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activeX/activeX3.xml" ContentType="application/vnd.ms-office.activeX+xml"/>
  <Override PartName="/xl/activeX/activeX4.xml" ContentType="application/vnd.ms-office.activeX+xml"/>
  <Override PartName="/xl/drawings/drawing4.xml" ContentType="application/vnd.openxmlformats-officedocument.drawing+xml"/>
  <Override PartName="/xl/activeX/activeX5.xml" ContentType="application/vnd.ms-office.activeX+xml"/>
  <Override PartName="/xl/activeX/activeX6.xml" ContentType="application/vnd.ms-office.activeX+xml"/>
  <Override PartName="/xl/drawings/drawing5.xml" ContentType="application/vnd.openxmlformats-officedocument.drawing+xml"/>
  <Override PartName="/xl/activeX/activeX7.xml" ContentType="application/vnd.ms-office.activeX+xml"/>
  <Override PartName="/xl/activeX/activeX8.xml" ContentType="application/vnd.ms-office.activeX+xml"/>
  <Override PartName="/xl/drawings/drawing6.xml" ContentType="application/vnd.openxmlformats-officedocument.drawing+xml"/>
  <Override PartName="/xl/activeX/activeX9.xml" ContentType="application/vnd.ms-office.activeX+xml"/>
  <Override PartName="/xl/activeX/activeX10.xml" ContentType="application/vnd.ms-office.activeX+xml"/>
  <Override PartName="/xl/drawings/drawing7.xml" ContentType="application/vnd.openxmlformats-officedocument.drawing+xml"/>
  <Override PartName="/xl/activeX/activeX11.xml" ContentType="application/vnd.ms-office.activeX+xml"/>
  <Override PartName="/xl/activeX/activeX12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updateLinks="always"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ehuenayalacocco/Downloads/"/>
    </mc:Choice>
  </mc:AlternateContent>
  <xr:revisionPtr revIDLastSave="0" documentId="8_{0F65CC14-CEC3-E148-908F-D1C1CB5CF4F3}" xr6:coauthVersionLast="47" xr6:coauthVersionMax="47" xr10:uidLastSave="{00000000-0000-0000-0000-000000000000}"/>
  <bookViews>
    <workbookView xWindow="0" yWindow="500" windowWidth="39400" windowHeight="25100" tabRatio="841" activeTab="4" xr2:uid="{15D557D6-5348-AC48-94C9-75EE523B95D4}"/>
  </bookViews>
  <sheets>
    <sheet name="GRAFICOS | GRAPHS" sheetId="101" r:id="rId1"/>
    <sheet name="DATOS | DATA" sheetId="111" r:id="rId2"/>
    <sheet name="CUADRO 1 | TABLE 1" sheetId="102" r:id="rId3"/>
    <sheet name="CUADRO 2 | TABLE 2" sheetId="109" r:id="rId4"/>
    <sheet name="Observaciones" sheetId="110" r:id="rId5"/>
    <sheet name="GRAFICOS AUX | GRAPHS AUX" sheetId="113" r:id="rId6"/>
  </sheets>
  <definedNames>
    <definedName name="cm" localSheetId="2">#REF!</definedName>
    <definedName name="cm">#REF!</definedName>
    <definedName name="k" localSheetId="2">'CUADRO 1 | TABLE 1'!#REF!</definedName>
    <definedName name="k" localSheetId="0">'GRAFICOS | GRAPHS'!$B$4:$M$108</definedName>
    <definedName name="_xlnm.Print_Area" localSheetId="2">'CUADRO 1 | TABLE 1'!#REF!</definedName>
    <definedName name="_xlnm.Print_Area" localSheetId="0">'GRAFICOS | GRAPHS'!$B$4:$N$107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5" i="101" l="1"/>
  <c r="K8" i="113"/>
  <c r="J8" i="113"/>
  <c r="K20" i="113"/>
  <c r="J20" i="113"/>
  <c r="AV6" i="113"/>
  <c r="AV18" i="113"/>
  <c r="AB20" i="113"/>
  <c r="BE20" i="113"/>
  <c r="BD20" i="113"/>
  <c r="BC20" i="113"/>
  <c r="BB20" i="113"/>
  <c r="BA20" i="113"/>
  <c r="AZ20" i="113"/>
  <c r="K13" i="113"/>
  <c r="D392" i="113" s="1"/>
  <c r="H392" i="113" s="1" a="1"/>
  <c r="H392" i="113" s="1"/>
  <c r="AW20" i="113"/>
  <c r="AT20" i="113"/>
  <c r="AS20" i="113"/>
  <c r="AP20" i="113"/>
  <c r="AO20" i="113"/>
  <c r="AN20" i="113"/>
  <c r="AK20" i="113"/>
  <c r="AJ20" i="113"/>
  <c r="AI20" i="113"/>
  <c r="AE20" i="113"/>
  <c r="AA20" i="113"/>
  <c r="Z20" i="113"/>
  <c r="Y20" i="113"/>
  <c r="V20" i="113"/>
  <c r="S20" i="113"/>
  <c r="R20" i="113"/>
  <c r="O20" i="113"/>
  <c r="N20" i="113"/>
  <c r="G20" i="113"/>
  <c r="F20" i="113"/>
  <c r="E20" i="113"/>
  <c r="AR18" i="113"/>
  <c r="AM18" i="113"/>
  <c r="AH18" i="113"/>
  <c r="AD18" i="113"/>
  <c r="X18" i="113"/>
  <c r="U18" i="113"/>
  <c r="Q18" i="113"/>
  <c r="M18" i="113"/>
  <c r="I18" i="113"/>
  <c r="D18" i="113"/>
  <c r="BE8" i="113"/>
  <c r="BC8" i="113"/>
  <c r="BB8" i="113"/>
  <c r="BA8" i="113"/>
  <c r="AZ8" i="113"/>
  <c r="AW8" i="113"/>
  <c r="AT8" i="113"/>
  <c r="AS8" i="113"/>
  <c r="AP8" i="113"/>
  <c r="AO8" i="113"/>
  <c r="AN8" i="113"/>
  <c r="AK8" i="113"/>
  <c r="AJ8" i="113"/>
  <c r="AI8" i="113"/>
  <c r="AE8" i="113"/>
  <c r="AA8" i="113"/>
  <c r="Z8" i="113"/>
  <c r="Y8" i="113"/>
  <c r="V8" i="113"/>
  <c r="S8" i="113"/>
  <c r="R8" i="113"/>
  <c r="O8" i="113"/>
  <c r="N8" i="113"/>
  <c r="G8" i="113"/>
  <c r="F8" i="113"/>
  <c r="E8" i="113"/>
  <c r="AY6" i="113"/>
  <c r="AR6" i="113"/>
  <c r="AM6" i="113"/>
  <c r="AH6" i="113"/>
  <c r="AD6" i="113"/>
  <c r="X6" i="113"/>
  <c r="U6" i="113"/>
  <c r="Q6" i="113"/>
  <c r="M6" i="113"/>
  <c r="I6" i="113"/>
  <c r="D6" i="113"/>
  <c r="Q5" i="101"/>
  <c r="B5" i="101"/>
  <c r="AF20" i="113"/>
  <c r="AF8" i="113"/>
  <c r="F392" i="113" l="1"/>
  <c r="E392" i="113"/>
  <c r="G392" i="113"/>
  <c r="I392" i="113"/>
  <c r="D391" i="113"/>
  <c r="I391" i="113" l="1"/>
  <c r="D390" i="113"/>
  <c r="F391" i="113"/>
  <c r="E391" i="113"/>
  <c r="G391" i="113"/>
  <c r="M392" i="113"/>
  <c r="J392" i="113"/>
  <c r="K392" i="113"/>
  <c r="Q392" i="113" l="1"/>
  <c r="O392" i="113"/>
  <c r="N392" i="113"/>
  <c r="D389" i="113"/>
  <c r="I390" i="113"/>
  <c r="G390" i="113"/>
  <c r="E390" i="113"/>
  <c r="F390" i="113"/>
  <c r="K391" i="113"/>
  <c r="J391" i="113"/>
  <c r="M391" i="113"/>
  <c r="Q391" i="113" l="1"/>
  <c r="N391" i="113"/>
  <c r="O391" i="113"/>
  <c r="K390" i="113"/>
  <c r="J390" i="113"/>
  <c r="M390" i="113"/>
  <c r="I389" i="113"/>
  <c r="D388" i="113"/>
  <c r="E389" i="113"/>
  <c r="G389" i="113"/>
  <c r="F389" i="113"/>
  <c r="U392" i="113"/>
  <c r="R392" i="113"/>
  <c r="S392" i="113"/>
  <c r="I388" i="113" l="1"/>
  <c r="D387" i="113"/>
  <c r="F388" i="113"/>
  <c r="E388" i="113"/>
  <c r="G388" i="113"/>
  <c r="J389" i="113"/>
  <c r="K389" i="113"/>
  <c r="M389" i="113"/>
  <c r="Q390" i="113"/>
  <c r="O390" i="113"/>
  <c r="N390" i="113"/>
  <c r="X392" i="113"/>
  <c r="V392" i="113"/>
  <c r="U391" i="113"/>
  <c r="S391" i="113"/>
  <c r="R391" i="113"/>
  <c r="U390" i="113" l="1"/>
  <c r="S390" i="113"/>
  <c r="R390" i="113"/>
  <c r="Q389" i="113"/>
  <c r="N389" i="113"/>
  <c r="O389" i="113"/>
  <c r="X391" i="113"/>
  <c r="V391" i="113"/>
  <c r="I387" i="113"/>
  <c r="D386" i="113"/>
  <c r="F387" i="113"/>
  <c r="G387" i="113"/>
  <c r="E387" i="113"/>
  <c r="AD392" i="113"/>
  <c r="AA392" i="113"/>
  <c r="Z392" i="113"/>
  <c r="AB392" i="113"/>
  <c r="Y392" i="113"/>
  <c r="K388" i="113"/>
  <c r="M388" i="113"/>
  <c r="J388" i="113"/>
  <c r="D385" i="113" l="1"/>
  <c r="I386" i="113"/>
  <c r="E386" i="113"/>
  <c r="F386" i="113"/>
  <c r="G386" i="113"/>
  <c r="Q388" i="113"/>
  <c r="N388" i="113"/>
  <c r="O388" i="113"/>
  <c r="K387" i="113"/>
  <c r="M387" i="113"/>
  <c r="J387" i="113"/>
  <c r="AD391" i="113"/>
  <c r="Z391" i="113"/>
  <c r="AA391" i="113"/>
  <c r="Y391" i="113"/>
  <c r="AB391" i="113"/>
  <c r="U389" i="113"/>
  <c r="S389" i="113"/>
  <c r="R389" i="113"/>
  <c r="AF392" i="113"/>
  <c r="AH392" i="113"/>
  <c r="AE392" i="113"/>
  <c r="X390" i="113"/>
  <c r="V390" i="113"/>
  <c r="AM392" i="113" l="1"/>
  <c r="AI392" i="113"/>
  <c r="AJ392" i="113"/>
  <c r="AK392" i="113"/>
  <c r="Q387" i="113"/>
  <c r="N387" i="113"/>
  <c r="O387" i="113"/>
  <c r="X389" i="113"/>
  <c r="V389" i="113"/>
  <c r="U388" i="113"/>
  <c r="R388" i="113"/>
  <c r="S388" i="113"/>
  <c r="K386" i="113"/>
  <c r="J386" i="113"/>
  <c r="M386" i="113"/>
  <c r="Z390" i="113"/>
  <c r="AA390" i="113"/>
  <c r="AB390" i="113"/>
  <c r="AD390" i="113"/>
  <c r="Y390" i="113"/>
  <c r="AE391" i="113"/>
  <c r="AF391" i="113"/>
  <c r="AH391" i="113"/>
  <c r="D384" i="113"/>
  <c r="I385" i="113"/>
  <c r="E385" i="113"/>
  <c r="F385" i="113"/>
  <c r="G385" i="113"/>
  <c r="X388" i="113" l="1"/>
  <c r="V388" i="113"/>
  <c r="AH390" i="113"/>
  <c r="AE390" i="113"/>
  <c r="AF390" i="113"/>
  <c r="Y389" i="113"/>
  <c r="AD389" i="113"/>
  <c r="Z389" i="113"/>
  <c r="AB389" i="113"/>
  <c r="AA389" i="113"/>
  <c r="U387" i="113"/>
  <c r="S387" i="113"/>
  <c r="R387" i="113"/>
  <c r="Q386" i="113"/>
  <c r="O386" i="113"/>
  <c r="N386" i="113"/>
  <c r="J385" i="113"/>
  <c r="K385" i="113"/>
  <c r="M385" i="113"/>
  <c r="D383" i="113"/>
  <c r="I384" i="113"/>
  <c r="E384" i="113"/>
  <c r="G384" i="113"/>
  <c r="F384" i="113"/>
  <c r="AM391" i="113"/>
  <c r="AK391" i="113"/>
  <c r="AJ391" i="113"/>
  <c r="AI391" i="113"/>
  <c r="AR392" i="113"/>
  <c r="AP392" i="113"/>
  <c r="AO392" i="113"/>
  <c r="AN392" i="113"/>
  <c r="X387" i="113" l="1"/>
  <c r="V387" i="113"/>
  <c r="J384" i="113"/>
  <c r="M384" i="113"/>
  <c r="K384" i="113"/>
  <c r="AE389" i="113"/>
  <c r="AF389" i="113"/>
  <c r="AH389" i="113"/>
  <c r="Q385" i="113"/>
  <c r="N385" i="113"/>
  <c r="O385" i="113"/>
  <c r="AV392" i="113"/>
  <c r="AT392" i="113"/>
  <c r="AS392" i="113"/>
  <c r="AR391" i="113"/>
  <c r="AP391" i="113"/>
  <c r="AN391" i="113"/>
  <c r="AO391" i="113"/>
  <c r="U386" i="113"/>
  <c r="S386" i="113"/>
  <c r="R386" i="113"/>
  <c r="AM390" i="113"/>
  <c r="AI390" i="113"/>
  <c r="AJ390" i="113"/>
  <c r="AK390" i="113"/>
  <c r="D382" i="113"/>
  <c r="I383" i="113"/>
  <c r="F383" i="113"/>
  <c r="E383" i="113"/>
  <c r="G383" i="113"/>
  <c r="AD388" i="113"/>
  <c r="Z388" i="113"/>
  <c r="AA388" i="113"/>
  <c r="AB388" i="113"/>
  <c r="Y388" i="113"/>
  <c r="AR390" i="113" l="1"/>
  <c r="AN390" i="113"/>
  <c r="AP390" i="113"/>
  <c r="AO390" i="113"/>
  <c r="U385" i="113"/>
  <c r="S385" i="113"/>
  <c r="R385" i="113"/>
  <c r="X386" i="113"/>
  <c r="V386" i="113"/>
  <c r="AM389" i="113"/>
  <c r="AI389" i="113"/>
  <c r="AK389" i="113"/>
  <c r="AJ389" i="113"/>
  <c r="AE388" i="113"/>
  <c r="AF388" i="113"/>
  <c r="AH388" i="113"/>
  <c r="J383" i="113"/>
  <c r="M383" i="113"/>
  <c r="K383" i="113"/>
  <c r="I382" i="113"/>
  <c r="D381" i="113"/>
  <c r="G382" i="113"/>
  <c r="F382" i="113"/>
  <c r="E382" i="113"/>
  <c r="AV391" i="113"/>
  <c r="AS391" i="113"/>
  <c r="AT391" i="113"/>
  <c r="Q384" i="113"/>
  <c r="N384" i="113"/>
  <c r="O384" i="113"/>
  <c r="AY392" i="113"/>
  <c r="AW392" i="113"/>
  <c r="Z387" i="113"/>
  <c r="AA387" i="113"/>
  <c r="Y387" i="113"/>
  <c r="AD387" i="113"/>
  <c r="AB387" i="113"/>
  <c r="AE387" i="113" l="1"/>
  <c r="AF387" i="113"/>
  <c r="AH387" i="113"/>
  <c r="AY391" i="113"/>
  <c r="AW391" i="113"/>
  <c r="I381" i="113"/>
  <c r="D380" i="113"/>
  <c r="G381" i="113"/>
  <c r="F381" i="113"/>
  <c r="E381" i="113"/>
  <c r="AR389" i="113"/>
  <c r="AP389" i="113"/>
  <c r="AO389" i="113"/>
  <c r="AN389" i="113"/>
  <c r="BC392" i="113"/>
  <c r="BE392" i="113"/>
  <c r="BA392" i="113"/>
  <c r="AZ392" i="113"/>
  <c r="BB392" i="113"/>
  <c r="BD392" i="113"/>
  <c r="J382" i="113"/>
  <c r="M382" i="113"/>
  <c r="K382" i="113"/>
  <c r="AB386" i="113"/>
  <c r="AD386" i="113"/>
  <c r="AA386" i="113"/>
  <c r="Z386" i="113"/>
  <c r="Y386" i="113"/>
  <c r="Q383" i="113"/>
  <c r="O383" i="113"/>
  <c r="N383" i="113"/>
  <c r="U384" i="113"/>
  <c r="R384" i="113"/>
  <c r="S384" i="113"/>
  <c r="AM388" i="113"/>
  <c r="AI388" i="113"/>
  <c r="AK388" i="113"/>
  <c r="AJ388" i="113"/>
  <c r="X385" i="113"/>
  <c r="V385" i="113"/>
  <c r="AV390" i="113"/>
  <c r="AS390" i="113"/>
  <c r="AT390" i="113"/>
  <c r="Q382" i="113" l="1"/>
  <c r="N382" i="113"/>
  <c r="O382" i="113"/>
  <c r="AV389" i="113"/>
  <c r="AS389" i="113"/>
  <c r="AT389" i="113"/>
  <c r="I380" i="113"/>
  <c r="D379" i="113"/>
  <c r="G380" i="113"/>
  <c r="E380" i="113"/>
  <c r="F380" i="113"/>
  <c r="U383" i="113"/>
  <c r="S383" i="113"/>
  <c r="R383" i="113"/>
  <c r="Z385" i="113"/>
  <c r="AA385" i="113"/>
  <c r="Y385" i="113"/>
  <c r="AB385" i="113"/>
  <c r="AD385" i="113"/>
  <c r="K381" i="113"/>
  <c r="J381" i="113"/>
  <c r="M381" i="113"/>
  <c r="AY390" i="113"/>
  <c r="AW390" i="113"/>
  <c r="AZ391" i="113"/>
  <c r="BE391" i="113"/>
  <c r="BA391" i="113"/>
  <c r="BB391" i="113"/>
  <c r="BC391" i="113"/>
  <c r="BD391" i="113"/>
  <c r="AE386" i="113"/>
  <c r="AF386" i="113"/>
  <c r="AH386" i="113"/>
  <c r="AM387" i="113"/>
  <c r="AI387" i="113"/>
  <c r="AJ387" i="113"/>
  <c r="AK387" i="113"/>
  <c r="X384" i="113"/>
  <c r="V384" i="113"/>
  <c r="AR388" i="113"/>
  <c r="AO388" i="113"/>
  <c r="AN388" i="113"/>
  <c r="AP388" i="113"/>
  <c r="AM386" i="113" l="1"/>
  <c r="AJ386" i="113"/>
  <c r="AI386" i="113"/>
  <c r="AK386" i="113"/>
  <c r="Q381" i="113"/>
  <c r="O381" i="113"/>
  <c r="N381" i="113"/>
  <c r="AV388" i="113"/>
  <c r="AT388" i="113"/>
  <c r="AS388" i="113"/>
  <c r="AE385" i="113"/>
  <c r="AH385" i="113"/>
  <c r="AF385" i="113"/>
  <c r="D378" i="113"/>
  <c r="I379" i="113"/>
  <c r="G379" i="113"/>
  <c r="E379" i="113"/>
  <c r="F379" i="113"/>
  <c r="J380" i="113"/>
  <c r="K380" i="113"/>
  <c r="M380" i="113"/>
  <c r="AD384" i="113"/>
  <c r="AB384" i="113"/>
  <c r="Z384" i="113"/>
  <c r="Y384" i="113"/>
  <c r="AA384" i="113"/>
  <c r="AY389" i="113"/>
  <c r="AW389" i="113"/>
  <c r="AR387" i="113"/>
  <c r="AN387" i="113"/>
  <c r="AO387" i="113"/>
  <c r="AP387" i="113"/>
  <c r="BB390" i="113"/>
  <c r="BC390" i="113"/>
  <c r="AZ390" i="113"/>
  <c r="BD390" i="113"/>
  <c r="BE390" i="113"/>
  <c r="BA390" i="113"/>
  <c r="X383" i="113"/>
  <c r="V383" i="113"/>
  <c r="U382" i="113"/>
  <c r="S382" i="113"/>
  <c r="R382" i="113"/>
  <c r="AH384" i="113" l="1"/>
  <c r="AE384" i="113"/>
  <c r="AF384" i="113"/>
  <c r="Q380" i="113"/>
  <c r="N380" i="113"/>
  <c r="O380" i="113"/>
  <c r="I378" i="113"/>
  <c r="D377" i="113"/>
  <c r="F378" i="113"/>
  <c r="G378" i="113"/>
  <c r="E378" i="113"/>
  <c r="AY388" i="113"/>
  <c r="AW388" i="113"/>
  <c r="AV387" i="113"/>
  <c r="AS387" i="113"/>
  <c r="AT387" i="113"/>
  <c r="X382" i="113"/>
  <c r="V382" i="113"/>
  <c r="Z383" i="113"/>
  <c r="AA383" i="113"/>
  <c r="Y383" i="113"/>
  <c r="AB383" i="113"/>
  <c r="AD383" i="113"/>
  <c r="BA389" i="113"/>
  <c r="BC389" i="113"/>
  <c r="BD389" i="113"/>
  <c r="BE389" i="113"/>
  <c r="AZ389" i="113"/>
  <c r="BB389" i="113"/>
  <c r="U381" i="113"/>
  <c r="R381" i="113"/>
  <c r="S381" i="113"/>
  <c r="J379" i="113"/>
  <c r="K379" i="113"/>
  <c r="M379" i="113"/>
  <c r="AM385" i="113"/>
  <c r="AK385" i="113"/>
  <c r="AI385" i="113"/>
  <c r="AJ385" i="113"/>
  <c r="AR386" i="113"/>
  <c r="AO386" i="113"/>
  <c r="AN386" i="113"/>
  <c r="AP386" i="113"/>
  <c r="X381" i="113" l="1"/>
  <c r="V381" i="113"/>
  <c r="I377" i="113"/>
  <c r="D376" i="113"/>
  <c r="G377" i="113"/>
  <c r="E377" i="113"/>
  <c r="F377" i="113"/>
  <c r="AV386" i="113"/>
  <c r="AS386" i="113"/>
  <c r="AT386" i="113"/>
  <c r="K378" i="113"/>
  <c r="J378" i="113"/>
  <c r="M378" i="113"/>
  <c r="AB382" i="113"/>
  <c r="Z382" i="113"/>
  <c r="AD382" i="113"/>
  <c r="Y382" i="113"/>
  <c r="AA382" i="113"/>
  <c r="U380" i="113"/>
  <c r="R380" i="113"/>
  <c r="S380" i="113"/>
  <c r="AY387" i="113"/>
  <c r="AW387" i="113"/>
  <c r="AR385" i="113"/>
  <c r="AN385" i="113"/>
  <c r="AP385" i="113"/>
  <c r="AO385" i="113"/>
  <c r="Q379" i="113"/>
  <c r="O379" i="113"/>
  <c r="N379" i="113"/>
  <c r="AE383" i="113"/>
  <c r="AF383" i="113"/>
  <c r="AH383" i="113"/>
  <c r="BD388" i="113"/>
  <c r="BE388" i="113"/>
  <c r="BB388" i="113"/>
  <c r="BA388" i="113"/>
  <c r="AZ388" i="113"/>
  <c r="BC388" i="113"/>
  <c r="AM384" i="113"/>
  <c r="AI384" i="113"/>
  <c r="AJ384" i="113"/>
  <c r="AK384" i="113"/>
  <c r="AM383" i="113" l="1"/>
  <c r="AJ383" i="113"/>
  <c r="AK383" i="113"/>
  <c r="AI383" i="113"/>
  <c r="AZ387" i="113"/>
  <c r="BD387" i="113"/>
  <c r="BC387" i="113"/>
  <c r="BA387" i="113"/>
  <c r="BB387" i="113"/>
  <c r="BE387" i="113"/>
  <c r="X380" i="113"/>
  <c r="V380" i="113"/>
  <c r="AY386" i="113"/>
  <c r="AW386" i="113"/>
  <c r="AE382" i="113"/>
  <c r="AH382" i="113"/>
  <c r="AF382" i="113"/>
  <c r="D375" i="113"/>
  <c r="I376" i="113"/>
  <c r="F376" i="113"/>
  <c r="G376" i="113"/>
  <c r="E376" i="113"/>
  <c r="U379" i="113"/>
  <c r="R379" i="113"/>
  <c r="S379" i="113"/>
  <c r="M377" i="113"/>
  <c r="J377" i="113"/>
  <c r="K377" i="113"/>
  <c r="AR384" i="113"/>
  <c r="AP384" i="113"/>
  <c r="AO384" i="113"/>
  <c r="AN384" i="113"/>
  <c r="AV385" i="113"/>
  <c r="AS385" i="113"/>
  <c r="AT385" i="113"/>
  <c r="Q378" i="113"/>
  <c r="N378" i="113"/>
  <c r="O378" i="113"/>
  <c r="Z381" i="113"/>
  <c r="AB381" i="113"/>
  <c r="AA381" i="113"/>
  <c r="Y381" i="113"/>
  <c r="AD381" i="113"/>
  <c r="AY385" i="113" l="1"/>
  <c r="AW385" i="113"/>
  <c r="Y380" i="113"/>
  <c r="AA380" i="113"/>
  <c r="AD380" i="113"/>
  <c r="Z380" i="113"/>
  <c r="AB380" i="113"/>
  <c r="J376" i="113"/>
  <c r="M376" i="113"/>
  <c r="K376" i="113"/>
  <c r="AV384" i="113"/>
  <c r="AS384" i="113"/>
  <c r="AT384" i="113"/>
  <c r="I375" i="113"/>
  <c r="D374" i="113"/>
  <c r="E375" i="113"/>
  <c r="G375" i="113"/>
  <c r="F375" i="113"/>
  <c r="AM382" i="113"/>
  <c r="AI382" i="113"/>
  <c r="AJ382" i="113"/>
  <c r="AK382" i="113"/>
  <c r="Q377" i="113"/>
  <c r="O377" i="113"/>
  <c r="N377" i="113"/>
  <c r="U378" i="113"/>
  <c r="R378" i="113"/>
  <c r="S378" i="113"/>
  <c r="BE386" i="113"/>
  <c r="BA386" i="113"/>
  <c r="BB386" i="113"/>
  <c r="BC386" i="113"/>
  <c r="AZ386" i="113"/>
  <c r="BD386" i="113"/>
  <c r="AE381" i="113"/>
  <c r="AF381" i="113"/>
  <c r="AH381" i="113"/>
  <c r="X379" i="113"/>
  <c r="V379" i="113"/>
  <c r="AR383" i="113"/>
  <c r="AP383" i="113"/>
  <c r="AN383" i="113"/>
  <c r="AO383" i="113"/>
  <c r="AV383" i="113" l="1"/>
  <c r="AT383" i="113"/>
  <c r="AS383" i="113"/>
  <c r="AY384" i="113"/>
  <c r="AW384" i="113"/>
  <c r="Q376" i="113"/>
  <c r="N376" i="113"/>
  <c r="O376" i="113"/>
  <c r="AR382" i="113"/>
  <c r="AN382" i="113"/>
  <c r="AO382" i="113"/>
  <c r="AP382" i="113"/>
  <c r="AH380" i="113"/>
  <c r="AE380" i="113"/>
  <c r="AF380" i="113"/>
  <c r="AM381" i="113"/>
  <c r="AK381" i="113"/>
  <c r="AJ381" i="113"/>
  <c r="AI381" i="113"/>
  <c r="X378" i="113"/>
  <c r="V378" i="113"/>
  <c r="I374" i="113"/>
  <c r="D373" i="113"/>
  <c r="G374" i="113"/>
  <c r="E374" i="113"/>
  <c r="F374" i="113"/>
  <c r="Y379" i="113"/>
  <c r="Z379" i="113"/>
  <c r="AB379" i="113"/>
  <c r="AD379" i="113"/>
  <c r="AA379" i="113"/>
  <c r="J375" i="113"/>
  <c r="K375" i="113"/>
  <c r="M375" i="113"/>
  <c r="U377" i="113"/>
  <c r="S377" i="113"/>
  <c r="R377" i="113"/>
  <c r="BA385" i="113"/>
  <c r="BB385" i="113"/>
  <c r="BD385" i="113"/>
  <c r="BE385" i="113"/>
  <c r="BC385" i="113"/>
  <c r="AZ385" i="113"/>
  <c r="AH379" i="113" l="1"/>
  <c r="AE379" i="113"/>
  <c r="AF379" i="113"/>
  <c r="M374" i="113"/>
  <c r="K374" i="113"/>
  <c r="J374" i="113"/>
  <c r="Z378" i="113"/>
  <c r="AB378" i="113"/>
  <c r="AD378" i="113"/>
  <c r="AA378" i="113"/>
  <c r="Y378" i="113"/>
  <c r="AV382" i="113"/>
  <c r="AT382" i="113"/>
  <c r="AS382" i="113"/>
  <c r="U376" i="113"/>
  <c r="S376" i="113"/>
  <c r="R376" i="113"/>
  <c r="AR381" i="113"/>
  <c r="AN381" i="113"/>
  <c r="AP381" i="113"/>
  <c r="AO381" i="113"/>
  <c r="BC384" i="113"/>
  <c r="AZ384" i="113"/>
  <c r="BA384" i="113"/>
  <c r="BE384" i="113"/>
  <c r="BD384" i="113"/>
  <c r="BB384" i="113"/>
  <c r="X377" i="113"/>
  <c r="V377" i="113"/>
  <c r="AM380" i="113"/>
  <c r="AK380" i="113"/>
  <c r="AJ380" i="113"/>
  <c r="AI380" i="113"/>
  <c r="Q375" i="113"/>
  <c r="O375" i="113"/>
  <c r="N375" i="113"/>
  <c r="I373" i="113"/>
  <c r="D372" i="113"/>
  <c r="G373" i="113"/>
  <c r="F373" i="113"/>
  <c r="E373" i="113"/>
  <c r="AY383" i="113"/>
  <c r="AW383" i="113"/>
  <c r="BE383" i="113" l="1"/>
  <c r="BB383" i="113"/>
  <c r="BC383" i="113"/>
  <c r="AZ383" i="113"/>
  <c r="BD383" i="113"/>
  <c r="BA383" i="113"/>
  <c r="AH378" i="113"/>
  <c r="AE378" i="113"/>
  <c r="AF378" i="113"/>
  <c r="AR380" i="113"/>
  <c r="AN380" i="113"/>
  <c r="AO380" i="113"/>
  <c r="AP380" i="113"/>
  <c r="AV381" i="113"/>
  <c r="AS381" i="113"/>
  <c r="AT381" i="113"/>
  <c r="Z377" i="113"/>
  <c r="AA377" i="113"/>
  <c r="Y377" i="113"/>
  <c r="AD377" i="113"/>
  <c r="AB377" i="113"/>
  <c r="I372" i="113"/>
  <c r="D371" i="113"/>
  <c r="G372" i="113"/>
  <c r="F372" i="113"/>
  <c r="E372" i="113"/>
  <c r="J373" i="113"/>
  <c r="K373" i="113"/>
  <c r="M373" i="113"/>
  <c r="X376" i="113"/>
  <c r="V376" i="113"/>
  <c r="Q374" i="113"/>
  <c r="O374" i="113"/>
  <c r="N374" i="113"/>
  <c r="U375" i="113"/>
  <c r="R375" i="113"/>
  <c r="S375" i="113"/>
  <c r="AY382" i="113"/>
  <c r="AW382" i="113"/>
  <c r="AM379" i="113"/>
  <c r="AK379" i="113"/>
  <c r="AI379" i="113"/>
  <c r="AJ379" i="113"/>
  <c r="K372" i="113" l="1"/>
  <c r="J372" i="113"/>
  <c r="M372" i="113"/>
  <c r="U374" i="113"/>
  <c r="R374" i="113"/>
  <c r="S374" i="113"/>
  <c r="AV380" i="113"/>
  <c r="AT380" i="113"/>
  <c r="AS380" i="113"/>
  <c r="D370" i="113"/>
  <c r="I371" i="113"/>
  <c r="E371" i="113"/>
  <c r="G371" i="113"/>
  <c r="F371" i="113"/>
  <c r="AF377" i="113"/>
  <c r="AE377" i="113"/>
  <c r="AH377" i="113"/>
  <c r="X375" i="113"/>
  <c r="V375" i="113"/>
  <c r="Z376" i="113"/>
  <c r="Y376" i="113"/>
  <c r="AA376" i="113"/>
  <c r="AB376" i="113"/>
  <c r="AD376" i="113"/>
  <c r="AR379" i="113"/>
  <c r="AP379" i="113"/>
  <c r="AN379" i="113"/>
  <c r="AO379" i="113"/>
  <c r="Q373" i="113"/>
  <c r="O373" i="113"/>
  <c r="N373" i="113"/>
  <c r="AM378" i="113"/>
  <c r="AJ378" i="113"/>
  <c r="AK378" i="113"/>
  <c r="AI378" i="113"/>
  <c r="BC382" i="113"/>
  <c r="AZ382" i="113"/>
  <c r="BE382" i="113"/>
  <c r="BA382" i="113"/>
  <c r="BB382" i="113"/>
  <c r="BD382" i="113"/>
  <c r="AY381" i="113"/>
  <c r="AW381" i="113"/>
  <c r="M371" i="113" l="1"/>
  <c r="K371" i="113"/>
  <c r="J371" i="113"/>
  <c r="I370" i="113"/>
  <c r="D369" i="113"/>
  <c r="E370" i="113"/>
  <c r="F370" i="113"/>
  <c r="G370" i="113"/>
  <c r="U373" i="113"/>
  <c r="R373" i="113"/>
  <c r="S373" i="113"/>
  <c r="AA375" i="113"/>
  <c r="Y375" i="113"/>
  <c r="AD375" i="113"/>
  <c r="Z375" i="113"/>
  <c r="AB375" i="113"/>
  <c r="AY380" i="113"/>
  <c r="AW380" i="113"/>
  <c r="AM377" i="113"/>
  <c r="AK377" i="113"/>
  <c r="AI377" i="113"/>
  <c r="AJ377" i="113"/>
  <c r="AR378" i="113"/>
  <c r="AP378" i="113"/>
  <c r="AO378" i="113"/>
  <c r="AN378" i="113"/>
  <c r="BA381" i="113"/>
  <c r="BD381" i="113"/>
  <c r="BB381" i="113"/>
  <c r="BE381" i="113"/>
  <c r="AZ381" i="113"/>
  <c r="BC381" i="113"/>
  <c r="X374" i="113"/>
  <c r="V374" i="113"/>
  <c r="AV379" i="113"/>
  <c r="AT379" i="113"/>
  <c r="AS379" i="113"/>
  <c r="Q372" i="113"/>
  <c r="O372" i="113"/>
  <c r="N372" i="113"/>
  <c r="AE376" i="113"/>
  <c r="AH376" i="113"/>
  <c r="AF376" i="113"/>
  <c r="X373" i="113" l="1"/>
  <c r="V373" i="113"/>
  <c r="AR377" i="113"/>
  <c r="AP377" i="113"/>
  <c r="AO377" i="113"/>
  <c r="AN377" i="113"/>
  <c r="D368" i="113"/>
  <c r="I369" i="113"/>
  <c r="F369" i="113"/>
  <c r="E369" i="113"/>
  <c r="G369" i="113"/>
  <c r="M370" i="113"/>
  <c r="K370" i="113"/>
  <c r="J370" i="113"/>
  <c r="AE375" i="113"/>
  <c r="AH375" i="113"/>
  <c r="AF375" i="113"/>
  <c r="BA380" i="113"/>
  <c r="BD380" i="113"/>
  <c r="BB380" i="113"/>
  <c r="BE380" i="113"/>
  <c r="AZ380" i="113"/>
  <c r="BC380" i="113"/>
  <c r="U372" i="113"/>
  <c r="S372" i="113"/>
  <c r="R372" i="113"/>
  <c r="AD374" i="113"/>
  <c r="AA374" i="113"/>
  <c r="Z374" i="113"/>
  <c r="Y374" i="113"/>
  <c r="AB374" i="113"/>
  <c r="AM376" i="113"/>
  <c r="AK376" i="113"/>
  <c r="AJ376" i="113"/>
  <c r="AI376" i="113"/>
  <c r="AY379" i="113"/>
  <c r="AW379" i="113"/>
  <c r="AV378" i="113"/>
  <c r="AS378" i="113"/>
  <c r="AT378" i="113"/>
  <c r="Q371" i="113"/>
  <c r="N371" i="113"/>
  <c r="O371" i="113"/>
  <c r="U371" i="113" l="1"/>
  <c r="R371" i="113"/>
  <c r="S371" i="113"/>
  <c r="M369" i="113"/>
  <c r="K369" i="113"/>
  <c r="J369" i="113"/>
  <c r="D367" i="113"/>
  <c r="I368" i="113"/>
  <c r="E368" i="113"/>
  <c r="F368" i="113"/>
  <c r="G368" i="113"/>
  <c r="AY378" i="113"/>
  <c r="AW378" i="113"/>
  <c r="AE374" i="113"/>
  <c r="AF374" i="113"/>
  <c r="AH374" i="113"/>
  <c r="AM375" i="113"/>
  <c r="AJ375" i="113"/>
  <c r="AI375" i="113"/>
  <c r="AK375" i="113"/>
  <c r="AV377" i="113"/>
  <c r="AT377" i="113"/>
  <c r="AS377" i="113"/>
  <c r="AR376" i="113"/>
  <c r="AP376" i="113"/>
  <c r="AO376" i="113"/>
  <c r="AN376" i="113"/>
  <c r="AZ379" i="113"/>
  <c r="BE379" i="113"/>
  <c r="BA379" i="113"/>
  <c r="BC379" i="113"/>
  <c r="BB379" i="113"/>
  <c r="BD379" i="113"/>
  <c r="X372" i="113"/>
  <c r="V372" i="113"/>
  <c r="Q370" i="113"/>
  <c r="N370" i="113"/>
  <c r="O370" i="113"/>
  <c r="AD373" i="113"/>
  <c r="AA373" i="113"/>
  <c r="Y373" i="113"/>
  <c r="Z373" i="113"/>
  <c r="AB373" i="113"/>
  <c r="AY377" i="113" l="1"/>
  <c r="AW377" i="113"/>
  <c r="J368" i="113"/>
  <c r="M368" i="113"/>
  <c r="K368" i="113"/>
  <c r="D366" i="113"/>
  <c r="I367" i="113"/>
  <c r="E367" i="113"/>
  <c r="G367" i="113"/>
  <c r="F367" i="113"/>
  <c r="AE373" i="113"/>
  <c r="AF373" i="113"/>
  <c r="AH373" i="113"/>
  <c r="AR375" i="113"/>
  <c r="AN375" i="113"/>
  <c r="AO375" i="113"/>
  <c r="AP375" i="113"/>
  <c r="Q369" i="113"/>
  <c r="N369" i="113"/>
  <c r="O369" i="113"/>
  <c r="AM374" i="113"/>
  <c r="AI374" i="113"/>
  <c r="AK374" i="113"/>
  <c r="AJ374" i="113"/>
  <c r="U370" i="113"/>
  <c r="R370" i="113"/>
  <c r="S370" i="113"/>
  <c r="AV376" i="113"/>
  <c r="AT376" i="113"/>
  <c r="AS376" i="113"/>
  <c r="AD372" i="113"/>
  <c r="AB372" i="113"/>
  <c r="Y372" i="113"/>
  <c r="Z372" i="113"/>
  <c r="AA372" i="113"/>
  <c r="BD378" i="113"/>
  <c r="AZ378" i="113"/>
  <c r="BA378" i="113"/>
  <c r="BB378" i="113"/>
  <c r="BC378" i="113"/>
  <c r="BE378" i="113"/>
  <c r="X371" i="113"/>
  <c r="V371" i="113"/>
  <c r="AR374" i="113" l="1"/>
  <c r="AP374" i="113"/>
  <c r="AN374" i="113"/>
  <c r="AO374" i="113"/>
  <c r="Y371" i="113"/>
  <c r="AB371" i="113"/>
  <c r="AA371" i="113"/>
  <c r="Z371" i="113"/>
  <c r="AD371" i="113"/>
  <c r="AH372" i="113"/>
  <c r="AF372" i="113"/>
  <c r="AE372" i="113"/>
  <c r="U369" i="113"/>
  <c r="R369" i="113"/>
  <c r="S369" i="113"/>
  <c r="K367" i="113"/>
  <c r="J367" i="113"/>
  <c r="M367" i="113"/>
  <c r="AY376" i="113"/>
  <c r="AW376" i="113"/>
  <c r="D365" i="113"/>
  <c r="I366" i="113"/>
  <c r="E366" i="113"/>
  <c r="F366" i="113"/>
  <c r="G366" i="113"/>
  <c r="Q368" i="113"/>
  <c r="N368" i="113"/>
  <c r="O368" i="113"/>
  <c r="X370" i="113"/>
  <c r="V370" i="113"/>
  <c r="AV375" i="113"/>
  <c r="AS375" i="113"/>
  <c r="AT375" i="113"/>
  <c r="AM373" i="113"/>
  <c r="AJ373" i="113"/>
  <c r="AI373" i="113"/>
  <c r="AK373" i="113"/>
  <c r="BA377" i="113"/>
  <c r="BD377" i="113"/>
  <c r="AZ377" i="113"/>
  <c r="BB377" i="113"/>
  <c r="BE377" i="113"/>
  <c r="BC377" i="113"/>
  <c r="M366" i="113" l="1"/>
  <c r="J366" i="113"/>
  <c r="K366" i="113"/>
  <c r="I365" i="113"/>
  <c r="D364" i="113"/>
  <c r="E365" i="113"/>
  <c r="G365" i="113"/>
  <c r="F365" i="113"/>
  <c r="AM372" i="113"/>
  <c r="AI372" i="113"/>
  <c r="AJ372" i="113"/>
  <c r="AK372" i="113"/>
  <c r="AY375" i="113"/>
  <c r="AW375" i="113"/>
  <c r="AH371" i="113"/>
  <c r="AE371" i="113"/>
  <c r="AF371" i="113"/>
  <c r="AR373" i="113"/>
  <c r="AO373" i="113"/>
  <c r="AP373" i="113"/>
  <c r="AN373" i="113"/>
  <c r="BB376" i="113"/>
  <c r="AZ376" i="113"/>
  <c r="BE376" i="113"/>
  <c r="BD376" i="113"/>
  <c r="BA376" i="113"/>
  <c r="BC376" i="113"/>
  <c r="Y370" i="113"/>
  <c r="Z370" i="113"/>
  <c r="AA370" i="113"/>
  <c r="AD370" i="113"/>
  <c r="AB370" i="113"/>
  <c r="Q367" i="113"/>
  <c r="O367" i="113"/>
  <c r="N367" i="113"/>
  <c r="U368" i="113"/>
  <c r="R368" i="113"/>
  <c r="S368" i="113"/>
  <c r="X369" i="113"/>
  <c r="V369" i="113"/>
  <c r="AV374" i="113"/>
  <c r="AS374" i="113"/>
  <c r="AT374" i="113"/>
  <c r="U367" i="113" l="1"/>
  <c r="S367" i="113"/>
  <c r="R367" i="113"/>
  <c r="AF370" i="113"/>
  <c r="AE370" i="113"/>
  <c r="AH370" i="113"/>
  <c r="AR372" i="113"/>
  <c r="AN372" i="113"/>
  <c r="AO372" i="113"/>
  <c r="AP372" i="113"/>
  <c r="AV373" i="113"/>
  <c r="AT373" i="113"/>
  <c r="AS373" i="113"/>
  <c r="Y369" i="113"/>
  <c r="AD369" i="113"/>
  <c r="AB369" i="113"/>
  <c r="AA369" i="113"/>
  <c r="Z369" i="113"/>
  <c r="I364" i="113"/>
  <c r="D363" i="113"/>
  <c r="E364" i="113"/>
  <c r="F364" i="113"/>
  <c r="G364" i="113"/>
  <c r="AM371" i="113"/>
  <c r="AK371" i="113"/>
  <c r="AI371" i="113"/>
  <c r="AJ371" i="113"/>
  <c r="M365" i="113"/>
  <c r="J365" i="113"/>
  <c r="K365" i="113"/>
  <c r="AY374" i="113"/>
  <c r="AW374" i="113"/>
  <c r="X368" i="113"/>
  <c r="V368" i="113"/>
  <c r="AZ375" i="113"/>
  <c r="BA375" i="113"/>
  <c r="BB375" i="113"/>
  <c r="BC375" i="113"/>
  <c r="BD375" i="113"/>
  <c r="BE375" i="113"/>
  <c r="Q366" i="113"/>
  <c r="O366" i="113"/>
  <c r="N366" i="113"/>
  <c r="AR371" i="113" l="1"/>
  <c r="AO371" i="113"/>
  <c r="AN371" i="113"/>
  <c r="AP371" i="113"/>
  <c r="AB368" i="113"/>
  <c r="AA368" i="113"/>
  <c r="Y368" i="113"/>
  <c r="AD368" i="113"/>
  <c r="Z368" i="113"/>
  <c r="AY373" i="113"/>
  <c r="AW373" i="113"/>
  <c r="BE374" i="113"/>
  <c r="BC374" i="113"/>
  <c r="AZ374" i="113"/>
  <c r="BB374" i="113"/>
  <c r="BD374" i="113"/>
  <c r="BA374" i="113"/>
  <c r="I363" i="113"/>
  <c r="D362" i="113"/>
  <c r="G363" i="113"/>
  <c r="F363" i="113"/>
  <c r="E363" i="113"/>
  <c r="AV372" i="113"/>
  <c r="AT372" i="113"/>
  <c r="AS372" i="113"/>
  <c r="U366" i="113"/>
  <c r="S366" i="113"/>
  <c r="R366" i="113"/>
  <c r="M364" i="113"/>
  <c r="J364" i="113"/>
  <c r="K364" i="113"/>
  <c r="Q365" i="113"/>
  <c r="O365" i="113"/>
  <c r="N365" i="113"/>
  <c r="AM370" i="113"/>
  <c r="AJ370" i="113"/>
  <c r="AK370" i="113"/>
  <c r="AI370" i="113"/>
  <c r="AE369" i="113"/>
  <c r="AF369" i="113"/>
  <c r="AH369" i="113"/>
  <c r="X367" i="113"/>
  <c r="V367" i="113"/>
  <c r="AR370" i="113" l="1"/>
  <c r="AP370" i="113"/>
  <c r="AO370" i="113"/>
  <c r="AN370" i="113"/>
  <c r="U365" i="113"/>
  <c r="S365" i="113"/>
  <c r="R365" i="113"/>
  <c r="BB373" i="113"/>
  <c r="BA373" i="113"/>
  <c r="BD373" i="113"/>
  <c r="BE373" i="113"/>
  <c r="AZ373" i="113"/>
  <c r="BC373" i="113"/>
  <c r="X366" i="113"/>
  <c r="V366" i="113"/>
  <c r="D361" i="113"/>
  <c r="I362" i="113"/>
  <c r="G362" i="113"/>
  <c r="F362" i="113"/>
  <c r="E362" i="113"/>
  <c r="AH368" i="113"/>
  <c r="AF368" i="113"/>
  <c r="AE368" i="113"/>
  <c r="AB367" i="113"/>
  <c r="Z367" i="113"/>
  <c r="AD367" i="113"/>
  <c r="Y367" i="113"/>
  <c r="AA367" i="113"/>
  <c r="AM369" i="113"/>
  <c r="AK369" i="113"/>
  <c r="AJ369" i="113"/>
  <c r="AI369" i="113"/>
  <c r="Q364" i="113"/>
  <c r="N364" i="113"/>
  <c r="O364" i="113"/>
  <c r="M363" i="113"/>
  <c r="K363" i="113"/>
  <c r="J363" i="113"/>
  <c r="AY372" i="113"/>
  <c r="AW372" i="113"/>
  <c r="AV371" i="113"/>
  <c r="AS371" i="113"/>
  <c r="AT371" i="113"/>
  <c r="AM368" i="113" l="1"/>
  <c r="AI368" i="113"/>
  <c r="AK368" i="113"/>
  <c r="AJ368" i="113"/>
  <c r="U364" i="113"/>
  <c r="S364" i="113"/>
  <c r="R364" i="113"/>
  <c r="AR369" i="113"/>
  <c r="AP369" i="113"/>
  <c r="AO369" i="113"/>
  <c r="AN369" i="113"/>
  <c r="K362" i="113"/>
  <c r="J362" i="113"/>
  <c r="M362" i="113"/>
  <c r="AY371" i="113"/>
  <c r="AW371" i="113"/>
  <c r="BC372" i="113"/>
  <c r="BD372" i="113"/>
  <c r="AZ372" i="113"/>
  <c r="BE372" i="113"/>
  <c r="BA372" i="113"/>
  <c r="BB372" i="113"/>
  <c r="I361" i="113"/>
  <c r="D360" i="113"/>
  <c r="G361" i="113"/>
  <c r="E361" i="113"/>
  <c r="F361" i="113"/>
  <c r="X365" i="113"/>
  <c r="V365" i="113"/>
  <c r="Z366" i="113"/>
  <c r="Y366" i="113"/>
  <c r="AD366" i="113"/>
  <c r="AA366" i="113"/>
  <c r="AB366" i="113"/>
  <c r="AE367" i="113"/>
  <c r="AH367" i="113"/>
  <c r="AF367" i="113"/>
  <c r="Q363" i="113"/>
  <c r="O363" i="113"/>
  <c r="N363" i="113"/>
  <c r="AV370" i="113"/>
  <c r="AT370" i="113"/>
  <c r="AS370" i="113"/>
  <c r="Q362" i="113" l="1"/>
  <c r="N362" i="113"/>
  <c r="O362" i="113"/>
  <c r="AZ371" i="113"/>
  <c r="BE371" i="113"/>
  <c r="BB371" i="113"/>
  <c r="BD371" i="113"/>
  <c r="BA371" i="113"/>
  <c r="BC371" i="113"/>
  <c r="AM367" i="113"/>
  <c r="AI367" i="113"/>
  <c r="AJ367" i="113"/>
  <c r="AK367" i="113"/>
  <c r="AF366" i="113"/>
  <c r="AE366" i="113"/>
  <c r="AH366" i="113"/>
  <c r="K361" i="113"/>
  <c r="M361" i="113"/>
  <c r="J361" i="113"/>
  <c r="AY370" i="113"/>
  <c r="AW370" i="113"/>
  <c r="AV369" i="113"/>
  <c r="AS369" i="113"/>
  <c r="AT369" i="113"/>
  <c r="AA365" i="113"/>
  <c r="AB365" i="113"/>
  <c r="Z365" i="113"/>
  <c r="AD365" i="113"/>
  <c r="Y365" i="113"/>
  <c r="U363" i="113"/>
  <c r="R363" i="113"/>
  <c r="S363" i="113"/>
  <c r="X364" i="113"/>
  <c r="V364" i="113"/>
  <c r="I360" i="113"/>
  <c r="D359" i="113"/>
  <c r="E360" i="113"/>
  <c r="G360" i="113"/>
  <c r="F360" i="113"/>
  <c r="AR368" i="113"/>
  <c r="AP368" i="113"/>
  <c r="AO368" i="113"/>
  <c r="AN368" i="113"/>
  <c r="AD364" i="113" l="1"/>
  <c r="Y364" i="113"/>
  <c r="AA364" i="113"/>
  <c r="Z364" i="113"/>
  <c r="AB364" i="113"/>
  <c r="AY369" i="113"/>
  <c r="AW369" i="113"/>
  <c r="AR367" i="113"/>
  <c r="AN367" i="113"/>
  <c r="AO367" i="113"/>
  <c r="AP367" i="113"/>
  <c r="BE370" i="113"/>
  <c r="BB370" i="113"/>
  <c r="BA370" i="113"/>
  <c r="AZ370" i="113"/>
  <c r="BC370" i="113"/>
  <c r="BD370" i="113"/>
  <c r="X363" i="113"/>
  <c r="V363" i="113"/>
  <c r="AV368" i="113"/>
  <c r="AT368" i="113"/>
  <c r="AS368" i="113"/>
  <c r="Q361" i="113"/>
  <c r="N361" i="113"/>
  <c r="O361" i="113"/>
  <c r="AH365" i="113"/>
  <c r="AE365" i="113"/>
  <c r="AF365" i="113"/>
  <c r="AM366" i="113"/>
  <c r="AJ366" i="113"/>
  <c r="AI366" i="113"/>
  <c r="AK366" i="113"/>
  <c r="I359" i="113"/>
  <c r="D358" i="113"/>
  <c r="E359" i="113"/>
  <c r="F359" i="113"/>
  <c r="G359" i="113"/>
  <c r="J360" i="113"/>
  <c r="K360" i="113"/>
  <c r="M360" i="113"/>
  <c r="U362" i="113"/>
  <c r="R362" i="113"/>
  <c r="S362" i="113"/>
  <c r="AM365" i="113" l="1"/>
  <c r="AJ365" i="113"/>
  <c r="AI365" i="113"/>
  <c r="AK365" i="113"/>
  <c r="K359" i="113"/>
  <c r="J359" i="113"/>
  <c r="M359" i="113"/>
  <c r="AY368" i="113"/>
  <c r="AW368" i="113"/>
  <c r="X362" i="113"/>
  <c r="V362" i="113"/>
  <c r="AV367" i="113"/>
  <c r="AT367" i="113"/>
  <c r="AS367" i="113"/>
  <c r="Q360" i="113"/>
  <c r="N360" i="113"/>
  <c r="O360" i="113"/>
  <c r="AR366" i="113"/>
  <c r="AN366" i="113"/>
  <c r="AP366" i="113"/>
  <c r="AO366" i="113"/>
  <c r="AD363" i="113"/>
  <c r="Z363" i="113"/>
  <c r="AB363" i="113"/>
  <c r="Y363" i="113"/>
  <c r="AA363" i="113"/>
  <c r="BD369" i="113"/>
  <c r="BA369" i="113"/>
  <c r="BC369" i="113"/>
  <c r="BB369" i="113"/>
  <c r="AZ369" i="113"/>
  <c r="BE369" i="113"/>
  <c r="I358" i="113"/>
  <c r="D357" i="113"/>
  <c r="G358" i="113"/>
  <c r="E358" i="113"/>
  <c r="F358" i="113"/>
  <c r="U361" i="113"/>
  <c r="R361" i="113"/>
  <c r="S361" i="113"/>
  <c r="AH364" i="113"/>
  <c r="AF364" i="113"/>
  <c r="AE364" i="113"/>
  <c r="J358" i="113" l="1"/>
  <c r="K358" i="113"/>
  <c r="M358" i="113"/>
  <c r="AH363" i="113"/>
  <c r="AE363" i="113"/>
  <c r="AF363" i="113"/>
  <c r="AA362" i="113"/>
  <c r="AB362" i="113"/>
  <c r="Y362" i="113"/>
  <c r="Z362" i="113"/>
  <c r="AD362" i="113"/>
  <c r="AM364" i="113"/>
  <c r="AI364" i="113"/>
  <c r="AJ364" i="113"/>
  <c r="AK364" i="113"/>
  <c r="AZ368" i="113"/>
  <c r="BD368" i="113"/>
  <c r="BC368" i="113"/>
  <c r="BA368" i="113"/>
  <c r="BE368" i="113"/>
  <c r="BB368" i="113"/>
  <c r="AV366" i="113"/>
  <c r="AT366" i="113"/>
  <c r="AS366" i="113"/>
  <c r="Q359" i="113"/>
  <c r="N359" i="113"/>
  <c r="O359" i="113"/>
  <c r="U360" i="113"/>
  <c r="S360" i="113"/>
  <c r="R360" i="113"/>
  <c r="X361" i="113"/>
  <c r="V361" i="113"/>
  <c r="I357" i="113"/>
  <c r="D356" i="113"/>
  <c r="G357" i="113"/>
  <c r="F357" i="113"/>
  <c r="E357" i="113"/>
  <c r="AY367" i="113"/>
  <c r="AW367" i="113"/>
  <c r="AR365" i="113"/>
  <c r="AP365" i="113"/>
  <c r="AO365" i="113"/>
  <c r="AN365" i="113"/>
  <c r="D355" i="113" l="1"/>
  <c r="I356" i="113"/>
  <c r="E356" i="113"/>
  <c r="G356" i="113"/>
  <c r="F356" i="113"/>
  <c r="M357" i="113"/>
  <c r="J357" i="113"/>
  <c r="K357" i="113"/>
  <c r="AY366" i="113"/>
  <c r="AW366" i="113"/>
  <c r="AF362" i="113"/>
  <c r="AH362" i="113"/>
  <c r="AE362" i="113"/>
  <c r="X360" i="113"/>
  <c r="V360" i="113"/>
  <c r="AM363" i="113"/>
  <c r="AI363" i="113"/>
  <c r="AK363" i="113"/>
  <c r="AJ363" i="113"/>
  <c r="AD361" i="113"/>
  <c r="Y361" i="113"/>
  <c r="AB361" i="113"/>
  <c r="Z361" i="113"/>
  <c r="AA361" i="113"/>
  <c r="BD367" i="113"/>
  <c r="BE367" i="113"/>
  <c r="BA367" i="113"/>
  <c r="BB367" i="113"/>
  <c r="AZ367" i="113"/>
  <c r="BC367" i="113"/>
  <c r="U359" i="113"/>
  <c r="R359" i="113"/>
  <c r="S359" i="113"/>
  <c r="Q358" i="113"/>
  <c r="O358" i="113"/>
  <c r="N358" i="113"/>
  <c r="AV365" i="113"/>
  <c r="AT365" i="113"/>
  <c r="AS365" i="113"/>
  <c r="AR364" i="113"/>
  <c r="AO364" i="113"/>
  <c r="AN364" i="113"/>
  <c r="AP364" i="113"/>
  <c r="X359" i="113" l="1"/>
  <c r="V359" i="113"/>
  <c r="AF361" i="113"/>
  <c r="AE361" i="113"/>
  <c r="AH361" i="113"/>
  <c r="BA366" i="113"/>
  <c r="BB366" i="113"/>
  <c r="AZ366" i="113"/>
  <c r="BC366" i="113"/>
  <c r="BE366" i="113"/>
  <c r="BD366" i="113"/>
  <c r="Q357" i="113"/>
  <c r="N357" i="113"/>
  <c r="O357" i="113"/>
  <c r="AV364" i="113"/>
  <c r="AT364" i="113"/>
  <c r="AS364" i="113"/>
  <c r="AB360" i="113"/>
  <c r="AD360" i="113"/>
  <c r="AA360" i="113"/>
  <c r="Z360" i="113"/>
  <c r="Y360" i="113"/>
  <c r="AR363" i="113"/>
  <c r="AN363" i="113"/>
  <c r="AO363" i="113"/>
  <c r="AP363" i="113"/>
  <c r="AY365" i="113"/>
  <c r="AW365" i="113"/>
  <c r="J356" i="113"/>
  <c r="K356" i="113"/>
  <c r="M356" i="113"/>
  <c r="U358" i="113"/>
  <c r="R358" i="113"/>
  <c r="S358" i="113"/>
  <c r="AM362" i="113"/>
  <c r="AK362" i="113"/>
  <c r="AJ362" i="113"/>
  <c r="AI362" i="113"/>
  <c r="D354" i="113"/>
  <c r="I355" i="113"/>
  <c r="G355" i="113"/>
  <c r="E355" i="113"/>
  <c r="F355" i="113"/>
  <c r="M355" i="113" l="1"/>
  <c r="J355" i="113"/>
  <c r="K355" i="113"/>
  <c r="D353" i="113"/>
  <c r="I354" i="113"/>
  <c r="E354" i="113"/>
  <c r="G354" i="113"/>
  <c r="F354" i="113"/>
  <c r="X358" i="113"/>
  <c r="V358" i="113"/>
  <c r="Q356" i="113"/>
  <c r="N356" i="113"/>
  <c r="O356" i="113"/>
  <c r="AH360" i="113"/>
  <c r="AE360" i="113"/>
  <c r="AF360" i="113"/>
  <c r="BD365" i="113"/>
  <c r="AZ365" i="113"/>
  <c r="BB365" i="113"/>
  <c r="BA365" i="113"/>
  <c r="BE365" i="113"/>
  <c r="BC365" i="113"/>
  <c r="AM361" i="113"/>
  <c r="AK361" i="113"/>
  <c r="AJ361" i="113"/>
  <c r="AI361" i="113"/>
  <c r="AY364" i="113"/>
  <c r="AW364" i="113"/>
  <c r="AR362" i="113"/>
  <c r="AN362" i="113"/>
  <c r="AP362" i="113"/>
  <c r="AO362" i="113"/>
  <c r="AV363" i="113"/>
  <c r="AS363" i="113"/>
  <c r="AT363" i="113"/>
  <c r="U357" i="113"/>
  <c r="S357" i="113"/>
  <c r="R357" i="113"/>
  <c r="Z359" i="113"/>
  <c r="Y359" i="113"/>
  <c r="AD359" i="113"/>
  <c r="AB359" i="113"/>
  <c r="AA359" i="113"/>
  <c r="AV362" i="113" l="1"/>
  <c r="AS362" i="113"/>
  <c r="AT362" i="113"/>
  <c r="AM360" i="113"/>
  <c r="AJ360" i="113"/>
  <c r="AK360" i="113"/>
  <c r="AI360" i="113"/>
  <c r="AY363" i="113"/>
  <c r="AW363" i="113"/>
  <c r="U356" i="113"/>
  <c r="R356" i="113"/>
  <c r="S356" i="113"/>
  <c r="AD358" i="113"/>
  <c r="AB358" i="113"/>
  <c r="AA358" i="113"/>
  <c r="Y358" i="113"/>
  <c r="Z358" i="113"/>
  <c r="BA364" i="113"/>
  <c r="BD364" i="113"/>
  <c r="BC364" i="113"/>
  <c r="BB364" i="113"/>
  <c r="BE364" i="113"/>
  <c r="AZ364" i="113"/>
  <c r="K354" i="113"/>
  <c r="M354" i="113"/>
  <c r="J354" i="113"/>
  <c r="I353" i="113"/>
  <c r="D352" i="113"/>
  <c r="G353" i="113"/>
  <c r="F353" i="113"/>
  <c r="E353" i="113"/>
  <c r="AH359" i="113"/>
  <c r="AF359" i="113"/>
  <c r="AE359" i="113"/>
  <c r="X357" i="113"/>
  <c r="V357" i="113"/>
  <c r="AR361" i="113"/>
  <c r="AN361" i="113"/>
  <c r="AO361" i="113"/>
  <c r="AP361" i="113"/>
  <c r="Q355" i="113"/>
  <c r="N355" i="113"/>
  <c r="O355" i="113"/>
  <c r="AM359" i="113" l="1"/>
  <c r="AJ359" i="113"/>
  <c r="AK359" i="113"/>
  <c r="AI359" i="113"/>
  <c r="X356" i="113"/>
  <c r="V356" i="113"/>
  <c r="AA357" i="113"/>
  <c r="AB357" i="113"/>
  <c r="Y357" i="113"/>
  <c r="Z357" i="113"/>
  <c r="AD357" i="113"/>
  <c r="U355" i="113"/>
  <c r="S355" i="113"/>
  <c r="R355" i="113"/>
  <c r="BC363" i="113"/>
  <c r="BB363" i="113"/>
  <c r="BD363" i="113"/>
  <c r="BE363" i="113"/>
  <c r="AZ363" i="113"/>
  <c r="BA363" i="113"/>
  <c r="D351" i="113"/>
  <c r="I352" i="113"/>
  <c r="G352" i="113"/>
  <c r="E352" i="113"/>
  <c r="F352" i="113"/>
  <c r="M353" i="113"/>
  <c r="J353" i="113"/>
  <c r="K353" i="113"/>
  <c r="AV361" i="113"/>
  <c r="AT361" i="113"/>
  <c r="AS361" i="113"/>
  <c r="AR360" i="113"/>
  <c r="AN360" i="113"/>
  <c r="AP360" i="113"/>
  <c r="AO360" i="113"/>
  <c r="Q354" i="113"/>
  <c r="O354" i="113"/>
  <c r="N354" i="113"/>
  <c r="AE358" i="113"/>
  <c r="AF358" i="113"/>
  <c r="AH358" i="113"/>
  <c r="AY362" i="113"/>
  <c r="AW362" i="113"/>
  <c r="M352" i="113" l="1"/>
  <c r="K352" i="113"/>
  <c r="J352" i="113"/>
  <c r="AH357" i="113"/>
  <c r="AE357" i="113"/>
  <c r="AF357" i="113"/>
  <c r="U354" i="113"/>
  <c r="S354" i="113"/>
  <c r="R354" i="113"/>
  <c r="AV360" i="113"/>
  <c r="AT360" i="113"/>
  <c r="AS360" i="113"/>
  <c r="D350" i="113"/>
  <c r="I351" i="113"/>
  <c r="F351" i="113"/>
  <c r="E351" i="113"/>
  <c r="G351" i="113"/>
  <c r="BA362" i="113"/>
  <c r="BE362" i="113"/>
  <c r="AZ362" i="113"/>
  <c r="BC362" i="113"/>
  <c r="BB362" i="113"/>
  <c r="BD362" i="113"/>
  <c r="AM358" i="113"/>
  <c r="AI358" i="113"/>
  <c r="AK358" i="113"/>
  <c r="AJ358" i="113"/>
  <c r="AY361" i="113"/>
  <c r="AW361" i="113"/>
  <c r="AD356" i="113"/>
  <c r="AA356" i="113"/>
  <c r="Y356" i="113"/>
  <c r="AB356" i="113"/>
  <c r="Z356" i="113"/>
  <c r="Q353" i="113"/>
  <c r="N353" i="113"/>
  <c r="O353" i="113"/>
  <c r="X355" i="113"/>
  <c r="V355" i="113"/>
  <c r="AR359" i="113"/>
  <c r="AN359" i="113"/>
  <c r="AO359" i="113"/>
  <c r="AP359" i="113"/>
  <c r="AY360" i="113" l="1"/>
  <c r="AW360" i="113"/>
  <c r="X354" i="113"/>
  <c r="V354" i="113"/>
  <c r="BB361" i="113"/>
  <c r="BE361" i="113"/>
  <c r="BA361" i="113"/>
  <c r="AZ361" i="113"/>
  <c r="BC361" i="113"/>
  <c r="BD361" i="113"/>
  <c r="AB355" i="113"/>
  <c r="AA355" i="113"/>
  <c r="Y355" i="113"/>
  <c r="AD355" i="113"/>
  <c r="Z355" i="113"/>
  <c r="AM357" i="113"/>
  <c r="AI357" i="113"/>
  <c r="AK357" i="113"/>
  <c r="AJ357" i="113"/>
  <c r="AE356" i="113"/>
  <c r="AF356" i="113"/>
  <c r="AH356" i="113"/>
  <c r="AV359" i="113"/>
  <c r="AS359" i="113"/>
  <c r="AT359" i="113"/>
  <c r="K351" i="113"/>
  <c r="M351" i="113"/>
  <c r="J351" i="113"/>
  <c r="U353" i="113"/>
  <c r="S353" i="113"/>
  <c r="R353" i="113"/>
  <c r="AR358" i="113"/>
  <c r="AN358" i="113"/>
  <c r="AP358" i="113"/>
  <c r="AO358" i="113"/>
  <c r="I350" i="113"/>
  <c r="D349" i="113"/>
  <c r="E350" i="113"/>
  <c r="G350" i="113"/>
  <c r="F350" i="113"/>
  <c r="Q352" i="113"/>
  <c r="N352" i="113"/>
  <c r="O352" i="113"/>
  <c r="AM356" i="113" l="1"/>
  <c r="AI356" i="113"/>
  <c r="AJ356" i="113"/>
  <c r="AK356" i="113"/>
  <c r="AV358" i="113"/>
  <c r="AT358" i="113"/>
  <c r="AS358" i="113"/>
  <c r="X353" i="113"/>
  <c r="V353" i="113"/>
  <c r="U352" i="113"/>
  <c r="S352" i="113"/>
  <c r="R352" i="113"/>
  <c r="Q351" i="113"/>
  <c r="O351" i="113"/>
  <c r="N351" i="113"/>
  <c r="AR357" i="113"/>
  <c r="AN357" i="113"/>
  <c r="AP357" i="113"/>
  <c r="AO357" i="113"/>
  <c r="I349" i="113"/>
  <c r="D348" i="113"/>
  <c r="F349" i="113"/>
  <c r="G349" i="113"/>
  <c r="E349" i="113"/>
  <c r="K350" i="113"/>
  <c r="J350" i="113"/>
  <c r="M350" i="113"/>
  <c r="AF355" i="113"/>
  <c r="AE355" i="113"/>
  <c r="AH355" i="113"/>
  <c r="AA354" i="113"/>
  <c r="AB354" i="113"/>
  <c r="AD354" i="113"/>
  <c r="Z354" i="113"/>
  <c r="Y354" i="113"/>
  <c r="AY359" i="113"/>
  <c r="AW359" i="113"/>
  <c r="BA360" i="113"/>
  <c r="BC360" i="113"/>
  <c r="AZ360" i="113"/>
  <c r="BE360" i="113"/>
  <c r="BB360" i="113"/>
  <c r="BD360" i="113"/>
  <c r="AF354" i="113" l="1"/>
  <c r="AE354" i="113"/>
  <c r="AH354" i="113"/>
  <c r="I348" i="113"/>
  <c r="D347" i="113"/>
  <c r="G348" i="113"/>
  <c r="F348" i="113"/>
  <c r="E348" i="113"/>
  <c r="X352" i="113"/>
  <c r="V352" i="113"/>
  <c r="K349" i="113"/>
  <c r="M349" i="113"/>
  <c r="J349" i="113"/>
  <c r="AM355" i="113"/>
  <c r="AJ355" i="113"/>
  <c r="AK355" i="113"/>
  <c r="AI355" i="113"/>
  <c r="AA353" i="113"/>
  <c r="Z353" i="113"/>
  <c r="AD353" i="113"/>
  <c r="Y353" i="113"/>
  <c r="AB353" i="113"/>
  <c r="Q350" i="113"/>
  <c r="N350" i="113"/>
  <c r="O350" i="113"/>
  <c r="AV357" i="113"/>
  <c r="AT357" i="113"/>
  <c r="AS357" i="113"/>
  <c r="AY358" i="113"/>
  <c r="AW358" i="113"/>
  <c r="BB359" i="113"/>
  <c r="AZ359" i="113"/>
  <c r="BC359" i="113"/>
  <c r="BD359" i="113"/>
  <c r="BE359" i="113"/>
  <c r="BA359" i="113"/>
  <c r="U351" i="113"/>
  <c r="S351" i="113"/>
  <c r="R351" i="113"/>
  <c r="AR356" i="113"/>
  <c r="AN356" i="113"/>
  <c r="AO356" i="113"/>
  <c r="AP356" i="113"/>
  <c r="AF353" i="113" l="1"/>
  <c r="AE353" i="113"/>
  <c r="AH353" i="113"/>
  <c r="Y352" i="113"/>
  <c r="Z352" i="113"/>
  <c r="AA352" i="113"/>
  <c r="AB352" i="113"/>
  <c r="AD352" i="113"/>
  <c r="AV356" i="113"/>
  <c r="AT356" i="113"/>
  <c r="AS356" i="113"/>
  <c r="BD358" i="113"/>
  <c r="BE358" i="113"/>
  <c r="BB358" i="113"/>
  <c r="BC358" i="113"/>
  <c r="AZ358" i="113"/>
  <c r="BA358" i="113"/>
  <c r="I347" i="113"/>
  <c r="D346" i="113"/>
  <c r="F347" i="113"/>
  <c r="G347" i="113"/>
  <c r="E347" i="113"/>
  <c r="X351" i="113"/>
  <c r="V351" i="113"/>
  <c r="AY357" i="113"/>
  <c r="AW357" i="113"/>
  <c r="K348" i="113"/>
  <c r="J348" i="113"/>
  <c r="M348" i="113"/>
  <c r="AR355" i="113"/>
  <c r="AN355" i="113"/>
  <c r="AO355" i="113"/>
  <c r="AP355" i="113"/>
  <c r="AM354" i="113"/>
  <c r="AI354" i="113"/>
  <c r="AK354" i="113"/>
  <c r="AJ354" i="113"/>
  <c r="U350" i="113"/>
  <c r="R350" i="113"/>
  <c r="S350" i="113"/>
  <c r="Q349" i="113"/>
  <c r="N349" i="113"/>
  <c r="O349" i="113"/>
  <c r="AY356" i="113" l="1"/>
  <c r="AW356" i="113"/>
  <c r="U349" i="113"/>
  <c r="S349" i="113"/>
  <c r="R349" i="113"/>
  <c r="AV355" i="113"/>
  <c r="AS355" i="113"/>
  <c r="AT355" i="113"/>
  <c r="D345" i="113"/>
  <c r="I346" i="113"/>
  <c r="G346" i="113"/>
  <c r="F346" i="113"/>
  <c r="E346" i="113"/>
  <c r="AF352" i="113"/>
  <c r="AE352" i="113"/>
  <c r="AH352" i="113"/>
  <c r="Q348" i="113"/>
  <c r="N348" i="113"/>
  <c r="O348" i="113"/>
  <c r="J347" i="113"/>
  <c r="K347" i="113"/>
  <c r="M347" i="113"/>
  <c r="X350" i="113"/>
  <c r="V350" i="113"/>
  <c r="BD357" i="113"/>
  <c r="BC357" i="113"/>
  <c r="BB357" i="113"/>
  <c r="AZ357" i="113"/>
  <c r="BE357" i="113"/>
  <c r="BA357" i="113"/>
  <c r="AM353" i="113"/>
  <c r="AJ353" i="113"/>
  <c r="AK353" i="113"/>
  <c r="AI353" i="113"/>
  <c r="AR354" i="113"/>
  <c r="AP354" i="113"/>
  <c r="AN354" i="113"/>
  <c r="AO354" i="113"/>
  <c r="AA351" i="113"/>
  <c r="Y351" i="113"/>
  <c r="AB351" i="113"/>
  <c r="AD351" i="113"/>
  <c r="Z351" i="113"/>
  <c r="Q347" i="113" l="1"/>
  <c r="N347" i="113"/>
  <c r="O347" i="113"/>
  <c r="J346" i="113"/>
  <c r="K346" i="113"/>
  <c r="M346" i="113"/>
  <c r="I345" i="113"/>
  <c r="D344" i="113"/>
  <c r="G345" i="113"/>
  <c r="F345" i="113"/>
  <c r="E345" i="113"/>
  <c r="AF351" i="113"/>
  <c r="AE351" i="113"/>
  <c r="AH351" i="113"/>
  <c r="AR353" i="113"/>
  <c r="AO353" i="113"/>
  <c r="AN353" i="113"/>
  <c r="AP353" i="113"/>
  <c r="U348" i="113"/>
  <c r="S348" i="113"/>
  <c r="R348" i="113"/>
  <c r="AY355" i="113"/>
  <c r="AW355" i="113"/>
  <c r="X349" i="113"/>
  <c r="V349" i="113"/>
  <c r="AM352" i="113"/>
  <c r="AJ352" i="113"/>
  <c r="AI352" i="113"/>
  <c r="AK352" i="113"/>
  <c r="AV354" i="113"/>
  <c r="AT354" i="113"/>
  <c r="AS354" i="113"/>
  <c r="Y350" i="113"/>
  <c r="AD350" i="113"/>
  <c r="Z350" i="113"/>
  <c r="AA350" i="113"/>
  <c r="AB350" i="113"/>
  <c r="BD356" i="113"/>
  <c r="BA356" i="113"/>
  <c r="AZ356" i="113"/>
  <c r="BB356" i="113"/>
  <c r="BE356" i="113"/>
  <c r="BC356" i="113"/>
  <c r="BC355" i="113" l="1"/>
  <c r="BD355" i="113"/>
  <c r="BB355" i="113"/>
  <c r="BA355" i="113"/>
  <c r="AZ355" i="113"/>
  <c r="BE355" i="113"/>
  <c r="AY354" i="113"/>
  <c r="AW354" i="113"/>
  <c r="X348" i="113"/>
  <c r="V348" i="113"/>
  <c r="D343" i="113"/>
  <c r="I344" i="113"/>
  <c r="F344" i="113"/>
  <c r="G344" i="113"/>
  <c r="E344" i="113"/>
  <c r="M345" i="113"/>
  <c r="K345" i="113"/>
  <c r="J345" i="113"/>
  <c r="Q346" i="113"/>
  <c r="O346" i="113"/>
  <c r="N346" i="113"/>
  <c r="AM351" i="113"/>
  <c r="AI351" i="113"/>
  <c r="AJ351" i="113"/>
  <c r="AK351" i="113"/>
  <c r="AR352" i="113"/>
  <c r="AN352" i="113"/>
  <c r="AO352" i="113"/>
  <c r="AP352" i="113"/>
  <c r="AV353" i="113"/>
  <c r="AS353" i="113"/>
  <c r="AT353" i="113"/>
  <c r="Z349" i="113"/>
  <c r="Y349" i="113"/>
  <c r="AD349" i="113"/>
  <c r="AA349" i="113"/>
  <c r="AB349" i="113"/>
  <c r="AE350" i="113"/>
  <c r="AF350" i="113"/>
  <c r="AH350" i="113"/>
  <c r="U347" i="113"/>
  <c r="S347" i="113"/>
  <c r="R347" i="113"/>
  <c r="AR351" i="113" l="1"/>
  <c r="AN351" i="113"/>
  <c r="AO351" i="113"/>
  <c r="AP351" i="113"/>
  <c r="I343" i="113"/>
  <c r="D342" i="113"/>
  <c r="E343" i="113"/>
  <c r="F343" i="113"/>
  <c r="G343" i="113"/>
  <c r="Z348" i="113"/>
  <c r="AD348" i="113"/>
  <c r="Y348" i="113"/>
  <c r="AB348" i="113"/>
  <c r="AA348" i="113"/>
  <c r="X347" i="113"/>
  <c r="V347" i="113"/>
  <c r="AY353" i="113"/>
  <c r="AW353" i="113"/>
  <c r="U346" i="113"/>
  <c r="R346" i="113"/>
  <c r="S346" i="113"/>
  <c r="AM350" i="113"/>
  <c r="AJ350" i="113"/>
  <c r="AI350" i="113"/>
  <c r="AK350" i="113"/>
  <c r="BE354" i="113"/>
  <c r="BB354" i="113"/>
  <c r="BA354" i="113"/>
  <c r="BC354" i="113"/>
  <c r="BD354" i="113"/>
  <c r="AZ354" i="113"/>
  <c r="Q345" i="113"/>
  <c r="O345" i="113"/>
  <c r="N345" i="113"/>
  <c r="AV352" i="113"/>
  <c r="AT352" i="113"/>
  <c r="AS352" i="113"/>
  <c r="AH349" i="113"/>
  <c r="AF349" i="113"/>
  <c r="AE349" i="113"/>
  <c r="M344" i="113"/>
  <c r="K344" i="113"/>
  <c r="J344" i="113"/>
  <c r="AY352" i="113" l="1"/>
  <c r="AW352" i="113"/>
  <c r="AR350" i="113"/>
  <c r="AO350" i="113"/>
  <c r="AP350" i="113"/>
  <c r="AN350" i="113"/>
  <c r="AE348" i="113"/>
  <c r="AH348" i="113"/>
  <c r="AF348" i="113"/>
  <c r="Q344" i="113"/>
  <c r="O344" i="113"/>
  <c r="N344" i="113"/>
  <c r="X346" i="113"/>
  <c r="V346" i="113"/>
  <c r="BB353" i="113"/>
  <c r="BA353" i="113"/>
  <c r="BD353" i="113"/>
  <c r="BC353" i="113"/>
  <c r="AZ353" i="113"/>
  <c r="BE353" i="113"/>
  <c r="I342" i="113"/>
  <c r="D341" i="113"/>
  <c r="F342" i="113"/>
  <c r="G342" i="113"/>
  <c r="E342" i="113"/>
  <c r="AM349" i="113"/>
  <c r="AJ349" i="113"/>
  <c r="AI349" i="113"/>
  <c r="AK349" i="113"/>
  <c r="M343" i="113"/>
  <c r="K343" i="113"/>
  <c r="J343" i="113"/>
  <c r="AB347" i="113"/>
  <c r="AA347" i="113"/>
  <c r="Z347" i="113"/>
  <c r="AD347" i="113"/>
  <c r="Y347" i="113"/>
  <c r="U345" i="113"/>
  <c r="S345" i="113"/>
  <c r="R345" i="113"/>
  <c r="AV351" i="113"/>
  <c r="AT351" i="113"/>
  <c r="AS351" i="113"/>
  <c r="I341" i="113" l="1"/>
  <c r="D340" i="113"/>
  <c r="E341" i="113"/>
  <c r="F341" i="113"/>
  <c r="G341" i="113"/>
  <c r="J342" i="113"/>
  <c r="K342" i="113"/>
  <c r="M342" i="113"/>
  <c r="U344" i="113"/>
  <c r="R344" i="113"/>
  <c r="S344" i="113"/>
  <c r="AY351" i="113"/>
  <c r="AW351" i="113"/>
  <c r="Q343" i="113"/>
  <c r="O343" i="113"/>
  <c r="N343" i="113"/>
  <c r="AM348" i="113"/>
  <c r="AK348" i="113"/>
  <c r="AJ348" i="113"/>
  <c r="AI348" i="113"/>
  <c r="AR349" i="113"/>
  <c r="AO349" i="113"/>
  <c r="AP349" i="113"/>
  <c r="AN349" i="113"/>
  <c r="AE347" i="113"/>
  <c r="AF347" i="113"/>
  <c r="AH347" i="113"/>
  <c r="AV350" i="113"/>
  <c r="AT350" i="113"/>
  <c r="AS350" i="113"/>
  <c r="AA346" i="113"/>
  <c r="Y346" i="113"/>
  <c r="Z346" i="113"/>
  <c r="AD346" i="113"/>
  <c r="AB346" i="113"/>
  <c r="X345" i="113"/>
  <c r="V345" i="113"/>
  <c r="BA352" i="113"/>
  <c r="BB352" i="113"/>
  <c r="BC352" i="113"/>
  <c r="BD352" i="113"/>
  <c r="AZ352" i="113"/>
  <c r="BE352" i="113"/>
  <c r="AV349" i="113" l="1"/>
  <c r="AS349" i="113"/>
  <c r="AT349" i="113"/>
  <c r="X344" i="113"/>
  <c r="V344" i="113"/>
  <c r="Q342" i="113"/>
  <c r="N342" i="113"/>
  <c r="O342" i="113"/>
  <c r="AY350" i="113"/>
  <c r="AW350" i="113"/>
  <c r="AR348" i="113"/>
  <c r="AN348" i="113"/>
  <c r="AP348" i="113"/>
  <c r="AO348" i="113"/>
  <c r="AM347" i="113"/>
  <c r="AI347" i="113"/>
  <c r="AJ347" i="113"/>
  <c r="AK347" i="113"/>
  <c r="U343" i="113"/>
  <c r="R343" i="113"/>
  <c r="S343" i="113"/>
  <c r="AB345" i="113"/>
  <c r="AD345" i="113"/>
  <c r="AA345" i="113"/>
  <c r="Z345" i="113"/>
  <c r="Y345" i="113"/>
  <c r="D339" i="113"/>
  <c r="I340" i="113"/>
  <c r="F340" i="113"/>
  <c r="E340" i="113"/>
  <c r="G340" i="113"/>
  <c r="AE346" i="113"/>
  <c r="AF346" i="113"/>
  <c r="AH346" i="113"/>
  <c r="BC351" i="113"/>
  <c r="BB351" i="113"/>
  <c r="BE351" i="113"/>
  <c r="BA351" i="113"/>
  <c r="BD351" i="113"/>
  <c r="AZ351" i="113"/>
  <c r="J341" i="113"/>
  <c r="K341" i="113"/>
  <c r="M341" i="113"/>
  <c r="AV348" i="113" l="1"/>
  <c r="AT348" i="113"/>
  <c r="AS348" i="113"/>
  <c r="BD350" i="113"/>
  <c r="BE350" i="113"/>
  <c r="BB350" i="113"/>
  <c r="BA350" i="113"/>
  <c r="BC350" i="113"/>
  <c r="AZ350" i="113"/>
  <c r="X343" i="113"/>
  <c r="V343" i="113"/>
  <c r="U342" i="113"/>
  <c r="S342" i="113"/>
  <c r="R342" i="113"/>
  <c r="D338" i="113"/>
  <c r="I339" i="113"/>
  <c r="F339" i="113"/>
  <c r="G339" i="113"/>
  <c r="E339" i="113"/>
  <c r="M340" i="113"/>
  <c r="J340" i="113"/>
  <c r="K340" i="113"/>
  <c r="AR347" i="113"/>
  <c r="AN347" i="113"/>
  <c r="AP347" i="113"/>
  <c r="AO347" i="113"/>
  <c r="AA344" i="113"/>
  <c r="Z344" i="113"/>
  <c r="AD344" i="113"/>
  <c r="AB344" i="113"/>
  <c r="Y344" i="113"/>
  <c r="AM346" i="113"/>
  <c r="AK346" i="113"/>
  <c r="AI346" i="113"/>
  <c r="AJ346" i="113"/>
  <c r="AF345" i="113"/>
  <c r="AH345" i="113"/>
  <c r="AE345" i="113"/>
  <c r="Q341" i="113"/>
  <c r="N341" i="113"/>
  <c r="O341" i="113"/>
  <c r="AY349" i="113"/>
  <c r="AW349" i="113"/>
  <c r="AD343" i="113" l="1"/>
  <c r="Y343" i="113"/>
  <c r="AB343" i="113"/>
  <c r="AA343" i="113"/>
  <c r="Z343" i="113"/>
  <c r="AR346" i="113"/>
  <c r="AO346" i="113"/>
  <c r="AP346" i="113"/>
  <c r="AN346" i="113"/>
  <c r="BC349" i="113"/>
  <c r="BB349" i="113"/>
  <c r="AZ349" i="113"/>
  <c r="BA349" i="113"/>
  <c r="BE349" i="113"/>
  <c r="BD349" i="113"/>
  <c r="Q340" i="113"/>
  <c r="N340" i="113"/>
  <c r="O340" i="113"/>
  <c r="AE344" i="113"/>
  <c r="AF344" i="113"/>
  <c r="AH344" i="113"/>
  <c r="U341" i="113"/>
  <c r="S341" i="113"/>
  <c r="R341" i="113"/>
  <c r="M339" i="113"/>
  <c r="J339" i="113"/>
  <c r="K339" i="113"/>
  <c r="AM345" i="113"/>
  <c r="AJ345" i="113"/>
  <c r="AK345" i="113"/>
  <c r="AI345" i="113"/>
  <c r="D337" i="113"/>
  <c r="I338" i="113"/>
  <c r="E338" i="113"/>
  <c r="G338" i="113"/>
  <c r="F338" i="113"/>
  <c r="AV347" i="113"/>
  <c r="AS347" i="113"/>
  <c r="AT347" i="113"/>
  <c r="X342" i="113"/>
  <c r="V342" i="113"/>
  <c r="AY348" i="113"/>
  <c r="AW348" i="113"/>
  <c r="AD342" i="113" l="1"/>
  <c r="AA342" i="113"/>
  <c r="Y342" i="113"/>
  <c r="Z342" i="113"/>
  <c r="AB342" i="113"/>
  <c r="K338" i="113"/>
  <c r="J338" i="113"/>
  <c r="M338" i="113"/>
  <c r="X341" i="113"/>
  <c r="V341" i="113"/>
  <c r="I337" i="113"/>
  <c r="D336" i="113"/>
  <c r="F337" i="113"/>
  <c r="G337" i="113"/>
  <c r="E337" i="113"/>
  <c r="AM344" i="113"/>
  <c r="AK344" i="113"/>
  <c r="AJ344" i="113"/>
  <c r="AI344" i="113"/>
  <c r="AR345" i="113"/>
  <c r="AP345" i="113"/>
  <c r="AO345" i="113"/>
  <c r="AN345" i="113"/>
  <c r="AV346" i="113"/>
  <c r="AT346" i="113"/>
  <c r="AS346" i="113"/>
  <c r="U340" i="113"/>
  <c r="S340" i="113"/>
  <c r="R340" i="113"/>
  <c r="Q339" i="113"/>
  <c r="N339" i="113"/>
  <c r="O339" i="113"/>
  <c r="AY347" i="113"/>
  <c r="AW347" i="113"/>
  <c r="BE348" i="113"/>
  <c r="AZ348" i="113"/>
  <c r="BB348" i="113"/>
  <c r="BC348" i="113"/>
  <c r="BA348" i="113"/>
  <c r="BD348" i="113"/>
  <c r="AE343" i="113"/>
  <c r="AH343" i="113"/>
  <c r="AF343" i="113"/>
  <c r="AY346" i="113" l="1"/>
  <c r="AW346" i="113"/>
  <c r="BC347" i="113"/>
  <c r="BB347" i="113"/>
  <c r="BD347" i="113"/>
  <c r="BA347" i="113"/>
  <c r="BE347" i="113"/>
  <c r="AZ347" i="113"/>
  <c r="K337" i="113"/>
  <c r="J337" i="113"/>
  <c r="M337" i="113"/>
  <c r="AV345" i="113"/>
  <c r="AT345" i="113"/>
  <c r="AS345" i="113"/>
  <c r="AB341" i="113"/>
  <c r="AA341" i="113"/>
  <c r="Z341" i="113"/>
  <c r="AD341" i="113"/>
  <c r="Y341" i="113"/>
  <c r="AM343" i="113"/>
  <c r="AI343" i="113"/>
  <c r="AJ343" i="113"/>
  <c r="AK343" i="113"/>
  <c r="U339" i="113"/>
  <c r="R339" i="113"/>
  <c r="S339" i="113"/>
  <c r="Q338" i="113"/>
  <c r="O338" i="113"/>
  <c r="N338" i="113"/>
  <c r="X340" i="113"/>
  <c r="V340" i="113"/>
  <c r="AR344" i="113"/>
  <c r="AP344" i="113"/>
  <c r="AO344" i="113"/>
  <c r="AN344" i="113"/>
  <c r="I336" i="113"/>
  <c r="D335" i="113"/>
  <c r="E336" i="113"/>
  <c r="G336" i="113"/>
  <c r="F336" i="113"/>
  <c r="AE342" i="113"/>
  <c r="AH342" i="113"/>
  <c r="AF342" i="113"/>
  <c r="Q337" i="113" l="1"/>
  <c r="O337" i="113"/>
  <c r="N337" i="113"/>
  <c r="AV344" i="113"/>
  <c r="AT344" i="113"/>
  <c r="AS344" i="113"/>
  <c r="AR343" i="113"/>
  <c r="AN343" i="113"/>
  <c r="AP343" i="113"/>
  <c r="AO343" i="113"/>
  <c r="AM342" i="113"/>
  <c r="AK342" i="113"/>
  <c r="AI342" i="113"/>
  <c r="AJ342" i="113"/>
  <c r="Y340" i="113"/>
  <c r="AA340" i="113"/>
  <c r="Z340" i="113"/>
  <c r="AB340" i="113"/>
  <c r="AD340" i="113"/>
  <c r="AE341" i="113"/>
  <c r="AF341" i="113"/>
  <c r="AH341" i="113"/>
  <c r="U338" i="113"/>
  <c r="R338" i="113"/>
  <c r="S338" i="113"/>
  <c r="D334" i="113"/>
  <c r="I335" i="113"/>
  <c r="E335" i="113"/>
  <c r="G335" i="113"/>
  <c r="F335" i="113"/>
  <c r="J336" i="113"/>
  <c r="M336" i="113"/>
  <c r="K336" i="113"/>
  <c r="X339" i="113"/>
  <c r="V339" i="113"/>
  <c r="AY345" i="113"/>
  <c r="AW345" i="113"/>
  <c r="BE346" i="113"/>
  <c r="BC346" i="113"/>
  <c r="AZ346" i="113"/>
  <c r="BB346" i="113"/>
  <c r="BD346" i="113"/>
  <c r="BA346" i="113"/>
  <c r="AM341" i="113" l="1"/>
  <c r="AJ341" i="113"/>
  <c r="AK341" i="113"/>
  <c r="AI341" i="113"/>
  <c r="AR342" i="113"/>
  <c r="AP342" i="113"/>
  <c r="AN342" i="113"/>
  <c r="AO342" i="113"/>
  <c r="Q336" i="113"/>
  <c r="N336" i="113"/>
  <c r="O336" i="113"/>
  <c r="AF340" i="113"/>
  <c r="AE340" i="113"/>
  <c r="AH340" i="113"/>
  <c r="AV343" i="113"/>
  <c r="AS343" i="113"/>
  <c r="AT343" i="113"/>
  <c r="I334" i="113"/>
  <c r="D333" i="113"/>
  <c r="E334" i="113"/>
  <c r="G334" i="113"/>
  <c r="F334" i="113"/>
  <c r="AY344" i="113"/>
  <c r="AW344" i="113"/>
  <c r="M335" i="113"/>
  <c r="K335" i="113"/>
  <c r="J335" i="113"/>
  <c r="BD345" i="113"/>
  <c r="BB345" i="113"/>
  <c r="BE345" i="113"/>
  <c r="BC345" i="113"/>
  <c r="BA345" i="113"/>
  <c r="AZ345" i="113"/>
  <c r="Z339" i="113"/>
  <c r="Y339" i="113"/>
  <c r="AD339" i="113"/>
  <c r="AB339" i="113"/>
  <c r="AA339" i="113"/>
  <c r="X338" i="113"/>
  <c r="V338" i="113"/>
  <c r="U337" i="113"/>
  <c r="S337" i="113"/>
  <c r="R337" i="113"/>
  <c r="U336" i="113" l="1"/>
  <c r="S336" i="113"/>
  <c r="R336" i="113"/>
  <c r="X337" i="113"/>
  <c r="V337" i="113"/>
  <c r="D332" i="113"/>
  <c r="I333" i="113"/>
  <c r="E333" i="113"/>
  <c r="F333" i="113"/>
  <c r="G333" i="113"/>
  <c r="AV342" i="113"/>
  <c r="AS342" i="113"/>
  <c r="AT342" i="113"/>
  <c r="AY343" i="113"/>
  <c r="AW343" i="113"/>
  <c r="K334" i="113"/>
  <c r="M334" i="113"/>
  <c r="J334" i="113"/>
  <c r="AB338" i="113"/>
  <c r="AA338" i="113"/>
  <c r="AD338" i="113"/>
  <c r="Z338" i="113"/>
  <c r="Y338" i="113"/>
  <c r="AH339" i="113"/>
  <c r="AE339" i="113"/>
  <c r="AF339" i="113"/>
  <c r="Q335" i="113"/>
  <c r="O335" i="113"/>
  <c r="N335" i="113"/>
  <c r="AM340" i="113"/>
  <c r="AJ340" i="113"/>
  <c r="AK340" i="113"/>
  <c r="AI340" i="113"/>
  <c r="BC344" i="113"/>
  <c r="BE344" i="113"/>
  <c r="AZ344" i="113"/>
  <c r="BA344" i="113"/>
  <c r="BD344" i="113"/>
  <c r="BB344" i="113"/>
  <c r="AR341" i="113"/>
  <c r="AP341" i="113"/>
  <c r="AO341" i="113"/>
  <c r="AN341" i="113"/>
  <c r="AY342" i="113" l="1"/>
  <c r="AW342" i="113"/>
  <c r="AE338" i="113"/>
  <c r="AF338" i="113"/>
  <c r="AH338" i="113"/>
  <c r="AR340" i="113"/>
  <c r="AO340" i="113"/>
  <c r="AP340" i="113"/>
  <c r="AN340" i="113"/>
  <c r="AV341" i="113"/>
  <c r="AT341" i="113"/>
  <c r="AS341" i="113"/>
  <c r="J333" i="113"/>
  <c r="M333" i="113"/>
  <c r="K333" i="113"/>
  <c r="Q334" i="113"/>
  <c r="O334" i="113"/>
  <c r="N334" i="113"/>
  <c r="D331" i="113"/>
  <c r="I332" i="113"/>
  <c r="G332" i="113"/>
  <c r="E332" i="113"/>
  <c r="F332" i="113"/>
  <c r="Y337" i="113"/>
  <c r="AB337" i="113"/>
  <c r="Z337" i="113"/>
  <c r="AA337" i="113"/>
  <c r="AD337" i="113"/>
  <c r="BC343" i="113"/>
  <c r="BA343" i="113"/>
  <c r="BB343" i="113"/>
  <c r="AZ343" i="113"/>
  <c r="BE343" i="113"/>
  <c r="BD343" i="113"/>
  <c r="U335" i="113"/>
  <c r="R335" i="113"/>
  <c r="S335" i="113"/>
  <c r="AM339" i="113"/>
  <c r="AI339" i="113"/>
  <c r="AK339" i="113"/>
  <c r="AJ339" i="113"/>
  <c r="X336" i="113"/>
  <c r="V336" i="113"/>
  <c r="AY341" i="113" l="1"/>
  <c r="AW341" i="113"/>
  <c r="J332" i="113"/>
  <c r="K332" i="113"/>
  <c r="M332" i="113"/>
  <c r="Z336" i="113"/>
  <c r="AD336" i="113"/>
  <c r="AB336" i="113"/>
  <c r="Y336" i="113"/>
  <c r="AA336" i="113"/>
  <c r="D330" i="113"/>
  <c r="I331" i="113"/>
  <c r="E331" i="113"/>
  <c r="F331" i="113"/>
  <c r="G331" i="113"/>
  <c r="AV340" i="113"/>
  <c r="AT340" i="113"/>
  <c r="AS340" i="113"/>
  <c r="AF337" i="113"/>
  <c r="AH337" i="113"/>
  <c r="AE337" i="113"/>
  <c r="AR339" i="113"/>
  <c r="AO339" i="113"/>
  <c r="AP339" i="113"/>
  <c r="AN339" i="113"/>
  <c r="U334" i="113"/>
  <c r="R334" i="113"/>
  <c r="S334" i="113"/>
  <c r="AM338" i="113"/>
  <c r="AI338" i="113"/>
  <c r="AJ338" i="113"/>
  <c r="AK338" i="113"/>
  <c r="Q333" i="113"/>
  <c r="N333" i="113"/>
  <c r="O333" i="113"/>
  <c r="X335" i="113"/>
  <c r="V335" i="113"/>
  <c r="BB342" i="113"/>
  <c r="AZ342" i="113"/>
  <c r="BA342" i="113"/>
  <c r="BC342" i="113"/>
  <c r="BE342" i="113"/>
  <c r="BD342" i="113"/>
  <c r="U333" i="113" l="1"/>
  <c r="S333" i="113"/>
  <c r="R333" i="113"/>
  <c r="AV339" i="113"/>
  <c r="AS339" i="113"/>
  <c r="AT339" i="113"/>
  <c r="I330" i="113"/>
  <c r="D329" i="113"/>
  <c r="G330" i="113"/>
  <c r="F330" i="113"/>
  <c r="E330" i="113"/>
  <c r="AM337" i="113"/>
  <c r="AJ337" i="113"/>
  <c r="AI337" i="113"/>
  <c r="AK337" i="113"/>
  <c r="AR338" i="113"/>
  <c r="AP338" i="113"/>
  <c r="AO338" i="113"/>
  <c r="AN338" i="113"/>
  <c r="AE336" i="113"/>
  <c r="AH336" i="113"/>
  <c r="AF336" i="113"/>
  <c r="AY340" i="113"/>
  <c r="AW340" i="113"/>
  <c r="Q332" i="113"/>
  <c r="N332" i="113"/>
  <c r="O332" i="113"/>
  <c r="X334" i="113"/>
  <c r="V334" i="113"/>
  <c r="AB335" i="113"/>
  <c r="AA335" i="113"/>
  <c r="Z335" i="113"/>
  <c r="Y335" i="113"/>
  <c r="AD335" i="113"/>
  <c r="K331" i="113"/>
  <c r="M331" i="113"/>
  <c r="J331" i="113"/>
  <c r="AZ341" i="113"/>
  <c r="BA341" i="113"/>
  <c r="BD341" i="113"/>
  <c r="BC341" i="113"/>
  <c r="BB341" i="113"/>
  <c r="BE341" i="113"/>
  <c r="AM336" i="113" l="1"/>
  <c r="AI336" i="113"/>
  <c r="AK336" i="113"/>
  <c r="AJ336" i="113"/>
  <c r="D328" i="113"/>
  <c r="I329" i="113"/>
  <c r="G329" i="113"/>
  <c r="E329" i="113"/>
  <c r="F329" i="113"/>
  <c r="J330" i="113"/>
  <c r="K330" i="113"/>
  <c r="M330" i="113"/>
  <c r="AD334" i="113"/>
  <c r="Z334" i="113"/>
  <c r="AA334" i="113"/>
  <c r="Y334" i="113"/>
  <c r="AB334" i="113"/>
  <c r="AY339" i="113"/>
  <c r="AW339" i="113"/>
  <c r="Q331" i="113"/>
  <c r="N331" i="113"/>
  <c r="O331" i="113"/>
  <c r="U332" i="113"/>
  <c r="R332" i="113"/>
  <c r="S332" i="113"/>
  <c r="AV338" i="113"/>
  <c r="AT338" i="113"/>
  <c r="AS338" i="113"/>
  <c r="AF335" i="113"/>
  <c r="AE335" i="113"/>
  <c r="AH335" i="113"/>
  <c r="BE340" i="113"/>
  <c r="BD340" i="113"/>
  <c r="AZ340" i="113"/>
  <c r="BB340" i="113"/>
  <c r="BA340" i="113"/>
  <c r="BC340" i="113"/>
  <c r="AR337" i="113"/>
  <c r="AP337" i="113"/>
  <c r="AO337" i="113"/>
  <c r="AN337" i="113"/>
  <c r="X333" i="113"/>
  <c r="V333" i="113"/>
  <c r="Z333" i="113" l="1"/>
  <c r="AB333" i="113"/>
  <c r="AA333" i="113"/>
  <c r="AD333" i="113"/>
  <c r="Y333" i="113"/>
  <c r="AM335" i="113"/>
  <c r="AJ335" i="113"/>
  <c r="AK335" i="113"/>
  <c r="AI335" i="113"/>
  <c r="U331" i="113"/>
  <c r="S331" i="113"/>
  <c r="R331" i="113"/>
  <c r="AZ339" i="113"/>
  <c r="BA339" i="113"/>
  <c r="BD339" i="113"/>
  <c r="BE339" i="113"/>
  <c r="BC339" i="113"/>
  <c r="BB339" i="113"/>
  <c r="J329" i="113"/>
  <c r="K329" i="113"/>
  <c r="M329" i="113"/>
  <c r="I328" i="113"/>
  <c r="D327" i="113"/>
  <c r="F328" i="113"/>
  <c r="G328" i="113"/>
  <c r="E328" i="113"/>
  <c r="AV337" i="113"/>
  <c r="AS337" i="113"/>
  <c r="AT337" i="113"/>
  <c r="AY338" i="113"/>
  <c r="AW338" i="113"/>
  <c r="AF334" i="113"/>
  <c r="AE334" i="113"/>
  <c r="AH334" i="113"/>
  <c r="X332" i="113"/>
  <c r="V332" i="113"/>
  <c r="Q330" i="113"/>
  <c r="O330" i="113"/>
  <c r="N330" i="113"/>
  <c r="AR336" i="113"/>
  <c r="AN336" i="113"/>
  <c r="AP336" i="113"/>
  <c r="AO336" i="113"/>
  <c r="M328" i="113" l="1"/>
  <c r="K328" i="113"/>
  <c r="J328" i="113"/>
  <c r="Q329" i="113"/>
  <c r="O329" i="113"/>
  <c r="N329" i="113"/>
  <c r="X331" i="113"/>
  <c r="V331" i="113"/>
  <c r="BE338" i="113"/>
  <c r="AZ338" i="113"/>
  <c r="BB338" i="113"/>
  <c r="BD338" i="113"/>
  <c r="BC338" i="113"/>
  <c r="BA338" i="113"/>
  <c r="AV336" i="113"/>
  <c r="AS336" i="113"/>
  <c r="AT336" i="113"/>
  <c r="AR335" i="113"/>
  <c r="AO335" i="113"/>
  <c r="AP335" i="113"/>
  <c r="AN335" i="113"/>
  <c r="AY337" i="113"/>
  <c r="AW337" i="113"/>
  <c r="U330" i="113"/>
  <c r="R330" i="113"/>
  <c r="S330" i="113"/>
  <c r="AF333" i="113"/>
  <c r="AE333" i="113"/>
  <c r="AH333" i="113"/>
  <c r="AA332" i="113"/>
  <c r="AB332" i="113"/>
  <c r="Z332" i="113"/>
  <c r="Y332" i="113"/>
  <c r="AD332" i="113"/>
  <c r="AM334" i="113"/>
  <c r="AK334" i="113"/>
  <c r="AJ334" i="113"/>
  <c r="AI334" i="113"/>
  <c r="I327" i="113"/>
  <c r="D326" i="113"/>
  <c r="G327" i="113"/>
  <c r="E327" i="113"/>
  <c r="F327" i="113"/>
  <c r="BB337" i="113" l="1"/>
  <c r="BC337" i="113"/>
  <c r="AZ337" i="113"/>
  <c r="BD337" i="113"/>
  <c r="BE337" i="113"/>
  <c r="BA337" i="113"/>
  <c r="I326" i="113"/>
  <c r="D325" i="113"/>
  <c r="F326" i="113"/>
  <c r="E326" i="113"/>
  <c r="G326" i="113"/>
  <c r="AM333" i="113"/>
  <c r="AI333" i="113"/>
  <c r="AK333" i="113"/>
  <c r="AJ333" i="113"/>
  <c r="AV335" i="113"/>
  <c r="AS335" i="113"/>
  <c r="AT335" i="113"/>
  <c r="AA331" i="113"/>
  <c r="AB331" i="113"/>
  <c r="Y331" i="113"/>
  <c r="Z331" i="113"/>
  <c r="AD331" i="113"/>
  <c r="J327" i="113"/>
  <c r="M327" i="113"/>
  <c r="K327" i="113"/>
  <c r="AY336" i="113"/>
  <c r="AW336" i="113"/>
  <c r="U329" i="113"/>
  <c r="S329" i="113"/>
  <c r="R329" i="113"/>
  <c r="AR334" i="113"/>
  <c r="AP334" i="113"/>
  <c r="AO334" i="113"/>
  <c r="AN334" i="113"/>
  <c r="X330" i="113"/>
  <c r="V330" i="113"/>
  <c r="AF332" i="113"/>
  <c r="AE332" i="113"/>
  <c r="AH332" i="113"/>
  <c r="Q328" i="113"/>
  <c r="N328" i="113"/>
  <c r="O328" i="113"/>
  <c r="AV334" i="113" l="1"/>
  <c r="AT334" i="113"/>
  <c r="AS334" i="113"/>
  <c r="I325" i="113"/>
  <c r="D324" i="113"/>
  <c r="E325" i="113"/>
  <c r="G325" i="113"/>
  <c r="F325" i="113"/>
  <c r="U328" i="113"/>
  <c r="S328" i="113"/>
  <c r="R328" i="113"/>
  <c r="AM332" i="113"/>
  <c r="AK332" i="113"/>
  <c r="AI332" i="113"/>
  <c r="AJ332" i="113"/>
  <c r="X329" i="113"/>
  <c r="V329" i="113"/>
  <c r="M326" i="113"/>
  <c r="J326" i="113"/>
  <c r="K326" i="113"/>
  <c r="AZ336" i="113"/>
  <c r="BC336" i="113"/>
  <c r="BD336" i="113"/>
  <c r="BA336" i="113"/>
  <c r="BB336" i="113"/>
  <c r="BE336" i="113"/>
  <c r="AY335" i="113"/>
  <c r="AW335" i="113"/>
  <c r="AA330" i="113"/>
  <c r="AB330" i="113"/>
  <c r="Y330" i="113"/>
  <c r="AD330" i="113"/>
  <c r="Z330" i="113"/>
  <c r="Q327" i="113"/>
  <c r="N327" i="113"/>
  <c r="O327" i="113"/>
  <c r="AH331" i="113"/>
  <c r="AF331" i="113"/>
  <c r="AE331" i="113"/>
  <c r="AR333" i="113"/>
  <c r="AO333" i="113"/>
  <c r="AN333" i="113"/>
  <c r="AP333" i="113"/>
  <c r="AF330" i="113" l="1"/>
  <c r="AH330" i="113"/>
  <c r="AE330" i="113"/>
  <c r="X328" i="113"/>
  <c r="V328" i="113"/>
  <c r="Q326" i="113"/>
  <c r="N326" i="113"/>
  <c r="O326" i="113"/>
  <c r="BA335" i="113"/>
  <c r="BE335" i="113"/>
  <c r="AZ335" i="113"/>
  <c r="BC335" i="113"/>
  <c r="BD335" i="113"/>
  <c r="BB335" i="113"/>
  <c r="Y329" i="113"/>
  <c r="AB329" i="113"/>
  <c r="AA329" i="113"/>
  <c r="AD329" i="113"/>
  <c r="Z329" i="113"/>
  <c r="I324" i="113"/>
  <c r="D323" i="113"/>
  <c r="G324" i="113"/>
  <c r="F324" i="113"/>
  <c r="E324" i="113"/>
  <c r="AM331" i="113"/>
  <c r="AJ331" i="113"/>
  <c r="AI331" i="113"/>
  <c r="AK331" i="113"/>
  <c r="J325" i="113"/>
  <c r="K325" i="113"/>
  <c r="M325" i="113"/>
  <c r="AV333" i="113"/>
  <c r="AS333" i="113"/>
  <c r="AT333" i="113"/>
  <c r="U327" i="113"/>
  <c r="R327" i="113"/>
  <c r="S327" i="113"/>
  <c r="AR332" i="113"/>
  <c r="AN332" i="113"/>
  <c r="AO332" i="113"/>
  <c r="AP332" i="113"/>
  <c r="AY334" i="113"/>
  <c r="AW334" i="113"/>
  <c r="AV332" i="113" l="1"/>
  <c r="AT332" i="113"/>
  <c r="AS332" i="113"/>
  <c r="AY333" i="113"/>
  <c r="AW333" i="113"/>
  <c r="I323" i="113"/>
  <c r="D322" i="113"/>
  <c r="G323" i="113"/>
  <c r="F323" i="113"/>
  <c r="E323" i="113"/>
  <c r="AZ334" i="113"/>
  <c r="BC334" i="113"/>
  <c r="BE334" i="113"/>
  <c r="BB334" i="113"/>
  <c r="BA334" i="113"/>
  <c r="BD334" i="113"/>
  <c r="Q325" i="113"/>
  <c r="N325" i="113"/>
  <c r="O325" i="113"/>
  <c r="J324" i="113"/>
  <c r="M324" i="113"/>
  <c r="K324" i="113"/>
  <c r="AH329" i="113"/>
  <c r="AE329" i="113"/>
  <c r="AF329" i="113"/>
  <c r="U326" i="113"/>
  <c r="S326" i="113"/>
  <c r="R326" i="113"/>
  <c r="AD328" i="113"/>
  <c r="Y328" i="113"/>
  <c r="AB328" i="113"/>
  <c r="AA328" i="113"/>
  <c r="Z328" i="113"/>
  <c r="AR331" i="113"/>
  <c r="AN331" i="113"/>
  <c r="AO331" i="113"/>
  <c r="AP331" i="113"/>
  <c r="X327" i="113"/>
  <c r="V327" i="113"/>
  <c r="AM330" i="113"/>
  <c r="AJ330" i="113"/>
  <c r="AI330" i="113"/>
  <c r="AK330" i="113"/>
  <c r="Q324" i="113" l="1"/>
  <c r="O324" i="113"/>
  <c r="N324" i="113"/>
  <c r="AR330" i="113"/>
  <c r="AO330" i="113"/>
  <c r="AP330" i="113"/>
  <c r="AN330" i="113"/>
  <c r="AE328" i="113"/>
  <c r="AF328" i="113"/>
  <c r="AH328" i="113"/>
  <c r="D321" i="113"/>
  <c r="I322" i="113"/>
  <c r="E322" i="113"/>
  <c r="G322" i="113"/>
  <c r="F322" i="113"/>
  <c r="U325" i="113"/>
  <c r="S325" i="113"/>
  <c r="R325" i="113"/>
  <c r="J323" i="113"/>
  <c r="K323" i="113"/>
  <c r="M323" i="113"/>
  <c r="AB327" i="113"/>
  <c r="AA327" i="113"/>
  <c r="AD327" i="113"/>
  <c r="Z327" i="113"/>
  <c r="Y327" i="113"/>
  <c r="X326" i="113"/>
  <c r="V326" i="113"/>
  <c r="AZ333" i="113"/>
  <c r="BD333" i="113"/>
  <c r="BE333" i="113"/>
  <c r="BC333" i="113"/>
  <c r="BA333" i="113"/>
  <c r="BB333" i="113"/>
  <c r="AV331" i="113"/>
  <c r="AT331" i="113"/>
  <c r="AS331" i="113"/>
  <c r="AM329" i="113"/>
  <c r="AK329" i="113"/>
  <c r="AI329" i="113"/>
  <c r="AJ329" i="113"/>
  <c r="AY332" i="113"/>
  <c r="AW332" i="113"/>
  <c r="I321" i="113" l="1"/>
  <c r="D320" i="113"/>
  <c r="G321" i="113"/>
  <c r="E321" i="113"/>
  <c r="F321" i="113"/>
  <c r="Q323" i="113"/>
  <c r="O323" i="113"/>
  <c r="N323" i="113"/>
  <c r="AM328" i="113"/>
  <c r="AJ328" i="113"/>
  <c r="AK328" i="113"/>
  <c r="AI328" i="113"/>
  <c r="AR329" i="113"/>
  <c r="AP329" i="113"/>
  <c r="AO329" i="113"/>
  <c r="AN329" i="113"/>
  <c r="AB326" i="113"/>
  <c r="Z326" i="113"/>
  <c r="AA326" i="113"/>
  <c r="AD326" i="113"/>
  <c r="Y326" i="113"/>
  <c r="X325" i="113"/>
  <c r="V325" i="113"/>
  <c r="AV330" i="113"/>
  <c r="AS330" i="113"/>
  <c r="AT330" i="113"/>
  <c r="AZ332" i="113"/>
  <c r="BE332" i="113"/>
  <c r="BB332" i="113"/>
  <c r="BC332" i="113"/>
  <c r="BA332" i="113"/>
  <c r="BD332" i="113"/>
  <c r="AY331" i="113"/>
  <c r="AW331" i="113"/>
  <c r="AH327" i="113"/>
  <c r="AF327" i="113"/>
  <c r="AE327" i="113"/>
  <c r="K322" i="113"/>
  <c r="J322" i="113"/>
  <c r="M322" i="113"/>
  <c r="U324" i="113"/>
  <c r="S324" i="113"/>
  <c r="R324" i="113"/>
  <c r="BA331" i="113" l="1"/>
  <c r="BD331" i="113"/>
  <c r="BC331" i="113"/>
  <c r="AZ331" i="113"/>
  <c r="BE331" i="113"/>
  <c r="BB331" i="113"/>
  <c r="AA325" i="113"/>
  <c r="Z325" i="113"/>
  <c r="Y325" i="113"/>
  <c r="AB325" i="113"/>
  <c r="AD325" i="113"/>
  <c r="AF326" i="113"/>
  <c r="AE326" i="113"/>
  <c r="AH326" i="113"/>
  <c r="AR328" i="113"/>
  <c r="AN328" i="113"/>
  <c r="AO328" i="113"/>
  <c r="AP328" i="113"/>
  <c r="U323" i="113"/>
  <c r="R323" i="113"/>
  <c r="S323" i="113"/>
  <c r="X324" i="113"/>
  <c r="V324" i="113"/>
  <c r="Q322" i="113"/>
  <c r="O322" i="113"/>
  <c r="N322" i="113"/>
  <c r="AM327" i="113"/>
  <c r="AI327" i="113"/>
  <c r="AJ327" i="113"/>
  <c r="AK327" i="113"/>
  <c r="AY330" i="113"/>
  <c r="AW330" i="113"/>
  <c r="AV329" i="113"/>
  <c r="AS329" i="113"/>
  <c r="AT329" i="113"/>
  <c r="D319" i="113"/>
  <c r="I320" i="113"/>
  <c r="E320" i="113"/>
  <c r="G320" i="113"/>
  <c r="F320" i="113"/>
  <c r="M321" i="113"/>
  <c r="J321" i="113"/>
  <c r="K321" i="113"/>
  <c r="AY329" i="113" l="1"/>
  <c r="AW329" i="113"/>
  <c r="AD324" i="113"/>
  <c r="AB324" i="113"/>
  <c r="Y324" i="113"/>
  <c r="Z324" i="113"/>
  <c r="AA324" i="113"/>
  <c r="AF325" i="113"/>
  <c r="AE325" i="113"/>
  <c r="AH325" i="113"/>
  <c r="X323" i="113"/>
  <c r="V323" i="113"/>
  <c r="BD330" i="113"/>
  <c r="BE330" i="113"/>
  <c r="BA330" i="113"/>
  <c r="BB330" i="113"/>
  <c r="BC330" i="113"/>
  <c r="AZ330" i="113"/>
  <c r="Q321" i="113"/>
  <c r="O321" i="113"/>
  <c r="N321" i="113"/>
  <c r="AV328" i="113"/>
  <c r="AS328" i="113"/>
  <c r="AT328" i="113"/>
  <c r="AR327" i="113"/>
  <c r="AN327" i="113"/>
  <c r="AO327" i="113"/>
  <c r="AP327" i="113"/>
  <c r="M320" i="113"/>
  <c r="J320" i="113"/>
  <c r="K320" i="113"/>
  <c r="D318" i="113"/>
  <c r="I319" i="113"/>
  <c r="F319" i="113"/>
  <c r="G319" i="113"/>
  <c r="E319" i="113"/>
  <c r="AM326" i="113"/>
  <c r="AK326" i="113"/>
  <c r="AJ326" i="113"/>
  <c r="AI326" i="113"/>
  <c r="U322" i="113"/>
  <c r="S322" i="113"/>
  <c r="R322" i="113"/>
  <c r="M319" i="113" l="1"/>
  <c r="J319" i="113"/>
  <c r="K319" i="113"/>
  <c r="AY328" i="113"/>
  <c r="AW328" i="113"/>
  <c r="AB323" i="113"/>
  <c r="AD323" i="113"/>
  <c r="AA323" i="113"/>
  <c r="Z323" i="113"/>
  <c r="Y323" i="113"/>
  <c r="D317" i="113"/>
  <c r="I318" i="113"/>
  <c r="E318" i="113"/>
  <c r="G318" i="113"/>
  <c r="F318" i="113"/>
  <c r="AM325" i="113"/>
  <c r="AK325" i="113"/>
  <c r="AJ325" i="113"/>
  <c r="AI325" i="113"/>
  <c r="U321" i="113"/>
  <c r="R321" i="113"/>
  <c r="S321" i="113"/>
  <c r="Q320" i="113"/>
  <c r="N320" i="113"/>
  <c r="O320" i="113"/>
  <c r="AR326" i="113"/>
  <c r="AO326" i="113"/>
  <c r="AP326" i="113"/>
  <c r="AN326" i="113"/>
  <c r="AV327" i="113"/>
  <c r="AT327" i="113"/>
  <c r="AS327" i="113"/>
  <c r="AF324" i="113"/>
  <c r="AE324" i="113"/>
  <c r="AH324" i="113"/>
  <c r="X322" i="113"/>
  <c r="V322" i="113"/>
  <c r="BE329" i="113"/>
  <c r="BD329" i="113"/>
  <c r="AZ329" i="113"/>
  <c r="BB329" i="113"/>
  <c r="BC329" i="113"/>
  <c r="BA329" i="113"/>
  <c r="D316" i="113" l="1"/>
  <c r="I317" i="113"/>
  <c r="E317" i="113"/>
  <c r="F317" i="113"/>
  <c r="G317" i="113"/>
  <c r="X321" i="113"/>
  <c r="V321" i="113"/>
  <c r="AY327" i="113"/>
  <c r="AW327" i="113"/>
  <c r="AE323" i="113"/>
  <c r="AF323" i="113"/>
  <c r="AH323" i="113"/>
  <c r="AV326" i="113"/>
  <c r="AS326" i="113"/>
  <c r="AT326" i="113"/>
  <c r="BA328" i="113"/>
  <c r="BE328" i="113"/>
  <c r="AZ328" i="113"/>
  <c r="BC328" i="113"/>
  <c r="BB328" i="113"/>
  <c r="BD328" i="113"/>
  <c r="AR325" i="113"/>
  <c r="AO325" i="113"/>
  <c r="AP325" i="113"/>
  <c r="AN325" i="113"/>
  <c r="AD322" i="113"/>
  <c r="AB322" i="113"/>
  <c r="AA322" i="113"/>
  <c r="Y322" i="113"/>
  <c r="Z322" i="113"/>
  <c r="AM324" i="113"/>
  <c r="AK324" i="113"/>
  <c r="AJ324" i="113"/>
  <c r="AI324" i="113"/>
  <c r="U320" i="113"/>
  <c r="R320" i="113"/>
  <c r="S320" i="113"/>
  <c r="K318" i="113"/>
  <c r="J318" i="113"/>
  <c r="M318" i="113"/>
  <c r="Q319" i="113"/>
  <c r="N319" i="113"/>
  <c r="O319" i="113"/>
  <c r="AR324" i="113" l="1"/>
  <c r="AO324" i="113"/>
  <c r="AN324" i="113"/>
  <c r="AP324" i="113"/>
  <c r="Q318" i="113"/>
  <c r="O318" i="113"/>
  <c r="N318" i="113"/>
  <c r="AV325" i="113"/>
  <c r="AT325" i="113"/>
  <c r="AS325" i="113"/>
  <c r="U319" i="113"/>
  <c r="S319" i="113"/>
  <c r="R319" i="113"/>
  <c r="BA327" i="113"/>
  <c r="BB327" i="113"/>
  <c r="BD327" i="113"/>
  <c r="BE327" i="113"/>
  <c r="BC327" i="113"/>
  <c r="AZ327" i="113"/>
  <c r="Y321" i="113"/>
  <c r="AA321" i="113"/>
  <c r="AD321" i="113"/>
  <c r="Z321" i="113"/>
  <c r="AB321" i="113"/>
  <c r="AE322" i="113"/>
  <c r="AF322" i="113"/>
  <c r="AH322" i="113"/>
  <c r="X320" i="113"/>
  <c r="V320" i="113"/>
  <c r="AY326" i="113"/>
  <c r="AW326" i="113"/>
  <c r="K317" i="113"/>
  <c r="J317" i="113"/>
  <c r="M317" i="113"/>
  <c r="AM323" i="113"/>
  <c r="AK323" i="113"/>
  <c r="AJ323" i="113"/>
  <c r="AI323" i="113"/>
  <c r="I316" i="113"/>
  <c r="D315" i="113"/>
  <c r="F316" i="113"/>
  <c r="G316" i="113"/>
  <c r="E316" i="113"/>
  <c r="AH321" i="113" l="1"/>
  <c r="AF321" i="113"/>
  <c r="AE321" i="113"/>
  <c r="X319" i="113"/>
  <c r="V319" i="113"/>
  <c r="BE326" i="113"/>
  <c r="BC326" i="113"/>
  <c r="BA326" i="113"/>
  <c r="AZ326" i="113"/>
  <c r="BD326" i="113"/>
  <c r="BB326" i="113"/>
  <c r="AY325" i="113"/>
  <c r="AW325" i="113"/>
  <c r="AM322" i="113"/>
  <c r="AJ322" i="113"/>
  <c r="AI322" i="113"/>
  <c r="AK322" i="113"/>
  <c r="U318" i="113"/>
  <c r="S318" i="113"/>
  <c r="R318" i="113"/>
  <c r="J316" i="113"/>
  <c r="K316" i="113"/>
  <c r="M316" i="113"/>
  <c r="AB320" i="113"/>
  <c r="AD320" i="113"/>
  <c r="Y320" i="113"/>
  <c r="Z320" i="113"/>
  <c r="AA320" i="113"/>
  <c r="D314" i="113"/>
  <c r="I315" i="113"/>
  <c r="F315" i="113"/>
  <c r="G315" i="113"/>
  <c r="E315" i="113"/>
  <c r="AR323" i="113"/>
  <c r="AN323" i="113"/>
  <c r="AP323" i="113"/>
  <c r="AO323" i="113"/>
  <c r="Q317" i="113"/>
  <c r="O317" i="113"/>
  <c r="N317" i="113"/>
  <c r="AV324" i="113"/>
  <c r="AT324" i="113"/>
  <c r="AS324" i="113"/>
  <c r="D313" i="113" l="1"/>
  <c r="I314" i="113"/>
  <c r="F314" i="113"/>
  <c r="G314" i="113"/>
  <c r="E314" i="113"/>
  <c r="X318" i="113"/>
  <c r="V318" i="113"/>
  <c r="AY324" i="113"/>
  <c r="AW324" i="113"/>
  <c r="K315" i="113"/>
  <c r="J315" i="113"/>
  <c r="M315" i="113"/>
  <c r="AA319" i="113"/>
  <c r="Y319" i="113"/>
  <c r="AD319" i="113"/>
  <c r="AB319" i="113"/>
  <c r="Z319" i="113"/>
  <c r="U317" i="113"/>
  <c r="R317" i="113"/>
  <c r="S317" i="113"/>
  <c r="AF320" i="113"/>
  <c r="AH320" i="113"/>
  <c r="AE320" i="113"/>
  <c r="AR322" i="113"/>
  <c r="AP322" i="113"/>
  <c r="AO322" i="113"/>
  <c r="AN322" i="113"/>
  <c r="AV323" i="113"/>
  <c r="AT323" i="113"/>
  <c r="AS323" i="113"/>
  <c r="Q316" i="113"/>
  <c r="N316" i="113"/>
  <c r="O316" i="113"/>
  <c r="BB325" i="113"/>
  <c r="BC325" i="113"/>
  <c r="AZ325" i="113"/>
  <c r="BD325" i="113"/>
  <c r="BA325" i="113"/>
  <c r="BE325" i="113"/>
  <c r="AM321" i="113"/>
  <c r="AJ321" i="113"/>
  <c r="AI321" i="113"/>
  <c r="AK321" i="113"/>
  <c r="AM320" i="113" l="1"/>
  <c r="AJ320" i="113"/>
  <c r="AI320" i="113"/>
  <c r="AK320" i="113"/>
  <c r="U316" i="113"/>
  <c r="S316" i="113"/>
  <c r="R316" i="113"/>
  <c r="BB324" i="113"/>
  <c r="BE324" i="113"/>
  <c r="BC324" i="113"/>
  <c r="BD324" i="113"/>
  <c r="BA324" i="113"/>
  <c r="AZ324" i="113"/>
  <c r="X317" i="113"/>
  <c r="V317" i="113"/>
  <c r="AY323" i="113"/>
  <c r="AW323" i="113"/>
  <c r="Y318" i="113"/>
  <c r="Z318" i="113"/>
  <c r="AD318" i="113"/>
  <c r="AB318" i="113"/>
  <c r="AA318" i="113"/>
  <c r="AR321" i="113"/>
  <c r="AP321" i="113"/>
  <c r="AO321" i="113"/>
  <c r="AN321" i="113"/>
  <c r="AE319" i="113"/>
  <c r="AF319" i="113"/>
  <c r="AH319" i="113"/>
  <c r="AV322" i="113"/>
  <c r="AT322" i="113"/>
  <c r="AS322" i="113"/>
  <c r="K314" i="113"/>
  <c r="J314" i="113"/>
  <c r="M314" i="113"/>
  <c r="Q315" i="113"/>
  <c r="O315" i="113"/>
  <c r="N315" i="113"/>
  <c r="I313" i="113"/>
  <c r="D312" i="113"/>
  <c r="F313" i="113"/>
  <c r="G313" i="113"/>
  <c r="E313" i="113"/>
  <c r="AE318" i="113" l="1"/>
  <c r="AF318" i="113"/>
  <c r="AH318" i="113"/>
  <c r="BA323" i="113"/>
  <c r="BC323" i="113"/>
  <c r="BB323" i="113"/>
  <c r="BD323" i="113"/>
  <c r="BE323" i="113"/>
  <c r="AZ323" i="113"/>
  <c r="X316" i="113"/>
  <c r="V316" i="113"/>
  <c r="AY322" i="113"/>
  <c r="AW322" i="113"/>
  <c r="D311" i="113"/>
  <c r="I312" i="113"/>
  <c r="G312" i="113"/>
  <c r="F312" i="113"/>
  <c r="E312" i="113"/>
  <c r="AM319" i="113"/>
  <c r="AK319" i="113"/>
  <c r="AI319" i="113"/>
  <c r="AJ319" i="113"/>
  <c r="J313" i="113"/>
  <c r="K313" i="113"/>
  <c r="M313" i="113"/>
  <c r="U315" i="113"/>
  <c r="S315" i="113"/>
  <c r="R315" i="113"/>
  <c r="Y317" i="113"/>
  <c r="AA317" i="113"/>
  <c r="AD317" i="113"/>
  <c r="Z317" i="113"/>
  <c r="AB317" i="113"/>
  <c r="Q314" i="113"/>
  <c r="O314" i="113"/>
  <c r="N314" i="113"/>
  <c r="AV321" i="113"/>
  <c r="AS321" i="113"/>
  <c r="AT321" i="113"/>
  <c r="AR320" i="113"/>
  <c r="AN320" i="113"/>
  <c r="AO320" i="113"/>
  <c r="AP320" i="113"/>
  <c r="AB316" i="113" l="1"/>
  <c r="AA316" i="113"/>
  <c r="Y316" i="113"/>
  <c r="AD316" i="113"/>
  <c r="Z316" i="113"/>
  <c r="AF317" i="113"/>
  <c r="AH317" i="113"/>
  <c r="AE317" i="113"/>
  <c r="AR319" i="113"/>
  <c r="AO319" i="113"/>
  <c r="AP319" i="113"/>
  <c r="AN319" i="113"/>
  <c r="AV320" i="113"/>
  <c r="AS320" i="113"/>
  <c r="AT320" i="113"/>
  <c r="AY321" i="113"/>
  <c r="AW321" i="113"/>
  <c r="X315" i="113"/>
  <c r="V315" i="113"/>
  <c r="M312" i="113"/>
  <c r="K312" i="113"/>
  <c r="J312" i="113"/>
  <c r="Q313" i="113"/>
  <c r="N313" i="113"/>
  <c r="O313" i="113"/>
  <c r="D310" i="113"/>
  <c r="I311" i="113"/>
  <c r="G311" i="113"/>
  <c r="F311" i="113"/>
  <c r="E311" i="113"/>
  <c r="AM318" i="113"/>
  <c r="AI318" i="113"/>
  <c r="AK318" i="113"/>
  <c r="AJ318" i="113"/>
  <c r="U314" i="113"/>
  <c r="R314" i="113"/>
  <c r="S314" i="113"/>
  <c r="BE322" i="113"/>
  <c r="BA322" i="113"/>
  <c r="BB322" i="113"/>
  <c r="BC322" i="113"/>
  <c r="BD322" i="113"/>
  <c r="AZ322" i="113"/>
  <c r="AR318" i="113" l="1"/>
  <c r="AO318" i="113"/>
  <c r="AN318" i="113"/>
  <c r="AP318" i="113"/>
  <c r="Q312" i="113"/>
  <c r="O312" i="113"/>
  <c r="N312" i="113"/>
  <c r="AV319" i="113"/>
  <c r="AS319" i="113"/>
  <c r="AT319" i="113"/>
  <c r="Y315" i="113"/>
  <c r="Z315" i="113"/>
  <c r="AD315" i="113"/>
  <c r="AB315" i="113"/>
  <c r="AA315" i="113"/>
  <c r="AM317" i="113"/>
  <c r="AK317" i="113"/>
  <c r="AJ317" i="113"/>
  <c r="AI317" i="113"/>
  <c r="K311" i="113"/>
  <c r="J311" i="113"/>
  <c r="M311" i="113"/>
  <c r="BE321" i="113"/>
  <c r="BB321" i="113"/>
  <c r="BA321" i="113"/>
  <c r="BC321" i="113"/>
  <c r="BD321" i="113"/>
  <c r="AZ321" i="113"/>
  <c r="AF316" i="113"/>
  <c r="AH316" i="113"/>
  <c r="AE316" i="113"/>
  <c r="D309" i="113"/>
  <c r="I310" i="113"/>
  <c r="G310" i="113"/>
  <c r="F310" i="113"/>
  <c r="E310" i="113"/>
  <c r="AY320" i="113"/>
  <c r="AW320" i="113"/>
  <c r="X314" i="113"/>
  <c r="V314" i="113"/>
  <c r="U313" i="113"/>
  <c r="R313" i="113"/>
  <c r="S313" i="113"/>
  <c r="BB320" i="113" l="1"/>
  <c r="BA320" i="113"/>
  <c r="BD320" i="113"/>
  <c r="AZ320" i="113"/>
  <c r="BC320" i="113"/>
  <c r="BE320" i="113"/>
  <c r="J310" i="113"/>
  <c r="K310" i="113"/>
  <c r="M310" i="113"/>
  <c r="Q311" i="113"/>
  <c r="O311" i="113"/>
  <c r="N311" i="113"/>
  <c r="X313" i="113"/>
  <c r="V313" i="113"/>
  <c r="AM316" i="113"/>
  <c r="AI316" i="113"/>
  <c r="AJ316" i="113"/>
  <c r="AK316" i="113"/>
  <c r="AY319" i="113"/>
  <c r="AW319" i="113"/>
  <c r="D308" i="113"/>
  <c r="I309" i="113"/>
  <c r="E309" i="113"/>
  <c r="F309" i="113"/>
  <c r="G309" i="113"/>
  <c r="AR317" i="113"/>
  <c r="AO317" i="113"/>
  <c r="AP317" i="113"/>
  <c r="AN317" i="113"/>
  <c r="U312" i="113"/>
  <c r="S312" i="113"/>
  <c r="R312" i="113"/>
  <c r="AF315" i="113"/>
  <c r="AE315" i="113"/>
  <c r="AH315" i="113"/>
  <c r="AB314" i="113"/>
  <c r="Y314" i="113"/>
  <c r="AA314" i="113"/>
  <c r="Z314" i="113"/>
  <c r="AD314" i="113"/>
  <c r="AV318" i="113"/>
  <c r="AT318" i="113"/>
  <c r="AS318" i="113"/>
  <c r="K309" i="113" l="1"/>
  <c r="M309" i="113"/>
  <c r="J309" i="113"/>
  <c r="I308" i="113"/>
  <c r="D307" i="113"/>
  <c r="G308" i="113"/>
  <c r="E308" i="113"/>
  <c r="F308" i="113"/>
  <c r="U311" i="113"/>
  <c r="S311" i="113"/>
  <c r="R311" i="113"/>
  <c r="Q310" i="113"/>
  <c r="N310" i="113"/>
  <c r="O310" i="113"/>
  <c r="AY318" i="113"/>
  <c r="AW318" i="113"/>
  <c r="X312" i="113"/>
  <c r="V312" i="113"/>
  <c r="BB319" i="113"/>
  <c r="BC319" i="113"/>
  <c r="AZ319" i="113"/>
  <c r="BA319" i="113"/>
  <c r="BE319" i="113"/>
  <c r="BD319" i="113"/>
  <c r="AV317" i="113"/>
  <c r="AS317" i="113"/>
  <c r="AT317" i="113"/>
  <c r="AR316" i="113"/>
  <c r="AN316" i="113"/>
  <c r="AP316" i="113"/>
  <c r="AO316" i="113"/>
  <c r="AE314" i="113"/>
  <c r="AF314" i="113"/>
  <c r="AH314" i="113"/>
  <c r="AM315" i="113"/>
  <c r="AI315" i="113"/>
  <c r="AK315" i="113"/>
  <c r="AJ315" i="113"/>
  <c r="AD313" i="113"/>
  <c r="Y313" i="113"/>
  <c r="AB313" i="113"/>
  <c r="Z313" i="113"/>
  <c r="AA313" i="113"/>
  <c r="X311" i="113" l="1"/>
  <c r="V311" i="113"/>
  <c r="D306" i="113"/>
  <c r="I307" i="113"/>
  <c r="E307" i="113"/>
  <c r="G307" i="113"/>
  <c r="F307" i="113"/>
  <c r="BC318" i="113"/>
  <c r="BA318" i="113"/>
  <c r="BB318" i="113"/>
  <c r="BE318" i="113"/>
  <c r="BD318" i="113"/>
  <c r="AZ318" i="113"/>
  <c r="J308" i="113"/>
  <c r="K308" i="113"/>
  <c r="M308" i="113"/>
  <c r="AF313" i="113"/>
  <c r="AH313" i="113"/>
  <c r="AE313" i="113"/>
  <c r="AV316" i="113"/>
  <c r="AS316" i="113"/>
  <c r="AT316" i="113"/>
  <c r="Z312" i="113"/>
  <c r="Y312" i="113"/>
  <c r="AA312" i="113"/>
  <c r="AD312" i="113"/>
  <c r="AB312" i="113"/>
  <c r="AY317" i="113"/>
  <c r="AW317" i="113"/>
  <c r="AR315" i="113"/>
  <c r="AN315" i="113"/>
  <c r="AP315" i="113"/>
  <c r="AO315" i="113"/>
  <c r="Q309" i="113"/>
  <c r="N309" i="113"/>
  <c r="O309" i="113"/>
  <c r="AM314" i="113"/>
  <c r="AI314" i="113"/>
  <c r="AK314" i="113"/>
  <c r="AJ314" i="113"/>
  <c r="U310" i="113"/>
  <c r="S310" i="113"/>
  <c r="R310" i="113"/>
  <c r="AY316" i="113" l="1"/>
  <c r="AW316" i="113"/>
  <c r="AM313" i="113"/>
  <c r="AK313" i="113"/>
  <c r="AI313" i="113"/>
  <c r="AJ313" i="113"/>
  <c r="BC317" i="113"/>
  <c r="AZ317" i="113"/>
  <c r="BB317" i="113"/>
  <c r="BE317" i="113"/>
  <c r="BA317" i="113"/>
  <c r="BD317" i="113"/>
  <c r="Q308" i="113"/>
  <c r="N308" i="113"/>
  <c r="O308" i="113"/>
  <c r="AR314" i="113"/>
  <c r="AP314" i="113"/>
  <c r="AN314" i="113"/>
  <c r="AO314" i="113"/>
  <c r="AE312" i="113"/>
  <c r="AF312" i="113"/>
  <c r="AH312" i="113"/>
  <c r="J307" i="113"/>
  <c r="K307" i="113"/>
  <c r="M307" i="113"/>
  <c r="D305" i="113"/>
  <c r="I306" i="113"/>
  <c r="F306" i="113"/>
  <c r="E306" i="113"/>
  <c r="G306" i="113"/>
  <c r="X310" i="113"/>
  <c r="V310" i="113"/>
  <c r="AV315" i="113"/>
  <c r="AT315" i="113"/>
  <c r="AS315" i="113"/>
  <c r="U309" i="113"/>
  <c r="S309" i="113"/>
  <c r="R309" i="113"/>
  <c r="AA311" i="113"/>
  <c r="AD311" i="113"/>
  <c r="AB311" i="113"/>
  <c r="Z311" i="113"/>
  <c r="Y311" i="113"/>
  <c r="AY315" i="113" l="1"/>
  <c r="AW315" i="113"/>
  <c r="AM312" i="113"/>
  <c r="AI312" i="113"/>
  <c r="AK312" i="113"/>
  <c r="AJ312" i="113"/>
  <c r="Z310" i="113"/>
  <c r="Y310" i="113"/>
  <c r="AB310" i="113"/>
  <c r="AA310" i="113"/>
  <c r="AD310" i="113"/>
  <c r="AE311" i="113"/>
  <c r="AF311" i="113"/>
  <c r="AH311" i="113"/>
  <c r="J306" i="113"/>
  <c r="K306" i="113"/>
  <c r="M306" i="113"/>
  <c r="AV314" i="113"/>
  <c r="AS314" i="113"/>
  <c r="AT314" i="113"/>
  <c r="D304" i="113"/>
  <c r="I305" i="113"/>
  <c r="F305" i="113"/>
  <c r="G305" i="113"/>
  <c r="E305" i="113"/>
  <c r="X309" i="113"/>
  <c r="V309" i="113"/>
  <c r="Q307" i="113"/>
  <c r="N307" i="113"/>
  <c r="O307" i="113"/>
  <c r="AR313" i="113"/>
  <c r="AO313" i="113"/>
  <c r="AN313" i="113"/>
  <c r="AP313" i="113"/>
  <c r="U308" i="113"/>
  <c r="S308" i="113"/>
  <c r="R308" i="113"/>
  <c r="AZ316" i="113"/>
  <c r="BE316" i="113"/>
  <c r="BC316" i="113"/>
  <c r="BD316" i="113"/>
  <c r="BB316" i="113"/>
  <c r="BA316" i="113"/>
  <c r="K305" i="113" l="1"/>
  <c r="M305" i="113"/>
  <c r="J305" i="113"/>
  <c r="AE310" i="113"/>
  <c r="AH310" i="113"/>
  <c r="AF310" i="113"/>
  <c r="D303" i="113"/>
  <c r="I304" i="113"/>
  <c r="E304" i="113"/>
  <c r="G304" i="113"/>
  <c r="F304" i="113"/>
  <c r="AV313" i="113"/>
  <c r="AS313" i="113"/>
  <c r="AT313" i="113"/>
  <c r="AY314" i="113"/>
  <c r="AW314" i="113"/>
  <c r="U307" i="113"/>
  <c r="S307" i="113"/>
  <c r="R307" i="113"/>
  <c r="Q306" i="113"/>
  <c r="N306" i="113"/>
  <c r="O306" i="113"/>
  <c r="AM311" i="113"/>
  <c r="AI311" i="113"/>
  <c r="AJ311" i="113"/>
  <c r="AK311" i="113"/>
  <c r="AR312" i="113"/>
  <c r="AO312" i="113"/>
  <c r="AN312" i="113"/>
  <c r="AP312" i="113"/>
  <c r="Y309" i="113"/>
  <c r="Z309" i="113"/>
  <c r="AB309" i="113"/>
  <c r="AA309" i="113"/>
  <c r="AD309" i="113"/>
  <c r="X308" i="113"/>
  <c r="V308" i="113"/>
  <c r="BA315" i="113"/>
  <c r="BC315" i="113"/>
  <c r="BB315" i="113"/>
  <c r="AZ315" i="113"/>
  <c r="BE315" i="113"/>
  <c r="BD315" i="113"/>
  <c r="U306" i="113" l="1"/>
  <c r="R306" i="113"/>
  <c r="S306" i="113"/>
  <c r="J304" i="113"/>
  <c r="M304" i="113"/>
  <c r="K304" i="113"/>
  <c r="D302" i="113"/>
  <c r="I303" i="113"/>
  <c r="E303" i="113"/>
  <c r="G303" i="113"/>
  <c r="F303" i="113"/>
  <c r="X307" i="113"/>
  <c r="V307" i="113"/>
  <c r="AV312" i="113"/>
  <c r="AT312" i="113"/>
  <c r="AS312" i="113"/>
  <c r="AM310" i="113"/>
  <c r="AK310" i="113"/>
  <c r="AJ310" i="113"/>
  <c r="AI310" i="113"/>
  <c r="BB314" i="113"/>
  <c r="BC314" i="113"/>
  <c r="BD314" i="113"/>
  <c r="AZ314" i="113"/>
  <c r="BA314" i="113"/>
  <c r="BE314" i="113"/>
  <c r="AA308" i="113"/>
  <c r="Y308" i="113"/>
  <c r="AB308" i="113"/>
  <c r="AD308" i="113"/>
  <c r="Z308" i="113"/>
  <c r="Q305" i="113"/>
  <c r="O305" i="113"/>
  <c r="N305" i="113"/>
  <c r="AE309" i="113"/>
  <c r="AF309" i="113"/>
  <c r="AH309" i="113"/>
  <c r="AR311" i="113"/>
  <c r="AP311" i="113"/>
  <c r="AO311" i="113"/>
  <c r="AN311" i="113"/>
  <c r="AY313" i="113"/>
  <c r="AW313" i="113"/>
  <c r="U305" i="113" l="1"/>
  <c r="S305" i="113"/>
  <c r="R305" i="113"/>
  <c r="AM309" i="113"/>
  <c r="AI309" i="113"/>
  <c r="AK309" i="113"/>
  <c r="AJ309" i="113"/>
  <c r="BC313" i="113"/>
  <c r="AZ313" i="113"/>
  <c r="BB313" i="113"/>
  <c r="BE313" i="113"/>
  <c r="BA313" i="113"/>
  <c r="BD313" i="113"/>
  <c r="AH308" i="113"/>
  <c r="AF308" i="113"/>
  <c r="AE308" i="113"/>
  <c r="K303" i="113"/>
  <c r="J303" i="113"/>
  <c r="M303" i="113"/>
  <c r="D301" i="113"/>
  <c r="I302" i="113"/>
  <c r="E302" i="113"/>
  <c r="F302" i="113"/>
  <c r="G302" i="113"/>
  <c r="AR310" i="113"/>
  <c r="AP310" i="113"/>
  <c r="AN310" i="113"/>
  <c r="AO310" i="113"/>
  <c r="AV311" i="113"/>
  <c r="AT311" i="113"/>
  <c r="AS311" i="113"/>
  <c r="Q304" i="113"/>
  <c r="O304" i="113"/>
  <c r="N304" i="113"/>
  <c r="AY312" i="113"/>
  <c r="AW312" i="113"/>
  <c r="Z307" i="113"/>
  <c r="Y307" i="113"/>
  <c r="AB307" i="113"/>
  <c r="AD307" i="113"/>
  <c r="AA307" i="113"/>
  <c r="X306" i="113"/>
  <c r="V306" i="113"/>
  <c r="U304" i="113" l="1"/>
  <c r="R304" i="113"/>
  <c r="S304" i="113"/>
  <c r="K302" i="113"/>
  <c r="J302" i="113"/>
  <c r="M302" i="113"/>
  <c r="AA306" i="113"/>
  <c r="Z306" i="113"/>
  <c r="AB306" i="113"/>
  <c r="AD306" i="113"/>
  <c r="Y306" i="113"/>
  <c r="I301" i="113"/>
  <c r="D300" i="113"/>
  <c r="G301" i="113"/>
  <c r="E301" i="113"/>
  <c r="F301" i="113"/>
  <c r="Q303" i="113"/>
  <c r="O303" i="113"/>
  <c r="N303" i="113"/>
  <c r="AR309" i="113"/>
  <c r="AO309" i="113"/>
  <c r="AP309" i="113"/>
  <c r="AN309" i="113"/>
  <c r="AV310" i="113"/>
  <c r="AS310" i="113"/>
  <c r="AT310" i="113"/>
  <c r="AM308" i="113"/>
  <c r="AI308" i="113"/>
  <c r="AJ308" i="113"/>
  <c r="AK308" i="113"/>
  <c r="AE307" i="113"/>
  <c r="AF307" i="113"/>
  <c r="AH307" i="113"/>
  <c r="AY311" i="113"/>
  <c r="AW311" i="113"/>
  <c r="BB312" i="113"/>
  <c r="AZ312" i="113"/>
  <c r="BA312" i="113"/>
  <c r="BC312" i="113"/>
  <c r="BD312" i="113"/>
  <c r="BE312" i="113"/>
  <c r="X305" i="113"/>
  <c r="V305" i="113"/>
  <c r="AM307" i="113" l="1"/>
  <c r="AK307" i="113"/>
  <c r="AI307" i="113"/>
  <c r="AJ307" i="113"/>
  <c r="AE306" i="113"/>
  <c r="AH306" i="113"/>
  <c r="AF306" i="113"/>
  <c r="AV309" i="113"/>
  <c r="AT309" i="113"/>
  <c r="AS309" i="113"/>
  <c r="Y305" i="113"/>
  <c r="AB305" i="113"/>
  <c r="Z305" i="113"/>
  <c r="AD305" i="113"/>
  <c r="AA305" i="113"/>
  <c r="U303" i="113"/>
  <c r="S303" i="113"/>
  <c r="R303" i="113"/>
  <c r="Q302" i="113"/>
  <c r="O302" i="113"/>
  <c r="N302" i="113"/>
  <c r="AR308" i="113"/>
  <c r="AO308" i="113"/>
  <c r="AP308" i="113"/>
  <c r="AN308" i="113"/>
  <c r="AY310" i="113"/>
  <c r="AW310" i="113"/>
  <c r="I300" i="113"/>
  <c r="D299" i="113"/>
  <c r="G300" i="113"/>
  <c r="F300" i="113"/>
  <c r="E300" i="113"/>
  <c r="BB311" i="113"/>
  <c r="BC311" i="113"/>
  <c r="AZ311" i="113"/>
  <c r="BE311" i="113"/>
  <c r="BA311" i="113"/>
  <c r="BD311" i="113"/>
  <c r="M301" i="113"/>
  <c r="K301" i="113"/>
  <c r="J301" i="113"/>
  <c r="X304" i="113"/>
  <c r="V304" i="113"/>
  <c r="AV308" i="113" l="1"/>
  <c r="AT308" i="113"/>
  <c r="AS308" i="113"/>
  <c r="AB304" i="113"/>
  <c r="Z304" i="113"/>
  <c r="AA304" i="113"/>
  <c r="Y304" i="113"/>
  <c r="AD304" i="113"/>
  <c r="U302" i="113"/>
  <c r="R302" i="113"/>
  <c r="S302" i="113"/>
  <c r="AY309" i="113"/>
  <c r="AW309" i="113"/>
  <c r="D298" i="113"/>
  <c r="I299" i="113"/>
  <c r="F299" i="113"/>
  <c r="E299" i="113"/>
  <c r="G299" i="113"/>
  <c r="Q301" i="113"/>
  <c r="N301" i="113"/>
  <c r="O301" i="113"/>
  <c r="J300" i="113"/>
  <c r="K300" i="113"/>
  <c r="M300" i="113"/>
  <c r="AM306" i="113"/>
  <c r="AJ306" i="113"/>
  <c r="AI306" i="113"/>
  <c r="AK306" i="113"/>
  <c r="X303" i="113"/>
  <c r="V303" i="113"/>
  <c r="BD310" i="113"/>
  <c r="BA310" i="113"/>
  <c r="BC310" i="113"/>
  <c r="BB310" i="113"/>
  <c r="AZ310" i="113"/>
  <c r="BE310" i="113"/>
  <c r="AE305" i="113"/>
  <c r="AH305" i="113"/>
  <c r="AF305" i="113"/>
  <c r="AR307" i="113"/>
  <c r="AP307" i="113"/>
  <c r="AO307" i="113"/>
  <c r="AN307" i="113"/>
  <c r="X302" i="113" l="1"/>
  <c r="V302" i="113"/>
  <c r="U301" i="113"/>
  <c r="R301" i="113"/>
  <c r="S301" i="113"/>
  <c r="AF304" i="113"/>
  <c r="AE304" i="113"/>
  <c r="AH304" i="113"/>
  <c r="AV307" i="113"/>
  <c r="AT307" i="113"/>
  <c r="AS307" i="113"/>
  <c r="AB303" i="113"/>
  <c r="AD303" i="113"/>
  <c r="Z303" i="113"/>
  <c r="AA303" i="113"/>
  <c r="Y303" i="113"/>
  <c r="AM305" i="113"/>
  <c r="AJ305" i="113"/>
  <c r="AI305" i="113"/>
  <c r="AK305" i="113"/>
  <c r="M299" i="113"/>
  <c r="J299" i="113"/>
  <c r="K299" i="113"/>
  <c r="AR306" i="113"/>
  <c r="AO306" i="113"/>
  <c r="AP306" i="113"/>
  <c r="AN306" i="113"/>
  <c r="I298" i="113"/>
  <c r="D297" i="113"/>
  <c r="E298" i="113"/>
  <c r="G298" i="113"/>
  <c r="F298" i="113"/>
  <c r="Q300" i="113"/>
  <c r="N300" i="113"/>
  <c r="O300" i="113"/>
  <c r="BB309" i="113"/>
  <c r="BC309" i="113"/>
  <c r="AZ309" i="113"/>
  <c r="BE309" i="113"/>
  <c r="BD309" i="113"/>
  <c r="BA309" i="113"/>
  <c r="AY308" i="113"/>
  <c r="AW308" i="113"/>
  <c r="Q299" i="113" l="1"/>
  <c r="O299" i="113"/>
  <c r="N299" i="113"/>
  <c r="AY307" i="113"/>
  <c r="AW307" i="113"/>
  <c r="AM304" i="113"/>
  <c r="AK304" i="113"/>
  <c r="AI304" i="113"/>
  <c r="AJ304" i="113"/>
  <c r="U300" i="113"/>
  <c r="R300" i="113"/>
  <c r="S300" i="113"/>
  <c r="BD308" i="113"/>
  <c r="BC308" i="113"/>
  <c r="BB308" i="113"/>
  <c r="BE308" i="113"/>
  <c r="BA308" i="113"/>
  <c r="AZ308" i="113"/>
  <c r="I297" i="113"/>
  <c r="D296" i="113"/>
  <c r="G297" i="113"/>
  <c r="E297" i="113"/>
  <c r="F297" i="113"/>
  <c r="K298" i="113"/>
  <c r="J298" i="113"/>
  <c r="M298" i="113"/>
  <c r="AR305" i="113"/>
  <c r="AO305" i="113"/>
  <c r="AN305" i="113"/>
  <c r="AP305" i="113"/>
  <c r="X301" i="113"/>
  <c r="V301" i="113"/>
  <c r="AV306" i="113"/>
  <c r="AS306" i="113"/>
  <c r="AT306" i="113"/>
  <c r="AF303" i="113"/>
  <c r="AH303" i="113"/>
  <c r="AE303" i="113"/>
  <c r="AB302" i="113"/>
  <c r="Z302" i="113"/>
  <c r="AA302" i="113"/>
  <c r="Y302" i="113"/>
  <c r="AD302" i="113"/>
  <c r="X300" i="113" l="1"/>
  <c r="V300" i="113"/>
  <c r="AY306" i="113"/>
  <c r="AW306" i="113"/>
  <c r="AH302" i="113"/>
  <c r="AF302" i="113"/>
  <c r="AE302" i="113"/>
  <c r="AB301" i="113"/>
  <c r="Y301" i="113"/>
  <c r="AD301" i="113"/>
  <c r="Z301" i="113"/>
  <c r="AA301" i="113"/>
  <c r="D295" i="113"/>
  <c r="I296" i="113"/>
  <c r="F296" i="113"/>
  <c r="G296" i="113"/>
  <c r="E296" i="113"/>
  <c r="J297" i="113"/>
  <c r="M297" i="113"/>
  <c r="K297" i="113"/>
  <c r="AR304" i="113"/>
  <c r="AO304" i="113"/>
  <c r="AP304" i="113"/>
  <c r="AN304" i="113"/>
  <c r="AV305" i="113"/>
  <c r="AT305" i="113"/>
  <c r="AS305" i="113"/>
  <c r="AM303" i="113"/>
  <c r="AI303" i="113"/>
  <c r="AK303" i="113"/>
  <c r="AJ303" i="113"/>
  <c r="Q298" i="113"/>
  <c r="O298" i="113"/>
  <c r="N298" i="113"/>
  <c r="BC307" i="113"/>
  <c r="BB307" i="113"/>
  <c r="BA307" i="113"/>
  <c r="AZ307" i="113"/>
  <c r="BD307" i="113"/>
  <c r="BE307" i="113"/>
  <c r="U299" i="113"/>
  <c r="R299" i="113"/>
  <c r="S299" i="113"/>
  <c r="U298" i="113" l="1"/>
  <c r="R298" i="113"/>
  <c r="S298" i="113"/>
  <c r="AV304" i="113"/>
  <c r="AT304" i="113"/>
  <c r="AS304" i="113"/>
  <c r="AF301" i="113"/>
  <c r="AH301" i="113"/>
  <c r="AE301" i="113"/>
  <c r="X299" i="113"/>
  <c r="V299" i="113"/>
  <c r="Q297" i="113"/>
  <c r="N297" i="113"/>
  <c r="O297" i="113"/>
  <c r="AR303" i="113"/>
  <c r="AP303" i="113"/>
  <c r="AO303" i="113"/>
  <c r="AN303" i="113"/>
  <c r="AM302" i="113"/>
  <c r="AI302" i="113"/>
  <c r="AJ302" i="113"/>
  <c r="AK302" i="113"/>
  <c r="AY305" i="113"/>
  <c r="AW305" i="113"/>
  <c r="M296" i="113"/>
  <c r="J296" i="113"/>
  <c r="K296" i="113"/>
  <c r="BE306" i="113"/>
  <c r="BC306" i="113"/>
  <c r="BB306" i="113"/>
  <c r="BD306" i="113"/>
  <c r="AZ306" i="113"/>
  <c r="BA306" i="113"/>
  <c r="D294" i="113"/>
  <c r="I295" i="113"/>
  <c r="F295" i="113"/>
  <c r="G295" i="113"/>
  <c r="E295" i="113"/>
  <c r="AD300" i="113"/>
  <c r="AA300" i="113"/>
  <c r="Y300" i="113"/>
  <c r="AB300" i="113"/>
  <c r="Z300" i="113"/>
  <c r="AB299" i="113" l="1"/>
  <c r="AA299" i="113"/>
  <c r="AD299" i="113"/>
  <c r="Y299" i="113"/>
  <c r="Z299" i="113"/>
  <c r="AR302" i="113"/>
  <c r="AN302" i="113"/>
  <c r="AO302" i="113"/>
  <c r="AP302" i="113"/>
  <c r="AM301" i="113"/>
  <c r="AJ301" i="113"/>
  <c r="AK301" i="113"/>
  <c r="AI301" i="113"/>
  <c r="AV303" i="113"/>
  <c r="AS303" i="113"/>
  <c r="AT303" i="113"/>
  <c r="AY304" i="113"/>
  <c r="AW304" i="113"/>
  <c r="Q296" i="113"/>
  <c r="O296" i="113"/>
  <c r="N296" i="113"/>
  <c r="AH300" i="113"/>
  <c r="AF300" i="113"/>
  <c r="AE300" i="113"/>
  <c r="J295" i="113"/>
  <c r="K295" i="113"/>
  <c r="M295" i="113"/>
  <c r="D293" i="113"/>
  <c r="I294" i="113"/>
  <c r="G294" i="113"/>
  <c r="F294" i="113"/>
  <c r="E294" i="113"/>
  <c r="BC305" i="113"/>
  <c r="BD305" i="113"/>
  <c r="AZ305" i="113"/>
  <c r="BA305" i="113"/>
  <c r="BE305" i="113"/>
  <c r="BB305" i="113"/>
  <c r="U297" i="113"/>
  <c r="R297" i="113"/>
  <c r="S297" i="113"/>
  <c r="X298" i="113"/>
  <c r="V298" i="113"/>
  <c r="AM300" i="113" l="1"/>
  <c r="AK300" i="113"/>
  <c r="AI300" i="113"/>
  <c r="AJ300" i="113"/>
  <c r="AR301" i="113"/>
  <c r="AP301" i="113"/>
  <c r="AO301" i="113"/>
  <c r="AN301" i="113"/>
  <c r="U296" i="113"/>
  <c r="R296" i="113"/>
  <c r="S296" i="113"/>
  <c r="AD298" i="113"/>
  <c r="AA298" i="113"/>
  <c r="Y298" i="113"/>
  <c r="Z298" i="113"/>
  <c r="AB298" i="113"/>
  <c r="J294" i="113"/>
  <c r="K294" i="113"/>
  <c r="M294" i="113"/>
  <c r="X297" i="113"/>
  <c r="V297" i="113"/>
  <c r="D292" i="113"/>
  <c r="I293" i="113"/>
  <c r="G293" i="113"/>
  <c r="E293" i="113"/>
  <c r="F293" i="113"/>
  <c r="BD304" i="113"/>
  <c r="AZ304" i="113"/>
  <c r="BA304" i="113"/>
  <c r="BC304" i="113"/>
  <c r="BB304" i="113"/>
  <c r="BE304" i="113"/>
  <c r="AV302" i="113"/>
  <c r="AS302" i="113"/>
  <c r="AT302" i="113"/>
  <c r="Q295" i="113"/>
  <c r="O295" i="113"/>
  <c r="N295" i="113"/>
  <c r="AY303" i="113"/>
  <c r="AW303" i="113"/>
  <c r="AE299" i="113"/>
  <c r="AF299" i="113"/>
  <c r="AH299" i="113"/>
  <c r="U295" i="113" l="1"/>
  <c r="S295" i="113"/>
  <c r="R295" i="113"/>
  <c r="AY302" i="113"/>
  <c r="AW302" i="113"/>
  <c r="D291" i="113"/>
  <c r="I292" i="113"/>
  <c r="E292" i="113"/>
  <c r="G292" i="113"/>
  <c r="F292" i="113"/>
  <c r="Z297" i="113"/>
  <c r="AA297" i="113"/>
  <c r="AB297" i="113"/>
  <c r="AD297" i="113"/>
  <c r="Y297" i="113"/>
  <c r="X296" i="113"/>
  <c r="V296" i="113"/>
  <c r="AM299" i="113"/>
  <c r="AK299" i="113"/>
  <c r="AJ299" i="113"/>
  <c r="AI299" i="113"/>
  <c r="Q294" i="113"/>
  <c r="N294" i="113"/>
  <c r="O294" i="113"/>
  <c r="AV301" i="113"/>
  <c r="AS301" i="113"/>
  <c r="AT301" i="113"/>
  <c r="BA303" i="113"/>
  <c r="AZ303" i="113"/>
  <c r="BC303" i="113"/>
  <c r="BD303" i="113"/>
  <c r="BB303" i="113"/>
  <c r="BE303" i="113"/>
  <c r="K293" i="113"/>
  <c r="M293" i="113"/>
  <c r="J293" i="113"/>
  <c r="AE298" i="113"/>
  <c r="AF298" i="113"/>
  <c r="AH298" i="113"/>
  <c r="AR300" i="113"/>
  <c r="AP300" i="113"/>
  <c r="AO300" i="113"/>
  <c r="AN300" i="113"/>
  <c r="U294" i="113" l="1"/>
  <c r="R294" i="113"/>
  <c r="S294" i="113"/>
  <c r="AV300" i="113"/>
  <c r="AT300" i="113"/>
  <c r="AS300" i="113"/>
  <c r="AR299" i="113"/>
  <c r="AO299" i="113"/>
  <c r="AN299" i="113"/>
  <c r="AP299" i="113"/>
  <c r="K292" i="113"/>
  <c r="J292" i="113"/>
  <c r="M292" i="113"/>
  <c r="AM298" i="113"/>
  <c r="AK298" i="113"/>
  <c r="AI298" i="113"/>
  <c r="AJ298" i="113"/>
  <c r="I291" i="113"/>
  <c r="D290" i="113"/>
  <c r="F291" i="113"/>
  <c r="E291" i="113"/>
  <c r="G291" i="113"/>
  <c r="AA296" i="113"/>
  <c r="AD296" i="113"/>
  <c r="AB296" i="113"/>
  <c r="Y296" i="113"/>
  <c r="Z296" i="113"/>
  <c r="BB302" i="113"/>
  <c r="BE302" i="113"/>
  <c r="AZ302" i="113"/>
  <c r="BC302" i="113"/>
  <c r="BA302" i="113"/>
  <c r="BD302" i="113"/>
  <c r="AY301" i="113"/>
  <c r="AW301" i="113"/>
  <c r="AH297" i="113"/>
  <c r="AF297" i="113"/>
  <c r="AE297" i="113"/>
  <c r="Q293" i="113"/>
  <c r="N293" i="113"/>
  <c r="O293" i="113"/>
  <c r="X295" i="113"/>
  <c r="V295" i="113"/>
  <c r="D289" i="113" l="1"/>
  <c r="I290" i="113"/>
  <c r="F290" i="113"/>
  <c r="E290" i="113"/>
  <c r="G290" i="113"/>
  <c r="M291" i="113"/>
  <c r="K291" i="113"/>
  <c r="J291" i="113"/>
  <c r="AV299" i="113"/>
  <c r="AS299" i="113"/>
  <c r="AT299" i="113"/>
  <c r="AY300" i="113"/>
  <c r="AW300" i="113"/>
  <c r="AR298" i="113"/>
  <c r="AP298" i="113"/>
  <c r="AO298" i="113"/>
  <c r="AN298" i="113"/>
  <c r="AF296" i="113"/>
  <c r="AE296" i="113"/>
  <c r="AH296" i="113"/>
  <c r="Q292" i="113"/>
  <c r="O292" i="113"/>
  <c r="N292" i="113"/>
  <c r="Y295" i="113"/>
  <c r="AB295" i="113"/>
  <c r="AD295" i="113"/>
  <c r="AA295" i="113"/>
  <c r="Z295" i="113"/>
  <c r="U293" i="113"/>
  <c r="R293" i="113"/>
  <c r="S293" i="113"/>
  <c r="AM297" i="113"/>
  <c r="AI297" i="113"/>
  <c r="AK297" i="113"/>
  <c r="AJ297" i="113"/>
  <c r="BC301" i="113"/>
  <c r="AZ301" i="113"/>
  <c r="BA301" i="113"/>
  <c r="BD301" i="113"/>
  <c r="BB301" i="113"/>
  <c r="BE301" i="113"/>
  <c r="X294" i="113"/>
  <c r="V294" i="113"/>
  <c r="AR297" i="113" l="1"/>
  <c r="AP297" i="113"/>
  <c r="AN297" i="113"/>
  <c r="AO297" i="113"/>
  <c r="U292" i="113"/>
  <c r="S292" i="113"/>
  <c r="R292" i="113"/>
  <c r="Z294" i="113"/>
  <c r="AB294" i="113"/>
  <c r="Y294" i="113"/>
  <c r="AD294" i="113"/>
  <c r="AA294" i="113"/>
  <c r="AM296" i="113"/>
  <c r="AI296" i="113"/>
  <c r="AK296" i="113"/>
  <c r="AJ296" i="113"/>
  <c r="AY299" i="113"/>
  <c r="AW299" i="113"/>
  <c r="Q291" i="113"/>
  <c r="N291" i="113"/>
  <c r="O291" i="113"/>
  <c r="X293" i="113"/>
  <c r="V293" i="113"/>
  <c r="AE295" i="113"/>
  <c r="AH295" i="113"/>
  <c r="AF295" i="113"/>
  <c r="AV298" i="113"/>
  <c r="AT298" i="113"/>
  <c r="AS298" i="113"/>
  <c r="M290" i="113"/>
  <c r="J290" i="113"/>
  <c r="K290" i="113"/>
  <c r="BC300" i="113"/>
  <c r="BB300" i="113"/>
  <c r="BA300" i="113"/>
  <c r="BE300" i="113"/>
  <c r="BD300" i="113"/>
  <c r="AZ300" i="113"/>
  <c r="I289" i="113"/>
  <c r="D288" i="113"/>
  <c r="G289" i="113"/>
  <c r="F289" i="113"/>
  <c r="E289" i="113"/>
  <c r="AM295" i="113" l="1"/>
  <c r="AJ295" i="113"/>
  <c r="AI295" i="113"/>
  <c r="AK295" i="113"/>
  <c r="Z293" i="113"/>
  <c r="AD293" i="113"/>
  <c r="AB293" i="113"/>
  <c r="AA293" i="113"/>
  <c r="Y293" i="113"/>
  <c r="AH294" i="113"/>
  <c r="AE294" i="113"/>
  <c r="AF294" i="113"/>
  <c r="Q290" i="113"/>
  <c r="N290" i="113"/>
  <c r="O290" i="113"/>
  <c r="U291" i="113"/>
  <c r="R291" i="113"/>
  <c r="S291" i="113"/>
  <c r="AZ299" i="113"/>
  <c r="BD299" i="113"/>
  <c r="BE299" i="113"/>
  <c r="BA299" i="113"/>
  <c r="BB299" i="113"/>
  <c r="BC299" i="113"/>
  <c r="AY298" i="113"/>
  <c r="AW298" i="113"/>
  <c r="X292" i="113"/>
  <c r="V292" i="113"/>
  <c r="J289" i="113"/>
  <c r="M289" i="113"/>
  <c r="K289" i="113"/>
  <c r="D287" i="113"/>
  <c r="I288" i="113"/>
  <c r="F288" i="113"/>
  <c r="E288" i="113"/>
  <c r="G288" i="113"/>
  <c r="AR296" i="113"/>
  <c r="AO296" i="113"/>
  <c r="AN296" i="113"/>
  <c r="AP296" i="113"/>
  <c r="AV297" i="113"/>
  <c r="AT297" i="113"/>
  <c r="AS297" i="113"/>
  <c r="BA298" i="113" l="1"/>
  <c r="BC298" i="113"/>
  <c r="AZ298" i="113"/>
  <c r="BD298" i="113"/>
  <c r="BE298" i="113"/>
  <c r="BB298" i="113"/>
  <c r="K288" i="113"/>
  <c r="M288" i="113"/>
  <c r="J288" i="113"/>
  <c r="D286" i="113"/>
  <c r="I287" i="113"/>
  <c r="F287" i="113"/>
  <c r="E287" i="113"/>
  <c r="G287" i="113"/>
  <c r="AM294" i="113"/>
  <c r="AK294" i="113"/>
  <c r="AI294" i="113"/>
  <c r="AJ294" i="113"/>
  <c r="AE293" i="113"/>
  <c r="AF293" i="113"/>
  <c r="AH293" i="113"/>
  <c r="AY297" i="113"/>
  <c r="AW297" i="113"/>
  <c r="Q289" i="113"/>
  <c r="N289" i="113"/>
  <c r="O289" i="113"/>
  <c r="Y292" i="113"/>
  <c r="AA292" i="113"/>
  <c r="AB292" i="113"/>
  <c r="Z292" i="113"/>
  <c r="AD292" i="113"/>
  <c r="X291" i="113"/>
  <c r="V291" i="113"/>
  <c r="U290" i="113"/>
  <c r="S290" i="113"/>
  <c r="R290" i="113"/>
  <c r="AV296" i="113"/>
  <c r="AT296" i="113"/>
  <c r="AS296" i="113"/>
  <c r="AR295" i="113"/>
  <c r="AO295" i="113"/>
  <c r="AN295" i="113"/>
  <c r="AP295" i="113"/>
  <c r="AZ297" i="113" l="1"/>
  <c r="BA297" i="113"/>
  <c r="BB297" i="113"/>
  <c r="BE297" i="113"/>
  <c r="BD297" i="113"/>
  <c r="BC297" i="113"/>
  <c r="M287" i="113"/>
  <c r="J287" i="113"/>
  <c r="K287" i="113"/>
  <c r="AV295" i="113"/>
  <c r="AS295" i="113"/>
  <c r="AT295" i="113"/>
  <c r="U289" i="113"/>
  <c r="R289" i="113"/>
  <c r="S289" i="113"/>
  <c r="X290" i="113"/>
  <c r="V290" i="113"/>
  <c r="AA291" i="113"/>
  <c r="Y291" i="113"/>
  <c r="AB291" i="113"/>
  <c r="Z291" i="113"/>
  <c r="AD291" i="113"/>
  <c r="AM293" i="113"/>
  <c r="AI293" i="113"/>
  <c r="AK293" i="113"/>
  <c r="AJ293" i="113"/>
  <c r="D285" i="113"/>
  <c r="I286" i="113"/>
  <c r="G286" i="113"/>
  <c r="F286" i="113"/>
  <c r="E286" i="113"/>
  <c r="AF292" i="113"/>
  <c r="AE292" i="113"/>
  <c r="AH292" i="113"/>
  <c r="Q288" i="113"/>
  <c r="N288" i="113"/>
  <c r="O288" i="113"/>
  <c r="AR294" i="113"/>
  <c r="AN294" i="113"/>
  <c r="AO294" i="113"/>
  <c r="AP294" i="113"/>
  <c r="AY296" i="113"/>
  <c r="AW296" i="113"/>
  <c r="AE291" i="113" l="1"/>
  <c r="AF291" i="113"/>
  <c r="AH291" i="113"/>
  <c r="AY295" i="113"/>
  <c r="AW295" i="113"/>
  <c r="BE296" i="113"/>
  <c r="AZ296" i="113"/>
  <c r="BD296" i="113"/>
  <c r="BA296" i="113"/>
  <c r="BC296" i="113"/>
  <c r="BB296" i="113"/>
  <c r="Q287" i="113"/>
  <c r="N287" i="113"/>
  <c r="O287" i="113"/>
  <c r="K286" i="113"/>
  <c r="J286" i="113"/>
  <c r="M286" i="113"/>
  <c r="AV294" i="113"/>
  <c r="AT294" i="113"/>
  <c r="AS294" i="113"/>
  <c r="I285" i="113"/>
  <c r="D284" i="113"/>
  <c r="G285" i="113"/>
  <c r="E285" i="113"/>
  <c r="F285" i="113"/>
  <c r="AA290" i="113"/>
  <c r="Z290" i="113"/>
  <c r="AD290" i="113"/>
  <c r="AB290" i="113"/>
  <c r="Y290" i="113"/>
  <c r="X289" i="113"/>
  <c r="V289" i="113"/>
  <c r="U288" i="113"/>
  <c r="S288" i="113"/>
  <c r="R288" i="113"/>
  <c r="AM292" i="113"/>
  <c r="AK292" i="113"/>
  <c r="AI292" i="113"/>
  <c r="AJ292" i="113"/>
  <c r="AR293" i="113"/>
  <c r="AP293" i="113"/>
  <c r="AN293" i="113"/>
  <c r="AO293" i="113"/>
  <c r="X288" i="113" l="1"/>
  <c r="V288" i="113"/>
  <c r="I284" i="113"/>
  <c r="D283" i="113"/>
  <c r="F284" i="113"/>
  <c r="G284" i="113"/>
  <c r="E284" i="113"/>
  <c r="K285" i="113"/>
  <c r="M285" i="113"/>
  <c r="J285" i="113"/>
  <c r="Z289" i="113"/>
  <c r="AB289" i="113"/>
  <c r="AD289" i="113"/>
  <c r="Y289" i="113"/>
  <c r="AA289" i="113"/>
  <c r="AY294" i="113"/>
  <c r="AW294" i="113"/>
  <c r="AV293" i="113"/>
  <c r="AT293" i="113"/>
  <c r="AS293" i="113"/>
  <c r="AF290" i="113"/>
  <c r="AE290" i="113"/>
  <c r="AH290" i="113"/>
  <c r="Q286" i="113"/>
  <c r="O286" i="113"/>
  <c r="N286" i="113"/>
  <c r="BC295" i="113"/>
  <c r="BB295" i="113"/>
  <c r="AZ295" i="113"/>
  <c r="BD295" i="113"/>
  <c r="BA295" i="113"/>
  <c r="BE295" i="113"/>
  <c r="AR292" i="113"/>
  <c r="AN292" i="113"/>
  <c r="AP292" i="113"/>
  <c r="AO292" i="113"/>
  <c r="AM291" i="113"/>
  <c r="AK291" i="113"/>
  <c r="AI291" i="113"/>
  <c r="AJ291" i="113"/>
  <c r="U287" i="113"/>
  <c r="S287" i="113"/>
  <c r="R287" i="113"/>
  <c r="Q285" i="113" l="1"/>
  <c r="O285" i="113"/>
  <c r="N285" i="113"/>
  <c r="AY293" i="113"/>
  <c r="AW293" i="113"/>
  <c r="BC294" i="113"/>
  <c r="AZ294" i="113"/>
  <c r="BB294" i="113"/>
  <c r="BD294" i="113"/>
  <c r="BA294" i="113"/>
  <c r="BE294" i="113"/>
  <c r="AV292" i="113"/>
  <c r="AT292" i="113"/>
  <c r="AS292" i="113"/>
  <c r="I283" i="113"/>
  <c r="D282" i="113"/>
  <c r="G283" i="113"/>
  <c r="F283" i="113"/>
  <c r="E283" i="113"/>
  <c r="X287" i="113"/>
  <c r="V287" i="113"/>
  <c r="K284" i="113"/>
  <c r="J284" i="113"/>
  <c r="M284" i="113"/>
  <c r="AR291" i="113"/>
  <c r="AO291" i="113"/>
  <c r="AP291" i="113"/>
  <c r="AN291" i="113"/>
  <c r="U286" i="113"/>
  <c r="S286" i="113"/>
  <c r="R286" i="113"/>
  <c r="AE289" i="113"/>
  <c r="AF289" i="113"/>
  <c r="AH289" i="113"/>
  <c r="AM290" i="113"/>
  <c r="AJ290" i="113"/>
  <c r="AI290" i="113"/>
  <c r="AK290" i="113"/>
  <c r="AA288" i="113"/>
  <c r="Z288" i="113"/>
  <c r="AB288" i="113"/>
  <c r="Y288" i="113"/>
  <c r="AD288" i="113"/>
  <c r="Y287" i="113" l="1"/>
  <c r="Z287" i="113"/>
  <c r="AD287" i="113"/>
  <c r="AA287" i="113"/>
  <c r="AB287" i="113"/>
  <c r="X286" i="113"/>
  <c r="V286" i="113"/>
  <c r="D281" i="113"/>
  <c r="I282" i="113"/>
  <c r="F282" i="113"/>
  <c r="E282" i="113"/>
  <c r="G282" i="113"/>
  <c r="AH288" i="113"/>
  <c r="AF288" i="113"/>
  <c r="AE288" i="113"/>
  <c r="J283" i="113"/>
  <c r="K283" i="113"/>
  <c r="M283" i="113"/>
  <c r="AZ293" i="113"/>
  <c r="BD293" i="113"/>
  <c r="BB293" i="113"/>
  <c r="BC293" i="113"/>
  <c r="BA293" i="113"/>
  <c r="BE293" i="113"/>
  <c r="AV291" i="113"/>
  <c r="AS291" i="113"/>
  <c r="AT291" i="113"/>
  <c r="AR290" i="113"/>
  <c r="AP290" i="113"/>
  <c r="AO290" i="113"/>
  <c r="AN290" i="113"/>
  <c r="Q284" i="113"/>
  <c r="N284" i="113"/>
  <c r="O284" i="113"/>
  <c r="AM289" i="113"/>
  <c r="AJ289" i="113"/>
  <c r="AI289" i="113"/>
  <c r="AK289" i="113"/>
  <c r="AY292" i="113"/>
  <c r="AW292" i="113"/>
  <c r="U285" i="113"/>
  <c r="S285" i="113"/>
  <c r="R285" i="113"/>
  <c r="J282" i="113" l="1"/>
  <c r="K282" i="113"/>
  <c r="M282" i="113"/>
  <c r="D280" i="113"/>
  <c r="I281" i="113"/>
  <c r="F281" i="113"/>
  <c r="E281" i="113"/>
  <c r="G281" i="113"/>
  <c r="Q283" i="113"/>
  <c r="O283" i="113"/>
  <c r="N283" i="113"/>
  <c r="BE292" i="113"/>
  <c r="BB292" i="113"/>
  <c r="BA292" i="113"/>
  <c r="BC292" i="113"/>
  <c r="AZ292" i="113"/>
  <c r="BD292" i="113"/>
  <c r="AV290" i="113"/>
  <c r="AS290" i="113"/>
  <c r="AT290" i="113"/>
  <c r="Y286" i="113"/>
  <c r="AA286" i="113"/>
  <c r="AD286" i="113"/>
  <c r="AB286" i="113"/>
  <c r="Z286" i="113"/>
  <c r="U284" i="113"/>
  <c r="R284" i="113"/>
  <c r="S284" i="113"/>
  <c r="AY291" i="113"/>
  <c r="AW291" i="113"/>
  <c r="AE287" i="113"/>
  <c r="AF287" i="113"/>
  <c r="AH287" i="113"/>
  <c r="X285" i="113"/>
  <c r="V285" i="113"/>
  <c r="AR289" i="113"/>
  <c r="AN289" i="113"/>
  <c r="AP289" i="113"/>
  <c r="AO289" i="113"/>
  <c r="AM288" i="113"/>
  <c r="AJ288" i="113"/>
  <c r="AK288" i="113"/>
  <c r="AI288" i="113"/>
  <c r="AM287" i="113" l="1"/>
  <c r="AI287" i="113"/>
  <c r="AK287" i="113"/>
  <c r="AJ287" i="113"/>
  <c r="U283" i="113"/>
  <c r="S283" i="113"/>
  <c r="R283" i="113"/>
  <c r="AR288" i="113"/>
  <c r="AP288" i="113"/>
  <c r="AN288" i="113"/>
  <c r="AO288" i="113"/>
  <c r="BA291" i="113"/>
  <c r="AZ291" i="113"/>
  <c r="BE291" i="113"/>
  <c r="BB291" i="113"/>
  <c r="BC291" i="113"/>
  <c r="BD291" i="113"/>
  <c r="AY290" i="113"/>
  <c r="AW290" i="113"/>
  <c r="M281" i="113"/>
  <c r="J281" i="113"/>
  <c r="K281" i="113"/>
  <c r="X284" i="113"/>
  <c r="V284" i="113"/>
  <c r="I280" i="113"/>
  <c r="D279" i="113"/>
  <c r="F280" i="113"/>
  <c r="E280" i="113"/>
  <c r="G280" i="113"/>
  <c r="Q282" i="113"/>
  <c r="O282" i="113"/>
  <c r="N282" i="113"/>
  <c r="AV289" i="113"/>
  <c r="AS289" i="113"/>
  <c r="AT289" i="113"/>
  <c r="AD285" i="113"/>
  <c r="AB285" i="113"/>
  <c r="Y285" i="113"/>
  <c r="AA285" i="113"/>
  <c r="Z285" i="113"/>
  <c r="AE286" i="113"/>
  <c r="AF286" i="113"/>
  <c r="AH286" i="113"/>
  <c r="AY289" i="113" l="1"/>
  <c r="AW289" i="113"/>
  <c r="Q281" i="113"/>
  <c r="N281" i="113"/>
  <c r="O281" i="113"/>
  <c r="AM286" i="113"/>
  <c r="AJ286" i="113"/>
  <c r="AK286" i="113"/>
  <c r="AI286" i="113"/>
  <c r="U282" i="113"/>
  <c r="S282" i="113"/>
  <c r="R282" i="113"/>
  <c r="AV288" i="113"/>
  <c r="AS288" i="113"/>
  <c r="AT288" i="113"/>
  <c r="BD290" i="113"/>
  <c r="BA290" i="113"/>
  <c r="BB290" i="113"/>
  <c r="BE290" i="113"/>
  <c r="BC290" i="113"/>
  <c r="AZ290" i="113"/>
  <c r="X283" i="113"/>
  <c r="V283" i="113"/>
  <c r="D278" i="113"/>
  <c r="I279" i="113"/>
  <c r="G279" i="113"/>
  <c r="F279" i="113"/>
  <c r="E279" i="113"/>
  <c r="AH285" i="113"/>
  <c r="AE285" i="113"/>
  <c r="AF285" i="113"/>
  <c r="K280" i="113"/>
  <c r="J280" i="113"/>
  <c r="M280" i="113"/>
  <c r="AA284" i="113"/>
  <c r="Y284" i="113"/>
  <c r="AD284" i="113"/>
  <c r="Z284" i="113"/>
  <c r="AB284" i="113"/>
  <c r="AR287" i="113"/>
  <c r="AP287" i="113"/>
  <c r="AO287" i="113"/>
  <c r="AN287" i="113"/>
  <c r="Y283" i="113" l="1"/>
  <c r="AB283" i="113"/>
  <c r="Z283" i="113"/>
  <c r="AD283" i="113"/>
  <c r="AA283" i="113"/>
  <c r="X282" i="113"/>
  <c r="V282" i="113"/>
  <c r="AR286" i="113"/>
  <c r="AO286" i="113"/>
  <c r="AN286" i="113"/>
  <c r="AP286" i="113"/>
  <c r="AF284" i="113"/>
  <c r="AH284" i="113"/>
  <c r="AE284" i="113"/>
  <c r="J279" i="113"/>
  <c r="K279" i="113"/>
  <c r="M279" i="113"/>
  <c r="U281" i="113"/>
  <c r="S281" i="113"/>
  <c r="R281" i="113"/>
  <c r="AV287" i="113"/>
  <c r="AS287" i="113"/>
  <c r="AT287" i="113"/>
  <c r="AM285" i="113"/>
  <c r="AJ285" i="113"/>
  <c r="AI285" i="113"/>
  <c r="AK285" i="113"/>
  <c r="D277" i="113"/>
  <c r="I278" i="113"/>
  <c r="F278" i="113"/>
  <c r="G278" i="113"/>
  <c r="E278" i="113"/>
  <c r="AY288" i="113"/>
  <c r="AW288" i="113"/>
  <c r="Q280" i="113"/>
  <c r="N280" i="113"/>
  <c r="O280" i="113"/>
  <c r="AZ289" i="113"/>
  <c r="BB289" i="113"/>
  <c r="BD289" i="113"/>
  <c r="BC289" i="113"/>
  <c r="BE289" i="113"/>
  <c r="BA289" i="113"/>
  <c r="AY287" i="113" l="1"/>
  <c r="AW287" i="113"/>
  <c r="BE288" i="113"/>
  <c r="AZ288" i="113"/>
  <c r="BB288" i="113"/>
  <c r="BD288" i="113"/>
  <c r="BA288" i="113"/>
  <c r="BC288" i="113"/>
  <c r="AV286" i="113"/>
  <c r="AT286" i="113"/>
  <c r="AS286" i="113"/>
  <c r="K278" i="113"/>
  <c r="J278" i="113"/>
  <c r="M278" i="113"/>
  <c r="X281" i="113"/>
  <c r="V281" i="113"/>
  <c r="D276" i="113"/>
  <c r="I277" i="113"/>
  <c r="E277" i="113"/>
  <c r="F277" i="113"/>
  <c r="G277" i="113"/>
  <c r="Q279" i="113"/>
  <c r="O279" i="113"/>
  <c r="N279" i="113"/>
  <c r="AB282" i="113"/>
  <c r="Z282" i="113"/>
  <c r="AA282" i="113"/>
  <c r="Y282" i="113"/>
  <c r="AD282" i="113"/>
  <c r="AE283" i="113"/>
  <c r="AF283" i="113"/>
  <c r="AH283" i="113"/>
  <c r="U280" i="113"/>
  <c r="S280" i="113"/>
  <c r="R280" i="113"/>
  <c r="AR285" i="113"/>
  <c r="AP285" i="113"/>
  <c r="AN285" i="113"/>
  <c r="AO285" i="113"/>
  <c r="AM284" i="113"/>
  <c r="AJ284" i="113"/>
  <c r="AK284" i="113"/>
  <c r="AI284" i="113"/>
  <c r="X280" i="113" l="1"/>
  <c r="V280" i="113"/>
  <c r="U279" i="113"/>
  <c r="R279" i="113"/>
  <c r="S279" i="113"/>
  <c r="AY286" i="113"/>
  <c r="AW286" i="113"/>
  <c r="AR284" i="113"/>
  <c r="AN284" i="113"/>
  <c r="AO284" i="113"/>
  <c r="AP284" i="113"/>
  <c r="AH282" i="113"/>
  <c r="AE282" i="113"/>
  <c r="AF282" i="113"/>
  <c r="M277" i="113"/>
  <c r="K277" i="113"/>
  <c r="J277" i="113"/>
  <c r="D275" i="113"/>
  <c r="I276" i="113"/>
  <c r="G276" i="113"/>
  <c r="F276" i="113"/>
  <c r="E276" i="113"/>
  <c r="Z281" i="113"/>
  <c r="AD281" i="113"/>
  <c r="AA281" i="113"/>
  <c r="Y281" i="113"/>
  <c r="AB281" i="113"/>
  <c r="AV285" i="113"/>
  <c r="AS285" i="113"/>
  <c r="AT285" i="113"/>
  <c r="Q278" i="113"/>
  <c r="O278" i="113"/>
  <c r="N278" i="113"/>
  <c r="AM283" i="113"/>
  <c r="AI283" i="113"/>
  <c r="AK283" i="113"/>
  <c r="AJ283" i="113"/>
  <c r="BA287" i="113"/>
  <c r="AZ287" i="113"/>
  <c r="BB287" i="113"/>
  <c r="BD287" i="113"/>
  <c r="BC287" i="113"/>
  <c r="BE287" i="113"/>
  <c r="K276" i="113" l="1"/>
  <c r="J276" i="113"/>
  <c r="M276" i="113"/>
  <c r="AV284" i="113"/>
  <c r="AS284" i="113"/>
  <c r="AT284" i="113"/>
  <c r="I275" i="113"/>
  <c r="D274" i="113"/>
  <c r="G275" i="113"/>
  <c r="F275" i="113"/>
  <c r="E275" i="113"/>
  <c r="BD286" i="113"/>
  <c r="BB286" i="113"/>
  <c r="BE286" i="113"/>
  <c r="BA286" i="113"/>
  <c r="AZ286" i="113"/>
  <c r="BC286" i="113"/>
  <c r="U278" i="113"/>
  <c r="S278" i="113"/>
  <c r="R278" i="113"/>
  <c r="X279" i="113"/>
  <c r="V279" i="113"/>
  <c r="AY285" i="113"/>
  <c r="AW285" i="113"/>
  <c r="Q277" i="113"/>
  <c r="N277" i="113"/>
  <c r="O277" i="113"/>
  <c r="AF281" i="113"/>
  <c r="AE281" i="113"/>
  <c r="AH281" i="113"/>
  <c r="AR283" i="113"/>
  <c r="AN283" i="113"/>
  <c r="AO283" i="113"/>
  <c r="AP283" i="113"/>
  <c r="AM282" i="113"/>
  <c r="AK282" i="113"/>
  <c r="AI282" i="113"/>
  <c r="AJ282" i="113"/>
  <c r="AB280" i="113"/>
  <c r="AD280" i="113"/>
  <c r="Y280" i="113"/>
  <c r="Z280" i="113"/>
  <c r="AA280" i="113"/>
  <c r="AA279" i="113" l="1"/>
  <c r="AB279" i="113"/>
  <c r="Y279" i="113"/>
  <c r="Z279" i="113"/>
  <c r="AD279" i="113"/>
  <c r="AV283" i="113"/>
  <c r="AT283" i="113"/>
  <c r="AS283" i="113"/>
  <c r="D273" i="113"/>
  <c r="I274" i="113"/>
  <c r="E274" i="113"/>
  <c r="F274" i="113"/>
  <c r="G274" i="113"/>
  <c r="AM281" i="113"/>
  <c r="AK281" i="113"/>
  <c r="AJ281" i="113"/>
  <c r="AI281" i="113"/>
  <c r="AF280" i="113"/>
  <c r="AE280" i="113"/>
  <c r="AH280" i="113"/>
  <c r="X278" i="113"/>
  <c r="V278" i="113"/>
  <c r="K275" i="113"/>
  <c r="J275" i="113"/>
  <c r="M275" i="113"/>
  <c r="AY284" i="113"/>
  <c r="AW284" i="113"/>
  <c r="U277" i="113"/>
  <c r="S277" i="113"/>
  <c r="R277" i="113"/>
  <c r="Q276" i="113"/>
  <c r="N276" i="113"/>
  <c r="O276" i="113"/>
  <c r="AR282" i="113"/>
  <c r="AN282" i="113"/>
  <c r="AP282" i="113"/>
  <c r="AO282" i="113"/>
  <c r="AZ285" i="113"/>
  <c r="BA285" i="113"/>
  <c r="BD285" i="113"/>
  <c r="BE285" i="113"/>
  <c r="BB285" i="113"/>
  <c r="BC285" i="113"/>
  <c r="Y278" i="113" l="1"/>
  <c r="AB278" i="113"/>
  <c r="AA278" i="113"/>
  <c r="AD278" i="113"/>
  <c r="Z278" i="113"/>
  <c r="J274" i="113"/>
  <c r="K274" i="113"/>
  <c r="M274" i="113"/>
  <c r="U276" i="113"/>
  <c r="S276" i="113"/>
  <c r="R276" i="113"/>
  <c r="AM280" i="113"/>
  <c r="AI280" i="113"/>
  <c r="AK280" i="113"/>
  <c r="AJ280" i="113"/>
  <c r="I273" i="113"/>
  <c r="D272" i="113"/>
  <c r="G273" i="113"/>
  <c r="F273" i="113"/>
  <c r="E273" i="113"/>
  <c r="X277" i="113"/>
  <c r="V277" i="113"/>
  <c r="AY283" i="113"/>
  <c r="AW283" i="113"/>
  <c r="AF279" i="113"/>
  <c r="AE279" i="113"/>
  <c r="AH279" i="113"/>
  <c r="BE284" i="113"/>
  <c r="BB284" i="113"/>
  <c r="BA284" i="113"/>
  <c r="BC284" i="113"/>
  <c r="BD284" i="113"/>
  <c r="AZ284" i="113"/>
  <c r="Q275" i="113"/>
  <c r="N275" i="113"/>
  <c r="O275" i="113"/>
  <c r="AR281" i="113"/>
  <c r="AP281" i="113"/>
  <c r="AN281" i="113"/>
  <c r="AO281" i="113"/>
  <c r="AV282" i="113"/>
  <c r="AS282" i="113"/>
  <c r="AT282" i="113"/>
  <c r="Z277" i="113" l="1"/>
  <c r="Y277" i="113"/>
  <c r="AB277" i="113"/>
  <c r="AD277" i="113"/>
  <c r="AA277" i="113"/>
  <c r="X276" i="113"/>
  <c r="V276" i="113"/>
  <c r="Q274" i="113"/>
  <c r="O274" i="113"/>
  <c r="N274" i="113"/>
  <c r="D271" i="113"/>
  <c r="I272" i="113"/>
  <c r="F272" i="113"/>
  <c r="E272" i="113"/>
  <c r="G272" i="113"/>
  <c r="AY282" i="113"/>
  <c r="AW282" i="113"/>
  <c r="AM279" i="113"/>
  <c r="AI279" i="113"/>
  <c r="AK279" i="113"/>
  <c r="AJ279" i="113"/>
  <c r="J273" i="113"/>
  <c r="K273" i="113"/>
  <c r="M273" i="113"/>
  <c r="AV281" i="113"/>
  <c r="AS281" i="113"/>
  <c r="AT281" i="113"/>
  <c r="AE278" i="113"/>
  <c r="AF278" i="113"/>
  <c r="AH278" i="113"/>
  <c r="U275" i="113"/>
  <c r="R275" i="113"/>
  <c r="S275" i="113"/>
  <c r="BD283" i="113"/>
  <c r="BC283" i="113"/>
  <c r="AZ283" i="113"/>
  <c r="BB283" i="113"/>
  <c r="BA283" i="113"/>
  <c r="BE283" i="113"/>
  <c r="AR280" i="113"/>
  <c r="AP280" i="113"/>
  <c r="AN280" i="113"/>
  <c r="AO280" i="113"/>
  <c r="I271" i="113" l="1"/>
  <c r="D270" i="113"/>
  <c r="E271" i="113"/>
  <c r="G271" i="113"/>
  <c r="F271" i="113"/>
  <c r="AM278" i="113"/>
  <c r="AI278" i="113"/>
  <c r="AJ278" i="113"/>
  <c r="AK278" i="113"/>
  <c r="U274" i="113"/>
  <c r="S274" i="113"/>
  <c r="R274" i="113"/>
  <c r="AR279" i="113"/>
  <c r="AP279" i="113"/>
  <c r="AN279" i="113"/>
  <c r="AO279" i="113"/>
  <c r="Z276" i="113"/>
  <c r="Y276" i="113"/>
  <c r="AD276" i="113"/>
  <c r="AB276" i="113"/>
  <c r="AA276" i="113"/>
  <c r="BC282" i="113"/>
  <c r="BB282" i="113"/>
  <c r="AZ282" i="113"/>
  <c r="BA282" i="113"/>
  <c r="BE282" i="113"/>
  <c r="BD282" i="113"/>
  <c r="X275" i="113"/>
  <c r="V275" i="113"/>
  <c r="AV280" i="113"/>
  <c r="AT280" i="113"/>
  <c r="AS280" i="113"/>
  <c r="AF277" i="113"/>
  <c r="AH277" i="113"/>
  <c r="AE277" i="113"/>
  <c r="AY281" i="113"/>
  <c r="AW281" i="113"/>
  <c r="Q273" i="113"/>
  <c r="O273" i="113"/>
  <c r="N273" i="113"/>
  <c r="K272" i="113"/>
  <c r="J272" i="113"/>
  <c r="M272" i="113"/>
  <c r="X274" i="113" l="1"/>
  <c r="V274" i="113"/>
  <c r="AY280" i="113"/>
  <c r="AW280" i="113"/>
  <c r="AE276" i="113"/>
  <c r="AH276" i="113"/>
  <c r="AF276" i="113"/>
  <c r="Q272" i="113"/>
  <c r="N272" i="113"/>
  <c r="O272" i="113"/>
  <c r="AB275" i="113"/>
  <c r="Y275" i="113"/>
  <c r="AD275" i="113"/>
  <c r="Z275" i="113"/>
  <c r="AA275" i="113"/>
  <c r="AR278" i="113"/>
  <c r="AO278" i="113"/>
  <c r="AP278" i="113"/>
  <c r="AN278" i="113"/>
  <c r="U273" i="113"/>
  <c r="R273" i="113"/>
  <c r="S273" i="113"/>
  <c r="BD281" i="113"/>
  <c r="BC281" i="113"/>
  <c r="BE281" i="113"/>
  <c r="AZ281" i="113"/>
  <c r="BB281" i="113"/>
  <c r="BA281" i="113"/>
  <c r="AV279" i="113"/>
  <c r="AS279" i="113"/>
  <c r="AT279" i="113"/>
  <c r="I270" i="113"/>
  <c r="D269" i="113"/>
  <c r="G270" i="113"/>
  <c r="E270" i="113"/>
  <c r="F270" i="113"/>
  <c r="AM277" i="113"/>
  <c r="AI277" i="113"/>
  <c r="AJ277" i="113"/>
  <c r="AK277" i="113"/>
  <c r="M271" i="113"/>
  <c r="K271" i="113"/>
  <c r="J271" i="113"/>
  <c r="K270" i="113" l="1"/>
  <c r="J270" i="113"/>
  <c r="M270" i="113"/>
  <c r="X273" i="113"/>
  <c r="V273" i="113"/>
  <c r="U272" i="113"/>
  <c r="R272" i="113"/>
  <c r="S272" i="113"/>
  <c r="AM276" i="113"/>
  <c r="AK276" i="113"/>
  <c r="AI276" i="113"/>
  <c r="AJ276" i="113"/>
  <c r="AV278" i="113"/>
  <c r="AT278" i="113"/>
  <c r="AS278" i="113"/>
  <c r="D268" i="113"/>
  <c r="I269" i="113"/>
  <c r="G269" i="113"/>
  <c r="F269" i="113"/>
  <c r="E269" i="113"/>
  <c r="BA280" i="113"/>
  <c r="BC280" i="113"/>
  <c r="BD280" i="113"/>
  <c r="BB280" i="113"/>
  <c r="AZ280" i="113"/>
  <c r="BE280" i="113"/>
  <c r="AY279" i="113"/>
  <c r="AW279" i="113"/>
  <c r="AR277" i="113"/>
  <c r="AP277" i="113"/>
  <c r="AO277" i="113"/>
  <c r="AN277" i="113"/>
  <c r="AE275" i="113"/>
  <c r="AF275" i="113"/>
  <c r="AH275" i="113"/>
  <c r="Q271" i="113"/>
  <c r="O271" i="113"/>
  <c r="N271" i="113"/>
  <c r="AD274" i="113"/>
  <c r="Z274" i="113"/>
  <c r="Y274" i="113"/>
  <c r="AA274" i="113"/>
  <c r="AB274" i="113"/>
  <c r="AR276" i="113" l="1"/>
  <c r="AO276" i="113"/>
  <c r="AP276" i="113"/>
  <c r="AN276" i="113"/>
  <c r="M269" i="113"/>
  <c r="J269" i="113"/>
  <c r="K269" i="113"/>
  <c r="X272" i="113"/>
  <c r="V272" i="113"/>
  <c r="BC279" i="113"/>
  <c r="BD279" i="113"/>
  <c r="BA279" i="113"/>
  <c r="BE279" i="113"/>
  <c r="BB279" i="113"/>
  <c r="AZ279" i="113"/>
  <c r="D267" i="113"/>
  <c r="I268" i="113"/>
  <c r="F268" i="113"/>
  <c r="G268" i="113"/>
  <c r="E268" i="113"/>
  <c r="AA273" i="113"/>
  <c r="AD273" i="113"/>
  <c r="AB273" i="113"/>
  <c r="Y273" i="113"/>
  <c r="Z273" i="113"/>
  <c r="AV277" i="113"/>
  <c r="AS277" i="113"/>
  <c r="AT277" i="113"/>
  <c r="AF274" i="113"/>
  <c r="AE274" i="113"/>
  <c r="AH274" i="113"/>
  <c r="Q270" i="113"/>
  <c r="N270" i="113"/>
  <c r="O270" i="113"/>
  <c r="AY278" i="113"/>
  <c r="AW278" i="113"/>
  <c r="U271" i="113"/>
  <c r="R271" i="113"/>
  <c r="S271" i="113"/>
  <c r="AM275" i="113"/>
  <c r="AJ275" i="113"/>
  <c r="AK275" i="113"/>
  <c r="AI275" i="113"/>
  <c r="AE273" i="113" l="1"/>
  <c r="AF273" i="113"/>
  <c r="AH273" i="113"/>
  <c r="U270" i="113"/>
  <c r="S270" i="113"/>
  <c r="R270" i="113"/>
  <c r="Z272" i="113"/>
  <c r="AD272" i="113"/>
  <c r="Y272" i="113"/>
  <c r="AA272" i="113"/>
  <c r="AB272" i="113"/>
  <c r="D266" i="113"/>
  <c r="I267" i="113"/>
  <c r="F267" i="113"/>
  <c r="G267" i="113"/>
  <c r="E267" i="113"/>
  <c r="Q269" i="113"/>
  <c r="O269" i="113"/>
  <c r="N269" i="113"/>
  <c r="AM274" i="113"/>
  <c r="AJ274" i="113"/>
  <c r="AK274" i="113"/>
  <c r="AI274" i="113"/>
  <c r="AR275" i="113"/>
  <c r="AP275" i="113"/>
  <c r="AN275" i="113"/>
  <c r="AO275" i="113"/>
  <c r="J268" i="113"/>
  <c r="M268" i="113"/>
  <c r="K268" i="113"/>
  <c r="X271" i="113"/>
  <c r="V271" i="113"/>
  <c r="AY277" i="113"/>
  <c r="AW277" i="113"/>
  <c r="BE278" i="113"/>
  <c r="AZ278" i="113"/>
  <c r="BA278" i="113"/>
  <c r="BD278" i="113"/>
  <c r="BB278" i="113"/>
  <c r="BC278" i="113"/>
  <c r="AV276" i="113"/>
  <c r="AT276" i="113"/>
  <c r="AS276" i="113"/>
  <c r="BB277" i="113" l="1"/>
  <c r="BC277" i="113"/>
  <c r="BA277" i="113"/>
  <c r="AZ277" i="113"/>
  <c r="BE277" i="113"/>
  <c r="BD277" i="113"/>
  <c r="AD271" i="113"/>
  <c r="Z271" i="113"/>
  <c r="Y271" i="113"/>
  <c r="AA271" i="113"/>
  <c r="AB271" i="113"/>
  <c r="AR274" i="113"/>
  <c r="AP274" i="113"/>
  <c r="AN274" i="113"/>
  <c r="AO274" i="113"/>
  <c r="AE272" i="113"/>
  <c r="AH272" i="113"/>
  <c r="AF272" i="113"/>
  <c r="Q268" i="113"/>
  <c r="O268" i="113"/>
  <c r="N268" i="113"/>
  <c r="U269" i="113"/>
  <c r="R269" i="113"/>
  <c r="S269" i="113"/>
  <c r="AY276" i="113"/>
  <c r="AW276" i="113"/>
  <c r="X270" i="113"/>
  <c r="V270" i="113"/>
  <c r="AM273" i="113"/>
  <c r="AK273" i="113"/>
  <c r="AJ273" i="113"/>
  <c r="AI273" i="113"/>
  <c r="AV275" i="113"/>
  <c r="AT275" i="113"/>
  <c r="AS275" i="113"/>
  <c r="K267" i="113"/>
  <c r="J267" i="113"/>
  <c r="M267" i="113"/>
  <c r="D265" i="113"/>
  <c r="I266" i="113"/>
  <c r="E266" i="113"/>
  <c r="F266" i="113"/>
  <c r="G266" i="113"/>
  <c r="AY275" i="113" l="1"/>
  <c r="AW275" i="113"/>
  <c r="X269" i="113"/>
  <c r="V269" i="113"/>
  <c r="U268" i="113"/>
  <c r="R268" i="113"/>
  <c r="S268" i="113"/>
  <c r="K266" i="113"/>
  <c r="J266" i="113"/>
  <c r="M266" i="113"/>
  <c r="AR273" i="113"/>
  <c r="AN273" i="113"/>
  <c r="AO273" i="113"/>
  <c r="AP273" i="113"/>
  <c r="AH271" i="113"/>
  <c r="AF271" i="113"/>
  <c r="AE271" i="113"/>
  <c r="AM272" i="113"/>
  <c r="AJ272" i="113"/>
  <c r="AK272" i="113"/>
  <c r="AI272" i="113"/>
  <c r="D264" i="113"/>
  <c r="I265" i="113"/>
  <c r="G265" i="113"/>
  <c r="E265" i="113"/>
  <c r="F265" i="113"/>
  <c r="Q267" i="113"/>
  <c r="N267" i="113"/>
  <c r="O267" i="113"/>
  <c r="Y270" i="113"/>
  <c r="Z270" i="113"/>
  <c r="AD270" i="113"/>
  <c r="AB270" i="113"/>
  <c r="AA270" i="113"/>
  <c r="BB276" i="113"/>
  <c r="AZ276" i="113"/>
  <c r="BD276" i="113"/>
  <c r="BC276" i="113"/>
  <c r="BA276" i="113"/>
  <c r="BE276" i="113"/>
  <c r="AV274" i="113"/>
  <c r="AT274" i="113"/>
  <c r="AS274" i="113"/>
  <c r="I264" i="113" l="1"/>
  <c r="D263" i="113"/>
  <c r="E264" i="113"/>
  <c r="G264" i="113"/>
  <c r="F264" i="113"/>
  <c r="AV273" i="113"/>
  <c r="AS273" i="113"/>
  <c r="AT273" i="113"/>
  <c r="AY274" i="113"/>
  <c r="AW274" i="113"/>
  <c r="AH270" i="113"/>
  <c r="AF270" i="113"/>
  <c r="AE270" i="113"/>
  <c r="Q266" i="113"/>
  <c r="N266" i="113"/>
  <c r="O266" i="113"/>
  <c r="AR272" i="113"/>
  <c r="AO272" i="113"/>
  <c r="AP272" i="113"/>
  <c r="AN272" i="113"/>
  <c r="U267" i="113"/>
  <c r="S267" i="113"/>
  <c r="R267" i="113"/>
  <c r="X268" i="113"/>
  <c r="V268" i="113"/>
  <c r="AM271" i="113"/>
  <c r="AJ271" i="113"/>
  <c r="AK271" i="113"/>
  <c r="AI271" i="113"/>
  <c r="AA269" i="113"/>
  <c r="AB269" i="113"/>
  <c r="Y269" i="113"/>
  <c r="AD269" i="113"/>
  <c r="Z269" i="113"/>
  <c r="J265" i="113"/>
  <c r="K265" i="113"/>
  <c r="M265" i="113"/>
  <c r="AZ275" i="113"/>
  <c r="BE275" i="113"/>
  <c r="BA275" i="113"/>
  <c r="BC275" i="113"/>
  <c r="BB275" i="113"/>
  <c r="BD275" i="113"/>
  <c r="AF269" i="113" l="1"/>
  <c r="AE269" i="113"/>
  <c r="AH269" i="113"/>
  <c r="AM270" i="113"/>
  <c r="AK270" i="113"/>
  <c r="AJ270" i="113"/>
  <c r="AI270" i="113"/>
  <c r="X267" i="113"/>
  <c r="V267" i="113"/>
  <c r="AZ274" i="113"/>
  <c r="BE274" i="113"/>
  <c r="BC274" i="113"/>
  <c r="BD274" i="113"/>
  <c r="BA274" i="113"/>
  <c r="BB274" i="113"/>
  <c r="AV272" i="113"/>
  <c r="AS272" i="113"/>
  <c r="AT272" i="113"/>
  <c r="AY273" i="113"/>
  <c r="AW273" i="113"/>
  <c r="Q265" i="113"/>
  <c r="N265" i="113"/>
  <c r="O265" i="113"/>
  <c r="AR271" i="113"/>
  <c r="AO271" i="113"/>
  <c r="AN271" i="113"/>
  <c r="AP271" i="113"/>
  <c r="U266" i="113"/>
  <c r="R266" i="113"/>
  <c r="S266" i="113"/>
  <c r="AD268" i="113"/>
  <c r="Y268" i="113"/>
  <c r="AA268" i="113"/>
  <c r="AB268" i="113"/>
  <c r="Z268" i="113"/>
  <c r="I263" i="113"/>
  <c r="D262" i="113"/>
  <c r="E263" i="113"/>
  <c r="F263" i="113"/>
  <c r="G263" i="113"/>
  <c r="J264" i="113"/>
  <c r="K264" i="113"/>
  <c r="M264" i="113"/>
  <c r="Q264" i="113" l="1"/>
  <c r="N264" i="113"/>
  <c r="O264" i="113"/>
  <c r="U265" i="113"/>
  <c r="S265" i="113"/>
  <c r="R265" i="113"/>
  <c r="BA273" i="113"/>
  <c r="BC273" i="113"/>
  <c r="BD273" i="113"/>
  <c r="BE273" i="113"/>
  <c r="BB273" i="113"/>
  <c r="AZ273" i="113"/>
  <c r="Y267" i="113"/>
  <c r="AA267" i="113"/>
  <c r="Z267" i="113"/>
  <c r="AD267" i="113"/>
  <c r="AB267" i="113"/>
  <c r="AY272" i="113"/>
  <c r="AW272" i="113"/>
  <c r="AR270" i="113"/>
  <c r="AO270" i="113"/>
  <c r="AN270" i="113"/>
  <c r="AP270" i="113"/>
  <c r="X266" i="113"/>
  <c r="V266" i="113"/>
  <c r="AM269" i="113"/>
  <c r="AI269" i="113"/>
  <c r="AJ269" i="113"/>
  <c r="AK269" i="113"/>
  <c r="AE268" i="113"/>
  <c r="AF268" i="113"/>
  <c r="AH268" i="113"/>
  <c r="AV271" i="113"/>
  <c r="AT271" i="113"/>
  <c r="AS271" i="113"/>
  <c r="I262" i="113"/>
  <c r="D261" i="113"/>
  <c r="F262" i="113"/>
  <c r="E262" i="113"/>
  <c r="G262" i="113"/>
  <c r="K263" i="113"/>
  <c r="M263" i="113"/>
  <c r="J263" i="113"/>
  <c r="K262" i="113" l="1"/>
  <c r="J262" i="113"/>
  <c r="M262" i="113"/>
  <c r="AY271" i="113"/>
  <c r="AW271" i="113"/>
  <c r="AM268" i="113"/>
  <c r="AJ268" i="113"/>
  <c r="AK268" i="113"/>
  <c r="AI268" i="113"/>
  <c r="Q263" i="113"/>
  <c r="O263" i="113"/>
  <c r="N263" i="113"/>
  <c r="AV270" i="113"/>
  <c r="AT270" i="113"/>
  <c r="AS270" i="113"/>
  <c r="BE272" i="113"/>
  <c r="BC272" i="113"/>
  <c r="BA272" i="113"/>
  <c r="BB272" i="113"/>
  <c r="AZ272" i="113"/>
  <c r="BD272" i="113"/>
  <c r="AH267" i="113"/>
  <c r="AF267" i="113"/>
  <c r="AE267" i="113"/>
  <c r="I261" i="113"/>
  <c r="D260" i="113"/>
  <c r="F261" i="113"/>
  <c r="E261" i="113"/>
  <c r="G261" i="113"/>
  <c r="AR269" i="113"/>
  <c r="AO269" i="113"/>
  <c r="AN269" i="113"/>
  <c r="AP269" i="113"/>
  <c r="X265" i="113"/>
  <c r="V265" i="113"/>
  <c r="Z266" i="113"/>
  <c r="AB266" i="113"/>
  <c r="Y266" i="113"/>
  <c r="AA266" i="113"/>
  <c r="AD266" i="113"/>
  <c r="U264" i="113"/>
  <c r="R264" i="113"/>
  <c r="S264" i="113"/>
  <c r="AM267" i="113" l="1"/>
  <c r="AI267" i="113"/>
  <c r="AJ267" i="113"/>
  <c r="AK267" i="113"/>
  <c r="U263" i="113"/>
  <c r="R263" i="113"/>
  <c r="S263" i="113"/>
  <c r="X264" i="113"/>
  <c r="V264" i="113"/>
  <c r="AV269" i="113"/>
  <c r="AS269" i="113"/>
  <c r="AT269" i="113"/>
  <c r="AH266" i="113"/>
  <c r="AE266" i="113"/>
  <c r="AF266" i="113"/>
  <c r="AR268" i="113"/>
  <c r="AP268" i="113"/>
  <c r="AN268" i="113"/>
  <c r="AO268" i="113"/>
  <c r="D259" i="113"/>
  <c r="I260" i="113"/>
  <c r="G260" i="113"/>
  <c r="E260" i="113"/>
  <c r="F260" i="113"/>
  <c r="BB271" i="113"/>
  <c r="BC271" i="113"/>
  <c r="AZ271" i="113"/>
  <c r="BA271" i="113"/>
  <c r="BD271" i="113"/>
  <c r="BE271" i="113"/>
  <c r="K261" i="113"/>
  <c r="J261" i="113"/>
  <c r="M261" i="113"/>
  <c r="Q262" i="113"/>
  <c r="O262" i="113"/>
  <c r="N262" i="113"/>
  <c r="AY270" i="113"/>
  <c r="AW270" i="113"/>
  <c r="AD265" i="113"/>
  <c r="AB265" i="113"/>
  <c r="AA265" i="113"/>
  <c r="Z265" i="113"/>
  <c r="Y265" i="113"/>
  <c r="J260" i="113" l="1"/>
  <c r="K260" i="113"/>
  <c r="M260" i="113"/>
  <c r="AY269" i="113"/>
  <c r="AW269" i="113"/>
  <c r="I259" i="113"/>
  <c r="D258" i="113"/>
  <c r="F259" i="113"/>
  <c r="G259" i="113"/>
  <c r="E259" i="113"/>
  <c r="Y264" i="113"/>
  <c r="AA264" i="113"/>
  <c r="Z264" i="113"/>
  <c r="AB264" i="113"/>
  <c r="AD264" i="113"/>
  <c r="AV268" i="113"/>
  <c r="AT268" i="113"/>
  <c r="AS268" i="113"/>
  <c r="X263" i="113"/>
  <c r="V263" i="113"/>
  <c r="Q261" i="113"/>
  <c r="O261" i="113"/>
  <c r="N261" i="113"/>
  <c r="BE270" i="113"/>
  <c r="BC270" i="113"/>
  <c r="AZ270" i="113"/>
  <c r="BA270" i="113"/>
  <c r="BB270" i="113"/>
  <c r="BD270" i="113"/>
  <c r="AE265" i="113"/>
  <c r="AH265" i="113"/>
  <c r="AF265" i="113"/>
  <c r="AM266" i="113"/>
  <c r="AJ266" i="113"/>
  <c r="AI266" i="113"/>
  <c r="AK266" i="113"/>
  <c r="U262" i="113"/>
  <c r="S262" i="113"/>
  <c r="R262" i="113"/>
  <c r="AR267" i="113"/>
  <c r="AP267" i="113"/>
  <c r="AO267" i="113"/>
  <c r="AN267" i="113"/>
  <c r="U261" i="113" l="1"/>
  <c r="S261" i="113"/>
  <c r="R261" i="113"/>
  <c r="Z263" i="113"/>
  <c r="AB263" i="113"/>
  <c r="AA263" i="113"/>
  <c r="Y263" i="113"/>
  <c r="AD263" i="113"/>
  <c r="AR266" i="113"/>
  <c r="AO266" i="113"/>
  <c r="AN266" i="113"/>
  <c r="AP266" i="113"/>
  <c r="D257" i="113"/>
  <c r="I258" i="113"/>
  <c r="F258" i="113"/>
  <c r="E258" i="113"/>
  <c r="G258" i="113"/>
  <c r="J259" i="113"/>
  <c r="K259" i="113"/>
  <c r="M259" i="113"/>
  <c r="AM265" i="113"/>
  <c r="AK265" i="113"/>
  <c r="AJ265" i="113"/>
  <c r="AI265" i="113"/>
  <c r="AY268" i="113"/>
  <c r="AW268" i="113"/>
  <c r="X262" i="113"/>
  <c r="V262" i="113"/>
  <c r="AH264" i="113"/>
  <c r="AE264" i="113"/>
  <c r="AF264" i="113"/>
  <c r="BE269" i="113"/>
  <c r="BA269" i="113"/>
  <c r="BC269" i="113"/>
  <c r="BD269" i="113"/>
  <c r="BB269" i="113"/>
  <c r="AZ269" i="113"/>
  <c r="Q260" i="113"/>
  <c r="N260" i="113"/>
  <c r="O260" i="113"/>
  <c r="AV267" i="113"/>
  <c r="AT267" i="113"/>
  <c r="AS267" i="113"/>
  <c r="AR265" i="113" l="1"/>
  <c r="AP265" i="113"/>
  <c r="AN265" i="113"/>
  <c r="AO265" i="113"/>
  <c r="Q259" i="113"/>
  <c r="N259" i="113"/>
  <c r="O259" i="113"/>
  <c r="AV266" i="113"/>
  <c r="AT266" i="113"/>
  <c r="AS266" i="113"/>
  <c r="AY267" i="113"/>
  <c r="AW267" i="113"/>
  <c r="AF263" i="113"/>
  <c r="AH263" i="113"/>
  <c r="AE263" i="113"/>
  <c r="AM264" i="113"/>
  <c r="AI264" i="113"/>
  <c r="AJ264" i="113"/>
  <c r="AK264" i="113"/>
  <c r="U260" i="113"/>
  <c r="R260" i="113"/>
  <c r="S260" i="113"/>
  <c r="AA262" i="113"/>
  <c r="AD262" i="113"/>
  <c r="Z262" i="113"/>
  <c r="AB262" i="113"/>
  <c r="Y262" i="113"/>
  <c r="BD268" i="113"/>
  <c r="BB268" i="113"/>
  <c r="AZ268" i="113"/>
  <c r="BC268" i="113"/>
  <c r="BE268" i="113"/>
  <c r="BA268" i="113"/>
  <c r="J258" i="113"/>
  <c r="K258" i="113"/>
  <c r="M258" i="113"/>
  <c r="I257" i="113"/>
  <c r="D256" i="113"/>
  <c r="E257" i="113"/>
  <c r="G257" i="113"/>
  <c r="F257" i="113"/>
  <c r="X261" i="113"/>
  <c r="V261" i="113"/>
  <c r="BC267" i="113" l="1"/>
  <c r="BD267" i="113"/>
  <c r="BB267" i="113"/>
  <c r="BA267" i="113"/>
  <c r="AZ267" i="113"/>
  <c r="BE267" i="113"/>
  <c r="X260" i="113"/>
  <c r="V260" i="113"/>
  <c r="AY266" i="113"/>
  <c r="AW266" i="113"/>
  <c r="AA261" i="113"/>
  <c r="AD261" i="113"/>
  <c r="AB261" i="113"/>
  <c r="Z261" i="113"/>
  <c r="Y261" i="113"/>
  <c r="I256" i="113"/>
  <c r="D255" i="113"/>
  <c r="F256" i="113"/>
  <c r="G256" i="113"/>
  <c r="E256" i="113"/>
  <c r="AR264" i="113"/>
  <c r="AO264" i="113"/>
  <c r="AN264" i="113"/>
  <c r="AP264" i="113"/>
  <c r="U259" i="113"/>
  <c r="S259" i="113"/>
  <c r="R259" i="113"/>
  <c r="M257" i="113"/>
  <c r="J257" i="113"/>
  <c r="K257" i="113"/>
  <c r="AM263" i="113"/>
  <c r="AK263" i="113"/>
  <c r="AI263" i="113"/>
  <c r="AJ263" i="113"/>
  <c r="AE262" i="113"/>
  <c r="AF262" i="113"/>
  <c r="AH262" i="113"/>
  <c r="Q258" i="113"/>
  <c r="N258" i="113"/>
  <c r="O258" i="113"/>
  <c r="AV265" i="113"/>
  <c r="AT265" i="113"/>
  <c r="AS265" i="113"/>
  <c r="AV264" i="113" l="1"/>
  <c r="AS264" i="113"/>
  <c r="AT264" i="113"/>
  <c r="AR263" i="113"/>
  <c r="AN263" i="113"/>
  <c r="AP263" i="113"/>
  <c r="AO263" i="113"/>
  <c r="AZ266" i="113"/>
  <c r="BA266" i="113"/>
  <c r="BC266" i="113"/>
  <c r="BE266" i="113"/>
  <c r="BB266" i="113"/>
  <c r="BD266" i="113"/>
  <c r="Z260" i="113"/>
  <c r="AA260" i="113"/>
  <c r="Y260" i="113"/>
  <c r="AB260" i="113"/>
  <c r="AD260" i="113"/>
  <c r="Q257" i="113"/>
  <c r="O257" i="113"/>
  <c r="N257" i="113"/>
  <c r="I255" i="113"/>
  <c r="D254" i="113"/>
  <c r="F255" i="113"/>
  <c r="E255" i="113"/>
  <c r="G255" i="113"/>
  <c r="U258" i="113"/>
  <c r="R258" i="113"/>
  <c r="S258" i="113"/>
  <c r="J256" i="113"/>
  <c r="K256" i="113"/>
  <c r="M256" i="113"/>
  <c r="X259" i="113"/>
  <c r="V259" i="113"/>
  <c r="AY265" i="113"/>
  <c r="AW265" i="113"/>
  <c r="AM262" i="113"/>
  <c r="AI262" i="113"/>
  <c r="AK262" i="113"/>
  <c r="AJ262" i="113"/>
  <c r="AH261" i="113"/>
  <c r="AF261" i="113"/>
  <c r="AE261" i="113"/>
  <c r="AB259" i="113" l="1"/>
  <c r="AA259" i="113"/>
  <c r="AD259" i="113"/>
  <c r="Z259" i="113"/>
  <c r="Y259" i="113"/>
  <c r="K255" i="113"/>
  <c r="M255" i="113"/>
  <c r="J255" i="113"/>
  <c r="Q256" i="113"/>
  <c r="O256" i="113"/>
  <c r="N256" i="113"/>
  <c r="AM261" i="113"/>
  <c r="AK261" i="113"/>
  <c r="AJ261" i="113"/>
  <c r="AI261" i="113"/>
  <c r="U257" i="113"/>
  <c r="R257" i="113"/>
  <c r="S257" i="113"/>
  <c r="AH260" i="113"/>
  <c r="AE260" i="113"/>
  <c r="AF260" i="113"/>
  <c r="AV263" i="113"/>
  <c r="AT263" i="113"/>
  <c r="AS263" i="113"/>
  <c r="X258" i="113"/>
  <c r="V258" i="113"/>
  <c r="AR262" i="113"/>
  <c r="AO262" i="113"/>
  <c r="AN262" i="113"/>
  <c r="AP262" i="113"/>
  <c r="AZ265" i="113"/>
  <c r="BA265" i="113"/>
  <c r="BC265" i="113"/>
  <c r="BB265" i="113"/>
  <c r="BD265" i="113"/>
  <c r="BE265" i="113"/>
  <c r="I254" i="113"/>
  <c r="D253" i="113"/>
  <c r="E254" i="113"/>
  <c r="G254" i="113"/>
  <c r="F254" i="113"/>
  <c r="AY264" i="113"/>
  <c r="AW264" i="113"/>
  <c r="AY263" i="113" l="1"/>
  <c r="AW263" i="113"/>
  <c r="BD264" i="113"/>
  <c r="BA264" i="113"/>
  <c r="BB264" i="113"/>
  <c r="BE264" i="113"/>
  <c r="BC264" i="113"/>
  <c r="AZ264" i="113"/>
  <c r="U256" i="113"/>
  <c r="S256" i="113"/>
  <c r="R256" i="113"/>
  <c r="AM260" i="113"/>
  <c r="AK260" i="113"/>
  <c r="AI260" i="113"/>
  <c r="AJ260" i="113"/>
  <c r="Q255" i="113"/>
  <c r="N255" i="113"/>
  <c r="O255" i="113"/>
  <c r="I253" i="113"/>
  <c r="D252" i="113"/>
  <c r="E253" i="113"/>
  <c r="G253" i="113"/>
  <c r="F253" i="113"/>
  <c r="AV262" i="113"/>
  <c r="AS262" i="113"/>
  <c r="AT262" i="113"/>
  <c r="X257" i="113"/>
  <c r="V257" i="113"/>
  <c r="AA258" i="113"/>
  <c r="AD258" i="113"/>
  <c r="Y258" i="113"/>
  <c r="AB258" i="113"/>
  <c r="Z258" i="113"/>
  <c r="AF259" i="113"/>
  <c r="AH259" i="113"/>
  <c r="AE259" i="113"/>
  <c r="K254" i="113"/>
  <c r="M254" i="113"/>
  <c r="J254" i="113"/>
  <c r="AR261" i="113"/>
  <c r="AN261" i="113"/>
  <c r="AO261" i="113"/>
  <c r="AP261" i="113"/>
  <c r="D251" i="113" l="1"/>
  <c r="I252" i="113"/>
  <c r="E252" i="113"/>
  <c r="F252" i="113"/>
  <c r="G252" i="113"/>
  <c r="X256" i="113"/>
  <c r="V256" i="113"/>
  <c r="AF258" i="113"/>
  <c r="AE258" i="113"/>
  <c r="AH258" i="113"/>
  <c r="J253" i="113"/>
  <c r="M253" i="113"/>
  <c r="K253" i="113"/>
  <c r="AV261" i="113"/>
  <c r="AT261" i="113"/>
  <c r="AS261" i="113"/>
  <c r="Q254" i="113"/>
  <c r="N254" i="113"/>
  <c r="O254" i="113"/>
  <c r="Y257" i="113"/>
  <c r="AD257" i="113"/>
  <c r="Z257" i="113"/>
  <c r="AA257" i="113"/>
  <c r="AB257" i="113"/>
  <c r="U255" i="113"/>
  <c r="S255" i="113"/>
  <c r="R255" i="113"/>
  <c r="AM259" i="113"/>
  <c r="AK259" i="113"/>
  <c r="AJ259" i="113"/>
  <c r="AI259" i="113"/>
  <c r="AY262" i="113"/>
  <c r="AW262" i="113"/>
  <c r="AR260" i="113"/>
  <c r="AO260" i="113"/>
  <c r="AP260" i="113"/>
  <c r="AN260" i="113"/>
  <c r="BD263" i="113"/>
  <c r="BB263" i="113"/>
  <c r="BA263" i="113"/>
  <c r="BE263" i="113"/>
  <c r="BC263" i="113"/>
  <c r="AZ263" i="113"/>
  <c r="AZ262" i="113" l="1"/>
  <c r="BE262" i="113"/>
  <c r="BD262" i="113"/>
  <c r="BB262" i="113"/>
  <c r="BC262" i="113"/>
  <c r="BA262" i="113"/>
  <c r="AE257" i="113"/>
  <c r="AF257" i="113"/>
  <c r="AH257" i="113"/>
  <c r="AM258" i="113"/>
  <c r="AI258" i="113"/>
  <c r="AK258" i="113"/>
  <c r="AJ258" i="113"/>
  <c r="AR259" i="113"/>
  <c r="AN259" i="113"/>
  <c r="AP259" i="113"/>
  <c r="AO259" i="113"/>
  <c r="U254" i="113"/>
  <c r="R254" i="113"/>
  <c r="S254" i="113"/>
  <c r="Z256" i="113"/>
  <c r="Y256" i="113"/>
  <c r="AB256" i="113"/>
  <c r="AA256" i="113"/>
  <c r="AD256" i="113"/>
  <c r="X255" i="113"/>
  <c r="V255" i="113"/>
  <c r="AY261" i="113"/>
  <c r="AW261" i="113"/>
  <c r="K252" i="113"/>
  <c r="J252" i="113"/>
  <c r="M252" i="113"/>
  <c r="AV260" i="113"/>
  <c r="AT260" i="113"/>
  <c r="AS260" i="113"/>
  <c r="Q253" i="113"/>
  <c r="N253" i="113"/>
  <c r="O253" i="113"/>
  <c r="D250" i="113"/>
  <c r="I251" i="113"/>
  <c r="G251" i="113"/>
  <c r="E251" i="113"/>
  <c r="F251" i="113"/>
  <c r="AY260" i="113" l="1"/>
  <c r="AW260" i="113"/>
  <c r="Q252" i="113"/>
  <c r="O252" i="113"/>
  <c r="N252" i="113"/>
  <c r="AR258" i="113"/>
  <c r="AO258" i="113"/>
  <c r="AN258" i="113"/>
  <c r="AP258" i="113"/>
  <c r="AM257" i="113"/>
  <c r="AK257" i="113"/>
  <c r="AI257" i="113"/>
  <c r="AJ257" i="113"/>
  <c r="X254" i="113"/>
  <c r="V254" i="113"/>
  <c r="AB255" i="113"/>
  <c r="AA255" i="113"/>
  <c r="AD255" i="113"/>
  <c r="Z255" i="113"/>
  <c r="Y255" i="113"/>
  <c r="K251" i="113"/>
  <c r="J251" i="113"/>
  <c r="M251" i="113"/>
  <c r="D249" i="113"/>
  <c r="I250" i="113"/>
  <c r="F250" i="113"/>
  <c r="E250" i="113"/>
  <c r="G250" i="113"/>
  <c r="BE261" i="113"/>
  <c r="BC261" i="113"/>
  <c r="BA261" i="113"/>
  <c r="AZ261" i="113"/>
  <c r="BD261" i="113"/>
  <c r="BB261" i="113"/>
  <c r="U253" i="113"/>
  <c r="S253" i="113"/>
  <c r="R253" i="113"/>
  <c r="AH256" i="113"/>
  <c r="AE256" i="113"/>
  <c r="AF256" i="113"/>
  <c r="AV259" i="113"/>
  <c r="AT259" i="113"/>
  <c r="AS259" i="113"/>
  <c r="AR257" i="113" l="1"/>
  <c r="AP257" i="113"/>
  <c r="AO257" i="113"/>
  <c r="AN257" i="113"/>
  <c r="AF255" i="113"/>
  <c r="AH255" i="113"/>
  <c r="AE255" i="113"/>
  <c r="AY259" i="113"/>
  <c r="AW259" i="113"/>
  <c r="AV258" i="113"/>
  <c r="AT258" i="113"/>
  <c r="AS258" i="113"/>
  <c r="AM256" i="113"/>
  <c r="AI256" i="113"/>
  <c r="AJ256" i="113"/>
  <c r="AK256" i="113"/>
  <c r="J250" i="113"/>
  <c r="K250" i="113"/>
  <c r="M250" i="113"/>
  <c r="AD254" i="113"/>
  <c r="AA254" i="113"/>
  <c r="AB254" i="113"/>
  <c r="Z254" i="113"/>
  <c r="Y254" i="113"/>
  <c r="U252" i="113"/>
  <c r="S252" i="113"/>
  <c r="R252" i="113"/>
  <c r="X253" i="113"/>
  <c r="V253" i="113"/>
  <c r="I249" i="113"/>
  <c r="D248" i="113"/>
  <c r="F249" i="113"/>
  <c r="E249" i="113"/>
  <c r="G249" i="113"/>
  <c r="Q251" i="113"/>
  <c r="N251" i="113"/>
  <c r="O251" i="113"/>
  <c r="AZ260" i="113"/>
  <c r="BD260" i="113"/>
  <c r="BB260" i="113"/>
  <c r="BA260" i="113"/>
  <c r="BC260" i="113"/>
  <c r="BE260" i="113"/>
  <c r="AY258" i="113" l="1"/>
  <c r="AW258" i="113"/>
  <c r="I248" i="113"/>
  <c r="D247" i="113"/>
  <c r="G248" i="113"/>
  <c r="F248" i="113"/>
  <c r="E248" i="113"/>
  <c r="AH254" i="113"/>
  <c r="AF254" i="113"/>
  <c r="AE254" i="113"/>
  <c r="M249" i="113"/>
  <c r="J249" i="113"/>
  <c r="K249" i="113"/>
  <c r="Q250" i="113"/>
  <c r="O250" i="113"/>
  <c r="N250" i="113"/>
  <c r="BC259" i="113"/>
  <c r="AZ259" i="113"/>
  <c r="BE259" i="113"/>
  <c r="BA259" i="113"/>
  <c r="BB259" i="113"/>
  <c r="BD259" i="113"/>
  <c r="AD253" i="113"/>
  <c r="Z253" i="113"/>
  <c r="Y253" i="113"/>
  <c r="AB253" i="113"/>
  <c r="AA253" i="113"/>
  <c r="AM255" i="113"/>
  <c r="AI255" i="113"/>
  <c r="AJ255" i="113"/>
  <c r="AK255" i="113"/>
  <c r="X252" i="113"/>
  <c r="V252" i="113"/>
  <c r="AR256" i="113"/>
  <c r="AO256" i="113"/>
  <c r="AN256" i="113"/>
  <c r="AP256" i="113"/>
  <c r="U251" i="113"/>
  <c r="R251" i="113"/>
  <c r="S251" i="113"/>
  <c r="AV257" i="113"/>
  <c r="AT257" i="113"/>
  <c r="AS257" i="113"/>
  <c r="Q249" i="113" l="1"/>
  <c r="O249" i="113"/>
  <c r="N249" i="113"/>
  <c r="AA252" i="113"/>
  <c r="Z252" i="113"/>
  <c r="AB252" i="113"/>
  <c r="Y252" i="113"/>
  <c r="AD252" i="113"/>
  <c r="AY257" i="113"/>
  <c r="AW257" i="113"/>
  <c r="AM254" i="113"/>
  <c r="AI254" i="113"/>
  <c r="AK254" i="113"/>
  <c r="AJ254" i="113"/>
  <c r="AR255" i="113"/>
  <c r="AP255" i="113"/>
  <c r="AO255" i="113"/>
  <c r="AN255" i="113"/>
  <c r="X251" i="113"/>
  <c r="V251" i="113"/>
  <c r="I247" i="113"/>
  <c r="D246" i="113"/>
  <c r="F247" i="113"/>
  <c r="E247" i="113"/>
  <c r="G247" i="113"/>
  <c r="U250" i="113"/>
  <c r="S250" i="113"/>
  <c r="R250" i="113"/>
  <c r="K248" i="113"/>
  <c r="J248" i="113"/>
  <c r="M248" i="113"/>
  <c r="AV256" i="113"/>
  <c r="AS256" i="113"/>
  <c r="AT256" i="113"/>
  <c r="AH253" i="113"/>
  <c r="AF253" i="113"/>
  <c r="AE253" i="113"/>
  <c r="BA258" i="113"/>
  <c r="AZ258" i="113"/>
  <c r="BE258" i="113"/>
  <c r="BC258" i="113"/>
  <c r="BD258" i="113"/>
  <c r="BB258" i="113"/>
  <c r="D245" i="113" l="1"/>
  <c r="I246" i="113"/>
  <c r="F246" i="113"/>
  <c r="G246" i="113"/>
  <c r="E246" i="113"/>
  <c r="AR254" i="113"/>
  <c r="AP254" i="113"/>
  <c r="AO254" i="113"/>
  <c r="AN254" i="113"/>
  <c r="AY256" i="113"/>
  <c r="AW256" i="113"/>
  <c r="J247" i="113"/>
  <c r="K247" i="113"/>
  <c r="M247" i="113"/>
  <c r="Q248" i="113"/>
  <c r="O248" i="113"/>
  <c r="N248" i="113"/>
  <c r="BA257" i="113"/>
  <c r="BC257" i="113"/>
  <c r="AZ257" i="113"/>
  <c r="BE257" i="113"/>
  <c r="BB257" i="113"/>
  <c r="BD257" i="113"/>
  <c r="Z251" i="113"/>
  <c r="AD251" i="113"/>
  <c r="AB251" i="113"/>
  <c r="Y251" i="113"/>
  <c r="AA251" i="113"/>
  <c r="AE252" i="113"/>
  <c r="AF252" i="113"/>
  <c r="AH252" i="113"/>
  <c r="X250" i="113"/>
  <c r="V250" i="113"/>
  <c r="AV255" i="113"/>
  <c r="AS255" i="113"/>
  <c r="AT255" i="113"/>
  <c r="AM253" i="113"/>
  <c r="AK253" i="113"/>
  <c r="AJ253" i="113"/>
  <c r="AI253" i="113"/>
  <c r="U249" i="113"/>
  <c r="R249" i="113"/>
  <c r="S249" i="113"/>
  <c r="AA250" i="113" l="1"/>
  <c r="Y250" i="113"/>
  <c r="AB250" i="113"/>
  <c r="AD250" i="113"/>
  <c r="Z250" i="113"/>
  <c r="BE256" i="113"/>
  <c r="BC256" i="113"/>
  <c r="AZ256" i="113"/>
  <c r="BD256" i="113"/>
  <c r="BB256" i="113"/>
  <c r="BA256" i="113"/>
  <c r="AV254" i="113"/>
  <c r="AT254" i="113"/>
  <c r="AS254" i="113"/>
  <c r="AM252" i="113"/>
  <c r="AI252" i="113"/>
  <c r="AJ252" i="113"/>
  <c r="AK252" i="113"/>
  <c r="X249" i="113"/>
  <c r="V249" i="113"/>
  <c r="U248" i="113"/>
  <c r="R248" i="113"/>
  <c r="S248" i="113"/>
  <c r="AH251" i="113"/>
  <c r="AE251" i="113"/>
  <c r="AF251" i="113"/>
  <c r="Q247" i="113"/>
  <c r="N247" i="113"/>
  <c r="O247" i="113"/>
  <c r="AR253" i="113"/>
  <c r="AO253" i="113"/>
  <c r="AN253" i="113"/>
  <c r="AP253" i="113"/>
  <c r="K246" i="113"/>
  <c r="J246" i="113"/>
  <c r="M246" i="113"/>
  <c r="AY255" i="113"/>
  <c r="AW255" i="113"/>
  <c r="D244" i="113"/>
  <c r="I245" i="113"/>
  <c r="G245" i="113"/>
  <c r="E245" i="113"/>
  <c r="F245" i="113"/>
  <c r="X248" i="113" l="1"/>
  <c r="V248" i="113"/>
  <c r="AV253" i="113"/>
  <c r="AS253" i="113"/>
  <c r="AT253" i="113"/>
  <c r="Z249" i="113"/>
  <c r="AD249" i="113"/>
  <c r="AA249" i="113"/>
  <c r="AB249" i="113"/>
  <c r="Y249" i="113"/>
  <c r="M245" i="113"/>
  <c r="J245" i="113"/>
  <c r="K245" i="113"/>
  <c r="D243" i="113"/>
  <c r="I244" i="113"/>
  <c r="F244" i="113"/>
  <c r="G244" i="113"/>
  <c r="E244" i="113"/>
  <c r="U247" i="113"/>
  <c r="S247" i="113"/>
  <c r="R247" i="113"/>
  <c r="BE255" i="113"/>
  <c r="AZ255" i="113"/>
  <c r="BA255" i="113"/>
  <c r="BB255" i="113"/>
  <c r="BC255" i="113"/>
  <c r="BD255" i="113"/>
  <c r="AR252" i="113"/>
  <c r="AN252" i="113"/>
  <c r="AP252" i="113"/>
  <c r="AO252" i="113"/>
  <c r="AF250" i="113"/>
  <c r="AE250" i="113"/>
  <c r="AH250" i="113"/>
  <c r="AM251" i="113"/>
  <c r="AK251" i="113"/>
  <c r="AI251" i="113"/>
  <c r="AJ251" i="113"/>
  <c r="Q246" i="113"/>
  <c r="N246" i="113"/>
  <c r="O246" i="113"/>
  <c r="AY254" i="113"/>
  <c r="AW254" i="113"/>
  <c r="Q245" i="113" l="1"/>
  <c r="N245" i="113"/>
  <c r="O245" i="113"/>
  <c r="X247" i="113"/>
  <c r="V247" i="113"/>
  <c r="AH249" i="113"/>
  <c r="AF249" i="113"/>
  <c r="AE249" i="113"/>
  <c r="BE254" i="113"/>
  <c r="BC254" i="113"/>
  <c r="BA254" i="113"/>
  <c r="AZ254" i="113"/>
  <c r="BD254" i="113"/>
  <c r="BB254" i="113"/>
  <c r="U246" i="113"/>
  <c r="R246" i="113"/>
  <c r="S246" i="113"/>
  <c r="AV252" i="113"/>
  <c r="AT252" i="113"/>
  <c r="AS252" i="113"/>
  <c r="J244" i="113"/>
  <c r="K244" i="113"/>
  <c r="M244" i="113"/>
  <c r="D242" i="113"/>
  <c r="I243" i="113"/>
  <c r="E243" i="113"/>
  <c r="F243" i="113"/>
  <c r="G243" i="113"/>
  <c r="AY253" i="113"/>
  <c r="AW253" i="113"/>
  <c r="AR251" i="113"/>
  <c r="AO251" i="113"/>
  <c r="AP251" i="113"/>
  <c r="AN251" i="113"/>
  <c r="AM250" i="113"/>
  <c r="AK250" i="113"/>
  <c r="AJ250" i="113"/>
  <c r="AI250" i="113"/>
  <c r="AA248" i="113"/>
  <c r="Y248" i="113"/>
  <c r="AB248" i="113"/>
  <c r="AD248" i="113"/>
  <c r="Z248" i="113"/>
  <c r="BA253" i="113" l="1"/>
  <c r="BE253" i="113"/>
  <c r="AZ253" i="113"/>
  <c r="BC253" i="113"/>
  <c r="BB253" i="113"/>
  <c r="BD253" i="113"/>
  <c r="AY252" i="113"/>
  <c r="AW252" i="113"/>
  <c r="AM249" i="113"/>
  <c r="AK249" i="113"/>
  <c r="AI249" i="113"/>
  <c r="AJ249" i="113"/>
  <c r="AE248" i="113"/>
  <c r="AF248" i="113"/>
  <c r="AH248" i="113"/>
  <c r="AV251" i="113"/>
  <c r="AS251" i="113"/>
  <c r="AT251" i="113"/>
  <c r="X246" i="113"/>
  <c r="V246" i="113"/>
  <c r="AA247" i="113"/>
  <c r="AB247" i="113"/>
  <c r="AD247" i="113"/>
  <c r="Z247" i="113"/>
  <c r="Y247" i="113"/>
  <c r="AR250" i="113"/>
  <c r="AO250" i="113"/>
  <c r="AN250" i="113"/>
  <c r="AP250" i="113"/>
  <c r="D241" i="113"/>
  <c r="I242" i="113"/>
  <c r="G242" i="113"/>
  <c r="E242" i="113"/>
  <c r="F242" i="113"/>
  <c r="K243" i="113"/>
  <c r="M243" i="113"/>
  <c r="J243" i="113"/>
  <c r="Q244" i="113"/>
  <c r="O244" i="113"/>
  <c r="N244" i="113"/>
  <c r="U245" i="113"/>
  <c r="R245" i="113"/>
  <c r="S245" i="113"/>
  <c r="M242" i="113" l="1"/>
  <c r="K242" i="113"/>
  <c r="J242" i="113"/>
  <c r="AR249" i="113"/>
  <c r="AP249" i="113"/>
  <c r="AO249" i="113"/>
  <c r="AN249" i="113"/>
  <c r="BA252" i="113"/>
  <c r="BC252" i="113"/>
  <c r="BE252" i="113"/>
  <c r="BB252" i="113"/>
  <c r="BD252" i="113"/>
  <c r="AZ252" i="113"/>
  <c r="AY251" i="113"/>
  <c r="AW251" i="113"/>
  <c r="AV250" i="113"/>
  <c r="AS250" i="113"/>
  <c r="AT250" i="113"/>
  <c r="AM248" i="113"/>
  <c r="AI248" i="113"/>
  <c r="AJ248" i="113"/>
  <c r="AK248" i="113"/>
  <c r="X245" i="113"/>
  <c r="V245" i="113"/>
  <c r="D240" i="113"/>
  <c r="I241" i="113"/>
  <c r="E241" i="113"/>
  <c r="G241" i="113"/>
  <c r="F241" i="113"/>
  <c r="Z246" i="113"/>
  <c r="Y246" i="113"/>
  <c r="AD246" i="113"/>
  <c r="AB246" i="113"/>
  <c r="AA246" i="113"/>
  <c r="U244" i="113"/>
  <c r="R244" i="113"/>
  <c r="S244" i="113"/>
  <c r="Q243" i="113"/>
  <c r="N243" i="113"/>
  <c r="O243" i="113"/>
  <c r="AF247" i="113"/>
  <c r="AE247" i="113"/>
  <c r="AH247" i="113"/>
  <c r="AM247" i="113" l="1"/>
  <c r="AI247" i="113"/>
  <c r="AK247" i="113"/>
  <c r="AJ247" i="113"/>
  <c r="AF246" i="113"/>
  <c r="AH246" i="113"/>
  <c r="AE246" i="113"/>
  <c r="AR248" i="113"/>
  <c r="AO248" i="113"/>
  <c r="AP248" i="113"/>
  <c r="AN248" i="113"/>
  <c r="AY250" i="113"/>
  <c r="AW250" i="113"/>
  <c r="U243" i="113"/>
  <c r="S243" i="113"/>
  <c r="R243" i="113"/>
  <c r="AV249" i="113"/>
  <c r="AS249" i="113"/>
  <c r="AT249" i="113"/>
  <c r="M241" i="113"/>
  <c r="K241" i="113"/>
  <c r="J241" i="113"/>
  <c r="D239" i="113"/>
  <c r="I240" i="113"/>
  <c r="E240" i="113"/>
  <c r="G240" i="113"/>
  <c r="F240" i="113"/>
  <c r="BB251" i="113"/>
  <c r="AZ251" i="113"/>
  <c r="BA251" i="113"/>
  <c r="BC251" i="113"/>
  <c r="BE251" i="113"/>
  <c r="BD251" i="113"/>
  <c r="X244" i="113"/>
  <c r="V244" i="113"/>
  <c r="Y245" i="113"/>
  <c r="AD245" i="113"/>
  <c r="AB245" i="113"/>
  <c r="AA245" i="113"/>
  <c r="Z245" i="113"/>
  <c r="Q242" i="113"/>
  <c r="N242" i="113"/>
  <c r="O242" i="113"/>
  <c r="Q241" i="113" l="1"/>
  <c r="N241" i="113"/>
  <c r="O241" i="113"/>
  <c r="AV248" i="113"/>
  <c r="AT248" i="113"/>
  <c r="AS248" i="113"/>
  <c r="AY249" i="113"/>
  <c r="AW249" i="113"/>
  <c r="AM246" i="113"/>
  <c r="AK246" i="113"/>
  <c r="AJ246" i="113"/>
  <c r="AI246" i="113"/>
  <c r="AH245" i="113"/>
  <c r="AE245" i="113"/>
  <c r="AF245" i="113"/>
  <c r="K240" i="113"/>
  <c r="J240" i="113"/>
  <c r="M240" i="113"/>
  <c r="U242" i="113"/>
  <c r="S242" i="113"/>
  <c r="R242" i="113"/>
  <c r="X243" i="113"/>
  <c r="V243" i="113"/>
  <c r="AB244" i="113"/>
  <c r="AD244" i="113"/>
  <c r="AA244" i="113"/>
  <c r="Y244" i="113"/>
  <c r="Z244" i="113"/>
  <c r="I239" i="113"/>
  <c r="D238" i="113"/>
  <c r="E239" i="113"/>
  <c r="F239" i="113"/>
  <c r="G239" i="113"/>
  <c r="BB250" i="113"/>
  <c r="BE250" i="113"/>
  <c r="BC250" i="113"/>
  <c r="BD250" i="113"/>
  <c r="BA250" i="113"/>
  <c r="AZ250" i="113"/>
  <c r="AR247" i="113"/>
  <c r="AO247" i="113"/>
  <c r="AP247" i="113"/>
  <c r="AN247" i="113"/>
  <c r="AB243" i="113" l="1"/>
  <c r="Z243" i="113"/>
  <c r="AA243" i="113"/>
  <c r="Y243" i="113"/>
  <c r="AD243" i="113"/>
  <c r="AR246" i="113"/>
  <c r="AP246" i="113"/>
  <c r="AO246" i="113"/>
  <c r="AN246" i="113"/>
  <c r="I238" i="113"/>
  <c r="D237" i="113"/>
  <c r="G238" i="113"/>
  <c r="E238" i="113"/>
  <c r="F238" i="113"/>
  <c r="X242" i="113"/>
  <c r="V242" i="113"/>
  <c r="AV247" i="113"/>
  <c r="AT247" i="113"/>
  <c r="AS247" i="113"/>
  <c r="M239" i="113"/>
  <c r="K239" i="113"/>
  <c r="J239" i="113"/>
  <c r="Q240" i="113"/>
  <c r="O240" i="113"/>
  <c r="N240" i="113"/>
  <c r="BE249" i="113"/>
  <c r="BC249" i="113"/>
  <c r="BB249" i="113"/>
  <c r="AZ249" i="113"/>
  <c r="BD249" i="113"/>
  <c r="BA249" i="113"/>
  <c r="AY248" i="113"/>
  <c r="AW248" i="113"/>
  <c r="AF244" i="113"/>
  <c r="AE244" i="113"/>
  <c r="AH244" i="113"/>
  <c r="AM245" i="113"/>
  <c r="AK245" i="113"/>
  <c r="AJ245" i="113"/>
  <c r="AI245" i="113"/>
  <c r="U241" i="113"/>
  <c r="R241" i="113"/>
  <c r="S241" i="113"/>
  <c r="D236" i="113" l="1"/>
  <c r="I237" i="113"/>
  <c r="F237" i="113"/>
  <c r="E237" i="113"/>
  <c r="G237" i="113"/>
  <c r="BB248" i="113"/>
  <c r="BE248" i="113"/>
  <c r="BA248" i="113"/>
  <c r="BD248" i="113"/>
  <c r="AZ248" i="113"/>
  <c r="BC248" i="113"/>
  <c r="J238" i="113"/>
  <c r="M238" i="113"/>
  <c r="K238" i="113"/>
  <c r="Q239" i="113"/>
  <c r="O239" i="113"/>
  <c r="N239" i="113"/>
  <c r="AY247" i="113"/>
  <c r="AW247" i="113"/>
  <c r="AV246" i="113"/>
  <c r="AS246" i="113"/>
  <c r="AT246" i="113"/>
  <c r="X241" i="113"/>
  <c r="V241" i="113"/>
  <c r="AE243" i="113"/>
  <c r="AH243" i="113"/>
  <c r="AF243" i="113"/>
  <c r="AA242" i="113"/>
  <c r="AB242" i="113"/>
  <c r="AD242" i="113"/>
  <c r="Y242" i="113"/>
  <c r="Z242" i="113"/>
  <c r="AR245" i="113"/>
  <c r="AO245" i="113"/>
  <c r="AP245" i="113"/>
  <c r="AN245" i="113"/>
  <c r="AM244" i="113"/>
  <c r="AI244" i="113"/>
  <c r="AK244" i="113"/>
  <c r="AJ244" i="113"/>
  <c r="U240" i="113"/>
  <c r="R240" i="113"/>
  <c r="S240" i="113"/>
  <c r="AY246" i="113" l="1"/>
  <c r="AW246" i="113"/>
  <c r="BE247" i="113"/>
  <c r="BC247" i="113"/>
  <c r="BD247" i="113"/>
  <c r="BA247" i="113"/>
  <c r="BB247" i="113"/>
  <c r="AZ247" i="113"/>
  <c r="AV245" i="113"/>
  <c r="AT245" i="113"/>
  <c r="AS245" i="113"/>
  <c r="X240" i="113"/>
  <c r="V240" i="113"/>
  <c r="AF242" i="113"/>
  <c r="AE242" i="113"/>
  <c r="AH242" i="113"/>
  <c r="Q238" i="113"/>
  <c r="N238" i="113"/>
  <c r="O238" i="113"/>
  <c r="M237" i="113"/>
  <c r="J237" i="113"/>
  <c r="K237" i="113"/>
  <c r="AR244" i="113"/>
  <c r="AP244" i="113"/>
  <c r="AO244" i="113"/>
  <c r="AN244" i="113"/>
  <c r="AM243" i="113"/>
  <c r="AK243" i="113"/>
  <c r="AJ243" i="113"/>
  <c r="AI243" i="113"/>
  <c r="U239" i="113"/>
  <c r="R239" i="113"/>
  <c r="S239" i="113"/>
  <c r="Z241" i="113"/>
  <c r="AA241" i="113"/>
  <c r="Y241" i="113"/>
  <c r="AB241" i="113"/>
  <c r="AD241" i="113"/>
  <c r="D235" i="113"/>
  <c r="I236" i="113"/>
  <c r="E236" i="113"/>
  <c r="G236" i="113"/>
  <c r="F236" i="113"/>
  <c r="X239" i="113" l="1"/>
  <c r="V239" i="113"/>
  <c r="Q237" i="113"/>
  <c r="N237" i="113"/>
  <c r="O237" i="113"/>
  <c r="AY245" i="113"/>
  <c r="AW245" i="113"/>
  <c r="D234" i="113"/>
  <c r="I235" i="113"/>
  <c r="F235" i="113"/>
  <c r="G235" i="113"/>
  <c r="E235" i="113"/>
  <c r="M236" i="113"/>
  <c r="K236" i="113"/>
  <c r="J236" i="113"/>
  <c r="U238" i="113"/>
  <c r="R238" i="113"/>
  <c r="S238" i="113"/>
  <c r="AE241" i="113"/>
  <c r="AF241" i="113"/>
  <c r="AH241" i="113"/>
  <c r="AR243" i="113"/>
  <c r="AN243" i="113"/>
  <c r="AP243" i="113"/>
  <c r="AO243" i="113"/>
  <c r="AM242" i="113"/>
  <c r="AK242" i="113"/>
  <c r="AJ242" i="113"/>
  <c r="AI242" i="113"/>
  <c r="AV244" i="113"/>
  <c r="AT244" i="113"/>
  <c r="AS244" i="113"/>
  <c r="Y240" i="113"/>
  <c r="AD240" i="113"/>
  <c r="AB240" i="113"/>
  <c r="AA240" i="113"/>
  <c r="Z240" i="113"/>
  <c r="BD246" i="113"/>
  <c r="AZ246" i="113"/>
  <c r="BB246" i="113"/>
  <c r="BE246" i="113"/>
  <c r="BC246" i="113"/>
  <c r="BA246" i="113"/>
  <c r="AR242" i="113" l="1"/>
  <c r="AN242" i="113"/>
  <c r="AO242" i="113"/>
  <c r="AP242" i="113"/>
  <c r="AV243" i="113"/>
  <c r="AS243" i="113"/>
  <c r="AT243" i="113"/>
  <c r="AM241" i="113"/>
  <c r="AI241" i="113"/>
  <c r="AK241" i="113"/>
  <c r="AJ241" i="113"/>
  <c r="J235" i="113"/>
  <c r="K235" i="113"/>
  <c r="M235" i="113"/>
  <c r="AY244" i="113"/>
  <c r="AW244" i="113"/>
  <c r="I234" i="113"/>
  <c r="D233" i="113"/>
  <c r="F234" i="113"/>
  <c r="E234" i="113"/>
  <c r="G234" i="113"/>
  <c r="AZ245" i="113"/>
  <c r="BC245" i="113"/>
  <c r="BB245" i="113"/>
  <c r="BA245" i="113"/>
  <c r="BD245" i="113"/>
  <c r="BE245" i="113"/>
  <c r="X238" i="113"/>
  <c r="V238" i="113"/>
  <c r="U237" i="113"/>
  <c r="S237" i="113"/>
  <c r="R237" i="113"/>
  <c r="Q236" i="113"/>
  <c r="O236" i="113"/>
  <c r="N236" i="113"/>
  <c r="AF240" i="113"/>
  <c r="AE240" i="113"/>
  <c r="AH240" i="113"/>
  <c r="AA239" i="113"/>
  <c r="Z239" i="113"/>
  <c r="AB239" i="113"/>
  <c r="Y239" i="113"/>
  <c r="AD239" i="113"/>
  <c r="X237" i="113" l="1"/>
  <c r="V237" i="113"/>
  <c r="AR241" i="113"/>
  <c r="AO241" i="113"/>
  <c r="AN241" i="113"/>
  <c r="AP241" i="113"/>
  <c r="D232" i="113"/>
  <c r="I233" i="113"/>
  <c r="G233" i="113"/>
  <c r="E233" i="113"/>
  <c r="F233" i="113"/>
  <c r="U236" i="113"/>
  <c r="S236" i="113"/>
  <c r="R236" i="113"/>
  <c r="AF239" i="113"/>
  <c r="AE239" i="113"/>
  <c r="AH239" i="113"/>
  <c r="AA238" i="113"/>
  <c r="AD238" i="113"/>
  <c r="AB238" i="113"/>
  <c r="Z238" i="113"/>
  <c r="Y238" i="113"/>
  <c r="K234" i="113"/>
  <c r="M234" i="113"/>
  <c r="J234" i="113"/>
  <c r="AM240" i="113"/>
  <c r="AI240" i="113"/>
  <c r="AK240" i="113"/>
  <c r="AJ240" i="113"/>
  <c r="AY243" i="113"/>
  <c r="AW243" i="113"/>
  <c r="BD244" i="113"/>
  <c r="BE244" i="113"/>
  <c r="BC244" i="113"/>
  <c r="BB244" i="113"/>
  <c r="BA244" i="113"/>
  <c r="AZ244" i="113"/>
  <c r="Q235" i="113"/>
  <c r="N235" i="113"/>
  <c r="O235" i="113"/>
  <c r="AV242" i="113"/>
  <c r="AS242" i="113"/>
  <c r="AT242" i="113"/>
  <c r="AY242" i="113" l="1"/>
  <c r="AW242" i="113"/>
  <c r="BD243" i="113"/>
  <c r="BA243" i="113"/>
  <c r="BE243" i="113"/>
  <c r="AZ243" i="113"/>
  <c r="BC243" i="113"/>
  <c r="BB243" i="113"/>
  <c r="AE238" i="113"/>
  <c r="AF238" i="113"/>
  <c r="AH238" i="113"/>
  <c r="K233" i="113"/>
  <c r="J233" i="113"/>
  <c r="M233" i="113"/>
  <c r="D231" i="113"/>
  <c r="I232" i="113"/>
  <c r="G232" i="113"/>
  <c r="E232" i="113"/>
  <c r="F232" i="113"/>
  <c r="AM239" i="113"/>
  <c r="AK239" i="113"/>
  <c r="AI239" i="113"/>
  <c r="AJ239" i="113"/>
  <c r="AR240" i="113"/>
  <c r="AO240" i="113"/>
  <c r="AP240" i="113"/>
  <c r="AN240" i="113"/>
  <c r="AV241" i="113"/>
  <c r="AT241" i="113"/>
  <c r="AS241" i="113"/>
  <c r="U235" i="113"/>
  <c r="R235" i="113"/>
  <c r="S235" i="113"/>
  <c r="Q234" i="113"/>
  <c r="N234" i="113"/>
  <c r="O234" i="113"/>
  <c r="X236" i="113"/>
  <c r="V236" i="113"/>
  <c r="AB237" i="113"/>
  <c r="AD237" i="113"/>
  <c r="Z237" i="113"/>
  <c r="AA237" i="113"/>
  <c r="Y237" i="113"/>
  <c r="AM238" i="113" l="1"/>
  <c r="AK238" i="113"/>
  <c r="AJ238" i="113"/>
  <c r="AI238" i="113"/>
  <c r="X235" i="113"/>
  <c r="V235" i="113"/>
  <c r="AR239" i="113"/>
  <c r="AO239" i="113"/>
  <c r="AP239" i="113"/>
  <c r="AN239" i="113"/>
  <c r="AF237" i="113"/>
  <c r="AH237" i="113"/>
  <c r="AE237" i="113"/>
  <c r="I231" i="113"/>
  <c r="D230" i="113"/>
  <c r="E231" i="113"/>
  <c r="F231" i="113"/>
  <c r="G231" i="113"/>
  <c r="J232" i="113"/>
  <c r="M232" i="113"/>
  <c r="K232" i="113"/>
  <c r="Z236" i="113"/>
  <c r="Y236" i="113"/>
  <c r="AA236" i="113"/>
  <c r="AD236" i="113"/>
  <c r="AB236" i="113"/>
  <c r="AV240" i="113"/>
  <c r="AS240" i="113"/>
  <c r="AT240" i="113"/>
  <c r="AY241" i="113"/>
  <c r="AW241" i="113"/>
  <c r="Q233" i="113"/>
  <c r="O233" i="113"/>
  <c r="N233" i="113"/>
  <c r="U234" i="113"/>
  <c r="R234" i="113"/>
  <c r="S234" i="113"/>
  <c r="BB242" i="113"/>
  <c r="BC242" i="113"/>
  <c r="BE242" i="113"/>
  <c r="BD242" i="113"/>
  <c r="AZ242" i="113"/>
  <c r="BA242" i="113"/>
  <c r="U233" i="113" l="1"/>
  <c r="S233" i="113"/>
  <c r="R233" i="113"/>
  <c r="Q232" i="113"/>
  <c r="N232" i="113"/>
  <c r="O232" i="113"/>
  <c r="BA241" i="113"/>
  <c r="BB241" i="113"/>
  <c r="BC241" i="113"/>
  <c r="AZ241" i="113"/>
  <c r="BE241" i="113"/>
  <c r="BD241" i="113"/>
  <c r="AV239" i="113"/>
  <c r="AT239" i="113"/>
  <c r="AS239" i="113"/>
  <c r="AY240" i="113"/>
  <c r="AW240" i="113"/>
  <c r="AB235" i="113"/>
  <c r="AA235" i="113"/>
  <c r="Z235" i="113"/>
  <c r="AD235" i="113"/>
  <c r="Y235" i="113"/>
  <c r="D229" i="113"/>
  <c r="I230" i="113"/>
  <c r="F230" i="113"/>
  <c r="E230" i="113"/>
  <c r="G230" i="113"/>
  <c r="AE236" i="113"/>
  <c r="AF236" i="113"/>
  <c r="AH236" i="113"/>
  <c r="K231" i="113"/>
  <c r="M231" i="113"/>
  <c r="J231" i="113"/>
  <c r="X234" i="113"/>
  <c r="V234" i="113"/>
  <c r="AM237" i="113"/>
  <c r="AI237" i="113"/>
  <c r="AK237" i="113"/>
  <c r="AJ237" i="113"/>
  <c r="AR238" i="113"/>
  <c r="AP238" i="113"/>
  <c r="AO238" i="113"/>
  <c r="AN238" i="113"/>
  <c r="Q231" i="113" l="1"/>
  <c r="N231" i="113"/>
  <c r="O231" i="113"/>
  <c r="AF235" i="113"/>
  <c r="AE235" i="113"/>
  <c r="AH235" i="113"/>
  <c r="AM236" i="113"/>
  <c r="AK236" i="113"/>
  <c r="AJ236" i="113"/>
  <c r="AI236" i="113"/>
  <c r="AV238" i="113"/>
  <c r="AS238" i="113"/>
  <c r="AT238" i="113"/>
  <c r="BE240" i="113"/>
  <c r="BA240" i="113"/>
  <c r="AZ240" i="113"/>
  <c r="BD240" i="113"/>
  <c r="BC240" i="113"/>
  <c r="BB240" i="113"/>
  <c r="U232" i="113"/>
  <c r="S232" i="113"/>
  <c r="R232" i="113"/>
  <c r="K230" i="113"/>
  <c r="J230" i="113"/>
  <c r="M230" i="113"/>
  <c r="AY239" i="113"/>
  <c r="AW239" i="113"/>
  <c r="AR237" i="113"/>
  <c r="AP237" i="113"/>
  <c r="AO237" i="113"/>
  <c r="AN237" i="113"/>
  <c r="AA234" i="113"/>
  <c r="AD234" i="113"/>
  <c r="Y234" i="113"/>
  <c r="AB234" i="113"/>
  <c r="Z234" i="113"/>
  <c r="I229" i="113"/>
  <c r="D228" i="113"/>
  <c r="E229" i="113"/>
  <c r="F229" i="113"/>
  <c r="G229" i="113"/>
  <c r="X233" i="113"/>
  <c r="V233" i="113"/>
  <c r="AE234" i="113" l="1"/>
  <c r="AF234" i="113"/>
  <c r="AH234" i="113"/>
  <c r="AY238" i="113"/>
  <c r="AW238" i="113"/>
  <c r="X232" i="113"/>
  <c r="V232" i="113"/>
  <c r="AB233" i="113"/>
  <c r="Y233" i="113"/>
  <c r="AA233" i="113"/>
  <c r="AD233" i="113"/>
  <c r="Z233" i="113"/>
  <c r="AR236" i="113"/>
  <c r="AN236" i="113"/>
  <c r="AP236" i="113"/>
  <c r="AO236" i="113"/>
  <c r="AV237" i="113"/>
  <c r="AT237" i="113"/>
  <c r="AS237" i="113"/>
  <c r="AM235" i="113"/>
  <c r="AJ235" i="113"/>
  <c r="AI235" i="113"/>
  <c r="AK235" i="113"/>
  <c r="I228" i="113"/>
  <c r="D227" i="113"/>
  <c r="F228" i="113"/>
  <c r="G228" i="113"/>
  <c r="E228" i="113"/>
  <c r="K229" i="113"/>
  <c r="M229" i="113"/>
  <c r="J229" i="113"/>
  <c r="BA239" i="113"/>
  <c r="AZ239" i="113"/>
  <c r="BD239" i="113"/>
  <c r="BE239" i="113"/>
  <c r="BB239" i="113"/>
  <c r="BC239" i="113"/>
  <c r="Q230" i="113"/>
  <c r="O230" i="113"/>
  <c r="N230" i="113"/>
  <c r="U231" i="113"/>
  <c r="R231" i="113"/>
  <c r="S231" i="113"/>
  <c r="X231" i="113" l="1"/>
  <c r="V231" i="113"/>
  <c r="Q229" i="113"/>
  <c r="O229" i="113"/>
  <c r="N229" i="113"/>
  <c r="AH233" i="113"/>
  <c r="AE233" i="113"/>
  <c r="AF233" i="113"/>
  <c r="AR235" i="113"/>
  <c r="AP235" i="113"/>
  <c r="AO235" i="113"/>
  <c r="AN235" i="113"/>
  <c r="AY237" i="113"/>
  <c r="AW237" i="113"/>
  <c r="AA232" i="113"/>
  <c r="AB232" i="113"/>
  <c r="AD232" i="113"/>
  <c r="Y232" i="113"/>
  <c r="Z232" i="113"/>
  <c r="BE238" i="113"/>
  <c r="BC238" i="113"/>
  <c r="BA238" i="113"/>
  <c r="AZ238" i="113"/>
  <c r="BD238" i="113"/>
  <c r="BB238" i="113"/>
  <c r="AM234" i="113"/>
  <c r="AJ234" i="113"/>
  <c r="AI234" i="113"/>
  <c r="AK234" i="113"/>
  <c r="J228" i="113"/>
  <c r="M228" i="113"/>
  <c r="K228" i="113"/>
  <c r="AV236" i="113"/>
  <c r="AS236" i="113"/>
  <c r="AT236" i="113"/>
  <c r="U230" i="113"/>
  <c r="S230" i="113"/>
  <c r="R230" i="113"/>
  <c r="D226" i="113"/>
  <c r="I227" i="113"/>
  <c r="E227" i="113"/>
  <c r="G227" i="113"/>
  <c r="F227" i="113"/>
  <c r="AY236" i="113" l="1"/>
  <c r="AW236" i="113"/>
  <c r="Q228" i="113"/>
  <c r="N228" i="113"/>
  <c r="O228" i="113"/>
  <c r="AV235" i="113"/>
  <c r="AS235" i="113"/>
  <c r="AT235" i="113"/>
  <c r="D225" i="113"/>
  <c r="I226" i="113"/>
  <c r="E226" i="113"/>
  <c r="G226" i="113"/>
  <c r="F226" i="113"/>
  <c r="AF232" i="113"/>
  <c r="AE232" i="113"/>
  <c r="AH232" i="113"/>
  <c r="AM233" i="113"/>
  <c r="AJ233" i="113"/>
  <c r="AK233" i="113"/>
  <c r="AI233" i="113"/>
  <c r="AR234" i="113"/>
  <c r="AN234" i="113"/>
  <c r="AP234" i="113"/>
  <c r="AO234" i="113"/>
  <c r="X230" i="113"/>
  <c r="V230" i="113"/>
  <c r="U229" i="113"/>
  <c r="S229" i="113"/>
  <c r="R229" i="113"/>
  <c r="K227" i="113"/>
  <c r="J227" i="113"/>
  <c r="M227" i="113"/>
  <c r="BE237" i="113"/>
  <c r="BD237" i="113"/>
  <c r="AZ237" i="113"/>
  <c r="BB237" i="113"/>
  <c r="BA237" i="113"/>
  <c r="BC237" i="113"/>
  <c r="Y231" i="113"/>
  <c r="AD231" i="113"/>
  <c r="AA231" i="113"/>
  <c r="Z231" i="113"/>
  <c r="AB231" i="113"/>
  <c r="Q227" i="113" l="1"/>
  <c r="O227" i="113"/>
  <c r="N227" i="113"/>
  <c r="AV234" i="113"/>
  <c r="AT234" i="113"/>
  <c r="AS234" i="113"/>
  <c r="J226" i="113"/>
  <c r="M226" i="113"/>
  <c r="K226" i="113"/>
  <c r="I225" i="113"/>
  <c r="D224" i="113"/>
  <c r="F225" i="113"/>
  <c r="E225" i="113"/>
  <c r="G225" i="113"/>
  <c r="AR233" i="113"/>
  <c r="AN233" i="113"/>
  <c r="AO233" i="113"/>
  <c r="AP233" i="113"/>
  <c r="AY235" i="113"/>
  <c r="AW235" i="113"/>
  <c r="X229" i="113"/>
  <c r="V229" i="113"/>
  <c r="AM232" i="113"/>
  <c r="AK232" i="113"/>
  <c r="AJ232" i="113"/>
  <c r="AI232" i="113"/>
  <c r="Y230" i="113"/>
  <c r="AD230" i="113"/>
  <c r="Z230" i="113"/>
  <c r="AB230" i="113"/>
  <c r="AA230" i="113"/>
  <c r="U228" i="113"/>
  <c r="S228" i="113"/>
  <c r="R228" i="113"/>
  <c r="AE231" i="113"/>
  <c r="AH231" i="113"/>
  <c r="AF231" i="113"/>
  <c r="BE236" i="113"/>
  <c r="BC236" i="113"/>
  <c r="BB236" i="113"/>
  <c r="AZ236" i="113"/>
  <c r="BD236" i="113"/>
  <c r="BA236" i="113"/>
  <c r="I224" i="113" l="1"/>
  <c r="D223" i="113"/>
  <c r="F224" i="113"/>
  <c r="G224" i="113"/>
  <c r="E224" i="113"/>
  <c r="X228" i="113"/>
  <c r="V228" i="113"/>
  <c r="Z229" i="113"/>
  <c r="AD229" i="113"/>
  <c r="AA229" i="113"/>
  <c r="AB229" i="113"/>
  <c r="Y229" i="113"/>
  <c r="M225" i="113"/>
  <c r="J225" i="113"/>
  <c r="K225" i="113"/>
  <c r="BD235" i="113"/>
  <c r="AZ235" i="113"/>
  <c r="BB235" i="113"/>
  <c r="BE235" i="113"/>
  <c r="BA235" i="113"/>
  <c r="BC235" i="113"/>
  <c r="Q226" i="113"/>
  <c r="N226" i="113"/>
  <c r="O226" i="113"/>
  <c r="AV233" i="113"/>
  <c r="AS233" i="113"/>
  <c r="AT233" i="113"/>
  <c r="AY234" i="113"/>
  <c r="AW234" i="113"/>
  <c r="AH230" i="113"/>
  <c r="AF230" i="113"/>
  <c r="AE230" i="113"/>
  <c r="AM231" i="113"/>
  <c r="AI231" i="113"/>
  <c r="AJ231" i="113"/>
  <c r="AK231" i="113"/>
  <c r="AR232" i="113"/>
  <c r="AO232" i="113"/>
  <c r="AN232" i="113"/>
  <c r="AP232" i="113"/>
  <c r="U227" i="113"/>
  <c r="R227" i="113"/>
  <c r="S227" i="113"/>
  <c r="AV232" i="113" l="1"/>
  <c r="AS232" i="113"/>
  <c r="AT232" i="113"/>
  <c r="AR231" i="113"/>
  <c r="AP231" i="113"/>
  <c r="AO231" i="113"/>
  <c r="AN231" i="113"/>
  <c r="U226" i="113"/>
  <c r="R226" i="113"/>
  <c r="S226" i="113"/>
  <c r="AE229" i="113"/>
  <c r="AH229" i="113"/>
  <c r="AF229" i="113"/>
  <c r="BA234" i="113"/>
  <c r="AZ234" i="113"/>
  <c r="BC234" i="113"/>
  <c r="BB234" i="113"/>
  <c r="BE234" i="113"/>
  <c r="BD234" i="113"/>
  <c r="AA228" i="113"/>
  <c r="AB228" i="113"/>
  <c r="Y228" i="113"/>
  <c r="AD228" i="113"/>
  <c r="Z228" i="113"/>
  <c r="X227" i="113"/>
  <c r="V227" i="113"/>
  <c r="AM230" i="113"/>
  <c r="AI230" i="113"/>
  <c r="AJ230" i="113"/>
  <c r="AK230" i="113"/>
  <c r="AY233" i="113"/>
  <c r="AW233" i="113"/>
  <c r="Q225" i="113"/>
  <c r="O225" i="113"/>
  <c r="N225" i="113"/>
  <c r="I223" i="113"/>
  <c r="D222" i="113"/>
  <c r="F223" i="113"/>
  <c r="E223" i="113"/>
  <c r="G223" i="113"/>
  <c r="J224" i="113"/>
  <c r="M224" i="113"/>
  <c r="K224" i="113"/>
  <c r="U225" i="113" l="1"/>
  <c r="R225" i="113"/>
  <c r="S225" i="113"/>
  <c r="Q224" i="113"/>
  <c r="N224" i="113"/>
  <c r="O224" i="113"/>
  <c r="BE233" i="113"/>
  <c r="BB233" i="113"/>
  <c r="BA233" i="113"/>
  <c r="BC233" i="113"/>
  <c r="AZ233" i="113"/>
  <c r="BD233" i="113"/>
  <c r="X226" i="113"/>
  <c r="V226" i="113"/>
  <c r="AV231" i="113"/>
  <c r="AT231" i="113"/>
  <c r="AS231" i="113"/>
  <c r="AR230" i="113"/>
  <c r="AP230" i="113"/>
  <c r="AO230" i="113"/>
  <c r="AN230" i="113"/>
  <c r="I222" i="113"/>
  <c r="D221" i="113"/>
  <c r="E222" i="113"/>
  <c r="F222" i="113"/>
  <c r="G222" i="113"/>
  <c r="J223" i="113"/>
  <c r="M223" i="113"/>
  <c r="K223" i="113"/>
  <c r="Y227" i="113"/>
  <c r="AD227" i="113"/>
  <c r="AB227" i="113"/>
  <c r="Z227" i="113"/>
  <c r="AA227" i="113"/>
  <c r="AE228" i="113"/>
  <c r="AH228" i="113"/>
  <c r="AF228" i="113"/>
  <c r="AM229" i="113"/>
  <c r="AJ229" i="113"/>
  <c r="AK229" i="113"/>
  <c r="AI229" i="113"/>
  <c r="AY232" i="113"/>
  <c r="AW232" i="113"/>
  <c r="K222" i="113" l="1"/>
  <c r="J222" i="113"/>
  <c r="M222" i="113"/>
  <c r="AV230" i="113"/>
  <c r="AS230" i="113"/>
  <c r="AT230" i="113"/>
  <c r="AZ232" i="113"/>
  <c r="BC232" i="113"/>
  <c r="BD232" i="113"/>
  <c r="BE232" i="113"/>
  <c r="BA232" i="113"/>
  <c r="BB232" i="113"/>
  <c r="AH227" i="113"/>
  <c r="AE227" i="113"/>
  <c r="AF227" i="113"/>
  <c r="AY231" i="113"/>
  <c r="AW231" i="113"/>
  <c r="U224" i="113"/>
  <c r="S224" i="113"/>
  <c r="R224" i="113"/>
  <c r="AM228" i="113"/>
  <c r="AJ228" i="113"/>
  <c r="AK228" i="113"/>
  <c r="AI228" i="113"/>
  <c r="Q223" i="113"/>
  <c r="N223" i="113"/>
  <c r="O223" i="113"/>
  <c r="AR229" i="113"/>
  <c r="AN229" i="113"/>
  <c r="AP229" i="113"/>
  <c r="AO229" i="113"/>
  <c r="Z226" i="113"/>
  <c r="AB226" i="113"/>
  <c r="AD226" i="113"/>
  <c r="Y226" i="113"/>
  <c r="AA226" i="113"/>
  <c r="I221" i="113"/>
  <c r="D220" i="113"/>
  <c r="E221" i="113"/>
  <c r="G221" i="113"/>
  <c r="F221" i="113"/>
  <c r="X225" i="113"/>
  <c r="V225" i="113"/>
  <c r="AR228" i="113" l="1"/>
  <c r="AN228" i="113"/>
  <c r="AP228" i="113"/>
  <c r="AO228" i="113"/>
  <c r="X224" i="113"/>
  <c r="V224" i="113"/>
  <c r="AV229" i="113"/>
  <c r="AT229" i="113"/>
  <c r="AS229" i="113"/>
  <c r="I220" i="113"/>
  <c r="D219" i="113"/>
  <c r="G220" i="113"/>
  <c r="F220" i="113"/>
  <c r="E220" i="113"/>
  <c r="AY230" i="113"/>
  <c r="AW230" i="113"/>
  <c r="AF226" i="113"/>
  <c r="AE226" i="113"/>
  <c r="AH226" i="113"/>
  <c r="Y225" i="113"/>
  <c r="AB225" i="113"/>
  <c r="AA225" i="113"/>
  <c r="Z225" i="113"/>
  <c r="AD225" i="113"/>
  <c r="BA231" i="113"/>
  <c r="BD231" i="113"/>
  <c r="BB231" i="113"/>
  <c r="BE231" i="113"/>
  <c r="AZ231" i="113"/>
  <c r="BC231" i="113"/>
  <c r="J221" i="113"/>
  <c r="M221" i="113"/>
  <c r="K221" i="113"/>
  <c r="U223" i="113"/>
  <c r="S223" i="113"/>
  <c r="R223" i="113"/>
  <c r="Q222" i="113"/>
  <c r="O222" i="113"/>
  <c r="N222" i="113"/>
  <c r="AM227" i="113"/>
  <c r="AJ227" i="113"/>
  <c r="AK227" i="113"/>
  <c r="AI227" i="113"/>
  <c r="I219" i="113" l="1"/>
  <c r="D218" i="113"/>
  <c r="E219" i="113"/>
  <c r="G219" i="113"/>
  <c r="F219" i="113"/>
  <c r="Q221" i="113"/>
  <c r="O221" i="113"/>
  <c r="N221" i="113"/>
  <c r="J220" i="113"/>
  <c r="K220" i="113"/>
  <c r="M220" i="113"/>
  <c r="AM226" i="113"/>
  <c r="AK226" i="113"/>
  <c r="AJ226" i="113"/>
  <c r="AI226" i="113"/>
  <c r="AR227" i="113"/>
  <c r="AN227" i="113"/>
  <c r="AO227" i="113"/>
  <c r="AP227" i="113"/>
  <c r="AY229" i="113"/>
  <c r="AW229" i="113"/>
  <c r="AA224" i="113"/>
  <c r="Z224" i="113"/>
  <c r="AB224" i="113"/>
  <c r="AD224" i="113"/>
  <c r="Y224" i="113"/>
  <c r="BC230" i="113"/>
  <c r="BD230" i="113"/>
  <c r="BB230" i="113"/>
  <c r="BA230" i="113"/>
  <c r="AZ230" i="113"/>
  <c r="BE230" i="113"/>
  <c r="U222" i="113"/>
  <c r="S222" i="113"/>
  <c r="R222" i="113"/>
  <c r="AF225" i="113"/>
  <c r="AH225" i="113"/>
  <c r="AE225" i="113"/>
  <c r="X223" i="113"/>
  <c r="V223" i="113"/>
  <c r="AV228" i="113"/>
  <c r="AS228" i="113"/>
  <c r="AT228" i="113"/>
  <c r="AY228" i="113" l="1"/>
  <c r="AW228" i="113"/>
  <c r="AM225" i="113"/>
  <c r="AK225" i="113"/>
  <c r="AI225" i="113"/>
  <c r="AJ225" i="113"/>
  <c r="AH224" i="113"/>
  <c r="AF224" i="113"/>
  <c r="AE224" i="113"/>
  <c r="X222" i="113"/>
  <c r="V222" i="113"/>
  <c r="Q220" i="113"/>
  <c r="O220" i="113"/>
  <c r="N220" i="113"/>
  <c r="AZ229" i="113"/>
  <c r="BC229" i="113"/>
  <c r="BB229" i="113"/>
  <c r="BE229" i="113"/>
  <c r="BA229" i="113"/>
  <c r="BD229" i="113"/>
  <c r="U221" i="113"/>
  <c r="R221" i="113"/>
  <c r="S221" i="113"/>
  <c r="AV227" i="113"/>
  <c r="AT227" i="113"/>
  <c r="AS227" i="113"/>
  <c r="D217" i="113"/>
  <c r="I218" i="113"/>
  <c r="G218" i="113"/>
  <c r="F218" i="113"/>
  <c r="E218" i="113"/>
  <c r="Y223" i="113"/>
  <c r="AA223" i="113"/>
  <c r="AD223" i="113"/>
  <c r="AB223" i="113"/>
  <c r="Z223" i="113"/>
  <c r="AR226" i="113"/>
  <c r="AP226" i="113"/>
  <c r="AN226" i="113"/>
  <c r="AO226" i="113"/>
  <c r="J219" i="113"/>
  <c r="K219" i="113"/>
  <c r="M219" i="113"/>
  <c r="Q219" i="113" l="1"/>
  <c r="N219" i="113"/>
  <c r="O219" i="113"/>
  <c r="X221" i="113"/>
  <c r="V221" i="113"/>
  <c r="Y222" i="113"/>
  <c r="Z222" i="113"/>
  <c r="AA222" i="113"/>
  <c r="AD222" i="113"/>
  <c r="AB222" i="113"/>
  <c r="AM224" i="113"/>
  <c r="AK224" i="113"/>
  <c r="AI224" i="113"/>
  <c r="AJ224" i="113"/>
  <c r="J218" i="113"/>
  <c r="K218" i="113"/>
  <c r="M218" i="113"/>
  <c r="D216" i="113"/>
  <c r="I217" i="113"/>
  <c r="F217" i="113"/>
  <c r="E217" i="113"/>
  <c r="G217" i="113"/>
  <c r="AV226" i="113"/>
  <c r="AT226" i="113"/>
  <c r="AS226" i="113"/>
  <c r="AR225" i="113"/>
  <c r="AN225" i="113"/>
  <c r="AP225" i="113"/>
  <c r="AO225" i="113"/>
  <c r="AY227" i="113"/>
  <c r="AW227" i="113"/>
  <c r="AH223" i="113"/>
  <c r="AF223" i="113"/>
  <c r="AE223" i="113"/>
  <c r="U220" i="113"/>
  <c r="R220" i="113"/>
  <c r="S220" i="113"/>
  <c r="BB228" i="113"/>
  <c r="BE228" i="113"/>
  <c r="AZ228" i="113"/>
  <c r="BD228" i="113"/>
  <c r="BA228" i="113"/>
  <c r="BC228" i="113"/>
  <c r="AR224" i="113" l="1"/>
  <c r="AP224" i="113"/>
  <c r="AO224" i="113"/>
  <c r="AN224" i="113"/>
  <c r="AM223" i="113"/>
  <c r="AK223" i="113"/>
  <c r="AI223" i="113"/>
  <c r="AJ223" i="113"/>
  <c r="AH222" i="113"/>
  <c r="AE222" i="113"/>
  <c r="AF222" i="113"/>
  <c r="BB227" i="113"/>
  <c r="AZ227" i="113"/>
  <c r="BA227" i="113"/>
  <c r="BE227" i="113"/>
  <c r="BD227" i="113"/>
  <c r="BC227" i="113"/>
  <c r="M217" i="113"/>
  <c r="K217" i="113"/>
  <c r="J217" i="113"/>
  <c r="I216" i="113"/>
  <c r="D215" i="113"/>
  <c r="F216" i="113"/>
  <c r="G216" i="113"/>
  <c r="E216" i="113"/>
  <c r="Q218" i="113"/>
  <c r="O218" i="113"/>
  <c r="N218" i="113"/>
  <c r="AV225" i="113"/>
  <c r="AT225" i="113"/>
  <c r="AS225" i="113"/>
  <c r="Z221" i="113"/>
  <c r="AA221" i="113"/>
  <c r="AB221" i="113"/>
  <c r="AD221" i="113"/>
  <c r="Y221" i="113"/>
  <c r="X220" i="113"/>
  <c r="V220" i="113"/>
  <c r="AY226" i="113"/>
  <c r="AW226" i="113"/>
  <c r="U219" i="113"/>
  <c r="S219" i="113"/>
  <c r="R219" i="113"/>
  <c r="D214" i="113" l="1"/>
  <c r="I215" i="113"/>
  <c r="E215" i="113"/>
  <c r="F215" i="113"/>
  <c r="G215" i="113"/>
  <c r="J216" i="113"/>
  <c r="M216" i="113"/>
  <c r="K216" i="113"/>
  <c r="AM222" i="113"/>
  <c r="AK222" i="113"/>
  <c r="AI222" i="113"/>
  <c r="AJ222" i="113"/>
  <c r="X219" i="113"/>
  <c r="V219" i="113"/>
  <c r="AY225" i="113"/>
  <c r="AW225" i="113"/>
  <c r="Q217" i="113"/>
  <c r="N217" i="113"/>
  <c r="O217" i="113"/>
  <c r="BA226" i="113"/>
  <c r="AZ226" i="113"/>
  <c r="BC226" i="113"/>
  <c r="BB226" i="113"/>
  <c r="BE226" i="113"/>
  <c r="BD226" i="113"/>
  <c r="AR223" i="113"/>
  <c r="AP223" i="113"/>
  <c r="AN223" i="113"/>
  <c r="AO223" i="113"/>
  <c r="AB220" i="113"/>
  <c r="AD220" i="113"/>
  <c r="AA220" i="113"/>
  <c r="Y220" i="113"/>
  <c r="Z220" i="113"/>
  <c r="U218" i="113"/>
  <c r="R218" i="113"/>
  <c r="S218" i="113"/>
  <c r="AH221" i="113"/>
  <c r="AF221" i="113"/>
  <c r="AE221" i="113"/>
  <c r="AV224" i="113"/>
  <c r="AS224" i="113"/>
  <c r="AT224" i="113"/>
  <c r="AE220" i="113" l="1"/>
  <c r="AH220" i="113"/>
  <c r="AF220" i="113"/>
  <c r="AR222" i="113"/>
  <c r="AN222" i="113"/>
  <c r="AP222" i="113"/>
  <c r="AO222" i="113"/>
  <c r="AY224" i="113"/>
  <c r="AW224" i="113"/>
  <c r="Q216" i="113"/>
  <c r="N216" i="113"/>
  <c r="O216" i="113"/>
  <c r="U217" i="113"/>
  <c r="S217" i="113"/>
  <c r="R217" i="113"/>
  <c r="AV223" i="113"/>
  <c r="AT223" i="113"/>
  <c r="AS223" i="113"/>
  <c r="BB225" i="113"/>
  <c r="BE225" i="113"/>
  <c r="BD225" i="113"/>
  <c r="BC225" i="113"/>
  <c r="AZ225" i="113"/>
  <c r="BA225" i="113"/>
  <c r="X218" i="113"/>
  <c r="V218" i="113"/>
  <c r="Z219" i="113"/>
  <c r="AD219" i="113"/>
  <c r="AA219" i="113"/>
  <c r="Y219" i="113"/>
  <c r="AB219" i="113"/>
  <c r="J215" i="113"/>
  <c r="K215" i="113"/>
  <c r="M215" i="113"/>
  <c r="AM221" i="113"/>
  <c r="AI221" i="113"/>
  <c r="AK221" i="113"/>
  <c r="AJ221" i="113"/>
  <c r="I214" i="113"/>
  <c r="D213" i="113"/>
  <c r="G214" i="113"/>
  <c r="E214" i="113"/>
  <c r="F214" i="113"/>
  <c r="U216" i="113" l="1"/>
  <c r="S216" i="113"/>
  <c r="R216" i="113"/>
  <c r="BB224" i="113"/>
  <c r="AZ224" i="113"/>
  <c r="BD224" i="113"/>
  <c r="BA224" i="113"/>
  <c r="BC224" i="113"/>
  <c r="BE224" i="113"/>
  <c r="K214" i="113"/>
  <c r="J214" i="113"/>
  <c r="M214" i="113"/>
  <c r="AH219" i="113"/>
  <c r="AF219" i="113"/>
  <c r="AE219" i="113"/>
  <c r="AY223" i="113"/>
  <c r="AW223" i="113"/>
  <c r="AV222" i="113"/>
  <c r="AS222" i="113"/>
  <c r="AT222" i="113"/>
  <c r="I213" i="113"/>
  <c r="D212" i="113"/>
  <c r="E213" i="113"/>
  <c r="F213" i="113"/>
  <c r="G213" i="113"/>
  <c r="AA218" i="113"/>
  <c r="AB218" i="113"/>
  <c r="Y218" i="113"/>
  <c r="AD218" i="113"/>
  <c r="Z218" i="113"/>
  <c r="X217" i="113"/>
  <c r="V217" i="113"/>
  <c r="AM220" i="113"/>
  <c r="AI220" i="113"/>
  <c r="AJ220" i="113"/>
  <c r="AK220" i="113"/>
  <c r="AR221" i="113"/>
  <c r="AN221" i="113"/>
  <c r="AP221" i="113"/>
  <c r="AO221" i="113"/>
  <c r="Q215" i="113"/>
  <c r="N215" i="113"/>
  <c r="O215" i="113"/>
  <c r="AR220" i="113" l="1"/>
  <c r="AN220" i="113"/>
  <c r="AO220" i="113"/>
  <c r="AP220" i="113"/>
  <c r="D211" i="113"/>
  <c r="I212" i="113"/>
  <c r="E212" i="113"/>
  <c r="G212" i="113"/>
  <c r="F212" i="113"/>
  <c r="M213" i="113"/>
  <c r="J213" i="113"/>
  <c r="K213" i="113"/>
  <c r="AB217" i="113"/>
  <c r="Y217" i="113"/>
  <c r="AA217" i="113"/>
  <c r="Z217" i="113"/>
  <c r="AD217" i="113"/>
  <c r="U215" i="113"/>
  <c r="R215" i="113"/>
  <c r="S215" i="113"/>
  <c r="AF218" i="113"/>
  <c r="AE218" i="113"/>
  <c r="AH218" i="113"/>
  <c r="AY222" i="113"/>
  <c r="AW222" i="113"/>
  <c r="BA223" i="113"/>
  <c r="BB223" i="113"/>
  <c r="BD223" i="113"/>
  <c r="AZ223" i="113"/>
  <c r="BC223" i="113"/>
  <c r="BE223" i="113"/>
  <c r="AV221" i="113"/>
  <c r="AT221" i="113"/>
  <c r="AS221" i="113"/>
  <c r="AM219" i="113"/>
  <c r="AI219" i="113"/>
  <c r="AK219" i="113"/>
  <c r="AJ219" i="113"/>
  <c r="Q214" i="113"/>
  <c r="O214" i="113"/>
  <c r="N214" i="113"/>
  <c r="X216" i="113"/>
  <c r="V216" i="113"/>
  <c r="AY221" i="113" l="1"/>
  <c r="AW221" i="113"/>
  <c r="Q213" i="113"/>
  <c r="O213" i="113"/>
  <c r="N213" i="113"/>
  <c r="Y216" i="113"/>
  <c r="AD216" i="113"/>
  <c r="Z216" i="113"/>
  <c r="AB216" i="113"/>
  <c r="AA216" i="113"/>
  <c r="X215" i="113"/>
  <c r="V215" i="113"/>
  <c r="U214" i="113"/>
  <c r="S214" i="113"/>
  <c r="R214" i="113"/>
  <c r="AH217" i="113"/>
  <c r="AF217" i="113"/>
  <c r="AE217" i="113"/>
  <c r="J212" i="113"/>
  <c r="M212" i="113"/>
  <c r="K212" i="113"/>
  <c r="I211" i="113"/>
  <c r="D210" i="113"/>
  <c r="G211" i="113"/>
  <c r="E211" i="113"/>
  <c r="F211" i="113"/>
  <c r="AR219" i="113"/>
  <c r="AN219" i="113"/>
  <c r="AP219" i="113"/>
  <c r="AO219" i="113"/>
  <c r="BB222" i="113"/>
  <c r="BC222" i="113"/>
  <c r="AZ222" i="113"/>
  <c r="BE222" i="113"/>
  <c r="BA222" i="113"/>
  <c r="BD222" i="113"/>
  <c r="AM218" i="113"/>
  <c r="AJ218" i="113"/>
  <c r="AK218" i="113"/>
  <c r="AI218" i="113"/>
  <c r="AV220" i="113"/>
  <c r="AS220" i="113"/>
  <c r="AT220" i="113"/>
  <c r="J211" i="113" l="1"/>
  <c r="K211" i="113"/>
  <c r="M211" i="113"/>
  <c r="AD215" i="113"/>
  <c r="AA215" i="113"/>
  <c r="Y215" i="113"/>
  <c r="AB215" i="113"/>
  <c r="Z215" i="113"/>
  <c r="Q212" i="113"/>
  <c r="O212" i="113"/>
  <c r="N212" i="113"/>
  <c r="AF216" i="113"/>
  <c r="AH216" i="113"/>
  <c r="AE216" i="113"/>
  <c r="AY220" i="113"/>
  <c r="AW220" i="113"/>
  <c r="AV219" i="113"/>
  <c r="AT219" i="113"/>
  <c r="AS219" i="113"/>
  <c r="AM217" i="113"/>
  <c r="AI217" i="113"/>
  <c r="AK217" i="113"/>
  <c r="AJ217" i="113"/>
  <c r="AR218" i="113"/>
  <c r="AP218" i="113"/>
  <c r="AN218" i="113"/>
  <c r="AO218" i="113"/>
  <c r="U213" i="113"/>
  <c r="S213" i="113"/>
  <c r="R213" i="113"/>
  <c r="X214" i="113"/>
  <c r="V214" i="113"/>
  <c r="I210" i="113"/>
  <c r="D209" i="113"/>
  <c r="G210" i="113"/>
  <c r="E210" i="113"/>
  <c r="F210" i="113"/>
  <c r="AZ221" i="113"/>
  <c r="BB221" i="113"/>
  <c r="BA221" i="113"/>
  <c r="BE221" i="113"/>
  <c r="BD221" i="113"/>
  <c r="BC221" i="113"/>
  <c r="Y214" i="113" l="1"/>
  <c r="AB214" i="113"/>
  <c r="Z214" i="113"/>
  <c r="AA214" i="113"/>
  <c r="AD214" i="113"/>
  <c r="AR217" i="113"/>
  <c r="AP217" i="113"/>
  <c r="AN217" i="113"/>
  <c r="AO217" i="113"/>
  <c r="U212" i="113"/>
  <c r="R212" i="113"/>
  <c r="S212" i="113"/>
  <c r="X213" i="113"/>
  <c r="V213" i="113"/>
  <c r="AY219" i="113"/>
  <c r="AW219" i="113"/>
  <c r="J210" i="113"/>
  <c r="K210" i="113"/>
  <c r="M210" i="113"/>
  <c r="BC220" i="113"/>
  <c r="BA220" i="113"/>
  <c r="BB220" i="113"/>
  <c r="BE220" i="113"/>
  <c r="BD220" i="113"/>
  <c r="AZ220" i="113"/>
  <c r="AE215" i="113"/>
  <c r="AF215" i="113"/>
  <c r="AH215" i="113"/>
  <c r="Q211" i="113"/>
  <c r="N211" i="113"/>
  <c r="O211" i="113"/>
  <c r="AV218" i="113"/>
  <c r="AS218" i="113"/>
  <c r="AT218" i="113"/>
  <c r="AM216" i="113"/>
  <c r="AJ216" i="113"/>
  <c r="AI216" i="113"/>
  <c r="AK216" i="113"/>
  <c r="I209" i="113"/>
  <c r="D208" i="113"/>
  <c r="G209" i="113"/>
  <c r="E209" i="113"/>
  <c r="F209" i="113"/>
  <c r="AY218" i="113" l="1"/>
  <c r="AW218" i="113"/>
  <c r="X212" i="113"/>
  <c r="V212" i="113"/>
  <c r="Q210" i="113"/>
  <c r="O210" i="113"/>
  <c r="N210" i="113"/>
  <c r="I208" i="113"/>
  <c r="D207" i="113"/>
  <c r="G208" i="113"/>
  <c r="E208" i="113"/>
  <c r="F208" i="113"/>
  <c r="U211" i="113"/>
  <c r="R211" i="113"/>
  <c r="S211" i="113"/>
  <c r="K209" i="113"/>
  <c r="M209" i="113"/>
  <c r="J209" i="113"/>
  <c r="AM215" i="113"/>
  <c r="AI215" i="113"/>
  <c r="AJ215" i="113"/>
  <c r="AK215" i="113"/>
  <c r="AV217" i="113"/>
  <c r="AT217" i="113"/>
  <c r="AS217" i="113"/>
  <c r="AE214" i="113"/>
  <c r="AH214" i="113"/>
  <c r="AF214" i="113"/>
  <c r="BA219" i="113"/>
  <c r="BB219" i="113"/>
  <c r="AZ219" i="113"/>
  <c r="BD219" i="113"/>
  <c r="BE219" i="113"/>
  <c r="BC219" i="113"/>
  <c r="AR216" i="113"/>
  <c r="AN216" i="113"/>
  <c r="AO216" i="113"/>
  <c r="AP216" i="113"/>
  <c r="AD213" i="113"/>
  <c r="Z213" i="113"/>
  <c r="AB213" i="113"/>
  <c r="Y213" i="113"/>
  <c r="AA213" i="113"/>
  <c r="D206" i="113" l="1"/>
  <c r="I207" i="113"/>
  <c r="E207" i="113"/>
  <c r="F207" i="113"/>
  <c r="G207" i="113"/>
  <c r="AR215" i="113"/>
  <c r="AP215" i="113"/>
  <c r="AO215" i="113"/>
  <c r="AN215" i="113"/>
  <c r="K208" i="113"/>
  <c r="J208" i="113"/>
  <c r="M208" i="113"/>
  <c r="Q209" i="113"/>
  <c r="O209" i="113"/>
  <c r="N209" i="113"/>
  <c r="AM214" i="113"/>
  <c r="AI214" i="113"/>
  <c r="AK214" i="113"/>
  <c r="AJ214" i="113"/>
  <c r="U210" i="113"/>
  <c r="R210" i="113"/>
  <c r="S210" i="113"/>
  <c r="AF213" i="113"/>
  <c r="AE213" i="113"/>
  <c r="AH213" i="113"/>
  <c r="AB212" i="113"/>
  <c r="AD212" i="113"/>
  <c r="Z212" i="113"/>
  <c r="AA212" i="113"/>
  <c r="Y212" i="113"/>
  <c r="AV216" i="113"/>
  <c r="AT216" i="113"/>
  <c r="AS216" i="113"/>
  <c r="X211" i="113"/>
  <c r="V211" i="113"/>
  <c r="AY217" i="113"/>
  <c r="AW217" i="113"/>
  <c r="BC218" i="113"/>
  <c r="BB218" i="113"/>
  <c r="BA218" i="113"/>
  <c r="BD218" i="113"/>
  <c r="AZ218" i="113"/>
  <c r="BE218" i="113"/>
  <c r="AY216" i="113" l="1"/>
  <c r="AW216" i="113"/>
  <c r="X210" i="113"/>
  <c r="V210" i="113"/>
  <c r="AV215" i="113"/>
  <c r="AT215" i="113"/>
  <c r="AS215" i="113"/>
  <c r="AE212" i="113"/>
  <c r="AF212" i="113"/>
  <c r="AH212" i="113"/>
  <c r="AR214" i="113"/>
  <c r="AP214" i="113"/>
  <c r="AN214" i="113"/>
  <c r="AO214" i="113"/>
  <c r="AZ217" i="113"/>
  <c r="BB217" i="113"/>
  <c r="BD217" i="113"/>
  <c r="BA217" i="113"/>
  <c r="BE217" i="113"/>
  <c r="BC217" i="113"/>
  <c r="AM213" i="113"/>
  <c r="AJ213" i="113"/>
  <c r="AK213" i="113"/>
  <c r="AI213" i="113"/>
  <c r="U209" i="113"/>
  <c r="S209" i="113"/>
  <c r="R209" i="113"/>
  <c r="K207" i="113"/>
  <c r="M207" i="113"/>
  <c r="J207" i="113"/>
  <c r="AA211" i="113"/>
  <c r="AD211" i="113"/>
  <c r="Z211" i="113"/>
  <c r="AB211" i="113"/>
  <c r="Y211" i="113"/>
  <c r="Q208" i="113"/>
  <c r="N208" i="113"/>
  <c r="O208" i="113"/>
  <c r="I206" i="113"/>
  <c r="D205" i="113"/>
  <c r="F206" i="113"/>
  <c r="G206" i="113"/>
  <c r="E206" i="113"/>
  <c r="AV214" i="113" l="1"/>
  <c r="AS214" i="113"/>
  <c r="AT214" i="113"/>
  <c r="AH211" i="113"/>
  <c r="AF211" i="113"/>
  <c r="AE211" i="113"/>
  <c r="AR213" i="113"/>
  <c r="AN213" i="113"/>
  <c r="AP213" i="113"/>
  <c r="AO213" i="113"/>
  <c r="AM212" i="113"/>
  <c r="AI212" i="113"/>
  <c r="AK212" i="113"/>
  <c r="AJ212" i="113"/>
  <c r="I205" i="113"/>
  <c r="D204" i="113"/>
  <c r="E205" i="113"/>
  <c r="G205" i="113"/>
  <c r="F205" i="113"/>
  <c r="Q207" i="113"/>
  <c r="O207" i="113"/>
  <c r="N207" i="113"/>
  <c r="K206" i="113"/>
  <c r="J206" i="113"/>
  <c r="M206" i="113"/>
  <c r="AY215" i="113"/>
  <c r="AW215" i="113"/>
  <c r="U208" i="113"/>
  <c r="R208" i="113"/>
  <c r="S208" i="113"/>
  <c r="X209" i="113"/>
  <c r="V209" i="113"/>
  <c r="Z210" i="113"/>
  <c r="Y210" i="113"/>
  <c r="AA210" i="113"/>
  <c r="AD210" i="113"/>
  <c r="AB210" i="113"/>
  <c r="BC216" i="113"/>
  <c r="BE216" i="113"/>
  <c r="BB216" i="113"/>
  <c r="BA216" i="113"/>
  <c r="AZ216" i="113"/>
  <c r="BD216" i="113"/>
  <c r="AR212" i="113" l="1"/>
  <c r="AN212" i="113"/>
  <c r="AO212" i="113"/>
  <c r="AP212" i="113"/>
  <c r="Z209" i="113"/>
  <c r="AB209" i="113"/>
  <c r="AD209" i="113"/>
  <c r="AA209" i="113"/>
  <c r="Y209" i="113"/>
  <c r="U207" i="113"/>
  <c r="R207" i="113"/>
  <c r="S207" i="113"/>
  <c r="AV213" i="113"/>
  <c r="AS213" i="113"/>
  <c r="AT213" i="113"/>
  <c r="X208" i="113"/>
  <c r="V208" i="113"/>
  <c r="D203" i="113"/>
  <c r="I204" i="113"/>
  <c r="E204" i="113"/>
  <c r="G204" i="113"/>
  <c r="F204" i="113"/>
  <c r="BA215" i="113"/>
  <c r="BC215" i="113"/>
  <c r="BB215" i="113"/>
  <c r="BE215" i="113"/>
  <c r="BD215" i="113"/>
  <c r="AZ215" i="113"/>
  <c r="K205" i="113"/>
  <c r="J205" i="113"/>
  <c r="M205" i="113"/>
  <c r="AM211" i="113"/>
  <c r="AK211" i="113"/>
  <c r="AJ211" i="113"/>
  <c r="AI211" i="113"/>
  <c r="AE210" i="113"/>
  <c r="AH210" i="113"/>
  <c r="AF210" i="113"/>
  <c r="Q206" i="113"/>
  <c r="O206" i="113"/>
  <c r="N206" i="113"/>
  <c r="AY214" i="113"/>
  <c r="AW214" i="113"/>
  <c r="U206" i="113" l="1"/>
  <c r="R206" i="113"/>
  <c r="S206" i="113"/>
  <c r="AM210" i="113"/>
  <c r="AK210" i="113"/>
  <c r="AI210" i="113"/>
  <c r="AJ210" i="113"/>
  <c r="AR211" i="113"/>
  <c r="AN211" i="113"/>
  <c r="AO211" i="113"/>
  <c r="AP211" i="113"/>
  <c r="X207" i="113"/>
  <c r="V207" i="113"/>
  <c r="BD214" i="113"/>
  <c r="BC214" i="113"/>
  <c r="BB214" i="113"/>
  <c r="BE214" i="113"/>
  <c r="AZ214" i="113"/>
  <c r="BA214" i="113"/>
  <c r="Q205" i="113"/>
  <c r="O205" i="113"/>
  <c r="N205" i="113"/>
  <c r="K204" i="113"/>
  <c r="J204" i="113"/>
  <c r="M204" i="113"/>
  <c r="I203" i="113"/>
  <c r="D202" i="113"/>
  <c r="E203" i="113"/>
  <c r="G203" i="113"/>
  <c r="F203" i="113"/>
  <c r="AH209" i="113"/>
  <c r="AE209" i="113"/>
  <c r="AF209" i="113"/>
  <c r="AD208" i="113"/>
  <c r="Z208" i="113"/>
  <c r="AB208" i="113"/>
  <c r="AA208" i="113"/>
  <c r="Y208" i="113"/>
  <c r="AY213" i="113"/>
  <c r="AW213" i="113"/>
  <c r="AV212" i="113"/>
  <c r="AS212" i="113"/>
  <c r="AT212" i="113"/>
  <c r="AM209" i="113" l="1"/>
  <c r="AK209" i="113"/>
  <c r="AJ209" i="113"/>
  <c r="AI209" i="113"/>
  <c r="U205" i="113"/>
  <c r="R205" i="113"/>
  <c r="S205" i="113"/>
  <c r="AV211" i="113"/>
  <c r="AT211" i="113"/>
  <c r="AS211" i="113"/>
  <c r="AY212" i="113"/>
  <c r="AW212" i="113"/>
  <c r="AZ213" i="113"/>
  <c r="BB213" i="113"/>
  <c r="BA213" i="113"/>
  <c r="BD213" i="113"/>
  <c r="BE213" i="113"/>
  <c r="BC213" i="113"/>
  <c r="M203" i="113"/>
  <c r="J203" i="113"/>
  <c r="K203" i="113"/>
  <c r="AR210" i="113"/>
  <c r="AP210" i="113"/>
  <c r="AO210" i="113"/>
  <c r="AN210" i="113"/>
  <c r="D201" i="113"/>
  <c r="I202" i="113"/>
  <c r="F202" i="113"/>
  <c r="E202" i="113"/>
  <c r="G202" i="113"/>
  <c r="Q204" i="113"/>
  <c r="N204" i="113"/>
  <c r="O204" i="113"/>
  <c r="AE208" i="113"/>
  <c r="AH208" i="113"/>
  <c r="AF208" i="113"/>
  <c r="Y207" i="113"/>
  <c r="Z207" i="113"/>
  <c r="AD207" i="113"/>
  <c r="AB207" i="113"/>
  <c r="AA207" i="113"/>
  <c r="X206" i="113"/>
  <c r="V206" i="113"/>
  <c r="AM208" i="113" l="1"/>
  <c r="AK208" i="113"/>
  <c r="AJ208" i="113"/>
  <c r="AI208" i="113"/>
  <c r="AV210" i="113"/>
  <c r="AS210" i="113"/>
  <c r="AT210" i="113"/>
  <c r="AZ212" i="113"/>
  <c r="BA212" i="113"/>
  <c r="BC212" i="113"/>
  <c r="BB212" i="113"/>
  <c r="BE212" i="113"/>
  <c r="BD212" i="113"/>
  <c r="Z206" i="113"/>
  <c r="Y206" i="113"/>
  <c r="AD206" i="113"/>
  <c r="AB206" i="113"/>
  <c r="AA206" i="113"/>
  <c r="U204" i="113"/>
  <c r="S204" i="113"/>
  <c r="R204" i="113"/>
  <c r="Q203" i="113"/>
  <c r="N203" i="113"/>
  <c r="O203" i="113"/>
  <c r="AY211" i="113"/>
  <c r="AW211" i="113"/>
  <c r="AE207" i="113"/>
  <c r="AF207" i="113"/>
  <c r="AH207" i="113"/>
  <c r="K202" i="113"/>
  <c r="M202" i="113"/>
  <c r="J202" i="113"/>
  <c r="X205" i="113"/>
  <c r="V205" i="113"/>
  <c r="D200" i="113"/>
  <c r="I201" i="113"/>
  <c r="E201" i="113"/>
  <c r="F201" i="113"/>
  <c r="G201" i="113"/>
  <c r="AR209" i="113"/>
  <c r="AP209" i="113"/>
  <c r="AO209" i="113"/>
  <c r="AN209" i="113"/>
  <c r="K201" i="113" l="1"/>
  <c r="J201" i="113"/>
  <c r="M201" i="113"/>
  <c r="BE211" i="113"/>
  <c r="AZ211" i="113"/>
  <c r="BD211" i="113"/>
  <c r="BC211" i="113"/>
  <c r="BB211" i="113"/>
  <c r="BA211" i="113"/>
  <c r="I200" i="113"/>
  <c r="D199" i="113"/>
  <c r="G200" i="113"/>
  <c r="E200" i="113"/>
  <c r="F200" i="113"/>
  <c r="AB205" i="113"/>
  <c r="AA205" i="113"/>
  <c r="AD205" i="113"/>
  <c r="Y205" i="113"/>
  <c r="Z205" i="113"/>
  <c r="U203" i="113"/>
  <c r="S203" i="113"/>
  <c r="R203" i="113"/>
  <c r="X204" i="113"/>
  <c r="V204" i="113"/>
  <c r="Q202" i="113"/>
  <c r="N202" i="113"/>
  <c r="O202" i="113"/>
  <c r="AE206" i="113"/>
  <c r="AF206" i="113"/>
  <c r="AH206" i="113"/>
  <c r="AY210" i="113"/>
  <c r="AW210" i="113"/>
  <c r="AV209" i="113"/>
  <c r="AT209" i="113"/>
  <c r="AS209" i="113"/>
  <c r="AM207" i="113"/>
  <c r="AI207" i="113"/>
  <c r="AK207" i="113"/>
  <c r="AJ207" i="113"/>
  <c r="AR208" i="113"/>
  <c r="AP208" i="113"/>
  <c r="AO208" i="113"/>
  <c r="AN208" i="113"/>
  <c r="AY209" i="113" l="1"/>
  <c r="AW209" i="113"/>
  <c r="I199" i="113"/>
  <c r="D198" i="113"/>
  <c r="E199" i="113"/>
  <c r="F199" i="113"/>
  <c r="G199" i="113"/>
  <c r="K200" i="113"/>
  <c r="M200" i="113"/>
  <c r="J200" i="113"/>
  <c r="AZ210" i="113"/>
  <c r="BB210" i="113"/>
  <c r="BE210" i="113"/>
  <c r="BD210" i="113"/>
  <c r="BA210" i="113"/>
  <c r="BC210" i="113"/>
  <c r="X203" i="113"/>
  <c r="V203" i="113"/>
  <c r="AM206" i="113"/>
  <c r="AI206" i="113"/>
  <c r="AJ206" i="113"/>
  <c r="AK206" i="113"/>
  <c r="AF205" i="113"/>
  <c r="AE205" i="113"/>
  <c r="AH205" i="113"/>
  <c r="AR207" i="113"/>
  <c r="AO207" i="113"/>
  <c r="AP207" i="113"/>
  <c r="AN207" i="113"/>
  <c r="U202" i="113"/>
  <c r="R202" i="113"/>
  <c r="S202" i="113"/>
  <c r="Q201" i="113"/>
  <c r="O201" i="113"/>
  <c r="N201" i="113"/>
  <c r="AV208" i="113"/>
  <c r="AS208" i="113"/>
  <c r="AT208" i="113"/>
  <c r="AA204" i="113"/>
  <c r="Z204" i="113"/>
  <c r="AB204" i="113"/>
  <c r="Y204" i="113"/>
  <c r="AD204" i="113"/>
  <c r="U201" i="113" l="1"/>
  <c r="R201" i="113"/>
  <c r="S201" i="113"/>
  <c r="Q200" i="113"/>
  <c r="O200" i="113"/>
  <c r="N200" i="113"/>
  <c r="X202" i="113"/>
  <c r="V202" i="113"/>
  <c r="AR206" i="113"/>
  <c r="AO206" i="113"/>
  <c r="AP206" i="113"/>
  <c r="AN206" i="113"/>
  <c r="AA203" i="113"/>
  <c r="Y203" i="113"/>
  <c r="Z203" i="113"/>
  <c r="AB203" i="113"/>
  <c r="AD203" i="113"/>
  <c r="AE204" i="113"/>
  <c r="AF204" i="113"/>
  <c r="AH204" i="113"/>
  <c r="I198" i="113"/>
  <c r="D197" i="113"/>
  <c r="E198" i="113"/>
  <c r="F198" i="113"/>
  <c r="G198" i="113"/>
  <c r="AV207" i="113"/>
  <c r="AT207" i="113"/>
  <c r="AS207" i="113"/>
  <c r="AY208" i="113"/>
  <c r="AW208" i="113"/>
  <c r="AM205" i="113"/>
  <c r="AI205" i="113"/>
  <c r="AJ205" i="113"/>
  <c r="AK205" i="113"/>
  <c r="J199" i="113"/>
  <c r="M199" i="113"/>
  <c r="K199" i="113"/>
  <c r="BE209" i="113"/>
  <c r="AZ209" i="113"/>
  <c r="BB209" i="113"/>
  <c r="BC209" i="113"/>
  <c r="BD209" i="113"/>
  <c r="BA209" i="113"/>
  <c r="I197" i="113" l="1"/>
  <c r="D196" i="113"/>
  <c r="E197" i="113"/>
  <c r="G197" i="113"/>
  <c r="F197" i="113"/>
  <c r="Q199" i="113"/>
  <c r="O199" i="113"/>
  <c r="N199" i="113"/>
  <c r="M198" i="113"/>
  <c r="K198" i="113"/>
  <c r="J198" i="113"/>
  <c r="AR205" i="113"/>
  <c r="AN205" i="113"/>
  <c r="AO205" i="113"/>
  <c r="AP205" i="113"/>
  <c r="AM204" i="113"/>
  <c r="AI204" i="113"/>
  <c r="AJ204" i="113"/>
  <c r="AK204" i="113"/>
  <c r="AV206" i="113"/>
  <c r="AT206" i="113"/>
  <c r="AS206" i="113"/>
  <c r="AZ208" i="113"/>
  <c r="BB208" i="113"/>
  <c r="BD208" i="113"/>
  <c r="BE208" i="113"/>
  <c r="BC208" i="113"/>
  <c r="BA208" i="113"/>
  <c r="AD202" i="113"/>
  <c r="Z202" i="113"/>
  <c r="AB202" i="113"/>
  <c r="AA202" i="113"/>
  <c r="Y202" i="113"/>
  <c r="AE203" i="113"/>
  <c r="AF203" i="113"/>
  <c r="AH203" i="113"/>
  <c r="AY207" i="113"/>
  <c r="AW207" i="113"/>
  <c r="U200" i="113"/>
  <c r="R200" i="113"/>
  <c r="S200" i="113"/>
  <c r="X201" i="113"/>
  <c r="V201" i="113"/>
  <c r="Y201" i="113" l="1"/>
  <c r="AD201" i="113"/>
  <c r="AA201" i="113"/>
  <c r="Z201" i="113"/>
  <c r="AB201" i="113"/>
  <c r="AY206" i="113"/>
  <c r="AW206" i="113"/>
  <c r="Q198" i="113"/>
  <c r="O198" i="113"/>
  <c r="N198" i="113"/>
  <c r="U199" i="113"/>
  <c r="S199" i="113"/>
  <c r="R199" i="113"/>
  <c r="AR204" i="113"/>
  <c r="AP204" i="113"/>
  <c r="AO204" i="113"/>
  <c r="AN204" i="113"/>
  <c r="AF202" i="113"/>
  <c r="AH202" i="113"/>
  <c r="AE202" i="113"/>
  <c r="X200" i="113"/>
  <c r="V200" i="113"/>
  <c r="AZ207" i="113"/>
  <c r="BA207" i="113"/>
  <c r="BC207" i="113"/>
  <c r="BE207" i="113"/>
  <c r="BD207" i="113"/>
  <c r="BB207" i="113"/>
  <c r="AM203" i="113"/>
  <c r="AK203" i="113"/>
  <c r="AJ203" i="113"/>
  <c r="AI203" i="113"/>
  <c r="D195" i="113"/>
  <c r="I196" i="113"/>
  <c r="F196" i="113"/>
  <c r="E196" i="113"/>
  <c r="G196" i="113"/>
  <c r="AV205" i="113"/>
  <c r="AS205" i="113"/>
  <c r="AT205" i="113"/>
  <c r="K197" i="113"/>
  <c r="M197" i="113"/>
  <c r="J197" i="113"/>
  <c r="D194" i="113" l="1"/>
  <c r="I195" i="113"/>
  <c r="E195" i="113"/>
  <c r="G195" i="113"/>
  <c r="F195" i="113"/>
  <c r="X199" i="113"/>
  <c r="V199" i="113"/>
  <c r="AD200" i="113"/>
  <c r="Y200" i="113"/>
  <c r="AA200" i="113"/>
  <c r="Z200" i="113"/>
  <c r="AB200" i="113"/>
  <c r="AM202" i="113"/>
  <c r="AI202" i="113"/>
  <c r="AK202" i="113"/>
  <c r="AJ202" i="113"/>
  <c r="U198" i="113"/>
  <c r="S198" i="113"/>
  <c r="R198" i="113"/>
  <c r="Q197" i="113"/>
  <c r="O197" i="113"/>
  <c r="N197" i="113"/>
  <c r="BC206" i="113"/>
  <c r="BA206" i="113"/>
  <c r="BB206" i="113"/>
  <c r="BE206" i="113"/>
  <c r="BD206" i="113"/>
  <c r="AZ206" i="113"/>
  <c r="AR203" i="113"/>
  <c r="AP203" i="113"/>
  <c r="AO203" i="113"/>
  <c r="AN203" i="113"/>
  <c r="AY205" i="113"/>
  <c r="AW205" i="113"/>
  <c r="AV204" i="113"/>
  <c r="AS204" i="113"/>
  <c r="AT204" i="113"/>
  <c r="AH201" i="113"/>
  <c r="AE201" i="113"/>
  <c r="AF201" i="113"/>
  <c r="M196" i="113"/>
  <c r="J196" i="113"/>
  <c r="K196" i="113"/>
  <c r="BB205" i="113" l="1"/>
  <c r="BA205" i="113"/>
  <c r="BC205" i="113"/>
  <c r="AZ205" i="113"/>
  <c r="BE205" i="113"/>
  <c r="BD205" i="113"/>
  <c r="U197" i="113"/>
  <c r="S197" i="113"/>
  <c r="R197" i="113"/>
  <c r="AF200" i="113"/>
  <c r="AH200" i="113"/>
  <c r="AE200" i="113"/>
  <c r="Q196" i="113"/>
  <c r="O196" i="113"/>
  <c r="N196" i="113"/>
  <c r="X198" i="113"/>
  <c r="V198" i="113"/>
  <c r="AB199" i="113"/>
  <c r="Y199" i="113"/>
  <c r="AA199" i="113"/>
  <c r="AD199" i="113"/>
  <c r="Z199" i="113"/>
  <c r="AV203" i="113"/>
  <c r="AS203" i="113"/>
  <c r="AT203" i="113"/>
  <c r="AM201" i="113"/>
  <c r="AJ201" i="113"/>
  <c r="AK201" i="113"/>
  <c r="AI201" i="113"/>
  <c r="AY204" i="113"/>
  <c r="AW204" i="113"/>
  <c r="AR202" i="113"/>
  <c r="AP202" i="113"/>
  <c r="AO202" i="113"/>
  <c r="AN202" i="113"/>
  <c r="J195" i="113"/>
  <c r="M195" i="113"/>
  <c r="K195" i="113"/>
  <c r="D193" i="113"/>
  <c r="I194" i="113"/>
  <c r="G194" i="113"/>
  <c r="F194" i="113"/>
  <c r="E194" i="113"/>
  <c r="AM200" i="113" l="1"/>
  <c r="AK200" i="113"/>
  <c r="AJ200" i="113"/>
  <c r="AI200" i="113"/>
  <c r="AV202" i="113"/>
  <c r="AS202" i="113"/>
  <c r="AT202" i="113"/>
  <c r="AE199" i="113"/>
  <c r="AH199" i="113"/>
  <c r="AF199" i="113"/>
  <c r="X197" i="113"/>
  <c r="V197" i="113"/>
  <c r="BD204" i="113"/>
  <c r="BE204" i="113"/>
  <c r="BA204" i="113"/>
  <c r="BC204" i="113"/>
  <c r="BB204" i="113"/>
  <c r="AZ204" i="113"/>
  <c r="K194" i="113"/>
  <c r="M194" i="113"/>
  <c r="J194" i="113"/>
  <c r="I193" i="113"/>
  <c r="D192" i="113"/>
  <c r="F193" i="113"/>
  <c r="E193" i="113"/>
  <c r="G193" i="113"/>
  <c r="AA198" i="113"/>
  <c r="Y198" i="113"/>
  <c r="Z198" i="113"/>
  <c r="AD198" i="113"/>
  <c r="AB198" i="113"/>
  <c r="Q195" i="113"/>
  <c r="O195" i="113"/>
  <c r="N195" i="113"/>
  <c r="AR201" i="113"/>
  <c r="AO201" i="113"/>
  <c r="AN201" i="113"/>
  <c r="AP201" i="113"/>
  <c r="U196" i="113"/>
  <c r="S196" i="113"/>
  <c r="R196" i="113"/>
  <c r="AY203" i="113"/>
  <c r="AW203" i="113"/>
  <c r="J193" i="113" l="1"/>
  <c r="M193" i="113"/>
  <c r="K193" i="113"/>
  <c r="Y197" i="113"/>
  <c r="Z197" i="113"/>
  <c r="AB197" i="113"/>
  <c r="AD197" i="113"/>
  <c r="AA197" i="113"/>
  <c r="U195" i="113"/>
  <c r="R195" i="113"/>
  <c r="S195" i="113"/>
  <c r="BD203" i="113"/>
  <c r="BA203" i="113"/>
  <c r="AZ203" i="113"/>
  <c r="BC203" i="113"/>
  <c r="BE203" i="113"/>
  <c r="BB203" i="113"/>
  <c r="Q194" i="113"/>
  <c r="O194" i="113"/>
  <c r="N194" i="113"/>
  <c r="AM199" i="113"/>
  <c r="AJ199" i="113"/>
  <c r="AI199" i="113"/>
  <c r="AK199" i="113"/>
  <c r="X196" i="113"/>
  <c r="V196" i="113"/>
  <c r="AY202" i="113"/>
  <c r="AW202" i="113"/>
  <c r="AF198" i="113"/>
  <c r="AH198" i="113"/>
  <c r="AE198" i="113"/>
  <c r="AV201" i="113"/>
  <c r="AS201" i="113"/>
  <c r="AT201" i="113"/>
  <c r="D191" i="113"/>
  <c r="I192" i="113"/>
  <c r="F192" i="113"/>
  <c r="E192" i="113"/>
  <c r="G192" i="113"/>
  <c r="AR200" i="113"/>
  <c r="AO200" i="113"/>
  <c r="AP200" i="113"/>
  <c r="AN200" i="113"/>
  <c r="AY201" i="113" l="1"/>
  <c r="AW201" i="113"/>
  <c r="AR199" i="113"/>
  <c r="AO199" i="113"/>
  <c r="AP199" i="113"/>
  <c r="AN199" i="113"/>
  <c r="X195" i="113"/>
  <c r="V195" i="113"/>
  <c r="AM198" i="113"/>
  <c r="AJ198" i="113"/>
  <c r="AK198" i="113"/>
  <c r="AI198" i="113"/>
  <c r="AV200" i="113"/>
  <c r="AS200" i="113"/>
  <c r="AT200" i="113"/>
  <c r="U194" i="113"/>
  <c r="S194" i="113"/>
  <c r="R194" i="113"/>
  <c r="AH197" i="113"/>
  <c r="AF197" i="113"/>
  <c r="AE197" i="113"/>
  <c r="BD202" i="113"/>
  <c r="BE202" i="113"/>
  <c r="AZ202" i="113"/>
  <c r="BA202" i="113"/>
  <c r="BC202" i="113"/>
  <c r="BB202" i="113"/>
  <c r="M192" i="113"/>
  <c r="K192" i="113"/>
  <c r="J192" i="113"/>
  <c r="AA196" i="113"/>
  <c r="Y196" i="113"/>
  <c r="AB196" i="113"/>
  <c r="AD196" i="113"/>
  <c r="Z196" i="113"/>
  <c r="D190" i="113"/>
  <c r="I191" i="113"/>
  <c r="F191" i="113"/>
  <c r="G191" i="113"/>
  <c r="E191" i="113"/>
  <c r="Q193" i="113"/>
  <c r="O193" i="113"/>
  <c r="N193" i="113"/>
  <c r="AR198" i="113" l="1"/>
  <c r="AP198" i="113"/>
  <c r="AO198" i="113"/>
  <c r="AN198" i="113"/>
  <c r="AM197" i="113"/>
  <c r="AI197" i="113"/>
  <c r="AJ197" i="113"/>
  <c r="AK197" i="113"/>
  <c r="AD195" i="113"/>
  <c r="AB195" i="113"/>
  <c r="Z195" i="113"/>
  <c r="AA195" i="113"/>
  <c r="Y195" i="113"/>
  <c r="U193" i="113"/>
  <c r="R193" i="113"/>
  <c r="S193" i="113"/>
  <c r="I190" i="113"/>
  <c r="D189" i="113"/>
  <c r="F190" i="113"/>
  <c r="G190" i="113"/>
  <c r="E190" i="113"/>
  <c r="AV199" i="113"/>
  <c r="AS199" i="113"/>
  <c r="AT199" i="113"/>
  <c r="X194" i="113"/>
  <c r="V194" i="113"/>
  <c r="J191" i="113"/>
  <c r="K191" i="113"/>
  <c r="M191" i="113"/>
  <c r="Q192" i="113"/>
  <c r="N192" i="113"/>
  <c r="O192" i="113"/>
  <c r="AY200" i="113"/>
  <c r="AW200" i="113"/>
  <c r="AE196" i="113"/>
  <c r="AF196" i="113"/>
  <c r="AH196" i="113"/>
  <c r="BA201" i="113"/>
  <c r="AZ201" i="113"/>
  <c r="BB201" i="113"/>
  <c r="BD201" i="113"/>
  <c r="BC201" i="113"/>
  <c r="BE201" i="113"/>
  <c r="AZ200" i="113" l="1"/>
  <c r="BB200" i="113"/>
  <c r="BE200" i="113"/>
  <c r="BC200" i="113"/>
  <c r="BD200" i="113"/>
  <c r="BA200" i="113"/>
  <c r="AY199" i="113"/>
  <c r="AW199" i="113"/>
  <c r="AE195" i="113"/>
  <c r="AF195" i="113"/>
  <c r="AH195" i="113"/>
  <c r="U192" i="113"/>
  <c r="S192" i="113"/>
  <c r="R192" i="113"/>
  <c r="Q191" i="113"/>
  <c r="N191" i="113"/>
  <c r="O191" i="113"/>
  <c r="I189" i="113"/>
  <c r="D188" i="113"/>
  <c r="G189" i="113"/>
  <c r="F189" i="113"/>
  <c r="E189" i="113"/>
  <c r="M190" i="113"/>
  <c r="J190" i="113"/>
  <c r="K190" i="113"/>
  <c r="AR197" i="113"/>
  <c r="AN197" i="113"/>
  <c r="AO197" i="113"/>
  <c r="AP197" i="113"/>
  <c r="AM196" i="113"/>
  <c r="AK196" i="113"/>
  <c r="AI196" i="113"/>
  <c r="AJ196" i="113"/>
  <c r="AA194" i="113"/>
  <c r="AB194" i="113"/>
  <c r="Y194" i="113"/>
  <c r="AD194" i="113"/>
  <c r="Z194" i="113"/>
  <c r="X193" i="113"/>
  <c r="V193" i="113"/>
  <c r="AV198" i="113"/>
  <c r="AS198" i="113"/>
  <c r="AT198" i="113"/>
  <c r="AM195" i="113" l="1"/>
  <c r="AK195" i="113"/>
  <c r="AJ195" i="113"/>
  <c r="AI195" i="113"/>
  <c r="AY198" i="113"/>
  <c r="AW198" i="113"/>
  <c r="AR196" i="113"/>
  <c r="AN196" i="113"/>
  <c r="AO196" i="113"/>
  <c r="AP196" i="113"/>
  <c r="D187" i="113"/>
  <c r="I188" i="113"/>
  <c r="F188" i="113"/>
  <c r="E188" i="113"/>
  <c r="G188" i="113"/>
  <c r="J189" i="113"/>
  <c r="K189" i="113"/>
  <c r="M189" i="113"/>
  <c r="BC199" i="113"/>
  <c r="BD199" i="113"/>
  <c r="BE199" i="113"/>
  <c r="BA199" i="113"/>
  <c r="AZ199" i="113"/>
  <c r="BB199" i="113"/>
  <c r="Y193" i="113"/>
  <c r="AB193" i="113"/>
  <c r="AA193" i="113"/>
  <c r="Z193" i="113"/>
  <c r="AD193" i="113"/>
  <c r="AE194" i="113"/>
  <c r="AF194" i="113"/>
  <c r="AH194" i="113"/>
  <c r="AV197" i="113"/>
  <c r="AS197" i="113"/>
  <c r="AT197" i="113"/>
  <c r="U191" i="113"/>
  <c r="S191" i="113"/>
  <c r="R191" i="113"/>
  <c r="Q190" i="113"/>
  <c r="N190" i="113"/>
  <c r="O190" i="113"/>
  <c r="X192" i="113"/>
  <c r="V192" i="113"/>
  <c r="AY197" i="113" l="1"/>
  <c r="AW197" i="113"/>
  <c r="D186" i="113"/>
  <c r="I187" i="113"/>
  <c r="E187" i="113"/>
  <c r="F187" i="113"/>
  <c r="G187" i="113"/>
  <c r="U190" i="113"/>
  <c r="R190" i="113"/>
  <c r="S190" i="113"/>
  <c r="AM194" i="113"/>
  <c r="AJ194" i="113"/>
  <c r="AI194" i="113"/>
  <c r="AK194" i="113"/>
  <c r="AB192" i="113"/>
  <c r="AA192" i="113"/>
  <c r="Z192" i="113"/>
  <c r="AD192" i="113"/>
  <c r="Y192" i="113"/>
  <c r="AH193" i="113"/>
  <c r="AE193" i="113"/>
  <c r="AF193" i="113"/>
  <c r="Q189" i="113"/>
  <c r="O189" i="113"/>
  <c r="N189" i="113"/>
  <c r="AV196" i="113"/>
  <c r="AT196" i="113"/>
  <c r="AS196" i="113"/>
  <c r="BB198" i="113"/>
  <c r="BC198" i="113"/>
  <c r="AZ198" i="113"/>
  <c r="BD198" i="113"/>
  <c r="BE198" i="113"/>
  <c r="BA198" i="113"/>
  <c r="X191" i="113"/>
  <c r="V191" i="113"/>
  <c r="K188" i="113"/>
  <c r="J188" i="113"/>
  <c r="M188" i="113"/>
  <c r="AR195" i="113"/>
  <c r="AP195" i="113"/>
  <c r="AN195" i="113"/>
  <c r="AO195" i="113"/>
  <c r="Q188" i="113" l="1"/>
  <c r="O188" i="113"/>
  <c r="N188" i="113"/>
  <c r="AR194" i="113"/>
  <c r="AO194" i="113"/>
  <c r="AN194" i="113"/>
  <c r="AP194" i="113"/>
  <c r="AM193" i="113"/>
  <c r="AI193" i="113"/>
  <c r="AK193" i="113"/>
  <c r="AJ193" i="113"/>
  <c r="X190" i="113"/>
  <c r="V190" i="113"/>
  <c r="AV195" i="113"/>
  <c r="AS195" i="113"/>
  <c r="AT195" i="113"/>
  <c r="AF192" i="113"/>
  <c r="AE192" i="113"/>
  <c r="AH192" i="113"/>
  <c r="AY196" i="113"/>
  <c r="AW196" i="113"/>
  <c r="J187" i="113"/>
  <c r="K187" i="113"/>
  <c r="M187" i="113"/>
  <c r="D185" i="113"/>
  <c r="I186" i="113"/>
  <c r="G186" i="113"/>
  <c r="E186" i="113"/>
  <c r="F186" i="113"/>
  <c r="Z191" i="113"/>
  <c r="Y191" i="113"/>
  <c r="AA191" i="113"/>
  <c r="AD191" i="113"/>
  <c r="AB191" i="113"/>
  <c r="U189" i="113"/>
  <c r="R189" i="113"/>
  <c r="S189" i="113"/>
  <c r="BD197" i="113"/>
  <c r="BE197" i="113"/>
  <c r="BA197" i="113"/>
  <c r="BB197" i="113"/>
  <c r="AZ197" i="113"/>
  <c r="BC197" i="113"/>
  <c r="AH191" i="113" l="1"/>
  <c r="AE191" i="113"/>
  <c r="AF191" i="113"/>
  <c r="BA196" i="113"/>
  <c r="BC196" i="113"/>
  <c r="BD196" i="113"/>
  <c r="AZ196" i="113"/>
  <c r="BE196" i="113"/>
  <c r="BB196" i="113"/>
  <c r="AM192" i="113"/>
  <c r="AK192" i="113"/>
  <c r="AI192" i="113"/>
  <c r="AJ192" i="113"/>
  <c r="AR193" i="113"/>
  <c r="AP193" i="113"/>
  <c r="AO193" i="113"/>
  <c r="AN193" i="113"/>
  <c r="J186" i="113"/>
  <c r="M186" i="113"/>
  <c r="K186" i="113"/>
  <c r="AV194" i="113"/>
  <c r="AS194" i="113"/>
  <c r="AT194" i="113"/>
  <c r="I185" i="113"/>
  <c r="D184" i="113"/>
  <c r="E185" i="113"/>
  <c r="F185" i="113"/>
  <c r="G185" i="113"/>
  <c r="AY195" i="113"/>
  <c r="AW195" i="113"/>
  <c r="X189" i="113"/>
  <c r="V189" i="113"/>
  <c r="Q187" i="113"/>
  <c r="N187" i="113"/>
  <c r="O187" i="113"/>
  <c r="AB190" i="113"/>
  <c r="Y190" i="113"/>
  <c r="AD190" i="113"/>
  <c r="AA190" i="113"/>
  <c r="Z190" i="113"/>
  <c r="U188" i="113"/>
  <c r="R188" i="113"/>
  <c r="S188" i="113"/>
  <c r="AY194" i="113" l="1"/>
  <c r="AW194" i="113"/>
  <c r="AR192" i="113"/>
  <c r="AN192" i="113"/>
  <c r="AP192" i="113"/>
  <c r="AO192" i="113"/>
  <c r="U187" i="113"/>
  <c r="R187" i="113"/>
  <c r="S187" i="113"/>
  <c r="AB189" i="113"/>
  <c r="Y189" i="113"/>
  <c r="AD189" i="113"/>
  <c r="Z189" i="113"/>
  <c r="AA189" i="113"/>
  <c r="X188" i="113"/>
  <c r="V188" i="113"/>
  <c r="Q186" i="113"/>
  <c r="O186" i="113"/>
  <c r="N186" i="113"/>
  <c r="BE195" i="113"/>
  <c r="BA195" i="113"/>
  <c r="BC195" i="113"/>
  <c r="BD195" i="113"/>
  <c r="AZ195" i="113"/>
  <c r="BB195" i="113"/>
  <c r="AF190" i="113"/>
  <c r="AH190" i="113"/>
  <c r="AE190" i="113"/>
  <c r="I184" i="113"/>
  <c r="D183" i="113"/>
  <c r="E184" i="113"/>
  <c r="F184" i="113"/>
  <c r="G184" i="113"/>
  <c r="AV193" i="113"/>
  <c r="AT193" i="113"/>
  <c r="AS193" i="113"/>
  <c r="K185" i="113"/>
  <c r="J185" i="113"/>
  <c r="M185" i="113"/>
  <c r="AM191" i="113"/>
  <c r="AK191" i="113"/>
  <c r="AJ191" i="113"/>
  <c r="AI191" i="113"/>
  <c r="X187" i="113" l="1"/>
  <c r="V187" i="113"/>
  <c r="I183" i="113"/>
  <c r="D182" i="113"/>
  <c r="G183" i="113"/>
  <c r="E183" i="113"/>
  <c r="F183" i="113"/>
  <c r="AR191" i="113"/>
  <c r="AO191" i="113"/>
  <c r="AN191" i="113"/>
  <c r="AP191" i="113"/>
  <c r="M184" i="113"/>
  <c r="K184" i="113"/>
  <c r="J184" i="113"/>
  <c r="Q185" i="113"/>
  <c r="O185" i="113"/>
  <c r="N185" i="113"/>
  <c r="U186" i="113"/>
  <c r="R186" i="113"/>
  <c r="S186" i="113"/>
  <c r="AV192" i="113"/>
  <c r="AS192" i="113"/>
  <c r="AT192" i="113"/>
  <c r="AM190" i="113"/>
  <c r="AJ190" i="113"/>
  <c r="AI190" i="113"/>
  <c r="AK190" i="113"/>
  <c r="AA188" i="113"/>
  <c r="AD188" i="113"/>
  <c r="Y188" i="113"/>
  <c r="AB188" i="113"/>
  <c r="Z188" i="113"/>
  <c r="AY193" i="113"/>
  <c r="AW193" i="113"/>
  <c r="AH189" i="113"/>
  <c r="AF189" i="113"/>
  <c r="AE189" i="113"/>
  <c r="BA194" i="113"/>
  <c r="BD194" i="113"/>
  <c r="BC194" i="113"/>
  <c r="BE194" i="113"/>
  <c r="BB194" i="113"/>
  <c r="AZ194" i="113"/>
  <c r="AY192" i="113" l="1"/>
  <c r="AW192" i="113"/>
  <c r="BD193" i="113"/>
  <c r="AZ193" i="113"/>
  <c r="BE193" i="113"/>
  <c r="BC193" i="113"/>
  <c r="BA193" i="113"/>
  <c r="BB193" i="113"/>
  <c r="AV191" i="113"/>
  <c r="AS191" i="113"/>
  <c r="AT191" i="113"/>
  <c r="AF188" i="113"/>
  <c r="AE188" i="113"/>
  <c r="AH188" i="113"/>
  <c r="X186" i="113"/>
  <c r="V186" i="113"/>
  <c r="U185" i="113"/>
  <c r="S185" i="113"/>
  <c r="R185" i="113"/>
  <c r="D181" i="113"/>
  <c r="I182" i="113"/>
  <c r="G182" i="113"/>
  <c r="F182" i="113"/>
  <c r="E182" i="113"/>
  <c r="J183" i="113"/>
  <c r="K183" i="113"/>
  <c r="M183" i="113"/>
  <c r="AM189" i="113"/>
  <c r="AI189" i="113"/>
  <c r="AJ189" i="113"/>
  <c r="AK189" i="113"/>
  <c r="AR190" i="113"/>
  <c r="AP190" i="113"/>
  <c r="AN190" i="113"/>
  <c r="AO190" i="113"/>
  <c r="Q184" i="113"/>
  <c r="N184" i="113"/>
  <c r="O184" i="113"/>
  <c r="Z187" i="113"/>
  <c r="AB187" i="113"/>
  <c r="AD187" i="113"/>
  <c r="AA187" i="113"/>
  <c r="Y187" i="113"/>
  <c r="AV190" i="113" l="1"/>
  <c r="AT190" i="113"/>
  <c r="AS190" i="113"/>
  <c r="J182" i="113"/>
  <c r="K182" i="113"/>
  <c r="M182" i="113"/>
  <c r="AF187" i="113"/>
  <c r="AH187" i="113"/>
  <c r="AE187" i="113"/>
  <c r="I181" i="113"/>
  <c r="D180" i="113"/>
  <c r="F181" i="113"/>
  <c r="G181" i="113"/>
  <c r="E181" i="113"/>
  <c r="AY191" i="113"/>
  <c r="AW191" i="113"/>
  <c r="AR189" i="113"/>
  <c r="AN189" i="113"/>
  <c r="AP189" i="113"/>
  <c r="AO189" i="113"/>
  <c r="X185" i="113"/>
  <c r="V185" i="113"/>
  <c r="Q183" i="113"/>
  <c r="O183" i="113"/>
  <c r="N183" i="113"/>
  <c r="AA186" i="113"/>
  <c r="Y186" i="113"/>
  <c r="AB186" i="113"/>
  <c r="AD186" i="113"/>
  <c r="Z186" i="113"/>
  <c r="U184" i="113"/>
  <c r="R184" i="113"/>
  <c r="S184" i="113"/>
  <c r="AM188" i="113"/>
  <c r="AI188" i="113"/>
  <c r="AJ188" i="113"/>
  <c r="AK188" i="113"/>
  <c r="BD192" i="113"/>
  <c r="BA192" i="113"/>
  <c r="BC192" i="113"/>
  <c r="BE192" i="113"/>
  <c r="BB192" i="113"/>
  <c r="AZ192" i="113"/>
  <c r="I180" i="113" l="1"/>
  <c r="D179" i="113"/>
  <c r="E180" i="113"/>
  <c r="F180" i="113"/>
  <c r="G180" i="113"/>
  <c r="AA185" i="113"/>
  <c r="AD185" i="113"/>
  <c r="AB185" i="113"/>
  <c r="Y185" i="113"/>
  <c r="Z185" i="113"/>
  <c r="M181" i="113"/>
  <c r="J181" i="113"/>
  <c r="K181" i="113"/>
  <c r="AM187" i="113"/>
  <c r="AK187" i="113"/>
  <c r="AJ187" i="113"/>
  <c r="AI187" i="113"/>
  <c r="X184" i="113"/>
  <c r="V184" i="113"/>
  <c r="AV189" i="113"/>
  <c r="AT189" i="113"/>
  <c r="AS189" i="113"/>
  <c r="Q182" i="113"/>
  <c r="N182" i="113"/>
  <c r="O182" i="113"/>
  <c r="BD191" i="113"/>
  <c r="BB191" i="113"/>
  <c r="AZ191" i="113"/>
  <c r="BA191" i="113"/>
  <c r="BC191" i="113"/>
  <c r="BE191" i="113"/>
  <c r="AH186" i="113"/>
  <c r="AE186" i="113"/>
  <c r="AF186" i="113"/>
  <c r="AR188" i="113"/>
  <c r="AN188" i="113"/>
  <c r="AO188" i="113"/>
  <c r="AP188" i="113"/>
  <c r="U183" i="113"/>
  <c r="R183" i="113"/>
  <c r="S183" i="113"/>
  <c r="AY190" i="113"/>
  <c r="AW190" i="113"/>
  <c r="Q181" i="113" l="1"/>
  <c r="O181" i="113"/>
  <c r="N181" i="113"/>
  <c r="X183" i="113"/>
  <c r="V183" i="113"/>
  <c r="AM186" i="113"/>
  <c r="AJ186" i="113"/>
  <c r="AK186" i="113"/>
  <c r="AI186" i="113"/>
  <c r="BC190" i="113"/>
  <c r="BD190" i="113"/>
  <c r="BE190" i="113"/>
  <c r="BA190" i="113"/>
  <c r="AZ190" i="113"/>
  <c r="BB190" i="113"/>
  <c r="AY189" i="113"/>
  <c r="AW189" i="113"/>
  <c r="AA184" i="113"/>
  <c r="Y184" i="113"/>
  <c r="AB184" i="113"/>
  <c r="AD184" i="113"/>
  <c r="Z184" i="113"/>
  <c r="AH185" i="113"/>
  <c r="AE185" i="113"/>
  <c r="AF185" i="113"/>
  <c r="AR187" i="113"/>
  <c r="AN187" i="113"/>
  <c r="AO187" i="113"/>
  <c r="AP187" i="113"/>
  <c r="I179" i="113"/>
  <c r="D178" i="113"/>
  <c r="E179" i="113"/>
  <c r="F179" i="113"/>
  <c r="G179" i="113"/>
  <c r="AV188" i="113"/>
  <c r="AT188" i="113"/>
  <c r="AS188" i="113"/>
  <c r="U182" i="113"/>
  <c r="R182" i="113"/>
  <c r="S182" i="113"/>
  <c r="J180" i="113"/>
  <c r="K180" i="113"/>
  <c r="M180" i="113"/>
  <c r="K179" i="113" l="1"/>
  <c r="M179" i="113"/>
  <c r="J179" i="113"/>
  <c r="Q180" i="113"/>
  <c r="N180" i="113"/>
  <c r="O180" i="113"/>
  <c r="AE184" i="113"/>
  <c r="AH184" i="113"/>
  <c r="AF184" i="113"/>
  <c r="AR186" i="113"/>
  <c r="AP186" i="113"/>
  <c r="AN186" i="113"/>
  <c r="AO186" i="113"/>
  <c r="I178" i="113"/>
  <c r="D177" i="113"/>
  <c r="E178" i="113"/>
  <c r="F178" i="113"/>
  <c r="G178" i="113"/>
  <c r="BA189" i="113"/>
  <c r="AZ189" i="113"/>
  <c r="BC189" i="113"/>
  <c r="BB189" i="113"/>
  <c r="BD189" i="113"/>
  <c r="BE189" i="113"/>
  <c r="X182" i="113"/>
  <c r="V182" i="113"/>
  <c r="AV187" i="113"/>
  <c r="AT187" i="113"/>
  <c r="AS187" i="113"/>
  <c r="Y183" i="113"/>
  <c r="Z183" i="113"/>
  <c r="AD183" i="113"/>
  <c r="AB183" i="113"/>
  <c r="AA183" i="113"/>
  <c r="AY188" i="113"/>
  <c r="AW188" i="113"/>
  <c r="AM185" i="113"/>
  <c r="AK185" i="113"/>
  <c r="AI185" i="113"/>
  <c r="AJ185" i="113"/>
  <c r="U181" i="113"/>
  <c r="S181" i="113"/>
  <c r="R181" i="113"/>
  <c r="AE183" i="113" l="1"/>
  <c r="AF183" i="113"/>
  <c r="AH183" i="113"/>
  <c r="AV186" i="113"/>
  <c r="AT186" i="113"/>
  <c r="AS186" i="113"/>
  <c r="X181" i="113"/>
  <c r="V181" i="113"/>
  <c r="AM184" i="113"/>
  <c r="AJ184" i="113"/>
  <c r="AK184" i="113"/>
  <c r="AI184" i="113"/>
  <c r="AY187" i="113"/>
  <c r="AW187" i="113"/>
  <c r="AR185" i="113"/>
  <c r="AN185" i="113"/>
  <c r="AO185" i="113"/>
  <c r="AP185" i="113"/>
  <c r="D176" i="113"/>
  <c r="I177" i="113"/>
  <c r="F177" i="113"/>
  <c r="E177" i="113"/>
  <c r="G177" i="113"/>
  <c r="U180" i="113"/>
  <c r="R180" i="113"/>
  <c r="S180" i="113"/>
  <c r="AA182" i="113"/>
  <c r="AB182" i="113"/>
  <c r="AD182" i="113"/>
  <c r="Z182" i="113"/>
  <c r="Y182" i="113"/>
  <c r="K178" i="113"/>
  <c r="J178" i="113"/>
  <c r="M178" i="113"/>
  <c r="BC188" i="113"/>
  <c r="BA188" i="113"/>
  <c r="BD188" i="113"/>
  <c r="BB188" i="113"/>
  <c r="BE188" i="113"/>
  <c r="AZ188" i="113"/>
  <c r="Q179" i="113"/>
  <c r="O179" i="113"/>
  <c r="N179" i="113"/>
  <c r="K177" i="113" l="1"/>
  <c r="J177" i="113"/>
  <c r="M177" i="113"/>
  <c r="AR184" i="113"/>
  <c r="AO184" i="113"/>
  <c r="AN184" i="113"/>
  <c r="AP184" i="113"/>
  <c r="U179" i="113"/>
  <c r="R179" i="113"/>
  <c r="S179" i="113"/>
  <c r="I176" i="113"/>
  <c r="D175" i="113"/>
  <c r="G176" i="113"/>
  <c r="E176" i="113"/>
  <c r="F176" i="113"/>
  <c r="AE182" i="113"/>
  <c r="AH182" i="113"/>
  <c r="AF182" i="113"/>
  <c r="AD181" i="113"/>
  <c r="AA181" i="113"/>
  <c r="Y181" i="113"/>
  <c r="AB181" i="113"/>
  <c r="Z181" i="113"/>
  <c r="AV185" i="113"/>
  <c r="AT185" i="113"/>
  <c r="AS185" i="113"/>
  <c r="AY186" i="113"/>
  <c r="AW186" i="113"/>
  <c r="AM183" i="113"/>
  <c r="AI183" i="113"/>
  <c r="AJ183" i="113"/>
  <c r="AK183" i="113"/>
  <c r="X180" i="113"/>
  <c r="V180" i="113"/>
  <c r="BC187" i="113"/>
  <c r="BA187" i="113"/>
  <c r="BD187" i="113"/>
  <c r="BE187" i="113"/>
  <c r="BB187" i="113"/>
  <c r="AZ187" i="113"/>
  <c r="Q178" i="113"/>
  <c r="N178" i="113"/>
  <c r="O178" i="113"/>
  <c r="Y180" i="113" l="1"/>
  <c r="AA180" i="113"/>
  <c r="Z180" i="113"/>
  <c r="AD180" i="113"/>
  <c r="AB180" i="113"/>
  <c r="J176" i="113"/>
  <c r="K176" i="113"/>
  <c r="M176" i="113"/>
  <c r="U178" i="113"/>
  <c r="R178" i="113"/>
  <c r="S178" i="113"/>
  <c r="AE181" i="113"/>
  <c r="AF181" i="113"/>
  <c r="AH181" i="113"/>
  <c r="X179" i="113"/>
  <c r="V179" i="113"/>
  <c r="AR183" i="113"/>
  <c r="AN183" i="113"/>
  <c r="AP183" i="113"/>
  <c r="AO183" i="113"/>
  <c r="AM182" i="113"/>
  <c r="AK182" i="113"/>
  <c r="AI182" i="113"/>
  <c r="AJ182" i="113"/>
  <c r="AZ186" i="113"/>
  <c r="BC186" i="113"/>
  <c r="BD186" i="113"/>
  <c r="BE186" i="113"/>
  <c r="BA186" i="113"/>
  <c r="BB186" i="113"/>
  <c r="AV184" i="113"/>
  <c r="AT184" i="113"/>
  <c r="AS184" i="113"/>
  <c r="Q177" i="113"/>
  <c r="O177" i="113"/>
  <c r="N177" i="113"/>
  <c r="AY185" i="113"/>
  <c r="AW185" i="113"/>
  <c r="D174" i="113"/>
  <c r="I175" i="113"/>
  <c r="G175" i="113"/>
  <c r="E175" i="113"/>
  <c r="F175" i="113"/>
  <c r="AR182" i="113" l="1"/>
  <c r="AN182" i="113"/>
  <c r="AP182" i="113"/>
  <c r="AO182" i="113"/>
  <c r="AY184" i="113"/>
  <c r="AW184" i="113"/>
  <c r="X178" i="113"/>
  <c r="V178" i="113"/>
  <c r="Q176" i="113"/>
  <c r="N176" i="113"/>
  <c r="O176" i="113"/>
  <c r="K175" i="113"/>
  <c r="M175" i="113"/>
  <c r="J175" i="113"/>
  <c r="D173" i="113"/>
  <c r="I174" i="113"/>
  <c r="G174" i="113"/>
  <c r="F174" i="113"/>
  <c r="E174" i="113"/>
  <c r="AV183" i="113"/>
  <c r="AS183" i="113"/>
  <c r="AT183" i="113"/>
  <c r="BB185" i="113"/>
  <c r="BA185" i="113"/>
  <c r="BE185" i="113"/>
  <c r="BC185" i="113"/>
  <c r="AZ185" i="113"/>
  <c r="BD185" i="113"/>
  <c r="AD179" i="113"/>
  <c r="AA179" i="113"/>
  <c r="Z179" i="113"/>
  <c r="Y179" i="113"/>
  <c r="AB179" i="113"/>
  <c r="AE180" i="113"/>
  <c r="AF180" i="113"/>
  <c r="AH180" i="113"/>
  <c r="AM181" i="113"/>
  <c r="AK181" i="113"/>
  <c r="AJ181" i="113"/>
  <c r="AI181" i="113"/>
  <c r="U177" i="113"/>
  <c r="S177" i="113"/>
  <c r="R177" i="113"/>
  <c r="AY183" i="113" l="1"/>
  <c r="AW183" i="113"/>
  <c r="U176" i="113"/>
  <c r="R176" i="113"/>
  <c r="S176" i="113"/>
  <c r="AF179" i="113"/>
  <c r="AE179" i="113"/>
  <c r="AH179" i="113"/>
  <c r="AB178" i="113"/>
  <c r="Y178" i="113"/>
  <c r="AD178" i="113"/>
  <c r="Z178" i="113"/>
  <c r="AA178" i="113"/>
  <c r="X177" i="113"/>
  <c r="V177" i="113"/>
  <c r="J174" i="113"/>
  <c r="K174" i="113"/>
  <c r="M174" i="113"/>
  <c r="BE184" i="113"/>
  <c r="AZ184" i="113"/>
  <c r="BC184" i="113"/>
  <c r="BD184" i="113"/>
  <c r="BA184" i="113"/>
  <c r="BB184" i="113"/>
  <c r="D172" i="113"/>
  <c r="I173" i="113"/>
  <c r="F173" i="113"/>
  <c r="E173" i="113"/>
  <c r="G173" i="113"/>
  <c r="AR181" i="113"/>
  <c r="AO181" i="113"/>
  <c r="AN181" i="113"/>
  <c r="AP181" i="113"/>
  <c r="AM180" i="113"/>
  <c r="AJ180" i="113"/>
  <c r="AK180" i="113"/>
  <c r="AI180" i="113"/>
  <c r="Q175" i="113"/>
  <c r="O175" i="113"/>
  <c r="N175" i="113"/>
  <c r="AV182" i="113"/>
  <c r="AT182" i="113"/>
  <c r="AS182" i="113"/>
  <c r="AF178" i="113" l="1"/>
  <c r="AE178" i="113"/>
  <c r="AH178" i="113"/>
  <c r="AY182" i="113"/>
  <c r="AW182" i="113"/>
  <c r="AV181" i="113"/>
  <c r="AS181" i="113"/>
  <c r="AT181" i="113"/>
  <c r="AM179" i="113"/>
  <c r="AK179" i="113"/>
  <c r="AI179" i="113"/>
  <c r="AJ179" i="113"/>
  <c r="Q174" i="113"/>
  <c r="O174" i="113"/>
  <c r="N174" i="113"/>
  <c r="J173" i="113"/>
  <c r="K173" i="113"/>
  <c r="M173" i="113"/>
  <c r="I172" i="113"/>
  <c r="D171" i="113"/>
  <c r="G172" i="113"/>
  <c r="F172" i="113"/>
  <c r="E172" i="113"/>
  <c r="AB177" i="113"/>
  <c r="AD177" i="113"/>
  <c r="Z177" i="113"/>
  <c r="Y177" i="113"/>
  <c r="AA177" i="113"/>
  <c r="X176" i="113"/>
  <c r="V176" i="113"/>
  <c r="U175" i="113"/>
  <c r="R175" i="113"/>
  <c r="S175" i="113"/>
  <c r="AR180" i="113"/>
  <c r="AN180" i="113"/>
  <c r="AP180" i="113"/>
  <c r="AO180" i="113"/>
  <c r="BE183" i="113"/>
  <c r="BA183" i="113"/>
  <c r="BB183" i="113"/>
  <c r="AZ183" i="113"/>
  <c r="BD183" i="113"/>
  <c r="BC183" i="113"/>
  <c r="X175" i="113" l="1"/>
  <c r="V175" i="113"/>
  <c r="D170" i="113"/>
  <c r="I171" i="113"/>
  <c r="E171" i="113"/>
  <c r="G171" i="113"/>
  <c r="F171" i="113"/>
  <c r="AR179" i="113"/>
  <c r="AN179" i="113"/>
  <c r="AP179" i="113"/>
  <c r="AO179" i="113"/>
  <c r="M172" i="113"/>
  <c r="K172" i="113"/>
  <c r="J172" i="113"/>
  <c r="Z176" i="113"/>
  <c r="AA176" i="113"/>
  <c r="AD176" i="113"/>
  <c r="Y176" i="113"/>
  <c r="AB176" i="113"/>
  <c r="Q173" i="113"/>
  <c r="O173" i="113"/>
  <c r="N173" i="113"/>
  <c r="AY181" i="113"/>
  <c r="AW181" i="113"/>
  <c r="BE182" i="113"/>
  <c r="BC182" i="113"/>
  <c r="BB182" i="113"/>
  <c r="BD182" i="113"/>
  <c r="BA182" i="113"/>
  <c r="AZ182" i="113"/>
  <c r="AH177" i="113"/>
  <c r="AF177" i="113"/>
  <c r="AE177" i="113"/>
  <c r="AM178" i="113"/>
  <c r="AI178" i="113"/>
  <c r="AK178" i="113"/>
  <c r="AJ178" i="113"/>
  <c r="U174" i="113"/>
  <c r="S174" i="113"/>
  <c r="R174" i="113"/>
  <c r="AV180" i="113"/>
  <c r="AS180" i="113"/>
  <c r="AT180" i="113"/>
  <c r="AM177" i="113" l="1"/>
  <c r="AI177" i="113"/>
  <c r="AK177" i="113"/>
  <c r="AJ177" i="113"/>
  <c r="U173" i="113"/>
  <c r="S173" i="113"/>
  <c r="R173" i="113"/>
  <c r="AY180" i="113"/>
  <c r="AW180" i="113"/>
  <c r="AV179" i="113"/>
  <c r="AS179" i="113"/>
  <c r="AT179" i="113"/>
  <c r="AE176" i="113"/>
  <c r="AF176" i="113"/>
  <c r="AH176" i="113"/>
  <c r="K171" i="113"/>
  <c r="M171" i="113"/>
  <c r="J171" i="113"/>
  <c r="D169" i="113"/>
  <c r="I170" i="113"/>
  <c r="E170" i="113"/>
  <c r="F170" i="113"/>
  <c r="G170" i="113"/>
  <c r="X174" i="113"/>
  <c r="V174" i="113"/>
  <c r="AR178" i="113"/>
  <c r="AP178" i="113"/>
  <c r="AO178" i="113"/>
  <c r="AN178" i="113"/>
  <c r="BC181" i="113"/>
  <c r="AZ181" i="113"/>
  <c r="BB181" i="113"/>
  <c r="BE181" i="113"/>
  <c r="BD181" i="113"/>
  <c r="BA181" i="113"/>
  <c r="Q172" i="113"/>
  <c r="N172" i="113"/>
  <c r="O172" i="113"/>
  <c r="AD175" i="113"/>
  <c r="Y175" i="113"/>
  <c r="Z175" i="113"/>
  <c r="AA175" i="113"/>
  <c r="AB175" i="113"/>
  <c r="AY179" i="113" l="1"/>
  <c r="AW179" i="113"/>
  <c r="J170" i="113"/>
  <c r="M170" i="113"/>
  <c r="K170" i="113"/>
  <c r="D168" i="113"/>
  <c r="I169" i="113"/>
  <c r="F169" i="113"/>
  <c r="G169" i="113"/>
  <c r="E169" i="113"/>
  <c r="BB180" i="113"/>
  <c r="BC180" i="113"/>
  <c r="AZ180" i="113"/>
  <c r="BE180" i="113"/>
  <c r="BA180" i="113"/>
  <c r="BD180" i="113"/>
  <c r="Q171" i="113"/>
  <c r="N171" i="113"/>
  <c r="O171" i="113"/>
  <c r="X173" i="113"/>
  <c r="V173" i="113"/>
  <c r="AE175" i="113"/>
  <c r="AF175" i="113"/>
  <c r="AH175" i="113"/>
  <c r="AV178" i="113"/>
  <c r="AS178" i="113"/>
  <c r="AT178" i="113"/>
  <c r="AM176" i="113"/>
  <c r="AK176" i="113"/>
  <c r="AI176" i="113"/>
  <c r="AJ176" i="113"/>
  <c r="Z174" i="113"/>
  <c r="Y174" i="113"/>
  <c r="AB174" i="113"/>
  <c r="AD174" i="113"/>
  <c r="AA174" i="113"/>
  <c r="U172" i="113"/>
  <c r="S172" i="113"/>
  <c r="R172" i="113"/>
  <c r="AR177" i="113"/>
  <c r="AP177" i="113"/>
  <c r="AN177" i="113"/>
  <c r="AO177" i="113"/>
  <c r="Y173" i="113" l="1"/>
  <c r="AB173" i="113"/>
  <c r="Z173" i="113"/>
  <c r="AA173" i="113"/>
  <c r="AD173" i="113"/>
  <c r="AV177" i="113"/>
  <c r="AS177" i="113"/>
  <c r="AT177" i="113"/>
  <c r="M169" i="113"/>
  <c r="J169" i="113"/>
  <c r="K169" i="113"/>
  <c r="AR176" i="113"/>
  <c r="AO176" i="113"/>
  <c r="AP176" i="113"/>
  <c r="AN176" i="113"/>
  <c r="U171" i="113"/>
  <c r="S171" i="113"/>
  <c r="R171" i="113"/>
  <c r="I168" i="113"/>
  <c r="D167" i="113"/>
  <c r="E168" i="113"/>
  <c r="G168" i="113"/>
  <c r="F168" i="113"/>
  <c r="Q170" i="113"/>
  <c r="N170" i="113"/>
  <c r="O170" i="113"/>
  <c r="AY178" i="113"/>
  <c r="AW178" i="113"/>
  <c r="AH174" i="113"/>
  <c r="AE174" i="113"/>
  <c r="AF174" i="113"/>
  <c r="AM175" i="113"/>
  <c r="AK175" i="113"/>
  <c r="AJ175" i="113"/>
  <c r="AI175" i="113"/>
  <c r="X172" i="113"/>
  <c r="V172" i="113"/>
  <c r="BE179" i="113"/>
  <c r="BD179" i="113"/>
  <c r="BB179" i="113"/>
  <c r="BA179" i="113"/>
  <c r="AZ179" i="113"/>
  <c r="BC179" i="113"/>
  <c r="AR175" i="113" l="1"/>
  <c r="AN175" i="113"/>
  <c r="AP175" i="113"/>
  <c r="AO175" i="113"/>
  <c r="D166" i="113"/>
  <c r="I167" i="113"/>
  <c r="E167" i="113"/>
  <c r="G167" i="113"/>
  <c r="F167" i="113"/>
  <c r="Q169" i="113"/>
  <c r="O169" i="113"/>
  <c r="N169" i="113"/>
  <c r="J168" i="113"/>
  <c r="M168" i="113"/>
  <c r="K168" i="113"/>
  <c r="AM174" i="113"/>
  <c r="AI174" i="113"/>
  <c r="AK174" i="113"/>
  <c r="AJ174" i="113"/>
  <c r="AY177" i="113"/>
  <c r="AW177" i="113"/>
  <c r="AD172" i="113"/>
  <c r="AA172" i="113"/>
  <c r="Y172" i="113"/>
  <c r="AB172" i="113"/>
  <c r="Z172" i="113"/>
  <c r="BD178" i="113"/>
  <c r="BA178" i="113"/>
  <c r="AZ178" i="113"/>
  <c r="BB178" i="113"/>
  <c r="BC178" i="113"/>
  <c r="BE178" i="113"/>
  <c r="X171" i="113"/>
  <c r="V171" i="113"/>
  <c r="AH173" i="113"/>
  <c r="AE173" i="113"/>
  <c r="AF173" i="113"/>
  <c r="U170" i="113"/>
  <c r="S170" i="113"/>
  <c r="R170" i="113"/>
  <c r="AV176" i="113"/>
  <c r="AS176" i="113"/>
  <c r="AT176" i="113"/>
  <c r="AB171" i="113" l="1"/>
  <c r="Z171" i="113"/>
  <c r="Y171" i="113"/>
  <c r="AA171" i="113"/>
  <c r="AD171" i="113"/>
  <c r="AH172" i="113"/>
  <c r="AF172" i="113"/>
  <c r="AE172" i="113"/>
  <c r="U169" i="113"/>
  <c r="S169" i="113"/>
  <c r="R169" i="113"/>
  <c r="AZ177" i="113"/>
  <c r="BE177" i="113"/>
  <c r="BD177" i="113"/>
  <c r="BB177" i="113"/>
  <c r="BC177" i="113"/>
  <c r="BA177" i="113"/>
  <c r="J167" i="113"/>
  <c r="K167" i="113"/>
  <c r="M167" i="113"/>
  <c r="AY176" i="113"/>
  <c r="AW176" i="113"/>
  <c r="X170" i="113"/>
  <c r="V170" i="113"/>
  <c r="AR174" i="113"/>
  <c r="AO174" i="113"/>
  <c r="AN174" i="113"/>
  <c r="AP174" i="113"/>
  <c r="D165" i="113"/>
  <c r="I166" i="113"/>
  <c r="F166" i="113"/>
  <c r="G166" i="113"/>
  <c r="E166" i="113"/>
  <c r="Q168" i="113"/>
  <c r="N168" i="113"/>
  <c r="O168" i="113"/>
  <c r="AM173" i="113"/>
  <c r="AJ173" i="113"/>
  <c r="AK173" i="113"/>
  <c r="AI173" i="113"/>
  <c r="AV175" i="113"/>
  <c r="AS175" i="113"/>
  <c r="AT175" i="113"/>
  <c r="BB176" i="113" l="1"/>
  <c r="BD176" i="113"/>
  <c r="BC176" i="113"/>
  <c r="AZ176" i="113"/>
  <c r="BA176" i="113"/>
  <c r="BE176" i="113"/>
  <c r="Q167" i="113"/>
  <c r="O167" i="113"/>
  <c r="N167" i="113"/>
  <c r="X169" i="113"/>
  <c r="V169" i="113"/>
  <c r="AM172" i="113"/>
  <c r="AI172" i="113"/>
  <c r="AK172" i="113"/>
  <c r="AJ172" i="113"/>
  <c r="D164" i="113"/>
  <c r="I165" i="113"/>
  <c r="G165" i="113"/>
  <c r="E165" i="113"/>
  <c r="F165" i="113"/>
  <c r="AF171" i="113"/>
  <c r="AE171" i="113"/>
  <c r="AH171" i="113"/>
  <c r="AR173" i="113"/>
  <c r="AO173" i="113"/>
  <c r="AN173" i="113"/>
  <c r="AP173" i="113"/>
  <c r="AY175" i="113"/>
  <c r="AW175" i="113"/>
  <c r="K166" i="113"/>
  <c r="J166" i="113"/>
  <c r="M166" i="113"/>
  <c r="AV174" i="113"/>
  <c r="AT174" i="113"/>
  <c r="AS174" i="113"/>
  <c r="U168" i="113"/>
  <c r="R168" i="113"/>
  <c r="S168" i="113"/>
  <c r="AD170" i="113"/>
  <c r="Z170" i="113"/>
  <c r="AA170" i="113"/>
  <c r="Y170" i="113"/>
  <c r="AB170" i="113"/>
  <c r="AY174" i="113" l="1"/>
  <c r="AW174" i="113"/>
  <c r="Q166" i="113"/>
  <c r="N166" i="113"/>
  <c r="O166" i="113"/>
  <c r="AA169" i="113"/>
  <c r="Z169" i="113"/>
  <c r="Y169" i="113"/>
  <c r="AB169" i="113"/>
  <c r="AD169" i="113"/>
  <c r="U167" i="113"/>
  <c r="R167" i="113"/>
  <c r="S167" i="113"/>
  <c r="AE170" i="113"/>
  <c r="AH170" i="113"/>
  <c r="AF170" i="113"/>
  <c r="BC175" i="113"/>
  <c r="AZ175" i="113"/>
  <c r="BB175" i="113"/>
  <c r="BE175" i="113"/>
  <c r="BD175" i="113"/>
  <c r="BA175" i="113"/>
  <c r="J165" i="113"/>
  <c r="M165" i="113"/>
  <c r="K165" i="113"/>
  <c r="I164" i="113"/>
  <c r="D163" i="113"/>
  <c r="F164" i="113"/>
  <c r="G164" i="113"/>
  <c r="E164" i="113"/>
  <c r="X168" i="113"/>
  <c r="V168" i="113"/>
  <c r="AV173" i="113"/>
  <c r="AS173" i="113"/>
  <c r="AT173" i="113"/>
  <c r="AM171" i="113"/>
  <c r="AI171" i="113"/>
  <c r="AK171" i="113"/>
  <c r="AJ171" i="113"/>
  <c r="AR172" i="113"/>
  <c r="AP172" i="113"/>
  <c r="AN172" i="113"/>
  <c r="AO172" i="113"/>
  <c r="AV172" i="113" l="1"/>
  <c r="AS172" i="113"/>
  <c r="AT172" i="113"/>
  <c r="AY173" i="113"/>
  <c r="AW173" i="113"/>
  <c r="X167" i="113"/>
  <c r="V167" i="113"/>
  <c r="AH169" i="113"/>
  <c r="AF169" i="113"/>
  <c r="AE169" i="113"/>
  <c r="Y168" i="113"/>
  <c r="Z168" i="113"/>
  <c r="AD168" i="113"/>
  <c r="AA168" i="113"/>
  <c r="AB168" i="113"/>
  <c r="K164" i="113"/>
  <c r="J164" i="113"/>
  <c r="M164" i="113"/>
  <c r="AM170" i="113"/>
  <c r="AJ170" i="113"/>
  <c r="AK170" i="113"/>
  <c r="AI170" i="113"/>
  <c r="D162" i="113"/>
  <c r="I163" i="113"/>
  <c r="G163" i="113"/>
  <c r="F163" i="113"/>
  <c r="E163" i="113"/>
  <c r="AR171" i="113"/>
  <c r="AN171" i="113"/>
  <c r="AO171" i="113"/>
  <c r="AP171" i="113"/>
  <c r="U166" i="113"/>
  <c r="S166" i="113"/>
  <c r="R166" i="113"/>
  <c r="Q165" i="113"/>
  <c r="N165" i="113"/>
  <c r="O165" i="113"/>
  <c r="BC174" i="113"/>
  <c r="AZ174" i="113"/>
  <c r="BD174" i="113"/>
  <c r="BB174" i="113"/>
  <c r="BE174" i="113"/>
  <c r="BA174" i="113"/>
  <c r="X166" i="113" l="1"/>
  <c r="V166" i="113"/>
  <c r="AR170" i="113"/>
  <c r="AP170" i="113"/>
  <c r="AO170" i="113"/>
  <c r="AN170" i="113"/>
  <c r="AM169" i="113"/>
  <c r="AJ169" i="113"/>
  <c r="AI169" i="113"/>
  <c r="AK169" i="113"/>
  <c r="Q164" i="113"/>
  <c r="O164" i="113"/>
  <c r="N164" i="113"/>
  <c r="AV171" i="113"/>
  <c r="AS171" i="113"/>
  <c r="AT171" i="113"/>
  <c r="AA167" i="113"/>
  <c r="AD167" i="113"/>
  <c r="Z167" i="113"/>
  <c r="Y167" i="113"/>
  <c r="AB167" i="113"/>
  <c r="BC173" i="113"/>
  <c r="BB173" i="113"/>
  <c r="BD173" i="113"/>
  <c r="BE173" i="113"/>
  <c r="AZ173" i="113"/>
  <c r="BA173" i="113"/>
  <c r="U165" i="113"/>
  <c r="S165" i="113"/>
  <c r="R165" i="113"/>
  <c r="K163" i="113"/>
  <c r="M163" i="113"/>
  <c r="J163" i="113"/>
  <c r="AE168" i="113"/>
  <c r="AF168" i="113"/>
  <c r="AH168" i="113"/>
  <c r="I162" i="113"/>
  <c r="D161" i="113"/>
  <c r="G162" i="113"/>
  <c r="E162" i="113"/>
  <c r="F162" i="113"/>
  <c r="AY172" i="113"/>
  <c r="AW172" i="113"/>
  <c r="U164" i="113" l="1"/>
  <c r="S164" i="113"/>
  <c r="R164" i="113"/>
  <c r="AF167" i="113"/>
  <c r="AE167" i="113"/>
  <c r="AH167" i="113"/>
  <c r="AR169" i="113"/>
  <c r="AO169" i="113"/>
  <c r="AN169" i="113"/>
  <c r="AP169" i="113"/>
  <c r="Q163" i="113"/>
  <c r="O163" i="113"/>
  <c r="N163" i="113"/>
  <c r="BC172" i="113"/>
  <c r="BD172" i="113"/>
  <c r="BB172" i="113"/>
  <c r="AZ172" i="113"/>
  <c r="BA172" i="113"/>
  <c r="BE172" i="113"/>
  <c r="AM168" i="113"/>
  <c r="AJ168" i="113"/>
  <c r="AI168" i="113"/>
  <c r="AK168" i="113"/>
  <c r="AY171" i="113"/>
  <c r="AW171" i="113"/>
  <c r="AV170" i="113"/>
  <c r="AS170" i="113"/>
  <c r="AT170" i="113"/>
  <c r="K162" i="113"/>
  <c r="J162" i="113"/>
  <c r="M162" i="113"/>
  <c r="X165" i="113"/>
  <c r="V165" i="113"/>
  <c r="I161" i="113"/>
  <c r="D160" i="113"/>
  <c r="G161" i="113"/>
  <c r="F161" i="113"/>
  <c r="E161" i="113"/>
  <c r="AA166" i="113"/>
  <c r="Z166" i="113"/>
  <c r="AB166" i="113"/>
  <c r="Y166" i="113"/>
  <c r="AD166" i="113"/>
  <c r="U163" i="113" l="1"/>
  <c r="S163" i="113"/>
  <c r="R163" i="113"/>
  <c r="Q162" i="113"/>
  <c r="N162" i="113"/>
  <c r="O162" i="113"/>
  <c r="AR168" i="113"/>
  <c r="AP168" i="113"/>
  <c r="AO168" i="113"/>
  <c r="AN168" i="113"/>
  <c r="AV169" i="113"/>
  <c r="AT169" i="113"/>
  <c r="AS169" i="113"/>
  <c r="AM167" i="113"/>
  <c r="AK167" i="113"/>
  <c r="AJ167" i="113"/>
  <c r="AI167" i="113"/>
  <c r="AF166" i="113"/>
  <c r="AE166" i="113"/>
  <c r="AH166" i="113"/>
  <c r="AD165" i="113"/>
  <c r="AA165" i="113"/>
  <c r="Y165" i="113"/>
  <c r="AB165" i="113"/>
  <c r="Z165" i="113"/>
  <c r="AY170" i="113"/>
  <c r="AW170" i="113"/>
  <c r="I160" i="113"/>
  <c r="D159" i="113"/>
  <c r="G160" i="113"/>
  <c r="E160" i="113"/>
  <c r="F160" i="113"/>
  <c r="AZ171" i="113"/>
  <c r="BC171" i="113"/>
  <c r="BB171" i="113"/>
  <c r="BD171" i="113"/>
  <c r="BE171" i="113"/>
  <c r="BA171" i="113"/>
  <c r="K161" i="113"/>
  <c r="J161" i="113"/>
  <c r="M161" i="113"/>
  <c r="X164" i="113"/>
  <c r="V164" i="113"/>
  <c r="AY169" i="113" l="1"/>
  <c r="AW169" i="113"/>
  <c r="AF165" i="113"/>
  <c r="AH165" i="113"/>
  <c r="AE165" i="113"/>
  <c r="AM166" i="113"/>
  <c r="AK166" i="113"/>
  <c r="AI166" i="113"/>
  <c r="AJ166" i="113"/>
  <c r="I159" i="113"/>
  <c r="D158" i="113"/>
  <c r="G159" i="113"/>
  <c r="F159" i="113"/>
  <c r="E159" i="113"/>
  <c r="AV168" i="113"/>
  <c r="AS168" i="113"/>
  <c r="AT168" i="113"/>
  <c r="AA164" i="113"/>
  <c r="Z164" i="113"/>
  <c r="AB164" i="113"/>
  <c r="AD164" i="113"/>
  <c r="Y164" i="113"/>
  <c r="Q161" i="113"/>
  <c r="O161" i="113"/>
  <c r="N161" i="113"/>
  <c r="BC170" i="113"/>
  <c r="BE170" i="113"/>
  <c r="BA170" i="113"/>
  <c r="BB170" i="113"/>
  <c r="AZ170" i="113"/>
  <c r="BD170" i="113"/>
  <c r="U162" i="113"/>
  <c r="S162" i="113"/>
  <c r="R162" i="113"/>
  <c r="AR167" i="113"/>
  <c r="AN167" i="113"/>
  <c r="AP167" i="113"/>
  <c r="AO167" i="113"/>
  <c r="M160" i="113"/>
  <c r="J160" i="113"/>
  <c r="K160" i="113"/>
  <c r="X163" i="113"/>
  <c r="V163" i="113"/>
  <c r="D157" i="113" l="1"/>
  <c r="I158" i="113"/>
  <c r="G158" i="113"/>
  <c r="F158" i="113"/>
  <c r="E158" i="113"/>
  <c r="AV167" i="113"/>
  <c r="AS167" i="113"/>
  <c r="AT167" i="113"/>
  <c r="X162" i="113"/>
  <c r="V162" i="113"/>
  <c r="AF164" i="113"/>
  <c r="AH164" i="113"/>
  <c r="AE164" i="113"/>
  <c r="J159" i="113"/>
  <c r="M159" i="113"/>
  <c r="K159" i="113"/>
  <c r="AR166" i="113"/>
  <c r="AO166" i="113"/>
  <c r="AP166" i="113"/>
  <c r="AN166" i="113"/>
  <c r="AD163" i="113"/>
  <c r="AA163" i="113"/>
  <c r="Y163" i="113"/>
  <c r="AB163" i="113"/>
  <c r="Z163" i="113"/>
  <c r="AY168" i="113"/>
  <c r="AW168" i="113"/>
  <c r="AM165" i="113"/>
  <c r="AJ165" i="113"/>
  <c r="AK165" i="113"/>
  <c r="AI165" i="113"/>
  <c r="Q160" i="113"/>
  <c r="N160" i="113"/>
  <c r="O160" i="113"/>
  <c r="U161" i="113"/>
  <c r="S161" i="113"/>
  <c r="R161" i="113"/>
  <c r="BB169" i="113"/>
  <c r="BA169" i="113"/>
  <c r="BE169" i="113"/>
  <c r="BC169" i="113"/>
  <c r="BD169" i="113"/>
  <c r="AZ169" i="113"/>
  <c r="U160" i="113" l="1"/>
  <c r="S160" i="113"/>
  <c r="R160" i="113"/>
  <c r="AE163" i="113"/>
  <c r="AH163" i="113"/>
  <c r="AF163" i="113"/>
  <c r="AA162" i="113"/>
  <c r="AD162" i="113"/>
  <c r="AB162" i="113"/>
  <c r="Z162" i="113"/>
  <c r="Y162" i="113"/>
  <c r="AR165" i="113"/>
  <c r="AP165" i="113"/>
  <c r="AO165" i="113"/>
  <c r="AN165" i="113"/>
  <c r="AV166" i="113"/>
  <c r="AS166" i="113"/>
  <c r="AT166" i="113"/>
  <c r="AY167" i="113"/>
  <c r="AW167" i="113"/>
  <c r="BD168" i="113"/>
  <c r="BC168" i="113"/>
  <c r="BE168" i="113"/>
  <c r="BB168" i="113"/>
  <c r="BA168" i="113"/>
  <c r="AZ168" i="113"/>
  <c r="Q159" i="113"/>
  <c r="N159" i="113"/>
  <c r="O159" i="113"/>
  <c r="X161" i="113"/>
  <c r="V161" i="113"/>
  <c r="J158" i="113"/>
  <c r="M158" i="113"/>
  <c r="K158" i="113"/>
  <c r="AM164" i="113"/>
  <c r="AK164" i="113"/>
  <c r="AJ164" i="113"/>
  <c r="AI164" i="113"/>
  <c r="D156" i="113"/>
  <c r="I157" i="113"/>
  <c r="G157" i="113"/>
  <c r="E157" i="113"/>
  <c r="F157" i="113"/>
  <c r="Q158" i="113" l="1"/>
  <c r="N158" i="113"/>
  <c r="O158" i="113"/>
  <c r="AB161" i="113"/>
  <c r="AA161" i="113"/>
  <c r="Y161" i="113"/>
  <c r="Z161" i="113"/>
  <c r="AD161" i="113"/>
  <c r="BA167" i="113"/>
  <c r="BE167" i="113"/>
  <c r="BD167" i="113"/>
  <c r="BB167" i="113"/>
  <c r="BC167" i="113"/>
  <c r="AZ167" i="113"/>
  <c r="AF162" i="113"/>
  <c r="AE162" i="113"/>
  <c r="AH162" i="113"/>
  <c r="M157" i="113"/>
  <c r="J157" i="113"/>
  <c r="K157" i="113"/>
  <c r="U159" i="113"/>
  <c r="R159" i="113"/>
  <c r="S159" i="113"/>
  <c r="AY166" i="113"/>
  <c r="AW166" i="113"/>
  <c r="AM163" i="113"/>
  <c r="AJ163" i="113"/>
  <c r="AK163" i="113"/>
  <c r="AI163" i="113"/>
  <c r="I156" i="113"/>
  <c r="D155" i="113"/>
  <c r="F156" i="113"/>
  <c r="E156" i="113"/>
  <c r="G156" i="113"/>
  <c r="AR164" i="113"/>
  <c r="AN164" i="113"/>
  <c r="AO164" i="113"/>
  <c r="AP164" i="113"/>
  <c r="AV165" i="113"/>
  <c r="AT165" i="113"/>
  <c r="AS165" i="113"/>
  <c r="X160" i="113"/>
  <c r="V160" i="113"/>
  <c r="X159" i="113" l="1"/>
  <c r="V159" i="113"/>
  <c r="J156" i="113"/>
  <c r="K156" i="113"/>
  <c r="M156" i="113"/>
  <c r="AE161" i="113"/>
  <c r="AH161" i="113"/>
  <c r="AF161" i="113"/>
  <c r="AD160" i="113"/>
  <c r="AA160" i="113"/>
  <c r="Y160" i="113"/>
  <c r="AB160" i="113"/>
  <c r="Z160" i="113"/>
  <c r="D154" i="113"/>
  <c r="I155" i="113"/>
  <c r="F155" i="113"/>
  <c r="G155" i="113"/>
  <c r="E155" i="113"/>
  <c r="Q157" i="113"/>
  <c r="N157" i="113"/>
  <c r="O157" i="113"/>
  <c r="AY165" i="113"/>
  <c r="AW165" i="113"/>
  <c r="AM162" i="113"/>
  <c r="AJ162" i="113"/>
  <c r="AK162" i="113"/>
  <c r="AI162" i="113"/>
  <c r="AR163" i="113"/>
  <c r="AO163" i="113"/>
  <c r="AP163" i="113"/>
  <c r="AN163" i="113"/>
  <c r="AV164" i="113"/>
  <c r="AT164" i="113"/>
  <c r="AS164" i="113"/>
  <c r="BB166" i="113"/>
  <c r="BA166" i="113"/>
  <c r="BE166" i="113"/>
  <c r="BC166" i="113"/>
  <c r="AZ166" i="113"/>
  <c r="BD166" i="113"/>
  <c r="U158" i="113"/>
  <c r="S158" i="113"/>
  <c r="R158" i="113"/>
  <c r="BA165" i="113" l="1"/>
  <c r="BC165" i="113"/>
  <c r="BD165" i="113"/>
  <c r="BE165" i="113"/>
  <c r="AZ165" i="113"/>
  <c r="BB165" i="113"/>
  <c r="AH160" i="113"/>
  <c r="AE160" i="113"/>
  <c r="AF160" i="113"/>
  <c r="X158" i="113"/>
  <c r="V158" i="113"/>
  <c r="U157" i="113"/>
  <c r="R157" i="113"/>
  <c r="S157" i="113"/>
  <c r="AY164" i="113"/>
  <c r="AW164" i="113"/>
  <c r="AM161" i="113"/>
  <c r="AI161" i="113"/>
  <c r="AK161" i="113"/>
  <c r="AJ161" i="113"/>
  <c r="AV163" i="113"/>
  <c r="AS163" i="113"/>
  <c r="AT163" i="113"/>
  <c r="Q156" i="113"/>
  <c r="O156" i="113"/>
  <c r="N156" i="113"/>
  <c r="K155" i="113"/>
  <c r="J155" i="113"/>
  <c r="M155" i="113"/>
  <c r="AR162" i="113"/>
  <c r="AO162" i="113"/>
  <c r="AN162" i="113"/>
  <c r="AP162" i="113"/>
  <c r="I154" i="113"/>
  <c r="D153" i="113"/>
  <c r="F154" i="113"/>
  <c r="G154" i="113"/>
  <c r="E154" i="113"/>
  <c r="AA159" i="113"/>
  <c r="AB159" i="113"/>
  <c r="Y159" i="113"/>
  <c r="Z159" i="113"/>
  <c r="AD159" i="113"/>
  <c r="AF159" i="113" l="1"/>
  <c r="AH159" i="113"/>
  <c r="AE159" i="113"/>
  <c r="AY163" i="113"/>
  <c r="AW163" i="113"/>
  <c r="Y158" i="113"/>
  <c r="AB158" i="113"/>
  <c r="Z158" i="113"/>
  <c r="AD158" i="113"/>
  <c r="AA158" i="113"/>
  <c r="Q155" i="113"/>
  <c r="N155" i="113"/>
  <c r="O155" i="113"/>
  <c r="AM160" i="113"/>
  <c r="AJ160" i="113"/>
  <c r="AI160" i="113"/>
  <c r="AK160" i="113"/>
  <c r="AR161" i="113"/>
  <c r="AN161" i="113"/>
  <c r="AO161" i="113"/>
  <c r="AP161" i="113"/>
  <c r="AV162" i="113"/>
  <c r="AT162" i="113"/>
  <c r="AS162" i="113"/>
  <c r="BD164" i="113"/>
  <c r="BE164" i="113"/>
  <c r="BC164" i="113"/>
  <c r="AZ164" i="113"/>
  <c r="BB164" i="113"/>
  <c r="BA164" i="113"/>
  <c r="I153" i="113"/>
  <c r="D152" i="113"/>
  <c r="F153" i="113"/>
  <c r="G153" i="113"/>
  <c r="E153" i="113"/>
  <c r="U156" i="113"/>
  <c r="S156" i="113"/>
  <c r="R156" i="113"/>
  <c r="K154" i="113"/>
  <c r="J154" i="113"/>
  <c r="M154" i="113"/>
  <c r="X157" i="113"/>
  <c r="V157" i="113"/>
  <c r="AY162" i="113" l="1"/>
  <c r="AW162" i="113"/>
  <c r="U155" i="113"/>
  <c r="S155" i="113"/>
  <c r="R155" i="113"/>
  <c r="D151" i="113"/>
  <c r="I152" i="113"/>
  <c r="F152" i="113"/>
  <c r="G152" i="113"/>
  <c r="E152" i="113"/>
  <c r="AB157" i="113"/>
  <c r="AD157" i="113"/>
  <c r="Z157" i="113"/>
  <c r="AA157" i="113"/>
  <c r="Y157" i="113"/>
  <c r="J153" i="113"/>
  <c r="K153" i="113"/>
  <c r="M153" i="113"/>
  <c r="AE158" i="113"/>
  <c r="AF158" i="113"/>
  <c r="AH158" i="113"/>
  <c r="Q154" i="113"/>
  <c r="O154" i="113"/>
  <c r="N154" i="113"/>
  <c r="AV161" i="113"/>
  <c r="AS161" i="113"/>
  <c r="AT161" i="113"/>
  <c r="BE163" i="113"/>
  <c r="BB163" i="113"/>
  <c r="BD163" i="113"/>
  <c r="BC163" i="113"/>
  <c r="AZ163" i="113"/>
  <c r="BA163" i="113"/>
  <c r="X156" i="113"/>
  <c r="V156" i="113"/>
  <c r="AR160" i="113"/>
  <c r="AO160" i="113"/>
  <c r="AN160" i="113"/>
  <c r="AP160" i="113"/>
  <c r="AM159" i="113"/>
  <c r="AI159" i="113"/>
  <c r="AJ159" i="113"/>
  <c r="AK159" i="113"/>
  <c r="U154" i="113" l="1"/>
  <c r="S154" i="113"/>
  <c r="R154" i="113"/>
  <c r="AM158" i="113"/>
  <c r="AI158" i="113"/>
  <c r="AK158" i="113"/>
  <c r="AJ158" i="113"/>
  <c r="AR159" i="113"/>
  <c r="AN159" i="113"/>
  <c r="AP159" i="113"/>
  <c r="AO159" i="113"/>
  <c r="Q153" i="113"/>
  <c r="N153" i="113"/>
  <c r="O153" i="113"/>
  <c r="M152" i="113"/>
  <c r="K152" i="113"/>
  <c r="J152" i="113"/>
  <c r="I151" i="113"/>
  <c r="D150" i="113"/>
  <c r="F151" i="113"/>
  <c r="E151" i="113"/>
  <c r="G151" i="113"/>
  <c r="AV160" i="113"/>
  <c r="AT160" i="113"/>
  <c r="AS160" i="113"/>
  <c r="AY161" i="113"/>
  <c r="AW161" i="113"/>
  <c r="X155" i="113"/>
  <c r="V155" i="113"/>
  <c r="Y156" i="113"/>
  <c r="AD156" i="113"/>
  <c r="Z156" i="113"/>
  <c r="AA156" i="113"/>
  <c r="AB156" i="113"/>
  <c r="AE157" i="113"/>
  <c r="AF157" i="113"/>
  <c r="AH157" i="113"/>
  <c r="BD162" i="113"/>
  <c r="AZ162" i="113"/>
  <c r="BC162" i="113"/>
  <c r="BA162" i="113"/>
  <c r="BE162" i="113"/>
  <c r="BB162" i="113"/>
  <c r="AE156" i="113" l="1"/>
  <c r="AH156" i="113"/>
  <c r="AF156" i="113"/>
  <c r="I150" i="113"/>
  <c r="D149" i="113"/>
  <c r="E150" i="113"/>
  <c r="F150" i="113"/>
  <c r="G150" i="113"/>
  <c r="AV159" i="113"/>
  <c r="AT159" i="113"/>
  <c r="AS159" i="113"/>
  <c r="K151" i="113"/>
  <c r="M151" i="113"/>
  <c r="J151" i="113"/>
  <c r="AM157" i="113"/>
  <c r="AJ157" i="113"/>
  <c r="AK157" i="113"/>
  <c r="AI157" i="113"/>
  <c r="BA161" i="113"/>
  <c r="BC161" i="113"/>
  <c r="BD161" i="113"/>
  <c r="AZ161" i="113"/>
  <c r="BE161" i="113"/>
  <c r="BB161" i="113"/>
  <c r="Q152" i="113"/>
  <c r="O152" i="113"/>
  <c r="N152" i="113"/>
  <c r="AR158" i="113"/>
  <c r="AP158" i="113"/>
  <c r="AN158" i="113"/>
  <c r="AO158" i="113"/>
  <c r="AD155" i="113"/>
  <c r="Z155" i="113"/>
  <c r="AB155" i="113"/>
  <c r="AA155" i="113"/>
  <c r="Y155" i="113"/>
  <c r="AY160" i="113"/>
  <c r="AW160" i="113"/>
  <c r="U153" i="113"/>
  <c r="R153" i="113"/>
  <c r="S153" i="113"/>
  <c r="X154" i="113"/>
  <c r="V154" i="113"/>
  <c r="AE155" i="113" l="1"/>
  <c r="AF155" i="113"/>
  <c r="AH155" i="113"/>
  <c r="Y154" i="113"/>
  <c r="AD154" i="113"/>
  <c r="AA154" i="113"/>
  <c r="AB154" i="113"/>
  <c r="Z154" i="113"/>
  <c r="AY159" i="113"/>
  <c r="AW159" i="113"/>
  <c r="I149" i="113"/>
  <c r="D148" i="113"/>
  <c r="G149" i="113"/>
  <c r="E149" i="113"/>
  <c r="F149" i="113"/>
  <c r="BA160" i="113"/>
  <c r="BB160" i="113"/>
  <c r="BE160" i="113"/>
  <c r="BC160" i="113"/>
  <c r="AZ160" i="113"/>
  <c r="BD160" i="113"/>
  <c r="AR157" i="113"/>
  <c r="AN157" i="113"/>
  <c r="AO157" i="113"/>
  <c r="AP157" i="113"/>
  <c r="K150" i="113"/>
  <c r="M150" i="113"/>
  <c r="J150" i="113"/>
  <c r="X153" i="113"/>
  <c r="V153" i="113"/>
  <c r="AV158" i="113"/>
  <c r="AT158" i="113"/>
  <c r="AS158" i="113"/>
  <c r="U152" i="113"/>
  <c r="S152" i="113"/>
  <c r="R152" i="113"/>
  <c r="Q151" i="113"/>
  <c r="N151" i="113"/>
  <c r="O151" i="113"/>
  <c r="AM156" i="113"/>
  <c r="AI156" i="113"/>
  <c r="AJ156" i="113"/>
  <c r="AK156" i="113"/>
  <c r="AV157" i="113" l="1"/>
  <c r="AS157" i="113"/>
  <c r="AT157" i="113"/>
  <c r="K149" i="113"/>
  <c r="M149" i="113"/>
  <c r="J149" i="113"/>
  <c r="AY158" i="113"/>
  <c r="AW158" i="113"/>
  <c r="BB159" i="113"/>
  <c r="BD159" i="113"/>
  <c r="BA159" i="113"/>
  <c r="BC159" i="113"/>
  <c r="AZ159" i="113"/>
  <c r="BE159" i="113"/>
  <c r="AR156" i="113"/>
  <c r="AN156" i="113"/>
  <c r="AO156" i="113"/>
  <c r="AP156" i="113"/>
  <c r="AB153" i="113"/>
  <c r="Y153" i="113"/>
  <c r="AA153" i="113"/>
  <c r="Z153" i="113"/>
  <c r="AD153" i="113"/>
  <c r="AH154" i="113"/>
  <c r="AF154" i="113"/>
  <c r="AE154" i="113"/>
  <c r="AM155" i="113"/>
  <c r="AJ155" i="113"/>
  <c r="AK155" i="113"/>
  <c r="AI155" i="113"/>
  <c r="Q150" i="113"/>
  <c r="O150" i="113"/>
  <c r="N150" i="113"/>
  <c r="U151" i="113"/>
  <c r="R151" i="113"/>
  <c r="S151" i="113"/>
  <c r="X152" i="113"/>
  <c r="V152" i="113"/>
  <c r="D147" i="113"/>
  <c r="I148" i="113"/>
  <c r="G148" i="113"/>
  <c r="F148" i="113"/>
  <c r="E148" i="113"/>
  <c r="U150" i="113" l="1"/>
  <c r="S150" i="113"/>
  <c r="R150" i="113"/>
  <c r="BC158" i="113"/>
  <c r="BB158" i="113"/>
  <c r="AZ158" i="113"/>
  <c r="BA158" i="113"/>
  <c r="BD158" i="113"/>
  <c r="BE158" i="113"/>
  <c r="AR155" i="113"/>
  <c r="AN155" i="113"/>
  <c r="AO155" i="113"/>
  <c r="AP155" i="113"/>
  <c r="Q149" i="113"/>
  <c r="N149" i="113"/>
  <c r="O149" i="113"/>
  <c r="AV156" i="113"/>
  <c r="AS156" i="113"/>
  <c r="AT156" i="113"/>
  <c r="Z152" i="113"/>
  <c r="AD152" i="113"/>
  <c r="AB152" i="113"/>
  <c r="AA152" i="113"/>
  <c r="Y152" i="113"/>
  <c r="AM154" i="113"/>
  <c r="AK154" i="113"/>
  <c r="AJ154" i="113"/>
  <c r="AI154" i="113"/>
  <c r="M148" i="113"/>
  <c r="K148" i="113"/>
  <c r="J148" i="113"/>
  <c r="I147" i="113"/>
  <c r="D146" i="113"/>
  <c r="E147" i="113"/>
  <c r="F147" i="113"/>
  <c r="G147" i="113"/>
  <c r="X151" i="113"/>
  <c r="V151" i="113"/>
  <c r="AF153" i="113"/>
  <c r="AE153" i="113"/>
  <c r="AH153" i="113"/>
  <c r="AY157" i="113"/>
  <c r="AW157" i="113"/>
  <c r="I146" i="113" l="1"/>
  <c r="D145" i="113"/>
  <c r="G146" i="113"/>
  <c r="F146" i="113"/>
  <c r="E146" i="113"/>
  <c r="J147" i="113"/>
  <c r="M147" i="113"/>
  <c r="K147" i="113"/>
  <c r="AF152" i="113"/>
  <c r="AE152" i="113"/>
  <c r="AH152" i="113"/>
  <c r="AV155" i="113"/>
  <c r="AS155" i="113"/>
  <c r="AT155" i="113"/>
  <c r="BB157" i="113"/>
  <c r="BA157" i="113"/>
  <c r="AZ157" i="113"/>
  <c r="BD157" i="113"/>
  <c r="BC157" i="113"/>
  <c r="BE157" i="113"/>
  <c r="AM153" i="113"/>
  <c r="AJ153" i="113"/>
  <c r="AK153" i="113"/>
  <c r="AI153" i="113"/>
  <c r="Q148" i="113"/>
  <c r="N148" i="113"/>
  <c r="O148" i="113"/>
  <c r="AY156" i="113"/>
  <c r="AW156" i="113"/>
  <c r="AB151" i="113"/>
  <c r="Z151" i="113"/>
  <c r="AA151" i="113"/>
  <c r="Y151" i="113"/>
  <c r="AD151" i="113"/>
  <c r="AR154" i="113"/>
  <c r="AN154" i="113"/>
  <c r="AO154" i="113"/>
  <c r="AP154" i="113"/>
  <c r="U149" i="113"/>
  <c r="R149" i="113"/>
  <c r="S149" i="113"/>
  <c r="X150" i="113"/>
  <c r="V150" i="113"/>
  <c r="AM152" i="113" l="1"/>
  <c r="AK152" i="113"/>
  <c r="AI152" i="113"/>
  <c r="AJ152" i="113"/>
  <c r="AR153" i="113"/>
  <c r="AP153" i="113"/>
  <c r="AN153" i="113"/>
  <c r="AO153" i="113"/>
  <c r="AD150" i="113"/>
  <c r="AB150" i="113"/>
  <c r="Y150" i="113"/>
  <c r="Z150" i="113"/>
  <c r="AA150" i="113"/>
  <c r="Q147" i="113"/>
  <c r="O147" i="113"/>
  <c r="N147" i="113"/>
  <c r="X149" i="113"/>
  <c r="V149" i="113"/>
  <c r="BB156" i="113"/>
  <c r="BC156" i="113"/>
  <c r="BD156" i="113"/>
  <c r="BA156" i="113"/>
  <c r="BE156" i="113"/>
  <c r="AZ156" i="113"/>
  <c r="U148" i="113"/>
  <c r="S148" i="113"/>
  <c r="R148" i="113"/>
  <c r="D144" i="113"/>
  <c r="I145" i="113"/>
  <c r="E145" i="113"/>
  <c r="G145" i="113"/>
  <c r="F145" i="113"/>
  <c r="AV154" i="113"/>
  <c r="AT154" i="113"/>
  <c r="AS154" i="113"/>
  <c r="AF151" i="113"/>
  <c r="AH151" i="113"/>
  <c r="AE151" i="113"/>
  <c r="AY155" i="113"/>
  <c r="AW155" i="113"/>
  <c r="K146" i="113"/>
  <c r="M146" i="113"/>
  <c r="J146" i="113"/>
  <c r="AY154" i="113" l="1"/>
  <c r="AW154" i="113"/>
  <c r="AE150" i="113"/>
  <c r="AH150" i="113"/>
  <c r="AF150" i="113"/>
  <c r="M145" i="113"/>
  <c r="K145" i="113"/>
  <c r="J145" i="113"/>
  <c r="Q146" i="113"/>
  <c r="O146" i="113"/>
  <c r="N146" i="113"/>
  <c r="BB155" i="113"/>
  <c r="AZ155" i="113"/>
  <c r="BE155" i="113"/>
  <c r="BD155" i="113"/>
  <c r="BA155" i="113"/>
  <c r="BC155" i="113"/>
  <c r="D143" i="113"/>
  <c r="I144" i="113"/>
  <c r="F144" i="113"/>
  <c r="E144" i="113"/>
  <c r="G144" i="113"/>
  <c r="Y149" i="113"/>
  <c r="AD149" i="113"/>
  <c r="Z149" i="113"/>
  <c r="AB149" i="113"/>
  <c r="AA149" i="113"/>
  <c r="AV153" i="113"/>
  <c r="AT153" i="113"/>
  <c r="AS153" i="113"/>
  <c r="AM151" i="113"/>
  <c r="AJ151" i="113"/>
  <c r="AI151" i="113"/>
  <c r="AK151" i="113"/>
  <c r="X148" i="113"/>
  <c r="V148" i="113"/>
  <c r="U147" i="113"/>
  <c r="S147" i="113"/>
  <c r="R147" i="113"/>
  <c r="AR152" i="113"/>
  <c r="AP152" i="113"/>
  <c r="AO152" i="113"/>
  <c r="AN152" i="113"/>
  <c r="AR151" i="113" l="1"/>
  <c r="AO151" i="113"/>
  <c r="AP151" i="113"/>
  <c r="AN151" i="113"/>
  <c r="U146" i="113"/>
  <c r="R146" i="113"/>
  <c r="S146" i="113"/>
  <c r="K144" i="113"/>
  <c r="J144" i="113"/>
  <c r="M144" i="113"/>
  <c r="AV152" i="113"/>
  <c r="AT152" i="113"/>
  <c r="AS152" i="113"/>
  <c r="AY153" i="113"/>
  <c r="AW153" i="113"/>
  <c r="Q145" i="113"/>
  <c r="O145" i="113"/>
  <c r="N145" i="113"/>
  <c r="D142" i="113"/>
  <c r="I143" i="113"/>
  <c r="F143" i="113"/>
  <c r="E143" i="113"/>
  <c r="G143" i="113"/>
  <c r="AM150" i="113"/>
  <c r="AK150" i="113"/>
  <c r="AI150" i="113"/>
  <c r="AJ150" i="113"/>
  <c r="X147" i="113"/>
  <c r="V147" i="113"/>
  <c r="Z148" i="113"/>
  <c r="AB148" i="113"/>
  <c r="AD148" i="113"/>
  <c r="Y148" i="113"/>
  <c r="AA148" i="113"/>
  <c r="AH149" i="113"/>
  <c r="AF149" i="113"/>
  <c r="AE149" i="113"/>
  <c r="BC154" i="113"/>
  <c r="BD154" i="113"/>
  <c r="BB154" i="113"/>
  <c r="BE154" i="113"/>
  <c r="AZ154" i="113"/>
  <c r="BA154" i="113"/>
  <c r="AY152" i="113" l="1"/>
  <c r="AW152" i="113"/>
  <c r="AH148" i="113"/>
  <c r="AF148" i="113"/>
  <c r="AE148" i="113"/>
  <c r="Q144" i="113"/>
  <c r="N144" i="113"/>
  <c r="O144" i="113"/>
  <c r="M143" i="113"/>
  <c r="K143" i="113"/>
  <c r="J143" i="113"/>
  <c r="I142" i="113"/>
  <c r="D141" i="113"/>
  <c r="E142" i="113"/>
  <c r="F142" i="113"/>
  <c r="G142" i="113"/>
  <c r="AB147" i="113"/>
  <c r="Y147" i="113"/>
  <c r="AD147" i="113"/>
  <c r="AA147" i="113"/>
  <c r="Z147" i="113"/>
  <c r="U145" i="113"/>
  <c r="S145" i="113"/>
  <c r="R145" i="113"/>
  <c r="X146" i="113"/>
  <c r="V146" i="113"/>
  <c r="AZ153" i="113"/>
  <c r="BB153" i="113"/>
  <c r="BD153" i="113"/>
  <c r="BE153" i="113"/>
  <c r="BA153" i="113"/>
  <c r="BC153" i="113"/>
  <c r="AM149" i="113"/>
  <c r="AI149" i="113"/>
  <c r="AJ149" i="113"/>
  <c r="AK149" i="113"/>
  <c r="AR150" i="113"/>
  <c r="AO150" i="113"/>
  <c r="AN150" i="113"/>
  <c r="AP150" i="113"/>
  <c r="AV151" i="113"/>
  <c r="AS151" i="113"/>
  <c r="AT151" i="113"/>
  <c r="AY151" i="113" l="1"/>
  <c r="AW151" i="113"/>
  <c r="AR149" i="113"/>
  <c r="AN149" i="113"/>
  <c r="AO149" i="113"/>
  <c r="AP149" i="113"/>
  <c r="X145" i="113"/>
  <c r="V145" i="113"/>
  <c r="Q143" i="113"/>
  <c r="N143" i="113"/>
  <c r="O143" i="113"/>
  <c r="AH147" i="113"/>
  <c r="AF147" i="113"/>
  <c r="AE147" i="113"/>
  <c r="U144" i="113"/>
  <c r="R144" i="113"/>
  <c r="S144" i="113"/>
  <c r="AA146" i="113"/>
  <c r="Z146" i="113"/>
  <c r="Y146" i="113"/>
  <c r="AB146" i="113"/>
  <c r="AD146" i="113"/>
  <c r="AM148" i="113"/>
  <c r="AJ148" i="113"/>
  <c r="AK148" i="113"/>
  <c r="AI148" i="113"/>
  <c r="AV150" i="113"/>
  <c r="AS150" i="113"/>
  <c r="AT150" i="113"/>
  <c r="D140" i="113"/>
  <c r="I141" i="113"/>
  <c r="F141" i="113"/>
  <c r="G141" i="113"/>
  <c r="E141" i="113"/>
  <c r="K142" i="113"/>
  <c r="J142" i="113"/>
  <c r="M142" i="113"/>
  <c r="BB152" i="113"/>
  <c r="BE152" i="113"/>
  <c r="BC152" i="113"/>
  <c r="BA152" i="113"/>
  <c r="AZ152" i="113"/>
  <c r="BD152" i="113"/>
  <c r="AE146" i="113" l="1"/>
  <c r="AH146" i="113"/>
  <c r="AF146" i="113"/>
  <c r="K141" i="113"/>
  <c r="M141" i="113"/>
  <c r="J141" i="113"/>
  <c r="U143" i="113"/>
  <c r="R143" i="113"/>
  <c r="S143" i="113"/>
  <c r="I140" i="113"/>
  <c r="D139" i="113"/>
  <c r="G140" i="113"/>
  <c r="E140" i="113"/>
  <c r="F140" i="113"/>
  <c r="AB145" i="113"/>
  <c r="Y145" i="113"/>
  <c r="AD145" i="113"/>
  <c r="Z145" i="113"/>
  <c r="AA145" i="113"/>
  <c r="X144" i="113"/>
  <c r="V144" i="113"/>
  <c r="AV149" i="113"/>
  <c r="AT149" i="113"/>
  <c r="AS149" i="113"/>
  <c r="AY150" i="113"/>
  <c r="AW150" i="113"/>
  <c r="Q142" i="113"/>
  <c r="N142" i="113"/>
  <c r="O142" i="113"/>
  <c r="AR148" i="113"/>
  <c r="AO148" i="113"/>
  <c r="AN148" i="113"/>
  <c r="AP148" i="113"/>
  <c r="AM147" i="113"/>
  <c r="AJ147" i="113"/>
  <c r="AK147" i="113"/>
  <c r="AI147" i="113"/>
  <c r="BD151" i="113"/>
  <c r="AZ151" i="113"/>
  <c r="BB151" i="113"/>
  <c r="BC151" i="113"/>
  <c r="BE151" i="113"/>
  <c r="BA151" i="113"/>
  <c r="AR147" i="113" l="1"/>
  <c r="AP147" i="113"/>
  <c r="AO147" i="113"/>
  <c r="AN147" i="113"/>
  <c r="AY149" i="113"/>
  <c r="AW149" i="113"/>
  <c r="I139" i="113"/>
  <c r="D138" i="113"/>
  <c r="F139" i="113"/>
  <c r="E139" i="113"/>
  <c r="G139" i="113"/>
  <c r="K140" i="113"/>
  <c r="J140" i="113"/>
  <c r="M140" i="113"/>
  <c r="AA144" i="113"/>
  <c r="Y144" i="113"/>
  <c r="AD144" i="113"/>
  <c r="Z144" i="113"/>
  <c r="AB144" i="113"/>
  <c r="X143" i="113"/>
  <c r="V143" i="113"/>
  <c r="AF145" i="113"/>
  <c r="AE145" i="113"/>
  <c r="AH145" i="113"/>
  <c r="AV148" i="113"/>
  <c r="AS148" i="113"/>
  <c r="AT148" i="113"/>
  <c r="U142" i="113"/>
  <c r="R142" i="113"/>
  <c r="S142" i="113"/>
  <c r="Q141" i="113"/>
  <c r="O141" i="113"/>
  <c r="N141" i="113"/>
  <c r="BA150" i="113"/>
  <c r="BC150" i="113"/>
  <c r="BB150" i="113"/>
  <c r="BE150" i="113"/>
  <c r="AZ150" i="113"/>
  <c r="BD150" i="113"/>
  <c r="AM146" i="113"/>
  <c r="AK146" i="113"/>
  <c r="AJ146" i="113"/>
  <c r="AI146" i="113"/>
  <c r="U141" i="113" l="1"/>
  <c r="R141" i="113"/>
  <c r="S141" i="113"/>
  <c r="Z143" i="113"/>
  <c r="AB143" i="113"/>
  <c r="Y143" i="113"/>
  <c r="AD143" i="113"/>
  <c r="AA143" i="113"/>
  <c r="D137" i="113"/>
  <c r="I138" i="113"/>
  <c r="G138" i="113"/>
  <c r="E138" i="113"/>
  <c r="F138" i="113"/>
  <c r="K139" i="113"/>
  <c r="J139" i="113"/>
  <c r="M139" i="113"/>
  <c r="X142" i="113"/>
  <c r="V142" i="113"/>
  <c r="AF144" i="113"/>
  <c r="AE144" i="113"/>
  <c r="AH144" i="113"/>
  <c r="BA149" i="113"/>
  <c r="BB149" i="113"/>
  <c r="AZ149" i="113"/>
  <c r="BC149" i="113"/>
  <c r="BE149" i="113"/>
  <c r="BD149" i="113"/>
  <c r="AY148" i="113"/>
  <c r="AW148" i="113"/>
  <c r="Q140" i="113"/>
  <c r="O140" i="113"/>
  <c r="N140" i="113"/>
  <c r="AR146" i="113"/>
  <c r="AN146" i="113"/>
  <c r="AO146" i="113"/>
  <c r="AP146" i="113"/>
  <c r="AM145" i="113"/>
  <c r="AJ145" i="113"/>
  <c r="AK145" i="113"/>
  <c r="AI145" i="113"/>
  <c r="AV147" i="113"/>
  <c r="AS147" i="113"/>
  <c r="AT147" i="113"/>
  <c r="AR145" i="113" l="1"/>
  <c r="AP145" i="113"/>
  <c r="AO145" i="113"/>
  <c r="AN145" i="113"/>
  <c r="AM144" i="113"/>
  <c r="AK144" i="113"/>
  <c r="AJ144" i="113"/>
  <c r="AI144" i="113"/>
  <c r="J138" i="113"/>
  <c r="K138" i="113"/>
  <c r="M138" i="113"/>
  <c r="I137" i="113"/>
  <c r="D136" i="113"/>
  <c r="E137" i="113"/>
  <c r="F137" i="113"/>
  <c r="G137" i="113"/>
  <c r="AV146" i="113"/>
  <c r="AS146" i="113"/>
  <c r="AT146" i="113"/>
  <c r="AY147" i="113"/>
  <c r="AW147" i="113"/>
  <c r="U140" i="113"/>
  <c r="S140" i="113"/>
  <c r="R140" i="113"/>
  <c r="AE143" i="113"/>
  <c r="AH143" i="113"/>
  <c r="AF143" i="113"/>
  <c r="BD148" i="113"/>
  <c r="BB148" i="113"/>
  <c r="AZ148" i="113"/>
  <c r="BC148" i="113"/>
  <c r="BE148" i="113"/>
  <c r="BA148" i="113"/>
  <c r="Y142" i="113"/>
  <c r="AB142" i="113"/>
  <c r="Z142" i="113"/>
  <c r="AD142" i="113"/>
  <c r="AA142" i="113"/>
  <c r="Q139" i="113"/>
  <c r="N139" i="113"/>
  <c r="O139" i="113"/>
  <c r="X141" i="113"/>
  <c r="V141" i="113"/>
  <c r="X140" i="113" l="1"/>
  <c r="V140" i="113"/>
  <c r="Q138" i="113"/>
  <c r="N138" i="113"/>
  <c r="O138" i="113"/>
  <c r="BD147" i="113"/>
  <c r="AZ147" i="113"/>
  <c r="BE147" i="113"/>
  <c r="BC147" i="113"/>
  <c r="BB147" i="113"/>
  <c r="BA147" i="113"/>
  <c r="U139" i="113"/>
  <c r="R139" i="113"/>
  <c r="S139" i="113"/>
  <c r="AY146" i="113"/>
  <c r="AW146" i="113"/>
  <c r="AR144" i="113"/>
  <c r="AP144" i="113"/>
  <c r="AN144" i="113"/>
  <c r="AO144" i="113"/>
  <c r="Y141" i="113"/>
  <c r="AD141" i="113"/>
  <c r="Z141" i="113"/>
  <c r="AA141" i="113"/>
  <c r="AB141" i="113"/>
  <c r="AH142" i="113"/>
  <c r="AE142" i="113"/>
  <c r="AF142" i="113"/>
  <c r="AM143" i="113"/>
  <c r="AJ143" i="113"/>
  <c r="AI143" i="113"/>
  <c r="AK143" i="113"/>
  <c r="I136" i="113"/>
  <c r="D135" i="113"/>
  <c r="F136" i="113"/>
  <c r="E136" i="113"/>
  <c r="G136" i="113"/>
  <c r="K137" i="113"/>
  <c r="M137" i="113"/>
  <c r="J137" i="113"/>
  <c r="AV145" i="113"/>
  <c r="AS145" i="113"/>
  <c r="AT145" i="113"/>
  <c r="K136" i="113" l="1"/>
  <c r="M136" i="113"/>
  <c r="J136" i="113"/>
  <c r="AH141" i="113"/>
  <c r="AE141" i="113"/>
  <c r="AF141" i="113"/>
  <c r="AY145" i="113"/>
  <c r="AW145" i="113"/>
  <c r="AV144" i="113"/>
  <c r="AS144" i="113"/>
  <c r="AT144" i="113"/>
  <c r="U138" i="113"/>
  <c r="S138" i="113"/>
  <c r="R138" i="113"/>
  <c r="AR143" i="113"/>
  <c r="AN143" i="113"/>
  <c r="AP143" i="113"/>
  <c r="AO143" i="113"/>
  <c r="Q137" i="113"/>
  <c r="O137" i="113"/>
  <c r="N137" i="113"/>
  <c r="AM142" i="113"/>
  <c r="AI142" i="113"/>
  <c r="AJ142" i="113"/>
  <c r="AK142" i="113"/>
  <c r="BD146" i="113"/>
  <c r="BB146" i="113"/>
  <c r="AZ146" i="113"/>
  <c r="BE146" i="113"/>
  <c r="BC146" i="113"/>
  <c r="BA146" i="113"/>
  <c r="I135" i="113"/>
  <c r="D134" i="113"/>
  <c r="G135" i="113"/>
  <c r="F135" i="113"/>
  <c r="E135" i="113"/>
  <c r="X139" i="113"/>
  <c r="V139" i="113"/>
  <c r="Z140" i="113"/>
  <c r="AB140" i="113"/>
  <c r="Y140" i="113"/>
  <c r="AD140" i="113"/>
  <c r="AA140" i="113"/>
  <c r="D133" i="113" l="1"/>
  <c r="I134" i="113"/>
  <c r="E134" i="113"/>
  <c r="F134" i="113"/>
  <c r="G134" i="113"/>
  <c r="AR142" i="113"/>
  <c r="AN142" i="113"/>
  <c r="AP142" i="113"/>
  <c r="AO142" i="113"/>
  <c r="K135" i="113"/>
  <c r="J135" i="113"/>
  <c r="M135" i="113"/>
  <c r="AE140" i="113"/>
  <c r="AF140" i="113"/>
  <c r="AH140" i="113"/>
  <c r="AY144" i="113"/>
  <c r="AW144" i="113"/>
  <c r="U137" i="113"/>
  <c r="S137" i="113"/>
  <c r="R137" i="113"/>
  <c r="BC145" i="113"/>
  <c r="BD145" i="113"/>
  <c r="BB145" i="113"/>
  <c r="BE145" i="113"/>
  <c r="AZ145" i="113"/>
  <c r="BA145" i="113"/>
  <c r="Y139" i="113"/>
  <c r="AB139" i="113"/>
  <c r="AD139" i="113"/>
  <c r="Z139" i="113"/>
  <c r="AA139" i="113"/>
  <c r="AV143" i="113"/>
  <c r="AT143" i="113"/>
  <c r="AS143" i="113"/>
  <c r="AM141" i="113"/>
  <c r="AI141" i="113"/>
  <c r="AJ141" i="113"/>
  <c r="AK141" i="113"/>
  <c r="Q136" i="113"/>
  <c r="N136" i="113"/>
  <c r="O136" i="113"/>
  <c r="X138" i="113"/>
  <c r="V138" i="113"/>
  <c r="AF139" i="113" l="1"/>
  <c r="AE139" i="113"/>
  <c r="AH139" i="113"/>
  <c r="X137" i="113"/>
  <c r="V137" i="113"/>
  <c r="AY143" i="113"/>
  <c r="AW143" i="113"/>
  <c r="AD138" i="113"/>
  <c r="AB138" i="113"/>
  <c r="AA138" i="113"/>
  <c r="Y138" i="113"/>
  <c r="Z138" i="113"/>
  <c r="AV142" i="113"/>
  <c r="AS142" i="113"/>
  <c r="AT142" i="113"/>
  <c r="BA144" i="113"/>
  <c r="AZ144" i="113"/>
  <c r="BC144" i="113"/>
  <c r="BE144" i="113"/>
  <c r="BD144" i="113"/>
  <c r="BB144" i="113"/>
  <c r="AM140" i="113"/>
  <c r="AK140" i="113"/>
  <c r="AI140" i="113"/>
  <c r="AJ140" i="113"/>
  <c r="U136" i="113"/>
  <c r="S136" i="113"/>
  <c r="R136" i="113"/>
  <c r="M134" i="113"/>
  <c r="J134" i="113"/>
  <c r="K134" i="113"/>
  <c r="AR141" i="113"/>
  <c r="AN141" i="113"/>
  <c r="AP141" i="113"/>
  <c r="AO141" i="113"/>
  <c r="Q135" i="113"/>
  <c r="O135" i="113"/>
  <c r="N135" i="113"/>
  <c r="D132" i="113"/>
  <c r="I133" i="113"/>
  <c r="F133" i="113"/>
  <c r="G133" i="113"/>
  <c r="E133" i="113"/>
  <c r="AR140" i="113" l="1"/>
  <c r="AN140" i="113"/>
  <c r="AP140" i="113"/>
  <c r="AO140" i="113"/>
  <c r="AE138" i="113"/>
  <c r="AF138" i="113"/>
  <c r="AH138" i="113"/>
  <c r="AV141" i="113"/>
  <c r="AT141" i="113"/>
  <c r="AS141" i="113"/>
  <c r="BB143" i="113"/>
  <c r="BA143" i="113"/>
  <c r="AZ143" i="113"/>
  <c r="BC143" i="113"/>
  <c r="BE143" i="113"/>
  <c r="BD143" i="113"/>
  <c r="M133" i="113"/>
  <c r="J133" i="113"/>
  <c r="K133" i="113"/>
  <c r="Q134" i="113"/>
  <c r="N134" i="113"/>
  <c r="O134" i="113"/>
  <c r="I132" i="113"/>
  <c r="D131" i="113"/>
  <c r="E132" i="113"/>
  <c r="F132" i="113"/>
  <c r="G132" i="113"/>
  <c r="X136" i="113"/>
  <c r="V136" i="113"/>
  <c r="Y137" i="113"/>
  <c r="AB137" i="113"/>
  <c r="AD137" i="113"/>
  <c r="AA137" i="113"/>
  <c r="Z137" i="113"/>
  <c r="AM139" i="113"/>
  <c r="AI139" i="113"/>
  <c r="AJ139" i="113"/>
  <c r="AK139" i="113"/>
  <c r="AY142" i="113"/>
  <c r="AW142" i="113"/>
  <c r="U135" i="113"/>
  <c r="S135" i="113"/>
  <c r="R135" i="113"/>
  <c r="S134" i="113" l="1"/>
  <c r="R134" i="113"/>
  <c r="U134" i="113"/>
  <c r="AF137" i="113"/>
  <c r="AE137" i="113"/>
  <c r="AH137" i="113"/>
  <c r="AY141" i="113"/>
  <c r="AW141" i="113"/>
  <c r="X135" i="113"/>
  <c r="V135" i="113"/>
  <c r="AM138" i="113"/>
  <c r="AI138" i="113"/>
  <c r="AK138" i="113"/>
  <c r="AJ138" i="113"/>
  <c r="BA142" i="113"/>
  <c r="BB142" i="113"/>
  <c r="BC142" i="113"/>
  <c r="AZ142" i="113"/>
  <c r="BE142" i="113"/>
  <c r="BD142" i="113"/>
  <c r="Z136" i="113"/>
  <c r="AA136" i="113"/>
  <c r="AD136" i="113"/>
  <c r="Y136" i="113"/>
  <c r="AB136" i="113"/>
  <c r="Q133" i="113"/>
  <c r="N133" i="113"/>
  <c r="O133" i="113"/>
  <c r="AR139" i="113"/>
  <c r="AO139" i="113"/>
  <c r="AN139" i="113"/>
  <c r="AP139" i="113"/>
  <c r="D130" i="113"/>
  <c r="I131" i="113"/>
  <c r="G131" i="113"/>
  <c r="F131" i="113"/>
  <c r="E131" i="113"/>
  <c r="J132" i="113"/>
  <c r="K132" i="113"/>
  <c r="M132" i="113"/>
  <c r="AV140" i="113"/>
  <c r="AT140" i="113"/>
  <c r="AS140" i="113"/>
  <c r="U133" i="113" l="1"/>
  <c r="R133" i="113"/>
  <c r="S133" i="113"/>
  <c r="D129" i="113"/>
  <c r="I130" i="113"/>
  <c r="E130" i="113"/>
  <c r="G130" i="113"/>
  <c r="F130" i="113"/>
  <c r="AR138" i="113"/>
  <c r="AP138" i="113"/>
  <c r="AN138" i="113"/>
  <c r="AO138" i="113"/>
  <c r="AD135" i="113"/>
  <c r="Z135" i="113"/>
  <c r="Y135" i="113"/>
  <c r="AB135" i="113"/>
  <c r="AA135" i="113"/>
  <c r="Q132" i="113"/>
  <c r="O132" i="113"/>
  <c r="N132" i="113"/>
  <c r="AV139" i="113"/>
  <c r="AT139" i="113"/>
  <c r="AS139" i="113"/>
  <c r="BA141" i="113"/>
  <c r="BC141" i="113"/>
  <c r="BB141" i="113"/>
  <c r="BD141" i="113"/>
  <c r="BE141" i="113"/>
  <c r="AZ141" i="113"/>
  <c r="AM137" i="113"/>
  <c r="AI137" i="113"/>
  <c r="AJ137" i="113"/>
  <c r="AK137" i="113"/>
  <c r="X134" i="113"/>
  <c r="V134" i="113"/>
  <c r="AY140" i="113"/>
  <c r="AW140" i="113"/>
  <c r="J131" i="113"/>
  <c r="K131" i="113"/>
  <c r="M131" i="113"/>
  <c r="AF136" i="113"/>
  <c r="AE136" i="113"/>
  <c r="AH136" i="113"/>
  <c r="AY139" i="113" l="1"/>
  <c r="AW139" i="113"/>
  <c r="AV138" i="113"/>
  <c r="AS138" i="113"/>
  <c r="AT138" i="113"/>
  <c r="AR137" i="113"/>
  <c r="AN137" i="113"/>
  <c r="AP137" i="113"/>
  <c r="AO137" i="113"/>
  <c r="Q131" i="113"/>
  <c r="O131" i="113"/>
  <c r="N131" i="113"/>
  <c r="U132" i="113"/>
  <c r="R132" i="113"/>
  <c r="S132" i="113"/>
  <c r="J130" i="113"/>
  <c r="M130" i="113"/>
  <c r="K130" i="113"/>
  <c r="AM136" i="113"/>
  <c r="AI136" i="113"/>
  <c r="AJ136" i="113"/>
  <c r="AK136" i="113"/>
  <c r="I129" i="113"/>
  <c r="D128" i="113"/>
  <c r="G129" i="113"/>
  <c r="E129" i="113"/>
  <c r="F129" i="113"/>
  <c r="BC140" i="113"/>
  <c r="BD140" i="113"/>
  <c r="BE140" i="113"/>
  <c r="BB140" i="113"/>
  <c r="AZ140" i="113"/>
  <c r="BA140" i="113"/>
  <c r="AH135" i="113"/>
  <c r="AF135" i="113"/>
  <c r="AE135" i="113"/>
  <c r="AD134" i="113"/>
  <c r="Z134" i="113"/>
  <c r="Y134" i="113"/>
  <c r="AA134" i="113"/>
  <c r="AB134" i="113"/>
  <c r="X133" i="113"/>
  <c r="V133" i="113"/>
  <c r="S131" i="113" l="1"/>
  <c r="R131" i="113"/>
  <c r="U131" i="113"/>
  <c r="AR136" i="113"/>
  <c r="AO136" i="113"/>
  <c r="AP136" i="113"/>
  <c r="AN136" i="113"/>
  <c r="Q130" i="113"/>
  <c r="N130" i="113"/>
  <c r="O130" i="113"/>
  <c r="AV137" i="113"/>
  <c r="AT137" i="113"/>
  <c r="AS137" i="113"/>
  <c r="Z133" i="113"/>
  <c r="AD133" i="113"/>
  <c r="AB133" i="113"/>
  <c r="AA133" i="113"/>
  <c r="Y133" i="113"/>
  <c r="AF134" i="113"/>
  <c r="AH134" i="113"/>
  <c r="AE134" i="113"/>
  <c r="D127" i="113"/>
  <c r="I128" i="113"/>
  <c r="E128" i="113"/>
  <c r="F128" i="113"/>
  <c r="G128" i="113"/>
  <c r="X132" i="113"/>
  <c r="V132" i="113"/>
  <c r="AY138" i="113"/>
  <c r="AW138" i="113"/>
  <c r="AM135" i="113"/>
  <c r="AJ135" i="113"/>
  <c r="AK135" i="113"/>
  <c r="AI135" i="113"/>
  <c r="J129" i="113"/>
  <c r="K129" i="113"/>
  <c r="M129" i="113"/>
  <c r="BB139" i="113"/>
  <c r="BA139" i="113"/>
  <c r="BE139" i="113"/>
  <c r="BC139" i="113"/>
  <c r="BD139" i="113"/>
  <c r="AZ139" i="113"/>
  <c r="I127" i="113" l="1"/>
  <c r="D126" i="113"/>
  <c r="F127" i="113"/>
  <c r="G127" i="113"/>
  <c r="E127" i="113"/>
  <c r="AY137" i="113"/>
  <c r="AW137" i="113"/>
  <c r="AR135" i="113"/>
  <c r="AP135" i="113"/>
  <c r="AO135" i="113"/>
  <c r="AN135" i="113"/>
  <c r="AM134" i="113"/>
  <c r="AK134" i="113"/>
  <c r="AI134" i="113"/>
  <c r="AJ134" i="113"/>
  <c r="U130" i="113"/>
  <c r="R130" i="113"/>
  <c r="S130" i="113"/>
  <c r="BA138" i="113"/>
  <c r="BC138" i="113"/>
  <c r="BE138" i="113"/>
  <c r="BD138" i="113"/>
  <c r="BB138" i="113"/>
  <c r="AZ138" i="113"/>
  <c r="Z132" i="113"/>
  <c r="AA132" i="113"/>
  <c r="AB132" i="113"/>
  <c r="Y132" i="113"/>
  <c r="AD132" i="113"/>
  <c r="Q129" i="113"/>
  <c r="N129" i="113"/>
  <c r="O129" i="113"/>
  <c r="AF133" i="113"/>
  <c r="AE133" i="113"/>
  <c r="AH133" i="113"/>
  <c r="AV136" i="113"/>
  <c r="AS136" i="113"/>
  <c r="AT136" i="113"/>
  <c r="X131" i="113"/>
  <c r="V131" i="113"/>
  <c r="J128" i="113"/>
  <c r="K128" i="113"/>
  <c r="M128" i="113"/>
  <c r="U129" i="113" l="1"/>
  <c r="S129" i="113"/>
  <c r="R129" i="113"/>
  <c r="AV135" i="113"/>
  <c r="AS135" i="113"/>
  <c r="AT135" i="113"/>
  <c r="Q128" i="113"/>
  <c r="O128" i="113"/>
  <c r="N128" i="113"/>
  <c r="AZ137" i="113"/>
  <c r="BD137" i="113"/>
  <c r="BB137" i="113"/>
  <c r="BE137" i="113"/>
  <c r="BA137" i="113"/>
  <c r="BC137" i="113"/>
  <c r="X130" i="113"/>
  <c r="V130" i="113"/>
  <c r="AF132" i="113"/>
  <c r="AH132" i="113"/>
  <c r="AE132" i="113"/>
  <c r="AD131" i="113"/>
  <c r="Y131" i="113"/>
  <c r="Z131" i="113"/>
  <c r="AA131" i="113"/>
  <c r="AB131" i="113"/>
  <c r="AY136" i="113"/>
  <c r="AW136" i="113"/>
  <c r="I126" i="113"/>
  <c r="D125" i="113"/>
  <c r="G126" i="113"/>
  <c r="F126" i="113"/>
  <c r="E126" i="113"/>
  <c r="AM133" i="113"/>
  <c r="AJ133" i="113"/>
  <c r="AI133" i="113"/>
  <c r="AK133" i="113"/>
  <c r="AR134" i="113"/>
  <c r="AO134" i="113"/>
  <c r="AN134" i="113"/>
  <c r="AP134" i="113"/>
  <c r="K127" i="113"/>
  <c r="M127" i="113"/>
  <c r="J127" i="113"/>
  <c r="AH131" i="113" l="1"/>
  <c r="AE131" i="113"/>
  <c r="AF131" i="113"/>
  <c r="AR133" i="113"/>
  <c r="AN133" i="113"/>
  <c r="AO133" i="113"/>
  <c r="AP133" i="113"/>
  <c r="AM132" i="113"/>
  <c r="AK132" i="113"/>
  <c r="AI132" i="113"/>
  <c r="AJ132" i="113"/>
  <c r="Q127" i="113"/>
  <c r="O127" i="113"/>
  <c r="N127" i="113"/>
  <c r="I125" i="113"/>
  <c r="D124" i="113"/>
  <c r="G125" i="113"/>
  <c r="F125" i="113"/>
  <c r="E125" i="113"/>
  <c r="R128" i="113"/>
  <c r="S128" i="113"/>
  <c r="U128" i="113"/>
  <c r="M126" i="113"/>
  <c r="K126" i="113"/>
  <c r="J126" i="113"/>
  <c r="AB130" i="113"/>
  <c r="Z130" i="113"/>
  <c r="AD130" i="113"/>
  <c r="AA130" i="113"/>
  <c r="Y130" i="113"/>
  <c r="AV134" i="113"/>
  <c r="AS134" i="113"/>
  <c r="AT134" i="113"/>
  <c r="BB136" i="113"/>
  <c r="BD136" i="113"/>
  <c r="BA136" i="113"/>
  <c r="AZ136" i="113"/>
  <c r="BC136" i="113"/>
  <c r="BE136" i="113"/>
  <c r="AY135" i="113"/>
  <c r="AW135" i="113"/>
  <c r="X129" i="113"/>
  <c r="V129" i="113"/>
  <c r="X128" i="113" l="1"/>
  <c r="V128" i="113"/>
  <c r="AR132" i="113"/>
  <c r="AO132" i="113"/>
  <c r="AP132" i="113"/>
  <c r="AN132" i="113"/>
  <c r="Y129" i="113"/>
  <c r="AA129" i="113"/>
  <c r="AB129" i="113"/>
  <c r="Z129" i="113"/>
  <c r="AD129" i="113"/>
  <c r="AY134" i="113"/>
  <c r="AW134" i="113"/>
  <c r="BE135" i="113"/>
  <c r="BD135" i="113"/>
  <c r="BC135" i="113"/>
  <c r="BA135" i="113"/>
  <c r="BB135" i="113"/>
  <c r="AZ135" i="113"/>
  <c r="I124" i="113"/>
  <c r="D123" i="113"/>
  <c r="E124" i="113"/>
  <c r="G124" i="113"/>
  <c r="F124" i="113"/>
  <c r="J125" i="113"/>
  <c r="M125" i="113"/>
  <c r="K125" i="113"/>
  <c r="AV133" i="113"/>
  <c r="AS133" i="113"/>
  <c r="AT133" i="113"/>
  <c r="AE130" i="113"/>
  <c r="AH130" i="113"/>
  <c r="AF130" i="113"/>
  <c r="Q126" i="113"/>
  <c r="N126" i="113"/>
  <c r="O126" i="113"/>
  <c r="U127" i="113"/>
  <c r="R127" i="113"/>
  <c r="S127" i="113"/>
  <c r="AM131" i="113"/>
  <c r="AJ131" i="113"/>
  <c r="AI131" i="113"/>
  <c r="AK131" i="113"/>
  <c r="AF129" i="113" l="1"/>
  <c r="AE129" i="113"/>
  <c r="AH129" i="113"/>
  <c r="AM130" i="113"/>
  <c r="AK130" i="113"/>
  <c r="AI130" i="113"/>
  <c r="AJ130" i="113"/>
  <c r="I123" i="113"/>
  <c r="D122" i="113"/>
  <c r="E123" i="113"/>
  <c r="F123" i="113"/>
  <c r="G123" i="113"/>
  <c r="J124" i="113"/>
  <c r="K124" i="113"/>
  <c r="M124" i="113"/>
  <c r="AY133" i="113"/>
  <c r="AW133" i="113"/>
  <c r="AR131" i="113"/>
  <c r="AP131" i="113"/>
  <c r="AO131" i="113"/>
  <c r="AN131" i="113"/>
  <c r="X127" i="113"/>
  <c r="V127" i="113"/>
  <c r="Q125" i="113"/>
  <c r="N125" i="113"/>
  <c r="O125" i="113"/>
  <c r="AV132" i="113"/>
  <c r="AS132" i="113"/>
  <c r="AT132" i="113"/>
  <c r="U126" i="113"/>
  <c r="S126" i="113"/>
  <c r="R126" i="113"/>
  <c r="BD134" i="113"/>
  <c r="BA134" i="113"/>
  <c r="BC134" i="113"/>
  <c r="BE134" i="113"/>
  <c r="BB134" i="113"/>
  <c r="AZ134" i="113"/>
  <c r="AB128" i="113"/>
  <c r="AD128" i="113"/>
  <c r="AA128" i="113"/>
  <c r="Y128" i="113"/>
  <c r="Z128" i="113"/>
  <c r="AE128" i="113" l="1"/>
  <c r="AF128" i="113"/>
  <c r="AH128" i="113"/>
  <c r="Z127" i="113"/>
  <c r="AD127" i="113"/>
  <c r="AB127" i="113"/>
  <c r="AA127" i="113"/>
  <c r="Y127" i="113"/>
  <c r="D121" i="113"/>
  <c r="I122" i="113"/>
  <c r="F122" i="113"/>
  <c r="G122" i="113"/>
  <c r="E122" i="113"/>
  <c r="X126" i="113"/>
  <c r="V126" i="113"/>
  <c r="M123" i="113"/>
  <c r="K123" i="113"/>
  <c r="J123" i="113"/>
  <c r="AV131" i="113"/>
  <c r="AS131" i="113"/>
  <c r="AT131" i="113"/>
  <c r="AY132" i="113"/>
  <c r="AW132" i="113"/>
  <c r="BE133" i="113"/>
  <c r="BD133" i="113"/>
  <c r="BA133" i="113"/>
  <c r="AZ133" i="113"/>
  <c r="BC133" i="113"/>
  <c r="BB133" i="113"/>
  <c r="Q124" i="113"/>
  <c r="O124" i="113"/>
  <c r="N124" i="113"/>
  <c r="AR130" i="113"/>
  <c r="AN130" i="113"/>
  <c r="AP130" i="113"/>
  <c r="AO130" i="113"/>
  <c r="AM129" i="113"/>
  <c r="AK129" i="113"/>
  <c r="AI129" i="113"/>
  <c r="AJ129" i="113"/>
  <c r="U125" i="113"/>
  <c r="S125" i="113"/>
  <c r="R125" i="113"/>
  <c r="AV130" i="113" l="1"/>
  <c r="AS130" i="113"/>
  <c r="AT130" i="113"/>
  <c r="BB132" i="113"/>
  <c r="BC132" i="113"/>
  <c r="BA132" i="113"/>
  <c r="AZ132" i="113"/>
  <c r="BD132" i="113"/>
  <c r="BE132" i="113"/>
  <c r="J122" i="113"/>
  <c r="K122" i="113"/>
  <c r="M122" i="113"/>
  <c r="I121" i="113"/>
  <c r="D120" i="113"/>
  <c r="E121" i="113"/>
  <c r="F121" i="113"/>
  <c r="G121" i="113"/>
  <c r="X125" i="113"/>
  <c r="V125" i="113"/>
  <c r="R124" i="113"/>
  <c r="U124" i="113"/>
  <c r="S124" i="113"/>
  <c r="AY131" i="113"/>
  <c r="AW131" i="113"/>
  <c r="Q123" i="113"/>
  <c r="O123" i="113"/>
  <c r="N123" i="113"/>
  <c r="AF127" i="113"/>
  <c r="AE127" i="113"/>
  <c r="AH127" i="113"/>
  <c r="AR129" i="113"/>
  <c r="AP129" i="113"/>
  <c r="AO129" i="113"/>
  <c r="AN129" i="113"/>
  <c r="Y126" i="113"/>
  <c r="Z126" i="113"/>
  <c r="AD126" i="113"/>
  <c r="AA126" i="113"/>
  <c r="AB126" i="113"/>
  <c r="AM128" i="113"/>
  <c r="AI128" i="113"/>
  <c r="AJ128" i="113"/>
  <c r="AK128" i="113"/>
  <c r="V124" i="113" l="1"/>
  <c r="X124" i="113"/>
  <c r="AM127" i="113"/>
  <c r="AK127" i="113"/>
  <c r="AI127" i="113"/>
  <c r="AJ127" i="113"/>
  <c r="AR128" i="113"/>
  <c r="AN128" i="113"/>
  <c r="AP128" i="113"/>
  <c r="AO128" i="113"/>
  <c r="Y125" i="113"/>
  <c r="AA125" i="113"/>
  <c r="Z125" i="113"/>
  <c r="AD125" i="113"/>
  <c r="AB125" i="113"/>
  <c r="AF126" i="113"/>
  <c r="AE126" i="113"/>
  <c r="AH126" i="113"/>
  <c r="AV129" i="113"/>
  <c r="AT129" i="113"/>
  <c r="AS129" i="113"/>
  <c r="U123" i="113"/>
  <c r="S123" i="113"/>
  <c r="R123" i="113"/>
  <c r="D119" i="113"/>
  <c r="I120" i="113"/>
  <c r="G120" i="113"/>
  <c r="E120" i="113"/>
  <c r="F120" i="113"/>
  <c r="J121" i="113"/>
  <c r="K121" i="113"/>
  <c r="M121" i="113"/>
  <c r="BA131" i="113"/>
  <c r="BD131" i="113"/>
  <c r="BE131" i="113"/>
  <c r="BB131" i="113"/>
  <c r="BC131" i="113"/>
  <c r="AZ131" i="113"/>
  <c r="Q122" i="113"/>
  <c r="N122" i="113"/>
  <c r="O122" i="113"/>
  <c r="AY130" i="113"/>
  <c r="AW130" i="113"/>
  <c r="X123" i="113" l="1"/>
  <c r="V123" i="113"/>
  <c r="AY129" i="113"/>
  <c r="AW129" i="113"/>
  <c r="AM126" i="113"/>
  <c r="AI126" i="113"/>
  <c r="AK126" i="113"/>
  <c r="AJ126" i="113"/>
  <c r="AV128" i="113"/>
  <c r="AS128" i="113"/>
  <c r="AT128" i="113"/>
  <c r="K120" i="113"/>
  <c r="M120" i="113"/>
  <c r="J120" i="113"/>
  <c r="U122" i="113"/>
  <c r="S122" i="113"/>
  <c r="R122" i="113"/>
  <c r="I119" i="113"/>
  <c r="D118" i="113"/>
  <c r="F119" i="113"/>
  <c r="G119" i="113"/>
  <c r="E119" i="113"/>
  <c r="AE125" i="113"/>
  <c r="AH125" i="113"/>
  <c r="AF125" i="113"/>
  <c r="AR127" i="113"/>
  <c r="AN127" i="113"/>
  <c r="AP127" i="113"/>
  <c r="AO127" i="113"/>
  <c r="AA124" i="113"/>
  <c r="Y124" i="113"/>
  <c r="AB124" i="113"/>
  <c r="Z124" i="113"/>
  <c r="AD124" i="113"/>
  <c r="Q121" i="113"/>
  <c r="N121" i="113"/>
  <c r="O121" i="113"/>
  <c r="AZ130" i="113"/>
  <c r="BE130" i="113"/>
  <c r="BC130" i="113"/>
  <c r="BD130" i="113"/>
  <c r="BB130" i="113"/>
  <c r="BA130" i="113"/>
  <c r="AY128" i="113" l="1"/>
  <c r="AW128" i="113"/>
  <c r="I118" i="113"/>
  <c r="D117" i="113"/>
  <c r="F118" i="113"/>
  <c r="G118" i="113"/>
  <c r="E118" i="113"/>
  <c r="M119" i="113"/>
  <c r="J119" i="113"/>
  <c r="K119" i="113"/>
  <c r="AR126" i="113"/>
  <c r="AP126" i="113"/>
  <c r="AN126" i="113"/>
  <c r="AO126" i="113"/>
  <c r="BB129" i="113"/>
  <c r="BE129" i="113"/>
  <c r="AZ129" i="113"/>
  <c r="BA129" i="113"/>
  <c r="BC129" i="113"/>
  <c r="BD129" i="113"/>
  <c r="U121" i="113"/>
  <c r="S121" i="113"/>
  <c r="R121" i="113"/>
  <c r="AM125" i="113"/>
  <c r="AK125" i="113"/>
  <c r="AI125" i="113"/>
  <c r="AJ125" i="113"/>
  <c r="Q120" i="113"/>
  <c r="N120" i="113"/>
  <c r="O120" i="113"/>
  <c r="AV127" i="113"/>
  <c r="AS127" i="113"/>
  <c r="AT127" i="113"/>
  <c r="X122" i="113"/>
  <c r="V122" i="113"/>
  <c r="AF124" i="113"/>
  <c r="AH124" i="113"/>
  <c r="AE124" i="113"/>
  <c r="Z123" i="113"/>
  <c r="AA123" i="113"/>
  <c r="Y123" i="113"/>
  <c r="AD123" i="113"/>
  <c r="AB123" i="113"/>
  <c r="AV126" i="113" l="1"/>
  <c r="AT126" i="113"/>
  <c r="AS126" i="113"/>
  <c r="AM124" i="113"/>
  <c r="AK124" i="113"/>
  <c r="AI124" i="113"/>
  <c r="AJ124" i="113"/>
  <c r="X121" i="113"/>
  <c r="V121" i="113"/>
  <c r="AF123" i="113"/>
  <c r="AH123" i="113"/>
  <c r="AE123" i="113"/>
  <c r="AY127" i="113"/>
  <c r="AW127" i="113"/>
  <c r="Q119" i="113"/>
  <c r="N119" i="113"/>
  <c r="O119" i="113"/>
  <c r="U120" i="113"/>
  <c r="R120" i="113"/>
  <c r="S120" i="113"/>
  <c r="I117" i="113"/>
  <c r="D116" i="113"/>
  <c r="G117" i="113"/>
  <c r="E117" i="113"/>
  <c r="F117" i="113"/>
  <c r="K118" i="113"/>
  <c r="J118" i="113"/>
  <c r="M118" i="113"/>
  <c r="AR125" i="113"/>
  <c r="AN125" i="113"/>
  <c r="AO125" i="113"/>
  <c r="AP125" i="113"/>
  <c r="AB122" i="113"/>
  <c r="Z122" i="113"/>
  <c r="AA122" i="113"/>
  <c r="AD122" i="113"/>
  <c r="Y122" i="113"/>
  <c r="BA128" i="113"/>
  <c r="BC128" i="113"/>
  <c r="BD128" i="113"/>
  <c r="BB128" i="113"/>
  <c r="BE128" i="113"/>
  <c r="AZ128" i="113"/>
  <c r="D115" i="113" l="1"/>
  <c r="I116" i="113"/>
  <c r="E116" i="113"/>
  <c r="F116" i="113"/>
  <c r="G116" i="113"/>
  <c r="AM123" i="113"/>
  <c r="AK123" i="113"/>
  <c r="AI123" i="113"/>
  <c r="AJ123" i="113"/>
  <c r="M117" i="113"/>
  <c r="J117" i="113"/>
  <c r="K117" i="113"/>
  <c r="Z121" i="113"/>
  <c r="AD121" i="113"/>
  <c r="AB121" i="113"/>
  <c r="Y121" i="113"/>
  <c r="AA121" i="113"/>
  <c r="AV125" i="113"/>
  <c r="AT125" i="113"/>
  <c r="AS125" i="113"/>
  <c r="X120" i="113"/>
  <c r="V120" i="113"/>
  <c r="U119" i="113"/>
  <c r="R119" i="113"/>
  <c r="S119" i="113"/>
  <c r="AR124" i="113"/>
  <c r="AP124" i="113"/>
  <c r="AN124" i="113"/>
  <c r="AO124" i="113"/>
  <c r="Q118" i="113"/>
  <c r="N118" i="113"/>
  <c r="O118" i="113"/>
  <c r="AF122" i="113"/>
  <c r="AE122" i="113"/>
  <c r="AH122" i="113"/>
  <c r="AZ127" i="113"/>
  <c r="BB127" i="113"/>
  <c r="BA127" i="113"/>
  <c r="BC127" i="113"/>
  <c r="BE127" i="113"/>
  <c r="BD127" i="113"/>
  <c r="AY126" i="113"/>
  <c r="AW126" i="113"/>
  <c r="Z120" i="113" l="1"/>
  <c r="AB120" i="113"/>
  <c r="AA120" i="113"/>
  <c r="Y120" i="113"/>
  <c r="AD120" i="113"/>
  <c r="Q117" i="113"/>
  <c r="N117" i="113"/>
  <c r="O117" i="113"/>
  <c r="AY125" i="113"/>
  <c r="AW125" i="113"/>
  <c r="AR123" i="113"/>
  <c r="AN123" i="113"/>
  <c r="AP123" i="113"/>
  <c r="AO123" i="113"/>
  <c r="AZ126" i="113"/>
  <c r="BC126" i="113"/>
  <c r="BA126" i="113"/>
  <c r="BB126" i="113"/>
  <c r="BD126" i="113"/>
  <c r="BE126" i="113"/>
  <c r="AV124" i="113"/>
  <c r="AS124" i="113"/>
  <c r="AT124" i="113"/>
  <c r="U118" i="113"/>
  <c r="S118" i="113"/>
  <c r="R118" i="113"/>
  <c r="AF121" i="113"/>
  <c r="AH121" i="113"/>
  <c r="AE121" i="113"/>
  <c r="AM122" i="113"/>
  <c r="AJ122" i="113"/>
  <c r="AK122" i="113"/>
  <c r="AI122" i="113"/>
  <c r="J116" i="113"/>
  <c r="K116" i="113"/>
  <c r="M116" i="113"/>
  <c r="X119" i="113"/>
  <c r="V119" i="113"/>
  <c r="I115" i="113"/>
  <c r="D114" i="113"/>
  <c r="E115" i="113"/>
  <c r="G115" i="113"/>
  <c r="F115" i="113"/>
  <c r="AV123" i="113" l="1"/>
  <c r="AS123" i="113"/>
  <c r="AT123" i="113"/>
  <c r="AY124" i="113"/>
  <c r="AW124" i="113"/>
  <c r="AD119" i="113"/>
  <c r="Y119" i="113"/>
  <c r="Z119" i="113"/>
  <c r="AA119" i="113"/>
  <c r="AB119" i="113"/>
  <c r="Q116" i="113"/>
  <c r="O116" i="113"/>
  <c r="N116" i="113"/>
  <c r="BA125" i="113"/>
  <c r="BC125" i="113"/>
  <c r="BB125" i="113"/>
  <c r="BD125" i="113"/>
  <c r="BE125" i="113"/>
  <c r="AZ125" i="113"/>
  <c r="AR122" i="113"/>
  <c r="AP122" i="113"/>
  <c r="AN122" i="113"/>
  <c r="AO122" i="113"/>
  <c r="D113" i="113"/>
  <c r="I114" i="113"/>
  <c r="E114" i="113"/>
  <c r="G114" i="113"/>
  <c r="F114" i="113"/>
  <c r="M115" i="113"/>
  <c r="K115" i="113"/>
  <c r="J115" i="113"/>
  <c r="AM121" i="113"/>
  <c r="AI121" i="113"/>
  <c r="AJ121" i="113"/>
  <c r="AK121" i="113"/>
  <c r="U117" i="113"/>
  <c r="R117" i="113"/>
  <c r="S117" i="113"/>
  <c r="AH120" i="113"/>
  <c r="AE120" i="113"/>
  <c r="AF120" i="113"/>
  <c r="X118" i="113"/>
  <c r="V118" i="113"/>
  <c r="U116" i="113" l="1"/>
  <c r="R116" i="113"/>
  <c r="S116" i="113"/>
  <c r="AR121" i="113"/>
  <c r="AP121" i="113"/>
  <c r="AN121" i="113"/>
  <c r="AO121" i="113"/>
  <c r="AM120" i="113"/>
  <c r="AJ120" i="113"/>
  <c r="AI120" i="113"/>
  <c r="AK120" i="113"/>
  <c r="AA118" i="113"/>
  <c r="AD118" i="113"/>
  <c r="Y118" i="113"/>
  <c r="AB118" i="113"/>
  <c r="Z118" i="113"/>
  <c r="AV122" i="113"/>
  <c r="AS122" i="113"/>
  <c r="AT122" i="113"/>
  <c r="Q115" i="113"/>
  <c r="N115" i="113"/>
  <c r="O115" i="113"/>
  <c r="AE119" i="113"/>
  <c r="AF119" i="113"/>
  <c r="AH119" i="113"/>
  <c r="BC124" i="113"/>
  <c r="AZ124" i="113"/>
  <c r="BE124" i="113"/>
  <c r="BB124" i="113"/>
  <c r="BD124" i="113"/>
  <c r="BA124" i="113"/>
  <c r="X117" i="113"/>
  <c r="V117" i="113"/>
  <c r="M114" i="113"/>
  <c r="K114" i="113"/>
  <c r="J114" i="113"/>
  <c r="I113" i="113"/>
  <c r="D112" i="113"/>
  <c r="E113" i="113"/>
  <c r="F113" i="113"/>
  <c r="G113" i="113"/>
  <c r="AY123" i="113"/>
  <c r="AW123" i="113"/>
  <c r="U115" i="113" l="1"/>
  <c r="R115" i="113"/>
  <c r="S115" i="113"/>
  <c r="AR120" i="113"/>
  <c r="AP120" i="113"/>
  <c r="AN120" i="113"/>
  <c r="AO120" i="113"/>
  <c r="AB117" i="113"/>
  <c r="AD117" i="113"/>
  <c r="AA117" i="113"/>
  <c r="Z117" i="113"/>
  <c r="Y117" i="113"/>
  <c r="AZ123" i="113"/>
  <c r="BA123" i="113"/>
  <c r="BE123" i="113"/>
  <c r="BC123" i="113"/>
  <c r="BB123" i="113"/>
  <c r="BD123" i="113"/>
  <c r="AY122" i="113"/>
  <c r="AW122" i="113"/>
  <c r="AV121" i="113"/>
  <c r="AS121" i="113"/>
  <c r="AT121" i="113"/>
  <c r="AM119" i="113"/>
  <c r="AI119" i="113"/>
  <c r="AK119" i="113"/>
  <c r="AJ119" i="113"/>
  <c r="K113" i="113"/>
  <c r="J113" i="113"/>
  <c r="M113" i="113"/>
  <c r="AH118" i="113"/>
  <c r="AE118" i="113"/>
  <c r="AF118" i="113"/>
  <c r="D111" i="113"/>
  <c r="I112" i="113"/>
  <c r="G112" i="113"/>
  <c r="E112" i="113"/>
  <c r="F112" i="113"/>
  <c r="Q114" i="113"/>
  <c r="N114" i="113"/>
  <c r="O114" i="113"/>
  <c r="X116" i="113"/>
  <c r="V116" i="113"/>
  <c r="U114" i="113" l="1"/>
  <c r="R114" i="113"/>
  <c r="S114" i="113"/>
  <c r="AY121" i="113"/>
  <c r="AW121" i="113"/>
  <c r="AD116" i="113"/>
  <c r="AA116" i="113"/>
  <c r="Z116" i="113"/>
  <c r="Y116" i="113"/>
  <c r="AB116" i="113"/>
  <c r="AM118" i="113"/>
  <c r="AK118" i="113"/>
  <c r="AJ118" i="113"/>
  <c r="AI118" i="113"/>
  <c r="AF117" i="113"/>
  <c r="AH117" i="113"/>
  <c r="AE117" i="113"/>
  <c r="Q113" i="113"/>
  <c r="N113" i="113"/>
  <c r="O113" i="113"/>
  <c r="BB122" i="113"/>
  <c r="BC122" i="113"/>
  <c r="AZ122" i="113"/>
  <c r="BD122" i="113"/>
  <c r="BE122" i="113"/>
  <c r="BA122" i="113"/>
  <c r="AV120" i="113"/>
  <c r="AT120" i="113"/>
  <c r="AS120" i="113"/>
  <c r="K112" i="113"/>
  <c r="J112" i="113"/>
  <c r="M112" i="113"/>
  <c r="AR119" i="113"/>
  <c r="AP119" i="113"/>
  <c r="AO119" i="113"/>
  <c r="AN119" i="113"/>
  <c r="I111" i="113"/>
  <c r="D110" i="113"/>
  <c r="E111" i="113"/>
  <c r="F111" i="113"/>
  <c r="G111" i="113"/>
  <c r="X115" i="113"/>
  <c r="V115" i="113"/>
  <c r="AV119" i="113" l="1"/>
  <c r="AT119" i="113"/>
  <c r="AS119" i="113"/>
  <c r="AR118" i="113"/>
  <c r="AN118" i="113"/>
  <c r="AP118" i="113"/>
  <c r="AO118" i="113"/>
  <c r="Q112" i="113"/>
  <c r="O112" i="113"/>
  <c r="N112" i="113"/>
  <c r="AD115" i="113"/>
  <c r="AA115" i="113"/>
  <c r="AB115" i="113"/>
  <c r="Y115" i="113"/>
  <c r="Z115" i="113"/>
  <c r="U113" i="113"/>
  <c r="S113" i="113"/>
  <c r="R113" i="113"/>
  <c r="AE116" i="113"/>
  <c r="AH116" i="113"/>
  <c r="AF116" i="113"/>
  <c r="I110" i="113"/>
  <c r="D109" i="113"/>
  <c r="G110" i="113"/>
  <c r="E110" i="113"/>
  <c r="F110" i="113"/>
  <c r="AY120" i="113"/>
  <c r="AW120" i="113"/>
  <c r="AM117" i="113"/>
  <c r="AJ117" i="113"/>
  <c r="AK117" i="113"/>
  <c r="AI117" i="113"/>
  <c r="M111" i="113"/>
  <c r="J111" i="113"/>
  <c r="K111" i="113"/>
  <c r="AZ121" i="113"/>
  <c r="BE121" i="113"/>
  <c r="BD121" i="113"/>
  <c r="BA121" i="113"/>
  <c r="BC121" i="113"/>
  <c r="BB121" i="113"/>
  <c r="X114" i="113"/>
  <c r="V114" i="113"/>
  <c r="Q111" i="113" l="1"/>
  <c r="O111" i="113"/>
  <c r="N111" i="113"/>
  <c r="K110" i="113"/>
  <c r="J110" i="113"/>
  <c r="M110" i="113"/>
  <c r="AH115" i="113"/>
  <c r="AE115" i="113"/>
  <c r="AF115" i="113"/>
  <c r="AM116" i="113"/>
  <c r="AI116" i="113"/>
  <c r="AK116" i="113"/>
  <c r="AJ116" i="113"/>
  <c r="U112" i="113"/>
  <c r="R112" i="113"/>
  <c r="S112" i="113"/>
  <c r="Z114" i="113"/>
  <c r="AA114" i="113"/>
  <c r="AD114" i="113"/>
  <c r="AB114" i="113"/>
  <c r="Y114" i="113"/>
  <c r="AZ120" i="113"/>
  <c r="BB120" i="113"/>
  <c r="BA120" i="113"/>
  <c r="BC120" i="113"/>
  <c r="BE120" i="113"/>
  <c r="BD120" i="113"/>
  <c r="V113" i="113"/>
  <c r="X113" i="113"/>
  <c r="AV118" i="113"/>
  <c r="AT118" i="113"/>
  <c r="AS118" i="113"/>
  <c r="AP117" i="113"/>
  <c r="AO117" i="113"/>
  <c r="AR117" i="113"/>
  <c r="AN117" i="113"/>
  <c r="I109" i="113"/>
  <c r="D108" i="113"/>
  <c r="G109" i="113"/>
  <c r="F109" i="113"/>
  <c r="E109" i="113"/>
  <c r="AY119" i="113"/>
  <c r="AW119" i="113"/>
  <c r="AR116" i="113" l="1"/>
  <c r="AO116" i="113"/>
  <c r="AN116" i="113"/>
  <c r="AP116" i="113"/>
  <c r="AY118" i="113"/>
  <c r="AW118" i="113"/>
  <c r="AE114" i="113"/>
  <c r="AF114" i="113"/>
  <c r="AH114" i="113"/>
  <c r="Y113" i="113"/>
  <c r="Z113" i="113"/>
  <c r="AD113" i="113"/>
  <c r="AA113" i="113"/>
  <c r="AB113" i="113"/>
  <c r="AM115" i="113"/>
  <c r="AJ115" i="113"/>
  <c r="AK115" i="113"/>
  <c r="AI115" i="113"/>
  <c r="BB119" i="113"/>
  <c r="AZ119" i="113"/>
  <c r="BC119" i="113"/>
  <c r="BE119" i="113"/>
  <c r="BA119" i="113"/>
  <c r="BD119" i="113"/>
  <c r="Q110" i="113"/>
  <c r="O110" i="113"/>
  <c r="N110" i="113"/>
  <c r="I108" i="113"/>
  <c r="D107" i="113"/>
  <c r="F108" i="113"/>
  <c r="G108" i="113"/>
  <c r="E108" i="113"/>
  <c r="X112" i="113"/>
  <c r="V112" i="113"/>
  <c r="J109" i="113"/>
  <c r="K109" i="113"/>
  <c r="M109" i="113"/>
  <c r="AV117" i="113"/>
  <c r="AT117" i="113"/>
  <c r="AS117" i="113"/>
  <c r="U111" i="113"/>
  <c r="S111" i="113"/>
  <c r="R111" i="113"/>
  <c r="AA112" i="113" l="1"/>
  <c r="Z112" i="113"/>
  <c r="Y112" i="113"/>
  <c r="AD112" i="113"/>
  <c r="AB112" i="113"/>
  <c r="AM114" i="113"/>
  <c r="AI114" i="113"/>
  <c r="AK114" i="113"/>
  <c r="AJ114" i="113"/>
  <c r="BC118" i="113"/>
  <c r="BE118" i="113"/>
  <c r="AZ118" i="113"/>
  <c r="BB118" i="113"/>
  <c r="BA118" i="113"/>
  <c r="BD118" i="113"/>
  <c r="AR115" i="113"/>
  <c r="AN115" i="113"/>
  <c r="AP115" i="113"/>
  <c r="AO115" i="113"/>
  <c r="I107" i="113"/>
  <c r="D106" i="113"/>
  <c r="G107" i="113"/>
  <c r="E107" i="113"/>
  <c r="F107" i="113"/>
  <c r="X111" i="113"/>
  <c r="V111" i="113"/>
  <c r="U110" i="113"/>
  <c r="R110" i="113"/>
  <c r="S110" i="113"/>
  <c r="J108" i="113"/>
  <c r="K108" i="113"/>
  <c r="M108" i="113"/>
  <c r="AY117" i="113"/>
  <c r="AW117" i="113"/>
  <c r="Q109" i="113"/>
  <c r="N109" i="113"/>
  <c r="O109" i="113"/>
  <c r="AF113" i="113"/>
  <c r="AE113" i="113"/>
  <c r="AH113" i="113"/>
  <c r="AV116" i="113"/>
  <c r="AS116" i="113"/>
  <c r="AT116" i="113"/>
  <c r="Q108" i="113" l="1"/>
  <c r="N108" i="113"/>
  <c r="O108" i="113"/>
  <c r="D105" i="113"/>
  <c r="I106" i="113"/>
  <c r="E106" i="113"/>
  <c r="G106" i="113"/>
  <c r="F106" i="113"/>
  <c r="M107" i="113"/>
  <c r="K107" i="113"/>
  <c r="J107" i="113"/>
  <c r="AR114" i="113"/>
  <c r="AO114" i="113"/>
  <c r="AN114" i="113"/>
  <c r="AP114" i="113"/>
  <c r="X110" i="113"/>
  <c r="V110" i="113"/>
  <c r="AV115" i="113"/>
  <c r="AS115" i="113"/>
  <c r="AT115" i="113"/>
  <c r="AY116" i="113"/>
  <c r="AW116" i="113"/>
  <c r="AH112" i="113"/>
  <c r="AE112" i="113"/>
  <c r="AF112" i="113"/>
  <c r="BD117" i="113"/>
  <c r="BA117" i="113"/>
  <c r="BC117" i="113"/>
  <c r="BE117" i="113"/>
  <c r="BB117" i="113"/>
  <c r="AZ117" i="113"/>
  <c r="Y111" i="113"/>
  <c r="AD111" i="113"/>
  <c r="AB111" i="113"/>
  <c r="Z111" i="113"/>
  <c r="AA111" i="113"/>
  <c r="U109" i="113"/>
  <c r="R109" i="113"/>
  <c r="S109" i="113"/>
  <c r="AM113" i="113"/>
  <c r="AI113" i="113"/>
  <c r="AK113" i="113"/>
  <c r="AJ113" i="113"/>
  <c r="AZ116" i="113" l="1"/>
  <c r="BC116" i="113"/>
  <c r="BE116" i="113"/>
  <c r="BA116" i="113"/>
  <c r="BD116" i="113"/>
  <c r="BB116" i="113"/>
  <c r="AE111" i="113"/>
  <c r="AH111" i="113"/>
  <c r="AF111" i="113"/>
  <c r="Q107" i="113"/>
  <c r="N107" i="113"/>
  <c r="O107" i="113"/>
  <c r="AY115" i="113"/>
  <c r="AW115" i="113"/>
  <c r="AR113" i="113"/>
  <c r="AO113" i="113"/>
  <c r="AP113" i="113"/>
  <c r="AN113" i="113"/>
  <c r="AD110" i="113"/>
  <c r="AB110" i="113"/>
  <c r="Z110" i="113"/>
  <c r="AA110" i="113"/>
  <c r="Y110" i="113"/>
  <c r="J106" i="113"/>
  <c r="K106" i="113"/>
  <c r="M106" i="113"/>
  <c r="X109" i="113"/>
  <c r="V109" i="113"/>
  <c r="I105" i="113"/>
  <c r="D104" i="113"/>
  <c r="G105" i="113"/>
  <c r="F105" i="113"/>
  <c r="E105" i="113"/>
  <c r="AM112" i="113"/>
  <c r="AK112" i="113"/>
  <c r="AI112" i="113"/>
  <c r="AJ112" i="113"/>
  <c r="AV114" i="113"/>
  <c r="AT114" i="113"/>
  <c r="AS114" i="113"/>
  <c r="U108" i="113"/>
  <c r="S108" i="113"/>
  <c r="R108" i="113"/>
  <c r="U107" i="113" l="1"/>
  <c r="S107" i="113"/>
  <c r="R107" i="113"/>
  <c r="X108" i="113"/>
  <c r="V108" i="113"/>
  <c r="D103" i="113"/>
  <c r="I104" i="113"/>
  <c r="G104" i="113"/>
  <c r="E104" i="113"/>
  <c r="F104" i="113"/>
  <c r="AF110" i="113"/>
  <c r="AH110" i="113"/>
  <c r="AE110" i="113"/>
  <c r="AM111" i="113"/>
  <c r="AI111" i="113"/>
  <c r="AJ111" i="113"/>
  <c r="AK111" i="113"/>
  <c r="K105" i="113"/>
  <c r="J105" i="113"/>
  <c r="M105" i="113"/>
  <c r="Q106" i="113"/>
  <c r="O106" i="113"/>
  <c r="N106" i="113"/>
  <c r="AV113" i="113"/>
  <c r="AT113" i="113"/>
  <c r="AS113" i="113"/>
  <c r="BD115" i="113"/>
  <c r="BB115" i="113"/>
  <c r="BC115" i="113"/>
  <c r="BE115" i="113"/>
  <c r="BA115" i="113"/>
  <c r="AZ115" i="113"/>
  <c r="AY114" i="113"/>
  <c r="AW114" i="113"/>
  <c r="AA109" i="113"/>
  <c r="AD109" i="113"/>
  <c r="Z109" i="113"/>
  <c r="Y109" i="113"/>
  <c r="AB109" i="113"/>
  <c r="AO112" i="113"/>
  <c r="AR112" i="113"/>
  <c r="AP112" i="113"/>
  <c r="AN112" i="113"/>
  <c r="U106" i="113" l="1"/>
  <c r="S106" i="113"/>
  <c r="R106" i="113"/>
  <c r="Q105" i="113"/>
  <c r="O105" i="113"/>
  <c r="N105" i="113"/>
  <c r="M104" i="113"/>
  <c r="K104" i="113"/>
  <c r="J104" i="113"/>
  <c r="D102" i="113"/>
  <c r="I103" i="113"/>
  <c r="F103" i="113"/>
  <c r="G103" i="113"/>
  <c r="E103" i="113"/>
  <c r="BE114" i="113"/>
  <c r="BC114" i="113"/>
  <c r="BD114" i="113"/>
  <c r="BA114" i="113"/>
  <c r="AZ114" i="113"/>
  <c r="BB114" i="113"/>
  <c r="AV112" i="113"/>
  <c r="AS112" i="113"/>
  <c r="AT112" i="113"/>
  <c r="AA108" i="113"/>
  <c r="Z108" i="113"/>
  <c r="AB108" i="113"/>
  <c r="Y108" i="113"/>
  <c r="AD108" i="113"/>
  <c r="AR111" i="113"/>
  <c r="AP111" i="113"/>
  <c r="AO111" i="113"/>
  <c r="AN111" i="113"/>
  <c r="AF109" i="113"/>
  <c r="AE109" i="113"/>
  <c r="AH109" i="113"/>
  <c r="AY113" i="113"/>
  <c r="AW113" i="113"/>
  <c r="AM110" i="113"/>
  <c r="AI110" i="113"/>
  <c r="AJ110" i="113"/>
  <c r="AK110" i="113"/>
  <c r="X107" i="113"/>
  <c r="V107" i="113"/>
  <c r="AM109" i="113" l="1"/>
  <c r="AJ109" i="113"/>
  <c r="AK109" i="113"/>
  <c r="AI109" i="113"/>
  <c r="J103" i="113"/>
  <c r="M103" i="113"/>
  <c r="K103" i="113"/>
  <c r="Z107" i="113"/>
  <c r="AB107" i="113"/>
  <c r="Y107" i="113"/>
  <c r="AA107" i="113"/>
  <c r="AD107" i="113"/>
  <c r="AY112" i="113"/>
  <c r="AW112" i="113"/>
  <c r="D101" i="113"/>
  <c r="I102" i="113"/>
  <c r="F102" i="113"/>
  <c r="E102" i="113"/>
  <c r="G102" i="113"/>
  <c r="AV111" i="113"/>
  <c r="AT111" i="113"/>
  <c r="AS111" i="113"/>
  <c r="Q104" i="113"/>
  <c r="O104" i="113"/>
  <c r="N104" i="113"/>
  <c r="AE108" i="113"/>
  <c r="AF108" i="113"/>
  <c r="AH108" i="113"/>
  <c r="AR110" i="113"/>
  <c r="AO110" i="113"/>
  <c r="AN110" i="113"/>
  <c r="AP110" i="113"/>
  <c r="U105" i="113"/>
  <c r="R105" i="113"/>
  <c r="S105" i="113"/>
  <c r="AZ113" i="113"/>
  <c r="BD113" i="113"/>
  <c r="BB113" i="113"/>
  <c r="BA113" i="113"/>
  <c r="BE113" i="113"/>
  <c r="BC113" i="113"/>
  <c r="X106" i="113"/>
  <c r="V106" i="113"/>
  <c r="X105" i="113" l="1"/>
  <c r="V105" i="113"/>
  <c r="AY111" i="113"/>
  <c r="AW111" i="113"/>
  <c r="AD106" i="113"/>
  <c r="AB106" i="113"/>
  <c r="Z106" i="113"/>
  <c r="Y106" i="113"/>
  <c r="AA106" i="113"/>
  <c r="AV110" i="113"/>
  <c r="AT110" i="113"/>
  <c r="AS110" i="113"/>
  <c r="AM108" i="113"/>
  <c r="AI108" i="113"/>
  <c r="AK108" i="113"/>
  <c r="AJ108" i="113"/>
  <c r="Q103" i="113"/>
  <c r="N103" i="113"/>
  <c r="O103" i="113"/>
  <c r="M102" i="113"/>
  <c r="J102" i="113"/>
  <c r="K102" i="113"/>
  <c r="I101" i="113"/>
  <c r="D100" i="113"/>
  <c r="F101" i="113"/>
  <c r="E101" i="113"/>
  <c r="G101" i="113"/>
  <c r="AZ112" i="113"/>
  <c r="BD112" i="113"/>
  <c r="BC112" i="113"/>
  <c r="BB112" i="113"/>
  <c r="BE112" i="113"/>
  <c r="BA112" i="113"/>
  <c r="U104" i="113"/>
  <c r="S104" i="113"/>
  <c r="R104" i="113"/>
  <c r="AF107" i="113"/>
  <c r="AH107" i="113"/>
  <c r="AE107" i="113"/>
  <c r="AN109" i="113"/>
  <c r="AR109" i="113"/>
  <c r="AP109" i="113"/>
  <c r="AO109" i="113"/>
  <c r="AY110" i="113" l="1"/>
  <c r="AW110" i="113"/>
  <c r="Q102" i="113"/>
  <c r="N102" i="113"/>
  <c r="O102" i="113"/>
  <c r="S103" i="113"/>
  <c r="U103" i="113"/>
  <c r="R103" i="113"/>
  <c r="AF106" i="113"/>
  <c r="AH106" i="113"/>
  <c r="AE106" i="113"/>
  <c r="BE111" i="113"/>
  <c r="BD111" i="113"/>
  <c r="BC111" i="113"/>
  <c r="BB111" i="113"/>
  <c r="AZ111" i="113"/>
  <c r="BA111" i="113"/>
  <c r="AM107" i="113"/>
  <c r="AK107" i="113"/>
  <c r="AJ107" i="113"/>
  <c r="AI107" i="113"/>
  <c r="I100" i="113"/>
  <c r="D99" i="113"/>
  <c r="E100" i="113"/>
  <c r="G100" i="113"/>
  <c r="F100" i="113"/>
  <c r="AR108" i="113"/>
  <c r="AN108" i="113"/>
  <c r="AO108" i="113"/>
  <c r="AP108" i="113"/>
  <c r="AV109" i="113"/>
  <c r="AS109" i="113"/>
  <c r="AT109" i="113"/>
  <c r="X104" i="113"/>
  <c r="V104" i="113"/>
  <c r="K101" i="113"/>
  <c r="J101" i="113"/>
  <c r="M101" i="113"/>
  <c r="Y105" i="113"/>
  <c r="AA105" i="113"/>
  <c r="AB105" i="113"/>
  <c r="Z105" i="113"/>
  <c r="AD105" i="113"/>
  <c r="K100" i="113" l="1"/>
  <c r="M100" i="113"/>
  <c r="J100" i="113"/>
  <c r="AM106" i="113"/>
  <c r="AK106" i="113"/>
  <c r="AI106" i="113"/>
  <c r="AJ106" i="113"/>
  <c r="AY109" i="113"/>
  <c r="AW109" i="113"/>
  <c r="AR107" i="113"/>
  <c r="AO107" i="113"/>
  <c r="AP107" i="113"/>
  <c r="AN107" i="113"/>
  <c r="X103" i="113"/>
  <c r="V103" i="113"/>
  <c r="AE105" i="113"/>
  <c r="AH105" i="113"/>
  <c r="AF105" i="113"/>
  <c r="Q101" i="113"/>
  <c r="O101" i="113"/>
  <c r="N101" i="113"/>
  <c r="AV108" i="113"/>
  <c r="AS108" i="113"/>
  <c r="AT108" i="113"/>
  <c r="U102" i="113"/>
  <c r="S102" i="113"/>
  <c r="R102" i="113"/>
  <c r="AA104" i="113"/>
  <c r="Z104" i="113"/>
  <c r="AB104" i="113"/>
  <c r="AD104" i="113"/>
  <c r="Y104" i="113"/>
  <c r="D98" i="113"/>
  <c r="I99" i="113"/>
  <c r="E99" i="113"/>
  <c r="F99" i="113"/>
  <c r="G99" i="113"/>
  <c r="BD110" i="113"/>
  <c r="BB110" i="113"/>
  <c r="BC110" i="113"/>
  <c r="BA110" i="113"/>
  <c r="BE110" i="113"/>
  <c r="AZ110" i="113"/>
  <c r="X102" i="113" l="1"/>
  <c r="V102" i="113"/>
  <c r="Y103" i="113"/>
  <c r="AD103" i="113"/>
  <c r="AB103" i="113"/>
  <c r="AA103" i="113"/>
  <c r="Z103" i="113"/>
  <c r="D97" i="113"/>
  <c r="I98" i="113"/>
  <c r="E98" i="113"/>
  <c r="G98" i="113"/>
  <c r="F98" i="113"/>
  <c r="AY108" i="113"/>
  <c r="AW108" i="113"/>
  <c r="AV107" i="113"/>
  <c r="AT107" i="113"/>
  <c r="AS107" i="113"/>
  <c r="U101" i="113"/>
  <c r="R101" i="113"/>
  <c r="S101" i="113"/>
  <c r="BB109" i="113"/>
  <c r="AZ109" i="113"/>
  <c r="BA109" i="113"/>
  <c r="BC109" i="113"/>
  <c r="BE109" i="113"/>
  <c r="BD109" i="113"/>
  <c r="AF104" i="113"/>
  <c r="AE104" i="113"/>
  <c r="AH104" i="113"/>
  <c r="AM105" i="113"/>
  <c r="AK105" i="113"/>
  <c r="AI105" i="113"/>
  <c r="AJ105" i="113"/>
  <c r="AR106" i="113"/>
  <c r="AN106" i="113"/>
  <c r="AP106" i="113"/>
  <c r="AO106" i="113"/>
  <c r="Q100" i="113"/>
  <c r="N100" i="113"/>
  <c r="O100" i="113"/>
  <c r="J99" i="113"/>
  <c r="M99" i="113"/>
  <c r="K99" i="113"/>
  <c r="J98" i="113" l="1"/>
  <c r="K98" i="113"/>
  <c r="M98" i="113"/>
  <c r="Q99" i="113"/>
  <c r="N99" i="113"/>
  <c r="O99" i="113"/>
  <c r="AR105" i="113"/>
  <c r="AN105" i="113"/>
  <c r="AP105" i="113"/>
  <c r="AO105" i="113"/>
  <c r="D96" i="113"/>
  <c r="I97" i="113"/>
  <c r="G97" i="113"/>
  <c r="E97" i="113"/>
  <c r="F97" i="113"/>
  <c r="AM104" i="113"/>
  <c r="AJ104" i="113"/>
  <c r="AI104" i="113"/>
  <c r="AK104" i="113"/>
  <c r="X101" i="113"/>
  <c r="V101" i="113"/>
  <c r="AY107" i="113"/>
  <c r="AW107" i="113"/>
  <c r="AF103" i="113"/>
  <c r="AE103" i="113"/>
  <c r="AH103" i="113"/>
  <c r="BA108" i="113"/>
  <c r="AZ108" i="113"/>
  <c r="BC108" i="113"/>
  <c r="BD108" i="113"/>
  <c r="BE108" i="113"/>
  <c r="BB108" i="113"/>
  <c r="U100" i="113"/>
  <c r="S100" i="113"/>
  <c r="R100" i="113"/>
  <c r="AV106" i="113"/>
  <c r="AS106" i="113"/>
  <c r="AT106" i="113"/>
  <c r="AA102" i="113"/>
  <c r="AB102" i="113"/>
  <c r="AD102" i="113"/>
  <c r="Z102" i="113"/>
  <c r="Y102" i="113"/>
  <c r="X100" i="113" l="1"/>
  <c r="V100" i="113"/>
  <c r="BC107" i="113"/>
  <c r="BA107" i="113"/>
  <c r="BD107" i="113"/>
  <c r="BE107" i="113"/>
  <c r="AZ107" i="113"/>
  <c r="BB107" i="113"/>
  <c r="D95" i="113"/>
  <c r="I96" i="113"/>
  <c r="E96" i="113"/>
  <c r="F96" i="113"/>
  <c r="G96" i="113"/>
  <c r="Y101" i="113"/>
  <c r="Z101" i="113"/>
  <c r="AD101" i="113"/>
  <c r="AA101" i="113"/>
  <c r="AB101" i="113"/>
  <c r="AV105" i="113"/>
  <c r="AS105" i="113"/>
  <c r="AT105" i="113"/>
  <c r="AM103" i="113"/>
  <c r="AJ103" i="113"/>
  <c r="AK103" i="113"/>
  <c r="AI103" i="113"/>
  <c r="R99" i="113"/>
  <c r="U99" i="113"/>
  <c r="S99" i="113"/>
  <c r="Q98" i="113"/>
  <c r="O98" i="113"/>
  <c r="N98" i="113"/>
  <c r="AF102" i="113"/>
  <c r="AE102" i="113"/>
  <c r="AH102" i="113"/>
  <c r="AR104" i="113"/>
  <c r="AN104" i="113"/>
  <c r="AP104" i="113"/>
  <c r="AO104" i="113"/>
  <c r="AY106" i="113"/>
  <c r="AW106" i="113"/>
  <c r="M97" i="113"/>
  <c r="K97" i="113"/>
  <c r="J97" i="113"/>
  <c r="AR103" i="113" l="1"/>
  <c r="AO103" i="113"/>
  <c r="AP103" i="113"/>
  <c r="AN103" i="113"/>
  <c r="J96" i="113"/>
  <c r="K96" i="113"/>
  <c r="M96" i="113"/>
  <c r="I95" i="113"/>
  <c r="D94" i="113"/>
  <c r="F95" i="113"/>
  <c r="G95" i="113"/>
  <c r="E95" i="113"/>
  <c r="AY105" i="113"/>
  <c r="AW105" i="113"/>
  <c r="U98" i="113"/>
  <c r="S98" i="113"/>
  <c r="R98" i="113"/>
  <c r="BC106" i="113"/>
  <c r="BD106" i="113"/>
  <c r="BA106" i="113"/>
  <c r="BB106" i="113"/>
  <c r="AZ106" i="113"/>
  <c r="BE106" i="113"/>
  <c r="X99" i="113"/>
  <c r="V99" i="113"/>
  <c r="AH101" i="113"/>
  <c r="AF101" i="113"/>
  <c r="AE101" i="113"/>
  <c r="Q97" i="113"/>
  <c r="O97" i="113"/>
  <c r="N97" i="113"/>
  <c r="AV104" i="113"/>
  <c r="AT104" i="113"/>
  <c r="AS104" i="113"/>
  <c r="AM102" i="113"/>
  <c r="AJ102" i="113"/>
  <c r="AK102" i="113"/>
  <c r="AI102" i="113"/>
  <c r="AB100" i="113"/>
  <c r="AA100" i="113"/>
  <c r="AD100" i="113"/>
  <c r="Y100" i="113"/>
  <c r="Z100" i="113"/>
  <c r="D93" i="113" l="1"/>
  <c r="I94" i="113"/>
  <c r="E94" i="113"/>
  <c r="G94" i="113"/>
  <c r="F94" i="113"/>
  <c r="AY104" i="113"/>
  <c r="AW104" i="113"/>
  <c r="K95" i="113"/>
  <c r="J95" i="113"/>
  <c r="M95" i="113"/>
  <c r="AF100" i="113"/>
  <c r="AE100" i="113"/>
  <c r="AH100" i="113"/>
  <c r="U97" i="113"/>
  <c r="S97" i="113"/>
  <c r="R97" i="113"/>
  <c r="Q96" i="113"/>
  <c r="O96" i="113"/>
  <c r="N96" i="113"/>
  <c r="AM101" i="113"/>
  <c r="AI101" i="113"/>
  <c r="AJ101" i="113"/>
  <c r="AK101" i="113"/>
  <c r="X98" i="113"/>
  <c r="V98" i="113"/>
  <c r="AR102" i="113"/>
  <c r="AP102" i="113"/>
  <c r="AO102" i="113"/>
  <c r="AN102" i="113"/>
  <c r="AB99" i="113"/>
  <c r="Z99" i="113"/>
  <c r="AD99" i="113"/>
  <c r="Y99" i="113"/>
  <c r="AA99" i="113"/>
  <c r="BA105" i="113"/>
  <c r="BC105" i="113"/>
  <c r="BB105" i="113"/>
  <c r="AZ105" i="113"/>
  <c r="BE105" i="113"/>
  <c r="BD105" i="113"/>
  <c r="AV103" i="113"/>
  <c r="AS103" i="113"/>
  <c r="AT103" i="113"/>
  <c r="AF99" i="113" l="1"/>
  <c r="AE99" i="113"/>
  <c r="AH99" i="113"/>
  <c r="Q95" i="113"/>
  <c r="O95" i="113"/>
  <c r="N95" i="113"/>
  <c r="AR101" i="113"/>
  <c r="AP101" i="113"/>
  <c r="AN101" i="113"/>
  <c r="AO101" i="113"/>
  <c r="U96" i="113"/>
  <c r="R96" i="113"/>
  <c r="S96" i="113"/>
  <c r="BC104" i="113"/>
  <c r="BD104" i="113"/>
  <c r="BB104" i="113"/>
  <c r="AZ104" i="113"/>
  <c r="BA104" i="113"/>
  <c r="BE104" i="113"/>
  <c r="AV102" i="113"/>
  <c r="AS102" i="113"/>
  <c r="AT102" i="113"/>
  <c r="AY103" i="113"/>
  <c r="AW103" i="113"/>
  <c r="X97" i="113"/>
  <c r="V97" i="113"/>
  <c r="AD98" i="113"/>
  <c r="AA98" i="113"/>
  <c r="Y98" i="113"/>
  <c r="AB98" i="113"/>
  <c r="Z98" i="113"/>
  <c r="AM100" i="113"/>
  <c r="AK100" i="113"/>
  <c r="AJ100" i="113"/>
  <c r="AI100" i="113"/>
  <c r="J94" i="113"/>
  <c r="M94" i="113"/>
  <c r="K94" i="113"/>
  <c r="I93" i="113"/>
  <c r="D92" i="113"/>
  <c r="F93" i="113"/>
  <c r="G93" i="113"/>
  <c r="E93" i="113"/>
  <c r="X96" i="113" l="1"/>
  <c r="V96" i="113"/>
  <c r="AY102" i="113"/>
  <c r="AW102" i="113"/>
  <c r="D91" i="113"/>
  <c r="I92" i="113"/>
  <c r="E92" i="113"/>
  <c r="G92" i="113"/>
  <c r="F92" i="113"/>
  <c r="AV101" i="113"/>
  <c r="AS101" i="113"/>
  <c r="AT101" i="113"/>
  <c r="AR100" i="113"/>
  <c r="AP100" i="113"/>
  <c r="AO100" i="113"/>
  <c r="AN100" i="113"/>
  <c r="U95" i="113"/>
  <c r="R95" i="113"/>
  <c r="S95" i="113"/>
  <c r="AB97" i="113"/>
  <c r="Z97" i="113"/>
  <c r="AD97" i="113"/>
  <c r="AA97" i="113"/>
  <c r="Y97" i="113"/>
  <c r="AM99" i="113"/>
  <c r="AJ99" i="113"/>
  <c r="AK99" i="113"/>
  <c r="AI99" i="113"/>
  <c r="K93" i="113"/>
  <c r="J93" i="113"/>
  <c r="M93" i="113"/>
  <c r="AF98" i="113"/>
  <c r="AH98" i="113"/>
  <c r="AE98" i="113"/>
  <c r="Q94" i="113"/>
  <c r="O94" i="113"/>
  <c r="N94" i="113"/>
  <c r="BE103" i="113"/>
  <c r="BB103" i="113"/>
  <c r="BD103" i="113"/>
  <c r="AZ103" i="113"/>
  <c r="BC103" i="113"/>
  <c r="BA103" i="113"/>
  <c r="AM98" i="113" l="1"/>
  <c r="AI98" i="113"/>
  <c r="AK98" i="113"/>
  <c r="AJ98" i="113"/>
  <c r="AE97" i="113"/>
  <c r="AF97" i="113"/>
  <c r="AH97" i="113"/>
  <c r="AY101" i="113"/>
  <c r="AW101" i="113"/>
  <c r="Q93" i="113"/>
  <c r="O93" i="113"/>
  <c r="N93" i="113"/>
  <c r="X95" i="113"/>
  <c r="V95" i="113"/>
  <c r="M92" i="113"/>
  <c r="J92" i="113"/>
  <c r="K92" i="113"/>
  <c r="D90" i="113"/>
  <c r="I91" i="113"/>
  <c r="E91" i="113"/>
  <c r="F91" i="113"/>
  <c r="G91" i="113"/>
  <c r="AZ102" i="113"/>
  <c r="BB102" i="113"/>
  <c r="BC102" i="113"/>
  <c r="BD102" i="113"/>
  <c r="BA102" i="113"/>
  <c r="BE102" i="113"/>
  <c r="AR99" i="113"/>
  <c r="AN99" i="113"/>
  <c r="AP99" i="113"/>
  <c r="AO99" i="113"/>
  <c r="U94" i="113"/>
  <c r="S94" i="113"/>
  <c r="R94" i="113"/>
  <c r="AV100" i="113"/>
  <c r="AS100" i="113"/>
  <c r="AT100" i="113"/>
  <c r="Y96" i="113"/>
  <c r="AA96" i="113"/>
  <c r="Z96" i="113"/>
  <c r="AD96" i="113"/>
  <c r="AB96" i="113"/>
  <c r="U93" i="113" l="1"/>
  <c r="S93" i="113"/>
  <c r="R93" i="113"/>
  <c r="X94" i="113"/>
  <c r="V94" i="113"/>
  <c r="J91" i="113"/>
  <c r="K91" i="113"/>
  <c r="M91" i="113"/>
  <c r="BE101" i="113"/>
  <c r="BA101" i="113"/>
  <c r="BC101" i="113"/>
  <c r="AZ101" i="113"/>
  <c r="BD101" i="113"/>
  <c r="BB101" i="113"/>
  <c r="AF96" i="113"/>
  <c r="AE96" i="113"/>
  <c r="AH96" i="113"/>
  <c r="AV99" i="113"/>
  <c r="AS99" i="113"/>
  <c r="AT99" i="113"/>
  <c r="D89" i="113"/>
  <c r="I90" i="113"/>
  <c r="E90" i="113"/>
  <c r="G90" i="113"/>
  <c r="F90" i="113"/>
  <c r="AM97" i="113"/>
  <c r="AJ97" i="113"/>
  <c r="AI97" i="113"/>
  <c r="AK97" i="113"/>
  <c r="Q92" i="113"/>
  <c r="O92" i="113"/>
  <c r="N92" i="113"/>
  <c r="Y95" i="113"/>
  <c r="AB95" i="113"/>
  <c r="Z95" i="113"/>
  <c r="AD95" i="113"/>
  <c r="AA95" i="113"/>
  <c r="AY100" i="113"/>
  <c r="AW100" i="113"/>
  <c r="AR98" i="113"/>
  <c r="AN98" i="113"/>
  <c r="AO98" i="113"/>
  <c r="AP98" i="113"/>
  <c r="AE95" i="113" l="1"/>
  <c r="AF95" i="113"/>
  <c r="AH95" i="113"/>
  <c r="M90" i="113"/>
  <c r="J90" i="113"/>
  <c r="K90" i="113"/>
  <c r="D88" i="113"/>
  <c r="I89" i="113"/>
  <c r="F89" i="113"/>
  <c r="G89" i="113"/>
  <c r="E89" i="113"/>
  <c r="Q91" i="113"/>
  <c r="N91" i="113"/>
  <c r="O91" i="113"/>
  <c r="U92" i="113"/>
  <c r="S92" i="113"/>
  <c r="R92" i="113"/>
  <c r="AV98" i="113"/>
  <c r="AS98" i="113"/>
  <c r="AT98" i="113"/>
  <c r="AY99" i="113"/>
  <c r="AW99" i="113"/>
  <c r="AM96" i="113"/>
  <c r="AI96" i="113"/>
  <c r="AK96" i="113"/>
  <c r="AJ96" i="113"/>
  <c r="BE100" i="113"/>
  <c r="BB100" i="113"/>
  <c r="BD100" i="113"/>
  <c r="AZ100" i="113"/>
  <c r="BA100" i="113"/>
  <c r="BC100" i="113"/>
  <c r="AR97" i="113"/>
  <c r="AO97" i="113"/>
  <c r="AP97" i="113"/>
  <c r="AN97" i="113"/>
  <c r="Y94" i="113"/>
  <c r="AB94" i="113"/>
  <c r="AA94" i="113"/>
  <c r="AD94" i="113"/>
  <c r="Z94" i="113"/>
  <c r="X93" i="113"/>
  <c r="V93" i="113"/>
  <c r="AV97" i="113" l="1"/>
  <c r="AS97" i="113"/>
  <c r="AT97" i="113"/>
  <c r="AZ99" i="113"/>
  <c r="BA99" i="113"/>
  <c r="BC99" i="113"/>
  <c r="BB99" i="113"/>
  <c r="BE99" i="113"/>
  <c r="BD99" i="113"/>
  <c r="AD93" i="113"/>
  <c r="AB93" i="113"/>
  <c r="Y93" i="113"/>
  <c r="AA93" i="113"/>
  <c r="Z93" i="113"/>
  <c r="M89" i="113"/>
  <c r="K89" i="113"/>
  <c r="J89" i="113"/>
  <c r="AF94" i="113"/>
  <c r="AE94" i="113"/>
  <c r="AH94" i="113"/>
  <c r="AY98" i="113"/>
  <c r="AW98" i="113"/>
  <c r="I88" i="113"/>
  <c r="D87" i="113"/>
  <c r="G88" i="113"/>
  <c r="F88" i="113"/>
  <c r="E88" i="113"/>
  <c r="X92" i="113"/>
  <c r="V92" i="113"/>
  <c r="Q90" i="113"/>
  <c r="N90" i="113"/>
  <c r="O90" i="113"/>
  <c r="AM95" i="113"/>
  <c r="AI95" i="113"/>
  <c r="AJ95" i="113"/>
  <c r="AK95" i="113"/>
  <c r="AO96" i="113"/>
  <c r="AR96" i="113"/>
  <c r="AP96" i="113"/>
  <c r="AN96" i="113"/>
  <c r="U91" i="113"/>
  <c r="R91" i="113"/>
  <c r="S91" i="113"/>
  <c r="AZ98" i="113" l="1"/>
  <c r="BD98" i="113"/>
  <c r="BA98" i="113"/>
  <c r="BE98" i="113"/>
  <c r="BC98" i="113"/>
  <c r="BB98" i="113"/>
  <c r="AH93" i="113"/>
  <c r="AE93" i="113"/>
  <c r="AF93" i="113"/>
  <c r="AR95" i="113"/>
  <c r="AO95" i="113"/>
  <c r="AN95" i="113"/>
  <c r="AP95" i="113"/>
  <c r="AM94" i="113"/>
  <c r="AJ94" i="113"/>
  <c r="AK94" i="113"/>
  <c r="AI94" i="113"/>
  <c r="X91" i="113"/>
  <c r="V91" i="113"/>
  <c r="U90" i="113"/>
  <c r="R90" i="113"/>
  <c r="S90" i="113"/>
  <c r="Q89" i="113"/>
  <c r="N89" i="113"/>
  <c r="O89" i="113"/>
  <c r="I87" i="113"/>
  <c r="D86" i="113"/>
  <c r="F87" i="113"/>
  <c r="G87" i="113"/>
  <c r="E87" i="113"/>
  <c r="Z92" i="113"/>
  <c r="AD92" i="113"/>
  <c r="AB92" i="113"/>
  <c r="AA92" i="113"/>
  <c r="Y92" i="113"/>
  <c r="AV96" i="113"/>
  <c r="AT96" i="113"/>
  <c r="AS96" i="113"/>
  <c r="J88" i="113"/>
  <c r="M88" i="113"/>
  <c r="K88" i="113"/>
  <c r="AY97" i="113"/>
  <c r="AW97" i="113"/>
  <c r="AF92" i="113" l="1"/>
  <c r="AE92" i="113"/>
  <c r="AH92" i="113"/>
  <c r="AV95" i="113"/>
  <c r="AT95" i="113"/>
  <c r="AS95" i="113"/>
  <c r="X90" i="113"/>
  <c r="V90" i="113"/>
  <c r="Q88" i="113"/>
  <c r="N88" i="113"/>
  <c r="O88" i="113"/>
  <c r="Y91" i="113"/>
  <c r="AD91" i="113"/>
  <c r="AB91" i="113"/>
  <c r="Z91" i="113"/>
  <c r="AA91" i="113"/>
  <c r="AM93" i="113"/>
  <c r="AI93" i="113"/>
  <c r="AJ93" i="113"/>
  <c r="AK93" i="113"/>
  <c r="BB97" i="113"/>
  <c r="BD97" i="113"/>
  <c r="BA97" i="113"/>
  <c r="AZ97" i="113"/>
  <c r="BC97" i="113"/>
  <c r="BE97" i="113"/>
  <c r="I86" i="113"/>
  <c r="D85" i="113"/>
  <c r="F86" i="113"/>
  <c r="G86" i="113"/>
  <c r="E86" i="113"/>
  <c r="AR94" i="113"/>
  <c r="AO94" i="113"/>
  <c r="AP94" i="113"/>
  <c r="AN94" i="113"/>
  <c r="J87" i="113"/>
  <c r="K87" i="113"/>
  <c r="M87" i="113"/>
  <c r="AY96" i="113"/>
  <c r="AW96" i="113"/>
  <c r="U89" i="113"/>
  <c r="R89" i="113"/>
  <c r="S89" i="113"/>
  <c r="R88" i="113" l="1"/>
  <c r="U88" i="113"/>
  <c r="S88" i="113"/>
  <c r="Z90" i="113"/>
  <c r="AA90" i="113"/>
  <c r="AD90" i="113"/>
  <c r="Y90" i="113"/>
  <c r="AB90" i="113"/>
  <c r="AZ96" i="113"/>
  <c r="BD96" i="113"/>
  <c r="BE96" i="113"/>
  <c r="BA96" i="113"/>
  <c r="BC96" i="113"/>
  <c r="BB96" i="113"/>
  <c r="I85" i="113"/>
  <c r="D84" i="113"/>
  <c r="G85" i="113"/>
  <c r="E85" i="113"/>
  <c r="F85" i="113"/>
  <c r="AR93" i="113"/>
  <c r="AO93" i="113"/>
  <c r="AP93" i="113"/>
  <c r="AN93" i="113"/>
  <c r="AV94" i="113"/>
  <c r="AT94" i="113"/>
  <c r="AS94" i="113"/>
  <c r="AY95" i="113"/>
  <c r="AW95" i="113"/>
  <c r="AM92" i="113"/>
  <c r="AK92" i="113"/>
  <c r="AJ92" i="113"/>
  <c r="AI92" i="113"/>
  <c r="X89" i="113"/>
  <c r="V89" i="113"/>
  <c r="AE91" i="113"/>
  <c r="AH91" i="113"/>
  <c r="AF91" i="113"/>
  <c r="Q87" i="113"/>
  <c r="N87" i="113"/>
  <c r="O87" i="113"/>
  <c r="K86" i="113"/>
  <c r="J86" i="113"/>
  <c r="M86" i="113"/>
  <c r="AV93" i="113" l="1"/>
  <c r="AS93" i="113"/>
  <c r="AT93" i="113"/>
  <c r="Z89" i="113"/>
  <c r="AB89" i="113"/>
  <c r="AD89" i="113"/>
  <c r="AA89" i="113"/>
  <c r="Y89" i="113"/>
  <c r="Q86" i="113"/>
  <c r="O86" i="113"/>
  <c r="N86" i="113"/>
  <c r="AE90" i="113"/>
  <c r="AF90" i="113"/>
  <c r="AH90" i="113"/>
  <c r="U87" i="113"/>
  <c r="S87" i="113"/>
  <c r="R87" i="113"/>
  <c r="BA95" i="113"/>
  <c r="BB95" i="113"/>
  <c r="BC95" i="113"/>
  <c r="AZ95" i="113"/>
  <c r="BE95" i="113"/>
  <c r="BD95" i="113"/>
  <c r="D83" i="113"/>
  <c r="I84" i="113"/>
  <c r="G84" i="113"/>
  <c r="F84" i="113"/>
  <c r="E84" i="113"/>
  <c r="K85" i="113"/>
  <c r="M85" i="113"/>
  <c r="J85" i="113"/>
  <c r="AY94" i="113"/>
  <c r="AW94" i="113"/>
  <c r="X88" i="113"/>
  <c r="V88" i="113"/>
  <c r="AR92" i="113"/>
  <c r="AP92" i="113"/>
  <c r="AO92" i="113"/>
  <c r="AN92" i="113"/>
  <c r="AM91" i="113"/>
  <c r="AI91" i="113"/>
  <c r="AJ91" i="113"/>
  <c r="AK91" i="113"/>
  <c r="S86" i="113" l="1"/>
  <c r="U86" i="113"/>
  <c r="R86" i="113"/>
  <c r="AF89" i="113"/>
  <c r="AE89" i="113"/>
  <c r="AH89" i="113"/>
  <c r="BC94" i="113"/>
  <c r="AZ94" i="113"/>
  <c r="BA94" i="113"/>
  <c r="BE94" i="113"/>
  <c r="BD94" i="113"/>
  <c r="BB94" i="113"/>
  <c r="Q85" i="113"/>
  <c r="N85" i="113"/>
  <c r="O85" i="113"/>
  <c r="AR91" i="113"/>
  <c r="AN91" i="113"/>
  <c r="AO91" i="113"/>
  <c r="AP91" i="113"/>
  <c r="D82" i="113"/>
  <c r="I83" i="113"/>
  <c r="G83" i="113"/>
  <c r="E83" i="113"/>
  <c r="F83" i="113"/>
  <c r="X87" i="113"/>
  <c r="V87" i="113"/>
  <c r="AV92" i="113"/>
  <c r="AS92" i="113"/>
  <c r="AT92" i="113"/>
  <c r="M84" i="113"/>
  <c r="J84" i="113"/>
  <c r="K84" i="113"/>
  <c r="AM90" i="113"/>
  <c r="AK90" i="113"/>
  <c r="AI90" i="113"/>
  <c r="AJ90" i="113"/>
  <c r="Z88" i="113"/>
  <c r="AB88" i="113"/>
  <c r="AA88" i="113"/>
  <c r="Y88" i="113"/>
  <c r="AD88" i="113"/>
  <c r="AY93" i="113"/>
  <c r="AW93" i="113"/>
  <c r="AR90" i="113" l="1"/>
  <c r="AP90" i="113"/>
  <c r="AN90" i="113"/>
  <c r="AO90" i="113"/>
  <c r="K83" i="113"/>
  <c r="J83" i="113"/>
  <c r="M83" i="113"/>
  <c r="BC93" i="113"/>
  <c r="BD93" i="113"/>
  <c r="BB93" i="113"/>
  <c r="AZ93" i="113"/>
  <c r="BA93" i="113"/>
  <c r="BE93" i="113"/>
  <c r="I82" i="113"/>
  <c r="D81" i="113"/>
  <c r="F82" i="113"/>
  <c r="G82" i="113"/>
  <c r="E82" i="113"/>
  <c r="AF88" i="113"/>
  <c r="AE88" i="113"/>
  <c r="AH88" i="113"/>
  <c r="Q84" i="113"/>
  <c r="N84" i="113"/>
  <c r="O84" i="113"/>
  <c r="AM89" i="113"/>
  <c r="AK89" i="113"/>
  <c r="AJ89" i="113"/>
  <c r="AI89" i="113"/>
  <c r="AY92" i="113"/>
  <c r="AW92" i="113"/>
  <c r="AV91" i="113"/>
  <c r="AT91" i="113"/>
  <c r="AS91" i="113"/>
  <c r="Y87" i="113"/>
  <c r="Z87" i="113"/>
  <c r="AD87" i="113"/>
  <c r="AA87" i="113"/>
  <c r="AB87" i="113"/>
  <c r="R85" i="113"/>
  <c r="U85" i="113"/>
  <c r="S85" i="113"/>
  <c r="X86" i="113"/>
  <c r="V86" i="113"/>
  <c r="S84" i="113" l="1"/>
  <c r="R84" i="113"/>
  <c r="U84" i="113"/>
  <c r="AM88" i="113"/>
  <c r="AJ88" i="113"/>
  <c r="AI88" i="113"/>
  <c r="AK88" i="113"/>
  <c r="AD86" i="113"/>
  <c r="AA86" i="113"/>
  <c r="Z86" i="113"/>
  <c r="Y86" i="113"/>
  <c r="AB86" i="113"/>
  <c r="AY91" i="113"/>
  <c r="AW91" i="113"/>
  <c r="X85" i="113"/>
  <c r="V85" i="113"/>
  <c r="BC92" i="113"/>
  <c r="BA92" i="113"/>
  <c r="BE92" i="113"/>
  <c r="BD92" i="113"/>
  <c r="AZ92" i="113"/>
  <c r="BB92" i="113"/>
  <c r="Q83" i="113"/>
  <c r="O83" i="113"/>
  <c r="N83" i="113"/>
  <c r="D80" i="113"/>
  <c r="I81" i="113"/>
  <c r="F81" i="113"/>
  <c r="G81" i="113"/>
  <c r="E81" i="113"/>
  <c r="AF87" i="113"/>
  <c r="AE87" i="113"/>
  <c r="AH87" i="113"/>
  <c r="AR89" i="113"/>
  <c r="AP89" i="113"/>
  <c r="AO89" i="113"/>
  <c r="AN89" i="113"/>
  <c r="M82" i="113"/>
  <c r="J82" i="113"/>
  <c r="K82" i="113"/>
  <c r="AV90" i="113"/>
  <c r="AT90" i="113"/>
  <c r="AS90" i="113"/>
  <c r="AM87" i="113" l="1"/>
  <c r="AI87" i="113"/>
  <c r="AK87" i="113"/>
  <c r="AJ87" i="113"/>
  <c r="AY90" i="113"/>
  <c r="AW90" i="113"/>
  <c r="AE86" i="113"/>
  <c r="AH86" i="113"/>
  <c r="AF86" i="113"/>
  <c r="Q82" i="113"/>
  <c r="N82" i="113"/>
  <c r="O82" i="113"/>
  <c r="M81" i="113"/>
  <c r="K81" i="113"/>
  <c r="J81" i="113"/>
  <c r="I80" i="113"/>
  <c r="D79" i="113"/>
  <c r="F80" i="113"/>
  <c r="E80" i="113"/>
  <c r="G80" i="113"/>
  <c r="Y85" i="113"/>
  <c r="AA85" i="113"/>
  <c r="Z85" i="113"/>
  <c r="AB85" i="113"/>
  <c r="AD85" i="113"/>
  <c r="AR88" i="113"/>
  <c r="AN88" i="113"/>
  <c r="AP88" i="113"/>
  <c r="AO88" i="113"/>
  <c r="X84" i="113"/>
  <c r="V84" i="113"/>
  <c r="BC91" i="113"/>
  <c r="BB91" i="113"/>
  <c r="BE91" i="113"/>
  <c r="AZ91" i="113"/>
  <c r="BA91" i="113"/>
  <c r="BD91" i="113"/>
  <c r="AV89" i="113"/>
  <c r="AS89" i="113"/>
  <c r="AT89" i="113"/>
  <c r="U83" i="113"/>
  <c r="S83" i="113"/>
  <c r="R83" i="113"/>
  <c r="U82" i="113" l="1"/>
  <c r="R82" i="113"/>
  <c r="S82" i="113"/>
  <c r="X83" i="113"/>
  <c r="V83" i="113"/>
  <c r="AD84" i="113"/>
  <c r="AB84" i="113"/>
  <c r="AA84" i="113"/>
  <c r="Y84" i="113"/>
  <c r="Z84" i="113"/>
  <c r="AM86" i="113"/>
  <c r="AJ86" i="113"/>
  <c r="AK86" i="113"/>
  <c r="AI86" i="113"/>
  <c r="I79" i="113"/>
  <c r="D78" i="113"/>
  <c r="G79" i="113"/>
  <c r="F79" i="113"/>
  <c r="E79" i="113"/>
  <c r="AY89" i="113"/>
  <c r="AW89" i="113"/>
  <c r="J80" i="113"/>
  <c r="M80" i="113"/>
  <c r="K80" i="113"/>
  <c r="BD90" i="113"/>
  <c r="BB90" i="113"/>
  <c r="BE90" i="113"/>
  <c r="AZ90" i="113"/>
  <c r="BA90" i="113"/>
  <c r="BC90" i="113"/>
  <c r="AV88" i="113"/>
  <c r="AS88" i="113"/>
  <c r="AT88" i="113"/>
  <c r="Q81" i="113"/>
  <c r="O81" i="113"/>
  <c r="N81" i="113"/>
  <c r="AE85" i="113"/>
  <c r="AF85" i="113"/>
  <c r="AH85" i="113"/>
  <c r="AR87" i="113"/>
  <c r="AN87" i="113"/>
  <c r="AO87" i="113"/>
  <c r="AP87" i="113"/>
  <c r="AR86" i="113" l="1"/>
  <c r="AP86" i="113"/>
  <c r="AN86" i="113"/>
  <c r="AO86" i="113"/>
  <c r="AY88" i="113"/>
  <c r="AW88" i="113"/>
  <c r="BB89" i="113"/>
  <c r="BA89" i="113"/>
  <c r="BC89" i="113"/>
  <c r="AZ89" i="113"/>
  <c r="BE89" i="113"/>
  <c r="BD89" i="113"/>
  <c r="AH84" i="113"/>
  <c r="AF84" i="113"/>
  <c r="AE84" i="113"/>
  <c r="I78" i="113"/>
  <c r="D77" i="113"/>
  <c r="G78" i="113"/>
  <c r="E78" i="113"/>
  <c r="F78" i="113"/>
  <c r="AV87" i="113"/>
  <c r="AS87" i="113"/>
  <c r="AT87" i="113"/>
  <c r="AM85" i="113"/>
  <c r="AI85" i="113"/>
  <c r="AK85" i="113"/>
  <c r="AJ85" i="113"/>
  <c r="J79" i="113"/>
  <c r="M79" i="113"/>
  <c r="K79" i="113"/>
  <c r="AA83" i="113"/>
  <c r="Y83" i="113"/>
  <c r="AD83" i="113"/>
  <c r="Z83" i="113"/>
  <c r="AB83" i="113"/>
  <c r="U81" i="113"/>
  <c r="R81" i="113"/>
  <c r="S81" i="113"/>
  <c r="Q80" i="113"/>
  <c r="O80" i="113"/>
  <c r="N80" i="113"/>
  <c r="X82" i="113"/>
  <c r="V82" i="113"/>
  <c r="AY87" i="113" l="1"/>
  <c r="AW87" i="113"/>
  <c r="I77" i="113"/>
  <c r="D76" i="113"/>
  <c r="F77" i="113"/>
  <c r="E77" i="113"/>
  <c r="G77" i="113"/>
  <c r="AF83" i="113"/>
  <c r="AH83" i="113"/>
  <c r="AE83" i="113"/>
  <c r="Y82" i="113"/>
  <c r="AA82" i="113"/>
  <c r="Z82" i="113"/>
  <c r="AB82" i="113"/>
  <c r="AD82" i="113"/>
  <c r="K78" i="113"/>
  <c r="J78" i="113"/>
  <c r="M78" i="113"/>
  <c r="BE88" i="113"/>
  <c r="BB88" i="113"/>
  <c r="BC88" i="113"/>
  <c r="BD88" i="113"/>
  <c r="AZ88" i="113"/>
  <c r="BA88" i="113"/>
  <c r="Q79" i="113"/>
  <c r="N79" i="113"/>
  <c r="O79" i="113"/>
  <c r="U80" i="113"/>
  <c r="R80" i="113"/>
  <c r="S80" i="113"/>
  <c r="X81" i="113"/>
  <c r="V81" i="113"/>
  <c r="AR85" i="113"/>
  <c r="AP85" i="113"/>
  <c r="AO85" i="113"/>
  <c r="AN85" i="113"/>
  <c r="AM84" i="113"/>
  <c r="AI84" i="113"/>
  <c r="AJ84" i="113"/>
  <c r="AK84" i="113"/>
  <c r="AV86" i="113"/>
  <c r="AT86" i="113"/>
  <c r="AS86" i="113"/>
  <c r="AB81" i="113" l="1"/>
  <c r="Z81" i="113"/>
  <c r="AA81" i="113"/>
  <c r="Y81" i="113"/>
  <c r="AD81" i="113"/>
  <c r="AM83" i="113"/>
  <c r="AI83" i="113"/>
  <c r="AK83" i="113"/>
  <c r="AJ83" i="113"/>
  <c r="AY86" i="113"/>
  <c r="AW86" i="113"/>
  <c r="AV85" i="113"/>
  <c r="AT85" i="113"/>
  <c r="AS85" i="113"/>
  <c r="Q78" i="113"/>
  <c r="O78" i="113"/>
  <c r="N78" i="113"/>
  <c r="AR84" i="113"/>
  <c r="AO84" i="113"/>
  <c r="AN84" i="113"/>
  <c r="AP84" i="113"/>
  <c r="AF82" i="113"/>
  <c r="AH82" i="113"/>
  <c r="AE82" i="113"/>
  <c r="I76" i="113"/>
  <c r="D75" i="113"/>
  <c r="F76" i="113"/>
  <c r="G76" i="113"/>
  <c r="E76" i="113"/>
  <c r="X80" i="113"/>
  <c r="V80" i="113"/>
  <c r="R79" i="113"/>
  <c r="U79" i="113"/>
  <c r="S79" i="113"/>
  <c r="J77" i="113"/>
  <c r="M77" i="113"/>
  <c r="K77" i="113"/>
  <c r="BA87" i="113"/>
  <c r="AZ87" i="113"/>
  <c r="BD87" i="113"/>
  <c r="BE87" i="113"/>
  <c r="BB87" i="113"/>
  <c r="BC87" i="113"/>
  <c r="X79" i="113" l="1"/>
  <c r="V79" i="113"/>
  <c r="BD86" i="113"/>
  <c r="BC86" i="113"/>
  <c r="BA86" i="113"/>
  <c r="BE86" i="113"/>
  <c r="BB86" i="113"/>
  <c r="AZ86" i="113"/>
  <c r="AV84" i="113"/>
  <c r="AS84" i="113"/>
  <c r="AT84" i="113"/>
  <c r="AR83" i="113"/>
  <c r="AO83" i="113"/>
  <c r="AP83" i="113"/>
  <c r="AN83" i="113"/>
  <c r="AE81" i="113"/>
  <c r="AF81" i="113"/>
  <c r="AH81" i="113"/>
  <c r="I75" i="113"/>
  <c r="D74" i="113"/>
  <c r="F75" i="113"/>
  <c r="G75" i="113"/>
  <c r="E75" i="113"/>
  <c r="U78" i="113"/>
  <c r="S78" i="113"/>
  <c r="R78" i="113"/>
  <c r="Q77" i="113"/>
  <c r="O77" i="113"/>
  <c r="N77" i="113"/>
  <c r="J76" i="113"/>
  <c r="M76" i="113"/>
  <c r="K76" i="113"/>
  <c r="AA80" i="113"/>
  <c r="AD80" i="113"/>
  <c r="Y80" i="113"/>
  <c r="Z80" i="113"/>
  <c r="AB80" i="113"/>
  <c r="AM82" i="113"/>
  <c r="AJ82" i="113"/>
  <c r="AI82" i="113"/>
  <c r="AK82" i="113"/>
  <c r="AY85" i="113"/>
  <c r="AW85" i="113"/>
  <c r="AZ85" i="113" l="1"/>
  <c r="BA85" i="113"/>
  <c r="BB85" i="113"/>
  <c r="BC85" i="113"/>
  <c r="BD85" i="113"/>
  <c r="BE85" i="113"/>
  <c r="Q76" i="113"/>
  <c r="O76" i="113"/>
  <c r="N76" i="113"/>
  <c r="D73" i="113"/>
  <c r="I74" i="113"/>
  <c r="G74" i="113"/>
  <c r="E74" i="113"/>
  <c r="F74" i="113"/>
  <c r="AY84" i="113"/>
  <c r="AW84" i="113"/>
  <c r="M75" i="113"/>
  <c r="J75" i="113"/>
  <c r="K75" i="113"/>
  <c r="AM81" i="113"/>
  <c r="AK81" i="113"/>
  <c r="AI81" i="113"/>
  <c r="AJ81" i="113"/>
  <c r="AR82" i="113"/>
  <c r="AN82" i="113"/>
  <c r="AP82" i="113"/>
  <c r="AO82" i="113"/>
  <c r="U77" i="113"/>
  <c r="S77" i="113"/>
  <c r="R77" i="113"/>
  <c r="X78" i="113"/>
  <c r="V78" i="113"/>
  <c r="AF80" i="113"/>
  <c r="AH80" i="113"/>
  <c r="AE80" i="113"/>
  <c r="AV83" i="113"/>
  <c r="AS83" i="113"/>
  <c r="AT83" i="113"/>
  <c r="Z79" i="113"/>
  <c r="AA79" i="113"/>
  <c r="AB79" i="113"/>
  <c r="AD79" i="113"/>
  <c r="Y79" i="113"/>
  <c r="M74" i="113" l="1"/>
  <c r="K74" i="113"/>
  <c r="J74" i="113"/>
  <c r="I73" i="113"/>
  <c r="D72" i="113"/>
  <c r="G73" i="113"/>
  <c r="E73" i="113"/>
  <c r="F73" i="113"/>
  <c r="AF79" i="113"/>
  <c r="AE79" i="113"/>
  <c r="AH79" i="113"/>
  <c r="AB78" i="113"/>
  <c r="Y78" i="113"/>
  <c r="AD78" i="113"/>
  <c r="Z78" i="113"/>
  <c r="AA78" i="113"/>
  <c r="AR81" i="113"/>
  <c r="AO81" i="113"/>
  <c r="AN81" i="113"/>
  <c r="AP81" i="113"/>
  <c r="U76" i="113"/>
  <c r="S76" i="113"/>
  <c r="R76" i="113"/>
  <c r="X77" i="113"/>
  <c r="V77" i="113"/>
  <c r="Q75" i="113"/>
  <c r="O75" i="113"/>
  <c r="N75" i="113"/>
  <c r="BA84" i="113"/>
  <c r="BB84" i="113"/>
  <c r="BC84" i="113"/>
  <c r="BE84" i="113"/>
  <c r="BD84" i="113"/>
  <c r="AZ84" i="113"/>
  <c r="AY83" i="113"/>
  <c r="AW83" i="113"/>
  <c r="AV82" i="113"/>
  <c r="AT82" i="113"/>
  <c r="AS82" i="113"/>
  <c r="AM80" i="113"/>
  <c r="AK80" i="113"/>
  <c r="AJ80" i="113"/>
  <c r="AI80" i="113"/>
  <c r="AM79" i="113" l="1"/>
  <c r="AK79" i="113"/>
  <c r="AJ79" i="113"/>
  <c r="AI79" i="113"/>
  <c r="X76" i="113"/>
  <c r="V76" i="113"/>
  <c r="AV81" i="113"/>
  <c r="AS81" i="113"/>
  <c r="AT81" i="113"/>
  <c r="AR80" i="113"/>
  <c r="AN80" i="113"/>
  <c r="AO80" i="113"/>
  <c r="AP80" i="113"/>
  <c r="D71" i="113"/>
  <c r="I72" i="113"/>
  <c r="F72" i="113"/>
  <c r="E72" i="113"/>
  <c r="G72" i="113"/>
  <c r="AY82" i="113"/>
  <c r="AW82" i="113"/>
  <c r="U75" i="113"/>
  <c r="S75" i="113"/>
  <c r="R75" i="113"/>
  <c r="K73" i="113"/>
  <c r="J73" i="113"/>
  <c r="M73" i="113"/>
  <c r="AF78" i="113"/>
  <c r="AE78" i="113"/>
  <c r="AH78" i="113"/>
  <c r="BE83" i="113"/>
  <c r="BC83" i="113"/>
  <c r="AZ83" i="113"/>
  <c r="BB83" i="113"/>
  <c r="BA83" i="113"/>
  <c r="BD83" i="113"/>
  <c r="Z77" i="113"/>
  <c r="Y77" i="113"/>
  <c r="AD77" i="113"/>
  <c r="AB77" i="113"/>
  <c r="AA77" i="113"/>
  <c r="Q74" i="113"/>
  <c r="O74" i="113"/>
  <c r="N74" i="113"/>
  <c r="X75" i="113" l="1"/>
  <c r="V75" i="113"/>
  <c r="AV80" i="113"/>
  <c r="AS80" i="113"/>
  <c r="AT80" i="113"/>
  <c r="BD82" i="113"/>
  <c r="AZ82" i="113"/>
  <c r="BA82" i="113"/>
  <c r="BC82" i="113"/>
  <c r="BE82" i="113"/>
  <c r="BB82" i="113"/>
  <c r="U74" i="113"/>
  <c r="R74" i="113"/>
  <c r="S74" i="113"/>
  <c r="AM78" i="113"/>
  <c r="AJ78" i="113"/>
  <c r="AK78" i="113"/>
  <c r="AI78" i="113"/>
  <c r="AY81" i="113"/>
  <c r="AW81" i="113"/>
  <c r="AD76" i="113"/>
  <c r="AA76" i="113"/>
  <c r="AB76" i="113"/>
  <c r="Y76" i="113"/>
  <c r="Z76" i="113"/>
  <c r="AF77" i="113"/>
  <c r="AE77" i="113"/>
  <c r="AH77" i="113"/>
  <c r="Q73" i="113"/>
  <c r="O73" i="113"/>
  <c r="N73" i="113"/>
  <c r="K72" i="113"/>
  <c r="M72" i="113"/>
  <c r="J72" i="113"/>
  <c r="I71" i="113"/>
  <c r="D70" i="113"/>
  <c r="F71" i="113"/>
  <c r="G71" i="113"/>
  <c r="E71" i="113"/>
  <c r="AR79" i="113"/>
  <c r="AP79" i="113"/>
  <c r="AN79" i="113"/>
  <c r="AO79" i="113"/>
  <c r="AF76" i="113" l="1"/>
  <c r="AE76" i="113"/>
  <c r="AH76" i="113"/>
  <c r="Q72" i="113"/>
  <c r="O72" i="113"/>
  <c r="N72" i="113"/>
  <c r="BD81" i="113"/>
  <c r="BB81" i="113"/>
  <c r="BC81" i="113"/>
  <c r="AZ81" i="113"/>
  <c r="BE81" i="113"/>
  <c r="BA81" i="113"/>
  <c r="AV79" i="113"/>
  <c r="AT79" i="113"/>
  <c r="AS79" i="113"/>
  <c r="R73" i="113"/>
  <c r="U73" i="113"/>
  <c r="S73" i="113"/>
  <c r="AR78" i="113"/>
  <c r="AO78" i="113"/>
  <c r="AN78" i="113"/>
  <c r="AP78" i="113"/>
  <c r="AM77" i="113"/>
  <c r="AJ77" i="113"/>
  <c r="AK77" i="113"/>
  <c r="AI77" i="113"/>
  <c r="AY80" i="113"/>
  <c r="AW80" i="113"/>
  <c r="D69" i="113"/>
  <c r="I70" i="113"/>
  <c r="F70" i="113"/>
  <c r="G70" i="113"/>
  <c r="E70" i="113"/>
  <c r="K71" i="113"/>
  <c r="M71" i="113"/>
  <c r="J71" i="113"/>
  <c r="X74" i="113"/>
  <c r="V74" i="113"/>
  <c r="AA75" i="113"/>
  <c r="AD75" i="113"/>
  <c r="Z75" i="113"/>
  <c r="Y75" i="113"/>
  <c r="AB75" i="113"/>
  <c r="K70" i="113" l="1"/>
  <c r="M70" i="113"/>
  <c r="J70" i="113"/>
  <c r="AV78" i="113"/>
  <c r="AT78" i="113"/>
  <c r="AS78" i="113"/>
  <c r="X73" i="113"/>
  <c r="V73" i="113"/>
  <c r="Y74" i="113"/>
  <c r="AB74" i="113"/>
  <c r="AA74" i="113"/>
  <c r="Z74" i="113"/>
  <c r="AD74" i="113"/>
  <c r="U72" i="113"/>
  <c r="R72" i="113"/>
  <c r="S72" i="113"/>
  <c r="AZ80" i="113"/>
  <c r="BD80" i="113"/>
  <c r="BB80" i="113"/>
  <c r="BE80" i="113"/>
  <c r="BA80" i="113"/>
  <c r="BC80" i="113"/>
  <c r="AM76" i="113"/>
  <c r="AI76" i="113"/>
  <c r="AK76" i="113"/>
  <c r="AJ76" i="113"/>
  <c r="AE75" i="113"/>
  <c r="AF75" i="113"/>
  <c r="AH75" i="113"/>
  <c r="I69" i="113"/>
  <c r="D68" i="113"/>
  <c r="E69" i="113"/>
  <c r="F69" i="113"/>
  <c r="G69" i="113"/>
  <c r="Q71" i="113"/>
  <c r="O71" i="113"/>
  <c r="N71" i="113"/>
  <c r="AY79" i="113"/>
  <c r="AW79" i="113"/>
  <c r="AR77" i="113"/>
  <c r="AP77" i="113"/>
  <c r="AN77" i="113"/>
  <c r="AO77" i="113"/>
  <c r="M69" i="113" l="1"/>
  <c r="J69" i="113"/>
  <c r="K69" i="113"/>
  <c r="AV77" i="113"/>
  <c r="AS77" i="113"/>
  <c r="AT77" i="113"/>
  <c r="AM75" i="113"/>
  <c r="AJ75" i="113"/>
  <c r="AI75" i="113"/>
  <c r="AK75" i="113"/>
  <c r="AB73" i="113"/>
  <c r="AA73" i="113"/>
  <c r="Y73" i="113"/>
  <c r="Z73" i="113"/>
  <c r="AD73" i="113"/>
  <c r="D67" i="113"/>
  <c r="I68" i="113"/>
  <c r="G68" i="113"/>
  <c r="F68" i="113"/>
  <c r="E68" i="113"/>
  <c r="AY78" i="113"/>
  <c r="AW78" i="113"/>
  <c r="X72" i="113"/>
  <c r="V72" i="113"/>
  <c r="BC79" i="113"/>
  <c r="BD79" i="113"/>
  <c r="BB79" i="113"/>
  <c r="BA79" i="113"/>
  <c r="AZ79" i="113"/>
  <c r="BE79" i="113"/>
  <c r="U71" i="113"/>
  <c r="R71" i="113"/>
  <c r="S71" i="113"/>
  <c r="AE74" i="113"/>
  <c r="AF74" i="113"/>
  <c r="AH74" i="113"/>
  <c r="Q70" i="113"/>
  <c r="N70" i="113"/>
  <c r="O70" i="113"/>
  <c r="AR76" i="113"/>
  <c r="AO76" i="113"/>
  <c r="AN76" i="113"/>
  <c r="AP76" i="113"/>
  <c r="BC78" i="113" l="1"/>
  <c r="AZ78" i="113"/>
  <c r="BA78" i="113"/>
  <c r="BB78" i="113"/>
  <c r="BE78" i="113"/>
  <c r="BD78" i="113"/>
  <c r="X71" i="113"/>
  <c r="V71" i="113"/>
  <c r="AR75" i="113"/>
  <c r="AO75" i="113"/>
  <c r="AN75" i="113"/>
  <c r="AP75" i="113"/>
  <c r="K68" i="113"/>
  <c r="J68" i="113"/>
  <c r="M68" i="113"/>
  <c r="AV76" i="113"/>
  <c r="AS76" i="113"/>
  <c r="AT76" i="113"/>
  <c r="I67" i="113"/>
  <c r="D66" i="113"/>
  <c r="G67" i="113"/>
  <c r="F67" i="113"/>
  <c r="E67" i="113"/>
  <c r="R70" i="113"/>
  <c r="S70" i="113"/>
  <c r="U70" i="113"/>
  <c r="AH73" i="113"/>
  <c r="AE73" i="113"/>
  <c r="AF73" i="113"/>
  <c r="AY77" i="113"/>
  <c r="AW77" i="113"/>
  <c r="AM74" i="113"/>
  <c r="AI74" i="113"/>
  <c r="AK74" i="113"/>
  <c r="AJ74" i="113"/>
  <c r="Z72" i="113"/>
  <c r="AB72" i="113"/>
  <c r="AA72" i="113"/>
  <c r="Y72" i="113"/>
  <c r="AD72" i="113"/>
  <c r="Q69" i="113"/>
  <c r="N69" i="113"/>
  <c r="O69" i="113"/>
  <c r="AR74" i="113" l="1"/>
  <c r="AO74" i="113"/>
  <c r="AP74" i="113"/>
  <c r="AN74" i="113"/>
  <c r="D65" i="113"/>
  <c r="I66" i="113"/>
  <c r="G66" i="113"/>
  <c r="F66" i="113"/>
  <c r="E66" i="113"/>
  <c r="AV75" i="113"/>
  <c r="AS75" i="113"/>
  <c r="AT75" i="113"/>
  <c r="U69" i="113"/>
  <c r="S69" i="113"/>
  <c r="R69" i="113"/>
  <c r="BB77" i="113"/>
  <c r="BD77" i="113"/>
  <c r="BA77" i="113"/>
  <c r="AZ77" i="113"/>
  <c r="BE77" i="113"/>
  <c r="BC77" i="113"/>
  <c r="M67" i="113"/>
  <c r="K67" i="113"/>
  <c r="J67" i="113"/>
  <c r="AB71" i="113"/>
  <c r="AD71" i="113"/>
  <c r="Y71" i="113"/>
  <c r="Z71" i="113"/>
  <c r="AA71" i="113"/>
  <c r="AE72" i="113"/>
  <c r="AF72" i="113"/>
  <c r="AH72" i="113"/>
  <c r="AM73" i="113"/>
  <c r="AJ73" i="113"/>
  <c r="AI73" i="113"/>
  <c r="AK73" i="113"/>
  <c r="AY76" i="113"/>
  <c r="AW76" i="113"/>
  <c r="X70" i="113"/>
  <c r="V70" i="113"/>
  <c r="Q68" i="113"/>
  <c r="O68" i="113"/>
  <c r="N68" i="113"/>
  <c r="AR73" i="113" l="1"/>
  <c r="AP73" i="113"/>
  <c r="AN73" i="113"/>
  <c r="AO73" i="113"/>
  <c r="Q67" i="113"/>
  <c r="N67" i="113"/>
  <c r="O67" i="113"/>
  <c r="AM72" i="113"/>
  <c r="AI72" i="113"/>
  <c r="AJ72" i="113"/>
  <c r="AK72" i="113"/>
  <c r="AY75" i="113"/>
  <c r="AW75" i="113"/>
  <c r="U68" i="113"/>
  <c r="S68" i="113"/>
  <c r="R68" i="113"/>
  <c r="AB70" i="113"/>
  <c r="Z70" i="113"/>
  <c r="Y70" i="113"/>
  <c r="AA70" i="113"/>
  <c r="AD70" i="113"/>
  <c r="K66" i="113"/>
  <c r="M66" i="113"/>
  <c r="J66" i="113"/>
  <c r="I65" i="113"/>
  <c r="D64" i="113"/>
  <c r="E65" i="113"/>
  <c r="F65" i="113"/>
  <c r="G65" i="113"/>
  <c r="BB76" i="113"/>
  <c r="AZ76" i="113"/>
  <c r="BA76" i="113"/>
  <c r="BC76" i="113"/>
  <c r="BD76" i="113"/>
  <c r="BE76" i="113"/>
  <c r="AE71" i="113"/>
  <c r="AF71" i="113"/>
  <c r="AH71" i="113"/>
  <c r="X69" i="113"/>
  <c r="V69" i="113"/>
  <c r="AV74" i="113"/>
  <c r="AT74" i="113"/>
  <c r="AS74" i="113"/>
  <c r="AF70" i="113" l="1"/>
  <c r="AH70" i="113"/>
  <c r="AE70" i="113"/>
  <c r="AY74" i="113"/>
  <c r="AW74" i="113"/>
  <c r="AR72" i="113"/>
  <c r="AO72" i="113"/>
  <c r="AN72" i="113"/>
  <c r="AP72" i="113"/>
  <c r="U67" i="113"/>
  <c r="R67" i="113"/>
  <c r="S67" i="113"/>
  <c r="AA69" i="113"/>
  <c r="AB69" i="113"/>
  <c r="Z69" i="113"/>
  <c r="Y69" i="113"/>
  <c r="AD69" i="113"/>
  <c r="AM71" i="113"/>
  <c r="AK71" i="113"/>
  <c r="AJ71" i="113"/>
  <c r="AI71" i="113"/>
  <c r="I64" i="113"/>
  <c r="D63" i="113"/>
  <c r="E64" i="113"/>
  <c r="G64" i="113"/>
  <c r="F64" i="113"/>
  <c r="K65" i="113"/>
  <c r="J65" i="113"/>
  <c r="M65" i="113"/>
  <c r="X68" i="113"/>
  <c r="V68" i="113"/>
  <c r="Q66" i="113"/>
  <c r="N66" i="113"/>
  <c r="O66" i="113"/>
  <c r="BB75" i="113"/>
  <c r="AZ75" i="113"/>
  <c r="BD75" i="113"/>
  <c r="BE75" i="113"/>
  <c r="BC75" i="113"/>
  <c r="BA75" i="113"/>
  <c r="AV73" i="113"/>
  <c r="AT73" i="113"/>
  <c r="AS73" i="113"/>
  <c r="K64" i="113" l="1"/>
  <c r="J64" i="113"/>
  <c r="M64" i="113"/>
  <c r="U66" i="113"/>
  <c r="S66" i="113"/>
  <c r="R66" i="113"/>
  <c r="X67" i="113"/>
  <c r="V67" i="113"/>
  <c r="AY73" i="113"/>
  <c r="AW73" i="113"/>
  <c r="AA68" i="113"/>
  <c r="Y68" i="113"/>
  <c r="AB68" i="113"/>
  <c r="Z68" i="113"/>
  <c r="AD68" i="113"/>
  <c r="Q65" i="113"/>
  <c r="O65" i="113"/>
  <c r="N65" i="113"/>
  <c r="AP71" i="113"/>
  <c r="AR71" i="113"/>
  <c r="AO71" i="113"/>
  <c r="AN71" i="113"/>
  <c r="AE69" i="113"/>
  <c r="AF69" i="113"/>
  <c r="AH69" i="113"/>
  <c r="AV72" i="113"/>
  <c r="AT72" i="113"/>
  <c r="AS72" i="113"/>
  <c r="BA74" i="113"/>
  <c r="BC74" i="113"/>
  <c r="BE74" i="113"/>
  <c r="BB74" i="113"/>
  <c r="BD74" i="113"/>
  <c r="AZ74" i="113"/>
  <c r="AM70" i="113"/>
  <c r="AI70" i="113"/>
  <c r="AJ70" i="113"/>
  <c r="AK70" i="113"/>
  <c r="I63" i="113"/>
  <c r="D62" i="113"/>
  <c r="E63" i="113"/>
  <c r="G63" i="113"/>
  <c r="F63" i="113"/>
  <c r="AV71" i="113" l="1"/>
  <c r="AT71" i="113"/>
  <c r="AS71" i="113"/>
  <c r="BC73" i="113"/>
  <c r="BA73" i="113"/>
  <c r="BE73" i="113"/>
  <c r="AZ73" i="113"/>
  <c r="BB73" i="113"/>
  <c r="BD73" i="113"/>
  <c r="AB67" i="113"/>
  <c r="AD67" i="113"/>
  <c r="AA67" i="113"/>
  <c r="Z67" i="113"/>
  <c r="Y67" i="113"/>
  <c r="S65" i="113"/>
  <c r="U65" i="113"/>
  <c r="R65" i="113"/>
  <c r="AY72" i="113"/>
  <c r="AW72" i="113"/>
  <c r="AE68" i="113"/>
  <c r="AF68" i="113"/>
  <c r="AH68" i="113"/>
  <c r="X66" i="113"/>
  <c r="V66" i="113"/>
  <c r="AM69" i="113"/>
  <c r="AJ69" i="113"/>
  <c r="AI69" i="113"/>
  <c r="AK69" i="113"/>
  <c r="Q64" i="113"/>
  <c r="O64" i="113"/>
  <c r="N64" i="113"/>
  <c r="D61" i="113"/>
  <c r="I62" i="113"/>
  <c r="E62" i="113"/>
  <c r="G62" i="113"/>
  <c r="F62" i="113"/>
  <c r="M63" i="113"/>
  <c r="J63" i="113"/>
  <c r="K63" i="113"/>
  <c r="AR70" i="113"/>
  <c r="AN70" i="113"/>
  <c r="AO70" i="113"/>
  <c r="AP70" i="113"/>
  <c r="K62" i="113" l="1"/>
  <c r="J62" i="113"/>
  <c r="M62" i="113"/>
  <c r="AM68" i="113"/>
  <c r="AK68" i="113"/>
  <c r="AJ68" i="113"/>
  <c r="AI68" i="113"/>
  <c r="AH67" i="113"/>
  <c r="AF67" i="113"/>
  <c r="AE67" i="113"/>
  <c r="I61" i="113"/>
  <c r="D60" i="113"/>
  <c r="E61" i="113"/>
  <c r="G61" i="113"/>
  <c r="F61" i="113"/>
  <c r="AV70" i="113"/>
  <c r="AS70" i="113"/>
  <c r="AT70" i="113"/>
  <c r="U64" i="113"/>
  <c r="R64" i="113"/>
  <c r="S64" i="113"/>
  <c r="BE72" i="113"/>
  <c r="BA72" i="113"/>
  <c r="BC72" i="113"/>
  <c r="BD72" i="113"/>
  <c r="AZ72" i="113"/>
  <c r="BB72" i="113"/>
  <c r="X65" i="113"/>
  <c r="V65" i="113"/>
  <c r="Q63" i="113"/>
  <c r="O63" i="113"/>
  <c r="N63" i="113"/>
  <c r="AR69" i="113"/>
  <c r="AO69" i="113"/>
  <c r="AN69" i="113"/>
  <c r="AP69" i="113"/>
  <c r="Y66" i="113"/>
  <c r="AB66" i="113"/>
  <c r="AD66" i="113"/>
  <c r="AA66" i="113"/>
  <c r="Z66" i="113"/>
  <c r="AY71" i="113"/>
  <c r="AW71" i="113"/>
  <c r="AV69" i="113" l="1"/>
  <c r="AS69" i="113"/>
  <c r="AT69" i="113"/>
  <c r="M61" i="113"/>
  <c r="K61" i="113"/>
  <c r="J61" i="113"/>
  <c r="U63" i="113"/>
  <c r="R63" i="113"/>
  <c r="S63" i="113"/>
  <c r="X64" i="113"/>
  <c r="V64" i="113"/>
  <c r="AM67" i="113"/>
  <c r="AI67" i="113"/>
  <c r="AJ67" i="113"/>
  <c r="AK67" i="113"/>
  <c r="BB71" i="113"/>
  <c r="BC71" i="113"/>
  <c r="BA71" i="113"/>
  <c r="AZ71" i="113"/>
  <c r="BE71" i="113"/>
  <c r="BD71" i="113"/>
  <c r="AY70" i="113"/>
  <c r="AW70" i="113"/>
  <c r="AH66" i="113"/>
  <c r="AE66" i="113"/>
  <c r="AF66" i="113"/>
  <c r="AD65" i="113"/>
  <c r="AB65" i="113"/>
  <c r="Z65" i="113"/>
  <c r="Y65" i="113"/>
  <c r="AA65" i="113"/>
  <c r="AR68" i="113"/>
  <c r="AP68" i="113"/>
  <c r="AN68" i="113"/>
  <c r="AO68" i="113"/>
  <c r="Q62" i="113"/>
  <c r="N62" i="113"/>
  <c r="O62" i="113"/>
  <c r="I60" i="113"/>
  <c r="D59" i="113"/>
  <c r="G60" i="113"/>
  <c r="E60" i="113"/>
  <c r="F60" i="113"/>
  <c r="BA70" i="113" l="1"/>
  <c r="BB70" i="113"/>
  <c r="AZ70" i="113"/>
  <c r="BC70" i="113"/>
  <c r="BE70" i="113"/>
  <c r="BD70" i="113"/>
  <c r="AF65" i="113"/>
  <c r="AH65" i="113"/>
  <c r="AE65" i="113"/>
  <c r="AV68" i="113"/>
  <c r="AT68" i="113"/>
  <c r="AS68" i="113"/>
  <c r="Z64" i="113"/>
  <c r="Y64" i="113"/>
  <c r="AB64" i="113"/>
  <c r="AA64" i="113"/>
  <c r="AD64" i="113"/>
  <c r="D58" i="113"/>
  <c r="I59" i="113"/>
  <c r="F59" i="113"/>
  <c r="E59" i="113"/>
  <c r="G59" i="113"/>
  <c r="X63" i="113"/>
  <c r="V63" i="113"/>
  <c r="M60" i="113"/>
  <c r="K60" i="113"/>
  <c r="J60" i="113"/>
  <c r="Q61" i="113"/>
  <c r="O61" i="113"/>
  <c r="N61" i="113"/>
  <c r="U62" i="113"/>
  <c r="R62" i="113"/>
  <c r="S62" i="113"/>
  <c r="AM66" i="113"/>
  <c r="AI66" i="113"/>
  <c r="AJ66" i="113"/>
  <c r="AK66" i="113"/>
  <c r="AR67" i="113"/>
  <c r="AP67" i="113"/>
  <c r="AN67" i="113"/>
  <c r="AO67" i="113"/>
  <c r="AY69" i="113"/>
  <c r="AW69" i="113"/>
  <c r="AY68" i="113" l="1"/>
  <c r="AW68" i="113"/>
  <c r="K59" i="113"/>
  <c r="J59" i="113"/>
  <c r="M59" i="113"/>
  <c r="AM65" i="113"/>
  <c r="AJ65" i="113"/>
  <c r="AK65" i="113"/>
  <c r="AI65" i="113"/>
  <c r="D57" i="113"/>
  <c r="I58" i="113"/>
  <c r="G58" i="113"/>
  <c r="F58" i="113"/>
  <c r="E58" i="113"/>
  <c r="R61" i="113"/>
  <c r="U61" i="113"/>
  <c r="S61" i="113"/>
  <c r="AH64" i="113"/>
  <c r="AE64" i="113"/>
  <c r="AF64" i="113"/>
  <c r="BD69" i="113"/>
  <c r="BC69" i="113"/>
  <c r="BB69" i="113"/>
  <c r="BA69" i="113"/>
  <c r="AZ69" i="113"/>
  <c r="BE69" i="113"/>
  <c r="X62" i="113"/>
  <c r="V62" i="113"/>
  <c r="AV67" i="113"/>
  <c r="AS67" i="113"/>
  <c r="AT67" i="113"/>
  <c r="Q60" i="113"/>
  <c r="O60" i="113"/>
  <c r="N60" i="113"/>
  <c r="AN66" i="113"/>
  <c r="AP66" i="113"/>
  <c r="AR66" i="113"/>
  <c r="AO66" i="113"/>
  <c r="Z63" i="113"/>
  <c r="AD63" i="113"/>
  <c r="Y63" i="113"/>
  <c r="AA63" i="113"/>
  <c r="AB63" i="113"/>
  <c r="M58" i="113" l="1"/>
  <c r="J58" i="113"/>
  <c r="K58" i="113"/>
  <c r="U60" i="113"/>
  <c r="R60" i="113"/>
  <c r="S60" i="113"/>
  <c r="I57" i="113"/>
  <c r="D56" i="113"/>
  <c r="G57" i="113"/>
  <c r="F57" i="113"/>
  <c r="E57" i="113"/>
  <c r="AV66" i="113"/>
  <c r="AT66" i="113"/>
  <c r="AS66" i="113"/>
  <c r="AH63" i="113"/>
  <c r="AE63" i="113"/>
  <c r="AF63" i="113"/>
  <c r="AY67" i="113"/>
  <c r="AW67" i="113"/>
  <c r="AM64" i="113"/>
  <c r="AJ64" i="113"/>
  <c r="AK64" i="113"/>
  <c r="AI64" i="113"/>
  <c r="AR65" i="113"/>
  <c r="AO65" i="113"/>
  <c r="AN65" i="113"/>
  <c r="AP65" i="113"/>
  <c r="Z62" i="113"/>
  <c r="AB62" i="113"/>
  <c r="AD62" i="113"/>
  <c r="AA62" i="113"/>
  <c r="Y62" i="113"/>
  <c r="X61" i="113"/>
  <c r="V61" i="113"/>
  <c r="Q59" i="113"/>
  <c r="N59" i="113"/>
  <c r="O59" i="113"/>
  <c r="AZ68" i="113"/>
  <c r="BE68" i="113"/>
  <c r="BA68" i="113"/>
  <c r="BB68" i="113"/>
  <c r="BC68" i="113"/>
  <c r="BD68" i="113"/>
  <c r="AD61" i="113" l="1"/>
  <c r="AA61" i="113"/>
  <c r="AB61" i="113"/>
  <c r="Z61" i="113"/>
  <c r="Y61" i="113"/>
  <c r="AH62" i="113"/>
  <c r="AF62" i="113"/>
  <c r="AE62" i="113"/>
  <c r="D55" i="113"/>
  <c r="I56" i="113"/>
  <c r="G56" i="113"/>
  <c r="E56" i="113"/>
  <c r="F56" i="113"/>
  <c r="AR64" i="113"/>
  <c r="AP64" i="113"/>
  <c r="AN64" i="113"/>
  <c r="AO64" i="113"/>
  <c r="BC67" i="113"/>
  <c r="BA67" i="113"/>
  <c r="AZ67" i="113"/>
  <c r="BD67" i="113"/>
  <c r="BE67" i="113"/>
  <c r="BB67" i="113"/>
  <c r="K57" i="113"/>
  <c r="J57" i="113"/>
  <c r="M57" i="113"/>
  <c r="AM63" i="113"/>
  <c r="AJ63" i="113"/>
  <c r="AK63" i="113"/>
  <c r="AI63" i="113"/>
  <c r="X60" i="113"/>
  <c r="V60" i="113"/>
  <c r="U59" i="113"/>
  <c r="S59" i="113"/>
  <c r="R59" i="113"/>
  <c r="AV65" i="113"/>
  <c r="AT65" i="113"/>
  <c r="AS65" i="113"/>
  <c r="AY66" i="113"/>
  <c r="AW66" i="113"/>
  <c r="Q58" i="113"/>
  <c r="N58" i="113"/>
  <c r="O58" i="113"/>
  <c r="M56" i="113" l="1"/>
  <c r="J56" i="113"/>
  <c r="K56" i="113"/>
  <c r="AB60" i="113"/>
  <c r="Z60" i="113"/>
  <c r="Y60" i="113"/>
  <c r="AD60" i="113"/>
  <c r="AA60" i="113"/>
  <c r="D54" i="113"/>
  <c r="I55" i="113"/>
  <c r="G55" i="113"/>
  <c r="E55" i="113"/>
  <c r="F55" i="113"/>
  <c r="X59" i="113"/>
  <c r="V59" i="113"/>
  <c r="U58" i="113"/>
  <c r="S58" i="113"/>
  <c r="R58" i="113"/>
  <c r="AM62" i="113"/>
  <c r="AK62" i="113"/>
  <c r="AJ62" i="113"/>
  <c r="AI62" i="113"/>
  <c r="Q57" i="113"/>
  <c r="O57" i="113"/>
  <c r="N57" i="113"/>
  <c r="AZ66" i="113"/>
  <c r="BB66" i="113"/>
  <c r="BD66" i="113"/>
  <c r="BC66" i="113"/>
  <c r="BA66" i="113"/>
  <c r="BE66" i="113"/>
  <c r="AY65" i="113"/>
  <c r="AW65" i="113"/>
  <c r="AV64" i="113"/>
  <c r="AT64" i="113"/>
  <c r="AS64" i="113"/>
  <c r="AR63" i="113"/>
  <c r="AN63" i="113"/>
  <c r="AO63" i="113"/>
  <c r="AP63" i="113"/>
  <c r="AF61" i="113"/>
  <c r="AH61" i="113"/>
  <c r="AE61" i="113"/>
  <c r="BE65" i="113" l="1"/>
  <c r="AZ65" i="113"/>
  <c r="BB65" i="113"/>
  <c r="BC65" i="113"/>
  <c r="BD65" i="113"/>
  <c r="BA65" i="113"/>
  <c r="M55" i="113"/>
  <c r="J55" i="113"/>
  <c r="K55" i="113"/>
  <c r="D53" i="113"/>
  <c r="I54" i="113"/>
  <c r="G54" i="113"/>
  <c r="E54" i="113"/>
  <c r="F54" i="113"/>
  <c r="AR62" i="113"/>
  <c r="AP62" i="113"/>
  <c r="AN62" i="113"/>
  <c r="AO62" i="113"/>
  <c r="AM61" i="113"/>
  <c r="AK61" i="113"/>
  <c r="AJ61" i="113"/>
  <c r="AI61" i="113"/>
  <c r="AH60" i="113"/>
  <c r="AE60" i="113"/>
  <c r="AF60" i="113"/>
  <c r="X58" i="113"/>
  <c r="V58" i="113"/>
  <c r="Y59" i="113"/>
  <c r="AB59" i="113"/>
  <c r="AD59" i="113"/>
  <c r="Z59" i="113"/>
  <c r="AA59" i="113"/>
  <c r="AV63" i="113"/>
  <c r="AS63" i="113"/>
  <c r="AT63" i="113"/>
  <c r="AY64" i="113"/>
  <c r="AW64" i="113"/>
  <c r="U57" i="113"/>
  <c r="R57" i="113"/>
  <c r="S57" i="113"/>
  <c r="Q56" i="113"/>
  <c r="O56" i="113"/>
  <c r="N56" i="113"/>
  <c r="AY63" i="113" l="1"/>
  <c r="AW63" i="113"/>
  <c r="M54" i="113"/>
  <c r="K54" i="113"/>
  <c r="J54" i="113"/>
  <c r="I53" i="113"/>
  <c r="D52" i="113"/>
  <c r="F53" i="113"/>
  <c r="E53" i="113"/>
  <c r="G53" i="113"/>
  <c r="U56" i="113"/>
  <c r="S56" i="113"/>
  <c r="R56" i="113"/>
  <c r="AH59" i="113"/>
  <c r="AE59" i="113"/>
  <c r="AF59" i="113"/>
  <c r="AR61" i="113"/>
  <c r="AP61" i="113"/>
  <c r="AN61" i="113"/>
  <c r="AO61" i="113"/>
  <c r="Q55" i="113"/>
  <c r="N55" i="113"/>
  <c r="O55" i="113"/>
  <c r="X57" i="113"/>
  <c r="V57" i="113"/>
  <c r="Y58" i="113"/>
  <c r="Z58" i="113"/>
  <c r="AD58" i="113"/>
  <c r="AA58" i="113"/>
  <c r="AB58" i="113"/>
  <c r="AV62" i="113"/>
  <c r="AS62" i="113"/>
  <c r="AT62" i="113"/>
  <c r="BD64" i="113"/>
  <c r="BA64" i="113"/>
  <c r="BB64" i="113"/>
  <c r="AZ64" i="113"/>
  <c r="BC64" i="113"/>
  <c r="BE64" i="113"/>
  <c r="AM60" i="113"/>
  <c r="AJ60" i="113"/>
  <c r="AI60" i="113"/>
  <c r="AK60" i="113"/>
  <c r="X56" i="113" l="1"/>
  <c r="V56" i="113"/>
  <c r="S55" i="113"/>
  <c r="U55" i="113"/>
  <c r="R55" i="113"/>
  <c r="AR60" i="113"/>
  <c r="AP60" i="113"/>
  <c r="AO60" i="113"/>
  <c r="AN60" i="113"/>
  <c r="D51" i="113"/>
  <c r="I52" i="113"/>
  <c r="G52" i="113"/>
  <c r="E52" i="113"/>
  <c r="F52" i="113"/>
  <c r="AY62" i="113"/>
  <c r="AW62" i="113"/>
  <c r="AH58" i="113"/>
  <c r="AF58" i="113"/>
  <c r="AE58" i="113"/>
  <c r="AV61" i="113"/>
  <c r="AT61" i="113"/>
  <c r="AS61" i="113"/>
  <c r="J53" i="113"/>
  <c r="K53" i="113"/>
  <c r="M53" i="113"/>
  <c r="AM59" i="113"/>
  <c r="AJ59" i="113"/>
  <c r="AK59" i="113"/>
  <c r="AI59" i="113"/>
  <c r="Q54" i="113"/>
  <c r="O54" i="113"/>
  <c r="N54" i="113"/>
  <c r="AA57" i="113"/>
  <c r="AD57" i="113"/>
  <c r="Y57" i="113"/>
  <c r="AB57" i="113"/>
  <c r="Z57" i="113"/>
  <c r="BC63" i="113"/>
  <c r="BE63" i="113"/>
  <c r="BD63" i="113"/>
  <c r="BB63" i="113"/>
  <c r="BA63" i="113"/>
  <c r="AZ63" i="113"/>
  <c r="U54" i="113" l="1"/>
  <c r="S54" i="113"/>
  <c r="R54" i="113"/>
  <c r="M52" i="113"/>
  <c r="J52" i="113"/>
  <c r="K52" i="113"/>
  <c r="I51" i="113"/>
  <c r="D50" i="113"/>
  <c r="G51" i="113"/>
  <c r="E51" i="113"/>
  <c r="F51" i="113"/>
  <c r="AY61" i="113"/>
  <c r="AW61" i="113"/>
  <c r="AM58" i="113"/>
  <c r="AI58" i="113"/>
  <c r="AK58" i="113"/>
  <c r="AJ58" i="113"/>
  <c r="AV60" i="113"/>
  <c r="AT60" i="113"/>
  <c r="AS60" i="113"/>
  <c r="AR59" i="113"/>
  <c r="AP59" i="113"/>
  <c r="AO59" i="113"/>
  <c r="AN59" i="113"/>
  <c r="BC62" i="113"/>
  <c r="BE62" i="113"/>
  <c r="BA62" i="113"/>
  <c r="AZ62" i="113"/>
  <c r="BB62" i="113"/>
  <c r="BD62" i="113"/>
  <c r="X55" i="113"/>
  <c r="V55" i="113"/>
  <c r="Q53" i="113"/>
  <c r="O53" i="113"/>
  <c r="N53" i="113"/>
  <c r="AE57" i="113"/>
  <c r="AH57" i="113"/>
  <c r="AF57" i="113"/>
  <c r="AD56" i="113"/>
  <c r="Y56" i="113"/>
  <c r="Z56" i="113"/>
  <c r="AB56" i="113"/>
  <c r="AA56" i="113"/>
  <c r="AH56" i="113" l="1"/>
  <c r="AF56" i="113"/>
  <c r="AE56" i="113"/>
  <c r="AV59" i="113"/>
  <c r="AT59" i="113"/>
  <c r="AS59" i="113"/>
  <c r="U53" i="113"/>
  <c r="S53" i="113"/>
  <c r="R53" i="113"/>
  <c r="D49" i="113"/>
  <c r="I50" i="113"/>
  <c r="F50" i="113"/>
  <c r="G50" i="113"/>
  <c r="E50" i="113"/>
  <c r="AD55" i="113"/>
  <c r="AB55" i="113"/>
  <c r="Y55" i="113"/>
  <c r="Z55" i="113"/>
  <c r="AA55" i="113"/>
  <c r="AY60" i="113"/>
  <c r="AW60" i="113"/>
  <c r="M51" i="113"/>
  <c r="K51" i="113"/>
  <c r="J51" i="113"/>
  <c r="Q52" i="113"/>
  <c r="O52" i="113"/>
  <c r="N52" i="113"/>
  <c r="AM57" i="113"/>
  <c r="AK57" i="113"/>
  <c r="AJ57" i="113"/>
  <c r="AI57" i="113"/>
  <c r="AR58" i="113"/>
  <c r="AP58" i="113"/>
  <c r="AO58" i="113"/>
  <c r="AN58" i="113"/>
  <c r="BC61" i="113"/>
  <c r="AZ61" i="113"/>
  <c r="BA61" i="113"/>
  <c r="BB61" i="113"/>
  <c r="BD61" i="113"/>
  <c r="BE61" i="113"/>
  <c r="X54" i="113"/>
  <c r="V54" i="113"/>
  <c r="Q51" i="113" l="1"/>
  <c r="N51" i="113"/>
  <c r="O51" i="113"/>
  <c r="J50" i="113"/>
  <c r="M50" i="113"/>
  <c r="K50" i="113"/>
  <c r="AV58" i="113"/>
  <c r="AT58" i="113"/>
  <c r="AS58" i="113"/>
  <c r="D48" i="113"/>
  <c r="I49" i="113"/>
  <c r="F49" i="113"/>
  <c r="E49" i="113"/>
  <c r="G49" i="113"/>
  <c r="AA54" i="113"/>
  <c r="Z54" i="113"/>
  <c r="AB54" i="113"/>
  <c r="Y54" i="113"/>
  <c r="AD54" i="113"/>
  <c r="AZ60" i="113"/>
  <c r="BA60" i="113"/>
  <c r="BB60" i="113"/>
  <c r="BD60" i="113"/>
  <c r="BE60" i="113"/>
  <c r="BC60" i="113"/>
  <c r="X53" i="113"/>
  <c r="V53" i="113"/>
  <c r="AO57" i="113"/>
  <c r="AR57" i="113"/>
  <c r="AN57" i="113"/>
  <c r="AP57" i="113"/>
  <c r="AE55" i="113"/>
  <c r="AF55" i="113"/>
  <c r="AH55" i="113"/>
  <c r="AY59" i="113"/>
  <c r="AW59" i="113"/>
  <c r="S52" i="113"/>
  <c r="U52" i="113"/>
  <c r="R52" i="113"/>
  <c r="AM56" i="113"/>
  <c r="AK56" i="113"/>
  <c r="AI56" i="113"/>
  <c r="AJ56" i="113"/>
  <c r="J49" i="113" l="1"/>
  <c r="M49" i="113"/>
  <c r="K49" i="113"/>
  <c r="D47" i="113"/>
  <c r="I48" i="113"/>
  <c r="G48" i="113"/>
  <c r="F48" i="113"/>
  <c r="E48" i="113"/>
  <c r="AH54" i="113"/>
  <c r="AF54" i="113"/>
  <c r="AE54" i="113"/>
  <c r="AR56" i="113"/>
  <c r="AO56" i="113"/>
  <c r="AN56" i="113"/>
  <c r="AP56" i="113"/>
  <c r="AV57" i="113"/>
  <c r="AT57" i="113"/>
  <c r="AS57" i="113"/>
  <c r="AY58" i="113"/>
  <c r="AW58" i="113"/>
  <c r="Q50" i="113"/>
  <c r="O50" i="113"/>
  <c r="N50" i="113"/>
  <c r="Z53" i="113"/>
  <c r="AB53" i="113"/>
  <c r="Y53" i="113"/>
  <c r="AD53" i="113"/>
  <c r="AA53" i="113"/>
  <c r="X52" i="113"/>
  <c r="V52" i="113"/>
  <c r="BD59" i="113"/>
  <c r="BB59" i="113"/>
  <c r="BC59" i="113"/>
  <c r="BE59" i="113"/>
  <c r="AZ59" i="113"/>
  <c r="BA59" i="113"/>
  <c r="AM55" i="113"/>
  <c r="AK55" i="113"/>
  <c r="AJ55" i="113"/>
  <c r="AI55" i="113"/>
  <c r="U51" i="113"/>
  <c r="R51" i="113"/>
  <c r="S51" i="113"/>
  <c r="U50" i="113" l="1"/>
  <c r="R50" i="113"/>
  <c r="S50" i="113"/>
  <c r="AM54" i="113"/>
  <c r="AI54" i="113"/>
  <c r="AK54" i="113"/>
  <c r="AJ54" i="113"/>
  <c r="BA58" i="113"/>
  <c r="AZ58" i="113"/>
  <c r="BC58" i="113"/>
  <c r="BB58" i="113"/>
  <c r="BE58" i="113"/>
  <c r="BD58" i="113"/>
  <c r="X51" i="113"/>
  <c r="V51" i="113"/>
  <c r="AH53" i="113"/>
  <c r="AE53" i="113"/>
  <c r="AF53" i="113"/>
  <c r="AY57" i="113"/>
  <c r="AW57" i="113"/>
  <c r="K48" i="113"/>
  <c r="M48" i="113"/>
  <c r="J48" i="113"/>
  <c r="AA52" i="113"/>
  <c r="Z52" i="113"/>
  <c r="Y52" i="113"/>
  <c r="AB52" i="113"/>
  <c r="AD52" i="113"/>
  <c r="D46" i="113"/>
  <c r="I47" i="113"/>
  <c r="E47" i="113"/>
  <c r="G47" i="113"/>
  <c r="F47" i="113"/>
  <c r="AR55" i="113"/>
  <c r="AO55" i="113"/>
  <c r="AP55" i="113"/>
  <c r="AN55" i="113"/>
  <c r="Q49" i="113"/>
  <c r="O49" i="113"/>
  <c r="N49" i="113"/>
  <c r="AV56" i="113"/>
  <c r="AT56" i="113"/>
  <c r="AS56" i="113"/>
  <c r="Q48" i="113" l="1"/>
  <c r="O48" i="113"/>
  <c r="N48" i="113"/>
  <c r="AY56" i="113"/>
  <c r="AW56" i="113"/>
  <c r="K47" i="113"/>
  <c r="J47" i="113"/>
  <c r="M47" i="113"/>
  <c r="BB57" i="113"/>
  <c r="BA57" i="113"/>
  <c r="AZ57" i="113"/>
  <c r="BD57" i="113"/>
  <c r="BE57" i="113"/>
  <c r="BC57" i="113"/>
  <c r="AH52" i="113"/>
  <c r="AF52" i="113"/>
  <c r="AE52" i="113"/>
  <c r="U49" i="113"/>
  <c r="R49" i="113"/>
  <c r="S49" i="113"/>
  <c r="AM53" i="113"/>
  <c r="AI53" i="113"/>
  <c r="AK53" i="113"/>
  <c r="AJ53" i="113"/>
  <c r="D45" i="113"/>
  <c r="I46" i="113"/>
  <c r="F46" i="113"/>
  <c r="E46" i="113"/>
  <c r="G46" i="113"/>
  <c r="AR54" i="113"/>
  <c r="AO54" i="113"/>
  <c r="AP54" i="113"/>
  <c r="AN54" i="113"/>
  <c r="AA51" i="113"/>
  <c r="AD51" i="113"/>
  <c r="AB51" i="113"/>
  <c r="Z51" i="113"/>
  <c r="Y51" i="113"/>
  <c r="AV55" i="113"/>
  <c r="AT55" i="113"/>
  <c r="AS55" i="113"/>
  <c r="X50" i="113"/>
  <c r="V50" i="113"/>
  <c r="AR53" i="113" l="1"/>
  <c r="AO53" i="113"/>
  <c r="AN53" i="113"/>
  <c r="AP53" i="113"/>
  <c r="AV54" i="113"/>
  <c r="AT54" i="113"/>
  <c r="AS54" i="113"/>
  <c r="Q47" i="113"/>
  <c r="N47" i="113"/>
  <c r="O47" i="113"/>
  <c r="X49" i="113"/>
  <c r="V49" i="113"/>
  <c r="AY55" i="113"/>
  <c r="AW55" i="113"/>
  <c r="K46" i="113"/>
  <c r="M46" i="113"/>
  <c r="J46" i="113"/>
  <c r="AM52" i="113"/>
  <c r="AK52" i="113"/>
  <c r="AI52" i="113"/>
  <c r="AJ52" i="113"/>
  <c r="BE56" i="113"/>
  <c r="BD56" i="113"/>
  <c r="AZ56" i="113"/>
  <c r="BA56" i="113"/>
  <c r="BB56" i="113"/>
  <c r="BC56" i="113"/>
  <c r="I45" i="113"/>
  <c r="D44" i="113"/>
  <c r="F45" i="113"/>
  <c r="G45" i="113"/>
  <c r="E45" i="113"/>
  <c r="AB50" i="113"/>
  <c r="AD50" i="113"/>
  <c r="AA50" i="113"/>
  <c r="Z50" i="113"/>
  <c r="Y50" i="113"/>
  <c r="AE51" i="113"/>
  <c r="AH51" i="113"/>
  <c r="AF51" i="113"/>
  <c r="U48" i="113"/>
  <c r="S48" i="113"/>
  <c r="R48" i="113"/>
  <c r="Z49" i="113" l="1"/>
  <c r="AA49" i="113"/>
  <c r="Y49" i="113"/>
  <c r="AB49" i="113"/>
  <c r="AD49" i="113"/>
  <c r="S47" i="113"/>
  <c r="U47" i="113"/>
  <c r="R47" i="113"/>
  <c r="I44" i="113"/>
  <c r="D43" i="113"/>
  <c r="E44" i="113"/>
  <c r="G44" i="113"/>
  <c r="F44" i="113"/>
  <c r="AR52" i="113"/>
  <c r="AP52" i="113"/>
  <c r="AO52" i="113"/>
  <c r="AN52" i="113"/>
  <c r="X48" i="113"/>
  <c r="V48" i="113"/>
  <c r="AM51" i="113"/>
  <c r="AJ51" i="113"/>
  <c r="AK51" i="113"/>
  <c r="AI51" i="113"/>
  <c r="K45" i="113"/>
  <c r="M45" i="113"/>
  <c r="J45" i="113"/>
  <c r="Q46" i="113"/>
  <c r="O46" i="113"/>
  <c r="N46" i="113"/>
  <c r="AY54" i="113"/>
  <c r="AW54" i="113"/>
  <c r="BC55" i="113"/>
  <c r="BB55" i="113"/>
  <c r="AZ55" i="113"/>
  <c r="BE55" i="113"/>
  <c r="BA55" i="113"/>
  <c r="BD55" i="113"/>
  <c r="AE50" i="113"/>
  <c r="AH50" i="113"/>
  <c r="AF50" i="113"/>
  <c r="AV53" i="113"/>
  <c r="AT53" i="113"/>
  <c r="AS53" i="113"/>
  <c r="I43" i="113" l="1"/>
  <c r="D42" i="113"/>
  <c r="E43" i="113"/>
  <c r="F43" i="113"/>
  <c r="G43" i="113"/>
  <c r="AO51" i="113"/>
  <c r="AR51" i="113"/>
  <c r="AP51" i="113"/>
  <c r="AN51" i="113"/>
  <c r="M44" i="113"/>
  <c r="K44" i="113"/>
  <c r="J44" i="113"/>
  <c r="AY53" i="113"/>
  <c r="AW53" i="113"/>
  <c r="BD54" i="113"/>
  <c r="BE54" i="113"/>
  <c r="BA54" i="113"/>
  <c r="BC54" i="113"/>
  <c r="BB54" i="113"/>
  <c r="AZ54" i="113"/>
  <c r="Z48" i="113"/>
  <c r="AB48" i="113"/>
  <c r="AA48" i="113"/>
  <c r="Y48" i="113"/>
  <c r="AD48" i="113"/>
  <c r="X47" i="113"/>
  <c r="V47" i="113"/>
  <c r="AM50" i="113"/>
  <c r="AJ50" i="113"/>
  <c r="AK50" i="113"/>
  <c r="AI50" i="113"/>
  <c r="R46" i="113"/>
  <c r="U46" i="113"/>
  <c r="S46" i="113"/>
  <c r="AH49" i="113"/>
  <c r="AF49" i="113"/>
  <c r="AE49" i="113"/>
  <c r="Q45" i="113"/>
  <c r="O45" i="113"/>
  <c r="N45" i="113"/>
  <c r="AV52" i="113"/>
  <c r="AT52" i="113"/>
  <c r="AS52" i="113"/>
  <c r="Q44" i="113" l="1"/>
  <c r="N44" i="113"/>
  <c r="O44" i="113"/>
  <c r="V46" i="113"/>
  <c r="X46" i="113"/>
  <c r="AV51" i="113"/>
  <c r="AT51" i="113"/>
  <c r="AS51" i="113"/>
  <c r="AY52" i="113"/>
  <c r="AW52" i="113"/>
  <c r="AR50" i="113"/>
  <c r="AO50" i="113"/>
  <c r="AP50" i="113"/>
  <c r="AN50" i="113"/>
  <c r="U45" i="113"/>
  <c r="R45" i="113"/>
  <c r="S45" i="113"/>
  <c r="Z47" i="113"/>
  <c r="AD47" i="113"/>
  <c r="Y47" i="113"/>
  <c r="AA47" i="113"/>
  <c r="AB47" i="113"/>
  <c r="AE48" i="113"/>
  <c r="AF48" i="113"/>
  <c r="AH48" i="113"/>
  <c r="AM49" i="113"/>
  <c r="AJ49" i="113"/>
  <c r="AI49" i="113"/>
  <c r="AK49" i="113"/>
  <c r="BB53" i="113"/>
  <c r="BA53" i="113"/>
  <c r="BC53" i="113"/>
  <c r="AZ53" i="113"/>
  <c r="BD53" i="113"/>
  <c r="BE53" i="113"/>
  <c r="I42" i="113"/>
  <c r="D41" i="113"/>
  <c r="F42" i="113"/>
  <c r="E42" i="113"/>
  <c r="G42" i="113"/>
  <c r="K43" i="113"/>
  <c r="M43" i="113"/>
  <c r="J43" i="113"/>
  <c r="AV50" i="113" l="1"/>
  <c r="AT50" i="113"/>
  <c r="AS50" i="113"/>
  <c r="BC52" i="113"/>
  <c r="BA52" i="113"/>
  <c r="BB52" i="113"/>
  <c r="BE52" i="113"/>
  <c r="AZ52" i="113"/>
  <c r="BD52" i="113"/>
  <c r="AF47" i="113"/>
  <c r="AH47" i="113"/>
  <c r="AE47" i="113"/>
  <c r="Q43" i="113"/>
  <c r="O43" i="113"/>
  <c r="N43" i="113"/>
  <c r="AY51" i="113"/>
  <c r="AW51" i="113"/>
  <c r="AA46" i="113"/>
  <c r="Y46" i="113"/>
  <c r="AD46" i="113"/>
  <c r="AB46" i="113"/>
  <c r="Z46" i="113"/>
  <c r="I41" i="113"/>
  <c r="D40" i="113"/>
  <c r="E41" i="113"/>
  <c r="F41" i="113"/>
  <c r="G41" i="113"/>
  <c r="AP49" i="113"/>
  <c r="AR49" i="113"/>
  <c r="AN49" i="113"/>
  <c r="AO49" i="113"/>
  <c r="X45" i="113"/>
  <c r="V45" i="113"/>
  <c r="J42" i="113"/>
  <c r="M42" i="113"/>
  <c r="K42" i="113"/>
  <c r="AM48" i="113"/>
  <c r="AI48" i="113"/>
  <c r="AK48" i="113"/>
  <c r="AJ48" i="113"/>
  <c r="U44" i="113"/>
  <c r="R44" i="113"/>
  <c r="S44" i="113"/>
  <c r="AM47" i="113" l="1"/>
  <c r="AJ47" i="113"/>
  <c r="AI47" i="113"/>
  <c r="AK47" i="113"/>
  <c r="Y45" i="113"/>
  <c r="Z45" i="113"/>
  <c r="AB45" i="113"/>
  <c r="AD45" i="113"/>
  <c r="AA45" i="113"/>
  <c r="AE46" i="113"/>
  <c r="AF46" i="113"/>
  <c r="AH46" i="113"/>
  <c r="X44" i="113"/>
  <c r="V44" i="113"/>
  <c r="AV49" i="113"/>
  <c r="AT49" i="113"/>
  <c r="AS49" i="113"/>
  <c r="BB51" i="113"/>
  <c r="BD51" i="113"/>
  <c r="BA51" i="113"/>
  <c r="AZ51" i="113"/>
  <c r="BE51" i="113"/>
  <c r="BC51" i="113"/>
  <c r="AR48" i="113"/>
  <c r="AP48" i="113"/>
  <c r="AN48" i="113"/>
  <c r="AO48" i="113"/>
  <c r="Q42" i="113"/>
  <c r="O42" i="113"/>
  <c r="N42" i="113"/>
  <c r="I40" i="113"/>
  <c r="D39" i="113"/>
  <c r="F40" i="113"/>
  <c r="E40" i="113"/>
  <c r="G40" i="113"/>
  <c r="U43" i="113"/>
  <c r="R43" i="113"/>
  <c r="S43" i="113"/>
  <c r="K41" i="113"/>
  <c r="J41" i="113"/>
  <c r="M41" i="113"/>
  <c r="AY50" i="113"/>
  <c r="AW50" i="113"/>
  <c r="D38" i="113" l="1"/>
  <c r="I39" i="113"/>
  <c r="E39" i="113"/>
  <c r="G39" i="113"/>
  <c r="F39" i="113"/>
  <c r="BB50" i="113"/>
  <c r="BD50" i="113"/>
  <c r="AZ50" i="113"/>
  <c r="BC50" i="113"/>
  <c r="BA50" i="113"/>
  <c r="BE50" i="113"/>
  <c r="K40" i="113"/>
  <c r="J40" i="113"/>
  <c r="M40" i="113"/>
  <c r="Q41" i="113"/>
  <c r="O41" i="113"/>
  <c r="N41" i="113"/>
  <c r="AH45" i="113"/>
  <c r="AF45" i="113"/>
  <c r="AE45" i="113"/>
  <c r="S42" i="113"/>
  <c r="U42" i="113"/>
  <c r="R42" i="113"/>
  <c r="AY49" i="113"/>
  <c r="AW49" i="113"/>
  <c r="X43" i="113"/>
  <c r="V43" i="113"/>
  <c r="AV48" i="113"/>
  <c r="AS48" i="113"/>
  <c r="AT48" i="113"/>
  <c r="Y44" i="113"/>
  <c r="AA44" i="113"/>
  <c r="Z44" i="113"/>
  <c r="AD44" i="113"/>
  <c r="AB44" i="113"/>
  <c r="AM46" i="113"/>
  <c r="AJ46" i="113"/>
  <c r="AI46" i="113"/>
  <c r="AK46" i="113"/>
  <c r="AR47" i="113"/>
  <c r="AP47" i="113"/>
  <c r="AN47" i="113"/>
  <c r="AO47" i="113"/>
  <c r="X42" i="113" l="1"/>
  <c r="V42" i="113"/>
  <c r="AV47" i="113"/>
  <c r="AT47" i="113"/>
  <c r="AS47" i="113"/>
  <c r="AM45" i="113"/>
  <c r="AJ45" i="113"/>
  <c r="AI45" i="113"/>
  <c r="AK45" i="113"/>
  <c r="AY48" i="113"/>
  <c r="AW48" i="113"/>
  <c r="Y43" i="113"/>
  <c r="AD43" i="113"/>
  <c r="AB43" i="113"/>
  <c r="AA43" i="113"/>
  <c r="Z43" i="113"/>
  <c r="R41" i="113"/>
  <c r="U41" i="113"/>
  <c r="S41" i="113"/>
  <c r="Q40" i="113"/>
  <c r="N40" i="113"/>
  <c r="O40" i="113"/>
  <c r="AR46" i="113"/>
  <c r="AO46" i="113"/>
  <c r="AP46" i="113"/>
  <c r="AN46" i="113"/>
  <c r="BD49" i="113"/>
  <c r="AZ49" i="113"/>
  <c r="BC49" i="113"/>
  <c r="BA49" i="113"/>
  <c r="BE49" i="113"/>
  <c r="BB49" i="113"/>
  <c r="K39" i="113"/>
  <c r="J39" i="113"/>
  <c r="M39" i="113"/>
  <c r="AH44" i="113"/>
  <c r="AE44" i="113"/>
  <c r="AF44" i="113"/>
  <c r="I38" i="113"/>
  <c r="D37" i="113"/>
  <c r="G38" i="113"/>
  <c r="F38" i="113"/>
  <c r="E38" i="113"/>
  <c r="BA48" i="113" l="1"/>
  <c r="AZ48" i="113"/>
  <c r="BB48" i="113"/>
  <c r="BE48" i="113"/>
  <c r="BC48" i="113"/>
  <c r="BD48" i="113"/>
  <c r="U40" i="113"/>
  <c r="R40" i="113"/>
  <c r="S40" i="113"/>
  <c r="X41" i="113"/>
  <c r="V41" i="113"/>
  <c r="D36" i="113"/>
  <c r="I37" i="113"/>
  <c r="G37" i="113"/>
  <c r="F37" i="113"/>
  <c r="E37" i="113"/>
  <c r="J38" i="113"/>
  <c r="K38" i="113"/>
  <c r="M38" i="113"/>
  <c r="AR45" i="113"/>
  <c r="AN45" i="113"/>
  <c r="AP45" i="113"/>
  <c r="AO45" i="113"/>
  <c r="AY47" i="113"/>
  <c r="AW47" i="113"/>
  <c r="AM44" i="113"/>
  <c r="AJ44" i="113"/>
  <c r="AK44" i="113"/>
  <c r="AI44" i="113"/>
  <c r="Q39" i="113"/>
  <c r="N39" i="113"/>
  <c r="O39" i="113"/>
  <c r="AH43" i="113"/>
  <c r="AF43" i="113"/>
  <c r="AE43" i="113"/>
  <c r="AV46" i="113"/>
  <c r="AT46" i="113"/>
  <c r="AS46" i="113"/>
  <c r="AA42" i="113"/>
  <c r="AD42" i="113"/>
  <c r="Z42" i="113"/>
  <c r="AB42" i="113"/>
  <c r="Y42" i="113"/>
  <c r="AA41" i="113" l="1"/>
  <c r="AB41" i="113"/>
  <c r="Z41" i="113"/>
  <c r="AD41" i="113"/>
  <c r="Y41" i="113"/>
  <c r="AH42" i="113"/>
  <c r="AF42" i="113"/>
  <c r="AE42" i="113"/>
  <c r="AM43" i="113"/>
  <c r="AI43" i="113"/>
  <c r="AK43" i="113"/>
  <c r="AJ43" i="113"/>
  <c r="AV45" i="113"/>
  <c r="AS45" i="113"/>
  <c r="AT45" i="113"/>
  <c r="U39" i="113"/>
  <c r="S39" i="113"/>
  <c r="R39" i="113"/>
  <c r="Q38" i="113"/>
  <c r="N38" i="113"/>
  <c r="O38" i="113"/>
  <c r="X40" i="113"/>
  <c r="V40" i="113"/>
  <c r="BB47" i="113"/>
  <c r="BE47" i="113"/>
  <c r="BC47" i="113"/>
  <c r="BA47" i="113"/>
  <c r="BD47" i="113"/>
  <c r="AZ47" i="113"/>
  <c r="K37" i="113"/>
  <c r="M37" i="113"/>
  <c r="J37" i="113"/>
  <c r="AR44" i="113"/>
  <c r="AN44" i="113"/>
  <c r="AP44" i="113"/>
  <c r="AO44" i="113"/>
  <c r="AY46" i="113"/>
  <c r="AW46" i="113"/>
  <c r="D35" i="113"/>
  <c r="I36" i="113"/>
  <c r="E36" i="113"/>
  <c r="F36" i="113"/>
  <c r="G36" i="113"/>
  <c r="AV44" i="113" l="1"/>
  <c r="AS44" i="113"/>
  <c r="AT44" i="113"/>
  <c r="AB40" i="113"/>
  <c r="Z40" i="113"/>
  <c r="AA40" i="113"/>
  <c r="Y40" i="113"/>
  <c r="AD40" i="113"/>
  <c r="Q37" i="113"/>
  <c r="O37" i="113"/>
  <c r="N37" i="113"/>
  <c r="AR43" i="113"/>
  <c r="AO43" i="113"/>
  <c r="AN43" i="113"/>
  <c r="AP43" i="113"/>
  <c r="U38" i="113"/>
  <c r="R38" i="113"/>
  <c r="S38" i="113"/>
  <c r="AM42" i="113"/>
  <c r="AK42" i="113"/>
  <c r="AJ42" i="113"/>
  <c r="AI42" i="113"/>
  <c r="X39" i="113"/>
  <c r="V39" i="113"/>
  <c r="M36" i="113"/>
  <c r="J36" i="113"/>
  <c r="K36" i="113"/>
  <c r="I35" i="113"/>
  <c r="D34" i="113"/>
  <c r="E35" i="113"/>
  <c r="G35" i="113"/>
  <c r="F35" i="113"/>
  <c r="AE41" i="113"/>
  <c r="AF41" i="113"/>
  <c r="AH41" i="113"/>
  <c r="BB46" i="113"/>
  <c r="BC46" i="113"/>
  <c r="BE46" i="113"/>
  <c r="BD46" i="113"/>
  <c r="AZ46" i="113"/>
  <c r="BA46" i="113"/>
  <c r="AY45" i="113"/>
  <c r="AW45" i="113"/>
  <c r="U37" i="113" l="1"/>
  <c r="R37" i="113"/>
  <c r="S37" i="113"/>
  <c r="AR42" i="113"/>
  <c r="AP42" i="113"/>
  <c r="AO42" i="113"/>
  <c r="AN42" i="113"/>
  <c r="AH40" i="113"/>
  <c r="AF40" i="113"/>
  <c r="AE40" i="113"/>
  <c r="D33" i="113"/>
  <c r="I34" i="113"/>
  <c r="E34" i="113"/>
  <c r="F34" i="113"/>
  <c r="G34" i="113"/>
  <c r="X38" i="113"/>
  <c r="V38" i="113"/>
  <c r="M35" i="113"/>
  <c r="J35" i="113"/>
  <c r="K35" i="113"/>
  <c r="AM41" i="113"/>
  <c r="AI41" i="113"/>
  <c r="AK41" i="113"/>
  <c r="AJ41" i="113"/>
  <c r="BC45" i="113"/>
  <c r="BD45" i="113"/>
  <c r="AZ45" i="113"/>
  <c r="BE45" i="113"/>
  <c r="BA45" i="113"/>
  <c r="BB45" i="113"/>
  <c r="Q36" i="113"/>
  <c r="N36" i="113"/>
  <c r="O36" i="113"/>
  <c r="Y39" i="113"/>
  <c r="AD39" i="113"/>
  <c r="Z39" i="113"/>
  <c r="AA39" i="113"/>
  <c r="AB39" i="113"/>
  <c r="AV43" i="113"/>
  <c r="AS43" i="113"/>
  <c r="AT43" i="113"/>
  <c r="AY44" i="113"/>
  <c r="AW44" i="113"/>
  <c r="I33" i="113" l="1"/>
  <c r="D32" i="113"/>
  <c r="G33" i="113"/>
  <c r="E33" i="113"/>
  <c r="F33" i="113"/>
  <c r="AR41" i="113"/>
  <c r="AN41" i="113"/>
  <c r="AP41" i="113"/>
  <c r="AO41" i="113"/>
  <c r="BC44" i="113"/>
  <c r="BE44" i="113"/>
  <c r="BD44" i="113"/>
  <c r="BB44" i="113"/>
  <c r="AZ44" i="113"/>
  <c r="BA44" i="113"/>
  <c r="R36" i="113"/>
  <c r="U36" i="113"/>
  <c r="S36" i="113"/>
  <c r="AM40" i="113"/>
  <c r="AJ40" i="113"/>
  <c r="AI40" i="113"/>
  <c r="AK40" i="113"/>
  <c r="Q35" i="113"/>
  <c r="N35" i="113"/>
  <c r="O35" i="113"/>
  <c r="AY43" i="113"/>
  <c r="AW43" i="113"/>
  <c r="AA38" i="113"/>
  <c r="AD38" i="113"/>
  <c r="Z38" i="113"/>
  <c r="AB38" i="113"/>
  <c r="Y38" i="113"/>
  <c r="AV42" i="113"/>
  <c r="AT42" i="113"/>
  <c r="AS42" i="113"/>
  <c r="AF39" i="113"/>
  <c r="AE39" i="113"/>
  <c r="AH39" i="113"/>
  <c r="J34" i="113"/>
  <c r="K34" i="113"/>
  <c r="M34" i="113"/>
  <c r="X37" i="113"/>
  <c r="V37" i="113"/>
  <c r="AY42" i="113" l="1"/>
  <c r="AW42" i="113"/>
  <c r="AP40" i="113"/>
  <c r="AR40" i="113"/>
  <c r="AN40" i="113"/>
  <c r="AO40" i="113"/>
  <c r="Q34" i="113"/>
  <c r="N34" i="113"/>
  <c r="O34" i="113"/>
  <c r="X36" i="113"/>
  <c r="V36" i="113"/>
  <c r="AV41" i="113"/>
  <c r="AT41" i="113"/>
  <c r="AS41" i="113"/>
  <c r="AA37" i="113"/>
  <c r="AD37" i="113"/>
  <c r="AB37" i="113"/>
  <c r="Y37" i="113"/>
  <c r="Z37" i="113"/>
  <c r="AF38" i="113"/>
  <c r="AE38" i="113"/>
  <c r="AH38" i="113"/>
  <c r="AM39" i="113"/>
  <c r="AK39" i="113"/>
  <c r="AJ39" i="113"/>
  <c r="AI39" i="113"/>
  <c r="I32" i="113"/>
  <c r="D31" i="113"/>
  <c r="G32" i="113"/>
  <c r="F32" i="113"/>
  <c r="E32" i="113"/>
  <c r="BE43" i="113"/>
  <c r="BA43" i="113"/>
  <c r="AZ43" i="113"/>
  <c r="BB43" i="113"/>
  <c r="BC43" i="113"/>
  <c r="BD43" i="113"/>
  <c r="R35" i="113"/>
  <c r="U35" i="113"/>
  <c r="S35" i="113"/>
  <c r="J33" i="113"/>
  <c r="K33" i="113"/>
  <c r="M33" i="113"/>
  <c r="AM38" i="113" l="1"/>
  <c r="AI38" i="113"/>
  <c r="AJ38" i="113"/>
  <c r="AK38" i="113"/>
  <c r="Q33" i="113"/>
  <c r="N33" i="113"/>
  <c r="O33" i="113"/>
  <c r="AA36" i="113"/>
  <c r="Z36" i="113"/>
  <c r="Y36" i="113"/>
  <c r="AD36" i="113"/>
  <c r="AB36" i="113"/>
  <c r="U34" i="113"/>
  <c r="R34" i="113"/>
  <c r="S34" i="113"/>
  <c r="M32" i="113"/>
  <c r="K32" i="113"/>
  <c r="J32" i="113"/>
  <c r="AE37" i="113"/>
  <c r="AH37" i="113"/>
  <c r="AF37" i="113"/>
  <c r="AV40" i="113"/>
  <c r="AS40" i="113"/>
  <c r="AT40" i="113"/>
  <c r="X35" i="113"/>
  <c r="V35" i="113"/>
  <c r="I31" i="113"/>
  <c r="D30" i="113"/>
  <c r="G31" i="113"/>
  <c r="E31" i="113"/>
  <c r="F31" i="113"/>
  <c r="AR39" i="113"/>
  <c r="AN39" i="113"/>
  <c r="AP39" i="113"/>
  <c r="AO39" i="113"/>
  <c r="AY41" i="113"/>
  <c r="AW41" i="113"/>
  <c r="BA42" i="113"/>
  <c r="BC42" i="113"/>
  <c r="BE42" i="113"/>
  <c r="BD42" i="113"/>
  <c r="AZ42" i="113"/>
  <c r="BB42" i="113"/>
  <c r="BB41" i="113" l="1"/>
  <c r="BA41" i="113"/>
  <c r="BD41" i="113"/>
  <c r="AZ41" i="113"/>
  <c r="BE41" i="113"/>
  <c r="BC41" i="113"/>
  <c r="Z35" i="113"/>
  <c r="AB35" i="113"/>
  <c r="AD35" i="113"/>
  <c r="Y35" i="113"/>
  <c r="AA35" i="113"/>
  <c r="AY40" i="113"/>
  <c r="AW40" i="113"/>
  <c r="AF36" i="113"/>
  <c r="AH36" i="113"/>
  <c r="AE36" i="113"/>
  <c r="AV39" i="113"/>
  <c r="AS39" i="113"/>
  <c r="AT39" i="113"/>
  <c r="AM37" i="113"/>
  <c r="AJ37" i="113"/>
  <c r="AK37" i="113"/>
  <c r="AI37" i="113"/>
  <c r="I30" i="113"/>
  <c r="D29" i="113"/>
  <c r="F30" i="113"/>
  <c r="G30" i="113"/>
  <c r="E30" i="113"/>
  <c r="K31" i="113"/>
  <c r="J31" i="113"/>
  <c r="M31" i="113"/>
  <c r="Q32" i="113"/>
  <c r="N32" i="113"/>
  <c r="O32" i="113"/>
  <c r="U33" i="113"/>
  <c r="R33" i="113"/>
  <c r="S33" i="113"/>
  <c r="X34" i="113"/>
  <c r="V34" i="113"/>
  <c r="AR38" i="113"/>
  <c r="AP38" i="113"/>
  <c r="AO38" i="113"/>
  <c r="AN38" i="113"/>
  <c r="AD34" i="113" l="1"/>
  <c r="Z34" i="113"/>
  <c r="Y34" i="113"/>
  <c r="AB34" i="113"/>
  <c r="AA34" i="113"/>
  <c r="S32" i="113"/>
  <c r="U32" i="113"/>
  <c r="R32" i="113"/>
  <c r="Q31" i="113"/>
  <c r="O31" i="113"/>
  <c r="N31" i="113"/>
  <c r="AR37" i="113"/>
  <c r="AN37" i="113"/>
  <c r="AP37" i="113"/>
  <c r="AO37" i="113"/>
  <c r="AH35" i="113"/>
  <c r="AF35" i="113"/>
  <c r="AE35" i="113"/>
  <c r="AY39" i="113"/>
  <c r="AW39" i="113"/>
  <c r="AV38" i="113"/>
  <c r="AT38" i="113"/>
  <c r="AS38" i="113"/>
  <c r="AM36" i="113"/>
  <c r="AK36" i="113"/>
  <c r="AJ36" i="113"/>
  <c r="AI36" i="113"/>
  <c r="D28" i="113"/>
  <c r="I29" i="113"/>
  <c r="E29" i="113"/>
  <c r="F29" i="113"/>
  <c r="G29" i="113"/>
  <c r="X33" i="113"/>
  <c r="V33" i="113"/>
  <c r="J30" i="113"/>
  <c r="M30" i="113"/>
  <c r="K30" i="113"/>
  <c r="BA40" i="113"/>
  <c r="AZ40" i="113"/>
  <c r="BB40" i="113"/>
  <c r="BD40" i="113"/>
  <c r="BC40" i="113"/>
  <c r="BE40" i="113"/>
  <c r="Z33" i="113" l="1"/>
  <c r="AD33" i="113"/>
  <c r="Y33" i="113"/>
  <c r="AA33" i="113"/>
  <c r="AB33" i="113"/>
  <c r="AY38" i="113"/>
  <c r="AW38" i="113"/>
  <c r="R31" i="113"/>
  <c r="U31" i="113"/>
  <c r="S31" i="113"/>
  <c r="BC39" i="113"/>
  <c r="BA39" i="113"/>
  <c r="AZ39" i="113"/>
  <c r="BB39" i="113"/>
  <c r="BD39" i="113"/>
  <c r="BE39" i="113"/>
  <c r="J29" i="113"/>
  <c r="K29" i="113"/>
  <c r="M29" i="113"/>
  <c r="X32" i="113"/>
  <c r="V32" i="113"/>
  <c r="I28" i="113"/>
  <c r="D27" i="113"/>
  <c r="F28" i="113"/>
  <c r="E28" i="113"/>
  <c r="G28" i="113"/>
  <c r="AM35" i="113"/>
  <c r="AJ35" i="113"/>
  <c r="AK35" i="113"/>
  <c r="AI35" i="113"/>
  <c r="Q30" i="113"/>
  <c r="N30" i="113"/>
  <c r="O30" i="113"/>
  <c r="AR36" i="113"/>
  <c r="AO36" i="113"/>
  <c r="AP36" i="113"/>
  <c r="AN36" i="113"/>
  <c r="AV37" i="113"/>
  <c r="AS37" i="113"/>
  <c r="AT37" i="113"/>
  <c r="AE34" i="113"/>
  <c r="AF34" i="113"/>
  <c r="AH34" i="113"/>
  <c r="K28" i="113" l="1"/>
  <c r="J28" i="113"/>
  <c r="M28" i="113"/>
  <c r="R30" i="113"/>
  <c r="U30" i="113"/>
  <c r="S30" i="113"/>
  <c r="AD32" i="113"/>
  <c r="Y32" i="113"/>
  <c r="AA32" i="113"/>
  <c r="Z32" i="113"/>
  <c r="AB32" i="113"/>
  <c r="X31" i="113"/>
  <c r="V31" i="113"/>
  <c r="AM34" i="113"/>
  <c r="AJ34" i="113"/>
  <c r="AK34" i="113"/>
  <c r="AI34" i="113"/>
  <c r="Q29" i="113"/>
  <c r="N29" i="113"/>
  <c r="O29" i="113"/>
  <c r="BB38" i="113"/>
  <c r="AZ38" i="113"/>
  <c r="BA38" i="113"/>
  <c r="BE38" i="113"/>
  <c r="BC38" i="113"/>
  <c r="BD38" i="113"/>
  <c r="AY37" i="113"/>
  <c r="AW37" i="113"/>
  <c r="AR35" i="113"/>
  <c r="AN35" i="113"/>
  <c r="AO35" i="113"/>
  <c r="AP35" i="113"/>
  <c r="AE33" i="113"/>
  <c r="AF33" i="113"/>
  <c r="AH33" i="113"/>
  <c r="AV36" i="113"/>
  <c r="AT36" i="113"/>
  <c r="AS36" i="113"/>
  <c r="I27" i="113"/>
  <c r="G27" i="113"/>
  <c r="F27" i="113"/>
  <c r="E27" i="113"/>
  <c r="AV35" i="113" l="1"/>
  <c r="AS35" i="113"/>
  <c r="AT35" i="113"/>
  <c r="S29" i="113"/>
  <c r="R29" i="113"/>
  <c r="U29" i="113"/>
  <c r="AH32" i="113"/>
  <c r="AF32" i="113"/>
  <c r="AE32" i="113"/>
  <c r="AZ37" i="113"/>
  <c r="BD37" i="113"/>
  <c r="BE37" i="113"/>
  <c r="BC37" i="113"/>
  <c r="BA37" i="113"/>
  <c r="BB37" i="113"/>
  <c r="X30" i="113"/>
  <c r="V30" i="113"/>
  <c r="K27" i="113"/>
  <c r="M27" i="113"/>
  <c r="J27" i="113"/>
  <c r="AY36" i="113"/>
  <c r="AW36" i="113"/>
  <c r="AR34" i="113"/>
  <c r="AN34" i="113"/>
  <c r="AO34" i="113"/>
  <c r="AP34" i="113"/>
  <c r="Q28" i="113"/>
  <c r="O28" i="113"/>
  <c r="N28" i="113"/>
  <c r="AM33" i="113"/>
  <c r="AK33" i="113"/>
  <c r="AI33" i="113"/>
  <c r="AJ33" i="113"/>
  <c r="AA31" i="113"/>
  <c r="AD31" i="113"/>
  <c r="Y31" i="113"/>
  <c r="Z31" i="113"/>
  <c r="AB31" i="113"/>
  <c r="BC36" i="113" l="1"/>
  <c r="AZ36" i="113"/>
  <c r="BD36" i="113"/>
  <c r="BA36" i="113"/>
  <c r="BB36" i="113"/>
  <c r="BE36" i="113"/>
  <c r="AP33" i="113"/>
  <c r="AR33" i="113"/>
  <c r="AN33" i="113"/>
  <c r="AO33" i="113"/>
  <c r="Q27" i="113"/>
  <c r="O27" i="113"/>
  <c r="N27" i="113"/>
  <c r="AM32" i="113"/>
  <c r="AJ32" i="113"/>
  <c r="AK32" i="113"/>
  <c r="AI32" i="113"/>
  <c r="X29" i="113"/>
  <c r="V29" i="113"/>
  <c r="U28" i="113"/>
  <c r="R28" i="113"/>
  <c r="S28" i="113"/>
  <c r="Z30" i="113"/>
  <c r="Y30" i="113"/>
  <c r="AA30" i="113"/>
  <c r="AB30" i="113"/>
  <c r="AD30" i="113"/>
  <c r="AF31" i="113"/>
  <c r="AE31" i="113"/>
  <c r="AH31" i="113"/>
  <c r="AV34" i="113"/>
  <c r="AT34" i="113"/>
  <c r="AS34" i="113"/>
  <c r="AY35" i="113"/>
  <c r="AW35" i="113"/>
  <c r="U27" i="113" l="1"/>
  <c r="S27" i="113"/>
  <c r="R27" i="113"/>
  <c r="BB35" i="113"/>
  <c r="BE35" i="113"/>
  <c r="BD35" i="113"/>
  <c r="BA35" i="113"/>
  <c r="AZ35" i="113"/>
  <c r="BC35" i="113"/>
  <c r="AY34" i="113"/>
  <c r="AW34" i="113"/>
  <c r="X28" i="113"/>
  <c r="V28" i="113"/>
  <c r="AM31" i="113"/>
  <c r="AK31" i="113"/>
  <c r="AJ31" i="113"/>
  <c r="AI31" i="113"/>
  <c r="AV33" i="113"/>
  <c r="AS33" i="113"/>
  <c r="AT33" i="113"/>
  <c r="Y29" i="113"/>
  <c r="AB29" i="113"/>
  <c r="AD29" i="113"/>
  <c r="Z29" i="113"/>
  <c r="AA29" i="113"/>
  <c r="AF30" i="113"/>
  <c r="AE30" i="113"/>
  <c r="AH30" i="113"/>
  <c r="AR32" i="113"/>
  <c r="AN32" i="113"/>
  <c r="AP32" i="113"/>
  <c r="AO32" i="113"/>
  <c r="BD34" i="113" l="1"/>
  <c r="AZ34" i="113"/>
  <c r="BC34" i="113"/>
  <c r="BB34" i="113"/>
  <c r="BA34" i="113"/>
  <c r="BE34" i="113"/>
  <c r="AV32" i="113"/>
  <c r="AT32" i="113"/>
  <c r="AS32" i="113"/>
  <c r="AY33" i="113"/>
  <c r="AW33" i="113"/>
  <c r="AM30" i="113"/>
  <c r="AI30" i="113"/>
  <c r="AJ30" i="113"/>
  <c r="AK30" i="113"/>
  <c r="AR31" i="113"/>
  <c r="AO31" i="113"/>
  <c r="AN31" i="113"/>
  <c r="AP31" i="113"/>
  <c r="AF29" i="113"/>
  <c r="AE29" i="113"/>
  <c r="AH29" i="113"/>
  <c r="AB28" i="113"/>
  <c r="AD28" i="113"/>
  <c r="AA28" i="113"/>
  <c r="Z28" i="113"/>
  <c r="Y28" i="113"/>
  <c r="X27" i="113"/>
  <c r="V27" i="113"/>
  <c r="AD27" i="113" l="1"/>
  <c r="AB27" i="113"/>
  <c r="Z27" i="113"/>
  <c r="Y27" i="113"/>
  <c r="AA27" i="113"/>
  <c r="AE28" i="113"/>
  <c r="AF28" i="113"/>
  <c r="AH28" i="113"/>
  <c r="AM29" i="113"/>
  <c r="AK29" i="113"/>
  <c r="AJ29" i="113"/>
  <c r="AI29" i="113"/>
  <c r="AZ33" i="113"/>
  <c r="BC33" i="113"/>
  <c r="BD33" i="113"/>
  <c r="BE33" i="113"/>
  <c r="BB33" i="113"/>
  <c r="BA33" i="113"/>
  <c r="AY32" i="113"/>
  <c r="AW32" i="113"/>
  <c r="AV31" i="113"/>
  <c r="AS31" i="113"/>
  <c r="AT31" i="113"/>
  <c r="AR30" i="113"/>
  <c r="AP30" i="113"/>
  <c r="AO30" i="113"/>
  <c r="AN30" i="113"/>
  <c r="AY31" i="113" l="1"/>
  <c r="AW31" i="113"/>
  <c r="AR29" i="113"/>
  <c r="AN29" i="113"/>
  <c r="AO29" i="113"/>
  <c r="AP29" i="113"/>
  <c r="BB32" i="113"/>
  <c r="BE32" i="113"/>
  <c r="BD32" i="113"/>
  <c r="AZ32" i="113"/>
  <c r="BA32" i="113"/>
  <c r="BC32" i="113"/>
  <c r="AM28" i="113"/>
  <c r="AK28" i="113"/>
  <c r="AJ28" i="113"/>
  <c r="AI28" i="113"/>
  <c r="AV30" i="113"/>
  <c r="AT30" i="113"/>
  <c r="AS30" i="113"/>
  <c r="AF27" i="113"/>
  <c r="AE27" i="113"/>
  <c r="AH27" i="113"/>
  <c r="AM27" i="113" l="1"/>
  <c r="AI27" i="113"/>
  <c r="AJ27" i="113"/>
  <c r="AK27" i="113"/>
  <c r="AY30" i="113"/>
  <c r="AW30" i="113"/>
  <c r="AV29" i="113"/>
  <c r="AS29" i="113"/>
  <c r="AT29" i="113"/>
  <c r="AR28" i="113"/>
  <c r="AP28" i="113"/>
  <c r="AN28" i="113"/>
  <c r="AO28" i="113"/>
  <c r="BA31" i="113"/>
  <c r="AZ31" i="113"/>
  <c r="BD31" i="113"/>
  <c r="BE31" i="113"/>
  <c r="BB31" i="113"/>
  <c r="BC31" i="113"/>
  <c r="AV28" i="113" l="1"/>
  <c r="AS28" i="113"/>
  <c r="AT28" i="113"/>
  <c r="AY29" i="113"/>
  <c r="AW29" i="113"/>
  <c r="BA30" i="113"/>
  <c r="BE30" i="113"/>
  <c r="BD30" i="113"/>
  <c r="BC30" i="113"/>
  <c r="BB30" i="113"/>
  <c r="AZ30" i="113"/>
  <c r="AR27" i="113"/>
  <c r="AP27" i="113"/>
  <c r="AO27" i="113"/>
  <c r="AN27" i="113"/>
  <c r="BB29" i="113" l="1"/>
  <c r="AZ29" i="113"/>
  <c r="BE29" i="113"/>
  <c r="BD29" i="113"/>
  <c r="BA29" i="113"/>
  <c r="BC29" i="113"/>
  <c r="AV27" i="113"/>
  <c r="AT27" i="113"/>
  <c r="AS27" i="113"/>
  <c r="AY28" i="113"/>
  <c r="AW28" i="113"/>
  <c r="BB28" i="113" l="1"/>
  <c r="BC28" i="113"/>
  <c r="AZ28" i="113"/>
  <c r="BA28" i="113"/>
  <c r="BE28" i="113"/>
  <c r="BD28" i="113"/>
  <c r="AY27" i="113"/>
  <c r="AW27" i="113"/>
  <c r="BE27" i="113" l="1"/>
  <c r="AZ27" i="113"/>
  <c r="BD27" i="113"/>
  <c r="BC27" i="113"/>
  <c r="BB27" i="113"/>
  <c r="BA27" i="1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0AB201-FBF3-0C48-B4C6-47AF8BB447A7}" sourceFile="G:\Coyuntura\COPOM\BASICOS\COPOM.mdb" keepAlive="1" name="COPOM" type="5" refreshedVersion="2" saveData="1">
    <dbPr connection="Provider=Microsoft.Jet.OLEDB.4.0;User ID=Admin;Data Source=G:\Coyuntura\COPOM\BASICOS\COPOM.mdb;Mode=Share Deny Write;Extended Properties=&quot;&quot;;Jet OLEDB:System database=&quot;&quot;;Jet OLEDB:Registry Path=&quot;&quot;;Jet OLEDB:Engine Type=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" command="T18_Info Diaria Tasas activas" commandType="3"/>
  </connection>
</connections>
</file>

<file path=xl/sharedStrings.xml><?xml version="1.0" encoding="utf-8"?>
<sst xmlns="http://schemas.openxmlformats.org/spreadsheetml/2006/main" count="911" uniqueCount="501">
  <si>
    <t>Base Monetaria</t>
  </si>
  <si>
    <t>Total</t>
  </si>
  <si>
    <t>M2 Privado</t>
  </si>
  <si>
    <t>Pesos</t>
  </si>
  <si>
    <t>Monetary Base</t>
  </si>
  <si>
    <t>Private M2</t>
  </si>
  <si>
    <t>Private Banks BADLAR</t>
  </si>
  <si>
    <t>Time deposits</t>
  </si>
  <si>
    <t>Overdrafts for more than $10 M- up to 7 days</t>
  </si>
  <si>
    <t>Vista</t>
  </si>
  <si>
    <t>Plazo Fijo</t>
  </si>
  <si>
    <t xml:space="preserve">    Informe Monetario Diario </t>
  </si>
  <si>
    <t>Adelantos y documentos</t>
  </si>
  <si>
    <t>Personales y Tarjetas de crédito</t>
  </si>
  <si>
    <t>Gerencia de Estadísticas Monetarias</t>
  </si>
  <si>
    <t>Loans private sector</t>
  </si>
  <si>
    <t>Deposits private sector</t>
  </si>
  <si>
    <t>Cabezal</t>
  </si>
  <si>
    <t xml:space="preserve">    Daily Monetary Report</t>
  </si>
  <si>
    <t>Título grafico</t>
  </si>
  <si>
    <t xml:space="preserve">Tasas de Interés por Depósitos en Pesos 
</t>
  </si>
  <si>
    <t>Interest Rates of Time Deposits in Pesos</t>
  </si>
  <si>
    <t>eje y izq</t>
  </si>
  <si>
    <t>%</t>
  </si>
  <si>
    <t>eje y der</t>
  </si>
  <si>
    <t>serie 1</t>
  </si>
  <si>
    <t>Hasta $ 100 mil (30 a 44 días de plazo)</t>
  </si>
  <si>
    <t>serie2</t>
  </si>
  <si>
    <t>BADLAR - Bancos Privados</t>
  </si>
  <si>
    <t>serie3</t>
  </si>
  <si>
    <t>TM20 - Bancos Privados</t>
  </si>
  <si>
    <t>Private Banks TM20</t>
  </si>
  <si>
    <t>serie4</t>
  </si>
  <si>
    <t>serie5</t>
  </si>
  <si>
    <t>Interest Rates of Private Sector Loans in Pesos</t>
  </si>
  <si>
    <t>Adelantos Empresas más de $10 millones, hasta 7 días</t>
  </si>
  <si>
    <t>Sight Deposits</t>
  </si>
  <si>
    <t>Private Sector Loans in Pesos
(30 days moving average y-o-y change)</t>
  </si>
  <si>
    <t>Overdrafts and notes</t>
  </si>
  <si>
    <t>Personal Loans and Credit Cards</t>
  </si>
  <si>
    <t>Depósitos y Préstamos en Moneda Extranjera del Sector Privado (var. i.a. Prom. 30 días de saldos expresados en dólares)</t>
  </si>
  <si>
    <t>Préstamos al sector privado</t>
  </si>
  <si>
    <t>Depósitos del sector privado</t>
  </si>
  <si>
    <t>Pie</t>
  </si>
  <si>
    <t>Monetary Statistics Department</t>
  </si>
  <si>
    <t>miles de millones de $</t>
  </si>
  <si>
    <t xml:space="preserve">billion $
</t>
  </si>
  <si>
    <t>International Reserves (right axis)</t>
  </si>
  <si>
    <t xml:space="preserve">Liquidez de las Ent. Financieras (segmento en pesos)
</t>
  </si>
  <si>
    <t>Financial Entities's Liquidity</t>
  </si>
  <si>
    <t>Préstamos en Pesos del Sector Privado
(var. i.a. Prom. 30 días)</t>
  </si>
  <si>
    <t>Monetary Statistics Department - Central Bank of the Argentine Republic</t>
  </si>
  <si>
    <t>Gerencia de Estadísticas Monetarias - Banco Central de la República Argentina</t>
  </si>
  <si>
    <t>INFORME MONETARIO DIARIO</t>
  </si>
  <si>
    <t>Fecha</t>
  </si>
  <si>
    <t>aux001</t>
  </si>
  <si>
    <t>aux002</t>
  </si>
  <si>
    <t>aux003</t>
  </si>
  <si>
    <t>gra001</t>
  </si>
  <si>
    <t>gra002</t>
  </si>
  <si>
    <t>gra003</t>
  </si>
  <si>
    <t>gra004</t>
  </si>
  <si>
    <t>gra005</t>
  </si>
  <si>
    <t>gra006</t>
  </si>
  <si>
    <t>gra007</t>
  </si>
  <si>
    <t>gra008</t>
  </si>
  <si>
    <t>gra010</t>
  </si>
  <si>
    <t>gra011</t>
  </si>
  <si>
    <t>gra012</t>
  </si>
  <si>
    <t>gra013</t>
  </si>
  <si>
    <t>gra014</t>
  </si>
  <si>
    <t>gra015</t>
  </si>
  <si>
    <t>gra016</t>
  </si>
  <si>
    <t>gra019</t>
  </si>
  <si>
    <t>gra020</t>
  </si>
  <si>
    <t>gra021</t>
  </si>
  <si>
    <t>gra022</t>
  </si>
  <si>
    <t>gra023</t>
  </si>
  <si>
    <t>gra024</t>
  </si>
  <si>
    <t>gra025</t>
  </si>
  <si>
    <t>gra026</t>
  </si>
  <si>
    <t>gra027</t>
  </si>
  <si>
    <t>gra028</t>
  </si>
  <si>
    <t>gra029</t>
  </si>
  <si>
    <t>gra030</t>
  </si>
  <si>
    <t>gra031</t>
  </si>
  <si>
    <t>gra032</t>
  </si>
  <si>
    <t>gra033</t>
  </si>
  <si>
    <t>gra034</t>
  </si>
  <si>
    <t>gra035</t>
  </si>
  <si>
    <t>gra036</t>
  </si>
  <si>
    <t>gra037</t>
  </si>
  <si>
    <t>gra038</t>
  </si>
  <si>
    <t>gra039</t>
  </si>
  <si>
    <t>gra040</t>
  </si>
  <si>
    <t>gra041</t>
  </si>
  <si>
    <t>gra042</t>
  </si>
  <si>
    <t>gra043</t>
  </si>
  <si>
    <t>gra044</t>
  </si>
  <si>
    <t>gra045</t>
  </si>
  <si>
    <t>gra046</t>
  </si>
  <si>
    <t>gra047</t>
  </si>
  <si>
    <t>gra048</t>
  </si>
  <si>
    <t>gra049</t>
  </si>
  <si>
    <t>gra050</t>
  </si>
  <si>
    <t>gra051</t>
  </si>
  <si>
    <t>gra052</t>
  </si>
  <si>
    <t>gra053</t>
  </si>
  <si>
    <t>Tasas de Interés de Préstamos en Pesos al Sector Privado</t>
  </si>
  <si>
    <t>NOTES AND COMMENTS</t>
  </si>
  <si>
    <t>NOTAS Y OBSERVACIONES</t>
  </si>
  <si>
    <t>DAILY MONETARY REPORT</t>
  </si>
  <si>
    <t>CUADRO 1</t>
  </si>
  <si>
    <t>CUADRO 2</t>
  </si>
  <si>
    <t>TABLE 1</t>
  </si>
  <si>
    <t>TABLE 2</t>
  </si>
  <si>
    <t>Informe Monetario Diario</t>
  </si>
  <si>
    <t>Tasas de Interés (en porcentaje nominal anual)</t>
  </si>
  <si>
    <t>Otros indicadores</t>
  </si>
  <si>
    <t>Nivel año anterior</t>
  </si>
  <si>
    <t>Pases Activos 1 día</t>
  </si>
  <si>
    <t>Dólares</t>
  </si>
  <si>
    <t>Bancos Privados</t>
  </si>
  <si>
    <t>Adelantos en cuenta corriente (1 a 7 días)</t>
  </si>
  <si>
    <t xml:space="preserve">Con acuerdo a empresas - más de $10 millones </t>
  </si>
  <si>
    <t>Préstamos personales</t>
  </si>
  <si>
    <t>Total en pesos</t>
  </si>
  <si>
    <t>Tasas de interés de préstamos otorgados en pesos (en porcentaje nominal anual, promedios mensuales)</t>
  </si>
  <si>
    <t>Adelantos en cta. cte.</t>
  </si>
  <si>
    <t>Doc. a sola firma</t>
  </si>
  <si>
    <t>Hipotecarios</t>
  </si>
  <si>
    <t>Prendarios</t>
  </si>
  <si>
    <t>Personales</t>
  </si>
  <si>
    <t>Tarjetas</t>
  </si>
  <si>
    <t>Saldos, en millones, en la moneda de origen</t>
  </si>
  <si>
    <t>30 días antes</t>
  </si>
  <si>
    <t>12 meses antes</t>
  </si>
  <si>
    <t>Variación</t>
  </si>
  <si>
    <t>Diaria               (mill.)</t>
  </si>
  <si>
    <t>Mensual (mill.)</t>
  </si>
  <si>
    <t>Interanual</t>
  </si>
  <si>
    <t>Base monetaria</t>
  </si>
  <si>
    <t>Circulación monetaria</t>
  </si>
  <si>
    <t>Billetes y Monedas en poder del público</t>
  </si>
  <si>
    <t>Cheques Cancelatorios</t>
  </si>
  <si>
    <t>Cuenta corriente en el BCRA</t>
  </si>
  <si>
    <t>Factores de variación</t>
  </si>
  <si>
    <t xml:space="preserve">Variación Base monetaria </t>
  </si>
  <si>
    <t>Compra de divisas al sector privado y otros</t>
  </si>
  <si>
    <t>Compra de divisas al Tesoro Nacional</t>
  </si>
  <si>
    <t>Otras Operaciones con el Tesoro Nacional:</t>
  </si>
  <si>
    <t xml:space="preserve">Adelantos Transitorios </t>
  </si>
  <si>
    <t>Transferencia de Utilidades</t>
  </si>
  <si>
    <t>Resto</t>
  </si>
  <si>
    <t>Pases Activos</t>
  </si>
  <si>
    <t xml:space="preserve">Otros </t>
  </si>
  <si>
    <t>Créditos al sistema financiero</t>
  </si>
  <si>
    <t>Organismos internacionales</t>
  </si>
  <si>
    <t>Otras Operaciones del Sector Público</t>
  </si>
  <si>
    <t>Compra de divisas</t>
  </si>
  <si>
    <t>Efectivo Mínimo</t>
  </si>
  <si>
    <t>En pesos</t>
  </si>
  <si>
    <t>Resto (incl. valuación tipo de cambio)</t>
  </si>
  <si>
    <t>Oro, Divisas, Colocaciones a Plazo y Otros</t>
  </si>
  <si>
    <t>(1) Corresponde al promedio móvil de 5 cinco días hábiles, centrado 7 días antes y 30 días antes respectivamente. En caso de feriado, la variación semanal se centra en el último día hábil de la semana previa.</t>
  </si>
  <si>
    <t>(4) Cifras provisorias, sujetas a modificación.</t>
  </si>
  <si>
    <t>(5) Cifras expresadas en dólares. Datos provisorios, sujetos a cambios de valuación.</t>
  </si>
  <si>
    <t>Daily Monetary Report</t>
  </si>
  <si>
    <t>Nominal annual interest rate (in percentage)</t>
  </si>
  <si>
    <t>Other indicators</t>
  </si>
  <si>
    <t>Last year level</t>
  </si>
  <si>
    <t>Dollars</t>
  </si>
  <si>
    <t>Private Banks</t>
  </si>
  <si>
    <t>Overdrafts (1 to 7 days)</t>
  </si>
  <si>
    <t xml:space="preserve">More than $10 million </t>
  </si>
  <si>
    <t>Personal loans</t>
  </si>
  <si>
    <t>Total in pesos</t>
  </si>
  <si>
    <t>Nominal annual interest rates on loans in pesos (monthly averages)</t>
  </si>
  <si>
    <t>Overdrafts</t>
  </si>
  <si>
    <t>Promissory notes</t>
  </si>
  <si>
    <t>Mortgages</t>
  </si>
  <si>
    <t>Pledge-baked loans</t>
  </si>
  <si>
    <t>Credit cards</t>
  </si>
  <si>
    <t>Stocks,  in millions, in original currency</t>
  </si>
  <si>
    <t>30 days before</t>
  </si>
  <si>
    <t>12 month before</t>
  </si>
  <si>
    <t>Change</t>
  </si>
  <si>
    <t>Daily               (mill.)</t>
  </si>
  <si>
    <t>Monthly               (mill.)</t>
  </si>
  <si>
    <t>y.o.y.</t>
  </si>
  <si>
    <t>Monetary base</t>
  </si>
  <si>
    <t>Currency in circulation</t>
  </si>
  <si>
    <t>Held by public</t>
  </si>
  <si>
    <t>Settlement check</t>
  </si>
  <si>
    <t>Current account in BCRA</t>
  </si>
  <si>
    <t>Variation factors</t>
  </si>
  <si>
    <t>Monetary base variation</t>
  </si>
  <si>
    <t>Foreign exchange purchases with the NT</t>
  </si>
  <si>
    <t>Other operations with the NT:</t>
  </si>
  <si>
    <t xml:space="preserve">Temporary Advances </t>
  </si>
  <si>
    <t xml:space="preserve">Profit Transfers </t>
  </si>
  <si>
    <t>Other</t>
  </si>
  <si>
    <t>Repos</t>
  </si>
  <si>
    <t>Loans to financial system</t>
  </si>
  <si>
    <t>International Financial Institutions</t>
  </si>
  <si>
    <t>Other public sector operations</t>
  </si>
  <si>
    <t>Foreign exchange purchases</t>
  </si>
  <si>
    <t>Dollar liquidity requirements</t>
  </si>
  <si>
    <t>In pesos</t>
  </si>
  <si>
    <t>Gold, Foreign Currencies, Time deposits and Others</t>
  </si>
  <si>
    <t>(1) Moving averages of 5 working days, centered 7 days before. In case of holiday, the weekly change focuses on the last working day of the previous week.</t>
  </si>
  <si>
    <t>(4) Provisory figures.</t>
  </si>
  <si>
    <t>(5) Figures expressed in dollars. Provisory data subjected to change in valuation.</t>
  </si>
  <si>
    <t>Cifras provisorias sujetas a modificación, expresadas en millones.</t>
  </si>
  <si>
    <t>Saldos</t>
  </si>
  <si>
    <t>Mensual</t>
  </si>
  <si>
    <t>Últimos 30 días</t>
  </si>
  <si>
    <t>Año 2012 (Real)</t>
  </si>
  <si>
    <t xml:space="preserve">    Adelantos y documentos </t>
  </si>
  <si>
    <t xml:space="preserve">    Personales y tarjetas de crédito</t>
  </si>
  <si>
    <t xml:space="preserve">    Hipotecarios y prendarios</t>
  </si>
  <si>
    <t xml:space="preserve">    Otros</t>
  </si>
  <si>
    <t>Préstamos al Sector Privado</t>
  </si>
  <si>
    <t xml:space="preserve">       Adelantos</t>
  </si>
  <si>
    <t xml:space="preserve">       Documentos</t>
  </si>
  <si>
    <t xml:space="preserve">       Hipotecarios</t>
  </si>
  <si>
    <t xml:space="preserve">       Prendarios</t>
  </si>
  <si>
    <t xml:space="preserve">       Personales</t>
  </si>
  <si>
    <t xml:space="preserve">       Tarjetas de crédito</t>
  </si>
  <si>
    <t xml:space="preserve">       Otros</t>
  </si>
  <si>
    <t xml:space="preserve">    Caja de ahorros</t>
  </si>
  <si>
    <t xml:space="preserve">    Plazo fijo no ajustable por CER/UVAs</t>
  </si>
  <si>
    <t xml:space="preserve">    Plazo fijo ajustable por CER/UVAs</t>
  </si>
  <si>
    <t xml:space="preserve">    Otros depósitos</t>
  </si>
  <si>
    <t>Depósitos del Sector Privado</t>
  </si>
  <si>
    <t xml:space="preserve">    Depósitos a la vista</t>
  </si>
  <si>
    <t xml:space="preserve">    Depósitos a plazo</t>
  </si>
  <si>
    <t>Depósitos del Sector Público</t>
  </si>
  <si>
    <t>Líneas del exterior</t>
  </si>
  <si>
    <t xml:space="preserve">    Financieras</t>
  </si>
  <si>
    <t xml:space="preserve">    Comerciales</t>
  </si>
  <si>
    <t>Agregados monetarios</t>
  </si>
  <si>
    <t>Nota: las cifras de depósitos y préstamos no incluyen ajustes ni devengamientos.</t>
  </si>
  <si>
    <t>(1) Corresponde a depósitos de titulares residentes en el país (sector público y sector privado), excluyendo los correspondientes a entidades financieras.</t>
  </si>
  <si>
    <t>(2) Neto de utilización de los fondos unificados.</t>
  </si>
  <si>
    <t>(3) Cifras expresadas en dólares.</t>
  </si>
  <si>
    <t>Provisory figures, expressed in million.</t>
  </si>
  <si>
    <t>Stocks</t>
  </si>
  <si>
    <t>Current Month</t>
  </si>
  <si>
    <t>Last 30 days</t>
  </si>
  <si>
    <t>2012 YTD (Real)</t>
  </si>
  <si>
    <t>y.o.y</t>
  </si>
  <si>
    <t>Loans to Private sector</t>
  </si>
  <si>
    <t xml:space="preserve">    Overdrafts and promissory notes  </t>
  </si>
  <si>
    <t xml:space="preserve">    Personal loans and credit cards</t>
  </si>
  <si>
    <t xml:space="preserve">    Mortgage and Pledge-backed loans</t>
  </si>
  <si>
    <t xml:space="preserve">    Other loans</t>
  </si>
  <si>
    <t>Private sector deposits</t>
  </si>
  <si>
    <t xml:space="preserve">       Overdrafts</t>
  </si>
  <si>
    <t xml:space="preserve">       Promissory notes</t>
  </si>
  <si>
    <t xml:space="preserve">       Mortgages</t>
  </si>
  <si>
    <t xml:space="preserve">       Pledge-backed loans</t>
  </si>
  <si>
    <t xml:space="preserve">       Personal loans</t>
  </si>
  <si>
    <t xml:space="preserve">       Credit Cards</t>
  </si>
  <si>
    <t xml:space="preserve">       Other loans</t>
  </si>
  <si>
    <t xml:space="preserve">    Savings accounts</t>
  </si>
  <si>
    <t xml:space="preserve">    Time deposits not adjustable by CER/UVAs</t>
  </si>
  <si>
    <t xml:space="preserve">    Time deposits adjustable by CER/UVAs</t>
  </si>
  <si>
    <t xml:space="preserve">    Other deposits</t>
  </si>
  <si>
    <t>Private Sector Deposits</t>
  </si>
  <si>
    <t xml:space="preserve">    Sight deposits</t>
  </si>
  <si>
    <t xml:space="preserve">    Time deposits</t>
  </si>
  <si>
    <t>Public Sector Deposits</t>
  </si>
  <si>
    <t>Loans to Private Sector</t>
  </si>
  <si>
    <t>Foreign lines of credit</t>
  </si>
  <si>
    <t xml:space="preserve">    Financial</t>
  </si>
  <si>
    <t>Monetary Aggregates</t>
  </si>
  <si>
    <t>Note: loans and deposits figures does not include accrued interests nor adjustments.</t>
  </si>
  <si>
    <t>(1) Corresponds to deposits of public and private sectors (excludes financial sector and resident abroad deposits).</t>
  </si>
  <si>
    <t>(2) Net of the account known as "Use of unified funds".</t>
  </si>
  <si>
    <t xml:space="preserve">Personales (plazo promedio último mes: </t>
  </si>
  <si>
    <t xml:space="preserve"> días)</t>
  </si>
  <si>
    <t xml:space="preserve">Personal Loans (average term last month </t>
  </si>
  <si>
    <t xml:space="preserve"> days)</t>
  </si>
  <si>
    <t>Meta de Base Monetaria menos sobrecumplimiento esperado</t>
  </si>
  <si>
    <t>Goal of the Monetary Base minus expected overcompliance</t>
  </si>
  <si>
    <t>Goal of the Monetary Base with no adjustment</t>
  </si>
  <si>
    <t>Meta original para octubre sin ajustes por compra/venta de divisas</t>
  </si>
  <si>
    <t>Componentes de la Base Monetaria</t>
  </si>
  <si>
    <t>Monetary Base Components</t>
  </si>
  <si>
    <t>Tasa de política monetaria</t>
  </si>
  <si>
    <t>Monetary Policy interest rate</t>
  </si>
  <si>
    <t>Tipo de cambio Com. "A" 3500</t>
  </si>
  <si>
    <t>Exchange Rate (Com. "A" 3500)</t>
  </si>
  <si>
    <t>Cuenta corriente en pesos en el BCRA</t>
  </si>
  <si>
    <t>Current account in $ held at the BCRA</t>
  </si>
  <si>
    <t>Monetary circulation</t>
  </si>
  <si>
    <t>Base Monetaria Total</t>
  </si>
  <si>
    <t>Total Monetary Base</t>
  </si>
  <si>
    <t>% en TNA</t>
  </si>
  <si>
    <t>% in APR</t>
  </si>
  <si>
    <t>Tipo de cambio de referencia - Reservas internacionales</t>
  </si>
  <si>
    <t xml:space="preserve">Reference Exchange rate - International Reserves
</t>
  </si>
  <si>
    <t>miles de
millones de $</t>
  </si>
  <si>
    <t>billion $</t>
  </si>
  <si>
    <t>Otros</t>
  </si>
  <si>
    <t>Factores de Variación de la Base Monetaria 
(acum. móv. 20 días háb.)</t>
  </si>
  <si>
    <t>Monetary Base Explanatory Factors
(mov. accum. - 20 labor days)</t>
  </si>
  <si>
    <t>Compras de divisas al sector privado y otros</t>
  </si>
  <si>
    <t>Date</t>
  </si>
  <si>
    <t>gra017</t>
  </si>
  <si>
    <t>gra018</t>
  </si>
  <si>
    <t>Factores de Variación de la Base Monetaria 
(acum. móv. 20 días háb.) - miles de millones de $</t>
  </si>
  <si>
    <t>Private Sector Deposits in Pesos 
(30 days moving average y-o-y change)</t>
  </si>
  <si>
    <t>Depósitos en Pesos del Sector Privado 
(var. i.a. Prom. 30 días)</t>
  </si>
  <si>
    <t>Agregados Monetarios en Pesos 
(var. i.a. Prom. 30 días)</t>
  </si>
  <si>
    <t>Monetary Aggregates in Pesos  
(30 days moving average y-o-y change)</t>
  </si>
  <si>
    <t>Variable</t>
  </si>
  <si>
    <r>
      <t xml:space="preserve">Promedio </t>
    </r>
    <r>
      <rPr>
        <b/>
        <vertAlign val="superscript"/>
        <sz val="14"/>
        <color indexed="9"/>
        <rFont val="Roboto"/>
      </rPr>
      <t>1</t>
    </r>
    <r>
      <rPr>
        <b/>
        <sz val="14"/>
        <color indexed="9"/>
        <rFont val="Roboto"/>
      </rPr>
      <t xml:space="preserve">  7 días antes</t>
    </r>
  </si>
  <si>
    <r>
      <t xml:space="preserve">Promedio </t>
    </r>
    <r>
      <rPr>
        <b/>
        <vertAlign val="superscript"/>
        <sz val="14"/>
        <color indexed="9"/>
        <rFont val="Roboto"/>
      </rPr>
      <t>1</t>
    </r>
    <r>
      <rPr>
        <b/>
        <sz val="14"/>
        <color indexed="9"/>
        <rFont val="Roboto"/>
      </rPr>
      <t xml:space="preserve">  30 días antes</t>
    </r>
  </si>
  <si>
    <t>Nivel 30 días antes</t>
  </si>
  <si>
    <t>Plazo Fijo 30 días</t>
  </si>
  <si>
    <t>Coeficiente de Estabilización de Referencia (C.E.R.)</t>
  </si>
  <si>
    <t>Base 2.2.2002 = 1</t>
  </si>
  <si>
    <t>Unidad de Valor Adquisitivo - Ley 25.827 (U.V.A.)</t>
  </si>
  <si>
    <t>Base 31.3.2016 = 14.05</t>
  </si>
  <si>
    <t>Tasa sobre depósitos a plazo fijo UVA</t>
  </si>
  <si>
    <t>Total de operaciones, no incluye precancelables</t>
  </si>
  <si>
    <t>Índice para Contratos de Locación (I.C.L.)</t>
  </si>
  <si>
    <t>Base 30.6.2020 = 1</t>
  </si>
  <si>
    <r>
      <t xml:space="preserve">Billetes y Monedas en ent. financieras </t>
    </r>
    <r>
      <rPr>
        <vertAlign val="superscript"/>
        <sz val="14"/>
        <rFont val="Roboto"/>
      </rPr>
      <t>4</t>
    </r>
  </si>
  <si>
    <r>
      <t xml:space="preserve">Billetes y Monedas en ent. financieras </t>
    </r>
    <r>
      <rPr>
        <vertAlign val="superscript"/>
        <sz val="13"/>
        <rFont val="Roboto"/>
      </rPr>
      <t>4</t>
    </r>
  </si>
  <si>
    <r>
      <t xml:space="preserve">Cuenta corriente en moneda extranjera </t>
    </r>
    <r>
      <rPr>
        <b/>
        <vertAlign val="superscript"/>
        <sz val="15"/>
        <color indexed="18"/>
        <rFont val="Roboto"/>
      </rPr>
      <t>5</t>
    </r>
  </si>
  <si>
    <t>12 meses (mill.)</t>
  </si>
  <si>
    <r>
      <t xml:space="preserve">Efectivo en ent. financieras en moneda extranjera </t>
    </r>
    <r>
      <rPr>
        <b/>
        <vertAlign val="superscript"/>
        <sz val="16"/>
        <color indexed="18"/>
        <rFont val="Roboto"/>
      </rPr>
      <t>4 5</t>
    </r>
  </si>
  <si>
    <r>
      <t xml:space="preserve">LEGAR y LEMIN </t>
    </r>
    <r>
      <rPr>
        <b/>
        <vertAlign val="superscript"/>
        <sz val="16"/>
        <color indexed="56"/>
        <rFont val="Roboto"/>
      </rPr>
      <t>3</t>
    </r>
  </si>
  <si>
    <t>Reservas internacionales del BCRA</t>
  </si>
  <si>
    <t>(3) Cifras en valor efectivo, en pesos al tipo de cambio de referencia.</t>
  </si>
  <si>
    <r>
      <t xml:space="preserve">Average </t>
    </r>
    <r>
      <rPr>
        <b/>
        <vertAlign val="superscript"/>
        <sz val="14"/>
        <color indexed="9"/>
        <rFont val="Roboto"/>
      </rPr>
      <t>1</t>
    </r>
    <r>
      <rPr>
        <b/>
        <sz val="14"/>
        <color indexed="9"/>
        <rFont val="Roboto"/>
      </rPr>
      <t xml:space="preserve">  7 days before</t>
    </r>
  </si>
  <si>
    <r>
      <t xml:space="preserve">Average </t>
    </r>
    <r>
      <rPr>
        <b/>
        <vertAlign val="superscript"/>
        <sz val="14"/>
        <color indexed="9"/>
        <rFont val="Roboto"/>
      </rPr>
      <t>1</t>
    </r>
    <r>
      <rPr>
        <b/>
        <sz val="14"/>
        <color indexed="9"/>
        <rFont val="Roboto"/>
      </rPr>
      <t xml:space="preserve">  30 days before</t>
    </r>
  </si>
  <si>
    <t>Last month level</t>
  </si>
  <si>
    <t>Time deposits 30 days</t>
  </si>
  <si>
    <r>
      <t xml:space="preserve">BADLAR </t>
    </r>
    <r>
      <rPr>
        <b/>
        <vertAlign val="superscript"/>
        <sz val="16"/>
        <color indexed="18"/>
        <rFont val="Roboto"/>
      </rPr>
      <t>2</t>
    </r>
  </si>
  <si>
    <t>Reference Stabilization Coefficient (C.E.R.)</t>
  </si>
  <si>
    <t>Adquisition Value Unit - Law 25.827 (U.V.A.)</t>
  </si>
  <si>
    <t>UVA Fixed Term Deposits Rate</t>
  </si>
  <si>
    <t>Advanced cancellation deposits are not included</t>
  </si>
  <si>
    <t>Index for Rental Contracts (I.C.L.)</t>
  </si>
  <si>
    <r>
      <t xml:space="preserve">Held by financial entities </t>
    </r>
    <r>
      <rPr>
        <vertAlign val="superscript"/>
        <sz val="14"/>
        <rFont val="Roboto"/>
      </rPr>
      <t>4</t>
    </r>
  </si>
  <si>
    <r>
      <t xml:space="preserve">Current account in BCRA in foreign currency </t>
    </r>
    <r>
      <rPr>
        <b/>
        <vertAlign val="superscript"/>
        <sz val="16"/>
        <color indexed="18"/>
        <rFont val="Roboto"/>
      </rPr>
      <t>5</t>
    </r>
  </si>
  <si>
    <t>12 months (mill.)</t>
  </si>
  <si>
    <r>
      <t xml:space="preserve">Cash held by financial entities in foreign currency </t>
    </r>
    <r>
      <rPr>
        <b/>
        <vertAlign val="superscript"/>
        <sz val="16"/>
        <color indexed="18"/>
        <rFont val="Roboto"/>
      </rPr>
      <t>4 5</t>
    </r>
  </si>
  <si>
    <r>
      <t xml:space="preserve">Settlement check in foreign currency and Certificates of Deposits for Investment (CEDIN) </t>
    </r>
    <r>
      <rPr>
        <vertAlign val="superscript"/>
        <sz val="14"/>
        <rFont val="Roboto"/>
      </rPr>
      <t>5</t>
    </r>
  </si>
  <si>
    <t>Foreign exchange purchases with the private s.</t>
  </si>
  <si>
    <r>
      <t xml:space="preserve">BCRA International reserves variation </t>
    </r>
    <r>
      <rPr>
        <b/>
        <vertAlign val="superscript"/>
        <sz val="16"/>
        <color indexed="18"/>
        <rFont val="Roboto"/>
      </rPr>
      <t>5</t>
    </r>
  </si>
  <si>
    <t>BCRA International reserves</t>
  </si>
  <si>
    <r>
      <t xml:space="preserve">In dollars </t>
    </r>
    <r>
      <rPr>
        <vertAlign val="superscript"/>
        <sz val="14"/>
        <rFont val="Roboto"/>
      </rPr>
      <t>5</t>
    </r>
  </si>
  <si>
    <t>Other (incl. change in USD market value of</t>
  </si>
  <si>
    <t>non-dollar assets)</t>
  </si>
  <si>
    <t>(3) Figures expressed in pesos at the Reference Exchange Rate.</t>
  </si>
  <si>
    <t>En pesos y moneda extranjera</t>
  </si>
  <si>
    <r>
      <t xml:space="preserve">Depósitos del Sector Privado y Sector Público </t>
    </r>
    <r>
      <rPr>
        <b/>
        <vertAlign val="superscript"/>
        <sz val="15"/>
        <color indexed="18"/>
        <rFont val="Calibri"/>
        <family val="2"/>
      </rPr>
      <t>(1)</t>
    </r>
  </si>
  <si>
    <r>
      <t>Ratio de liquidez de las entidades financieras</t>
    </r>
    <r>
      <rPr>
        <b/>
        <vertAlign val="superscript"/>
        <sz val="15"/>
        <color indexed="18"/>
        <rFont val="Calibri"/>
        <family val="2"/>
      </rPr>
      <t xml:space="preserve"> (4) </t>
    </r>
  </si>
  <si>
    <r>
      <t xml:space="preserve">    Cuenta corriente </t>
    </r>
    <r>
      <rPr>
        <vertAlign val="superscript"/>
        <sz val="13"/>
        <color indexed="56"/>
        <rFont val="Calibri"/>
        <family val="2"/>
      </rPr>
      <t>(2)</t>
    </r>
  </si>
  <si>
    <r>
      <t xml:space="preserve">    Depósitos a la vista </t>
    </r>
    <r>
      <rPr>
        <vertAlign val="superscript"/>
        <sz val="13"/>
        <color indexed="56"/>
        <rFont val="Calibri"/>
        <family val="2"/>
      </rPr>
      <t>(2)</t>
    </r>
  </si>
  <si>
    <r>
      <t>En moneda extranjera</t>
    </r>
    <r>
      <rPr>
        <b/>
        <vertAlign val="superscript"/>
        <sz val="17"/>
        <color indexed="18"/>
        <rFont val="Calibri"/>
        <family val="2"/>
      </rPr>
      <t xml:space="preserve"> (3)</t>
    </r>
  </si>
  <si>
    <r>
      <t>Depósitos del Sector Privado y Sector Público</t>
    </r>
    <r>
      <rPr>
        <b/>
        <vertAlign val="superscript"/>
        <sz val="15"/>
        <color indexed="18"/>
        <rFont val="Calibri"/>
        <family val="2"/>
      </rPr>
      <t>(1)</t>
    </r>
  </si>
  <si>
    <r>
      <t>M1</t>
    </r>
    <r>
      <rPr>
        <sz val="14"/>
        <color indexed="56"/>
        <rFont val="Roboto"/>
      </rPr>
      <t xml:space="preserve"> (Billetes y monedas en poder del público+ Cheques Cancelatorios en pesos+ Cta. cte. del S. Priv. y Púb. en pesos)</t>
    </r>
  </si>
  <si>
    <r>
      <t>M2</t>
    </r>
    <r>
      <rPr>
        <sz val="14"/>
        <color indexed="56"/>
        <rFont val="Roboto"/>
      </rPr>
      <t xml:space="preserve"> (M1 + Caja de ahorro del S. Privado y del S. Público en pesos)</t>
    </r>
  </si>
  <si>
    <t>(4) Incluye las operaciones en pesos y en moneda extranjera, estas últimas expresadas en pesos. Todas las variaciones están expresadas en puntos porcentuales.</t>
  </si>
  <si>
    <t>(5) Las variaciones se calculan respecto de los últimos saldos publicados en este informe.</t>
  </si>
  <si>
    <t>In pesos and foreign currency</t>
  </si>
  <si>
    <r>
      <t xml:space="preserve">Private and Public Sector Deposits </t>
    </r>
    <r>
      <rPr>
        <b/>
        <vertAlign val="superscript"/>
        <sz val="15"/>
        <color indexed="18"/>
        <rFont val="Calibri"/>
        <family val="2"/>
      </rPr>
      <t>(1)</t>
    </r>
  </si>
  <si>
    <r>
      <t xml:space="preserve">Liquidity ratio </t>
    </r>
    <r>
      <rPr>
        <b/>
        <vertAlign val="superscript"/>
        <sz val="15"/>
        <color indexed="18"/>
        <rFont val="Calibri"/>
        <family val="2"/>
      </rPr>
      <t xml:space="preserve">(4) </t>
    </r>
  </si>
  <si>
    <r>
      <t>Private and Public Sector Deposits</t>
    </r>
    <r>
      <rPr>
        <sz val="15"/>
        <color indexed="18"/>
        <rFont val="Calibri"/>
        <family val="2"/>
      </rPr>
      <t xml:space="preserve"> </t>
    </r>
    <r>
      <rPr>
        <vertAlign val="superscript"/>
        <sz val="15"/>
        <color indexed="18"/>
        <rFont val="Calibri"/>
        <family val="2"/>
      </rPr>
      <t>(1)</t>
    </r>
  </si>
  <si>
    <r>
      <t xml:space="preserve">    Current account </t>
    </r>
    <r>
      <rPr>
        <vertAlign val="superscript"/>
        <sz val="13"/>
        <color indexed="56"/>
        <rFont val="Gill Sans MT"/>
        <family val="2"/>
      </rPr>
      <t>(2)</t>
    </r>
  </si>
  <si>
    <r>
      <t xml:space="preserve">    Sight deposits </t>
    </r>
    <r>
      <rPr>
        <vertAlign val="superscript"/>
        <sz val="13"/>
        <color indexed="56"/>
        <rFont val="Calibri"/>
        <family val="2"/>
      </rPr>
      <t>(2)</t>
    </r>
  </si>
  <si>
    <r>
      <t xml:space="preserve">In Foreign currency </t>
    </r>
    <r>
      <rPr>
        <b/>
        <vertAlign val="superscript"/>
        <sz val="17"/>
        <color indexed="18"/>
        <rFont val="Calibri"/>
        <family val="2"/>
      </rPr>
      <t>(3)</t>
    </r>
  </si>
  <si>
    <t xml:space="preserve">    Commercial</t>
  </si>
  <si>
    <r>
      <rPr>
        <b/>
        <sz val="13"/>
        <color indexed="56"/>
        <rFont val="Roboto"/>
      </rPr>
      <t xml:space="preserve">M2 </t>
    </r>
    <r>
      <rPr>
        <sz val="13"/>
        <color indexed="56"/>
        <rFont val="Roboto"/>
      </rPr>
      <t>(M1 + Savings account in pesos)</t>
    </r>
  </si>
  <si>
    <t>(3) Expressed in dollars.</t>
  </si>
  <si>
    <t>(4) Includes pesos and foreign currency operations, the latter valued in pesos. Deposits are net of BODEN.</t>
  </si>
  <si>
    <t>(5) Changes correspond to last published balances in this report.</t>
  </si>
  <si>
    <t>Time deposits up to $100,000</t>
  </si>
  <si>
    <t>Repo 1 day</t>
  </si>
  <si>
    <t xml:space="preserve">Datos al </t>
  </si>
  <si>
    <t>Operaciones de pases, LELIQ y NOTALIQ</t>
  </si>
  <si>
    <t>Pases, LELIQ y NOTALIQ, incl. intereses y primas</t>
  </si>
  <si>
    <t>Repo operations, LELIQ and NOTALIQ</t>
  </si>
  <si>
    <t>$/USD</t>
  </si>
  <si>
    <t>millones de USD</t>
  </si>
  <si>
    <t>Saldo de Reservas Internacionales USD (eje derecho)</t>
  </si>
  <si>
    <t>millons USD</t>
  </si>
  <si>
    <t>Tipo de cambio de referencia ($/USD Com. A 3500)</t>
  </si>
  <si>
    <t>Tipo de cambio minorista ($/USD Com. B 9791)</t>
  </si>
  <si>
    <t>Reference exchange rate ($/USD Com. A 3500)</t>
  </si>
  <si>
    <t>Retail exchange rate ($/USD Com. B 9791)</t>
  </si>
  <si>
    <t xml:space="preserve">(Cuenta Corriente + Efectivo + Lebac + Leliq + Notaliq + Nocom + Pases Netos + LEFI + Titulos para integracion de encajes) / Depósitos Totales (en Pesos)
</t>
  </si>
  <si>
    <t>(BCRA Current Account + Cash in vaults + Lebac + Leliq + Notaliq + Nocom + Net Repos + LEFI + National Treasury Bonds for Reserve requirements) / Total Deposits (in Pesos)</t>
  </si>
  <si>
    <t>Operaciones con Letras Fiscales de Liquidez (LEFI)</t>
  </si>
  <si>
    <t>Operations with Liquidity Fiscal Bills (LEFI)</t>
  </si>
  <si>
    <r>
      <t>M3</t>
    </r>
    <r>
      <rPr>
        <sz val="14"/>
        <color indexed="56"/>
        <rFont val="Roboto"/>
      </rPr>
      <t xml:space="preserve"> (M2 + Depósitos a plazo y otros depósitos del S. Priv. y Púb. en pesos)</t>
    </r>
  </si>
  <si>
    <r>
      <t>M3</t>
    </r>
    <r>
      <rPr>
        <sz val="14"/>
        <color indexed="56"/>
        <rFont val="Roboto"/>
      </rPr>
      <t xml:space="preserve"> (M2 + Time deposits in pesos + Other deposits in pesos)</t>
    </r>
  </si>
  <si>
    <t>gra054</t>
  </si>
  <si>
    <t>serie6</t>
  </si>
  <si>
    <t>Tesoro Nacional (venta neta de divisas y otras op.)</t>
  </si>
  <si>
    <t>Pases, LEBAC, LELIQ, NOTALIQ, Redescuentos (inc. intereses)</t>
  </si>
  <si>
    <t>Operaciones con LEFI</t>
  </si>
  <si>
    <t>Operations with LEFI</t>
  </si>
  <si>
    <t>Foreign exchange ops. with private sector and others</t>
  </si>
  <si>
    <t>National Treasury (Foreign exchange ops. and others)</t>
  </si>
  <si>
    <t>Repo Ops., LEBAC, LELIQ, NOTALIQ and Rediscounts</t>
  </si>
  <si>
    <t>billones de $</t>
  </si>
  <si>
    <t>thousand billion $</t>
  </si>
  <si>
    <t>Private Sector Deposits and Loans in Foreign Currency (30 days moving average y-o-y change of balances in dollars)</t>
  </si>
  <si>
    <t>TAMAR - Bancos Privados</t>
  </si>
  <si>
    <t>Private Banks TAMAR</t>
  </si>
  <si>
    <t>M2 Transactional Private Sector</t>
  </si>
  <si>
    <t>M2 Transaccional del Sector Privado</t>
  </si>
  <si>
    <t>Banknotes and coins held by the public + private sector noninterest rate current account and savings account deposits in pesos, excluding remunerated sight accounts of legal entities</t>
  </si>
  <si>
    <t>Circulante en poder del público + depósitos en cuentas corrientes y cajas de ahorro del sector privado en pesos (excluyendo vista remunerada de personas jurídicas)</t>
  </si>
  <si>
    <r>
      <t xml:space="preserve">BADLAR </t>
    </r>
    <r>
      <rPr>
        <b/>
        <vertAlign val="superscript"/>
        <sz val="16"/>
        <color indexed="56"/>
        <rFont val="Roboto"/>
      </rPr>
      <t>2</t>
    </r>
  </si>
  <si>
    <t>Año 2025</t>
  </si>
  <si>
    <t>Año 2025 (mill.)</t>
  </si>
  <si>
    <r>
      <t xml:space="preserve">Cheques Cancelatorios en moneda extranjera y Certificados de Depósitos para la Inversión (CEDIN) </t>
    </r>
    <r>
      <rPr>
        <b/>
        <vertAlign val="superscript"/>
        <sz val="14"/>
        <color indexed="56"/>
        <rFont val="Roboto"/>
      </rPr>
      <t>5</t>
    </r>
  </si>
  <si>
    <r>
      <t xml:space="preserve">Variación Reservas internacionales del BCRA </t>
    </r>
    <r>
      <rPr>
        <b/>
        <vertAlign val="superscript"/>
        <sz val="15"/>
        <color indexed="18"/>
        <rFont val="Roboto"/>
      </rPr>
      <t>5</t>
    </r>
  </si>
  <si>
    <r>
      <t xml:space="preserve">En dólares </t>
    </r>
    <r>
      <rPr>
        <vertAlign val="superscript"/>
        <sz val="13"/>
        <rFont val="Roboto"/>
      </rPr>
      <t>5</t>
    </r>
  </si>
  <si>
    <t>(2) Corresponde al total de operaciones a plazo fijo en pesos de 1 millón o más, de 30-35 días de plazo.</t>
  </si>
  <si>
    <t>2025 ytd</t>
  </si>
  <si>
    <t>2025 ytd
(mill.)</t>
  </si>
  <si>
    <r>
      <t>Repo, LELIQ and NOTALIQ,</t>
    </r>
    <r>
      <rPr>
        <sz val="13"/>
        <color indexed="56"/>
        <rFont val="Roboto"/>
      </rPr>
      <t xml:space="preserve"> incl. interest and premiums</t>
    </r>
  </si>
  <si>
    <t>(2) Corresponds to 30-35-day 1 million or more time deposits total operations in pesos.</t>
  </si>
  <si>
    <t>(Cuenta corriente + Efectivo + Lebac + Leliq + Notaliq + Nocom + Pases netos + LEFI + Títulos para integración de encajes) / Depósitos Totales</t>
  </si>
  <si>
    <r>
      <t>M2</t>
    </r>
    <r>
      <rPr>
        <b/>
        <sz val="14"/>
        <color indexed="56"/>
        <rFont val="Roboto"/>
      </rPr>
      <t xml:space="preserve"> Transaccional del Sector Privado </t>
    </r>
    <r>
      <rPr>
        <sz val="14"/>
        <color indexed="56"/>
        <rFont val="Roboto"/>
      </rPr>
      <t>(Circulante en poder del público + depósitos en cuentas corrientes y cajas de ahorro del sector privado en pesos, excluyendo vista remunerada de personas jurídicas)</t>
    </r>
  </si>
  <si>
    <t>2025 YTD</t>
  </si>
  <si>
    <t>(Current account + Cash in vaults + Lebac + Leliq + Notaliq + Nocom + Repo + LEFI + Others) / Total deposits</t>
  </si>
  <si>
    <r>
      <t xml:space="preserve">M2 Transantional Private </t>
    </r>
    <r>
      <rPr>
        <sz val="13.5"/>
        <color indexed="56"/>
        <rFont val="Roboto"/>
      </rPr>
      <t>(Banknotes and coins held by the public + private sector noninterest rate current account and savings account deposits in pesos, excluding remunerated sight accounts of legal entities)</t>
    </r>
  </si>
  <si>
    <r>
      <t>M1</t>
    </r>
    <r>
      <rPr>
        <sz val="14"/>
        <color indexed="56"/>
        <rFont val="Roboto"/>
      </rPr>
      <t xml:space="preserve"> (currency held by public +settlement check in pesos+Current accounts in pesos)</t>
    </r>
  </si>
  <si>
    <t>BCRA Overnight Repo</t>
  </si>
  <si>
    <t>Interbank loan market rates in pesos</t>
  </si>
  <si>
    <t xml:space="preserve">Tasas del mercado de préstamos interbancarios en pesos
</t>
  </si>
  <si>
    <t>Pase Activo BCRA, 1 día</t>
  </si>
  <si>
    <t>Call Total de Entidades, hasta 15 días</t>
  </si>
  <si>
    <t>Call Between Private Banks, up to 15 days (BAIBAR)</t>
  </si>
  <si>
    <t>Total Call, up to 15 days</t>
  </si>
  <si>
    <t>Call entre Bancos Privados, hasta 15 días (BAIBAR)</t>
  </si>
  <si>
    <r>
      <t xml:space="preserve">Call en pesos - </t>
    </r>
    <r>
      <rPr>
        <b/>
        <sz val="15.5"/>
        <color indexed="56"/>
        <rFont val="Roboto Bold"/>
      </rPr>
      <t>Operaciones h/15 días</t>
    </r>
  </si>
  <si>
    <r>
      <t xml:space="preserve">Call en pesos Bancos Privados </t>
    </r>
    <r>
      <rPr>
        <b/>
        <sz val="15.5"/>
        <color indexed="56"/>
        <rFont val="Roboto Bold"/>
      </rPr>
      <t>(BAIBAR) - Op. h/15 días</t>
    </r>
  </si>
  <si>
    <r>
      <t>TAMAR</t>
    </r>
    <r>
      <rPr>
        <b/>
        <vertAlign val="superscript"/>
        <sz val="16"/>
        <color indexed="56"/>
        <rFont val="Roboto"/>
      </rPr>
      <t xml:space="preserve"> 10</t>
    </r>
  </si>
  <si>
    <r>
      <t xml:space="preserve">TM20 </t>
    </r>
    <r>
      <rPr>
        <b/>
        <vertAlign val="superscript"/>
        <sz val="16"/>
        <color indexed="56"/>
        <rFont val="Roboto"/>
      </rPr>
      <t>6</t>
    </r>
  </si>
  <si>
    <t>Julio 2025</t>
  </si>
  <si>
    <t>Junio 2025</t>
  </si>
  <si>
    <t>Mayo 2025</t>
  </si>
  <si>
    <r>
      <t xml:space="preserve">Variación de la Base Monetaria y las Reservas Internacionales </t>
    </r>
    <r>
      <rPr>
        <b/>
        <vertAlign val="superscript"/>
        <sz val="20"/>
        <color indexed="9"/>
        <rFont val="Roboto"/>
      </rPr>
      <t>(7)</t>
    </r>
  </si>
  <si>
    <r>
      <t xml:space="preserve">Pases Pasivos </t>
    </r>
    <r>
      <rPr>
        <b/>
        <vertAlign val="superscript"/>
        <sz val="16"/>
        <color indexed="56"/>
        <rFont val="Calibri"/>
        <family val="2"/>
      </rPr>
      <t>8</t>
    </r>
  </si>
  <si>
    <r>
      <t xml:space="preserve">Adelantos transitorios al Gobierno Nacional </t>
    </r>
    <r>
      <rPr>
        <vertAlign val="superscript"/>
        <sz val="16"/>
        <color indexed="56"/>
        <rFont val="Roboto"/>
      </rPr>
      <t>9</t>
    </r>
    <r>
      <rPr>
        <b/>
        <sz val="16"/>
        <color indexed="56"/>
        <rFont val="Roboto"/>
      </rPr>
      <t xml:space="preserve"> </t>
    </r>
  </si>
  <si>
    <t>(6) Corresponde al total de operaciones a plazo fijo en pesos de 20 o más millones, de 30-35 días de plazo.</t>
  </si>
  <si>
    <t>(7) Las variaciones se calculan respecto de los últimos saldos publicados en este informe.</t>
  </si>
  <si>
    <t>(8) Incluye operaciones de Pases Pasivos para el BCRA con Fondos Comunes de Inversión.</t>
  </si>
  <si>
    <t xml:space="preserve">(9) Cifras en Valor Nominal. </t>
  </si>
  <si>
    <t>(10) Corresponde al total de operaciones a plazo fijo en pesos de 1.000 millones o más, de 30-35 días de plazo.</t>
  </si>
  <si>
    <r>
      <t xml:space="preserve">Interbank loans rate in pesos </t>
    </r>
    <r>
      <rPr>
        <b/>
        <sz val="15.5"/>
        <color indexed="56"/>
        <rFont val="Roboto Bold"/>
      </rPr>
      <t>- up to 15 days</t>
    </r>
  </si>
  <si>
    <r>
      <t xml:space="preserve">Private Banks call in pesos </t>
    </r>
    <r>
      <rPr>
        <b/>
        <sz val="15.5"/>
        <color indexed="56"/>
        <rFont val="Roboto Bold"/>
      </rPr>
      <t>(BAIBAR)</t>
    </r>
    <r>
      <rPr>
        <b/>
        <sz val="15.5"/>
        <color indexed="56"/>
        <rFont val="Roboto Bold"/>
      </rPr>
      <t xml:space="preserve"> - up to 15 days</t>
    </r>
  </si>
  <si>
    <t>July 2025</t>
  </si>
  <si>
    <t>Jun 2025</t>
  </si>
  <si>
    <t>May 2025</t>
  </si>
  <si>
    <r>
      <t xml:space="preserve">Changes in the Monetary Base and International Reserves </t>
    </r>
    <r>
      <rPr>
        <b/>
        <vertAlign val="superscript"/>
        <sz val="20"/>
        <color indexed="9"/>
        <rFont val="Roboto"/>
      </rPr>
      <t>(7)</t>
    </r>
  </si>
  <si>
    <r>
      <t xml:space="preserve">Reverse Repos </t>
    </r>
    <r>
      <rPr>
        <b/>
        <vertAlign val="superscript"/>
        <sz val="16"/>
        <color indexed="56"/>
        <rFont val="Calibri"/>
        <family val="2"/>
      </rPr>
      <t>8</t>
    </r>
  </si>
  <si>
    <r>
      <t xml:space="preserve">Temporary advancements to National Government </t>
    </r>
    <r>
      <rPr>
        <vertAlign val="superscript"/>
        <sz val="16"/>
        <color indexed="56"/>
        <rFont val="Roboto"/>
      </rPr>
      <t>9</t>
    </r>
  </si>
  <si>
    <t>(6) Corresponds to 30-35-day 20 and more million time deposits total operations in pesos.</t>
  </si>
  <si>
    <t>(7) Changes correspond to last published balances in this report.</t>
  </si>
  <si>
    <t>(8) Includes reverse repo operations for the BCRA with Mutual Investment Funds.</t>
  </si>
  <si>
    <t>(9) Figures expressed in face value.</t>
  </si>
  <si>
    <t>(10) Corresponds to 30-35-day 1 billion or more time deposits total operations in pesos.</t>
  </si>
  <si>
    <r>
      <t xml:space="preserve">Variaciones (en %) </t>
    </r>
    <r>
      <rPr>
        <b/>
        <vertAlign val="superscript"/>
        <sz val="15"/>
        <color indexed="9"/>
        <rFont val="Calibri"/>
        <family val="2"/>
      </rPr>
      <t>(5)</t>
    </r>
  </si>
  <si>
    <r>
      <t xml:space="preserve">Variations (in %) </t>
    </r>
    <r>
      <rPr>
        <b/>
        <vertAlign val="superscript"/>
        <sz val="15"/>
        <color indexed="9"/>
        <rFont val="Gill Sans MT"/>
        <family val="2"/>
      </rPr>
      <t>(5)</t>
    </r>
  </si>
  <si>
    <t xml:space="preserve">Monetary Base Components - billion $
</t>
  </si>
  <si>
    <t>Interbank loan market rates in pesos - % in APR</t>
  </si>
  <si>
    <t>Monetary Aggregates in Pesos  
(30 days moving average y-o-y change) -  %</t>
  </si>
  <si>
    <t>Financial Entities's Liquidity - %</t>
  </si>
  <si>
    <t>Interest Rates of Time Deposits in Pesos - % in APR</t>
  </si>
  <si>
    <t>Interest Rates of Private Sector Loans in Pesos - % in APR</t>
  </si>
  <si>
    <t>Private Sector Deposits in Pesos 
(30 days moving average y-o-y change) - %</t>
  </si>
  <si>
    <t>Private Sector Loans in Pesos
(30 days moving average y-o-y change) - %</t>
  </si>
  <si>
    <t>Private Sector Deposits and Loans in Foreign Currency (30 days moving average y-o-y change of balances in dollars) - %</t>
  </si>
  <si>
    <t xml:space="preserve">M2 Transactional Private Sector - billion $
</t>
  </si>
  <si>
    <t>Monetary Base Explanatory Factors
(mov. accum. - 20 labor days) - billion $</t>
  </si>
  <si>
    <t>Exchange Rate (Com. "A" 3500) - $/USD</t>
  </si>
  <si>
    <t>Personal Loans (average term last month 955 days)</t>
  </si>
  <si>
    <t>Componentes de la Base Monetaria - miles de millones de $</t>
  </si>
  <si>
    <t>Tasas del mercado de préstamos interbancarios en pesos
 - % en TNA</t>
  </si>
  <si>
    <t>Agregados Monetarios en Pesos 
(var. i.a. Prom. 30 días) - %</t>
  </si>
  <si>
    <t>Liquidez de las Ent. Financieras (segmento en pesos)
 - %</t>
  </si>
  <si>
    <t>Tasas de Interés por Depósitos en Pesos 
 - % en TNA</t>
  </si>
  <si>
    <t>Tasas de Interés de Préstamos en Pesos al Sector Privado - % en TNA</t>
  </si>
  <si>
    <t>Depósitos en Pesos del Sector Privado 
(var. i.a. Prom. 30 días) - %</t>
  </si>
  <si>
    <t>Préstamos en Pesos del Sector Privado
(var. i.a. Prom. 30 días) - %</t>
  </si>
  <si>
    <t>Depósitos y Préstamos en Moneda Extranjera del Sector Privado (var. i.a. Prom. 30 días de saldos expresados en dólares) - %</t>
  </si>
  <si>
    <t>M2 Transaccional del Sector Privado - miles de millones de $</t>
  </si>
  <si>
    <t>Tipo de cambio Com. "A" 3500 - $/USD</t>
  </si>
  <si>
    <t>Personales (plazo promedio último mes: 955 días)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</si>
</sst>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72" formatCode="0.0"/>
    <numFmt numFmtId="173" formatCode="#,##0.0"/>
    <numFmt numFmtId="174" formatCode="_ [$€-2]\ * #,##0.00_ ;_ [$€-2]\ * \-#,##0.00_ ;_ [$€-2]\ * &quot;-&quot;??_ "/>
    <numFmt numFmtId="175" formatCode="[$-2C0A]d&quot; de &quot;mmmm&quot; de &quot;yyyy;@"/>
    <numFmt numFmtId="176" formatCode="0.0000"/>
    <numFmt numFmtId="177" formatCode="_ * #,##0_ ;_ * \-#,##0_ ;_ * &quot;-&quot;_ ;_ @_ "/>
    <numFmt numFmtId="178" formatCode="[$-409]mmmm\ d\,\ yyyy;@"/>
    <numFmt numFmtId="179" formatCode="yyyy"/>
    <numFmt numFmtId="180" formatCode="0.0%"/>
    <numFmt numFmtId="181" formatCode="0.00000"/>
    <numFmt numFmtId="182" formatCode="#,##0.000000"/>
  </numFmts>
  <fonts count="14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name val="Gill Sans MT"/>
      <family val="2"/>
    </font>
    <font>
      <sz val="10"/>
      <name val="MS Sans Serif"/>
      <family val="2"/>
    </font>
    <font>
      <sz val="11"/>
      <color indexed="60"/>
      <name val="Arial"/>
      <family val="2"/>
    </font>
    <font>
      <b/>
      <sz val="11"/>
      <color indexed="8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name val="Courier"/>
    </font>
    <font>
      <sz val="10"/>
      <name val="MS Sans Serif"/>
    </font>
    <font>
      <sz val="12"/>
      <name val="Calibri"/>
      <family val="2"/>
    </font>
    <font>
      <sz val="10"/>
      <name val="Arial"/>
      <family val="2"/>
    </font>
    <font>
      <sz val="20"/>
      <name val="Calibri"/>
      <family val="2"/>
    </font>
    <font>
      <sz val="13"/>
      <color indexed="18"/>
      <name val="Calibri"/>
      <family val="2"/>
    </font>
    <font>
      <b/>
      <sz val="15"/>
      <color indexed="18"/>
      <name val="Calibri"/>
      <family val="2"/>
    </font>
    <font>
      <sz val="13"/>
      <name val="Calibri"/>
      <family val="2"/>
    </font>
    <font>
      <b/>
      <sz val="13"/>
      <color indexed="18"/>
      <name val="Calibri"/>
      <family val="2"/>
    </font>
    <font>
      <sz val="24"/>
      <color indexed="62"/>
      <name val="Calibri"/>
      <family val="2"/>
    </font>
    <font>
      <sz val="10"/>
      <name val="Calibri"/>
      <family val="2"/>
    </font>
    <font>
      <sz val="27"/>
      <name val="Calibri"/>
      <family val="2"/>
    </font>
    <font>
      <sz val="20"/>
      <color indexed="62"/>
      <name val="Calibri"/>
      <family val="2"/>
    </font>
    <font>
      <sz val="11"/>
      <name val="Gill Sans MT"/>
      <family val="2"/>
    </font>
    <font>
      <b/>
      <u/>
      <sz val="15"/>
      <color indexed="18"/>
      <name val="Calibri"/>
      <family val="2"/>
    </font>
    <font>
      <sz val="15"/>
      <color indexed="18"/>
      <name val="Calibri"/>
      <family val="2"/>
    </font>
    <font>
      <sz val="11"/>
      <name val="Calibri"/>
      <family val="2"/>
    </font>
    <font>
      <b/>
      <sz val="11"/>
      <color indexed="18"/>
      <name val="Calibri"/>
      <family val="2"/>
    </font>
    <font>
      <sz val="11"/>
      <color indexed="18"/>
      <name val="Calibri"/>
      <family val="2"/>
    </font>
    <font>
      <b/>
      <sz val="13"/>
      <name val="Gill Sans MT"/>
      <family val="2"/>
    </font>
    <font>
      <b/>
      <sz val="13"/>
      <name val="Calibri"/>
      <family val="2"/>
    </font>
    <font>
      <b/>
      <sz val="11"/>
      <name val="Calibri"/>
      <family val="2"/>
    </font>
    <font>
      <b/>
      <u/>
      <sz val="11"/>
      <name val="Calibri"/>
      <family val="2"/>
    </font>
    <font>
      <b/>
      <vertAlign val="superscript"/>
      <sz val="15"/>
      <color indexed="18"/>
      <name val="Calibri"/>
      <family val="2"/>
    </font>
    <font>
      <b/>
      <vertAlign val="superscript"/>
      <sz val="17"/>
      <color indexed="18"/>
      <name val="Calibri"/>
      <family val="2"/>
    </font>
    <font>
      <sz val="12"/>
      <name val="Roboto"/>
    </font>
    <font>
      <b/>
      <i/>
      <sz val="10"/>
      <name val="Roboto"/>
    </font>
    <font>
      <sz val="10"/>
      <name val="Roboto"/>
    </font>
    <font>
      <sz val="32"/>
      <color indexed="62"/>
      <name val="Roboto"/>
    </font>
    <font>
      <sz val="26"/>
      <color indexed="62"/>
      <name val="Roboto"/>
    </font>
    <font>
      <b/>
      <vertAlign val="superscript"/>
      <sz val="14"/>
      <color indexed="9"/>
      <name val="Roboto"/>
    </font>
    <font>
      <b/>
      <sz val="14"/>
      <color indexed="9"/>
      <name val="Roboto"/>
    </font>
    <font>
      <b/>
      <sz val="16"/>
      <color indexed="56"/>
      <name val="Roboto"/>
    </font>
    <font>
      <b/>
      <vertAlign val="superscript"/>
      <sz val="16"/>
      <color indexed="56"/>
      <name val="Roboto"/>
    </font>
    <font>
      <b/>
      <vertAlign val="superscript"/>
      <sz val="20"/>
      <color indexed="9"/>
      <name val="Roboto"/>
    </font>
    <font>
      <vertAlign val="superscript"/>
      <sz val="14"/>
      <name val="Roboto"/>
    </font>
    <font>
      <vertAlign val="superscript"/>
      <sz val="13"/>
      <name val="Roboto"/>
    </font>
    <font>
      <b/>
      <vertAlign val="superscript"/>
      <sz val="15"/>
      <color indexed="18"/>
      <name val="Roboto"/>
    </font>
    <font>
      <b/>
      <vertAlign val="superscript"/>
      <sz val="16"/>
      <color indexed="18"/>
      <name val="Roboto"/>
    </font>
    <font>
      <sz val="24"/>
      <color indexed="62"/>
      <name val="Roboto"/>
    </font>
    <font>
      <sz val="20"/>
      <color indexed="62"/>
      <name val="Roboto"/>
    </font>
    <font>
      <sz val="12"/>
      <color indexed="62"/>
      <name val="Roboto"/>
    </font>
    <font>
      <vertAlign val="superscript"/>
      <sz val="13"/>
      <color indexed="56"/>
      <name val="Calibri"/>
      <family val="2"/>
    </font>
    <font>
      <sz val="14"/>
      <color indexed="56"/>
      <name val="Roboto"/>
    </font>
    <font>
      <vertAlign val="superscript"/>
      <sz val="15"/>
      <color indexed="18"/>
      <name val="Calibri"/>
      <family val="2"/>
    </font>
    <font>
      <vertAlign val="superscript"/>
      <sz val="13"/>
      <color indexed="56"/>
      <name val="Gill Sans MT"/>
      <family val="2"/>
    </font>
    <font>
      <b/>
      <sz val="13"/>
      <color indexed="56"/>
      <name val="Roboto"/>
    </font>
    <font>
      <sz val="13"/>
      <color indexed="56"/>
      <name val="Roboto"/>
    </font>
    <font>
      <b/>
      <vertAlign val="superscript"/>
      <sz val="16"/>
      <color indexed="56"/>
      <name val="Calibri"/>
      <family val="2"/>
    </font>
    <font>
      <b/>
      <sz val="14"/>
      <name val="Roboto"/>
    </font>
    <font>
      <vertAlign val="superscript"/>
      <sz val="16"/>
      <color indexed="56"/>
      <name val="Roboto"/>
    </font>
    <font>
      <b/>
      <sz val="14"/>
      <color indexed="56"/>
      <name val="Roboto"/>
    </font>
    <font>
      <b/>
      <vertAlign val="superscript"/>
      <sz val="14"/>
      <color indexed="56"/>
      <name val="Roboto"/>
    </font>
    <font>
      <b/>
      <sz val="13.5"/>
      <color indexed="56"/>
      <name val="Roboto"/>
    </font>
    <font>
      <sz val="13.5"/>
      <color indexed="56"/>
      <name val="Roboto"/>
    </font>
    <font>
      <b/>
      <sz val="15.5"/>
      <color indexed="56"/>
      <name val="Roboto Bold"/>
    </font>
    <font>
      <b/>
      <vertAlign val="superscript"/>
      <sz val="15"/>
      <color indexed="9"/>
      <name val="Calibri"/>
      <family val="2"/>
    </font>
    <font>
      <b/>
      <vertAlign val="superscript"/>
      <sz val="15"/>
      <color indexed="9"/>
      <name val="Gill Sans MT"/>
      <family val="2"/>
    </font>
    <font>
      <sz val="10"/>
      <color indexed="9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sz val="7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sz val="12"/>
      <color indexed="10"/>
      <name val="Calibri"/>
      <family val="2"/>
      <scheme val="minor"/>
    </font>
    <font>
      <sz val="7"/>
      <color indexed="8"/>
      <name val="Calibri"/>
      <family val="2"/>
      <scheme val="minor"/>
    </font>
    <font>
      <b/>
      <i/>
      <sz val="22"/>
      <name val="Calibri"/>
      <family val="2"/>
      <scheme val="minor"/>
    </font>
    <font>
      <b/>
      <sz val="22"/>
      <name val="Calibri"/>
      <family val="2"/>
      <scheme val="minor"/>
    </font>
    <font>
      <sz val="27"/>
      <name val="Calibri"/>
      <family val="2"/>
      <scheme val="minor"/>
    </font>
    <font>
      <b/>
      <sz val="16"/>
      <name val="Calibri"/>
      <family val="2"/>
      <scheme val="minor"/>
    </font>
    <font>
      <sz val="18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sz val="32"/>
      <color rgb="FF324278"/>
      <name val="Roboto"/>
    </font>
    <font>
      <sz val="20"/>
      <color rgb="FF324278"/>
      <name val="Roboto"/>
    </font>
    <font>
      <b/>
      <sz val="16"/>
      <color theme="0"/>
      <name val="Roboto"/>
    </font>
    <font>
      <sz val="10"/>
      <color theme="0"/>
      <name val="Roboto"/>
    </font>
    <font>
      <sz val="12"/>
      <color rgb="FFFF0000"/>
      <name val="Roboto"/>
    </font>
    <font>
      <sz val="10"/>
      <color rgb="FFFF0000"/>
      <name val="Roboto"/>
    </font>
    <font>
      <b/>
      <sz val="10"/>
      <color rgb="FFFF0000"/>
      <name val="Roboto"/>
    </font>
    <font>
      <b/>
      <i/>
      <sz val="10"/>
      <color theme="4"/>
      <name val="Roboto"/>
    </font>
    <font>
      <sz val="10"/>
      <color theme="4"/>
      <name val="Arial"/>
      <family val="2"/>
    </font>
    <font>
      <sz val="10"/>
      <color theme="0"/>
      <name val="Arial"/>
      <family val="2"/>
    </font>
    <font>
      <b/>
      <sz val="15"/>
      <color rgb="FF002060"/>
      <name val="Roboto"/>
    </font>
    <font>
      <sz val="13"/>
      <color rgb="FF002060"/>
      <name val="Roboto"/>
    </font>
    <font>
      <sz val="12"/>
      <color rgb="FF002060"/>
      <name val="Roboto"/>
    </font>
    <font>
      <b/>
      <sz val="16"/>
      <color rgb="FF002060"/>
      <name val="Roboto Bold"/>
    </font>
    <font>
      <sz val="14"/>
      <color rgb="FF002060"/>
      <name val="Roboto"/>
    </font>
    <font>
      <sz val="12"/>
      <color theme="0"/>
      <name val="Roboto"/>
    </font>
    <font>
      <b/>
      <sz val="18"/>
      <color theme="0"/>
      <name val="Roboto"/>
    </font>
    <font>
      <sz val="18"/>
      <color theme="0"/>
      <name val="Roboto"/>
    </font>
    <font>
      <b/>
      <u/>
      <sz val="14"/>
      <color theme="0"/>
      <name val="Roboto"/>
    </font>
    <font>
      <b/>
      <sz val="14"/>
      <color theme="0"/>
      <name val="Roboto"/>
    </font>
    <font>
      <sz val="16"/>
      <color rgb="FF002060"/>
      <name val="Roboto"/>
    </font>
    <font>
      <b/>
      <sz val="16"/>
      <color rgb="FF002060"/>
      <name val="Roboto"/>
    </font>
    <font>
      <b/>
      <sz val="13"/>
      <color rgb="FF002060"/>
      <name val="Roboto"/>
    </font>
    <font>
      <b/>
      <sz val="12"/>
      <color rgb="FF002060"/>
      <name val="Roboto"/>
    </font>
    <font>
      <sz val="11"/>
      <color theme="0"/>
      <name val="Roboto"/>
    </font>
    <font>
      <b/>
      <u/>
      <sz val="15"/>
      <color rgb="FF002060"/>
      <name val="Roboto"/>
    </font>
    <font>
      <sz val="15"/>
      <color rgb="FF002060"/>
      <name val="Roboto"/>
    </font>
    <font>
      <sz val="15"/>
      <color theme="4"/>
      <name val="Roboto Medium"/>
    </font>
    <font>
      <sz val="13"/>
      <color theme="4"/>
      <name val="Roboto"/>
    </font>
    <font>
      <sz val="15"/>
      <color rgb="FF002060"/>
      <name val="Roboto Medium"/>
    </font>
    <font>
      <b/>
      <sz val="11"/>
      <color rgb="FF002060"/>
      <name val="Roboto"/>
    </font>
    <font>
      <sz val="11"/>
      <color rgb="FF002060"/>
      <name val="Roboto"/>
    </font>
    <font>
      <sz val="16"/>
      <color rgb="FF002060"/>
      <name val="Roboto Bold"/>
    </font>
    <font>
      <sz val="11"/>
      <color rgb="FF002060"/>
      <name val="Roboto Medium"/>
    </font>
    <font>
      <sz val="11"/>
      <color theme="4"/>
      <name val="Roboto"/>
    </font>
    <font>
      <sz val="13"/>
      <color theme="1"/>
      <name val="Roboto"/>
    </font>
    <font>
      <sz val="11"/>
      <color theme="0"/>
      <name val="Calibri"/>
      <family val="2"/>
    </font>
    <font>
      <sz val="10"/>
      <color rgb="FFF6F9FC"/>
      <name val="Roboto"/>
    </font>
    <font>
      <b/>
      <sz val="14"/>
      <color rgb="FF002060"/>
      <name val="Roboto"/>
    </font>
    <font>
      <b/>
      <sz val="14"/>
      <color theme="4"/>
      <name val="Roboto"/>
    </font>
    <font>
      <b/>
      <sz val="22"/>
      <color rgb="FFFF0000"/>
      <name val="Calibri"/>
      <family val="2"/>
      <scheme val="minor"/>
    </font>
    <font>
      <sz val="11"/>
      <name val="Calibri"/>
      <family val="2"/>
      <scheme val="minor"/>
    </font>
    <font>
      <b/>
      <u/>
      <sz val="16"/>
      <color theme="0"/>
      <name val="Roboto"/>
    </font>
    <font>
      <sz val="10"/>
      <color rgb="FF002060"/>
      <name val="Roboto"/>
    </font>
    <font>
      <b/>
      <sz val="13"/>
      <color rgb="FFFF0000"/>
      <name val="Roboto"/>
    </font>
    <font>
      <b/>
      <sz val="15.5"/>
      <color rgb="FFFF0000"/>
      <name val="Roboto"/>
    </font>
    <font>
      <sz val="15"/>
      <color rgb="FFFF0000"/>
      <name val="Roboto Medium"/>
    </font>
    <font>
      <b/>
      <sz val="15"/>
      <color rgb="FFFF0000"/>
      <name val="Roboto"/>
    </font>
    <font>
      <sz val="11"/>
      <color rgb="FFFF0000"/>
      <name val="Roboto"/>
    </font>
    <font>
      <sz val="10"/>
      <color theme="0"/>
      <name val="Calibri"/>
      <family val="2"/>
      <scheme val="minor"/>
    </font>
    <font>
      <sz val="3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4"/>
      <name val="Roboto"/>
    </font>
    <font>
      <sz val="20"/>
      <color theme="0"/>
      <name val="Calibri"/>
      <family val="2"/>
    </font>
    <font>
      <sz val="11"/>
      <color rgb="FFFF0000"/>
      <name val="Calibri"/>
      <family val="2"/>
    </font>
    <font>
      <sz val="11"/>
      <color theme="4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27"/>
      </patternFill>
    </fill>
    <fill>
      <patternFill patternType="solid">
        <fgColor theme="0"/>
        <bgColor indexed="27"/>
      </patternFill>
    </fill>
    <fill>
      <patternFill patternType="solid">
        <fgColor rgb="FF002060"/>
      </patternFill>
    </fill>
    <fill>
      <patternFill patternType="solid">
        <fgColor theme="4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8"/>
      </patternFill>
    </fill>
  </fills>
  <borders count="37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0"/>
      </left>
      <right/>
      <top/>
      <bottom/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4"/>
      </top>
      <bottom/>
      <diagonal/>
    </border>
    <border>
      <left/>
      <right/>
      <top/>
      <bottom style="thin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thin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/>
      <bottom/>
      <diagonal/>
    </border>
    <border>
      <left style="thin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0"/>
      </left>
      <right style="medium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15">
    <xf numFmtId="0" fontId="0" fillId="0" borderId="0"/>
    <xf numFmtId="0" fontId="4" fillId="0" borderId="0"/>
    <xf numFmtId="0" fontId="7" fillId="0" borderId="0"/>
    <xf numFmtId="0" fontId="10" fillId="0" borderId="0"/>
    <xf numFmtId="174" fontId="3" fillId="0" borderId="0" applyFont="0" applyFill="0" applyBorder="0" applyAlignment="0" applyProtection="0"/>
    <xf numFmtId="0" fontId="5" fillId="2" borderId="0" applyNumberFormat="0" applyBorder="0" applyAlignment="0" applyProtection="0"/>
    <xf numFmtId="0" fontId="9" fillId="0" borderId="0"/>
    <xf numFmtId="0" fontId="2" fillId="0" borderId="0"/>
    <xf numFmtId="0" fontId="1" fillId="0" borderId="0"/>
    <xf numFmtId="0" fontId="7" fillId="0" borderId="0"/>
    <xf numFmtId="0" fontId="7" fillId="3" borderId="0"/>
    <xf numFmtId="0" fontId="3" fillId="0" borderId="0"/>
    <xf numFmtId="0" fontId="4" fillId="0" borderId="0"/>
    <xf numFmtId="9" fontId="12" fillId="0" borderId="0" applyFont="0" applyFill="0" applyBorder="0" applyAlignment="0" applyProtection="0"/>
    <xf numFmtId="0" fontId="6" fillId="0" borderId="1" applyNumberFormat="0" applyFill="0" applyAlignment="0" applyProtection="0"/>
  </cellStyleXfs>
  <cellXfs count="452">
    <xf numFmtId="0" fontId="0" fillId="0" borderId="0" xfId="0"/>
    <xf numFmtId="0" fontId="67" fillId="6" borderId="0" xfId="11" applyFont="1" applyFill="1" applyAlignment="1">
      <alignment horizontal="center" vertical="center"/>
    </xf>
    <xf numFmtId="0" fontId="68" fillId="6" borderId="0" xfId="11" applyFont="1" applyFill="1"/>
    <xf numFmtId="0" fontId="69" fillId="6" borderId="0" xfId="11" applyFont="1" applyFill="1"/>
    <xf numFmtId="0" fontId="69" fillId="6" borderId="0" xfId="11" applyFont="1" applyFill="1" applyAlignment="1">
      <alignment vertical="center"/>
    </xf>
    <xf numFmtId="0" fontId="70" fillId="6" borderId="0" xfId="11" applyFont="1" applyFill="1" applyAlignment="1">
      <alignment vertical="center"/>
    </xf>
    <xf numFmtId="0" fontId="71" fillId="6" borderId="0" xfId="11" applyFont="1" applyFill="1" applyAlignment="1">
      <alignment horizontal="centerContinuous" vertical="center"/>
    </xf>
    <xf numFmtId="15" fontId="67" fillId="6" borderId="0" xfId="11" applyNumberFormat="1" applyFont="1" applyFill="1" applyAlignment="1">
      <alignment horizontal="center" vertical="center"/>
    </xf>
    <xf numFmtId="0" fontId="69" fillId="6" borderId="0" xfId="11" applyFont="1" applyFill="1" applyAlignment="1">
      <alignment horizontal="left" vertical="center"/>
    </xf>
    <xf numFmtId="3" fontId="69" fillId="6" borderId="0" xfId="11" applyNumberFormat="1" applyFont="1" applyFill="1" applyAlignment="1">
      <alignment vertical="center"/>
    </xf>
    <xf numFmtId="3" fontId="72" fillId="6" borderId="0" xfId="11" applyNumberFormat="1" applyFont="1" applyFill="1" applyAlignment="1">
      <alignment vertical="center"/>
    </xf>
    <xf numFmtId="0" fontId="73" fillId="6" borderId="0" xfId="11" applyFont="1" applyFill="1" applyAlignment="1">
      <alignment vertical="center" wrapText="1"/>
    </xf>
    <xf numFmtId="1" fontId="67" fillId="6" borderId="0" xfId="11" applyNumberFormat="1" applyFont="1" applyFill="1" applyAlignment="1">
      <alignment horizontal="center" vertical="center"/>
    </xf>
    <xf numFmtId="0" fontId="74" fillId="6" borderId="0" xfId="11" applyFont="1" applyFill="1" applyAlignment="1">
      <alignment vertical="center"/>
    </xf>
    <xf numFmtId="0" fontId="69" fillId="0" borderId="0" xfId="11" applyFont="1" applyAlignment="1">
      <alignment vertical="center"/>
    </xf>
    <xf numFmtId="0" fontId="75" fillId="6" borderId="0" xfId="11" applyFont="1" applyFill="1" applyAlignment="1">
      <alignment horizontal="centerContinuous" vertical="center"/>
    </xf>
    <xf numFmtId="0" fontId="76" fillId="6" borderId="0" xfId="11" applyFont="1" applyFill="1" applyAlignment="1">
      <alignment horizontal="centerContinuous" vertical="center"/>
    </xf>
    <xf numFmtId="175" fontId="75" fillId="6" borderId="0" xfId="11" applyNumberFormat="1" applyFont="1" applyFill="1" applyAlignment="1">
      <alignment horizontal="centerContinuous" vertical="center"/>
    </xf>
    <xf numFmtId="0" fontId="77" fillId="6" borderId="0" xfId="11" applyFont="1" applyFill="1" applyAlignment="1">
      <alignment horizontal="left" vertical="center"/>
    </xf>
    <xf numFmtId="0" fontId="77" fillId="6" borderId="0" xfId="11" applyFont="1" applyFill="1" applyAlignment="1">
      <alignment horizontal="centerContinuous" vertical="center"/>
    </xf>
    <xf numFmtId="0" fontId="78" fillId="6" borderId="0" xfId="11" applyFont="1" applyFill="1" applyAlignment="1">
      <alignment vertical="center"/>
    </xf>
    <xf numFmtId="0" fontId="78" fillId="6" borderId="0" xfId="11" applyFont="1" applyFill="1" applyAlignment="1">
      <alignment horizontal="right" vertical="center"/>
    </xf>
    <xf numFmtId="0" fontId="69" fillId="6" borderId="0" xfId="11" applyFont="1" applyFill="1" applyAlignment="1">
      <alignment horizontal="left" vertical="center" indent="6"/>
    </xf>
    <xf numFmtId="0" fontId="69" fillId="6" borderId="0" xfId="11" applyFont="1" applyFill="1" applyAlignment="1">
      <alignment horizontal="left" vertical="center" indent="7"/>
    </xf>
    <xf numFmtId="0" fontId="69" fillId="6" borderId="0" xfId="0" applyFont="1" applyFill="1"/>
    <xf numFmtId="0" fontId="79" fillId="6" borderId="0" xfId="11" applyFont="1" applyFill="1"/>
    <xf numFmtId="0" fontId="80" fillId="6" borderId="0" xfId="0" applyFont="1" applyFill="1"/>
    <xf numFmtId="0" fontId="81" fillId="6" borderId="0" xfId="11" applyFont="1" applyFill="1" applyAlignment="1">
      <alignment vertical="center"/>
    </xf>
    <xf numFmtId="0" fontId="69" fillId="6" borderId="0" xfId="11" applyFont="1" applyFill="1" applyAlignment="1">
      <alignment horizontal="centerContinuous" vertical="center"/>
    </xf>
    <xf numFmtId="15" fontId="69" fillId="6" borderId="0" xfId="11" applyNumberFormat="1" applyFont="1" applyFill="1" applyAlignment="1">
      <alignment vertical="center"/>
    </xf>
    <xf numFmtId="0" fontId="69" fillId="6" borderId="0" xfId="11" applyFont="1" applyFill="1" applyAlignment="1">
      <alignment horizontal="right" vertical="center"/>
    </xf>
    <xf numFmtId="0" fontId="1" fillId="5" borderId="0" xfId="0" applyFont="1" applyFill="1"/>
    <xf numFmtId="0" fontId="1" fillId="5" borderId="0" xfId="0" applyFont="1" applyFill="1" applyAlignment="1">
      <alignment horizontal="right"/>
    </xf>
    <xf numFmtId="0" fontId="0" fillId="6" borderId="0" xfId="0" applyFill="1"/>
    <xf numFmtId="0" fontId="11" fillId="6" borderId="0" xfId="0" applyFont="1" applyFill="1"/>
    <xf numFmtId="0" fontId="13" fillId="6" borderId="0" xfId="0" applyFont="1" applyFill="1"/>
    <xf numFmtId="0" fontId="82" fillId="6" borderId="0" xfId="11" applyFont="1" applyFill="1" applyAlignment="1">
      <alignment horizontal="left" vertical="center"/>
    </xf>
    <xf numFmtId="0" fontId="83" fillId="6" borderId="0" xfId="11" applyFont="1" applyFill="1" applyAlignment="1">
      <alignment vertical="center"/>
    </xf>
    <xf numFmtId="177" fontId="84" fillId="7" borderId="2" xfId="10" applyNumberFormat="1" applyFont="1" applyFill="1" applyBorder="1"/>
    <xf numFmtId="177" fontId="84" fillId="7" borderId="3" xfId="10" applyNumberFormat="1" applyFont="1" applyFill="1" applyBorder="1"/>
    <xf numFmtId="3" fontId="84" fillId="7" borderId="3" xfId="10" applyNumberFormat="1" applyFont="1" applyFill="1" applyBorder="1"/>
    <xf numFmtId="0" fontId="34" fillId="3" borderId="0" xfId="10" applyFont="1"/>
    <xf numFmtId="0" fontId="36" fillId="8" borderId="4" xfId="10" applyFont="1" applyFill="1" applyBorder="1" applyAlignment="1">
      <alignment horizontal="centerContinuous"/>
    </xf>
    <xf numFmtId="0" fontId="36" fillId="8" borderId="0" xfId="10" applyFont="1" applyFill="1" applyAlignment="1">
      <alignment horizontal="centerContinuous"/>
    </xf>
    <xf numFmtId="0" fontId="36" fillId="8" borderId="4" xfId="10" applyFont="1" applyFill="1" applyBorder="1"/>
    <xf numFmtId="0" fontId="36" fillId="8" borderId="0" xfId="10" applyFont="1" applyFill="1"/>
    <xf numFmtId="177" fontId="36" fillId="3" borderId="0" xfId="10" applyNumberFormat="1" applyFont="1"/>
    <xf numFmtId="0" fontId="36" fillId="8" borderId="5" xfId="10" applyFont="1" applyFill="1" applyBorder="1"/>
    <xf numFmtId="0" fontId="36" fillId="8" borderId="6" xfId="10" applyFont="1" applyFill="1" applyBorder="1"/>
    <xf numFmtId="0" fontId="34" fillId="3" borderId="6" xfId="10" applyFont="1" applyBorder="1"/>
    <xf numFmtId="177" fontId="36" fillId="3" borderId="6" xfId="10" applyNumberFormat="1" applyFont="1" applyBorder="1"/>
    <xf numFmtId="0" fontId="36" fillId="6" borderId="0" xfId="0" applyFont="1" applyFill="1"/>
    <xf numFmtId="0" fontId="36" fillId="6" borderId="0" xfId="0" applyFont="1" applyFill="1" applyAlignment="1">
      <alignment horizontal="center" vertical="center" wrapText="1"/>
    </xf>
    <xf numFmtId="3" fontId="36" fillId="6" borderId="0" xfId="0" applyNumberFormat="1" applyFont="1" applyFill="1" applyAlignment="1">
      <alignment horizontal="center" vertical="center" wrapText="1"/>
    </xf>
    <xf numFmtId="0" fontId="36" fillId="6" borderId="0" xfId="12" applyFont="1" applyFill="1"/>
    <xf numFmtId="0" fontId="36" fillId="6" borderId="0" xfId="12" applyFont="1" applyFill="1" applyAlignment="1">
      <alignment horizontal="center" vertical="center" wrapText="1"/>
    </xf>
    <xf numFmtId="0" fontId="36" fillId="6" borderId="0" xfId="0" applyFont="1" applyFill="1" applyAlignment="1">
      <alignment horizontal="centerContinuous" vertical="center" wrapText="1"/>
    </xf>
    <xf numFmtId="173" fontId="36" fillId="6" borderId="0" xfId="0" applyNumberFormat="1" applyFont="1" applyFill="1"/>
    <xf numFmtId="15" fontId="36" fillId="6" borderId="0" xfId="0" applyNumberFormat="1" applyFont="1" applyFill="1" applyAlignment="1">
      <alignment horizontal="center"/>
    </xf>
    <xf numFmtId="3" fontId="36" fillId="6" borderId="0" xfId="0" applyNumberFormat="1" applyFont="1" applyFill="1" applyAlignment="1">
      <alignment horizontal="centerContinuous" vertical="center" wrapText="1"/>
    </xf>
    <xf numFmtId="177" fontId="85" fillId="3" borderId="0" xfId="10" applyNumberFormat="1" applyFont="1"/>
    <xf numFmtId="0" fontId="36" fillId="3" borderId="0" xfId="10" applyFont="1"/>
    <xf numFmtId="3" fontId="36" fillId="3" borderId="0" xfId="10" applyNumberFormat="1" applyFont="1"/>
    <xf numFmtId="15" fontId="36" fillId="6" borderId="0" xfId="0" applyNumberFormat="1" applyFont="1" applyFill="1"/>
    <xf numFmtId="3" fontId="36" fillId="6" borderId="0" xfId="0" applyNumberFormat="1" applyFont="1" applyFill="1"/>
    <xf numFmtId="172" fontId="36" fillId="6" borderId="0" xfId="0" applyNumberFormat="1" applyFont="1" applyFill="1"/>
    <xf numFmtId="176" fontId="36" fillId="6" borderId="0" xfId="0" applyNumberFormat="1" applyFont="1" applyFill="1"/>
    <xf numFmtId="172" fontId="36" fillId="6" borderId="0" xfId="12" applyNumberFormat="1" applyFont="1" applyFill="1" applyAlignment="1">
      <alignment horizontal="center"/>
    </xf>
    <xf numFmtId="2" fontId="36" fillId="6" borderId="0" xfId="12" applyNumberFormat="1" applyFont="1" applyFill="1" applyAlignment="1">
      <alignment horizontal="center"/>
    </xf>
    <xf numFmtId="1" fontId="36" fillId="6" borderId="0" xfId="0" applyNumberFormat="1" applyFont="1" applyFill="1"/>
    <xf numFmtId="0" fontId="85" fillId="6" borderId="0" xfId="0" applyFont="1" applyFill="1"/>
    <xf numFmtId="14" fontId="36" fillId="6" borderId="0" xfId="0" applyNumberFormat="1" applyFont="1" applyFill="1"/>
    <xf numFmtId="181" fontId="36" fillId="6" borderId="0" xfId="0" applyNumberFormat="1" applyFont="1" applyFill="1"/>
    <xf numFmtId="3" fontId="85" fillId="7" borderId="0" xfId="10" applyNumberFormat="1" applyFont="1" applyFill="1" applyAlignment="1">
      <alignment horizontal="centerContinuous"/>
    </xf>
    <xf numFmtId="0" fontId="85" fillId="7" borderId="0" xfId="10" applyFont="1" applyFill="1" applyAlignment="1">
      <alignment horizontal="centerContinuous"/>
    </xf>
    <xf numFmtId="0" fontId="85" fillId="7" borderId="10" xfId="10" applyFont="1" applyFill="1" applyBorder="1" applyAlignment="1">
      <alignment horizontal="center"/>
    </xf>
    <xf numFmtId="0" fontId="34" fillId="6" borderId="0" xfId="10" applyFont="1" applyFill="1"/>
    <xf numFmtId="0" fontId="35" fillId="6" borderId="0" xfId="10" applyFont="1" applyFill="1"/>
    <xf numFmtId="3" fontId="34" fillId="6" borderId="0" xfId="10" applyNumberFormat="1" applyFont="1" applyFill="1"/>
    <xf numFmtId="0" fontId="86" fillId="6" borderId="0" xfId="10" applyFont="1" applyFill="1"/>
    <xf numFmtId="3" fontId="86" fillId="6" borderId="0" xfId="10" applyNumberFormat="1" applyFont="1" applyFill="1"/>
    <xf numFmtId="177" fontId="87" fillId="6" borderId="0" xfId="10" applyNumberFormat="1" applyFont="1" applyFill="1" applyAlignment="1">
      <alignment horizontal="right"/>
    </xf>
    <xf numFmtId="177" fontId="36" fillId="6" borderId="0" xfId="10" applyNumberFormat="1" applyFont="1" applyFill="1" applyAlignment="1">
      <alignment horizontal="right"/>
    </xf>
    <xf numFmtId="177" fontId="36" fillId="6" borderId="4" xfId="10" applyNumberFormat="1" applyFont="1" applyFill="1" applyBorder="1"/>
    <xf numFmtId="177" fontId="36" fillId="6" borderId="0" xfId="10" applyNumberFormat="1" applyFont="1" applyFill="1"/>
    <xf numFmtId="3" fontId="36" fillId="6" borderId="0" xfId="10" applyNumberFormat="1" applyFont="1" applyFill="1"/>
    <xf numFmtId="0" fontId="85" fillId="9" borderId="11" xfId="10" applyFont="1" applyFill="1" applyBorder="1" applyAlignment="1">
      <alignment horizontal="centerContinuous"/>
    </xf>
    <xf numFmtId="177" fontId="85" fillId="7" borderId="0" xfId="10" applyNumberFormat="1" applyFont="1" applyFill="1" applyAlignment="1">
      <alignment horizontal="centerContinuous"/>
    </xf>
    <xf numFmtId="3" fontId="85" fillId="7" borderId="12" xfId="10" applyNumberFormat="1" applyFont="1" applyFill="1" applyBorder="1" applyAlignment="1">
      <alignment horizontal="center" vertical="top"/>
    </xf>
    <xf numFmtId="0" fontId="85" fillId="7" borderId="12" xfId="10" applyFont="1" applyFill="1" applyBorder="1" applyAlignment="1">
      <alignment horizontal="center" vertical="top"/>
    </xf>
    <xf numFmtId="0" fontId="85" fillId="7" borderId="13" xfId="10" applyFont="1" applyFill="1" applyBorder="1" applyAlignment="1">
      <alignment horizontal="center"/>
    </xf>
    <xf numFmtId="0" fontId="85" fillId="7" borderId="14" xfId="10" applyFont="1" applyFill="1" applyBorder="1" applyAlignment="1">
      <alignment horizontal="center"/>
    </xf>
    <xf numFmtId="3" fontId="85" fillId="7" borderId="0" xfId="10" applyNumberFormat="1" applyFont="1" applyFill="1" applyAlignment="1">
      <alignment horizontal="centerContinuous" vertical="center"/>
    </xf>
    <xf numFmtId="0" fontId="88" fillId="6" borderId="0" xfId="0" applyFont="1" applyFill="1"/>
    <xf numFmtId="3" fontId="87" fillId="6" borderId="0" xfId="10" applyNumberFormat="1" applyFont="1" applyFill="1"/>
    <xf numFmtId="177" fontId="87" fillId="6" borderId="0" xfId="10" applyNumberFormat="1" applyFont="1" applyFill="1"/>
    <xf numFmtId="0" fontId="89" fillId="3" borderId="0" xfId="10" applyFont="1"/>
    <xf numFmtId="0" fontId="90" fillId="5" borderId="0" xfId="0" applyFont="1" applyFill="1"/>
    <xf numFmtId="0" fontId="91" fillId="10" borderId="0" xfId="0" applyFont="1" applyFill="1"/>
    <xf numFmtId="0" fontId="85" fillId="10" borderId="0" xfId="0" applyFont="1" applyFill="1"/>
    <xf numFmtId="2" fontId="91" fillId="10" borderId="0" xfId="0" applyNumberFormat="1" applyFont="1" applyFill="1"/>
    <xf numFmtId="0" fontId="70" fillId="4" borderId="0" xfId="11" applyFont="1" applyFill="1" applyAlignment="1">
      <alignment vertical="center"/>
    </xf>
    <xf numFmtId="0" fontId="69" fillId="4" borderId="0" xfId="11" applyFont="1" applyFill="1" applyAlignment="1">
      <alignment vertical="center"/>
    </xf>
    <xf numFmtId="0" fontId="71" fillId="4" borderId="0" xfId="11" applyFont="1" applyFill="1" applyAlignment="1">
      <alignment horizontal="centerContinuous" vertical="center"/>
    </xf>
    <xf numFmtId="0" fontId="69" fillId="4" borderId="0" xfId="11" applyFont="1" applyFill="1" applyAlignment="1">
      <alignment horizontal="left" vertical="center"/>
    </xf>
    <xf numFmtId="0" fontId="37" fillId="6" borderId="0" xfId="11" applyFont="1" applyFill="1" applyAlignment="1">
      <alignment horizontal="left" vertical="center"/>
    </xf>
    <xf numFmtId="0" fontId="34" fillId="6" borderId="0" xfId="0" applyFont="1" applyFill="1"/>
    <xf numFmtId="0" fontId="86" fillId="6" borderId="0" xfId="0" applyFont="1" applyFill="1"/>
    <xf numFmtId="0" fontId="92" fillId="11" borderId="0" xfId="0" applyFont="1" applyFill="1" applyAlignment="1">
      <alignment horizontal="left" vertical="center"/>
    </xf>
    <xf numFmtId="0" fontId="93" fillId="11" borderId="0" xfId="0" applyFont="1" applyFill="1" applyAlignment="1">
      <alignment horizontal="left" vertical="center"/>
    </xf>
    <xf numFmtId="0" fontId="92" fillId="6" borderId="0" xfId="0" applyFont="1" applyFill="1" applyAlignment="1">
      <alignment horizontal="left" vertical="center"/>
    </xf>
    <xf numFmtId="0" fontId="94" fillId="11" borderId="0" xfId="0" applyFont="1" applyFill="1" applyAlignment="1">
      <alignment horizontal="left" vertical="center" indent="1"/>
    </xf>
    <xf numFmtId="0" fontId="95" fillId="6" borderId="0" xfId="0" applyFont="1" applyFill="1" applyAlignment="1">
      <alignment horizontal="left" vertical="center" indent="1"/>
    </xf>
    <xf numFmtId="0" fontId="94" fillId="6" borderId="0" xfId="0" applyFont="1" applyFill="1" applyAlignment="1">
      <alignment horizontal="left" vertical="center"/>
    </xf>
    <xf numFmtId="0" fontId="34" fillId="11" borderId="0" xfId="0" applyFont="1" applyFill="1"/>
    <xf numFmtId="0" fontId="96" fillId="11" borderId="0" xfId="0" applyFont="1" applyFill="1" applyAlignment="1">
      <alignment horizontal="left" vertical="center" indent="2"/>
    </xf>
    <xf numFmtId="0" fontId="93" fillId="11" borderId="0" xfId="0" applyFont="1" applyFill="1" applyAlignment="1">
      <alignment horizontal="left" vertical="center" indent="1"/>
    </xf>
    <xf numFmtId="0" fontId="92" fillId="6" borderId="0" xfId="0" applyFont="1" applyFill="1" applyAlignment="1">
      <alignment horizontal="left" vertical="center" indent="1"/>
    </xf>
    <xf numFmtId="2" fontId="96" fillId="6" borderId="0" xfId="0" applyNumberFormat="1" applyFont="1" applyFill="1" applyAlignment="1">
      <alignment horizontal="left" vertical="center" indent="1"/>
    </xf>
    <xf numFmtId="0" fontId="96" fillId="6" borderId="0" xfId="0" applyFont="1" applyFill="1" applyAlignment="1">
      <alignment horizontal="left" vertical="center" indent="2"/>
    </xf>
    <xf numFmtId="0" fontId="93" fillId="6" borderId="0" xfId="0" applyFont="1" applyFill="1" applyAlignment="1">
      <alignment horizontal="left" vertical="center" indent="1"/>
    </xf>
    <xf numFmtId="0" fontId="94" fillId="6" borderId="0" xfId="0" applyFont="1" applyFill="1" applyAlignment="1">
      <alignment horizontal="left" vertical="center" indent="1"/>
    </xf>
    <xf numFmtId="0" fontId="92" fillId="11" borderId="0" xfId="0" applyFont="1" applyFill="1" applyAlignment="1">
      <alignment horizontal="left" vertical="center" indent="1"/>
    </xf>
    <xf numFmtId="2" fontId="96" fillId="11" borderId="0" xfId="0" applyNumberFormat="1" applyFont="1" applyFill="1" applyAlignment="1">
      <alignment horizontal="left" vertical="center" indent="1"/>
    </xf>
    <xf numFmtId="0" fontId="97" fillId="12" borderId="15" xfId="0" applyFont="1" applyFill="1" applyBorder="1" applyAlignment="1">
      <alignment vertical="center"/>
    </xf>
    <xf numFmtId="0" fontId="97" fillId="12" borderId="16" xfId="0" applyFont="1" applyFill="1" applyBorder="1" applyAlignment="1">
      <alignment vertical="center"/>
    </xf>
    <xf numFmtId="0" fontId="98" fillId="12" borderId="17" xfId="0" applyFont="1" applyFill="1" applyBorder="1" applyAlignment="1">
      <alignment horizontal="centerContinuous" vertical="top"/>
    </xf>
    <xf numFmtId="0" fontId="99" fillId="12" borderId="17" xfId="0" applyFont="1" applyFill="1" applyBorder="1" applyAlignment="1">
      <alignment horizontal="centerContinuous"/>
    </xf>
    <xf numFmtId="0" fontId="98" fillId="12" borderId="18" xfId="0" applyFont="1" applyFill="1" applyBorder="1" applyAlignment="1">
      <alignment horizontal="centerContinuous" vertical="top"/>
    </xf>
    <xf numFmtId="0" fontId="100" fillId="12" borderId="19" xfId="0" applyFont="1" applyFill="1" applyBorder="1" applyAlignment="1">
      <alignment vertical="top"/>
    </xf>
    <xf numFmtId="0" fontId="100" fillId="12" borderId="15" xfId="0" applyFont="1" applyFill="1" applyBorder="1" applyAlignment="1">
      <alignment vertical="top"/>
    </xf>
    <xf numFmtId="15" fontId="101" fillId="12" borderId="20" xfId="0" applyNumberFormat="1" applyFont="1" applyFill="1" applyBorder="1" applyAlignment="1">
      <alignment horizontal="centerContinuous" vertical="center" wrapText="1"/>
    </xf>
    <xf numFmtId="0" fontId="101" fillId="12" borderId="21" xfId="0" applyFont="1" applyFill="1" applyBorder="1" applyAlignment="1">
      <alignment horizontal="centerContinuous"/>
    </xf>
    <xf numFmtId="0" fontId="100" fillId="12" borderId="22" xfId="0" applyFont="1" applyFill="1" applyBorder="1" applyAlignment="1">
      <alignment vertical="top"/>
    </xf>
    <xf numFmtId="0" fontId="100" fillId="12" borderId="0" xfId="0" applyFont="1" applyFill="1" applyAlignment="1">
      <alignment vertical="top"/>
    </xf>
    <xf numFmtId="15" fontId="101" fillId="12" borderId="23" xfId="0" applyNumberFormat="1" applyFont="1" applyFill="1" applyBorder="1" applyAlignment="1">
      <alignment horizontal="centerContinuous" vertical="center" wrapText="1"/>
    </xf>
    <xf numFmtId="179" fontId="101" fillId="12" borderId="23" xfId="0" applyNumberFormat="1" applyFont="1" applyFill="1" applyBorder="1" applyAlignment="1">
      <alignment horizontal="center" vertical="center" wrapText="1"/>
    </xf>
    <xf numFmtId="15" fontId="101" fillId="12" borderId="22" xfId="0" applyNumberFormat="1" applyFont="1" applyFill="1" applyBorder="1" applyAlignment="1">
      <alignment horizontal="center" vertical="center" wrapText="1"/>
    </xf>
    <xf numFmtId="0" fontId="102" fillId="11" borderId="0" xfId="0" applyFont="1" applyFill="1" applyAlignment="1">
      <alignment horizontal="left" vertical="center" indent="1"/>
    </xf>
    <xf numFmtId="3" fontId="103" fillId="11" borderId="0" xfId="0" applyNumberFormat="1" applyFont="1" applyFill="1" applyAlignment="1">
      <alignment horizontal="right" vertical="center"/>
    </xf>
    <xf numFmtId="0" fontId="102" fillId="11" borderId="0" xfId="0" applyFont="1" applyFill="1" applyAlignment="1">
      <alignment horizontal="left" indent="1"/>
    </xf>
    <xf numFmtId="180" fontId="103" fillId="11" borderId="0" xfId="13" applyNumberFormat="1" applyFont="1" applyFill="1" applyBorder="1" applyAlignment="1">
      <alignment horizontal="right" vertical="center"/>
    </xf>
    <xf numFmtId="0" fontId="96" fillId="11" borderId="0" xfId="0" applyFont="1" applyFill="1" applyAlignment="1">
      <alignment horizontal="left" vertical="center" indent="1"/>
    </xf>
    <xf numFmtId="3" fontId="96" fillId="11" borderId="0" xfId="0" applyNumberFormat="1" applyFont="1" applyFill="1" applyAlignment="1">
      <alignment horizontal="right" vertical="center"/>
    </xf>
    <xf numFmtId="0" fontId="96" fillId="11" borderId="0" xfId="0" applyFont="1" applyFill="1" applyAlignment="1">
      <alignment horizontal="left" indent="1"/>
    </xf>
    <xf numFmtId="180" fontId="96" fillId="11" borderId="0" xfId="13" applyNumberFormat="1" applyFont="1" applyFill="1" applyBorder="1" applyAlignment="1">
      <alignment horizontal="right" vertical="center"/>
    </xf>
    <xf numFmtId="0" fontId="96" fillId="11" borderId="0" xfId="0" applyFont="1" applyFill="1" applyAlignment="1">
      <alignment horizontal="left" vertical="center" indent="3"/>
    </xf>
    <xf numFmtId="3" fontId="104" fillId="6" borderId="0" xfId="0" applyNumberFormat="1" applyFont="1" applyFill="1" applyAlignment="1">
      <alignment horizontal="right" vertical="center"/>
    </xf>
    <xf numFmtId="0" fontId="94" fillId="6" borderId="0" xfId="0" applyFont="1" applyFill="1" applyAlignment="1">
      <alignment horizontal="left" indent="1"/>
    </xf>
    <xf numFmtId="3" fontId="105" fillId="6" borderId="0" xfId="0" applyNumberFormat="1" applyFont="1" applyFill="1" applyAlignment="1">
      <alignment vertical="center"/>
    </xf>
    <xf numFmtId="0" fontId="94" fillId="6" borderId="0" xfId="0" applyFont="1" applyFill="1" applyAlignment="1">
      <alignment vertical="center"/>
    </xf>
    <xf numFmtId="3" fontId="104" fillId="11" borderId="0" xfId="0" applyNumberFormat="1" applyFont="1" applyFill="1" applyAlignment="1">
      <alignment horizontal="right" vertical="center"/>
    </xf>
    <xf numFmtId="0" fontId="94" fillId="11" borderId="0" xfId="0" applyFont="1" applyFill="1" applyAlignment="1">
      <alignment horizontal="left" indent="1"/>
    </xf>
    <xf numFmtId="0" fontId="96" fillId="6" borderId="0" xfId="0" applyFont="1" applyFill="1" applyAlignment="1">
      <alignment horizontal="left" vertical="center" indent="1"/>
    </xf>
    <xf numFmtId="0" fontId="96" fillId="6" borderId="0" xfId="0" applyFont="1" applyFill="1" applyAlignment="1">
      <alignment horizontal="left" indent="1"/>
    </xf>
    <xf numFmtId="3" fontId="93" fillId="11" borderId="0" xfId="0" applyNumberFormat="1" applyFont="1" applyFill="1" applyAlignment="1">
      <alignment horizontal="right" vertical="center"/>
    </xf>
    <xf numFmtId="0" fontId="36" fillId="0" borderId="0" xfId="0" applyFont="1"/>
    <xf numFmtId="0" fontId="97" fillId="6" borderId="0" xfId="0" applyFont="1" applyFill="1"/>
    <xf numFmtId="14" fontId="97" fillId="6" borderId="0" xfId="0" applyNumberFormat="1" applyFont="1" applyFill="1"/>
    <xf numFmtId="0" fontId="96" fillId="6" borderId="0" xfId="0" applyFont="1" applyFill="1" applyAlignment="1">
      <alignment vertical="center"/>
    </xf>
    <xf numFmtId="0" fontId="106" fillId="12" borderId="0" xfId="0" applyFont="1" applyFill="1" applyAlignment="1">
      <alignment horizontal="centerContinuous" vertical="center"/>
    </xf>
    <xf numFmtId="15" fontId="98" fillId="12" borderId="18" xfId="0" applyNumberFormat="1" applyFont="1" applyFill="1" applyBorder="1" applyAlignment="1">
      <alignment horizontal="centerContinuous" vertical="center"/>
    </xf>
    <xf numFmtId="0" fontId="98" fillId="12" borderId="17" xfId="0" applyFont="1" applyFill="1" applyBorder="1" applyAlignment="1">
      <alignment horizontal="centerContinuous"/>
    </xf>
    <xf numFmtId="0" fontId="106" fillId="12" borderId="0" xfId="0" applyFont="1" applyFill="1" applyAlignment="1">
      <alignment vertical="center"/>
    </xf>
    <xf numFmtId="0" fontId="101" fillId="12" borderId="24" xfId="0" applyFont="1" applyFill="1" applyBorder="1" applyAlignment="1">
      <alignment horizontal="center" vertical="center" wrapText="1"/>
    </xf>
    <xf numFmtId="0" fontId="107" fillId="6" borderId="0" xfId="0" applyFont="1" applyFill="1" applyAlignment="1">
      <alignment horizontal="left"/>
    </xf>
    <xf numFmtId="3" fontId="108" fillId="6" borderId="0" xfId="0" applyNumberFormat="1" applyFont="1" applyFill="1"/>
    <xf numFmtId="0" fontId="108" fillId="6" borderId="0" xfId="0" applyFont="1" applyFill="1"/>
    <xf numFmtId="173" fontId="92" fillId="11" borderId="0" xfId="0" applyNumberFormat="1" applyFont="1" applyFill="1" applyAlignment="1">
      <alignment horizontal="right" vertical="center"/>
    </xf>
    <xf numFmtId="0" fontId="109" fillId="6" borderId="0" xfId="0" applyFont="1" applyFill="1" applyAlignment="1">
      <alignment horizontal="left" vertical="center" indent="3"/>
    </xf>
    <xf numFmtId="0" fontId="110" fillId="11" borderId="0" xfId="0" applyFont="1" applyFill="1" applyAlignment="1">
      <alignment horizontal="left" vertical="center" indent="4"/>
    </xf>
    <xf numFmtId="3" fontId="110" fillId="11" borderId="0" xfId="0" applyNumberFormat="1" applyFont="1" applyFill="1" applyAlignment="1">
      <alignment horizontal="right" vertical="center"/>
    </xf>
    <xf numFmtId="173" fontId="110" fillId="11" borderId="0" xfId="0" applyNumberFormat="1" applyFont="1" applyFill="1" applyAlignment="1">
      <alignment horizontal="right" vertical="center" indent="1"/>
    </xf>
    <xf numFmtId="0" fontId="110" fillId="6" borderId="0" xfId="0" applyFont="1" applyFill="1" applyAlignment="1">
      <alignment horizontal="left" vertical="center" indent="4"/>
    </xf>
    <xf numFmtId="3" fontId="110" fillId="6" borderId="0" xfId="0" applyNumberFormat="1" applyFont="1" applyFill="1" applyAlignment="1">
      <alignment horizontal="right" vertical="center"/>
    </xf>
    <xf numFmtId="173" fontId="110" fillId="6" borderId="0" xfId="0" applyNumberFormat="1" applyFont="1" applyFill="1" applyAlignment="1">
      <alignment horizontal="right" vertical="center" indent="1"/>
    </xf>
    <xf numFmtId="0" fontId="111" fillId="11" borderId="0" xfId="0" applyFont="1" applyFill="1" applyAlignment="1">
      <alignment horizontal="left" vertical="center" indent="3"/>
    </xf>
    <xf numFmtId="173" fontId="15" fillId="0" borderId="0" xfId="0" applyNumberFormat="1" applyFont="1" applyAlignment="1">
      <alignment horizontal="right"/>
    </xf>
    <xf numFmtId="0" fontId="111" fillId="6" borderId="0" xfId="0" applyFont="1" applyFill="1" applyAlignment="1">
      <alignment horizontal="left" vertical="center" indent="3"/>
    </xf>
    <xf numFmtId="0" fontId="111" fillId="11" borderId="0" xfId="0" quotePrefix="1" applyFont="1" applyFill="1" applyAlignment="1">
      <alignment horizontal="left" vertical="center" indent="3"/>
    </xf>
    <xf numFmtId="173" fontId="112" fillId="6" borderId="0" xfId="0" applyNumberFormat="1" applyFont="1" applyFill="1" applyAlignment="1">
      <alignment horizontal="right" vertical="center"/>
    </xf>
    <xf numFmtId="173" fontId="112" fillId="6" borderId="0" xfId="0" applyNumberFormat="1" applyFont="1" applyFill="1" applyAlignment="1">
      <alignment horizontal="right" vertical="center" indent="1"/>
    </xf>
    <xf numFmtId="173" fontId="30" fillId="0" borderId="0" xfId="0" applyNumberFormat="1" applyFont="1" applyAlignment="1">
      <alignment horizontal="right"/>
    </xf>
    <xf numFmtId="0" fontId="110" fillId="11" borderId="0" xfId="0" applyFont="1" applyFill="1" applyAlignment="1">
      <alignment horizontal="left" vertical="center" indent="3"/>
    </xf>
    <xf numFmtId="173" fontId="93" fillId="11" borderId="0" xfId="0" applyNumberFormat="1" applyFont="1" applyFill="1" applyAlignment="1">
      <alignment horizontal="right" vertical="center" indent="1"/>
    </xf>
    <xf numFmtId="0" fontId="110" fillId="6" borderId="0" xfId="0" applyFont="1" applyFill="1" applyAlignment="1">
      <alignment horizontal="left" vertical="center" indent="3"/>
    </xf>
    <xf numFmtId="3" fontId="93" fillId="6" borderId="0" xfId="0" applyNumberFormat="1" applyFont="1" applyFill="1" applyAlignment="1">
      <alignment horizontal="right" vertical="center"/>
    </xf>
    <xf numFmtId="173" fontId="93" fillId="6" borderId="0" xfId="0" applyNumberFormat="1" applyFont="1" applyFill="1" applyAlignment="1">
      <alignment horizontal="right" vertical="center" indent="1"/>
    </xf>
    <xf numFmtId="0" fontId="111" fillId="6" borderId="0" xfId="0" quotePrefix="1" applyFont="1" applyFill="1" applyAlignment="1">
      <alignment horizontal="left" vertical="center" indent="3"/>
    </xf>
    <xf numFmtId="0" fontId="110" fillId="11" borderId="0" xfId="0" quotePrefix="1" applyFont="1" applyFill="1" applyAlignment="1">
      <alignment horizontal="left" vertical="center" indent="4"/>
    </xf>
    <xf numFmtId="0" fontId="110" fillId="6" borderId="0" xfId="0" quotePrefix="1" applyFont="1" applyFill="1" applyAlignment="1">
      <alignment horizontal="left" vertical="center" indent="4"/>
    </xf>
    <xf numFmtId="0" fontId="112" fillId="6" borderId="25" xfId="0" applyFont="1" applyFill="1" applyBorder="1" applyAlignment="1">
      <alignment horizontal="left" vertical="center" indent="1"/>
    </xf>
    <xf numFmtId="0" fontId="113" fillId="6" borderId="25" xfId="0" applyFont="1" applyFill="1" applyBorder="1" applyAlignment="1">
      <alignment horizontal="right" vertical="center"/>
    </xf>
    <xf numFmtId="173" fontId="113" fillId="6" borderId="25" xfId="0" applyNumberFormat="1" applyFont="1" applyFill="1" applyBorder="1" applyAlignment="1">
      <alignment horizontal="right" vertical="center" indent="1"/>
    </xf>
    <xf numFmtId="0" fontId="114" fillId="6" borderId="0" xfId="0" applyFont="1" applyFill="1" applyAlignment="1">
      <alignment horizontal="left" vertical="center" indent="1"/>
    </xf>
    <xf numFmtId="3" fontId="113" fillId="6" borderId="0" xfId="0" applyNumberFormat="1" applyFont="1" applyFill="1" applyAlignment="1">
      <alignment horizontal="right" vertical="center"/>
    </xf>
    <xf numFmtId="173" fontId="113" fillId="6" borderId="0" xfId="0" applyNumberFormat="1" applyFont="1" applyFill="1" applyAlignment="1">
      <alignment horizontal="right" vertical="center" indent="1"/>
    </xf>
    <xf numFmtId="0" fontId="115" fillId="6" borderId="0" xfId="0" quotePrefix="1" applyFont="1" applyFill="1" applyAlignment="1">
      <alignment horizontal="left" vertical="center" indent="3"/>
    </xf>
    <xf numFmtId="3" fontId="112" fillId="6" borderId="0" xfId="0" applyNumberFormat="1" applyFont="1" applyFill="1" applyAlignment="1">
      <alignment horizontal="right" vertical="center"/>
    </xf>
    <xf numFmtId="0" fontId="110" fillId="11" borderId="26" xfId="0" applyFont="1" applyFill="1" applyBorder="1" applyAlignment="1">
      <alignment horizontal="left" vertical="center" indent="4"/>
    </xf>
    <xf numFmtId="3" fontId="93" fillId="11" borderId="26" xfId="0" applyNumberFormat="1" applyFont="1" applyFill="1" applyBorder="1" applyAlignment="1">
      <alignment horizontal="right" vertical="center"/>
    </xf>
    <xf numFmtId="173" fontId="93" fillId="11" borderId="26" xfId="0" applyNumberFormat="1" applyFont="1" applyFill="1" applyBorder="1" applyAlignment="1">
      <alignment horizontal="right" vertical="center" indent="1"/>
    </xf>
    <xf numFmtId="0" fontId="116" fillId="6" borderId="0" xfId="0" applyFont="1" applyFill="1" applyAlignment="1">
      <alignment horizontal="left" vertical="center" indent="1"/>
    </xf>
    <xf numFmtId="0" fontId="113" fillId="6" borderId="0" xfId="0" applyFont="1" applyFill="1" applyAlignment="1">
      <alignment horizontal="left" vertical="center" indent="1"/>
    </xf>
    <xf numFmtId="3" fontId="108" fillId="6" borderId="0" xfId="0" applyNumberFormat="1" applyFont="1" applyFill="1" applyAlignment="1">
      <alignment horizontal="right" vertical="center"/>
    </xf>
    <xf numFmtId="173" fontId="108" fillId="6" borderId="0" xfId="0" applyNumberFormat="1" applyFont="1" applyFill="1" applyAlignment="1">
      <alignment horizontal="right" vertical="center" indent="1"/>
    </xf>
    <xf numFmtId="0" fontId="117" fillId="11" borderId="0" xfId="0" applyFont="1" applyFill="1" applyAlignment="1">
      <alignment horizontal="left" vertical="center" indent="3"/>
    </xf>
    <xf numFmtId="0" fontId="118" fillId="6" borderId="0" xfId="0" applyFont="1" applyFill="1" applyAlignment="1">
      <alignment horizontal="center"/>
    </xf>
    <xf numFmtId="3" fontId="96" fillId="6" borderId="0" xfId="0" applyNumberFormat="1" applyFont="1" applyFill="1" applyAlignment="1">
      <alignment horizontal="right" vertical="center"/>
    </xf>
    <xf numFmtId="175" fontId="83" fillId="6" borderId="0" xfId="11" applyNumberFormat="1" applyFont="1" applyFill="1" applyAlignment="1">
      <alignment horizontal="centerContinuous" vertical="center"/>
    </xf>
    <xf numFmtId="173" fontId="36" fillId="6" borderId="0" xfId="0" applyNumberFormat="1" applyFont="1" applyFill="1" applyAlignment="1">
      <alignment horizontal="right"/>
    </xf>
    <xf numFmtId="3" fontId="36" fillId="6" borderId="0" xfId="0" applyNumberFormat="1" applyFont="1" applyFill="1" applyAlignment="1">
      <alignment horizontal="right"/>
    </xf>
    <xf numFmtId="176" fontId="36" fillId="6" borderId="0" xfId="0" applyNumberFormat="1" applyFont="1" applyFill="1" applyAlignment="1">
      <alignment horizontal="right"/>
    </xf>
    <xf numFmtId="1" fontId="36" fillId="6" borderId="0" xfId="0" applyNumberFormat="1" applyFont="1" applyFill="1" applyAlignment="1">
      <alignment horizontal="right"/>
    </xf>
    <xf numFmtId="172" fontId="36" fillId="6" borderId="0" xfId="0" applyNumberFormat="1" applyFont="1" applyFill="1" applyAlignment="1">
      <alignment horizontal="right"/>
    </xf>
    <xf numFmtId="0" fontId="36" fillId="6" borderId="0" xfId="0" applyFont="1" applyFill="1" applyAlignment="1">
      <alignment horizontal="right"/>
    </xf>
    <xf numFmtId="3" fontId="36" fillId="3" borderId="0" xfId="10" applyNumberFormat="1" applyFont="1" applyAlignment="1">
      <alignment horizontal="center"/>
    </xf>
    <xf numFmtId="4" fontId="36" fillId="6" borderId="0" xfId="0" applyNumberFormat="1" applyFont="1" applyFill="1" applyAlignment="1">
      <alignment horizontal="right"/>
    </xf>
    <xf numFmtId="0" fontId="58" fillId="13" borderId="0" xfId="10" applyFont="1" applyFill="1" applyAlignment="1">
      <alignment horizontal="center"/>
    </xf>
    <xf numFmtId="14" fontId="58" fillId="13" borderId="0" xfId="10" applyNumberFormat="1" applyFont="1" applyFill="1" applyAlignment="1">
      <alignment horizontal="center"/>
    </xf>
    <xf numFmtId="182" fontId="36" fillId="6" borderId="0" xfId="0" applyNumberFormat="1" applyFont="1" applyFill="1" applyAlignment="1">
      <alignment horizontal="right"/>
    </xf>
    <xf numFmtId="3" fontId="119" fillId="6" borderId="0" xfId="0" applyNumberFormat="1" applyFont="1" applyFill="1" applyAlignment="1">
      <alignment horizontal="right"/>
    </xf>
    <xf numFmtId="0" fontId="93" fillId="11" borderId="0" xfId="0" applyFont="1" applyFill="1" applyAlignment="1">
      <alignment horizontal="left" vertical="center" indent="2"/>
    </xf>
    <xf numFmtId="3" fontId="103" fillId="6" borderId="0" xfId="0" applyNumberFormat="1" applyFont="1" applyFill="1" applyAlignment="1">
      <alignment horizontal="right" vertical="center"/>
    </xf>
    <xf numFmtId="3" fontId="120" fillId="6" borderId="0" xfId="0" applyNumberFormat="1" applyFont="1" applyFill="1" applyAlignment="1">
      <alignment horizontal="right" vertical="center"/>
    </xf>
    <xf numFmtId="0" fontId="96" fillId="6" borderId="0" xfId="0" applyFont="1" applyFill="1" applyAlignment="1">
      <alignment horizontal="left" vertical="center" indent="3"/>
    </xf>
    <xf numFmtId="0" fontId="30" fillId="0" borderId="0" xfId="0" quotePrefix="1" applyFont="1" applyAlignment="1">
      <alignment horizontal="left"/>
    </xf>
    <xf numFmtId="3" fontId="30" fillId="0" borderId="0" xfId="0" applyNumberFormat="1" applyFont="1" applyAlignment="1">
      <alignment horizontal="right"/>
    </xf>
    <xf numFmtId="3" fontId="25" fillId="0" borderId="0" xfId="0" applyNumberFormat="1" applyFont="1" applyAlignment="1">
      <alignment horizontal="right"/>
    </xf>
    <xf numFmtId="173" fontId="25" fillId="0" borderId="0" xfId="0" applyNumberFormat="1" applyFont="1" applyAlignment="1">
      <alignment horizontal="right"/>
    </xf>
    <xf numFmtId="0" fontId="36" fillId="5" borderId="0" xfId="0" applyFont="1" applyFill="1"/>
    <xf numFmtId="0" fontId="91" fillId="5" borderId="0" xfId="0" applyFont="1" applyFill="1"/>
    <xf numFmtId="0" fontId="1" fillId="5" borderId="0" xfId="0" applyFont="1" applyFill="1" applyAlignment="1">
      <alignment horizontal="left" vertical="center" wrapText="1"/>
    </xf>
    <xf numFmtId="3" fontId="85" fillId="7" borderId="27" xfId="10" applyNumberFormat="1" applyFont="1" applyFill="1" applyBorder="1" applyAlignment="1">
      <alignment horizontal="center" vertical="top" wrapText="1"/>
    </xf>
    <xf numFmtId="3" fontId="85" fillId="12" borderId="11" xfId="0" applyNumberFormat="1" applyFont="1" applyFill="1" applyBorder="1" applyAlignment="1">
      <alignment horizontal="center" vertical="top" wrapText="1"/>
    </xf>
    <xf numFmtId="3" fontId="85" fillId="7" borderId="0" xfId="10" applyNumberFormat="1" applyFont="1" applyFill="1" applyBorder="1" applyAlignment="1">
      <alignment horizontal="center" vertical="top"/>
    </xf>
    <xf numFmtId="3" fontId="85" fillId="7" borderId="0" xfId="10" applyNumberFormat="1" applyFont="1" applyFill="1" applyBorder="1" applyAlignment="1">
      <alignment horizontal="center" vertical="top" wrapText="1"/>
    </xf>
    <xf numFmtId="3" fontId="85" fillId="12" borderId="0" xfId="0" applyNumberFormat="1" applyFont="1" applyFill="1" applyBorder="1" applyAlignment="1">
      <alignment horizontal="center" vertical="top" wrapText="1"/>
    </xf>
    <xf numFmtId="0" fontId="121" fillId="6" borderId="0" xfId="0" applyFont="1" applyFill="1" applyAlignment="1">
      <alignment horizontal="left" vertical="center" wrapText="1" indent="3"/>
    </xf>
    <xf numFmtId="3" fontId="92" fillId="6" borderId="0" xfId="0" applyNumberFormat="1" applyFont="1" applyFill="1" applyAlignment="1">
      <alignment horizontal="right" vertical="center"/>
    </xf>
    <xf numFmtId="173" fontId="92" fillId="6" borderId="0" xfId="0" applyNumberFormat="1" applyFont="1" applyFill="1" applyAlignment="1">
      <alignment horizontal="right" vertical="center" indent="1"/>
    </xf>
    <xf numFmtId="0" fontId="34" fillId="0" borderId="0" xfId="0" applyFont="1"/>
    <xf numFmtId="0" fontId="31" fillId="0" borderId="0" xfId="0" applyFont="1" applyAlignment="1">
      <alignment horizontal="left" vertical="top"/>
    </xf>
    <xf numFmtId="0" fontId="25" fillId="0" borderId="0" xfId="0" quotePrefix="1" applyFont="1" applyAlignment="1">
      <alignment horizontal="left"/>
    </xf>
    <xf numFmtId="0" fontId="25" fillId="0" borderId="0" xfId="0" applyFont="1" applyAlignment="1">
      <alignment horizontal="right"/>
    </xf>
    <xf numFmtId="0" fontId="15" fillId="0" borderId="0" xfId="0" applyFont="1" applyAlignment="1">
      <alignment horizontal="left" vertical="top"/>
    </xf>
    <xf numFmtId="3" fontId="17" fillId="0" borderId="0" xfId="0" applyNumberFormat="1" applyFont="1" applyAlignment="1">
      <alignment horizontal="right"/>
    </xf>
    <xf numFmtId="173" fontId="17" fillId="0" borderId="0" xfId="0" applyNumberFormat="1" applyFont="1" applyAlignment="1">
      <alignment horizontal="right"/>
    </xf>
    <xf numFmtId="0" fontId="62" fillId="6" borderId="0" xfId="0" applyFont="1" applyFill="1" applyAlignment="1">
      <alignment horizontal="left" vertical="center" wrapText="1" indent="3"/>
    </xf>
    <xf numFmtId="0" fontId="122" fillId="6" borderId="0" xfId="11" applyFont="1" applyFill="1" applyAlignment="1">
      <alignment horizontal="centerContinuous" vertical="center" wrapText="1"/>
    </xf>
    <xf numFmtId="0" fontId="85" fillId="9" borderId="11" xfId="10" applyFont="1" applyFill="1" applyBorder="1" applyAlignment="1">
      <alignment horizontal="centerContinuous" vertical="top"/>
    </xf>
    <xf numFmtId="3" fontId="85" fillId="7" borderId="0" xfId="10" applyNumberFormat="1" applyFont="1" applyFill="1" applyAlignment="1">
      <alignment horizontal="centerContinuous" vertical="top"/>
    </xf>
    <xf numFmtId="0" fontId="85" fillId="7" borderId="0" xfId="10" applyFont="1" applyFill="1" applyAlignment="1">
      <alignment horizontal="centerContinuous" vertical="top"/>
    </xf>
    <xf numFmtId="177" fontId="85" fillId="7" borderId="0" xfId="10" applyNumberFormat="1" applyFont="1" applyFill="1" applyAlignment="1">
      <alignment horizontal="centerContinuous" vertical="top"/>
    </xf>
    <xf numFmtId="0" fontId="34" fillId="3" borderId="0" xfId="10" applyFont="1" applyAlignment="1">
      <alignment vertical="top"/>
    </xf>
    <xf numFmtId="0" fontId="36" fillId="6" borderId="0" xfId="0" applyFont="1" applyFill="1" applyAlignment="1">
      <alignment vertical="top"/>
    </xf>
    <xf numFmtId="0" fontId="85" fillId="7" borderId="10" xfId="10" applyFont="1" applyFill="1" applyBorder="1" applyAlignment="1">
      <alignment horizontal="center" vertical="top"/>
    </xf>
    <xf numFmtId="177" fontId="36" fillId="3" borderId="0" xfId="10" applyNumberFormat="1" applyFont="1" applyAlignment="1">
      <alignment vertical="top"/>
    </xf>
    <xf numFmtId="2" fontId="96" fillId="11" borderId="0" xfId="0" applyNumberFormat="1" applyFont="1" applyFill="1" applyAlignment="1">
      <alignment horizontal="center" vertical="center"/>
    </xf>
    <xf numFmtId="15" fontId="101" fillId="12" borderId="24" xfId="0" applyNumberFormat="1" applyFont="1" applyFill="1" applyBorder="1" applyAlignment="1">
      <alignment horizontal="center" vertical="center" wrapText="1"/>
    </xf>
    <xf numFmtId="15" fontId="101" fillId="12" borderId="23" xfId="0" applyNumberFormat="1" applyFont="1" applyFill="1" applyBorder="1" applyAlignment="1">
      <alignment horizontal="center" vertical="center" wrapText="1"/>
    </xf>
    <xf numFmtId="0" fontId="103" fillId="11" borderId="0" xfId="0" applyFont="1" applyFill="1" applyAlignment="1">
      <alignment horizontal="left" vertical="center" indent="1"/>
    </xf>
    <xf numFmtId="0" fontId="103" fillId="6" borderId="0" xfId="0" applyFont="1" applyFill="1" applyAlignment="1">
      <alignment horizontal="left" vertical="center" indent="1"/>
    </xf>
    <xf numFmtId="2" fontId="96" fillId="6" borderId="0" xfId="0" applyNumberFormat="1" applyFont="1" applyFill="1" applyAlignment="1">
      <alignment horizontal="center" vertical="center"/>
    </xf>
    <xf numFmtId="3" fontId="92" fillId="11" borderId="0" xfId="0" applyNumberFormat="1" applyFont="1" applyFill="1" applyAlignment="1">
      <alignment horizontal="right" vertical="center"/>
    </xf>
    <xf numFmtId="173" fontId="92" fillId="11" borderId="0" xfId="0" applyNumberFormat="1" applyFont="1" applyFill="1" applyAlignment="1">
      <alignment horizontal="right" vertical="center" indent="1"/>
    </xf>
    <xf numFmtId="0" fontId="95" fillId="11" borderId="0" xfId="0" applyFont="1" applyFill="1" applyAlignment="1">
      <alignment horizontal="left" vertical="center" indent="1"/>
    </xf>
    <xf numFmtId="0" fontId="94" fillId="6" borderId="0" xfId="0" applyFont="1" applyFill="1"/>
    <xf numFmtId="0" fontId="86" fillId="6" borderId="0" xfId="0" applyFont="1" applyFill="1" applyAlignment="1">
      <alignment horizontal="left" vertical="center" indent="1"/>
    </xf>
    <xf numFmtId="3" fontId="126" fillId="6" borderId="0" xfId="0" applyNumberFormat="1" applyFont="1" applyFill="1" applyAlignment="1">
      <alignment horizontal="right" vertical="center"/>
    </xf>
    <xf numFmtId="0" fontId="127" fillId="6" borderId="0" xfId="0" applyFont="1" applyFill="1" applyAlignment="1">
      <alignment horizontal="left" vertical="center" indent="1"/>
    </xf>
    <xf numFmtId="0" fontId="107" fillId="6" borderId="8" xfId="0" applyFont="1" applyFill="1" applyBorder="1" applyAlignment="1">
      <alignment horizontal="left"/>
    </xf>
    <xf numFmtId="3" fontId="108" fillId="6" borderId="8" xfId="0" applyNumberFormat="1" applyFont="1" applyFill="1" applyBorder="1"/>
    <xf numFmtId="0" fontId="108" fillId="6" borderId="8" xfId="0" applyFont="1" applyFill="1" applyBorder="1"/>
    <xf numFmtId="3" fontId="108" fillId="6" borderId="0" xfId="0" applyNumberFormat="1" applyFont="1" applyFill="1" applyAlignment="1">
      <alignment vertical="center"/>
    </xf>
    <xf numFmtId="0" fontId="108" fillId="6" borderId="0" xfId="0" applyFont="1" applyFill="1" applyAlignment="1">
      <alignment vertical="center"/>
    </xf>
    <xf numFmtId="0" fontId="108" fillId="6" borderId="0" xfId="0" applyFont="1" applyFill="1" applyAlignment="1">
      <alignment horizontal="right" vertical="center" indent="1"/>
    </xf>
    <xf numFmtId="0" fontId="128" fillId="6" borderId="9" xfId="0" applyFont="1" applyFill="1" applyBorder="1" applyAlignment="1">
      <alignment horizontal="left" vertical="center" indent="3"/>
    </xf>
    <xf numFmtId="3" fontId="129" fillId="6" borderId="9" xfId="0" applyNumberFormat="1" applyFont="1" applyFill="1" applyBorder="1" applyAlignment="1">
      <alignment horizontal="right" vertical="center"/>
    </xf>
    <xf numFmtId="173" fontId="129" fillId="6" borderId="9" xfId="0" applyNumberFormat="1" applyFont="1" applyFill="1" applyBorder="1" applyAlignment="1">
      <alignment horizontal="right" vertical="center" indent="1"/>
    </xf>
    <xf numFmtId="0" fontId="130" fillId="6" borderId="0" xfId="0" applyFont="1" applyFill="1"/>
    <xf numFmtId="0" fontId="131" fillId="6" borderId="0" xfId="11" applyFont="1" applyFill="1" applyAlignment="1">
      <alignment vertical="center"/>
    </xf>
    <xf numFmtId="0" fontId="131" fillId="6" borderId="0" xfId="0" applyFont="1" applyFill="1"/>
    <xf numFmtId="0" fontId="132" fillId="6" borderId="0" xfId="11" applyFont="1" applyFill="1" applyAlignment="1">
      <alignment horizontal="left" vertical="center"/>
    </xf>
    <xf numFmtId="0" fontId="133" fillId="6" borderId="0" xfId="11" applyFont="1" applyFill="1"/>
    <xf numFmtId="175" fontId="131" fillId="6" borderId="0" xfId="11" applyNumberFormat="1" applyFont="1" applyFill="1" applyAlignment="1">
      <alignment vertical="center"/>
    </xf>
    <xf numFmtId="1" fontId="131" fillId="6" borderId="0" xfId="11" applyNumberFormat="1" applyFont="1" applyFill="1" applyAlignment="1">
      <alignment vertical="center"/>
    </xf>
    <xf numFmtId="178" fontId="131" fillId="6" borderId="0" xfId="11" applyNumberFormat="1" applyFont="1" applyFill="1" applyAlignment="1">
      <alignment horizontal="centerContinuous" vertical="center"/>
    </xf>
    <xf numFmtId="0" fontId="134" fillId="6" borderId="0" xfId="0" applyFont="1" applyFill="1" applyAlignment="1">
      <alignment horizontal="left" vertical="center" readingOrder="1"/>
    </xf>
    <xf numFmtId="0" fontId="134" fillId="6" borderId="0" xfId="0" applyFont="1" applyFill="1" applyAlignment="1">
      <alignment horizontal="left" vertical="center" wrapText="1" readingOrder="1"/>
    </xf>
    <xf numFmtId="0" fontId="131" fillId="6" borderId="0" xfId="0" applyFont="1" applyFill="1" applyAlignment="1">
      <alignment horizontal="center" vertical="center" readingOrder="1"/>
    </xf>
    <xf numFmtId="0" fontId="135" fillId="6" borderId="0" xfId="11" applyFont="1" applyFill="1" applyAlignment="1">
      <alignment vertical="center"/>
    </xf>
    <xf numFmtId="0" fontId="131" fillId="6" borderId="0" xfId="11" applyFont="1" applyFill="1"/>
    <xf numFmtId="0" fontId="135" fillId="6" borderId="0" xfId="11" applyFont="1" applyFill="1"/>
    <xf numFmtId="0" fontId="131" fillId="6" borderId="0" xfId="11" applyFont="1" applyFill="1" applyAlignment="1">
      <alignment wrapText="1"/>
    </xf>
    <xf numFmtId="0" fontId="134" fillId="14" borderId="0" xfId="0" applyFont="1" applyFill="1" applyAlignment="1">
      <alignment horizontal="left" vertical="center" readingOrder="1"/>
    </xf>
    <xf numFmtId="0" fontId="131" fillId="6" borderId="0" xfId="0" applyFont="1" applyFill="1" applyAlignment="1">
      <alignment wrapText="1"/>
    </xf>
    <xf numFmtId="0" fontId="131" fillId="6" borderId="0" xfId="0" applyFont="1" applyFill="1" applyAlignment="1">
      <alignment horizontal="left" readingOrder="1"/>
    </xf>
    <xf numFmtId="0" fontId="134" fillId="14" borderId="0" xfId="0" applyFont="1" applyFill="1" applyAlignment="1">
      <alignment horizontal="left" vertical="center" wrapText="1" readingOrder="1"/>
    </xf>
    <xf numFmtId="0" fontId="131" fillId="14" borderId="0" xfId="0" applyFont="1" applyFill="1" applyAlignment="1">
      <alignment horizontal="center" vertical="center" readingOrder="1"/>
    </xf>
    <xf numFmtId="0" fontId="131" fillId="14" borderId="0" xfId="0" applyFont="1" applyFill="1"/>
    <xf numFmtId="0" fontId="135" fillId="14" borderId="0" xfId="11" applyFont="1" applyFill="1" applyAlignment="1">
      <alignment vertical="center"/>
    </xf>
    <xf numFmtId="0" fontId="131" fillId="14" borderId="0" xfId="11" applyFont="1" applyFill="1"/>
    <xf numFmtId="0" fontId="131" fillId="6" borderId="0" xfId="11" applyFont="1" applyFill="1" applyAlignment="1">
      <alignment horizontal="center" vertical="center"/>
    </xf>
    <xf numFmtId="0" fontId="134" fillId="15" borderId="0" xfId="0" applyFont="1" applyFill="1" applyAlignment="1">
      <alignment horizontal="left" vertical="center" wrapText="1" readingOrder="1"/>
    </xf>
    <xf numFmtId="0" fontId="131" fillId="15" borderId="0" xfId="0" applyFont="1" applyFill="1"/>
    <xf numFmtId="0" fontId="135" fillId="15" borderId="0" xfId="11" applyFont="1" applyFill="1" applyAlignment="1">
      <alignment vertical="center"/>
    </xf>
    <xf numFmtId="0" fontId="135" fillId="15" borderId="0" xfId="11" applyFont="1" applyFill="1"/>
    <xf numFmtId="0" fontId="135" fillId="6" borderId="0" xfId="11" applyFont="1" applyFill="1" applyAlignment="1">
      <alignment vertical="center" wrapText="1"/>
    </xf>
    <xf numFmtId="0" fontId="136" fillId="6" borderId="0" xfId="11" applyFont="1" applyFill="1" applyAlignment="1">
      <alignment vertical="center"/>
    </xf>
    <xf numFmtId="0" fontId="137" fillId="6" borderId="0" xfId="11" applyFont="1" applyFill="1" applyAlignment="1">
      <alignment vertical="center"/>
    </xf>
    <xf numFmtId="0" fontId="116" fillId="6" borderId="0" xfId="0" applyFont="1" applyFill="1"/>
    <xf numFmtId="0" fontId="3" fillId="6" borderId="0" xfId="0" applyFont="1" applyFill="1" applyAlignment="1">
      <alignment horizontal="left" vertical="center"/>
    </xf>
    <xf numFmtId="0" fontId="25" fillId="6" borderId="0" xfId="0" applyFont="1" applyFill="1" applyAlignment="1">
      <alignment horizontal="left" vertical="center"/>
    </xf>
    <xf numFmtId="0" fontId="123" fillId="6" borderId="0" xfId="0" applyFont="1" applyFill="1" applyAlignment="1">
      <alignment horizontal="left" vertical="center"/>
    </xf>
    <xf numFmtId="0" fontId="19" fillId="6" borderId="0" xfId="0" applyFont="1" applyFill="1"/>
    <xf numFmtId="0" fontId="18" fillId="6" borderId="0" xfId="11" applyFont="1" applyFill="1" applyAlignment="1">
      <alignment horizontal="left" vertical="center"/>
    </xf>
    <xf numFmtId="0" fontId="48" fillId="6" borderId="0" xfId="11" applyFont="1" applyFill="1" applyAlignment="1">
      <alignment horizontal="left" vertical="center"/>
    </xf>
    <xf numFmtId="0" fontId="3" fillId="6" borderId="0" xfId="0" applyFont="1" applyFill="1" applyAlignment="1">
      <alignment vertical="center" wrapText="1"/>
    </xf>
    <xf numFmtId="0" fontId="118" fillId="16" borderId="0" xfId="0" applyFont="1" applyFill="1" applyAlignment="1">
      <alignment horizontal="center"/>
    </xf>
    <xf numFmtId="0" fontId="37" fillId="16" borderId="0" xfId="11" applyFont="1" applyFill="1" applyAlignment="1">
      <alignment horizontal="left" vertical="center"/>
    </xf>
    <xf numFmtId="0" fontId="20" fillId="16" borderId="0" xfId="11" applyFont="1" applyFill="1" applyAlignment="1">
      <alignment horizontal="centerContinuous" vertical="center"/>
    </xf>
    <xf numFmtId="175" fontId="21" fillId="16" borderId="0" xfId="11" applyNumberFormat="1" applyFont="1" applyFill="1" applyAlignment="1">
      <alignment horizontal="centerContinuous" vertical="center"/>
    </xf>
    <xf numFmtId="175" fontId="49" fillId="16" borderId="0" xfId="11" applyNumberFormat="1" applyFont="1" applyFill="1" applyAlignment="1">
      <alignment horizontal="centerContinuous" vertical="center"/>
    </xf>
    <xf numFmtId="175" fontId="139" fillId="16" borderId="0" xfId="11" applyNumberFormat="1" applyFont="1" applyFill="1" applyAlignment="1">
      <alignment horizontal="centerContinuous" vertical="center"/>
    </xf>
    <xf numFmtId="0" fontId="140" fillId="16" borderId="0" xfId="0" applyFont="1" applyFill="1" applyAlignment="1">
      <alignment horizontal="center"/>
    </xf>
    <xf numFmtId="0" fontId="50" fillId="16" borderId="0" xfId="11" applyFont="1" applyFill="1" applyAlignment="1">
      <alignment horizontal="left" vertical="center"/>
    </xf>
    <xf numFmtId="3" fontId="25" fillId="6" borderId="0" xfId="0" applyNumberFormat="1" applyFont="1" applyFill="1" applyAlignment="1">
      <alignment horizontal="right"/>
    </xf>
    <xf numFmtId="173" fontId="25" fillId="6" borderId="0" xfId="0" applyNumberFormat="1" applyFont="1" applyFill="1" applyAlignment="1">
      <alignment horizontal="right"/>
    </xf>
    <xf numFmtId="0" fontId="25" fillId="6" borderId="0" xfId="0" applyFont="1" applyFill="1" applyAlignment="1">
      <alignment horizontal="left"/>
    </xf>
    <xf numFmtId="0" fontId="26" fillId="6" borderId="0" xfId="0" applyFont="1" applyFill="1" applyAlignment="1">
      <alignment horizontal="left"/>
    </xf>
    <xf numFmtId="3" fontId="27" fillId="6" borderId="0" xfId="0" applyNumberFormat="1" applyFont="1" applyFill="1" applyAlignment="1">
      <alignment horizontal="right"/>
    </xf>
    <xf numFmtId="173" fontId="27" fillId="6" borderId="0" xfId="0" applyNumberFormat="1" applyFont="1" applyFill="1" applyAlignment="1">
      <alignment horizontal="right"/>
    </xf>
    <xf numFmtId="173" fontId="15" fillId="6" borderId="0" xfId="0" applyNumberFormat="1" applyFont="1" applyFill="1" applyAlignment="1">
      <alignment horizontal="right"/>
    </xf>
    <xf numFmtId="0" fontId="15" fillId="6" borderId="0" xfId="0" applyFont="1" applyFill="1" applyAlignment="1">
      <alignment horizontal="left"/>
    </xf>
    <xf numFmtId="3" fontId="15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left"/>
    </xf>
    <xf numFmtId="3" fontId="24" fillId="6" borderId="0" xfId="0" applyNumberFormat="1" applyFont="1" applyFill="1"/>
    <xf numFmtId="0" fontId="24" fillId="6" borderId="0" xfId="0" applyFont="1" applyFill="1"/>
    <xf numFmtId="3" fontId="16" fillId="6" borderId="0" xfId="0" applyNumberFormat="1" applyFont="1" applyFill="1" applyAlignment="1">
      <alignment horizontal="right"/>
    </xf>
    <xf numFmtId="173" fontId="16" fillId="6" borderId="0" xfId="0" applyNumberFormat="1" applyFont="1" applyFill="1" applyAlignment="1">
      <alignment horizontal="right"/>
    </xf>
    <xf numFmtId="0" fontId="25" fillId="6" borderId="0" xfId="0" applyFont="1" applyFill="1"/>
    <xf numFmtId="0" fontId="31" fillId="6" borderId="0" xfId="0" applyFont="1" applyFill="1" applyAlignment="1">
      <alignment horizontal="left" vertical="top"/>
    </xf>
    <xf numFmtId="3" fontId="14" fillId="6" borderId="0" xfId="0" applyNumberFormat="1" applyFont="1" applyFill="1"/>
    <xf numFmtId="0" fontId="14" fillId="6" borderId="0" xfId="0" applyFont="1" applyFill="1"/>
    <xf numFmtId="0" fontId="16" fillId="6" borderId="0" xfId="0" applyFont="1" applyFill="1"/>
    <xf numFmtId="0" fontId="30" fillId="6" borderId="0" xfId="0" applyFont="1" applyFill="1" applyAlignment="1">
      <alignment horizontal="left"/>
    </xf>
    <xf numFmtId="0" fontId="28" fillId="6" borderId="0" xfId="0" applyFont="1" applyFill="1" applyAlignment="1">
      <alignment horizontal="left"/>
    </xf>
    <xf numFmtId="0" fontId="121" fillId="6" borderId="9" xfId="0" applyFont="1" applyFill="1" applyBorder="1" applyAlignment="1">
      <alignment horizontal="left" vertical="center" wrapText="1" indent="3"/>
    </xf>
    <xf numFmtId="3" fontId="92" fillId="6" borderId="9" xfId="0" applyNumberFormat="1" applyFont="1" applyFill="1" applyBorder="1" applyAlignment="1">
      <alignment vertical="center"/>
    </xf>
    <xf numFmtId="173" fontId="92" fillId="6" borderId="9" xfId="0" applyNumberFormat="1" applyFont="1" applyFill="1" applyBorder="1" applyAlignment="1">
      <alignment horizontal="right" vertical="center" indent="1"/>
    </xf>
    <xf numFmtId="0" fontId="29" fillId="6" borderId="0" xfId="0" applyFont="1" applyFill="1" applyAlignment="1">
      <alignment horizontal="left" wrapText="1"/>
    </xf>
    <xf numFmtId="0" fontId="0" fillId="6" borderId="0" xfId="0" applyFill="1" applyAlignment="1">
      <alignment vertical="center"/>
    </xf>
    <xf numFmtId="173" fontId="25" fillId="6" borderId="0" xfId="0" applyNumberFormat="1" applyFont="1" applyFill="1"/>
    <xf numFmtId="0" fontId="29" fillId="6" borderId="0" xfId="0" applyFont="1" applyFill="1" applyAlignment="1">
      <alignment horizontal="left" vertical="center" wrapText="1"/>
    </xf>
    <xf numFmtId="3" fontId="15" fillId="6" borderId="0" xfId="0" applyNumberFormat="1" applyFont="1" applyFill="1" applyAlignment="1">
      <alignment vertical="center"/>
    </xf>
    <xf numFmtId="173" fontId="15" fillId="6" borderId="0" xfId="0" applyNumberFormat="1" applyFont="1" applyFill="1" applyAlignment="1">
      <alignment horizontal="right" vertical="center"/>
    </xf>
    <xf numFmtId="0" fontId="19" fillId="6" borderId="0" xfId="0" quotePrefix="1" applyFont="1" applyFill="1" applyAlignment="1">
      <alignment horizontal="left"/>
    </xf>
    <xf numFmtId="0" fontId="123" fillId="6" borderId="0" xfId="0" applyFont="1" applyFill="1"/>
    <xf numFmtId="0" fontId="22" fillId="6" borderId="0" xfId="0" applyFont="1" applyFill="1"/>
    <xf numFmtId="0" fontId="22" fillId="6" borderId="0" xfId="0" applyFont="1" applyFill="1" applyAlignment="1">
      <alignment horizontal="right"/>
    </xf>
    <xf numFmtId="0" fontId="141" fillId="6" borderId="0" xfId="0" quotePrefix="1" applyFont="1" applyFill="1"/>
    <xf numFmtId="0" fontId="0" fillId="6" borderId="0" xfId="0" applyFill="1" applyAlignment="1">
      <alignment horizontal="right"/>
    </xf>
    <xf numFmtId="0" fontId="116" fillId="6" borderId="0" xfId="0" quotePrefix="1" applyFont="1" applyFill="1"/>
    <xf numFmtId="0" fontId="116" fillId="6" borderId="0" xfId="0" quotePrefix="1" applyFont="1" applyFill="1" applyAlignment="1">
      <alignment horizontal="left"/>
    </xf>
    <xf numFmtId="0" fontId="0" fillId="6" borderId="0" xfId="0" applyFill="1" applyAlignment="1">
      <alignment horizontal="centerContinuous"/>
    </xf>
    <xf numFmtId="0" fontId="50" fillId="6" borderId="0" xfId="11" applyFont="1" applyFill="1" applyAlignment="1">
      <alignment horizontal="left" vertical="center"/>
    </xf>
    <xf numFmtId="0" fontId="22" fillId="6" borderId="0" xfId="0" applyFont="1" applyFill="1" applyAlignment="1">
      <alignment horizontal="centerContinuous"/>
    </xf>
    <xf numFmtId="3" fontId="17" fillId="6" borderId="0" xfId="0" applyNumberFormat="1" applyFont="1" applyFill="1" applyAlignment="1">
      <alignment horizontal="right"/>
    </xf>
    <xf numFmtId="173" fontId="17" fillId="6" borderId="0" xfId="0" applyNumberFormat="1" applyFont="1" applyFill="1" applyAlignment="1">
      <alignment horizontal="right"/>
    </xf>
    <xf numFmtId="0" fontId="15" fillId="6" borderId="0" xfId="0" quotePrefix="1" applyFont="1" applyFill="1" applyAlignment="1">
      <alignment horizontal="left"/>
    </xf>
    <xf numFmtId="0" fontId="110" fillId="6" borderId="26" xfId="0" applyFont="1" applyFill="1" applyBorder="1" applyAlignment="1">
      <alignment horizontal="left" vertical="center" indent="4"/>
    </xf>
    <xf numFmtId="3" fontId="93" fillId="6" borderId="26" xfId="0" applyNumberFormat="1" applyFont="1" applyFill="1" applyBorder="1" applyAlignment="1">
      <alignment horizontal="right" vertical="center"/>
    </xf>
    <xf numFmtId="173" fontId="93" fillId="6" borderId="26" xfId="0" applyNumberFormat="1" applyFont="1" applyFill="1" applyBorder="1" applyAlignment="1">
      <alignment horizontal="right" vertical="center" indent="1"/>
    </xf>
    <xf numFmtId="0" fontId="20" fillId="6" borderId="0" xfId="11" applyFont="1" applyFill="1" applyAlignment="1">
      <alignment horizontal="centerContinuous" vertical="center"/>
    </xf>
    <xf numFmtId="0" fontId="21" fillId="6" borderId="0" xfId="11" applyFont="1" applyFill="1" applyAlignment="1">
      <alignment vertical="center"/>
    </xf>
    <xf numFmtId="178" fontId="49" fillId="6" borderId="0" xfId="11" applyNumberFormat="1" applyFont="1" applyFill="1" applyAlignment="1">
      <alignment horizontal="centerContinuous" vertical="center"/>
    </xf>
    <xf numFmtId="0" fontId="103" fillId="6" borderId="0" xfId="0" applyFont="1" applyFill="1" applyAlignment="1">
      <alignment horizontal="left" vertical="center" wrapText="1" indent="1"/>
    </xf>
    <xf numFmtId="0" fontId="123" fillId="6" borderId="0" xfId="11" applyFont="1" applyFill="1" applyAlignment="1">
      <alignment horizontal="justify" vertical="center" wrapText="1"/>
    </xf>
    <xf numFmtId="0" fontId="8" fillId="0" borderId="0" xfId="0" applyFont="1" applyAlignment="1">
      <alignment horizontal="justify" vertical="center" wrapText="1"/>
    </xf>
    <xf numFmtId="0" fontId="85" fillId="9" borderId="11" xfId="10" applyFont="1" applyFill="1" applyBorder="1" applyAlignment="1">
      <alignment horizontal="center" vertical="top" wrapText="1"/>
    </xf>
    <xf numFmtId="0" fontId="85" fillId="9" borderId="0" xfId="10" applyFont="1" applyFill="1" applyBorder="1" applyAlignment="1">
      <alignment horizontal="center" vertical="top" wrapText="1"/>
    </xf>
    <xf numFmtId="0" fontId="85" fillId="9" borderId="10" xfId="10" applyFont="1" applyFill="1" applyBorder="1" applyAlignment="1">
      <alignment horizontal="center" vertical="top" wrapText="1"/>
    </xf>
    <xf numFmtId="0" fontId="85" fillId="9" borderId="12" xfId="10" applyFont="1" applyFill="1" applyBorder="1" applyAlignment="1">
      <alignment horizontal="center" vertical="top" wrapText="1"/>
    </xf>
    <xf numFmtId="3" fontId="85" fillId="7" borderId="0" xfId="10" applyNumberFormat="1" applyFont="1" applyFill="1" applyAlignment="1">
      <alignment horizontal="center" vertical="top"/>
    </xf>
    <xf numFmtId="3" fontId="85" fillId="7" borderId="12" xfId="10" applyNumberFormat="1" applyFont="1" applyFill="1" applyBorder="1" applyAlignment="1">
      <alignment horizontal="center" vertical="top"/>
    </xf>
    <xf numFmtId="3" fontId="85" fillId="7" borderId="27" xfId="10" applyNumberFormat="1" applyFont="1" applyFill="1" applyBorder="1" applyAlignment="1">
      <alignment horizontal="center" vertical="top" wrapText="1"/>
    </xf>
    <xf numFmtId="3" fontId="85" fillId="12" borderId="11" xfId="0" applyNumberFormat="1" applyFont="1" applyFill="1" applyBorder="1" applyAlignment="1">
      <alignment horizontal="center" vertical="top" wrapText="1"/>
    </xf>
    <xf numFmtId="0" fontId="85" fillId="7" borderId="27" xfId="10" applyFont="1" applyFill="1" applyBorder="1" applyAlignment="1">
      <alignment horizontal="center" vertical="top" wrapText="1"/>
    </xf>
    <xf numFmtId="0" fontId="85" fillId="12" borderId="11" xfId="0" applyFont="1" applyFill="1" applyBorder="1" applyAlignment="1">
      <alignment horizontal="center" vertical="top" wrapText="1"/>
    </xf>
    <xf numFmtId="0" fontId="85" fillId="7" borderId="13" xfId="10" applyFont="1" applyFill="1" applyBorder="1" applyAlignment="1">
      <alignment horizontal="center" vertical="top" wrapText="1"/>
    </xf>
    <xf numFmtId="0" fontId="85" fillId="12" borderId="14" xfId="0" applyFont="1" applyFill="1" applyBorder="1" applyAlignment="1">
      <alignment horizontal="center" vertical="top" wrapText="1"/>
    </xf>
    <xf numFmtId="3" fontId="85" fillId="7" borderId="29" xfId="10" applyNumberFormat="1" applyFont="1" applyFill="1" applyBorder="1" applyAlignment="1">
      <alignment horizontal="center" vertical="top" wrapText="1"/>
    </xf>
    <xf numFmtId="3" fontId="85" fillId="12" borderId="30" xfId="0" applyNumberFormat="1" applyFont="1" applyFill="1" applyBorder="1" applyAlignment="1">
      <alignment horizontal="center" vertical="top" wrapText="1"/>
    </xf>
    <xf numFmtId="0" fontId="85" fillId="7" borderId="29" xfId="10" applyFont="1" applyFill="1" applyBorder="1" applyAlignment="1">
      <alignment horizontal="center" vertical="top" wrapText="1"/>
    </xf>
    <xf numFmtId="0" fontId="85" fillId="12" borderId="30" xfId="0" applyFont="1" applyFill="1" applyBorder="1" applyAlignment="1">
      <alignment horizontal="center" vertical="top" wrapText="1"/>
    </xf>
    <xf numFmtId="0" fontId="85" fillId="9" borderId="24" xfId="10" applyFont="1" applyFill="1" applyBorder="1" applyAlignment="1">
      <alignment horizontal="center" vertical="top" wrapText="1"/>
    </xf>
    <xf numFmtId="0" fontId="85" fillId="9" borderId="28" xfId="10" applyFont="1" applyFill="1" applyBorder="1" applyAlignment="1">
      <alignment horizontal="center" vertical="top" wrapText="1"/>
    </xf>
    <xf numFmtId="0" fontId="85" fillId="9" borderId="0" xfId="10" applyFont="1" applyFill="1" applyAlignment="1">
      <alignment horizontal="center" vertical="top" wrapText="1"/>
    </xf>
    <xf numFmtId="0" fontId="85" fillId="9" borderId="7" xfId="10" applyFont="1" applyFill="1" applyBorder="1" applyAlignment="1">
      <alignment horizontal="center" vertical="top" wrapText="1"/>
    </xf>
    <xf numFmtId="0" fontId="85" fillId="7" borderId="33" xfId="10" applyFont="1" applyFill="1" applyBorder="1" applyAlignment="1">
      <alignment horizontal="center" vertical="top" wrapText="1"/>
    </xf>
    <xf numFmtId="0" fontId="85" fillId="12" borderId="34" xfId="0" applyFont="1" applyFill="1" applyBorder="1" applyAlignment="1">
      <alignment horizontal="center" vertical="top" wrapText="1"/>
    </xf>
    <xf numFmtId="3" fontId="85" fillId="7" borderId="13" xfId="10" applyNumberFormat="1" applyFont="1" applyFill="1" applyBorder="1" applyAlignment="1">
      <alignment horizontal="center" vertical="top" wrapText="1"/>
    </xf>
    <xf numFmtId="3" fontId="85" fillId="12" borderId="14" xfId="0" applyNumberFormat="1" applyFont="1" applyFill="1" applyBorder="1" applyAlignment="1">
      <alignment horizontal="center" vertical="top" wrapText="1"/>
    </xf>
    <xf numFmtId="3" fontId="85" fillId="7" borderId="31" xfId="10" applyNumberFormat="1" applyFont="1" applyFill="1" applyBorder="1" applyAlignment="1">
      <alignment horizontal="center" vertical="top" wrapText="1"/>
    </xf>
    <xf numFmtId="3" fontId="85" fillId="12" borderId="32" xfId="0" applyNumberFormat="1" applyFont="1" applyFill="1" applyBorder="1" applyAlignment="1">
      <alignment horizontal="center" vertical="top" wrapText="1"/>
    </xf>
    <xf numFmtId="0" fontId="85" fillId="12" borderId="0" xfId="0" applyFont="1" applyFill="1" applyAlignment="1">
      <alignment horizontal="center" vertical="top" wrapText="1"/>
    </xf>
    <xf numFmtId="0" fontId="94" fillId="6" borderId="0" xfId="0" applyFont="1" applyFill="1" applyAlignment="1">
      <alignment horizontal="left" vertical="center" wrapText="1"/>
    </xf>
    <xf numFmtId="0" fontId="98" fillId="6" borderId="0" xfId="0" applyFont="1" applyFill="1" applyAlignment="1">
      <alignment horizontal="center" vertical="center"/>
    </xf>
    <xf numFmtId="0" fontId="98" fillId="6" borderId="35" xfId="0" applyFont="1" applyFill="1" applyBorder="1" applyAlignment="1">
      <alignment horizontal="center" vertical="center"/>
    </xf>
    <xf numFmtId="2" fontId="96" fillId="11" borderId="0" xfId="0" applyNumberFormat="1" applyFont="1" applyFill="1" applyAlignment="1">
      <alignment horizontal="center" vertical="center"/>
    </xf>
    <xf numFmtId="0" fontId="124" fillId="12" borderId="0" xfId="0" applyFont="1" applyFill="1" applyAlignment="1">
      <alignment horizontal="center" vertical="top"/>
    </xf>
    <xf numFmtId="15" fontId="101" fillId="12" borderId="24" xfId="0" applyNumberFormat="1" applyFont="1" applyFill="1" applyBorder="1" applyAlignment="1">
      <alignment horizontal="center" vertical="center" wrapText="1"/>
    </xf>
    <xf numFmtId="15" fontId="101" fillId="12" borderId="23" xfId="0" applyNumberFormat="1" applyFont="1" applyFill="1" applyBorder="1" applyAlignment="1">
      <alignment horizontal="center" vertical="center" wrapText="1"/>
    </xf>
    <xf numFmtId="179" fontId="101" fillId="12" borderId="0" xfId="0" applyNumberFormat="1" applyFont="1" applyFill="1" applyAlignment="1">
      <alignment horizontal="center" vertical="center" wrapText="1"/>
    </xf>
    <xf numFmtId="0" fontId="101" fillId="12" borderId="0" xfId="0" applyFont="1" applyFill="1" applyAlignment="1">
      <alignment horizontal="center" vertical="center" wrapText="1"/>
    </xf>
    <xf numFmtId="0" fontId="103" fillId="11" borderId="0" xfId="0" quotePrefix="1" applyFont="1" applyFill="1" applyAlignment="1">
      <alignment horizontal="left" vertical="center" indent="1"/>
    </xf>
    <xf numFmtId="0" fontId="103" fillId="11" borderId="0" xfId="0" applyFont="1" applyFill="1" applyAlignment="1">
      <alignment horizontal="left" vertical="center" indent="1"/>
    </xf>
    <xf numFmtId="0" fontId="103" fillId="6" borderId="0" xfId="0" quotePrefix="1" applyFont="1" applyFill="1" applyAlignment="1">
      <alignment horizontal="left" vertical="center" indent="1"/>
    </xf>
    <xf numFmtId="0" fontId="103" fillId="6" borderId="0" xfId="0" applyFont="1" applyFill="1" applyAlignment="1">
      <alignment horizontal="left" vertical="center" indent="1"/>
    </xf>
    <xf numFmtId="2" fontId="96" fillId="6" borderId="0" xfId="0" applyNumberFormat="1" applyFont="1" applyFill="1" applyAlignment="1">
      <alignment horizontal="center" vertical="center"/>
    </xf>
    <xf numFmtId="0" fontId="103" fillId="6" borderId="0" xfId="0" applyFont="1" applyFill="1" applyAlignment="1">
      <alignment horizontal="left" vertical="center" wrapText="1" indent="1"/>
    </xf>
    <xf numFmtId="0" fontId="98" fillId="12" borderId="17" xfId="0" applyFont="1" applyFill="1" applyBorder="1" applyAlignment="1">
      <alignment horizontal="center" vertical="center"/>
    </xf>
    <xf numFmtId="2" fontId="101" fillId="12" borderId="24" xfId="0" applyNumberFormat="1" applyFont="1" applyFill="1" applyBorder="1" applyAlignment="1">
      <alignment horizontal="center" vertical="center"/>
    </xf>
    <xf numFmtId="0" fontId="101" fillId="12" borderId="24" xfId="0" applyFont="1" applyFill="1" applyBorder="1" applyAlignment="1">
      <alignment horizontal="center" vertical="center"/>
    </xf>
    <xf numFmtId="178" fontId="38" fillId="4" borderId="0" xfId="11" applyNumberFormat="1" applyFont="1" applyFill="1" applyAlignment="1">
      <alignment horizontal="right"/>
    </xf>
    <xf numFmtId="0" fontId="98" fillId="12" borderId="0" xfId="0" applyFont="1" applyFill="1" applyAlignment="1">
      <alignment horizontal="center" vertical="center"/>
    </xf>
    <xf numFmtId="0" fontId="98" fillId="12" borderId="35" xfId="0" applyFont="1" applyFill="1" applyBorder="1" applyAlignment="1">
      <alignment horizontal="center" vertical="center"/>
    </xf>
    <xf numFmtId="0" fontId="98" fillId="12" borderId="22" xfId="0" applyFont="1" applyFill="1" applyBorder="1" applyAlignment="1">
      <alignment horizontal="center" vertical="center"/>
    </xf>
    <xf numFmtId="14" fontId="101" fillId="12" borderId="20" xfId="0" applyNumberFormat="1" applyFont="1" applyFill="1" applyBorder="1" applyAlignment="1">
      <alignment horizontal="center" vertical="center"/>
    </xf>
    <xf numFmtId="14" fontId="101" fillId="12" borderId="21" xfId="0" applyNumberFormat="1" applyFont="1" applyFill="1" applyBorder="1" applyAlignment="1">
      <alignment horizontal="center" vertical="center"/>
    </xf>
    <xf numFmtId="14" fontId="101" fillId="12" borderId="36" xfId="0" applyNumberFormat="1" applyFont="1" applyFill="1" applyBorder="1" applyAlignment="1">
      <alignment horizontal="center" vertical="center"/>
    </xf>
    <xf numFmtId="0" fontId="101" fillId="12" borderId="19" xfId="0" applyFont="1" applyFill="1" applyBorder="1" applyAlignment="1">
      <alignment horizontal="center" vertical="center"/>
    </xf>
    <xf numFmtId="0" fontId="101" fillId="12" borderId="15" xfId="0" applyFont="1" applyFill="1" applyBorder="1" applyAlignment="1">
      <alignment horizontal="center" vertical="center"/>
    </xf>
    <xf numFmtId="0" fontId="101" fillId="12" borderId="16" xfId="0" applyFont="1" applyFill="1" applyBorder="1" applyAlignment="1">
      <alignment horizontal="center" vertical="center"/>
    </xf>
    <xf numFmtId="175" fontId="38" fillId="6" borderId="0" xfId="11" applyNumberFormat="1" applyFont="1" applyFill="1" applyAlignment="1">
      <alignment horizontal="right"/>
    </xf>
    <xf numFmtId="3" fontId="92" fillId="11" borderId="0" xfId="0" applyNumberFormat="1" applyFont="1" applyFill="1" applyAlignment="1">
      <alignment horizontal="right" vertical="center"/>
    </xf>
    <xf numFmtId="0" fontId="125" fillId="11" borderId="0" xfId="0" applyFont="1" applyFill="1" applyAlignment="1">
      <alignment horizontal="right" vertical="center"/>
    </xf>
    <xf numFmtId="173" fontId="92" fillId="11" borderId="0" xfId="0" applyNumberFormat="1" applyFont="1" applyFill="1" applyAlignment="1">
      <alignment horizontal="right" vertical="center" indent="1"/>
    </xf>
    <xf numFmtId="0" fontId="125" fillId="11" borderId="0" xfId="0" applyFont="1" applyFill="1" applyAlignment="1">
      <alignment horizontal="right" vertical="center" indent="1"/>
    </xf>
    <xf numFmtId="15" fontId="98" fillId="12" borderId="18" xfId="0" applyNumberFormat="1" applyFont="1" applyFill="1" applyBorder="1" applyAlignment="1">
      <alignment horizontal="center" vertical="center"/>
    </xf>
    <xf numFmtId="15" fontId="98" fillId="12" borderId="17" xfId="0" applyNumberFormat="1" applyFont="1" applyFill="1" applyBorder="1" applyAlignment="1">
      <alignment horizontal="center" vertical="center"/>
    </xf>
    <xf numFmtId="0" fontId="93" fillId="6" borderId="0" xfId="0" applyFont="1" applyFill="1" applyAlignment="1">
      <alignment horizontal="left" vertical="center" wrapText="1" indent="3"/>
    </xf>
    <xf numFmtId="0" fontId="125" fillId="6" borderId="0" xfId="0" applyFont="1" applyFill="1" applyAlignment="1">
      <alignment horizontal="left" vertical="center" wrapText="1" indent="3"/>
    </xf>
    <xf numFmtId="0" fontId="121" fillId="11" borderId="0" xfId="0" applyFont="1" applyFill="1" applyAlignment="1">
      <alignment horizontal="left" vertical="center" wrapText="1" indent="3"/>
    </xf>
    <xf numFmtId="0" fontId="116" fillId="6" borderId="0" xfId="0" applyFont="1" applyFill="1" applyAlignment="1">
      <alignment wrapText="1"/>
    </xf>
    <xf numFmtId="0" fontId="138" fillId="6" borderId="0" xfId="0" applyFont="1" applyFill="1" applyAlignment="1">
      <alignment wrapText="1"/>
    </xf>
    <xf numFmtId="0" fontId="1" fillId="5" borderId="0" xfId="0" applyFont="1" applyFill="1" applyAlignment="1">
      <alignment horizontal="left" vertical="center" wrapText="1"/>
    </xf>
    <xf numFmtId="3" fontId="85" fillId="7" borderId="0" xfId="10" applyNumberFormat="1" applyFont="1" applyFill="1" applyAlignment="1">
      <alignment horizontal="center" vertical="center"/>
    </xf>
    <xf numFmtId="0" fontId="85" fillId="9" borderId="0" xfId="10" applyFont="1" applyFill="1" applyAlignment="1">
      <alignment horizontal="center" vertical="center" wrapText="1"/>
    </xf>
    <xf numFmtId="0" fontId="85" fillId="9" borderId="7" xfId="10" applyFont="1" applyFill="1" applyBorder="1" applyAlignment="1">
      <alignment horizontal="center" vertical="center" wrapText="1"/>
    </xf>
    <xf numFmtId="0" fontId="85" fillId="12" borderId="0" xfId="0" applyFont="1" applyFill="1" applyAlignment="1">
      <alignment horizontal="center" vertical="center" wrapText="1"/>
    </xf>
  </cellXfs>
  <cellStyles count="15">
    <cellStyle name="Cambiar to&amp;do" xfId="1" xr:uid="{9FDCEF04-B820-0E44-B5B3-6AC85880135A}"/>
    <cellStyle name="Cambiar to&amp;do 2" xfId="2" xr:uid="{A37866ED-D361-574D-A836-62B30AF1559B}"/>
    <cellStyle name="Cambiar to&amp;do 3" xfId="3" xr:uid="{C7B3D5C6-2905-C643-AF3B-66D79C08349F}"/>
    <cellStyle name="Euro" xfId="4" xr:uid="{5467A711-0BF7-2A49-B3AA-03F1E069DC63}"/>
    <cellStyle name="Neutral" xfId="5" builtinId="28" customBuiltin="1"/>
    <cellStyle name="No-definido" xfId="6" xr:uid="{479CD792-0F67-274C-AB18-212E3F4A11ED}"/>
    <cellStyle name="Normal" xfId="0" builtinId="0"/>
    <cellStyle name="Normal 2" xfId="7" xr:uid="{5BFF1D2F-BD93-DC4F-BCE4-08BA0FAE0E3D}"/>
    <cellStyle name="Normal 3" xfId="8" xr:uid="{9BE5EBEB-DC01-AC4E-A941-62F66CDD8B17}"/>
    <cellStyle name="Normal 4" xfId="9" xr:uid="{675F05BA-00D6-D947-BF00-AF521B36229A}"/>
    <cellStyle name="Normal 5" xfId="10" xr:uid="{319D861B-01F9-6946-9168-E2746038A8C8}"/>
    <cellStyle name="Normal_Informe 1" xfId="11" xr:uid="{2D3BD39F-D5D6-CC43-8B65-5BD341F90866}"/>
    <cellStyle name="Normal_Tasas de corto" xfId="12" xr:uid="{D7D66F59-65DE-F447-A7A6-E4CFE6467FFC}"/>
    <cellStyle name="Percent" xfId="13" builtinId="5"/>
    <cellStyle name="Total" xfId="14" builtinId="25" customBuiltin="1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GRAPHS'!$AG$72</c:f>
          <c:strCache>
            <c:ptCount val="1"/>
            <c:pt idx="0">
              <c:v>Factores de Variación de la Base Monetaria 
(acum. móv. 20 días háb.)</c:v>
            </c:pt>
          </c:strCache>
        </c:strRef>
      </c:tx>
      <c:layout>
        <c:manualLayout>
          <c:xMode val="edge"/>
          <c:yMode val="edge"/>
          <c:x val="1.8787545173874543E-3"/>
          <c:y val="3.3545029669218807E-4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333399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0.1004552251032715"/>
          <c:y val="0.18691004155463559"/>
          <c:w val="0.83307051372543983"/>
          <c:h val="0.7240870077009576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'GRAFICOS | GRAPHS'!$AG$78</c:f>
              <c:strCache>
                <c:ptCount val="1"/>
                <c:pt idx="0">
                  <c:v>Operaciones con LEFI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invertIfNegative val="0"/>
          <c:cat>
            <c:numRef>
              <c:f>'GRAFICOS AUX | GRAPHS AUX'!$AY$27:$AY$392</c:f>
              <c:numCache>
                <c:formatCode>m/d/yy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AUX'!$BC$27:$BC$392</c:f>
              <c:numCache>
                <c:formatCode>#,##0.000000</c:formatCode>
                <c:ptCount val="366"/>
                <c:pt idx="0">
                  <c:v>-8615.8078690569509</c:v>
                </c:pt>
                <c:pt idx="1">
                  <c:v>#N/A</c:v>
                </c:pt>
                <c:pt idx="2">
                  <c:v>#N/A</c:v>
                </c:pt>
                <c:pt idx="3">
                  <c:v>1970.8741575447009</c:v>
                </c:pt>
                <c:pt idx="4">
                  <c:v>2118.0827571345899</c:v>
                </c:pt>
                <c:pt idx="5">
                  <c:v>2639.7030458301197</c:v>
                </c:pt>
                <c:pt idx="6">
                  <c:v>2613.3175236604397</c:v>
                </c:pt>
                <c:pt idx="7">
                  <c:v>1666.9239310695598</c:v>
                </c:pt>
                <c:pt idx="8">
                  <c:v>#N/A</c:v>
                </c:pt>
                <c:pt idx="9">
                  <c:v>#N/A</c:v>
                </c:pt>
                <c:pt idx="10">
                  <c:v>1384.0328407885306</c:v>
                </c:pt>
                <c:pt idx="11">
                  <c:v>1263.9749201817303</c:v>
                </c:pt>
                <c:pt idx="12">
                  <c:v>-370.59188206500033</c:v>
                </c:pt>
                <c:pt idx="13">
                  <c:v>-825.63308358632025</c:v>
                </c:pt>
                <c:pt idx="14">
                  <c:v>-366.80981409824</c:v>
                </c:pt>
                <c:pt idx="15">
                  <c:v>#N/A</c:v>
                </c:pt>
                <c:pt idx="16">
                  <c:v>#N/A</c:v>
                </c:pt>
                <c:pt idx="17">
                  <c:v>522.00685411370978</c:v>
                </c:pt>
                <c:pt idx="18">
                  <c:v>1306.76390099897</c:v>
                </c:pt>
                <c:pt idx="19">
                  <c:v>1792.9237911512896</c:v>
                </c:pt>
                <c:pt idx="20">
                  <c:v>1412.1619972953799</c:v>
                </c:pt>
                <c:pt idx="21">
                  <c:v>2279.282791245349</c:v>
                </c:pt>
                <c:pt idx="22">
                  <c:v>#N/A</c:v>
                </c:pt>
                <c:pt idx="23">
                  <c:v>#N/A</c:v>
                </c:pt>
                <c:pt idx="24">
                  <c:v>1904.4144133704599</c:v>
                </c:pt>
                <c:pt idx="25">
                  <c:v>1120.7191372681098</c:v>
                </c:pt>
                <c:pt idx="26">
                  <c:v>1673.75214723916</c:v>
                </c:pt>
                <c:pt idx="27">
                  <c:v>2349.7342342649595</c:v>
                </c:pt>
                <c:pt idx="28">
                  <c:v>1752.73553634822</c:v>
                </c:pt>
                <c:pt idx="29">
                  <c:v>#N/A</c:v>
                </c:pt>
                <c:pt idx="30">
                  <c:v>#N/A</c:v>
                </c:pt>
                <c:pt idx="31">
                  <c:v>1741.1662109920194</c:v>
                </c:pt>
                <c:pt idx="32">
                  <c:v>2380.2909417789501</c:v>
                </c:pt>
                <c:pt idx="33">
                  <c:v>2242.6510111576595</c:v>
                </c:pt>
                <c:pt idx="34">
                  <c:v>1628.8187661686597</c:v>
                </c:pt>
                <c:pt idx="35">
                  <c:v>1867.4249335405798</c:v>
                </c:pt>
                <c:pt idx="36">
                  <c:v>#N/A</c:v>
                </c:pt>
                <c:pt idx="37">
                  <c:v>#N/A</c:v>
                </c:pt>
                <c:pt idx="38">
                  <c:v>1480.4250391849794</c:v>
                </c:pt>
                <c:pt idx="39">
                  <c:v>667.63901371312932</c:v>
                </c:pt>
                <c:pt idx="40">
                  <c:v>1508.9135518251396</c:v>
                </c:pt>
                <c:pt idx="41">
                  <c:v>703.6910310595199</c:v>
                </c:pt>
                <c:pt idx="42">
                  <c:v>-101.45692120160999</c:v>
                </c:pt>
                <c:pt idx="43">
                  <c:v>#N/A</c:v>
                </c:pt>
                <c:pt idx="44">
                  <c:v>#N/A</c:v>
                </c:pt>
                <c:pt idx="45">
                  <c:v>-3440.9536720955202</c:v>
                </c:pt>
                <c:pt idx="46">
                  <c:v>-2408.1172403982</c:v>
                </c:pt>
                <c:pt idx="47">
                  <c:v>-2496.0894353308099</c:v>
                </c:pt>
                <c:pt idx="48">
                  <c:v>-2215.7846144280097</c:v>
                </c:pt>
                <c:pt idx="49">
                  <c:v>-2538.5543915763797</c:v>
                </c:pt>
                <c:pt idx="50">
                  <c:v>#N/A</c:v>
                </c:pt>
                <c:pt idx="51">
                  <c:v>#N/A</c:v>
                </c:pt>
                <c:pt idx="52">
                  <c:v>-2437.4484251377003</c:v>
                </c:pt>
                <c:pt idx="53">
                  <c:v>-2226.9592817190201</c:v>
                </c:pt>
                <c:pt idx="54">
                  <c:v>-2656.3425239824801</c:v>
                </c:pt>
                <c:pt idx="55">
                  <c:v>-2065.25749284535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-2704.4987530257604</c:v>
                </c:pt>
                <c:pt idx="60">
                  <c:v>-2972.5068863206002</c:v>
                </c:pt>
                <c:pt idx="61">
                  <c:v>-3421.3650867992906</c:v>
                </c:pt>
                <c:pt idx="62">
                  <c:v>-3151.8887530425404</c:v>
                </c:pt>
                <c:pt idx="63">
                  <c:v>-2679.9716370021401</c:v>
                </c:pt>
                <c:pt idx="64">
                  <c:v>#N/A</c:v>
                </c:pt>
                <c:pt idx="65">
                  <c:v>#N/A</c:v>
                </c:pt>
                <c:pt idx="66">
                  <c:v>-2824.1738498013701</c:v>
                </c:pt>
                <c:pt idx="67">
                  <c:v>-2355.3489147742798</c:v>
                </c:pt>
                <c:pt idx="68">
                  <c:v>-2135.54896316141</c:v>
                </c:pt>
                <c:pt idx="69">
                  <c:v>-2328.3157266119897</c:v>
                </c:pt>
                <c:pt idx="70">
                  <c:v>-1825.6872956962698</c:v>
                </c:pt>
                <c:pt idx="71">
                  <c:v>#N/A</c:v>
                </c:pt>
                <c:pt idx="72">
                  <c:v>#N/A</c:v>
                </c:pt>
                <c:pt idx="73">
                  <c:v>-2416.8642610638999</c:v>
                </c:pt>
                <c:pt idx="74">
                  <c:v>-731.63895235556004</c:v>
                </c:pt>
                <c:pt idx="75">
                  <c:v>-1917.5582648070499</c:v>
                </c:pt>
                <c:pt idx="76">
                  <c:v>-2764.7876395044996</c:v>
                </c:pt>
                <c:pt idx="77">
                  <c:v>-199.36692877689003</c:v>
                </c:pt>
                <c:pt idx="78">
                  <c:v>#N/A</c:v>
                </c:pt>
                <c:pt idx="79">
                  <c:v>#N/A</c:v>
                </c:pt>
                <c:pt idx="80">
                  <c:v>622.28108413159987</c:v>
                </c:pt>
                <c:pt idx="81">
                  <c:v>872.50318530005984</c:v>
                </c:pt>
                <c:pt idx="82">
                  <c:v>#N/A</c:v>
                </c:pt>
                <c:pt idx="83">
                  <c:v>630.99476606207941</c:v>
                </c:pt>
                <c:pt idx="84">
                  <c:v>190.44151205003959</c:v>
                </c:pt>
                <c:pt idx="85">
                  <c:v>#N/A</c:v>
                </c:pt>
                <c:pt idx="86">
                  <c:v>#N/A</c:v>
                </c:pt>
                <c:pt idx="87">
                  <c:v>-1695.5632350065596</c:v>
                </c:pt>
                <c:pt idx="88">
                  <c:v>-1548.4396745123006</c:v>
                </c:pt>
                <c:pt idx="89">
                  <c:v>-1201.1589190275304</c:v>
                </c:pt>
                <c:pt idx="90">
                  <c:v>-1273.6215695137403</c:v>
                </c:pt>
                <c:pt idx="91">
                  <c:v>-2011.3333529476606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-3710.4076860259706</c:v>
                </c:pt>
                <c:pt idx="96">
                  <c:v>-3868.9046869480208</c:v>
                </c:pt>
                <c:pt idx="97">
                  <c:v>-4282.3368438379912</c:v>
                </c:pt>
                <c:pt idx="98">
                  <c:v>-3709.5408797339805</c:v>
                </c:pt>
                <c:pt idx="99">
                  <c:v>#N/A</c:v>
                </c:pt>
                <c:pt idx="100">
                  <c:v>#N/A</c:v>
                </c:pt>
                <c:pt idx="101">
                  <c:v>-4490.1675077934406</c:v>
                </c:pt>
                <c:pt idx="102">
                  <c:v>-4769.3998975572704</c:v>
                </c:pt>
                <c:pt idx="103">
                  <c:v>-4278.2690474363608</c:v>
                </c:pt>
                <c:pt idx="104">
                  <c:v>-4008.5167070227903</c:v>
                </c:pt>
                <c:pt idx="105">
                  <c:v>-2470.5201956693504</c:v>
                </c:pt>
                <c:pt idx="106">
                  <c:v>#N/A</c:v>
                </c:pt>
                <c:pt idx="107">
                  <c:v>#N/A</c:v>
                </c:pt>
                <c:pt idx="108">
                  <c:v>-392.38914449220078</c:v>
                </c:pt>
                <c:pt idx="109">
                  <c:v>-1384.4380032083318</c:v>
                </c:pt>
                <c:pt idx="110">
                  <c:v>-2143.2282783170526</c:v>
                </c:pt>
                <c:pt idx="111">
                  <c:v>-2273.4815834822116</c:v>
                </c:pt>
                <c:pt idx="112">
                  <c:v>-1546.8791048735623</c:v>
                </c:pt>
                <c:pt idx="113">
                  <c:v>#N/A</c:v>
                </c:pt>
                <c:pt idx="114">
                  <c:v>#N/A</c:v>
                </c:pt>
                <c:pt idx="115">
                  <c:v>-1145.1796527615613</c:v>
                </c:pt>
                <c:pt idx="116">
                  <c:v>-361.78956681269079</c:v>
                </c:pt>
                <c:pt idx="117">
                  <c:v>357.4471953640994</c:v>
                </c:pt>
                <c:pt idx="118">
                  <c:v>230.17634040616934</c:v>
                </c:pt>
                <c:pt idx="119">
                  <c:v>673.08369429642937</c:v>
                </c:pt>
                <c:pt idx="120">
                  <c:v>#N/A</c:v>
                </c:pt>
                <c:pt idx="121">
                  <c:v>#N/A</c:v>
                </c:pt>
                <c:pt idx="122">
                  <c:v>1158.5040193318193</c:v>
                </c:pt>
                <c:pt idx="123">
                  <c:v>2828.4191849007998</c:v>
                </c:pt>
                <c:pt idx="124">
                  <c:v>2799.5832005340499</c:v>
                </c:pt>
                <c:pt idx="125">
                  <c:v>3129.5255309282202</c:v>
                </c:pt>
                <c:pt idx="126">
                  <c:v>3489.1657412214995</c:v>
                </c:pt>
                <c:pt idx="127">
                  <c:v>#N/A</c:v>
                </c:pt>
                <c:pt idx="128">
                  <c:v>#N/A</c:v>
                </c:pt>
                <c:pt idx="129">
                  <c:v>4319.3488418729603</c:v>
                </c:pt>
                <c:pt idx="130">
                  <c:v>#N/A</c:v>
                </c:pt>
                <c:pt idx="131">
                  <c:v>#N/A</c:v>
                </c:pt>
                <c:pt idx="132">
                  <c:v>3988.2792372488593</c:v>
                </c:pt>
                <c:pt idx="133">
                  <c:v>4883.0651015094591</c:v>
                </c:pt>
                <c:pt idx="134">
                  <c:v>#N/A</c:v>
                </c:pt>
                <c:pt idx="135">
                  <c:v>#N/A</c:v>
                </c:pt>
                <c:pt idx="136">
                  <c:v>6214.6135932232082</c:v>
                </c:pt>
                <c:pt idx="137">
                  <c:v>#N/A</c:v>
                </c:pt>
                <c:pt idx="138">
                  <c:v>#N/A</c:v>
                </c:pt>
                <c:pt idx="139">
                  <c:v>5856.5796583091997</c:v>
                </c:pt>
                <c:pt idx="140">
                  <c:v>4825.9953329913196</c:v>
                </c:pt>
                <c:pt idx="141">
                  <c:v>#N/A</c:v>
                </c:pt>
                <c:pt idx="142">
                  <c:v>#N/A</c:v>
                </c:pt>
                <c:pt idx="143">
                  <c:v>2871.9551050041996</c:v>
                </c:pt>
                <c:pt idx="144">
                  <c:v>2585.1490260442001</c:v>
                </c:pt>
                <c:pt idx="145">
                  <c:v>2764.09513948637</c:v>
                </c:pt>
                <c:pt idx="146">
                  <c:v>1747.7945244797404</c:v>
                </c:pt>
                <c:pt idx="147">
                  <c:v>1221.2865634331606</c:v>
                </c:pt>
                <c:pt idx="148">
                  <c:v>#N/A</c:v>
                </c:pt>
                <c:pt idx="149">
                  <c:v>#N/A</c:v>
                </c:pt>
                <c:pt idx="150">
                  <c:v>1038.7541039018006</c:v>
                </c:pt>
                <c:pt idx="151">
                  <c:v>167.23687595961056</c:v>
                </c:pt>
                <c:pt idx="152">
                  <c:v>1427.0589560201811</c:v>
                </c:pt>
                <c:pt idx="153">
                  <c:v>1326.3705192591708</c:v>
                </c:pt>
                <c:pt idx="154">
                  <c:v>1931.6866396268908</c:v>
                </c:pt>
                <c:pt idx="155">
                  <c:v>#N/A</c:v>
                </c:pt>
                <c:pt idx="156">
                  <c:v>#N/A</c:v>
                </c:pt>
                <c:pt idx="157">
                  <c:v>2429.9331552563403</c:v>
                </c:pt>
                <c:pt idx="158">
                  <c:v>2517.7741464010005</c:v>
                </c:pt>
                <c:pt idx="159">
                  <c:v>2472.3952191744706</c:v>
                </c:pt>
                <c:pt idx="160">
                  <c:v>1812.3893320075108</c:v>
                </c:pt>
                <c:pt idx="161">
                  <c:v>2053.1541494270609</c:v>
                </c:pt>
                <c:pt idx="162">
                  <c:v>#N/A</c:v>
                </c:pt>
                <c:pt idx="163">
                  <c:v>#N/A</c:v>
                </c:pt>
                <c:pt idx="164">
                  <c:v>2493.3266048339901</c:v>
                </c:pt>
                <c:pt idx="165">
                  <c:v>1375.8143802859811</c:v>
                </c:pt>
                <c:pt idx="166">
                  <c:v>-246.82269365905</c:v>
                </c:pt>
                <c:pt idx="167">
                  <c:v>-1681.6717472369698</c:v>
                </c:pt>
                <c:pt idx="168">
                  <c:v>-2967.6423943784098</c:v>
                </c:pt>
                <c:pt idx="169">
                  <c:v>#N/A</c:v>
                </c:pt>
                <c:pt idx="170">
                  <c:v>#N/A</c:v>
                </c:pt>
                <c:pt idx="171">
                  <c:v>-1490.3541293183698</c:v>
                </c:pt>
                <c:pt idx="172">
                  <c:v>-521.85333595386999</c:v>
                </c:pt>
                <c:pt idx="173">
                  <c:v>-1548.9245736452096</c:v>
                </c:pt>
                <c:pt idx="174">
                  <c:v>-900.78332969002975</c:v>
                </c:pt>
                <c:pt idx="175">
                  <c:v>-285.72354597113991</c:v>
                </c:pt>
                <c:pt idx="176">
                  <c:v>#N/A</c:v>
                </c:pt>
                <c:pt idx="177">
                  <c:v>#N/A</c:v>
                </c:pt>
                <c:pt idx="178">
                  <c:v>-61.607046134359841</c:v>
                </c:pt>
                <c:pt idx="179">
                  <c:v>291.5258034229401</c:v>
                </c:pt>
                <c:pt idx="180">
                  <c:v>-1161.34368606156</c:v>
                </c:pt>
                <c:pt idx="181">
                  <c:v>1132.0511148935598</c:v>
                </c:pt>
                <c:pt idx="182">
                  <c:v>-971.38484102702023</c:v>
                </c:pt>
                <c:pt idx="183">
                  <c:v>#N/A</c:v>
                </c:pt>
                <c:pt idx="184">
                  <c:v>#N/A</c:v>
                </c:pt>
                <c:pt idx="185">
                  <c:v>-2308.6066696278203</c:v>
                </c:pt>
                <c:pt idx="186">
                  <c:v>-2309.3684757053697</c:v>
                </c:pt>
                <c:pt idx="187">
                  <c:v>-2787.84449492678</c:v>
                </c:pt>
                <c:pt idx="188">
                  <c:v>-2650.6392495620998</c:v>
                </c:pt>
                <c:pt idx="189">
                  <c:v>-2389.59543607661</c:v>
                </c:pt>
                <c:pt idx="190">
                  <c:v>#N/A</c:v>
                </c:pt>
                <c:pt idx="191">
                  <c:v>#N/A</c:v>
                </c:pt>
                <c:pt idx="192">
                  <c:v>-3662.6882993629101</c:v>
                </c:pt>
                <c:pt idx="193">
                  <c:v>-3527.4372786822596</c:v>
                </c:pt>
                <c:pt idx="194">
                  <c:v>-3502.0112162280197</c:v>
                </c:pt>
                <c:pt idx="195">
                  <c:v>-2405.5291156027092</c:v>
                </c:pt>
                <c:pt idx="196">
                  <c:v>1082.3483957596209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363.79955774432034</c:v>
                </c:pt>
                <c:pt idx="202">
                  <c:v>395.44734173344006</c:v>
                </c:pt>
                <c:pt idx="203">
                  <c:v>1040.4870851982901</c:v>
                </c:pt>
                <c:pt idx="204">
                  <c:v>#N/A</c:v>
                </c:pt>
                <c:pt idx="205">
                  <c:v>#N/A</c:v>
                </c:pt>
                <c:pt idx="206">
                  <c:v>322.18061096966022</c:v>
                </c:pt>
                <c:pt idx="207">
                  <c:v>680.26310557419049</c:v>
                </c:pt>
                <c:pt idx="208">
                  <c:v>775.03480261717039</c:v>
                </c:pt>
                <c:pt idx="209">
                  <c:v>517.67528904710025</c:v>
                </c:pt>
                <c:pt idx="210">
                  <c:v>1568.0255629579904</c:v>
                </c:pt>
                <c:pt idx="211">
                  <c:v>#N/A</c:v>
                </c:pt>
                <c:pt idx="212">
                  <c:v>#N/A</c:v>
                </c:pt>
                <c:pt idx="213">
                  <c:v>-299.60982158636955</c:v>
                </c:pt>
                <c:pt idx="214">
                  <c:v>983.9072865722502</c:v>
                </c:pt>
                <c:pt idx="215">
                  <c:v>2470.3147880399106</c:v>
                </c:pt>
                <c:pt idx="216">
                  <c:v>2328.8031847882503</c:v>
                </c:pt>
                <c:pt idx="217">
                  <c:v>3349.3520029939905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3349.340497429851</c:v>
                </c:pt>
                <c:pt idx="222">
                  <c:v>2830.1878027595503</c:v>
                </c:pt>
                <c:pt idx="223">
                  <c:v>4474.6246170140703</c:v>
                </c:pt>
                <c:pt idx="224">
                  <c:v>4493.5289606179604</c:v>
                </c:pt>
                <c:pt idx="225">
                  <c:v>#N/A</c:v>
                </c:pt>
                <c:pt idx="226">
                  <c:v>#N/A</c:v>
                </c:pt>
                <c:pt idx="227">
                  <c:v>5088.5612974545202</c:v>
                </c:pt>
                <c:pt idx="228">
                  <c:v>7812.4275529257393</c:v>
                </c:pt>
                <c:pt idx="229">
                  <c:v>#N/A</c:v>
                </c:pt>
                <c:pt idx="230">
                  <c:v>5840.8794166617899</c:v>
                </c:pt>
                <c:pt idx="231">
                  <c:v>4803.1310920245196</c:v>
                </c:pt>
                <c:pt idx="232">
                  <c:v>#N/A</c:v>
                </c:pt>
                <c:pt idx="233">
                  <c:v>#N/A</c:v>
                </c:pt>
                <c:pt idx="234">
                  <c:v>4733.5184148316494</c:v>
                </c:pt>
                <c:pt idx="235">
                  <c:v>5239.3713457549002</c:v>
                </c:pt>
                <c:pt idx="236">
                  <c:v>5630.3824639924287</c:v>
                </c:pt>
                <c:pt idx="237">
                  <c:v>4812.3556914883684</c:v>
                </c:pt>
                <c:pt idx="238">
                  <c:v>8084.5002836750791</c:v>
                </c:pt>
                <c:pt idx="239">
                  <c:v>#N/A</c:v>
                </c:pt>
                <c:pt idx="240">
                  <c:v>#N/A</c:v>
                </c:pt>
                <c:pt idx="241">
                  <c:v>5784.1208817094903</c:v>
                </c:pt>
                <c:pt idx="242">
                  <c:v>5113.0947965664591</c:v>
                </c:pt>
                <c:pt idx="243">
                  <c:v>2596.0005876703899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1231.7312866438306</c:v>
                </c:pt>
                <c:pt idx="249">
                  <c:v>-64.709826549110119</c:v>
                </c:pt>
                <c:pt idx="250">
                  <c:v>341.9109227287999</c:v>
                </c:pt>
                <c:pt idx="251">
                  <c:v>-142.0128530395408</c:v>
                </c:pt>
                <c:pt idx="252">
                  <c:v>468.65931318071893</c:v>
                </c:pt>
                <c:pt idx="253">
                  <c:v>#N/A</c:v>
                </c:pt>
                <c:pt idx="254">
                  <c:v>#N/A</c:v>
                </c:pt>
                <c:pt idx="255">
                  <c:v>-1972.7336941257306</c:v>
                </c:pt>
                <c:pt idx="256">
                  <c:v>-1958.6224802727806</c:v>
                </c:pt>
                <c:pt idx="257">
                  <c:v>-747.40770229286045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3046.8290365784196</c:v>
                </c:pt>
                <c:pt idx="263">
                  <c:v>-882.19733594019897</c:v>
                </c:pt>
                <c:pt idx="264">
                  <c:v>-1422.9902306825095</c:v>
                </c:pt>
                <c:pt idx="265">
                  <c:v>-1049.9788959579691</c:v>
                </c:pt>
                <c:pt idx="266">
                  <c:v>-2069.5527108960291</c:v>
                </c:pt>
                <c:pt idx="267">
                  <c:v>#N/A</c:v>
                </c:pt>
                <c:pt idx="268">
                  <c:v>#N/A</c:v>
                </c:pt>
                <c:pt idx="269">
                  <c:v>-5271.1778510030599</c:v>
                </c:pt>
                <c:pt idx="270">
                  <c:v>-5164.8457039241594</c:v>
                </c:pt>
                <c:pt idx="271">
                  <c:v>-4696.7258795243779</c:v>
                </c:pt>
                <c:pt idx="272">
                  <c:v>-7841.833902897557</c:v>
                </c:pt>
                <c:pt idx="273">
                  <c:v>-3649.3013750085174</c:v>
                </c:pt>
                <c:pt idx="274">
                  <c:v>#N/A</c:v>
                </c:pt>
                <c:pt idx="275">
                  <c:v>#N/A</c:v>
                </c:pt>
                <c:pt idx="276">
                  <c:v>-4167.064565018457</c:v>
                </c:pt>
                <c:pt idx="277">
                  <c:v>-2870.89654899792</c:v>
                </c:pt>
                <c:pt idx="278">
                  <c:v>-1703.0210049319901</c:v>
                </c:pt>
                <c:pt idx="279">
                  <c:v>-356.63266526758002</c:v>
                </c:pt>
                <c:pt idx="280">
                  <c:v>-2045.8235035980895</c:v>
                </c:pt>
                <c:pt idx="281">
                  <c:v>#N/A</c:v>
                </c:pt>
                <c:pt idx="282">
                  <c:v>#N/A</c:v>
                </c:pt>
                <c:pt idx="283">
                  <c:v>-2389.2536928417594</c:v>
                </c:pt>
                <c:pt idx="284">
                  <c:v>-2798.02570296676</c:v>
                </c:pt>
                <c:pt idx="285">
                  <c:v>-45.210466654479127</c:v>
                </c:pt>
                <c:pt idx="286">
                  <c:v>-649.87396603253933</c:v>
                </c:pt>
                <c:pt idx="287">
                  <c:v>463.81133046609023</c:v>
                </c:pt>
                <c:pt idx="288">
                  <c:v>#N/A</c:v>
                </c:pt>
                <c:pt idx="289">
                  <c:v>#N/A</c:v>
                </c:pt>
                <c:pt idx="290">
                  <c:v>-1692.0557284613205</c:v>
                </c:pt>
                <c:pt idx="291">
                  <c:v>-1972.2274982200804</c:v>
                </c:pt>
                <c:pt idx="292">
                  <c:v>-1909.90530591334</c:v>
                </c:pt>
                <c:pt idx="293">
                  <c:v>-1711.2782408204496</c:v>
                </c:pt>
                <c:pt idx="294">
                  <c:v>-1189.5625819804195</c:v>
                </c:pt>
                <c:pt idx="295">
                  <c:v>#N/A</c:v>
                </c:pt>
                <c:pt idx="296">
                  <c:v>#N/A</c:v>
                </c:pt>
                <c:pt idx="297">
                  <c:v>1720.9994304908005</c:v>
                </c:pt>
                <c:pt idx="298">
                  <c:v>1542.8467939030804</c:v>
                </c:pt>
                <c:pt idx="299">
                  <c:v>1606.3692943450005</c:v>
                </c:pt>
                <c:pt idx="300">
                  <c:v>996.33836143024041</c:v>
                </c:pt>
                <c:pt idx="301">
                  <c:v>56.036553262380245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1122.4462091512105</c:v>
                </c:pt>
                <c:pt idx="306">
                  <c:v>3757.5380601225802</c:v>
                </c:pt>
                <c:pt idx="307">
                  <c:v>3568.0254565295013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3328.0205580608608</c:v>
                </c:pt>
                <c:pt idx="312">
                  <c:v>4817.4509284516198</c:v>
                </c:pt>
                <c:pt idx="313">
                  <c:v>5037.677604881841</c:v>
                </c:pt>
                <c:pt idx="314">
                  <c:v>4880.6595695996602</c:v>
                </c:pt>
                <c:pt idx="315">
                  <c:v>5309.6623133617904</c:v>
                </c:pt>
                <c:pt idx="316">
                  <c:v>#N/A</c:v>
                </c:pt>
                <c:pt idx="317">
                  <c:v>#N/A</c:v>
                </c:pt>
                <c:pt idx="318">
                  <c:v>2793.6748011456712</c:v>
                </c:pt>
                <c:pt idx="319">
                  <c:v>-1071.4431294370197</c:v>
                </c:pt>
                <c:pt idx="320">
                  <c:v>-4230.2538172731192</c:v>
                </c:pt>
                <c:pt idx="321">
                  <c:v>-4991.6093040926899</c:v>
                </c:pt>
                <c:pt idx="322">
                  <c:v>-5886.9232071871884</c:v>
                </c:pt>
                <c:pt idx="323">
                  <c:v>#N/A</c:v>
                </c:pt>
                <c:pt idx="324">
                  <c:v>#N/A</c:v>
                </c:pt>
                <c:pt idx="325">
                  <c:v>-4113.4092320931286</c:v>
                </c:pt>
                <c:pt idx="326">
                  <c:v>-5487.7433935406989</c:v>
                </c:pt>
                <c:pt idx="327">
                  <c:v>#N/A</c:v>
                </c:pt>
                <c:pt idx="328">
                  <c:v>10090.497340042522</c:v>
                </c:pt>
                <c:pt idx="329">
                  <c:v>10423.908147773571</c:v>
                </c:pt>
                <c:pt idx="330">
                  <c:v>#N/A</c:v>
                </c:pt>
                <c:pt idx="331">
                  <c:v>#N/A</c:v>
                </c:pt>
                <c:pt idx="332">
                  <c:v>10421.825890975251</c:v>
                </c:pt>
                <c:pt idx="333">
                  <c:v>11269.285728849052</c:v>
                </c:pt>
                <c:pt idx="334">
                  <c:v>11004.293803257702</c:v>
                </c:pt>
                <c:pt idx="335">
                  <c:v>10594.621495825533</c:v>
                </c:pt>
                <c:pt idx="336">
                  <c:v>8737.7510234890415</c:v>
                </c:pt>
                <c:pt idx="337">
                  <c:v>#N/A</c:v>
                </c:pt>
                <c:pt idx="338">
                  <c:v>#N/A</c:v>
                </c:pt>
                <c:pt idx="339">
                  <c:v>9262.145549344621</c:v>
                </c:pt>
                <c:pt idx="340">
                  <c:v>9117.7644060497914</c:v>
                </c:pt>
                <c:pt idx="341">
                  <c:v>9056.9180730760236</c:v>
                </c:pt>
                <c:pt idx="342">
                  <c:v>9104.3622964888618</c:v>
                </c:pt>
                <c:pt idx="343">
                  <c:v>9064.143679508672</c:v>
                </c:pt>
                <c:pt idx="344">
                  <c:v>#N/A</c:v>
                </c:pt>
                <c:pt idx="345">
                  <c:v>#N/A</c:v>
                </c:pt>
                <c:pt idx="346">
                  <c:v>8483.6557811867606</c:v>
                </c:pt>
                <c:pt idx="347">
                  <c:v>11132.764972388872</c:v>
                </c:pt>
                <c:pt idx="348">
                  <c:v>12762.705452249171</c:v>
                </c:pt>
                <c:pt idx="349">
                  <c:v>13944.031071725742</c:v>
                </c:pt>
                <c:pt idx="350">
                  <c:v>15196.111156645191</c:v>
                </c:pt>
                <c:pt idx="351">
                  <c:v>#N/A</c:v>
                </c:pt>
                <c:pt idx="352">
                  <c:v>#N/A</c:v>
                </c:pt>
                <c:pt idx="353">
                  <c:v>15885.043729542471</c:v>
                </c:pt>
                <c:pt idx="354">
                  <c:v>14221.53155695084</c:v>
                </c:pt>
                <c:pt idx="355">
                  <c:v>15519.411614946801</c:v>
                </c:pt>
                <c:pt idx="356">
                  <c:v>0</c:v>
                </c:pt>
                <c:pt idx="357">
                  <c:v>0</c:v>
                </c:pt>
                <c:pt idx="358">
                  <c:v>#N/A</c:v>
                </c:pt>
                <c:pt idx="359">
                  <c:v>#N/A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B-3046-82EA-0CB85B02794C}"/>
            </c:ext>
          </c:extLst>
        </c:ser>
        <c:ser>
          <c:idx val="3"/>
          <c:order val="1"/>
          <c:tx>
            <c:strRef>
              <c:f>'GRAFICOS | GRAPHS'!$AG$75</c:f>
              <c:strCache>
                <c:ptCount val="1"/>
                <c:pt idx="0">
                  <c:v>Compras de divisas al sector privado y otros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  <a:prstDash val="solid"/>
            </a:ln>
          </c:spPr>
          <c:invertIfNegative val="0"/>
          <c:cat>
            <c:numRef>
              <c:f>'GRAFICOS AUX | GRAPHS AUX'!$AY$27:$AY$392</c:f>
              <c:numCache>
                <c:formatCode>m/d/yy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AUX'!$AZ$27:$AZ$392</c:f>
              <c:numCache>
                <c:formatCode>#,##0.000000</c:formatCode>
                <c:ptCount val="366"/>
                <c:pt idx="0">
                  <c:v>-93.101285000000047</c:v>
                </c:pt>
                <c:pt idx="1">
                  <c:v>#N/A</c:v>
                </c:pt>
                <c:pt idx="2">
                  <c:v>#N/A</c:v>
                </c:pt>
                <c:pt idx="3">
                  <c:v>5.8614049999999711</c:v>
                </c:pt>
                <c:pt idx="4">
                  <c:v>38.153880000000008</c:v>
                </c:pt>
                <c:pt idx="5">
                  <c:v>41.959789999999998</c:v>
                </c:pt>
                <c:pt idx="6">
                  <c:v>119.78031499999997</c:v>
                </c:pt>
                <c:pt idx="7">
                  <c:v>170.16283999999999</c:v>
                </c:pt>
                <c:pt idx="8">
                  <c:v>#N/A</c:v>
                </c:pt>
                <c:pt idx="9">
                  <c:v>#N/A</c:v>
                </c:pt>
                <c:pt idx="10">
                  <c:v>255.91159000000002</c:v>
                </c:pt>
                <c:pt idx="11">
                  <c:v>371.04331500000001</c:v>
                </c:pt>
                <c:pt idx="12">
                  <c:v>358.54664000000002</c:v>
                </c:pt>
                <c:pt idx="13">
                  <c:v>579.52034000000003</c:v>
                </c:pt>
                <c:pt idx="14">
                  <c:v>444.16338999999999</c:v>
                </c:pt>
                <c:pt idx="15">
                  <c:v>#N/A</c:v>
                </c:pt>
                <c:pt idx="16">
                  <c:v>#N/A</c:v>
                </c:pt>
                <c:pt idx="17">
                  <c:v>240.21864000000002</c:v>
                </c:pt>
                <c:pt idx="18">
                  <c:v>324.87594000000007</c:v>
                </c:pt>
                <c:pt idx="19">
                  <c:v>302.74894000000006</c:v>
                </c:pt>
                <c:pt idx="20">
                  <c:v>253.07573000000002</c:v>
                </c:pt>
                <c:pt idx="21">
                  <c:v>299.87862999999993</c:v>
                </c:pt>
                <c:pt idx="22">
                  <c:v>#N/A</c:v>
                </c:pt>
                <c:pt idx="23">
                  <c:v>#N/A</c:v>
                </c:pt>
                <c:pt idx="24">
                  <c:v>296.10412999999994</c:v>
                </c:pt>
                <c:pt idx="25">
                  <c:v>105.20678000000002</c:v>
                </c:pt>
                <c:pt idx="26">
                  <c:v>73.620530000000031</c:v>
                </c:pt>
                <c:pt idx="27">
                  <c:v>62.689080000000018</c:v>
                </c:pt>
                <c:pt idx="28">
                  <c:v>-35.670419999999986</c:v>
                </c:pt>
                <c:pt idx="29">
                  <c:v>#N/A</c:v>
                </c:pt>
                <c:pt idx="30">
                  <c:v>#N/A</c:v>
                </c:pt>
                <c:pt idx="31">
                  <c:v>-121.90560999999998</c:v>
                </c:pt>
                <c:pt idx="32">
                  <c:v>-194.13335999999998</c:v>
                </c:pt>
                <c:pt idx="33">
                  <c:v>-174.27256</c:v>
                </c:pt>
                <c:pt idx="34">
                  <c:v>-217.87395999999998</c:v>
                </c:pt>
                <c:pt idx="35">
                  <c:v>-195.92048499999999</c:v>
                </c:pt>
                <c:pt idx="36">
                  <c:v>#N/A</c:v>
                </c:pt>
                <c:pt idx="37">
                  <c:v>#N/A</c:v>
                </c:pt>
                <c:pt idx="38">
                  <c:v>-134.41663499999999</c:v>
                </c:pt>
                <c:pt idx="39">
                  <c:v>-114.61890999999996</c:v>
                </c:pt>
                <c:pt idx="40">
                  <c:v>141.73867500000006</c:v>
                </c:pt>
                <c:pt idx="41">
                  <c:v>-33.179525000000027</c:v>
                </c:pt>
                <c:pt idx="42">
                  <c:v>-52.644525000000023</c:v>
                </c:pt>
                <c:pt idx="43">
                  <c:v>#N/A</c:v>
                </c:pt>
                <c:pt idx="44">
                  <c:v>#N/A</c:v>
                </c:pt>
                <c:pt idx="45">
                  <c:v>246.47347499999998</c:v>
                </c:pt>
                <c:pt idx="46">
                  <c:v>297.69047499999999</c:v>
                </c:pt>
                <c:pt idx="47">
                  <c:v>422.93400000000003</c:v>
                </c:pt>
                <c:pt idx="48">
                  <c:v>530.72741000000008</c:v>
                </c:pt>
                <c:pt idx="49">
                  <c:v>550.46471000000008</c:v>
                </c:pt>
                <c:pt idx="50">
                  <c:v>#N/A</c:v>
                </c:pt>
                <c:pt idx="51">
                  <c:v>#N/A</c:v>
                </c:pt>
                <c:pt idx="52">
                  <c:v>602.58346000000006</c:v>
                </c:pt>
                <c:pt idx="53">
                  <c:v>761.43601000000001</c:v>
                </c:pt>
                <c:pt idx="54">
                  <c:v>828.71676000000002</c:v>
                </c:pt>
                <c:pt idx="55">
                  <c:v>925.79161999999997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1065.3776200000002</c:v>
                </c:pt>
                <c:pt idx="60">
                  <c:v>1150.91462</c:v>
                </c:pt>
                <c:pt idx="61">
                  <c:v>1151.2106200000001</c:v>
                </c:pt>
                <c:pt idx="62">
                  <c:v>1096.991765</c:v>
                </c:pt>
                <c:pt idx="63">
                  <c:v>1176.7426149999997</c:v>
                </c:pt>
                <c:pt idx="64">
                  <c:v>#N/A</c:v>
                </c:pt>
                <c:pt idx="65">
                  <c:v>#N/A</c:v>
                </c:pt>
                <c:pt idx="66">
                  <c:v>1144.8748900000001</c:v>
                </c:pt>
                <c:pt idx="67">
                  <c:v>1105.62382</c:v>
                </c:pt>
                <c:pt idx="68">
                  <c:v>1256.6291200000001</c:v>
                </c:pt>
                <c:pt idx="69">
                  <c:v>1111.40896</c:v>
                </c:pt>
                <c:pt idx="70">
                  <c:v>1195.0097599999999</c:v>
                </c:pt>
                <c:pt idx="71">
                  <c:v>#N/A</c:v>
                </c:pt>
                <c:pt idx="72">
                  <c:v>#N/A</c:v>
                </c:pt>
                <c:pt idx="73">
                  <c:v>1250.7501599999998</c:v>
                </c:pt>
                <c:pt idx="74">
                  <c:v>1248.03376</c:v>
                </c:pt>
                <c:pt idx="75">
                  <c:v>1325.28676</c:v>
                </c:pt>
                <c:pt idx="76">
                  <c:v>1362.9487349999999</c:v>
                </c:pt>
                <c:pt idx="77">
                  <c:v>1278.7767349999999</c:v>
                </c:pt>
                <c:pt idx="78">
                  <c:v>#N/A</c:v>
                </c:pt>
                <c:pt idx="79">
                  <c:v>#N/A</c:v>
                </c:pt>
                <c:pt idx="80">
                  <c:v>1223.1211599999999</c:v>
                </c:pt>
                <c:pt idx="81">
                  <c:v>1201.52152</c:v>
                </c:pt>
                <c:pt idx="82">
                  <c:v>#N/A</c:v>
                </c:pt>
                <c:pt idx="83">
                  <c:v>1271.28277</c:v>
                </c:pt>
                <c:pt idx="84">
                  <c:v>1426.08917</c:v>
                </c:pt>
                <c:pt idx="85">
                  <c:v>#N/A</c:v>
                </c:pt>
                <c:pt idx="86">
                  <c:v>#N/A</c:v>
                </c:pt>
                <c:pt idx="87">
                  <c:v>1437.6982099999998</c:v>
                </c:pt>
                <c:pt idx="88">
                  <c:v>1368.6836350000001</c:v>
                </c:pt>
                <c:pt idx="89">
                  <c:v>1451.0598850000001</c:v>
                </c:pt>
                <c:pt idx="90">
                  <c:v>1684.892435</c:v>
                </c:pt>
                <c:pt idx="91">
                  <c:v>1805.06898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1841.2344300000002</c:v>
                </c:pt>
                <c:pt idx="96">
                  <c:v>1975.1593800000001</c:v>
                </c:pt>
                <c:pt idx="97">
                  <c:v>2003.4328399999999</c:v>
                </c:pt>
                <c:pt idx="98">
                  <c:v>1847.68959</c:v>
                </c:pt>
                <c:pt idx="99">
                  <c:v>#N/A</c:v>
                </c:pt>
                <c:pt idx="100">
                  <c:v>#N/A</c:v>
                </c:pt>
                <c:pt idx="101">
                  <c:v>1814.9124899999997</c:v>
                </c:pt>
                <c:pt idx="102">
                  <c:v>1818.3049649999998</c:v>
                </c:pt>
                <c:pt idx="103">
                  <c:v>1804.1115649999999</c:v>
                </c:pt>
                <c:pt idx="104">
                  <c:v>1963.5039649999999</c:v>
                </c:pt>
                <c:pt idx="105">
                  <c:v>1784.2204649999999</c:v>
                </c:pt>
                <c:pt idx="106">
                  <c:v>#N/A</c:v>
                </c:pt>
                <c:pt idx="107">
                  <c:v>#N/A</c:v>
                </c:pt>
                <c:pt idx="108">
                  <c:v>1454.9439649999999</c:v>
                </c:pt>
                <c:pt idx="109">
                  <c:v>1384.4789649999998</c:v>
                </c:pt>
                <c:pt idx="110">
                  <c:v>1346.6337899999999</c:v>
                </c:pt>
                <c:pt idx="111">
                  <c:v>1490.3964799999999</c:v>
                </c:pt>
                <c:pt idx="112">
                  <c:v>1493.7724799999999</c:v>
                </c:pt>
                <c:pt idx="113">
                  <c:v>#N/A</c:v>
                </c:pt>
                <c:pt idx="114">
                  <c:v>#N/A</c:v>
                </c:pt>
                <c:pt idx="115">
                  <c:v>1543.9611950000001</c:v>
                </c:pt>
                <c:pt idx="116">
                  <c:v>1580.6858200000001</c:v>
                </c:pt>
                <c:pt idx="117">
                  <c:v>1748.7719950000001</c:v>
                </c:pt>
                <c:pt idx="118">
                  <c:v>1835.8094950000002</c:v>
                </c:pt>
                <c:pt idx="119">
                  <c:v>1761.8262450000002</c:v>
                </c:pt>
                <c:pt idx="120">
                  <c:v>#N/A</c:v>
                </c:pt>
                <c:pt idx="121">
                  <c:v>#N/A</c:v>
                </c:pt>
                <c:pt idx="122">
                  <c:v>1663.3698549999999</c:v>
                </c:pt>
                <c:pt idx="123">
                  <c:v>1521.7634250000001</c:v>
                </c:pt>
                <c:pt idx="124">
                  <c:v>1542.0018250000003</c:v>
                </c:pt>
                <c:pt idx="125">
                  <c:v>1523.7143349999999</c:v>
                </c:pt>
                <c:pt idx="126">
                  <c:v>1730.791285</c:v>
                </c:pt>
                <c:pt idx="127">
                  <c:v>#N/A</c:v>
                </c:pt>
                <c:pt idx="128">
                  <c:v>#N/A</c:v>
                </c:pt>
                <c:pt idx="129">
                  <c:v>1851.9658850000001</c:v>
                </c:pt>
                <c:pt idx="130">
                  <c:v>#N/A</c:v>
                </c:pt>
                <c:pt idx="131">
                  <c:v>#N/A</c:v>
                </c:pt>
                <c:pt idx="132">
                  <c:v>1609.5846100000001</c:v>
                </c:pt>
                <c:pt idx="133">
                  <c:v>971.26485999999989</c:v>
                </c:pt>
                <c:pt idx="134">
                  <c:v>#N/A</c:v>
                </c:pt>
                <c:pt idx="135">
                  <c:v>#N/A</c:v>
                </c:pt>
                <c:pt idx="136">
                  <c:v>716.12550999999985</c:v>
                </c:pt>
                <c:pt idx="137">
                  <c:v>#N/A</c:v>
                </c:pt>
                <c:pt idx="138">
                  <c:v>#N/A</c:v>
                </c:pt>
                <c:pt idx="139">
                  <c:v>737.53450999999984</c:v>
                </c:pt>
                <c:pt idx="140">
                  <c:v>1088.0449099999998</c:v>
                </c:pt>
                <c:pt idx="141">
                  <c:v>#N/A</c:v>
                </c:pt>
                <c:pt idx="142">
                  <c:v>#N/A</c:v>
                </c:pt>
                <c:pt idx="143">
                  <c:v>1167.5511849999998</c:v>
                </c:pt>
                <c:pt idx="144">
                  <c:v>1264.6809349999999</c:v>
                </c:pt>
                <c:pt idx="145">
                  <c:v>1125.5446350000002</c:v>
                </c:pt>
                <c:pt idx="146">
                  <c:v>1193.5596350000003</c:v>
                </c:pt>
                <c:pt idx="147">
                  <c:v>1193.39877</c:v>
                </c:pt>
                <c:pt idx="148">
                  <c:v>#N/A</c:v>
                </c:pt>
                <c:pt idx="149">
                  <c:v>#N/A</c:v>
                </c:pt>
                <c:pt idx="150">
                  <c:v>1201.458245</c:v>
                </c:pt>
                <c:pt idx="151">
                  <c:v>1214.8166450000001</c:v>
                </c:pt>
                <c:pt idx="152">
                  <c:v>1219.770395</c:v>
                </c:pt>
                <c:pt idx="153">
                  <c:v>1131.5353950000001</c:v>
                </c:pt>
                <c:pt idx="154">
                  <c:v>1234.3823950000001</c:v>
                </c:pt>
                <c:pt idx="155">
                  <c:v>#N/A</c:v>
                </c:pt>
                <c:pt idx="156">
                  <c:v>#N/A</c:v>
                </c:pt>
                <c:pt idx="157">
                  <c:v>1318.528425</c:v>
                </c:pt>
                <c:pt idx="158">
                  <c:v>1163.8153250000003</c:v>
                </c:pt>
                <c:pt idx="159">
                  <c:v>1094.4503250000002</c:v>
                </c:pt>
                <c:pt idx="160">
                  <c:v>786.39287500000012</c:v>
                </c:pt>
                <c:pt idx="161">
                  <c:v>658.57537500000012</c:v>
                </c:pt>
                <c:pt idx="162">
                  <c:v>#N/A</c:v>
                </c:pt>
                <c:pt idx="163">
                  <c:v>#N/A</c:v>
                </c:pt>
                <c:pt idx="164">
                  <c:v>839.36087500000008</c:v>
                </c:pt>
                <c:pt idx="165">
                  <c:v>1493.315625</c:v>
                </c:pt>
                <c:pt idx="166">
                  <c:v>1627.726975</c:v>
                </c:pt>
                <c:pt idx="167">
                  <c:v>1576.2829750000001</c:v>
                </c:pt>
                <c:pt idx="168">
                  <c:v>1469.8370749999999</c:v>
                </c:pt>
                <c:pt idx="169">
                  <c:v>#N/A</c:v>
                </c:pt>
                <c:pt idx="170">
                  <c:v>#N/A</c:v>
                </c:pt>
                <c:pt idx="171">
                  <c:v>1613.5870500000001</c:v>
                </c:pt>
                <c:pt idx="172">
                  <c:v>1520.7023000000002</c:v>
                </c:pt>
                <c:pt idx="173">
                  <c:v>1496.0003000000002</c:v>
                </c:pt>
                <c:pt idx="174">
                  <c:v>1445.21405</c:v>
                </c:pt>
                <c:pt idx="175">
                  <c:v>1546.500225</c:v>
                </c:pt>
                <c:pt idx="176">
                  <c:v>#N/A</c:v>
                </c:pt>
                <c:pt idx="177">
                  <c:v>#N/A</c:v>
                </c:pt>
                <c:pt idx="178">
                  <c:v>1520.1808500000002</c:v>
                </c:pt>
                <c:pt idx="179">
                  <c:v>1416.5250850000002</c:v>
                </c:pt>
                <c:pt idx="180">
                  <c:v>1421.1286850000004</c:v>
                </c:pt>
                <c:pt idx="181">
                  <c:v>1338.5100750000001</c:v>
                </c:pt>
                <c:pt idx="182">
                  <c:v>1204.6664499999999</c:v>
                </c:pt>
                <c:pt idx="183">
                  <c:v>#N/A</c:v>
                </c:pt>
                <c:pt idx="184">
                  <c:v>#N/A</c:v>
                </c:pt>
                <c:pt idx="185">
                  <c:v>1151.9496999999999</c:v>
                </c:pt>
                <c:pt idx="186">
                  <c:v>1136.1152</c:v>
                </c:pt>
                <c:pt idx="187">
                  <c:v>1353.8491999999999</c:v>
                </c:pt>
                <c:pt idx="188">
                  <c:v>1595.5355050000001</c:v>
                </c:pt>
                <c:pt idx="189">
                  <c:v>1683.4947550000002</c:v>
                </c:pt>
                <c:pt idx="190">
                  <c:v>#N/A</c:v>
                </c:pt>
                <c:pt idx="191">
                  <c:v>#N/A</c:v>
                </c:pt>
                <c:pt idx="192">
                  <c:v>1814.4622550000001</c:v>
                </c:pt>
                <c:pt idx="193">
                  <c:v>1913.5312549999999</c:v>
                </c:pt>
                <c:pt idx="194">
                  <c:v>1971.0829799999999</c:v>
                </c:pt>
                <c:pt idx="195">
                  <c:v>2107.3423549999998</c:v>
                </c:pt>
                <c:pt idx="196">
                  <c:v>2060.5516550000002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1517.389905</c:v>
                </c:pt>
                <c:pt idx="202">
                  <c:v>1760.4302550000002</c:v>
                </c:pt>
                <c:pt idx="203">
                  <c:v>1930.3125050000001</c:v>
                </c:pt>
                <c:pt idx="204">
                  <c:v>#N/A</c:v>
                </c:pt>
                <c:pt idx="205">
                  <c:v>#N/A</c:v>
                </c:pt>
                <c:pt idx="206">
                  <c:v>1600.775255</c:v>
                </c:pt>
                <c:pt idx="207">
                  <c:v>1294.9863300000002</c:v>
                </c:pt>
                <c:pt idx="208">
                  <c:v>1433.8652550000004</c:v>
                </c:pt>
                <c:pt idx="209">
                  <c:v>1441.6343325000003</c:v>
                </c:pt>
                <c:pt idx="210">
                  <c:v>1316.3333325000003</c:v>
                </c:pt>
                <c:pt idx="211">
                  <c:v>#N/A</c:v>
                </c:pt>
                <c:pt idx="212">
                  <c:v>#N/A</c:v>
                </c:pt>
                <c:pt idx="213">
                  <c:v>810.25408000000004</c:v>
                </c:pt>
                <c:pt idx="214">
                  <c:v>746.65270500000008</c:v>
                </c:pt>
                <c:pt idx="215">
                  <c:v>478.05058000000008</c:v>
                </c:pt>
                <c:pt idx="216">
                  <c:v>294.64865500000008</c:v>
                </c:pt>
                <c:pt idx="217">
                  <c:v>31.165655000000086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-334.08727499999998</c:v>
                </c:pt>
                <c:pt idx="222">
                  <c:v>-538.74214999999992</c:v>
                </c:pt>
                <c:pt idx="223">
                  <c:v>-717.61987499999987</c:v>
                </c:pt>
                <c:pt idx="224">
                  <c:v>-944.04412499999989</c:v>
                </c:pt>
                <c:pt idx="225">
                  <c:v>#N/A</c:v>
                </c:pt>
                <c:pt idx="226">
                  <c:v>#N/A</c:v>
                </c:pt>
                <c:pt idx="227">
                  <c:v>-1315.6961500000002</c:v>
                </c:pt>
                <c:pt idx="228">
                  <c:v>-1586.3867250000001</c:v>
                </c:pt>
                <c:pt idx="229">
                  <c:v>#N/A</c:v>
                </c:pt>
                <c:pt idx="230">
                  <c:v>-1553.7784500000002</c:v>
                </c:pt>
                <c:pt idx="231">
                  <c:v>-1192.4817</c:v>
                </c:pt>
                <c:pt idx="232">
                  <c:v>#N/A</c:v>
                </c:pt>
                <c:pt idx="233">
                  <c:v>#N/A</c:v>
                </c:pt>
                <c:pt idx="234">
                  <c:v>-1487.223</c:v>
                </c:pt>
                <c:pt idx="235">
                  <c:v>-1704.2809999999999</c:v>
                </c:pt>
                <c:pt idx="236">
                  <c:v>-1530.5664999999999</c:v>
                </c:pt>
                <c:pt idx="237">
                  <c:v>-1746.68875</c:v>
                </c:pt>
                <c:pt idx="238">
                  <c:v>-2099.8386424999999</c:v>
                </c:pt>
                <c:pt idx="239">
                  <c:v>#N/A</c:v>
                </c:pt>
                <c:pt idx="240">
                  <c:v>#N/A</c:v>
                </c:pt>
                <c:pt idx="241">
                  <c:v>-2614.1594549999995</c:v>
                </c:pt>
                <c:pt idx="242">
                  <c:v>-2667.8295550000003</c:v>
                </c:pt>
                <c:pt idx="243">
                  <c:v>-2161.6184924999998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-2101.7174924999995</c:v>
                </c:pt>
                <c:pt idx="249">
                  <c:v>-1872.2706174999998</c:v>
                </c:pt>
                <c:pt idx="250">
                  <c:v>-1672.9761924999998</c:v>
                </c:pt>
                <c:pt idx="251">
                  <c:v>-1590.5821924999998</c:v>
                </c:pt>
                <c:pt idx="252">
                  <c:v>-1381.1025675000001</c:v>
                </c:pt>
                <c:pt idx="253">
                  <c:v>#N/A</c:v>
                </c:pt>
                <c:pt idx="254">
                  <c:v>#N/A</c:v>
                </c:pt>
                <c:pt idx="255">
                  <c:v>-1264.4069425</c:v>
                </c:pt>
                <c:pt idx="256">
                  <c:v>-1212.8192174999999</c:v>
                </c:pt>
                <c:pt idx="257">
                  <c:v>-1123.2639675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-917.36516749999998</c:v>
                </c:pt>
                <c:pt idx="263">
                  <c:v>-763.99796750000007</c:v>
                </c:pt>
                <c:pt idx="264">
                  <c:v>-820.82554249999998</c:v>
                </c:pt>
                <c:pt idx="265">
                  <c:v>-810.07304249999993</c:v>
                </c:pt>
                <c:pt idx="266">
                  <c:v>-776.28584250000006</c:v>
                </c:pt>
                <c:pt idx="267">
                  <c:v>#N/A</c:v>
                </c:pt>
                <c:pt idx="268">
                  <c:v>#N/A</c:v>
                </c:pt>
                <c:pt idx="269">
                  <c:v>-738.59609250000005</c:v>
                </c:pt>
                <c:pt idx="270">
                  <c:v>-673.98759250000001</c:v>
                </c:pt>
                <c:pt idx="271">
                  <c:v>-496.24134250000003</c:v>
                </c:pt>
                <c:pt idx="272">
                  <c:v>-429.2475</c:v>
                </c:pt>
                <c:pt idx="273">
                  <c:v>0</c:v>
                </c:pt>
                <c:pt idx="274">
                  <c:v>#N/A</c:v>
                </c:pt>
                <c:pt idx="275">
                  <c:v>#N/A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#N/A</c:v>
                </c:pt>
                <c:pt idx="282">
                  <c:v>#N/A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#N/A</c:v>
                </c:pt>
                <c:pt idx="289">
                  <c:v>#N/A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#N/A</c:v>
                </c:pt>
                <c:pt idx="296">
                  <c:v>#N/A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#N/A</c:v>
                </c:pt>
                <c:pt idx="317">
                  <c:v>#N/A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#N/A</c:v>
                </c:pt>
                <c:pt idx="324">
                  <c:v>#N/A</c:v>
                </c:pt>
                <c:pt idx="325">
                  <c:v>0</c:v>
                </c:pt>
                <c:pt idx="326">
                  <c:v>0</c:v>
                </c:pt>
                <c:pt idx="327">
                  <c:v>#N/A</c:v>
                </c:pt>
                <c:pt idx="328">
                  <c:v>0</c:v>
                </c:pt>
                <c:pt idx="329">
                  <c:v>0</c:v>
                </c:pt>
                <c:pt idx="330">
                  <c:v>#N/A</c:v>
                </c:pt>
                <c:pt idx="331">
                  <c:v>#N/A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#N/A</c:v>
                </c:pt>
                <c:pt idx="338">
                  <c:v>#N/A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#N/A</c:v>
                </c:pt>
                <c:pt idx="345">
                  <c:v>#N/A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#N/A</c:v>
                </c:pt>
                <c:pt idx="352">
                  <c:v>#N/A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#N/A</c:v>
                </c:pt>
                <c:pt idx="359">
                  <c:v>#N/A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B-3046-82EA-0CB85B02794C}"/>
            </c:ext>
          </c:extLst>
        </c:ser>
        <c:ser>
          <c:idx val="0"/>
          <c:order val="2"/>
          <c:tx>
            <c:strRef>
              <c:f>'GRAFICOS | GRAPHS'!$AG$77</c:f>
              <c:strCache>
                <c:ptCount val="1"/>
                <c:pt idx="0">
                  <c:v>Pases, LEBAC, LELIQ, NOTALIQ, Redescuentos (inc. intereses)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invertIfNegative val="0"/>
          <c:cat>
            <c:numRef>
              <c:f>'GRAFICOS AUX | GRAPHS AUX'!$AY$27:$AY$392</c:f>
              <c:numCache>
                <c:formatCode>m/d/yy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AUX'!$BB$27:$BB$392</c:f>
              <c:numCache>
                <c:formatCode>#,##0.000000</c:formatCode>
                <c:ptCount val="366"/>
                <c:pt idx="0">
                  <c:v>10888.038485768109</c:v>
                </c:pt>
                <c:pt idx="1">
                  <c:v>#N/A</c:v>
                </c:pt>
                <c:pt idx="2">
                  <c:v>#N/A</c:v>
                </c:pt>
                <c:pt idx="3">
                  <c:v>-0.42614940118999883</c:v>
                </c:pt>
                <c:pt idx="4">
                  <c:v>-0.34526817652999975</c:v>
                </c:pt>
                <c:pt idx="5">
                  <c:v>-0.34526817652999975</c:v>
                </c:pt>
                <c:pt idx="6">
                  <c:v>-0.44069517653000306</c:v>
                </c:pt>
                <c:pt idx="7">
                  <c:v>-0.34420896658000066</c:v>
                </c:pt>
                <c:pt idx="8">
                  <c:v>#N/A</c:v>
                </c:pt>
                <c:pt idx="9">
                  <c:v>#N/A</c:v>
                </c:pt>
                <c:pt idx="10">
                  <c:v>-0.34420896658000066</c:v>
                </c:pt>
                <c:pt idx="11">
                  <c:v>-0.34420896658000066</c:v>
                </c:pt>
                <c:pt idx="12">
                  <c:v>-0.34420896658000066</c:v>
                </c:pt>
                <c:pt idx="13">
                  <c:v>-10.930478966580001</c:v>
                </c:pt>
                <c:pt idx="14">
                  <c:v>-42.901328966580003</c:v>
                </c:pt>
                <c:pt idx="15">
                  <c:v>#N/A</c:v>
                </c:pt>
                <c:pt idx="16">
                  <c:v>#N/A</c:v>
                </c:pt>
                <c:pt idx="17">
                  <c:v>-20.824812393980004</c:v>
                </c:pt>
                <c:pt idx="18">
                  <c:v>-23.908032393980005</c:v>
                </c:pt>
                <c:pt idx="19">
                  <c:v>-23.376643563980004</c:v>
                </c:pt>
                <c:pt idx="20">
                  <c:v>-13.191409515739998</c:v>
                </c:pt>
                <c:pt idx="21">
                  <c:v>-12.715269515739999</c:v>
                </c:pt>
                <c:pt idx="22">
                  <c:v>#N/A</c:v>
                </c:pt>
                <c:pt idx="23">
                  <c:v>#N/A</c:v>
                </c:pt>
                <c:pt idx="24">
                  <c:v>-2.8927468488900008</c:v>
                </c:pt>
                <c:pt idx="25">
                  <c:v>47.890815044470003</c:v>
                </c:pt>
                <c:pt idx="26">
                  <c:v>7.1937970658099966</c:v>
                </c:pt>
                <c:pt idx="27">
                  <c:v>56.618029065809999</c:v>
                </c:pt>
                <c:pt idx="28">
                  <c:v>154.01107287780999</c:v>
                </c:pt>
                <c:pt idx="29">
                  <c:v>#N/A</c:v>
                </c:pt>
                <c:pt idx="30">
                  <c:v>#N/A</c:v>
                </c:pt>
                <c:pt idx="31">
                  <c:v>45.444540809309991</c:v>
                </c:pt>
                <c:pt idx="32">
                  <c:v>13.163157537279991</c:v>
                </c:pt>
                <c:pt idx="33">
                  <c:v>38.237480623949992</c:v>
                </c:pt>
                <c:pt idx="34">
                  <c:v>30.829887718679988</c:v>
                </c:pt>
                <c:pt idx="35">
                  <c:v>57.818446034639983</c:v>
                </c:pt>
                <c:pt idx="36">
                  <c:v>#N/A</c:v>
                </c:pt>
                <c:pt idx="37">
                  <c:v>#N/A</c:v>
                </c:pt>
                <c:pt idx="38">
                  <c:v>115.89150418368999</c:v>
                </c:pt>
                <c:pt idx="39">
                  <c:v>63.859805859599994</c:v>
                </c:pt>
                <c:pt idx="40">
                  <c:v>22.982084616689995</c:v>
                </c:pt>
                <c:pt idx="41">
                  <c:v>17.521426288849995</c:v>
                </c:pt>
                <c:pt idx="42">
                  <c:v>23.844563518849995</c:v>
                </c:pt>
                <c:pt idx="43">
                  <c:v>#N/A</c:v>
                </c:pt>
                <c:pt idx="44">
                  <c:v>#N/A</c:v>
                </c:pt>
                <c:pt idx="45">
                  <c:v>163.07624580492998</c:v>
                </c:pt>
                <c:pt idx="46">
                  <c:v>16.768506708689976</c:v>
                </c:pt>
                <c:pt idx="47">
                  <c:v>14.313574630199961</c:v>
                </c:pt>
                <c:pt idx="48">
                  <c:v>14.802306669699957</c:v>
                </c:pt>
                <c:pt idx="49">
                  <c:v>12.860978741099972</c:v>
                </c:pt>
                <c:pt idx="50">
                  <c:v>#N/A</c:v>
                </c:pt>
                <c:pt idx="51">
                  <c:v>#N/A</c:v>
                </c:pt>
                <c:pt idx="52">
                  <c:v>9.5764057675899679</c:v>
                </c:pt>
                <c:pt idx="53">
                  <c:v>-38.649542429329998</c:v>
                </c:pt>
                <c:pt idx="54">
                  <c:v>1.3525646452199647</c:v>
                </c:pt>
                <c:pt idx="55">
                  <c:v>321.98135424238006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363.47349261166994</c:v>
                </c:pt>
                <c:pt idx="60">
                  <c:v>203.20551874417006</c:v>
                </c:pt>
                <c:pt idx="61">
                  <c:v>351.57360325453004</c:v>
                </c:pt>
                <c:pt idx="62">
                  <c:v>5.1405717084300404</c:v>
                </c:pt>
                <c:pt idx="63">
                  <c:v>22.903718831949977</c:v>
                </c:pt>
                <c:pt idx="64">
                  <c:v>#N/A</c:v>
                </c:pt>
                <c:pt idx="65">
                  <c:v>#N/A</c:v>
                </c:pt>
                <c:pt idx="66">
                  <c:v>106.60064685822996</c:v>
                </c:pt>
                <c:pt idx="67">
                  <c:v>78.485536777730033</c:v>
                </c:pt>
                <c:pt idx="68">
                  <c:v>230.25302035548998</c:v>
                </c:pt>
                <c:pt idx="69">
                  <c:v>174.32337787222008</c:v>
                </c:pt>
                <c:pt idx="70">
                  <c:v>40.713719626250132</c:v>
                </c:pt>
                <c:pt idx="71">
                  <c:v>#N/A</c:v>
                </c:pt>
                <c:pt idx="72">
                  <c:v>#N/A</c:v>
                </c:pt>
                <c:pt idx="73">
                  <c:v>-20.717075263549869</c:v>
                </c:pt>
                <c:pt idx="74">
                  <c:v>-69.330097681830068</c:v>
                </c:pt>
                <c:pt idx="75">
                  <c:v>55.715342901740058</c:v>
                </c:pt>
                <c:pt idx="76">
                  <c:v>28.628642405360139</c:v>
                </c:pt>
                <c:pt idx="77">
                  <c:v>18.137974357890105</c:v>
                </c:pt>
                <c:pt idx="78">
                  <c:v>#N/A</c:v>
                </c:pt>
                <c:pt idx="79">
                  <c:v>#N/A</c:v>
                </c:pt>
                <c:pt idx="80">
                  <c:v>-7.7215140036998928</c:v>
                </c:pt>
                <c:pt idx="81">
                  <c:v>-4.0725399301899365</c:v>
                </c:pt>
                <c:pt idx="82">
                  <c:v>#N/A</c:v>
                </c:pt>
                <c:pt idx="83">
                  <c:v>98.621505359050076</c:v>
                </c:pt>
                <c:pt idx="84">
                  <c:v>142.14114035329015</c:v>
                </c:pt>
                <c:pt idx="85">
                  <c:v>#N/A</c:v>
                </c:pt>
                <c:pt idx="86">
                  <c:v>#N/A</c:v>
                </c:pt>
                <c:pt idx="87">
                  <c:v>-323.1667866983301</c:v>
                </c:pt>
                <c:pt idx="88">
                  <c:v>-506.03094031112016</c:v>
                </c:pt>
                <c:pt idx="89">
                  <c:v>-194.61233809018998</c:v>
                </c:pt>
                <c:pt idx="90">
                  <c:v>-353.05359431069002</c:v>
                </c:pt>
                <c:pt idx="91">
                  <c:v>21.662411267190027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-1.4589406895799588</c:v>
                </c:pt>
                <c:pt idx="96">
                  <c:v>-160.91302030327</c:v>
                </c:pt>
                <c:pt idx="97">
                  <c:v>-139.46713283071998</c:v>
                </c:pt>
                <c:pt idx="98">
                  <c:v>-183.44212676384004</c:v>
                </c:pt>
                <c:pt idx="99">
                  <c:v>#N/A</c:v>
                </c:pt>
                <c:pt idx="100">
                  <c:v>#N/A</c:v>
                </c:pt>
                <c:pt idx="101">
                  <c:v>-5.1772134513599433</c:v>
                </c:pt>
                <c:pt idx="102">
                  <c:v>76.396099652589996</c:v>
                </c:pt>
                <c:pt idx="103">
                  <c:v>121.35584295067001</c:v>
                </c:pt>
                <c:pt idx="104">
                  <c:v>408.12926680555</c:v>
                </c:pt>
                <c:pt idx="105">
                  <c:v>181.02127361465</c:v>
                </c:pt>
                <c:pt idx="106">
                  <c:v>#N/A</c:v>
                </c:pt>
                <c:pt idx="107">
                  <c:v>#N/A</c:v>
                </c:pt>
                <c:pt idx="108">
                  <c:v>73.512983815849992</c:v>
                </c:pt>
                <c:pt idx="109">
                  <c:v>21.090258808999998</c:v>
                </c:pt>
                <c:pt idx="110">
                  <c:v>38.478762989699966</c:v>
                </c:pt>
                <c:pt idx="111">
                  <c:v>1.3258306908000046</c:v>
                </c:pt>
                <c:pt idx="112">
                  <c:v>-100.85356248748003</c:v>
                </c:pt>
                <c:pt idx="113">
                  <c:v>#N/A</c:v>
                </c:pt>
                <c:pt idx="114">
                  <c:v>#N/A</c:v>
                </c:pt>
                <c:pt idx="115">
                  <c:v>50.087293755590018</c:v>
                </c:pt>
                <c:pt idx="116">
                  <c:v>117.94924026889998</c:v>
                </c:pt>
                <c:pt idx="117">
                  <c:v>203.54964559992996</c:v>
                </c:pt>
                <c:pt idx="118">
                  <c:v>379.39065537608991</c:v>
                </c:pt>
                <c:pt idx="119">
                  <c:v>163.13638884690994</c:v>
                </c:pt>
                <c:pt idx="120">
                  <c:v>#N/A</c:v>
                </c:pt>
                <c:pt idx="121">
                  <c:v>#N/A</c:v>
                </c:pt>
                <c:pt idx="122">
                  <c:v>-33.170382706620146</c:v>
                </c:pt>
                <c:pt idx="123">
                  <c:v>28.003645515719942</c:v>
                </c:pt>
                <c:pt idx="124">
                  <c:v>-4.458589775330033</c:v>
                </c:pt>
                <c:pt idx="125">
                  <c:v>-35.40711163517004</c:v>
                </c:pt>
                <c:pt idx="126">
                  <c:v>-100.03686298548007</c:v>
                </c:pt>
                <c:pt idx="127">
                  <c:v>#N/A</c:v>
                </c:pt>
                <c:pt idx="128">
                  <c:v>#N/A</c:v>
                </c:pt>
                <c:pt idx="129">
                  <c:v>-143.50152615765006</c:v>
                </c:pt>
                <c:pt idx="130">
                  <c:v>#N/A</c:v>
                </c:pt>
                <c:pt idx="131">
                  <c:v>#N/A</c:v>
                </c:pt>
                <c:pt idx="132">
                  <c:v>1.2420171587799766</c:v>
                </c:pt>
                <c:pt idx="133">
                  <c:v>31.954220624529949</c:v>
                </c:pt>
                <c:pt idx="134">
                  <c:v>#N/A</c:v>
                </c:pt>
                <c:pt idx="135">
                  <c:v>#N/A</c:v>
                </c:pt>
                <c:pt idx="136">
                  <c:v>-8.8144225465099577</c:v>
                </c:pt>
                <c:pt idx="137">
                  <c:v>#N/A</c:v>
                </c:pt>
                <c:pt idx="138">
                  <c:v>#N/A</c:v>
                </c:pt>
                <c:pt idx="139">
                  <c:v>-170.1423093195701</c:v>
                </c:pt>
                <c:pt idx="140">
                  <c:v>2.317304599129931</c:v>
                </c:pt>
                <c:pt idx="141">
                  <c:v>#N/A</c:v>
                </c:pt>
                <c:pt idx="142">
                  <c:v>#N/A</c:v>
                </c:pt>
                <c:pt idx="143">
                  <c:v>52.620278744629907</c:v>
                </c:pt>
                <c:pt idx="144">
                  <c:v>66.505630508909945</c:v>
                </c:pt>
                <c:pt idx="145">
                  <c:v>97.168586814660031</c:v>
                </c:pt>
                <c:pt idx="146">
                  <c:v>89.943219649449944</c:v>
                </c:pt>
                <c:pt idx="147">
                  <c:v>74.987790472939963</c:v>
                </c:pt>
                <c:pt idx="148">
                  <c:v>#N/A</c:v>
                </c:pt>
                <c:pt idx="149">
                  <c:v>#N/A</c:v>
                </c:pt>
                <c:pt idx="150">
                  <c:v>261.82493910347995</c:v>
                </c:pt>
                <c:pt idx="151">
                  <c:v>122.01919439259996</c:v>
                </c:pt>
                <c:pt idx="152">
                  <c:v>-226.37659077725991</c:v>
                </c:pt>
                <c:pt idx="153">
                  <c:v>50.123062357139965</c:v>
                </c:pt>
                <c:pt idx="154">
                  <c:v>1177.58102276874</c:v>
                </c:pt>
                <c:pt idx="155">
                  <c:v>#N/A</c:v>
                </c:pt>
                <c:pt idx="156">
                  <c:v>#N/A</c:v>
                </c:pt>
                <c:pt idx="157">
                  <c:v>738.64691013492995</c:v>
                </c:pt>
                <c:pt idx="158">
                  <c:v>810.88838840274013</c:v>
                </c:pt>
                <c:pt idx="159">
                  <c:v>1002.93185278737</c:v>
                </c:pt>
                <c:pt idx="160">
                  <c:v>1166.33499216979</c:v>
                </c:pt>
                <c:pt idx="161">
                  <c:v>986.33556116433022</c:v>
                </c:pt>
                <c:pt idx="162">
                  <c:v>#N/A</c:v>
                </c:pt>
                <c:pt idx="163">
                  <c:v>#N/A</c:v>
                </c:pt>
                <c:pt idx="164">
                  <c:v>1275.4761776486303</c:v>
                </c:pt>
                <c:pt idx="165">
                  <c:v>617.51771492516036</c:v>
                </c:pt>
                <c:pt idx="166">
                  <c:v>40.568781928030283</c:v>
                </c:pt>
                <c:pt idx="167">
                  <c:v>383.7125425261504</c:v>
                </c:pt>
                <c:pt idx="168">
                  <c:v>160.10710056679025</c:v>
                </c:pt>
                <c:pt idx="169">
                  <c:v>#N/A</c:v>
                </c:pt>
                <c:pt idx="170">
                  <c:v>#N/A</c:v>
                </c:pt>
                <c:pt idx="171">
                  <c:v>-114.09313073410985</c:v>
                </c:pt>
                <c:pt idx="172">
                  <c:v>-106.15472907437946</c:v>
                </c:pt>
                <c:pt idx="173">
                  <c:v>-81.989602237389633</c:v>
                </c:pt>
                <c:pt idx="174">
                  <c:v>-67.201874044159766</c:v>
                </c:pt>
                <c:pt idx="175">
                  <c:v>-225.09818779738947</c:v>
                </c:pt>
                <c:pt idx="176">
                  <c:v>#N/A</c:v>
                </c:pt>
                <c:pt idx="177">
                  <c:v>#N/A</c:v>
                </c:pt>
                <c:pt idx="178">
                  <c:v>-389.5390462286897</c:v>
                </c:pt>
                <c:pt idx="179">
                  <c:v>-293.79971679501966</c:v>
                </c:pt>
                <c:pt idx="180">
                  <c:v>-28.657280697089661</c:v>
                </c:pt>
                <c:pt idx="181">
                  <c:v>-62.895356235819577</c:v>
                </c:pt>
                <c:pt idx="182">
                  <c:v>-1198.1832601476799</c:v>
                </c:pt>
                <c:pt idx="183">
                  <c:v>#N/A</c:v>
                </c:pt>
                <c:pt idx="184">
                  <c:v>#N/A</c:v>
                </c:pt>
                <c:pt idx="185">
                  <c:v>-800.87385485570985</c:v>
                </c:pt>
                <c:pt idx="186">
                  <c:v>-785.46264384957999</c:v>
                </c:pt>
                <c:pt idx="187">
                  <c:v>-989.86994146526001</c:v>
                </c:pt>
                <c:pt idx="188">
                  <c:v>-1136.6031671136</c:v>
                </c:pt>
                <c:pt idx="189">
                  <c:v>-998.39046349946989</c:v>
                </c:pt>
                <c:pt idx="190">
                  <c:v>#N/A</c:v>
                </c:pt>
                <c:pt idx="191">
                  <c:v>#N/A</c:v>
                </c:pt>
                <c:pt idx="192">
                  <c:v>-1314.8236023092402</c:v>
                </c:pt>
                <c:pt idx="193">
                  <c:v>-743.54936602623991</c:v>
                </c:pt>
                <c:pt idx="194">
                  <c:v>-476.95606496232011</c:v>
                </c:pt>
                <c:pt idx="195">
                  <c:v>-442.04321228313006</c:v>
                </c:pt>
                <c:pt idx="196">
                  <c:v>-144.33345044455001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640.37698302107992</c:v>
                </c:pt>
                <c:pt idx="202">
                  <c:v>90.864984767830009</c:v>
                </c:pt>
                <c:pt idx="203">
                  <c:v>17.883785741630074</c:v>
                </c:pt>
                <c:pt idx="204">
                  <c:v>#N/A</c:v>
                </c:pt>
                <c:pt idx="205">
                  <c:v>#N/A</c:v>
                </c:pt>
                <c:pt idx="206">
                  <c:v>194.45349534526005</c:v>
                </c:pt>
                <c:pt idx="207">
                  <c:v>194.16719353528001</c:v>
                </c:pt>
                <c:pt idx="208">
                  <c:v>306.42925730377999</c:v>
                </c:pt>
                <c:pt idx="209">
                  <c:v>500.88107235749999</c:v>
                </c:pt>
                <c:pt idx="210">
                  <c:v>151.86930767727006</c:v>
                </c:pt>
                <c:pt idx="211">
                  <c:v>#N/A</c:v>
                </c:pt>
                <c:pt idx="212">
                  <c:v>#N/A</c:v>
                </c:pt>
                <c:pt idx="213">
                  <c:v>-92.276983549189865</c:v>
                </c:pt>
                <c:pt idx="214">
                  <c:v>6.5495701138298941</c:v>
                </c:pt>
                <c:pt idx="215">
                  <c:v>48.509548867589949</c:v>
                </c:pt>
                <c:pt idx="216">
                  <c:v>142.41571044340998</c:v>
                </c:pt>
                <c:pt idx="217">
                  <c:v>107.12579367749993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325.03790427132986</c:v>
                </c:pt>
                <c:pt idx="222">
                  <c:v>309.86315373059995</c:v>
                </c:pt>
                <c:pt idx="223">
                  <c:v>213.10042992635002</c:v>
                </c:pt>
                <c:pt idx="224">
                  <c:v>289.56564597749991</c:v>
                </c:pt>
                <c:pt idx="225">
                  <c:v>#N/A</c:v>
                </c:pt>
                <c:pt idx="226">
                  <c:v>#N/A</c:v>
                </c:pt>
                <c:pt idx="227">
                  <c:v>334.87937595842982</c:v>
                </c:pt>
                <c:pt idx="228">
                  <c:v>222.00312244812991</c:v>
                </c:pt>
                <c:pt idx="229">
                  <c:v>#N/A</c:v>
                </c:pt>
                <c:pt idx="230">
                  <c:v>42.053623218520109</c:v>
                </c:pt>
                <c:pt idx="231">
                  <c:v>-371.47457851957995</c:v>
                </c:pt>
                <c:pt idx="232">
                  <c:v>#N/A</c:v>
                </c:pt>
                <c:pt idx="233">
                  <c:v>#N/A</c:v>
                </c:pt>
                <c:pt idx="234">
                  <c:v>171.64566540735996</c:v>
                </c:pt>
                <c:pt idx="235">
                  <c:v>280.47466045604989</c:v>
                </c:pt>
                <c:pt idx="236">
                  <c:v>386.51023967053993</c:v>
                </c:pt>
                <c:pt idx="237">
                  <c:v>1090.6756322692099</c:v>
                </c:pt>
                <c:pt idx="238">
                  <c:v>168.36239411104015</c:v>
                </c:pt>
                <c:pt idx="239">
                  <c:v>#N/A</c:v>
                </c:pt>
                <c:pt idx="240">
                  <c:v>#N/A</c:v>
                </c:pt>
                <c:pt idx="241">
                  <c:v>-66.716742199910016</c:v>
                </c:pt>
                <c:pt idx="242">
                  <c:v>92.717705187220062</c:v>
                </c:pt>
                <c:pt idx="243">
                  <c:v>293.69495872434021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8.7202756803458209E-3</c:v>
                </c:pt>
                <c:pt idx="249">
                  <c:v>-53.768104612529818</c:v>
                </c:pt>
                <c:pt idx="250">
                  <c:v>-168.39833276753987</c:v>
                </c:pt>
                <c:pt idx="251">
                  <c:v>-146.7154994594099</c:v>
                </c:pt>
                <c:pt idx="252">
                  <c:v>-416.44425119508992</c:v>
                </c:pt>
                <c:pt idx="253">
                  <c:v>#N/A</c:v>
                </c:pt>
                <c:pt idx="254">
                  <c:v>#N/A</c:v>
                </c:pt>
                <c:pt idx="255">
                  <c:v>-397.47565967715985</c:v>
                </c:pt>
                <c:pt idx="256">
                  <c:v>-360.66695339400985</c:v>
                </c:pt>
                <c:pt idx="257">
                  <c:v>-371.0122321087199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-442.59377070807977</c:v>
                </c:pt>
                <c:pt idx="263">
                  <c:v>-298.07595199845997</c:v>
                </c:pt>
                <c:pt idx="264">
                  <c:v>-228.17185302309986</c:v>
                </c:pt>
                <c:pt idx="265">
                  <c:v>-312.53367893768973</c:v>
                </c:pt>
                <c:pt idx="266">
                  <c:v>-318.02950592589997</c:v>
                </c:pt>
                <c:pt idx="267">
                  <c:v>#N/A</c:v>
                </c:pt>
                <c:pt idx="268">
                  <c:v>#N/A</c:v>
                </c:pt>
                <c:pt idx="269">
                  <c:v>-371.62666837441981</c:v>
                </c:pt>
                <c:pt idx="270">
                  <c:v>-661.75498150959993</c:v>
                </c:pt>
                <c:pt idx="271">
                  <c:v>-1386.5479097017494</c:v>
                </c:pt>
                <c:pt idx="272">
                  <c:v>-571.50006657017002</c:v>
                </c:pt>
                <c:pt idx="273">
                  <c:v>-528.42776393526003</c:v>
                </c:pt>
                <c:pt idx="274">
                  <c:v>#N/A</c:v>
                </c:pt>
                <c:pt idx="275">
                  <c:v>#N/A</c:v>
                </c:pt>
                <c:pt idx="276">
                  <c:v>-474.02220363132</c:v>
                </c:pt>
                <c:pt idx="277">
                  <c:v>-414.50592202629997</c:v>
                </c:pt>
                <c:pt idx="278">
                  <c:v>-68.866819305319993</c:v>
                </c:pt>
                <c:pt idx="279">
                  <c:v>-63.833496312849995</c:v>
                </c:pt>
                <c:pt idx="280">
                  <c:v>-49.531290445099998</c:v>
                </c:pt>
                <c:pt idx="281">
                  <c:v>#N/A</c:v>
                </c:pt>
                <c:pt idx="282">
                  <c:v>#N/A</c:v>
                </c:pt>
                <c:pt idx="283">
                  <c:v>-44.015687437529998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#N/A</c:v>
                </c:pt>
                <c:pt idx="289">
                  <c:v>#N/A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#N/A</c:v>
                </c:pt>
                <c:pt idx="296">
                  <c:v>#N/A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#N/A</c:v>
                </c:pt>
                <c:pt idx="317">
                  <c:v>#N/A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#N/A</c:v>
                </c:pt>
                <c:pt idx="324">
                  <c:v>#N/A</c:v>
                </c:pt>
                <c:pt idx="325">
                  <c:v>0</c:v>
                </c:pt>
                <c:pt idx="326">
                  <c:v>0</c:v>
                </c:pt>
                <c:pt idx="327">
                  <c:v>#N/A</c:v>
                </c:pt>
                <c:pt idx="328">
                  <c:v>0</c:v>
                </c:pt>
                <c:pt idx="329">
                  <c:v>0</c:v>
                </c:pt>
                <c:pt idx="330">
                  <c:v>#N/A</c:v>
                </c:pt>
                <c:pt idx="331">
                  <c:v>#N/A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#N/A</c:v>
                </c:pt>
                <c:pt idx="338">
                  <c:v>#N/A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#N/A</c:v>
                </c:pt>
                <c:pt idx="345">
                  <c:v>#N/A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#N/A</c:v>
                </c:pt>
                <c:pt idx="352">
                  <c:v>#N/A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#N/A</c:v>
                </c:pt>
                <c:pt idx="359">
                  <c:v>#N/A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B-3046-82EA-0CB85B02794C}"/>
            </c:ext>
          </c:extLst>
        </c:ser>
        <c:ser>
          <c:idx val="2"/>
          <c:order val="3"/>
          <c:tx>
            <c:strRef>
              <c:f>'GRAFICOS | GRAPHS'!$AG$76</c:f>
              <c:strCache>
                <c:ptCount val="1"/>
                <c:pt idx="0">
                  <c:v>Tesoro Nacional (venta neta de divisas y otras op.)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  <a:prstDash val="solid"/>
            </a:ln>
          </c:spPr>
          <c:invertIfNegative val="0"/>
          <c:cat>
            <c:numRef>
              <c:f>'GRAFICOS AUX | GRAPHS AUX'!$AY$27:$AY$392</c:f>
              <c:numCache>
                <c:formatCode>m/d/yy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AUX'!$BA$27:$BA$392</c:f>
              <c:numCache>
                <c:formatCode>#,##0.000000</c:formatCode>
                <c:ptCount val="366"/>
                <c:pt idx="0">
                  <c:v>-998.3739096848791</c:v>
                </c:pt>
                <c:pt idx="1">
                  <c:v>#N/A</c:v>
                </c:pt>
                <c:pt idx="2">
                  <c:v>#N/A</c:v>
                </c:pt>
                <c:pt idx="3">
                  <c:v>-975.50563097734005</c:v>
                </c:pt>
                <c:pt idx="4">
                  <c:v>-975.148677618129</c:v>
                </c:pt>
                <c:pt idx="5">
                  <c:v>-975.72016326648816</c:v>
                </c:pt>
                <c:pt idx="6">
                  <c:v>-976.03142066381849</c:v>
                </c:pt>
                <c:pt idx="7">
                  <c:v>-294.99563588944068</c:v>
                </c:pt>
                <c:pt idx="8">
                  <c:v>#N/A</c:v>
                </c:pt>
                <c:pt idx="9">
                  <c:v>#N/A</c:v>
                </c:pt>
                <c:pt idx="10">
                  <c:v>-296.95282560508059</c:v>
                </c:pt>
                <c:pt idx="11">
                  <c:v>-295.84111941778099</c:v>
                </c:pt>
                <c:pt idx="12">
                  <c:v>-296.22251748806002</c:v>
                </c:pt>
                <c:pt idx="13">
                  <c:v>-296.54533668469003</c:v>
                </c:pt>
                <c:pt idx="14">
                  <c:v>-1188.0490901356704</c:v>
                </c:pt>
                <c:pt idx="15">
                  <c:v>#N/A</c:v>
                </c:pt>
                <c:pt idx="16">
                  <c:v>#N/A</c:v>
                </c:pt>
                <c:pt idx="17">
                  <c:v>-1187.9709653728598</c:v>
                </c:pt>
                <c:pt idx="18">
                  <c:v>-1188.6404898996398</c:v>
                </c:pt>
                <c:pt idx="19">
                  <c:v>-1187.9966601478698</c:v>
                </c:pt>
                <c:pt idx="20">
                  <c:v>-1188.2440891981887</c:v>
                </c:pt>
                <c:pt idx="21">
                  <c:v>-1187.9563586285187</c:v>
                </c:pt>
                <c:pt idx="22">
                  <c:v>#N/A</c:v>
                </c:pt>
                <c:pt idx="23">
                  <c:v>#N/A</c:v>
                </c:pt>
                <c:pt idx="24">
                  <c:v>-1188.8891006732586</c:v>
                </c:pt>
                <c:pt idx="25">
                  <c:v>-1185.9420140757386</c:v>
                </c:pt>
                <c:pt idx="26">
                  <c:v>-1358.0093958152984</c:v>
                </c:pt>
                <c:pt idx="27">
                  <c:v>-1356.333222363369</c:v>
                </c:pt>
                <c:pt idx="28">
                  <c:v>-884.9715153749795</c:v>
                </c:pt>
                <c:pt idx="29">
                  <c:v>#N/A</c:v>
                </c:pt>
                <c:pt idx="30">
                  <c:v>#N/A</c:v>
                </c:pt>
                <c:pt idx="31">
                  <c:v>-908.01743415934845</c:v>
                </c:pt>
                <c:pt idx="32">
                  <c:v>-908.06998156073939</c:v>
                </c:pt>
                <c:pt idx="33">
                  <c:v>-908.22466947807015</c:v>
                </c:pt>
                <c:pt idx="34">
                  <c:v>-904.98963195850979</c:v>
                </c:pt>
                <c:pt idx="35">
                  <c:v>-916.8761975240194</c:v>
                </c:pt>
                <c:pt idx="36">
                  <c:v>#N/A</c:v>
                </c:pt>
                <c:pt idx="37">
                  <c:v>#N/A</c:v>
                </c:pt>
                <c:pt idx="38">
                  <c:v>-915.70989155262009</c:v>
                </c:pt>
                <c:pt idx="39">
                  <c:v>-914.04129185803981</c:v>
                </c:pt>
                <c:pt idx="40">
                  <c:v>-914.27451271944017</c:v>
                </c:pt>
                <c:pt idx="41">
                  <c:v>-913.81174843793008</c:v>
                </c:pt>
                <c:pt idx="42">
                  <c:v>-22.569305614260177</c:v>
                </c:pt>
                <c:pt idx="43">
                  <c:v>#N/A</c:v>
                </c:pt>
                <c:pt idx="44">
                  <c:v>#N/A</c:v>
                </c:pt>
                <c:pt idx="45">
                  <c:v>2315.8598292465722</c:v>
                </c:pt>
                <c:pt idx="46">
                  <c:v>2316.3374768412123</c:v>
                </c:pt>
                <c:pt idx="47">
                  <c:v>2315.731481540332</c:v>
                </c:pt>
                <c:pt idx="48">
                  <c:v>2315.7742394729908</c:v>
                </c:pt>
                <c:pt idx="49">
                  <c:v>2315.3032521030113</c:v>
                </c:pt>
                <c:pt idx="50">
                  <c:v>#N/A</c:v>
                </c:pt>
                <c:pt idx="51">
                  <c:v>#N/A</c:v>
                </c:pt>
                <c:pt idx="52">
                  <c:v>2319.5122379482505</c:v>
                </c:pt>
                <c:pt idx="53">
                  <c:v>2319.36656982252</c:v>
                </c:pt>
                <c:pt idx="54">
                  <c:v>2320.6471778572804</c:v>
                </c:pt>
                <c:pt idx="55">
                  <c:v>2318.7603158068614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1506.636169266272</c:v>
                </c:pt>
                <c:pt idx="60">
                  <c:v>1506.5497244288208</c:v>
                </c:pt>
                <c:pt idx="61">
                  <c:v>1506.5440310292709</c:v>
                </c:pt>
                <c:pt idx="62">
                  <c:v>1514.5691499671711</c:v>
                </c:pt>
                <c:pt idx="63">
                  <c:v>1511.2004203356314</c:v>
                </c:pt>
                <c:pt idx="64">
                  <c:v>#N/A</c:v>
                </c:pt>
                <c:pt idx="65">
                  <c:v>#N/A</c:v>
                </c:pt>
                <c:pt idx="66">
                  <c:v>1514.5146846157415</c:v>
                </c:pt>
                <c:pt idx="67">
                  <c:v>1513.6903462641619</c:v>
                </c:pt>
                <c:pt idx="68">
                  <c:v>1511.5915727859219</c:v>
                </c:pt>
                <c:pt idx="69">
                  <c:v>1511.527210566622</c:v>
                </c:pt>
                <c:pt idx="70">
                  <c:v>1511.5052523086115</c:v>
                </c:pt>
                <c:pt idx="71">
                  <c:v>#N/A</c:v>
                </c:pt>
                <c:pt idx="72">
                  <c:v>#N/A</c:v>
                </c:pt>
                <c:pt idx="73">
                  <c:v>1542.4088628075717</c:v>
                </c:pt>
                <c:pt idx="74">
                  <c:v>-796.207144387271</c:v>
                </c:pt>
                <c:pt idx="75">
                  <c:v>-796.30205202157026</c:v>
                </c:pt>
                <c:pt idx="76">
                  <c:v>-132.22492768290894</c:v>
                </c:pt>
                <c:pt idx="77">
                  <c:v>-132.05666112712908</c:v>
                </c:pt>
                <c:pt idx="78">
                  <c:v>#N/A</c:v>
                </c:pt>
                <c:pt idx="79">
                  <c:v>#N/A</c:v>
                </c:pt>
                <c:pt idx="80">
                  <c:v>-131.54311304052894</c:v>
                </c:pt>
                <c:pt idx="81">
                  <c:v>-134.78636469643826</c:v>
                </c:pt>
                <c:pt idx="82">
                  <c:v>#N/A</c:v>
                </c:pt>
                <c:pt idx="83">
                  <c:v>-134.68443274452798</c:v>
                </c:pt>
                <c:pt idx="84">
                  <c:v>-134.62461259779792</c:v>
                </c:pt>
                <c:pt idx="85">
                  <c:v>#N/A</c:v>
                </c:pt>
                <c:pt idx="86">
                  <c:v>#N/A</c:v>
                </c:pt>
                <c:pt idx="87">
                  <c:v>1244.1711168941195</c:v>
                </c:pt>
                <c:pt idx="88">
                  <c:v>2080.6495121986495</c:v>
                </c:pt>
                <c:pt idx="89">
                  <c:v>2080.6832078383604</c:v>
                </c:pt>
                <c:pt idx="90">
                  <c:v>2073.4114109597103</c:v>
                </c:pt>
                <c:pt idx="91">
                  <c:v>2072.96578031322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2888.1036930705195</c:v>
                </c:pt>
                <c:pt idx="96">
                  <c:v>2890.8700651419394</c:v>
                </c:pt>
                <c:pt idx="97">
                  <c:v>2890.1937586874897</c:v>
                </c:pt>
                <c:pt idx="98">
                  <c:v>2890.5461910440499</c:v>
                </c:pt>
                <c:pt idx="99">
                  <c:v>#N/A</c:v>
                </c:pt>
                <c:pt idx="100">
                  <c:v>#N/A</c:v>
                </c:pt>
                <c:pt idx="101">
                  <c:v>3053.8563028448693</c:v>
                </c:pt>
                <c:pt idx="102">
                  <c:v>3053.4983620895296</c:v>
                </c:pt>
                <c:pt idx="103">
                  <c:v>3022.9018971897594</c:v>
                </c:pt>
                <c:pt idx="104">
                  <c:v>3023.1861158508891</c:v>
                </c:pt>
                <c:pt idx="105">
                  <c:v>1401.8942189436782</c:v>
                </c:pt>
                <c:pt idx="106">
                  <c:v>#N/A</c:v>
                </c:pt>
                <c:pt idx="107">
                  <c:v>#N/A</c:v>
                </c:pt>
                <c:pt idx="108">
                  <c:v>752.77906161090777</c:v>
                </c:pt>
                <c:pt idx="109">
                  <c:v>752.4026636283678</c:v>
                </c:pt>
                <c:pt idx="110">
                  <c:v>752.14058584567783</c:v>
                </c:pt>
                <c:pt idx="111">
                  <c:v>752.17160706169818</c:v>
                </c:pt>
                <c:pt idx="112">
                  <c:v>752.37117837522771</c:v>
                </c:pt>
                <c:pt idx="113">
                  <c:v>#N/A</c:v>
                </c:pt>
                <c:pt idx="114">
                  <c:v>#N/A</c:v>
                </c:pt>
                <c:pt idx="115">
                  <c:v>752.47907521601769</c:v>
                </c:pt>
                <c:pt idx="116">
                  <c:v>-626.31806372046981</c:v>
                </c:pt>
                <c:pt idx="117">
                  <c:v>-626.58966045087971</c:v>
                </c:pt>
                <c:pt idx="118">
                  <c:v>-627.05143567695984</c:v>
                </c:pt>
                <c:pt idx="119">
                  <c:v>166.94098655893001</c:v>
                </c:pt>
                <c:pt idx="120">
                  <c:v>#N/A</c:v>
                </c:pt>
                <c:pt idx="121">
                  <c:v>#N/A</c:v>
                </c:pt>
                <c:pt idx="122">
                  <c:v>158.98464639280019</c:v>
                </c:pt>
                <c:pt idx="123">
                  <c:v>-654.64157228776014</c:v>
                </c:pt>
                <c:pt idx="124">
                  <c:v>-661.08573756773046</c:v>
                </c:pt>
                <c:pt idx="125">
                  <c:v>-654.90640006374042</c:v>
                </c:pt>
                <c:pt idx="126">
                  <c:v>-656.10422770155037</c:v>
                </c:pt>
                <c:pt idx="127">
                  <c:v>#N/A</c:v>
                </c:pt>
                <c:pt idx="128">
                  <c:v>#N/A</c:v>
                </c:pt>
                <c:pt idx="129">
                  <c:v>-818.13879455870006</c:v>
                </c:pt>
                <c:pt idx="130">
                  <c:v>#N/A</c:v>
                </c:pt>
                <c:pt idx="131">
                  <c:v>#N/A</c:v>
                </c:pt>
                <c:pt idx="132">
                  <c:v>-821.82463539350965</c:v>
                </c:pt>
                <c:pt idx="133">
                  <c:v>-817.88954166274982</c:v>
                </c:pt>
                <c:pt idx="134">
                  <c:v>#N/A</c:v>
                </c:pt>
                <c:pt idx="135">
                  <c:v>#N/A</c:v>
                </c:pt>
                <c:pt idx="136">
                  <c:v>-817.80259706125992</c:v>
                </c:pt>
                <c:pt idx="137">
                  <c:v>#N/A</c:v>
                </c:pt>
                <c:pt idx="138">
                  <c:v>#N/A</c:v>
                </c:pt>
                <c:pt idx="139">
                  <c:v>1141.2105836139003</c:v>
                </c:pt>
                <c:pt idx="140">
                  <c:v>1126.3435775822697</c:v>
                </c:pt>
                <c:pt idx="141">
                  <c:v>#N/A</c:v>
                </c:pt>
                <c:pt idx="142">
                  <c:v>#N/A</c:v>
                </c:pt>
                <c:pt idx="143">
                  <c:v>1131.97564158929</c:v>
                </c:pt>
                <c:pt idx="144">
                  <c:v>1131.8158103695102</c:v>
                </c:pt>
                <c:pt idx="145">
                  <c:v>1131.7157063475902</c:v>
                </c:pt>
                <c:pt idx="146">
                  <c:v>1131.4133365768803</c:v>
                </c:pt>
                <c:pt idx="147">
                  <c:v>1131.2155541821903</c:v>
                </c:pt>
                <c:pt idx="148">
                  <c:v>#N/A</c:v>
                </c:pt>
                <c:pt idx="149">
                  <c:v>#N/A</c:v>
                </c:pt>
                <c:pt idx="150">
                  <c:v>1131.3295905198102</c:v>
                </c:pt>
                <c:pt idx="151">
                  <c:v>1130.7479577107499</c:v>
                </c:pt>
                <c:pt idx="152">
                  <c:v>1130.9149836046402</c:v>
                </c:pt>
                <c:pt idx="153">
                  <c:v>343.9700381838004</c:v>
                </c:pt>
                <c:pt idx="154">
                  <c:v>-1450.86938799977</c:v>
                </c:pt>
                <c:pt idx="155">
                  <c:v>#N/A</c:v>
                </c:pt>
                <c:pt idx="156">
                  <c:v>#N/A</c:v>
                </c:pt>
                <c:pt idx="157">
                  <c:v>-1448.2608953156903</c:v>
                </c:pt>
                <c:pt idx="158">
                  <c:v>-1448.7875407904503</c:v>
                </c:pt>
                <c:pt idx="159">
                  <c:v>-1452.0652700742805</c:v>
                </c:pt>
                <c:pt idx="160">
                  <c:v>-1451.4355283598404</c:v>
                </c:pt>
                <c:pt idx="161">
                  <c:v>-1452.7423310000208</c:v>
                </c:pt>
                <c:pt idx="162">
                  <c:v>#N/A</c:v>
                </c:pt>
                <c:pt idx="163">
                  <c:v>#N/A</c:v>
                </c:pt>
                <c:pt idx="164">
                  <c:v>-1449.0498318168607</c:v>
                </c:pt>
                <c:pt idx="165">
                  <c:v>-1452.8040006283907</c:v>
                </c:pt>
                <c:pt idx="166">
                  <c:v>-1453.2199531058604</c:v>
                </c:pt>
                <c:pt idx="167">
                  <c:v>-1790.9500427001599</c:v>
                </c:pt>
                <c:pt idx="168">
                  <c:v>417.59017065772019</c:v>
                </c:pt>
                <c:pt idx="169">
                  <c:v>#N/A</c:v>
                </c:pt>
                <c:pt idx="170">
                  <c:v>#N/A</c:v>
                </c:pt>
                <c:pt idx="171">
                  <c:v>412.06426910082973</c:v>
                </c:pt>
                <c:pt idx="172">
                  <c:v>412.35298768949957</c:v>
                </c:pt>
                <c:pt idx="173">
                  <c:v>412.6431502308896</c:v>
                </c:pt>
                <c:pt idx="174">
                  <c:v>411.85713396365969</c:v>
                </c:pt>
                <c:pt idx="175">
                  <c:v>413.06040758360973</c:v>
                </c:pt>
                <c:pt idx="176">
                  <c:v>#N/A</c:v>
                </c:pt>
                <c:pt idx="177">
                  <c:v>#N/A</c:v>
                </c:pt>
                <c:pt idx="178">
                  <c:v>412.9738386696597</c:v>
                </c:pt>
                <c:pt idx="179">
                  <c:v>409.44090572138981</c:v>
                </c:pt>
                <c:pt idx="180">
                  <c:v>411.34830043323956</c:v>
                </c:pt>
                <c:pt idx="181">
                  <c:v>-1789.5268138792305</c:v>
                </c:pt>
                <c:pt idx="182">
                  <c:v>1436.3372787822104</c:v>
                </c:pt>
                <c:pt idx="183">
                  <c:v>#N/A</c:v>
                </c:pt>
                <c:pt idx="184">
                  <c:v>#N/A</c:v>
                </c:pt>
                <c:pt idx="185">
                  <c:v>1429.3371152539605</c:v>
                </c:pt>
                <c:pt idx="186">
                  <c:v>1430.0889665062305</c:v>
                </c:pt>
                <c:pt idx="187">
                  <c:v>1434.6811642168107</c:v>
                </c:pt>
                <c:pt idx="188">
                  <c:v>1434.7058652667104</c:v>
                </c:pt>
                <c:pt idx="189">
                  <c:v>1434.6053856832209</c:v>
                </c:pt>
                <c:pt idx="190">
                  <c:v>#N/A</c:v>
                </c:pt>
                <c:pt idx="191">
                  <c:v>#N/A</c:v>
                </c:pt>
                <c:pt idx="192">
                  <c:v>2334.2958913511707</c:v>
                </c:pt>
                <c:pt idx="193">
                  <c:v>2336.221931485451</c:v>
                </c:pt>
                <c:pt idx="194">
                  <c:v>2336.1033726095711</c:v>
                </c:pt>
                <c:pt idx="195">
                  <c:v>2336.1671465237309</c:v>
                </c:pt>
                <c:pt idx="196">
                  <c:v>-2558.75783631799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-2562.6850409682897</c:v>
                </c:pt>
                <c:pt idx="202">
                  <c:v>-2559.1363246667192</c:v>
                </c:pt>
                <c:pt idx="203">
                  <c:v>-2559.5928457831296</c:v>
                </c:pt>
                <c:pt idx="204">
                  <c:v>#N/A</c:v>
                </c:pt>
                <c:pt idx="205">
                  <c:v>#N/A</c:v>
                </c:pt>
                <c:pt idx="206">
                  <c:v>-2558.8700925971293</c:v>
                </c:pt>
                <c:pt idx="207">
                  <c:v>-2559.9759396353797</c:v>
                </c:pt>
                <c:pt idx="208">
                  <c:v>-2560.0709467700594</c:v>
                </c:pt>
                <c:pt idx="209">
                  <c:v>-2559.1277246844493</c:v>
                </c:pt>
                <c:pt idx="210">
                  <c:v>-2413.8584955439992</c:v>
                </c:pt>
                <c:pt idx="211">
                  <c:v>#N/A</c:v>
                </c:pt>
                <c:pt idx="212">
                  <c:v>#N/A</c:v>
                </c:pt>
                <c:pt idx="213">
                  <c:v>-213.24437867850889</c:v>
                </c:pt>
                <c:pt idx="214">
                  <c:v>-1643.8018487234292</c:v>
                </c:pt>
                <c:pt idx="215">
                  <c:v>-1636.8138417169291</c:v>
                </c:pt>
                <c:pt idx="216">
                  <c:v>-1637.3565562082993</c:v>
                </c:pt>
                <c:pt idx="217">
                  <c:v>-1644.0258414307798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-1644.1616815609798</c:v>
                </c:pt>
                <c:pt idx="222">
                  <c:v>-1643.90881249526</c:v>
                </c:pt>
                <c:pt idx="223">
                  <c:v>-2543.3150201441099</c:v>
                </c:pt>
                <c:pt idx="224">
                  <c:v>-2545.1566479871199</c:v>
                </c:pt>
                <c:pt idx="225">
                  <c:v>#N/A</c:v>
                </c:pt>
                <c:pt idx="226">
                  <c:v>#N/A</c:v>
                </c:pt>
                <c:pt idx="227">
                  <c:v>-2063.4727340784198</c:v>
                </c:pt>
                <c:pt idx="228">
                  <c:v>-2063.3679515863896</c:v>
                </c:pt>
                <c:pt idx="229">
                  <c:v>#N/A</c:v>
                </c:pt>
                <c:pt idx="230">
                  <c:v>622.75503111193052</c:v>
                </c:pt>
                <c:pt idx="231">
                  <c:v>628.80944610883046</c:v>
                </c:pt>
                <c:pt idx="232">
                  <c:v>#N/A</c:v>
                </c:pt>
                <c:pt idx="233">
                  <c:v>#N/A</c:v>
                </c:pt>
                <c:pt idx="234">
                  <c:v>627.03571493932975</c:v>
                </c:pt>
                <c:pt idx="235">
                  <c:v>627.28744142765981</c:v>
                </c:pt>
                <c:pt idx="236">
                  <c:v>310.72065377255979</c:v>
                </c:pt>
                <c:pt idx="237">
                  <c:v>627.1700171177597</c:v>
                </c:pt>
                <c:pt idx="238">
                  <c:v>624.67705749846971</c:v>
                </c:pt>
                <c:pt idx="239">
                  <c:v>#N/A</c:v>
                </c:pt>
                <c:pt idx="240">
                  <c:v>#N/A</c:v>
                </c:pt>
                <c:pt idx="241">
                  <c:v>630.18286542988983</c:v>
                </c:pt>
                <c:pt idx="242">
                  <c:v>483.57226533749895</c:v>
                </c:pt>
                <c:pt idx="243">
                  <c:v>2093.6082447051995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2105.9238991081493</c:v>
                </c:pt>
                <c:pt idx="249">
                  <c:v>2101.7606090985096</c:v>
                </c:pt>
                <c:pt idx="250">
                  <c:v>2101.818752000579</c:v>
                </c:pt>
                <c:pt idx="251">
                  <c:v>2101.121514970569</c:v>
                </c:pt>
                <c:pt idx="252">
                  <c:v>2101.9077010430397</c:v>
                </c:pt>
                <c:pt idx="253">
                  <c:v>#N/A</c:v>
                </c:pt>
                <c:pt idx="254">
                  <c:v>#N/A</c:v>
                </c:pt>
                <c:pt idx="255">
                  <c:v>4342.8661531125808</c:v>
                </c:pt>
                <c:pt idx="256">
                  <c:v>4342.6426788815197</c:v>
                </c:pt>
                <c:pt idx="257">
                  <c:v>4342.8393068725909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3861.3485789874499</c:v>
                </c:pt>
                <c:pt idx="263">
                  <c:v>3860.9840784162602</c:v>
                </c:pt>
                <c:pt idx="264">
                  <c:v>3861.4305005935412</c:v>
                </c:pt>
                <c:pt idx="265">
                  <c:v>3858.996511857581</c:v>
                </c:pt>
                <c:pt idx="266">
                  <c:v>5235.8017514327112</c:v>
                </c:pt>
                <c:pt idx="267">
                  <c:v>#N/A</c:v>
                </c:pt>
                <c:pt idx="268">
                  <c:v>#N/A</c:v>
                </c:pt>
                <c:pt idx="269">
                  <c:v>5235.7596035291726</c:v>
                </c:pt>
                <c:pt idx="270">
                  <c:v>5552.5855554385726</c:v>
                </c:pt>
                <c:pt idx="271">
                  <c:v>5223.6014053612635</c:v>
                </c:pt>
                <c:pt idx="272">
                  <c:v>5238.3165527725023</c:v>
                </c:pt>
                <c:pt idx="273">
                  <c:v>3857.1524534728528</c:v>
                </c:pt>
                <c:pt idx="274">
                  <c:v>#N/A</c:v>
                </c:pt>
                <c:pt idx="275">
                  <c:v>#N/A</c:v>
                </c:pt>
                <c:pt idx="276">
                  <c:v>3852.3083508481823</c:v>
                </c:pt>
                <c:pt idx="277">
                  <c:v>2580.091614208171</c:v>
                </c:pt>
                <c:pt idx="278">
                  <c:v>2568.2309453814423</c:v>
                </c:pt>
                <c:pt idx="279">
                  <c:v>2568.4419850665317</c:v>
                </c:pt>
                <c:pt idx="280">
                  <c:v>4423.1550345642527</c:v>
                </c:pt>
                <c:pt idx="281">
                  <c:v>#N/A</c:v>
                </c:pt>
                <c:pt idx="282">
                  <c:v>#N/A</c:v>
                </c:pt>
                <c:pt idx="283">
                  <c:v>4423.2987789798326</c:v>
                </c:pt>
                <c:pt idx="284">
                  <c:v>4422.9097216224318</c:v>
                </c:pt>
                <c:pt idx="285">
                  <c:v>2194.2243625190808</c:v>
                </c:pt>
                <c:pt idx="286">
                  <c:v>2194.1915741126704</c:v>
                </c:pt>
                <c:pt idx="287">
                  <c:v>1561.1046687268602</c:v>
                </c:pt>
                <c:pt idx="288">
                  <c:v>#N/A</c:v>
                </c:pt>
                <c:pt idx="289">
                  <c:v>#N/A</c:v>
                </c:pt>
                <c:pt idx="290">
                  <c:v>1561.4187509584897</c:v>
                </c:pt>
                <c:pt idx="291">
                  <c:v>1561.652179018859</c:v>
                </c:pt>
                <c:pt idx="292">
                  <c:v>1562.2253209179391</c:v>
                </c:pt>
                <c:pt idx="293">
                  <c:v>1562.5493776814187</c:v>
                </c:pt>
                <c:pt idx="294">
                  <c:v>185.52106522419919</c:v>
                </c:pt>
                <c:pt idx="295">
                  <c:v>#N/A</c:v>
                </c:pt>
                <c:pt idx="296">
                  <c:v>#N/A</c:v>
                </c:pt>
                <c:pt idx="297">
                  <c:v>185.506893445039</c:v>
                </c:pt>
                <c:pt idx="298">
                  <c:v>185.36772672491901</c:v>
                </c:pt>
                <c:pt idx="299">
                  <c:v>198.28517594452919</c:v>
                </c:pt>
                <c:pt idx="300">
                  <c:v>180.9768712380191</c:v>
                </c:pt>
                <c:pt idx="301">
                  <c:v>1568.0792792726595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1572.9120827055804</c:v>
                </c:pt>
                <c:pt idx="306">
                  <c:v>-739.83715096628987</c:v>
                </c:pt>
                <c:pt idx="307">
                  <c:v>-723.3526782630197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-548.48044770855074</c:v>
                </c:pt>
                <c:pt idx="312">
                  <c:v>-2402.5651932498904</c:v>
                </c:pt>
                <c:pt idx="313">
                  <c:v>-2401.50742959633</c:v>
                </c:pt>
                <c:pt idx="314">
                  <c:v>-2342.0118878156491</c:v>
                </c:pt>
                <c:pt idx="315">
                  <c:v>-2354.108302504198</c:v>
                </c:pt>
                <c:pt idx="316">
                  <c:v>#N/A</c:v>
                </c:pt>
                <c:pt idx="317">
                  <c:v>#N/A</c:v>
                </c:pt>
                <c:pt idx="318">
                  <c:v>1936.5230295412098</c:v>
                </c:pt>
                <c:pt idx="319">
                  <c:v>2569.2224020185295</c:v>
                </c:pt>
                <c:pt idx="320">
                  <c:v>2568.9031806961002</c:v>
                </c:pt>
                <c:pt idx="321">
                  <c:v>2813.8910560232803</c:v>
                </c:pt>
                <c:pt idx="322">
                  <c:v>2822.8511965825605</c:v>
                </c:pt>
                <c:pt idx="323">
                  <c:v>#N/A</c:v>
                </c:pt>
                <c:pt idx="324">
                  <c:v>#N/A</c:v>
                </c:pt>
                <c:pt idx="325">
                  <c:v>2827.6371622233301</c:v>
                </c:pt>
                <c:pt idx="326">
                  <c:v>2849.8522105870006</c:v>
                </c:pt>
                <c:pt idx="327">
                  <c:v>#N/A</c:v>
                </c:pt>
                <c:pt idx="328">
                  <c:v>-2771.4222488984801</c:v>
                </c:pt>
                <c:pt idx="329">
                  <c:v>-2769.2016774391695</c:v>
                </c:pt>
                <c:pt idx="330">
                  <c:v>#N/A</c:v>
                </c:pt>
                <c:pt idx="331">
                  <c:v>#N/A</c:v>
                </c:pt>
                <c:pt idx="332">
                  <c:v>-2705.5532457414497</c:v>
                </c:pt>
                <c:pt idx="333">
                  <c:v>-2357.6980339741499</c:v>
                </c:pt>
                <c:pt idx="334">
                  <c:v>-2304.2012727896904</c:v>
                </c:pt>
                <c:pt idx="335">
                  <c:v>-2254.1116962915908</c:v>
                </c:pt>
                <c:pt idx="336">
                  <c:v>-4533.7686343588011</c:v>
                </c:pt>
                <c:pt idx="337">
                  <c:v>#N/A</c:v>
                </c:pt>
                <c:pt idx="338">
                  <c:v>#N/A</c:v>
                </c:pt>
                <c:pt idx="339">
                  <c:v>-4484.2918273569412</c:v>
                </c:pt>
                <c:pt idx="340">
                  <c:v>-4649.45476737439</c:v>
                </c:pt>
                <c:pt idx="341">
                  <c:v>-4444.2334935166991</c:v>
                </c:pt>
                <c:pt idx="342">
                  <c:v>-4407.683494061589</c:v>
                </c:pt>
                <c:pt idx="343">
                  <c:v>-4411.0923281711812</c:v>
                </c:pt>
                <c:pt idx="344">
                  <c:v>#N/A</c:v>
                </c:pt>
                <c:pt idx="345">
                  <c:v>#N/A</c:v>
                </c:pt>
                <c:pt idx="346">
                  <c:v>-4371.9484463341205</c:v>
                </c:pt>
                <c:pt idx="347">
                  <c:v>-8662.7683881330267</c:v>
                </c:pt>
                <c:pt idx="348">
                  <c:v>-8662.8821335121374</c:v>
                </c:pt>
                <c:pt idx="349">
                  <c:v>-5891.381868149836</c:v>
                </c:pt>
                <c:pt idx="350">
                  <c:v>-6097.7226410372596</c:v>
                </c:pt>
                <c:pt idx="351">
                  <c:v>#N/A</c:v>
                </c:pt>
                <c:pt idx="352">
                  <c:v>#N/A</c:v>
                </c:pt>
                <c:pt idx="353">
                  <c:v>-6107.44329010405</c:v>
                </c:pt>
                <c:pt idx="354">
                  <c:v>-6112.1993259226974</c:v>
                </c:pt>
                <c:pt idx="355">
                  <c:v>-6135.84872850805</c:v>
                </c:pt>
                <c:pt idx="356">
                  <c:v>-514.5303097741903</c:v>
                </c:pt>
                <c:pt idx="357">
                  <c:v>-504.76209741355927</c:v>
                </c:pt>
                <c:pt idx="358">
                  <c:v>#N/A</c:v>
                </c:pt>
                <c:pt idx="359">
                  <c:v>#N/A</c:v>
                </c:pt>
                <c:pt idx="360">
                  <c:v>-606.04574071039895</c:v>
                </c:pt>
                <c:pt idx="361">
                  <c:v>0</c:v>
                </c:pt>
                <c:pt idx="362">
                  <c:v>0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DB-3046-82EA-0CB85B02794C}"/>
            </c:ext>
          </c:extLst>
        </c:ser>
        <c:ser>
          <c:idx val="4"/>
          <c:order val="4"/>
          <c:tx>
            <c:strRef>
              <c:f>'GRAFICOS | GRAPHS'!$AG$79</c:f>
              <c:strCache>
                <c:ptCount val="1"/>
                <c:pt idx="0">
                  <c:v>Otros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'GRAFICOS AUX | GRAPHS AUX'!$AY$27:$AY$392</c:f>
              <c:numCache>
                <c:formatCode>m/d/yy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AUX'!$BD$27:$BD$392</c:f>
              <c:numCache>
                <c:formatCode>#,##0.000000</c:formatCode>
                <c:ptCount val="366"/>
                <c:pt idx="0">
                  <c:v>-249.28974995104096</c:v>
                </c:pt>
                <c:pt idx="1">
                  <c:v>#N/A</c:v>
                </c:pt>
                <c:pt idx="2">
                  <c:v>#N/A</c:v>
                </c:pt>
                <c:pt idx="3">
                  <c:v>-189.53869145508915</c:v>
                </c:pt>
                <c:pt idx="4">
                  <c:v>-188.18808417322231</c:v>
                </c:pt>
                <c:pt idx="5">
                  <c:v>-137.81371436003926</c:v>
                </c:pt>
                <c:pt idx="6">
                  <c:v>-137.69063610374067</c:v>
                </c:pt>
                <c:pt idx="7">
                  <c:v>-216.29742911577088</c:v>
                </c:pt>
                <c:pt idx="8">
                  <c:v>#N/A</c:v>
                </c:pt>
                <c:pt idx="9">
                  <c:v>#N/A</c:v>
                </c:pt>
                <c:pt idx="10">
                  <c:v>-251.35185798892729</c:v>
                </c:pt>
                <c:pt idx="11">
                  <c:v>-237.05557595216914</c:v>
                </c:pt>
                <c:pt idx="12">
                  <c:v>-237.30988201865071</c:v>
                </c:pt>
                <c:pt idx="13">
                  <c:v>-256.16463747505622</c:v>
                </c:pt>
                <c:pt idx="14">
                  <c:v>-186.57237358105837</c:v>
                </c:pt>
                <c:pt idx="15">
                  <c:v>#N/A</c:v>
                </c:pt>
                <c:pt idx="16">
                  <c:v>#N/A</c:v>
                </c:pt>
                <c:pt idx="17">
                  <c:v>-227.74772933238998</c:v>
                </c:pt>
                <c:pt idx="18">
                  <c:v>-281.54069162749477</c:v>
                </c:pt>
                <c:pt idx="19">
                  <c:v>-273.38743842011309</c:v>
                </c:pt>
                <c:pt idx="20">
                  <c:v>-254.64375643865404</c:v>
                </c:pt>
                <c:pt idx="21">
                  <c:v>-266.36928501642126</c:v>
                </c:pt>
                <c:pt idx="22">
                  <c:v>#N/A</c:v>
                </c:pt>
                <c:pt idx="23">
                  <c:v>#N/A</c:v>
                </c:pt>
                <c:pt idx="24">
                  <c:v>-259.01069381825874</c:v>
                </c:pt>
                <c:pt idx="25">
                  <c:v>-262.17711832552015</c:v>
                </c:pt>
                <c:pt idx="26">
                  <c:v>-256.25727868554259</c:v>
                </c:pt>
                <c:pt idx="27">
                  <c:v>-288.39819759088152</c:v>
                </c:pt>
                <c:pt idx="28">
                  <c:v>-282.62709510628861</c:v>
                </c:pt>
                <c:pt idx="29">
                  <c:v>#N/A</c:v>
                </c:pt>
                <c:pt idx="30">
                  <c:v>#N/A</c:v>
                </c:pt>
                <c:pt idx="31">
                  <c:v>-286.41446073519035</c:v>
                </c:pt>
                <c:pt idx="32">
                  <c:v>-289.17386738185047</c:v>
                </c:pt>
                <c:pt idx="33">
                  <c:v>-265.7080501655758</c:v>
                </c:pt>
                <c:pt idx="34">
                  <c:v>-268.44608175704127</c:v>
                </c:pt>
                <c:pt idx="35">
                  <c:v>-200.90213682686081</c:v>
                </c:pt>
                <c:pt idx="36">
                  <c:v>#N/A</c:v>
                </c:pt>
                <c:pt idx="37">
                  <c:v>#N/A</c:v>
                </c:pt>
                <c:pt idx="38">
                  <c:v>-162.2652053247019</c:v>
                </c:pt>
                <c:pt idx="39">
                  <c:v>-56.732439161995195</c:v>
                </c:pt>
                <c:pt idx="40">
                  <c:v>-26.067447362269945</c:v>
                </c:pt>
                <c:pt idx="41">
                  <c:v>-7.5770503348625793</c:v>
                </c:pt>
                <c:pt idx="42">
                  <c:v>-6.0167103013825836</c:v>
                </c:pt>
                <c:pt idx="43">
                  <c:v>#N/A</c:v>
                </c:pt>
                <c:pt idx="44">
                  <c:v>#N/A</c:v>
                </c:pt>
                <c:pt idx="45">
                  <c:v>31.985704080751283</c:v>
                </c:pt>
                <c:pt idx="46">
                  <c:v>136.2348563741981</c:v>
                </c:pt>
                <c:pt idx="47">
                  <c:v>142.34820214849745</c:v>
                </c:pt>
                <c:pt idx="48">
                  <c:v>125.4031071429617</c:v>
                </c:pt>
                <c:pt idx="49">
                  <c:v>135.57792212269513</c:v>
                </c:pt>
                <c:pt idx="50">
                  <c:v>#N/A</c:v>
                </c:pt>
                <c:pt idx="51">
                  <c:v>#N/A</c:v>
                </c:pt>
                <c:pt idx="52">
                  <c:v>119.93810975678062</c:v>
                </c:pt>
                <c:pt idx="53">
                  <c:v>115.17737437745743</c:v>
                </c:pt>
                <c:pt idx="54">
                  <c:v>117.21074288031883</c:v>
                </c:pt>
                <c:pt idx="55">
                  <c:v>143.28421563370475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134.74131114429747</c:v>
                </c:pt>
                <c:pt idx="60">
                  <c:v>148.10039197053726</c:v>
                </c:pt>
                <c:pt idx="61">
                  <c:v>174.87391016671754</c:v>
                </c:pt>
                <c:pt idx="62">
                  <c:v>185.35286135424516</c:v>
                </c:pt>
                <c:pt idx="63">
                  <c:v>193.52202528550944</c:v>
                </c:pt>
                <c:pt idx="64">
                  <c:v>#N/A</c:v>
                </c:pt>
                <c:pt idx="65">
                  <c:v>#N/A</c:v>
                </c:pt>
                <c:pt idx="66">
                  <c:v>170.61248537061255</c:v>
                </c:pt>
                <c:pt idx="67">
                  <c:v>178.23614185735627</c:v>
                </c:pt>
                <c:pt idx="68">
                  <c:v>71.460037282840091</c:v>
                </c:pt>
                <c:pt idx="69">
                  <c:v>28.398714091417343</c:v>
                </c:pt>
                <c:pt idx="70">
                  <c:v>32.221648098027821</c:v>
                </c:pt>
                <c:pt idx="71">
                  <c:v>#N/A</c:v>
                </c:pt>
                <c:pt idx="72">
                  <c:v>#N/A</c:v>
                </c:pt>
                <c:pt idx="73">
                  <c:v>52.602643104018348</c:v>
                </c:pt>
                <c:pt idx="74">
                  <c:v>104.0182645718006</c:v>
                </c:pt>
                <c:pt idx="75">
                  <c:v>79.883529047662805</c:v>
                </c:pt>
                <c:pt idx="76">
                  <c:v>91.447809760633561</c:v>
                </c:pt>
                <c:pt idx="77">
                  <c:v>191.23169089319836</c:v>
                </c:pt>
                <c:pt idx="78">
                  <c:v>#N/A</c:v>
                </c:pt>
                <c:pt idx="79">
                  <c:v>#N/A</c:v>
                </c:pt>
                <c:pt idx="80">
                  <c:v>194.9096828969503</c:v>
                </c:pt>
                <c:pt idx="81">
                  <c:v>219.39663409945499</c:v>
                </c:pt>
                <c:pt idx="82">
                  <c:v>#N/A</c:v>
                </c:pt>
                <c:pt idx="83">
                  <c:v>280.68000810224129</c:v>
                </c:pt>
                <c:pt idx="84">
                  <c:v>275.94829338039239</c:v>
                </c:pt>
                <c:pt idx="85">
                  <c:v>#N/A</c:v>
                </c:pt>
                <c:pt idx="86">
                  <c:v>#N/A</c:v>
                </c:pt>
                <c:pt idx="87">
                  <c:v>222.41205232536106</c:v>
                </c:pt>
                <c:pt idx="88">
                  <c:v>238.05057435748191</c:v>
                </c:pt>
                <c:pt idx="89">
                  <c:v>284.69265191461119</c:v>
                </c:pt>
                <c:pt idx="90">
                  <c:v>276.58850932036364</c:v>
                </c:pt>
                <c:pt idx="91">
                  <c:v>330.29639752331957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403.50622248250039</c:v>
                </c:pt>
                <c:pt idx="96">
                  <c:v>440.10489784906815</c:v>
                </c:pt>
                <c:pt idx="97">
                  <c:v>438.20958423749465</c:v>
                </c:pt>
                <c:pt idx="98">
                  <c:v>426.17483465183045</c:v>
                </c:pt>
                <c:pt idx="99">
                  <c:v>#N/A</c:v>
                </c:pt>
                <c:pt idx="100">
                  <c:v>#N/A</c:v>
                </c:pt>
                <c:pt idx="101">
                  <c:v>449.7716854896014</c:v>
                </c:pt>
                <c:pt idx="102">
                  <c:v>453.30399662440141</c:v>
                </c:pt>
                <c:pt idx="103">
                  <c:v>497.12909374422054</c:v>
                </c:pt>
                <c:pt idx="104">
                  <c:v>458.69788729629028</c:v>
                </c:pt>
                <c:pt idx="105">
                  <c:v>426.28964220063284</c:v>
                </c:pt>
                <c:pt idx="106">
                  <c:v>#N/A</c:v>
                </c:pt>
                <c:pt idx="107">
                  <c:v>#N/A</c:v>
                </c:pt>
                <c:pt idx="108">
                  <c:v>410.60206544236127</c:v>
                </c:pt>
                <c:pt idx="109">
                  <c:v>326.92446579839287</c:v>
                </c:pt>
                <c:pt idx="110">
                  <c:v>326.62524297483355</c:v>
                </c:pt>
                <c:pt idx="111">
                  <c:v>318.60862627661533</c:v>
                </c:pt>
                <c:pt idx="112">
                  <c:v>238.28049687727051</c:v>
                </c:pt>
                <c:pt idx="113">
                  <c:v>#N/A</c:v>
                </c:pt>
                <c:pt idx="114">
                  <c:v>#N/A</c:v>
                </c:pt>
                <c:pt idx="115">
                  <c:v>238.79991124785465</c:v>
                </c:pt>
                <c:pt idx="116">
                  <c:v>307.62696448960418</c:v>
                </c:pt>
                <c:pt idx="117">
                  <c:v>300.14094843776365</c:v>
                </c:pt>
                <c:pt idx="118">
                  <c:v>243.79980155479424</c:v>
                </c:pt>
                <c:pt idx="119">
                  <c:v>222.02176725559949</c:v>
                </c:pt>
                <c:pt idx="120">
                  <c:v>#N/A</c:v>
                </c:pt>
                <c:pt idx="121">
                  <c:v>#N/A</c:v>
                </c:pt>
                <c:pt idx="122">
                  <c:v>157.09164892438159</c:v>
                </c:pt>
                <c:pt idx="123">
                  <c:v>51.858428640569848</c:v>
                </c:pt>
                <c:pt idx="124">
                  <c:v>52.558796457719843</c:v>
                </c:pt>
                <c:pt idx="125">
                  <c:v>-43.306538562850562</c:v>
                </c:pt>
                <c:pt idx="126">
                  <c:v>-114.51050253497472</c:v>
                </c:pt>
                <c:pt idx="127">
                  <c:v>#N/A</c:v>
                </c:pt>
                <c:pt idx="128">
                  <c:v>#N/A</c:v>
                </c:pt>
                <c:pt idx="129">
                  <c:v>-168.59466914181007</c:v>
                </c:pt>
                <c:pt idx="130">
                  <c:v>#N/A</c:v>
                </c:pt>
                <c:pt idx="131">
                  <c:v>#N/A</c:v>
                </c:pt>
                <c:pt idx="132">
                  <c:v>-193.04653834125219</c:v>
                </c:pt>
                <c:pt idx="133">
                  <c:v>-289.72189948346255</c:v>
                </c:pt>
                <c:pt idx="134">
                  <c:v>#N/A</c:v>
                </c:pt>
                <c:pt idx="135">
                  <c:v>#N/A</c:v>
                </c:pt>
                <c:pt idx="136">
                  <c:v>-371.4835776881755</c:v>
                </c:pt>
                <c:pt idx="137">
                  <c:v>#N/A</c:v>
                </c:pt>
                <c:pt idx="138">
                  <c:v>#N/A</c:v>
                </c:pt>
                <c:pt idx="139">
                  <c:v>-411.10540621229075</c:v>
                </c:pt>
                <c:pt idx="140">
                  <c:v>-396.97124355325883</c:v>
                </c:pt>
                <c:pt idx="141">
                  <c:v>#N/A</c:v>
                </c:pt>
                <c:pt idx="142">
                  <c:v>#N/A</c:v>
                </c:pt>
                <c:pt idx="143">
                  <c:v>-402.27689751261164</c:v>
                </c:pt>
                <c:pt idx="144">
                  <c:v>-403.56788541727821</c:v>
                </c:pt>
                <c:pt idx="145">
                  <c:v>-429.56285247611709</c:v>
                </c:pt>
                <c:pt idx="146">
                  <c:v>-415.2791643790278</c:v>
                </c:pt>
                <c:pt idx="147">
                  <c:v>-422.98981096832222</c:v>
                </c:pt>
                <c:pt idx="148">
                  <c:v>#N/A</c:v>
                </c:pt>
                <c:pt idx="149">
                  <c:v>#N/A</c:v>
                </c:pt>
                <c:pt idx="150">
                  <c:v>-512.55578831588923</c:v>
                </c:pt>
                <c:pt idx="151">
                  <c:v>-552.19858845593285</c:v>
                </c:pt>
                <c:pt idx="152">
                  <c:v>-655.37547280929641</c:v>
                </c:pt>
                <c:pt idx="153">
                  <c:v>-703.35181014694069</c:v>
                </c:pt>
                <c:pt idx="154">
                  <c:v>-746.58778655543153</c:v>
                </c:pt>
                <c:pt idx="155">
                  <c:v>#N/A</c:v>
                </c:pt>
                <c:pt idx="156">
                  <c:v>#N/A</c:v>
                </c:pt>
                <c:pt idx="157">
                  <c:v>-774.44565600632757</c:v>
                </c:pt>
                <c:pt idx="158">
                  <c:v>-860.6050457016413</c:v>
                </c:pt>
                <c:pt idx="159">
                  <c:v>-771.01712433988985</c:v>
                </c:pt>
                <c:pt idx="160">
                  <c:v>-650.5797149152412</c:v>
                </c:pt>
                <c:pt idx="161">
                  <c:v>-608.45102280316291</c:v>
                </c:pt>
                <c:pt idx="162">
                  <c:v>#N/A</c:v>
                </c:pt>
                <c:pt idx="163">
                  <c:v>#N/A</c:v>
                </c:pt>
                <c:pt idx="164">
                  <c:v>-609.66263415546609</c:v>
                </c:pt>
                <c:pt idx="165">
                  <c:v>-565.48566908172756</c:v>
                </c:pt>
                <c:pt idx="166">
                  <c:v>-499.98061178042536</c:v>
                </c:pt>
                <c:pt idx="167">
                  <c:v>-466.16533608390989</c:v>
                </c:pt>
                <c:pt idx="168">
                  <c:v>-493.77410646620467</c:v>
                </c:pt>
                <c:pt idx="169">
                  <c:v>#N/A</c:v>
                </c:pt>
                <c:pt idx="170">
                  <c:v>#N/A</c:v>
                </c:pt>
                <c:pt idx="171">
                  <c:v>-495.73159091473724</c:v>
                </c:pt>
                <c:pt idx="172">
                  <c:v>-536.90970707897588</c:v>
                </c:pt>
                <c:pt idx="173">
                  <c:v>-514.86042546979513</c:v>
                </c:pt>
                <c:pt idx="174">
                  <c:v>-541.71925528446184</c:v>
                </c:pt>
                <c:pt idx="175">
                  <c:v>-553.29283725205437</c:v>
                </c:pt>
                <c:pt idx="176">
                  <c:v>#N/A</c:v>
                </c:pt>
                <c:pt idx="177">
                  <c:v>#N/A</c:v>
                </c:pt>
                <c:pt idx="178">
                  <c:v>-477.26036996276275</c:v>
                </c:pt>
                <c:pt idx="179">
                  <c:v>-427.12885713337903</c:v>
                </c:pt>
                <c:pt idx="180">
                  <c:v>-328.25534046010728</c:v>
                </c:pt>
                <c:pt idx="181">
                  <c:v>-273.64975154687573</c:v>
                </c:pt>
                <c:pt idx="182">
                  <c:v>-229.16102324282861</c:v>
                </c:pt>
                <c:pt idx="183">
                  <c:v>#N/A</c:v>
                </c:pt>
                <c:pt idx="184">
                  <c:v>#N/A</c:v>
                </c:pt>
                <c:pt idx="185">
                  <c:v>-177.02003944111266</c:v>
                </c:pt>
                <c:pt idx="186">
                  <c:v>-102.18453188882897</c:v>
                </c:pt>
                <c:pt idx="187">
                  <c:v>-109.6720678790825</c:v>
                </c:pt>
                <c:pt idx="188">
                  <c:v>-238.41305421972208</c:v>
                </c:pt>
                <c:pt idx="189">
                  <c:v>-289.45845555667682</c:v>
                </c:pt>
                <c:pt idx="190">
                  <c:v>#N/A</c:v>
                </c:pt>
                <c:pt idx="191">
                  <c:v>#N/A</c:v>
                </c:pt>
                <c:pt idx="192">
                  <c:v>-340.49630825644221</c:v>
                </c:pt>
                <c:pt idx="193">
                  <c:v>-365.71565062310134</c:v>
                </c:pt>
                <c:pt idx="194">
                  <c:v>-421.33846949952016</c:v>
                </c:pt>
                <c:pt idx="195">
                  <c:v>-415.6415591917422</c:v>
                </c:pt>
                <c:pt idx="196">
                  <c:v>-404.2401445918884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-394.38545502173429</c:v>
                </c:pt>
                <c:pt idx="202">
                  <c:v>-355.81298487029409</c:v>
                </c:pt>
                <c:pt idx="203">
                  <c:v>-474.40881075959891</c:v>
                </c:pt>
                <c:pt idx="204">
                  <c:v>#N/A</c:v>
                </c:pt>
                <c:pt idx="205">
                  <c:v>#N/A</c:v>
                </c:pt>
                <c:pt idx="206">
                  <c:v>-447.21321828187791</c:v>
                </c:pt>
                <c:pt idx="207">
                  <c:v>-444.49785581952602</c:v>
                </c:pt>
                <c:pt idx="208">
                  <c:v>-455.35756593604009</c:v>
                </c:pt>
                <c:pt idx="209">
                  <c:v>-490.27993571204269</c:v>
                </c:pt>
                <c:pt idx="210">
                  <c:v>-496.97135126456101</c:v>
                </c:pt>
                <c:pt idx="211">
                  <c:v>#N/A</c:v>
                </c:pt>
                <c:pt idx="212">
                  <c:v>#N/A</c:v>
                </c:pt>
                <c:pt idx="213">
                  <c:v>-522.65122764748696</c:v>
                </c:pt>
                <c:pt idx="214">
                  <c:v>-596.97058033816211</c:v>
                </c:pt>
                <c:pt idx="215">
                  <c:v>-645.92827898164512</c:v>
                </c:pt>
                <c:pt idx="216">
                  <c:v>-677.51060299985897</c:v>
                </c:pt>
                <c:pt idx="217">
                  <c:v>-677.75050017120793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-610.80277296414829</c:v>
                </c:pt>
                <c:pt idx="222">
                  <c:v>-555.52696042011166</c:v>
                </c:pt>
                <c:pt idx="223">
                  <c:v>-618.30589458231123</c:v>
                </c:pt>
                <c:pt idx="224">
                  <c:v>-630.68033591114306</c:v>
                </c:pt>
                <c:pt idx="225">
                  <c:v>#N/A</c:v>
                </c:pt>
                <c:pt idx="226">
                  <c:v>#N/A</c:v>
                </c:pt>
                <c:pt idx="227">
                  <c:v>-613.81950716171968</c:v>
                </c:pt>
                <c:pt idx="228">
                  <c:v>-639.2715867114614</c:v>
                </c:pt>
                <c:pt idx="229">
                  <c:v>#N/A</c:v>
                </c:pt>
                <c:pt idx="230">
                  <c:v>-765.54689533072826</c:v>
                </c:pt>
                <c:pt idx="231">
                  <c:v>-859.40113745513906</c:v>
                </c:pt>
                <c:pt idx="232">
                  <c:v>#N/A</c:v>
                </c:pt>
                <c:pt idx="233">
                  <c:v>#N/A</c:v>
                </c:pt>
                <c:pt idx="234">
                  <c:v>-894.92432289731232</c:v>
                </c:pt>
                <c:pt idx="235">
                  <c:v>-803.15852705282111</c:v>
                </c:pt>
                <c:pt idx="236">
                  <c:v>-818.23694084098349</c:v>
                </c:pt>
                <c:pt idx="237">
                  <c:v>-845.15602195207509</c:v>
                </c:pt>
                <c:pt idx="238">
                  <c:v>-547.19602346331942</c:v>
                </c:pt>
                <c:pt idx="239">
                  <c:v>#N/A</c:v>
                </c:pt>
                <c:pt idx="240">
                  <c:v>#N/A</c:v>
                </c:pt>
                <c:pt idx="241">
                  <c:v>230.15770455698447</c:v>
                </c:pt>
                <c:pt idx="242">
                  <c:v>341.80916721594878</c:v>
                </c:pt>
                <c:pt idx="243">
                  <c:v>393.54204949594157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419.01542234756801</c:v>
                </c:pt>
                <c:pt idx="249">
                  <c:v>431.69137548631505</c:v>
                </c:pt>
                <c:pt idx="250">
                  <c:v>482.40451261150378</c:v>
                </c:pt>
                <c:pt idx="251">
                  <c:v>537.85204426344808</c:v>
                </c:pt>
                <c:pt idx="252">
                  <c:v>572.97237666481385</c:v>
                </c:pt>
                <c:pt idx="253">
                  <c:v>#N/A</c:v>
                </c:pt>
                <c:pt idx="254">
                  <c:v>#N/A</c:v>
                </c:pt>
                <c:pt idx="255">
                  <c:v>563.89582710573006</c:v>
                </c:pt>
                <c:pt idx="256">
                  <c:v>690.20680385276091</c:v>
                </c:pt>
                <c:pt idx="257">
                  <c:v>704.95717989418893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772.33458779226714</c:v>
                </c:pt>
                <c:pt idx="263">
                  <c:v>807.84077779334041</c:v>
                </c:pt>
                <c:pt idx="264">
                  <c:v>1016.8828237387114</c:v>
                </c:pt>
                <c:pt idx="265">
                  <c:v>1096.9657884991093</c:v>
                </c:pt>
                <c:pt idx="266">
                  <c:v>1025.6478099068195</c:v>
                </c:pt>
                <c:pt idx="267">
                  <c:v>#N/A</c:v>
                </c:pt>
                <c:pt idx="268">
                  <c:v>#N/A</c:v>
                </c:pt>
                <c:pt idx="269">
                  <c:v>1080.1644047304453</c:v>
                </c:pt>
                <c:pt idx="270">
                  <c:v>1105.1726655253356</c:v>
                </c:pt>
                <c:pt idx="271">
                  <c:v>1149.933519681879</c:v>
                </c:pt>
                <c:pt idx="272">
                  <c:v>875.0631337083704</c:v>
                </c:pt>
                <c:pt idx="273">
                  <c:v>237.06347960324211</c:v>
                </c:pt>
                <c:pt idx="274">
                  <c:v>#N/A</c:v>
                </c:pt>
                <c:pt idx="275">
                  <c:v>#N/A</c:v>
                </c:pt>
                <c:pt idx="276">
                  <c:v>140.40749928666855</c:v>
                </c:pt>
                <c:pt idx="277">
                  <c:v>96.431830436075387</c:v>
                </c:pt>
                <c:pt idx="278">
                  <c:v>162.39039653070898</c:v>
                </c:pt>
                <c:pt idx="279">
                  <c:v>202.91676566408853</c:v>
                </c:pt>
                <c:pt idx="280">
                  <c:v>162.42431104905526</c:v>
                </c:pt>
                <c:pt idx="281">
                  <c:v>#N/A</c:v>
                </c:pt>
                <c:pt idx="282">
                  <c:v>#N/A</c:v>
                </c:pt>
                <c:pt idx="283">
                  <c:v>112.22200253025122</c:v>
                </c:pt>
                <c:pt idx="284">
                  <c:v>118.77774382113809</c:v>
                </c:pt>
                <c:pt idx="285">
                  <c:v>141.42282724062918</c:v>
                </c:pt>
                <c:pt idx="286">
                  <c:v>150.29227207074663</c:v>
                </c:pt>
                <c:pt idx="287">
                  <c:v>216.21986731087347</c:v>
                </c:pt>
                <c:pt idx="288">
                  <c:v>#N/A</c:v>
                </c:pt>
                <c:pt idx="289">
                  <c:v>#N/A</c:v>
                </c:pt>
                <c:pt idx="290">
                  <c:v>203.31633898343122</c:v>
                </c:pt>
                <c:pt idx="291">
                  <c:v>184.26624756917818</c:v>
                </c:pt>
                <c:pt idx="292">
                  <c:v>109.42630315478718</c:v>
                </c:pt>
                <c:pt idx="293">
                  <c:v>130.49792303233326</c:v>
                </c:pt>
                <c:pt idx="294">
                  <c:v>235.92033339245512</c:v>
                </c:pt>
                <c:pt idx="295">
                  <c:v>#N/A</c:v>
                </c:pt>
                <c:pt idx="296">
                  <c:v>#N/A</c:v>
                </c:pt>
                <c:pt idx="297">
                  <c:v>199.01295379801553</c:v>
                </c:pt>
                <c:pt idx="298">
                  <c:v>201.8981353679581</c:v>
                </c:pt>
                <c:pt idx="299">
                  <c:v>223.76442700800933</c:v>
                </c:pt>
                <c:pt idx="300">
                  <c:v>213.19922503978643</c:v>
                </c:pt>
                <c:pt idx="301">
                  <c:v>94.158519668917677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89.381257087808663</c:v>
                </c:pt>
                <c:pt idx="306">
                  <c:v>84.873834866063888</c:v>
                </c:pt>
                <c:pt idx="307">
                  <c:v>50.121261358210162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63.955128147022258</c:v>
                </c:pt>
                <c:pt idx="312">
                  <c:v>-860.1323688479049</c:v>
                </c:pt>
                <c:pt idx="313">
                  <c:v>-834.43142220459765</c:v>
                </c:pt>
                <c:pt idx="314">
                  <c:v>-836.55180954342291</c:v>
                </c:pt>
                <c:pt idx="315">
                  <c:v>-827.13970994944327</c:v>
                </c:pt>
                <c:pt idx="316">
                  <c:v>#N/A</c:v>
                </c:pt>
                <c:pt idx="317">
                  <c:v>#N/A</c:v>
                </c:pt>
                <c:pt idx="318">
                  <c:v>-840.83641764277047</c:v>
                </c:pt>
                <c:pt idx="319">
                  <c:v>-860.23079705920031</c:v>
                </c:pt>
                <c:pt idx="320">
                  <c:v>-859.92202530316069</c:v>
                </c:pt>
                <c:pt idx="321">
                  <c:v>-827.03677587563902</c:v>
                </c:pt>
                <c:pt idx="322">
                  <c:v>-823.71925442232009</c:v>
                </c:pt>
                <c:pt idx="323">
                  <c:v>#N/A</c:v>
                </c:pt>
                <c:pt idx="324">
                  <c:v>#N/A</c:v>
                </c:pt>
                <c:pt idx="325">
                  <c:v>-874.67412811279485</c:v>
                </c:pt>
                <c:pt idx="326">
                  <c:v>-827.33671684800572</c:v>
                </c:pt>
                <c:pt idx="327">
                  <c:v>#N/A</c:v>
                </c:pt>
                <c:pt idx="328">
                  <c:v>-840.98080868071429</c:v>
                </c:pt>
                <c:pt idx="329">
                  <c:v>-834.34136467839642</c:v>
                </c:pt>
                <c:pt idx="330">
                  <c:v>#N/A</c:v>
                </c:pt>
                <c:pt idx="331">
                  <c:v>#N/A</c:v>
                </c:pt>
                <c:pt idx="332">
                  <c:v>-1900.2398943511612</c:v>
                </c:pt>
                <c:pt idx="333">
                  <c:v>-6077.1157643524148</c:v>
                </c:pt>
                <c:pt idx="334">
                  <c:v>-5786.9808005904051</c:v>
                </c:pt>
                <c:pt idx="335">
                  <c:v>-2942.5558427832352</c:v>
                </c:pt>
                <c:pt idx="336">
                  <c:v>-2486.8559377723468</c:v>
                </c:pt>
                <c:pt idx="337">
                  <c:v>#N/A</c:v>
                </c:pt>
                <c:pt idx="338">
                  <c:v>#N/A</c:v>
                </c:pt>
                <c:pt idx="339">
                  <c:v>-2145.9499852917056</c:v>
                </c:pt>
                <c:pt idx="340">
                  <c:v>-2193.3785655035476</c:v>
                </c:pt>
                <c:pt idx="341">
                  <c:v>-1288.1276185134163</c:v>
                </c:pt>
                <c:pt idx="342">
                  <c:v>-1367.9724522505949</c:v>
                </c:pt>
                <c:pt idx="343">
                  <c:v>-1858.5490802547827</c:v>
                </c:pt>
                <c:pt idx="344">
                  <c:v>#N/A</c:v>
                </c:pt>
                <c:pt idx="345">
                  <c:v>#N/A</c:v>
                </c:pt>
                <c:pt idx="346">
                  <c:v>-2833.6228536280364</c:v>
                </c:pt>
                <c:pt idx="347">
                  <c:v>-1296.6430013966833</c:v>
                </c:pt>
                <c:pt idx="348">
                  <c:v>-2381.3395266419147</c:v>
                </c:pt>
                <c:pt idx="349">
                  <c:v>-2345.4209645806268</c:v>
                </c:pt>
                <c:pt idx="350">
                  <c:v>-1109.6854541788618</c:v>
                </c:pt>
                <c:pt idx="351">
                  <c:v>#N/A</c:v>
                </c:pt>
                <c:pt idx="352">
                  <c:v>#N/A</c:v>
                </c:pt>
                <c:pt idx="353">
                  <c:v>274.14481550495003</c:v>
                </c:pt>
                <c:pt idx="354">
                  <c:v>272.50993572798234</c:v>
                </c:pt>
                <c:pt idx="355">
                  <c:v>174.49577059982974</c:v>
                </c:pt>
                <c:pt idx="356">
                  <c:v>175.89249667976759</c:v>
                </c:pt>
                <c:pt idx="357">
                  <c:v>215.48154475207284</c:v>
                </c:pt>
                <c:pt idx="358">
                  <c:v>#N/A</c:v>
                </c:pt>
                <c:pt idx="359">
                  <c:v>#N/A</c:v>
                </c:pt>
                <c:pt idx="360">
                  <c:v>1256.8613615214513</c:v>
                </c:pt>
                <c:pt idx="361">
                  <c:v>0</c:v>
                </c:pt>
                <c:pt idx="362">
                  <c:v>0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DB-3046-82EA-0CB85B027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8983567"/>
        <c:axId val="1"/>
      </c:barChart>
      <c:dateAx>
        <c:axId val="1078983567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2"/>
        <c:minorTimeUnit val="months"/>
      </c:dateAx>
      <c:valAx>
        <c:axId val="1"/>
        <c:scaling>
          <c:orientation val="minMax"/>
          <c:max val="34000"/>
          <c:min val="-20000"/>
        </c:scaling>
        <c:delete val="0"/>
        <c:axPos val="l"/>
        <c:title>
          <c:tx>
            <c:strRef>
              <c:f>'GRAFICOS | GRAPHS'!$AG$73</c:f>
              <c:strCache>
                <c:ptCount val="1"/>
                <c:pt idx="0">
                  <c:v>miles de
millones de $</c:v>
                </c:pt>
              </c:strCache>
            </c:strRef>
          </c:tx>
          <c:layout>
            <c:manualLayout>
              <c:xMode val="edge"/>
              <c:yMode val="edge"/>
              <c:x val="1.4193651325499206E-2"/>
              <c:y val="7.8842243165200207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983567"/>
        <c:crosses val="autoZero"/>
        <c:crossBetween val="between"/>
        <c:majorUnit val="9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3547653466111909"/>
          <c:y val="0.15632694978270073"/>
          <c:w val="0.75759904251283694"/>
          <c:h val="0.174718355639489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12700">
      <a:noFill/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GRAPHS'!$AF$81</c:f>
          <c:strCache>
            <c:ptCount val="1"/>
            <c:pt idx="0">
              <c:v>Liquidez de las Ent. Financieras (segmento en pesos)
</c:v>
            </c:pt>
          </c:strCache>
        </c:strRef>
      </c:tx>
      <c:layout>
        <c:manualLayout>
          <c:xMode val="edge"/>
          <c:yMode val="edge"/>
          <c:x val="1.0635075449405684E-3"/>
          <c:y val="1.1527239298133418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7.0815905931773254E-2"/>
          <c:y val="0.16087487188875907"/>
          <c:w val="0.87773340320533833"/>
          <c:h val="0.72314317818676632"/>
        </c:manualLayout>
      </c:layout>
      <c:lineChart>
        <c:grouping val="standard"/>
        <c:varyColors val="0"/>
        <c:ser>
          <c:idx val="4"/>
          <c:order val="0"/>
          <c:tx>
            <c:strRef>
              <c:f>'GRAFICOS | GRAPHS'!$AF$84</c:f>
              <c:strCache>
                <c:ptCount val="1"/>
                <c:pt idx="0">
                  <c:v>(Cuenta Corriente + Efectivo + Lebac + Leliq + Notaliq + Nocom + Pases Netos + LEFI + Titulos para integracion de encajes) / Depósitos Totales (en Pesos)
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'GRAFICOS AUX | GRAPHS AUX'!$U$27:$U$392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AUX'!$V$27:$V$392</c:f>
              <c:numCache>
                <c:formatCode>#,##0.00</c:formatCode>
                <c:ptCount val="366"/>
                <c:pt idx="0">
                  <c:v>53.732360379960319</c:v>
                </c:pt>
                <c:pt idx="1">
                  <c:v>53.732360379960319</c:v>
                </c:pt>
                <c:pt idx="2">
                  <c:v>53.732360379960319</c:v>
                </c:pt>
                <c:pt idx="3">
                  <c:v>53.627876266187101</c:v>
                </c:pt>
                <c:pt idx="4">
                  <c:v>53.173108582672924</c:v>
                </c:pt>
                <c:pt idx="5">
                  <c:v>53.23499941326628</c:v>
                </c:pt>
                <c:pt idx="6">
                  <c:v>53.019621136668803</c:v>
                </c:pt>
                <c:pt idx="7">
                  <c:v>52.957424625171555</c:v>
                </c:pt>
                <c:pt idx="8">
                  <c:v>52.957424625171555</c:v>
                </c:pt>
                <c:pt idx="9">
                  <c:v>52.957424625171555</c:v>
                </c:pt>
                <c:pt idx="10">
                  <c:v>52.793914007751532</c:v>
                </c:pt>
                <c:pt idx="11">
                  <c:v>52.728144664992051</c:v>
                </c:pt>
                <c:pt idx="12">
                  <c:v>52.047583460173122</c:v>
                </c:pt>
                <c:pt idx="13">
                  <c:v>51.902782869480227</c:v>
                </c:pt>
                <c:pt idx="14">
                  <c:v>49.909611024854222</c:v>
                </c:pt>
                <c:pt idx="15">
                  <c:v>49.909611024854222</c:v>
                </c:pt>
                <c:pt idx="16">
                  <c:v>49.909611024854222</c:v>
                </c:pt>
                <c:pt idx="17">
                  <c:v>50.249444566864312</c:v>
                </c:pt>
                <c:pt idx="18">
                  <c:v>50.37856497926483</c:v>
                </c:pt>
                <c:pt idx="19">
                  <c:v>50.128459975346374</c:v>
                </c:pt>
                <c:pt idx="20">
                  <c:v>49.983389296358702</c:v>
                </c:pt>
                <c:pt idx="21">
                  <c:v>50.455662948635947</c:v>
                </c:pt>
                <c:pt idx="22">
                  <c:v>50.455662948635947</c:v>
                </c:pt>
                <c:pt idx="23">
                  <c:v>50.455662948635947</c:v>
                </c:pt>
                <c:pt idx="24">
                  <c:v>51.222151486798474</c:v>
                </c:pt>
                <c:pt idx="25">
                  <c:v>50.649949907888129</c:v>
                </c:pt>
                <c:pt idx="26">
                  <c:v>50.187461257083946</c:v>
                </c:pt>
                <c:pt idx="27">
                  <c:v>49.719325382966836</c:v>
                </c:pt>
                <c:pt idx="28">
                  <c:v>48.334784080249165</c:v>
                </c:pt>
                <c:pt idx="29">
                  <c:v>48.334784080249165</c:v>
                </c:pt>
                <c:pt idx="30">
                  <c:v>48.334784080249165</c:v>
                </c:pt>
                <c:pt idx="31">
                  <c:v>48.817749535167714</c:v>
                </c:pt>
                <c:pt idx="32">
                  <c:v>48.73194295374195</c:v>
                </c:pt>
                <c:pt idx="33">
                  <c:v>48.508774383807079</c:v>
                </c:pt>
                <c:pt idx="34">
                  <c:v>48.202388356586127</c:v>
                </c:pt>
                <c:pt idx="35">
                  <c:v>48.192976488611066</c:v>
                </c:pt>
                <c:pt idx="36">
                  <c:v>48.192976488611066</c:v>
                </c:pt>
                <c:pt idx="37">
                  <c:v>48.192976488611066</c:v>
                </c:pt>
                <c:pt idx="38">
                  <c:v>48.110456855825319</c:v>
                </c:pt>
                <c:pt idx="39">
                  <c:v>47.987980978275367</c:v>
                </c:pt>
                <c:pt idx="40">
                  <c:v>47.935110136621525</c:v>
                </c:pt>
                <c:pt idx="41">
                  <c:v>47.50305232366123</c:v>
                </c:pt>
                <c:pt idx="42">
                  <c:v>47.295350286762847</c:v>
                </c:pt>
                <c:pt idx="43">
                  <c:v>47.295350286762847</c:v>
                </c:pt>
                <c:pt idx="44">
                  <c:v>47.295350286762847</c:v>
                </c:pt>
                <c:pt idx="45">
                  <c:v>49.150601513391443</c:v>
                </c:pt>
                <c:pt idx="46">
                  <c:v>49.840175286465623</c:v>
                </c:pt>
                <c:pt idx="47">
                  <c:v>50.07702152372805</c:v>
                </c:pt>
                <c:pt idx="48">
                  <c:v>50.238928048190637</c:v>
                </c:pt>
                <c:pt idx="49">
                  <c:v>50.579598558757844</c:v>
                </c:pt>
                <c:pt idx="50">
                  <c:v>50.579598558757844</c:v>
                </c:pt>
                <c:pt idx="51">
                  <c:v>50.579598558757844</c:v>
                </c:pt>
                <c:pt idx="52">
                  <c:v>51.288511611370893</c:v>
                </c:pt>
                <c:pt idx="53">
                  <c:v>51.989453109623575</c:v>
                </c:pt>
                <c:pt idx="54">
                  <c:v>52.12119502058615</c:v>
                </c:pt>
                <c:pt idx="55">
                  <c:v>51.730653012938568</c:v>
                </c:pt>
                <c:pt idx="56">
                  <c:v>51.730653012938568</c:v>
                </c:pt>
                <c:pt idx="57">
                  <c:v>51.730653012938568</c:v>
                </c:pt>
                <c:pt idx="58">
                  <c:v>51.730653012938568</c:v>
                </c:pt>
                <c:pt idx="59">
                  <c:v>49.337946854520858</c:v>
                </c:pt>
                <c:pt idx="60">
                  <c:v>48.800061566065772</c:v>
                </c:pt>
                <c:pt idx="61">
                  <c:v>48.239052855801226</c:v>
                </c:pt>
                <c:pt idx="62">
                  <c:v>45.541458829852147</c:v>
                </c:pt>
                <c:pt idx="63">
                  <c:v>45.63090527947444</c:v>
                </c:pt>
                <c:pt idx="64">
                  <c:v>45.63090527947444</c:v>
                </c:pt>
                <c:pt idx="65">
                  <c:v>45.63090527947444</c:v>
                </c:pt>
                <c:pt idx="66">
                  <c:v>45.715938519889285</c:v>
                </c:pt>
                <c:pt idx="67">
                  <c:v>45.408760915715504</c:v>
                </c:pt>
                <c:pt idx="68">
                  <c:v>45.355293021324258</c:v>
                </c:pt>
                <c:pt idx="69">
                  <c:v>45.154788233409036</c:v>
                </c:pt>
                <c:pt idx="70">
                  <c:v>45.033507058944778</c:v>
                </c:pt>
                <c:pt idx="71">
                  <c:v>45.033507058944778</c:v>
                </c:pt>
                <c:pt idx="72">
                  <c:v>45.033507058944778</c:v>
                </c:pt>
                <c:pt idx="73">
                  <c:v>44.939947351655277</c:v>
                </c:pt>
                <c:pt idx="74">
                  <c:v>44.672427227717918</c:v>
                </c:pt>
                <c:pt idx="75">
                  <c:v>44.555302914360453</c:v>
                </c:pt>
                <c:pt idx="76">
                  <c:v>45.594888095416572</c:v>
                </c:pt>
                <c:pt idx="77">
                  <c:v>46.042218251792761</c:v>
                </c:pt>
                <c:pt idx="78">
                  <c:v>46.042218251792761</c:v>
                </c:pt>
                <c:pt idx="79">
                  <c:v>46.042218251792761</c:v>
                </c:pt>
                <c:pt idx="80">
                  <c:v>46.778773434054401</c:v>
                </c:pt>
                <c:pt idx="81">
                  <c:v>46.642910128056123</c:v>
                </c:pt>
                <c:pt idx="82">
                  <c:v>46.642910128056123</c:v>
                </c:pt>
                <c:pt idx="83">
                  <c:v>47.070804778845975</c:v>
                </c:pt>
                <c:pt idx="84">
                  <c:v>47.33750886230024</c:v>
                </c:pt>
                <c:pt idx="85">
                  <c:v>47.33750886230024</c:v>
                </c:pt>
                <c:pt idx="86">
                  <c:v>47.33750886230024</c:v>
                </c:pt>
                <c:pt idx="87">
                  <c:v>48.966209696917282</c:v>
                </c:pt>
                <c:pt idx="88">
                  <c:v>48.625421855405818</c:v>
                </c:pt>
                <c:pt idx="89">
                  <c:v>48.831368638677915</c:v>
                </c:pt>
                <c:pt idx="90">
                  <c:v>48.567881091716949</c:v>
                </c:pt>
                <c:pt idx="91">
                  <c:v>48.602253313767463</c:v>
                </c:pt>
                <c:pt idx="92">
                  <c:v>48.602253313767463</c:v>
                </c:pt>
                <c:pt idx="93">
                  <c:v>48.602253313767463</c:v>
                </c:pt>
                <c:pt idx="94">
                  <c:v>48.602253313767463</c:v>
                </c:pt>
                <c:pt idx="95">
                  <c:v>48.977529026137262</c:v>
                </c:pt>
                <c:pt idx="96">
                  <c:v>48.503206231866685</c:v>
                </c:pt>
                <c:pt idx="97">
                  <c:v>48.226563284444566</c:v>
                </c:pt>
                <c:pt idx="98">
                  <c:v>47.977499927360462</c:v>
                </c:pt>
                <c:pt idx="99">
                  <c:v>47.977499927360462</c:v>
                </c:pt>
                <c:pt idx="100">
                  <c:v>47.977499927360462</c:v>
                </c:pt>
                <c:pt idx="101">
                  <c:v>48.108672183298317</c:v>
                </c:pt>
                <c:pt idx="102">
                  <c:v>47.853710223559808</c:v>
                </c:pt>
                <c:pt idx="103">
                  <c:v>47.828040079737299</c:v>
                </c:pt>
                <c:pt idx="104">
                  <c:v>47.501357407954686</c:v>
                </c:pt>
                <c:pt idx="105">
                  <c:v>45.269378623133079</c:v>
                </c:pt>
                <c:pt idx="106">
                  <c:v>45.269378623133079</c:v>
                </c:pt>
                <c:pt idx="107">
                  <c:v>45.269378623133079</c:v>
                </c:pt>
                <c:pt idx="108">
                  <c:v>46.774800729956674</c:v>
                </c:pt>
                <c:pt idx="109">
                  <c:v>46.755396830432261</c:v>
                </c:pt>
                <c:pt idx="110">
                  <c:v>46.510100352044063</c:v>
                </c:pt>
                <c:pt idx="111">
                  <c:v>46.785601018590064</c:v>
                </c:pt>
                <c:pt idx="112">
                  <c:v>47.35263761163489</c:v>
                </c:pt>
                <c:pt idx="113">
                  <c:v>47.35263761163489</c:v>
                </c:pt>
                <c:pt idx="114">
                  <c:v>47.35263761163489</c:v>
                </c:pt>
                <c:pt idx="115">
                  <c:v>47.908816055806469</c:v>
                </c:pt>
                <c:pt idx="116">
                  <c:v>47.616182195431364</c:v>
                </c:pt>
                <c:pt idx="117">
                  <c:v>47.36542830579269</c:v>
                </c:pt>
                <c:pt idx="118">
                  <c:v>47.1382865372344</c:v>
                </c:pt>
                <c:pt idx="119">
                  <c:v>46.727469728604362</c:v>
                </c:pt>
                <c:pt idx="120">
                  <c:v>46.727469728604362</c:v>
                </c:pt>
                <c:pt idx="121">
                  <c:v>46.727469728604362</c:v>
                </c:pt>
                <c:pt idx="122">
                  <c:v>48.033148838979976</c:v>
                </c:pt>
                <c:pt idx="123">
                  <c:v>47.207889031731249</c:v>
                </c:pt>
                <c:pt idx="124">
                  <c:v>47.029289507788313</c:v>
                </c:pt>
                <c:pt idx="125">
                  <c:v>46.408993121223403</c:v>
                </c:pt>
                <c:pt idx="126">
                  <c:v>46.383779815895352</c:v>
                </c:pt>
                <c:pt idx="127">
                  <c:v>46.383779815895352</c:v>
                </c:pt>
                <c:pt idx="128">
                  <c:v>46.383779815895352</c:v>
                </c:pt>
                <c:pt idx="129">
                  <c:v>46.619114836827485</c:v>
                </c:pt>
                <c:pt idx="130">
                  <c:v>46.619114836827485</c:v>
                </c:pt>
                <c:pt idx="131">
                  <c:v>46.619114836827485</c:v>
                </c:pt>
                <c:pt idx="132">
                  <c:v>45.690350425137979</c:v>
                </c:pt>
                <c:pt idx="133">
                  <c:v>44.505869595426027</c:v>
                </c:pt>
                <c:pt idx="134">
                  <c:v>44.505869595426027</c:v>
                </c:pt>
                <c:pt idx="135">
                  <c:v>44.505869595426027</c:v>
                </c:pt>
                <c:pt idx="136">
                  <c:v>44.510512952382491</c:v>
                </c:pt>
                <c:pt idx="137">
                  <c:v>44.510512952382491</c:v>
                </c:pt>
                <c:pt idx="138">
                  <c:v>44.510512952382491</c:v>
                </c:pt>
                <c:pt idx="139">
                  <c:v>45.324026913128627</c:v>
                </c:pt>
                <c:pt idx="140">
                  <c:v>45.946909139889691</c:v>
                </c:pt>
                <c:pt idx="141">
                  <c:v>45.946909139889691</c:v>
                </c:pt>
                <c:pt idx="142">
                  <c:v>45.946909139889691</c:v>
                </c:pt>
                <c:pt idx="143">
                  <c:v>46.705779673097922</c:v>
                </c:pt>
                <c:pt idx="144">
                  <c:v>46.751176547108031</c:v>
                </c:pt>
                <c:pt idx="145">
                  <c:v>46.93696499897991</c:v>
                </c:pt>
                <c:pt idx="146">
                  <c:v>47.127207485164249</c:v>
                </c:pt>
                <c:pt idx="147">
                  <c:v>46.977427532066315</c:v>
                </c:pt>
                <c:pt idx="148">
                  <c:v>46.977427532066315</c:v>
                </c:pt>
                <c:pt idx="149">
                  <c:v>46.977427532066315</c:v>
                </c:pt>
                <c:pt idx="150">
                  <c:v>46.969843067686618</c:v>
                </c:pt>
                <c:pt idx="151">
                  <c:v>46.809192834957678</c:v>
                </c:pt>
                <c:pt idx="152">
                  <c:v>46.72190876056149</c:v>
                </c:pt>
                <c:pt idx="153">
                  <c:v>46.764257150169193</c:v>
                </c:pt>
                <c:pt idx="154">
                  <c:v>45.209292118467168</c:v>
                </c:pt>
                <c:pt idx="155">
                  <c:v>45.209292118467168</c:v>
                </c:pt>
                <c:pt idx="156">
                  <c:v>45.209292118467168</c:v>
                </c:pt>
                <c:pt idx="157">
                  <c:v>45.57148056304429</c:v>
                </c:pt>
                <c:pt idx="158">
                  <c:v>45.23817319799339</c:v>
                </c:pt>
                <c:pt idx="159">
                  <c:v>45.007567313056427</c:v>
                </c:pt>
                <c:pt idx="160">
                  <c:v>45.003425920258209</c:v>
                </c:pt>
                <c:pt idx="161">
                  <c:v>44.933570926130152</c:v>
                </c:pt>
                <c:pt idx="162">
                  <c:v>44.933570926130152</c:v>
                </c:pt>
                <c:pt idx="163">
                  <c:v>44.933570926130152</c:v>
                </c:pt>
                <c:pt idx="164">
                  <c:v>42.738890240211987</c:v>
                </c:pt>
                <c:pt idx="165">
                  <c:v>40.759285566441456</c:v>
                </c:pt>
                <c:pt idx="166">
                  <c:v>42.843120406782646</c:v>
                </c:pt>
                <c:pt idx="167">
                  <c:v>44.241268380428103</c:v>
                </c:pt>
                <c:pt idx="168">
                  <c:v>44.740919691015435</c:v>
                </c:pt>
                <c:pt idx="169">
                  <c:v>44.740919691015435</c:v>
                </c:pt>
                <c:pt idx="170">
                  <c:v>44.740919691015435</c:v>
                </c:pt>
                <c:pt idx="171">
                  <c:v>46.716031782746832</c:v>
                </c:pt>
                <c:pt idx="172">
                  <c:v>46.649624513323893</c:v>
                </c:pt>
                <c:pt idx="173">
                  <c:v>46.689095632853487</c:v>
                </c:pt>
                <c:pt idx="174">
                  <c:v>46.556647225954336</c:v>
                </c:pt>
                <c:pt idx="175">
                  <c:v>47.382476884232929</c:v>
                </c:pt>
                <c:pt idx="176">
                  <c:v>47.382476884232929</c:v>
                </c:pt>
                <c:pt idx="177">
                  <c:v>47.382476884232929</c:v>
                </c:pt>
                <c:pt idx="178">
                  <c:v>48.641137689957823</c:v>
                </c:pt>
                <c:pt idx="179">
                  <c:v>48.231867964321481</c:v>
                </c:pt>
                <c:pt idx="180">
                  <c:v>48.086284773590783</c:v>
                </c:pt>
                <c:pt idx="181">
                  <c:v>46.518012248048457</c:v>
                </c:pt>
                <c:pt idx="182">
                  <c:v>46.986282812079992</c:v>
                </c:pt>
                <c:pt idx="183">
                  <c:v>46.986282812079992</c:v>
                </c:pt>
                <c:pt idx="184">
                  <c:v>46.986282812079992</c:v>
                </c:pt>
                <c:pt idx="185">
                  <c:v>48.187778054171645</c:v>
                </c:pt>
                <c:pt idx="186">
                  <c:v>47.660957898834539</c:v>
                </c:pt>
                <c:pt idx="187">
                  <c:v>47.695700383981197</c:v>
                </c:pt>
                <c:pt idx="188">
                  <c:v>47.482426699857129</c:v>
                </c:pt>
                <c:pt idx="189">
                  <c:v>46.411454826290246</c:v>
                </c:pt>
                <c:pt idx="190">
                  <c:v>46.411454826290246</c:v>
                </c:pt>
                <c:pt idx="191">
                  <c:v>46.411454826290246</c:v>
                </c:pt>
                <c:pt idx="192">
                  <c:v>47.377934030631877</c:v>
                </c:pt>
                <c:pt idx="193">
                  <c:v>46.024896045458327</c:v>
                </c:pt>
                <c:pt idx="194">
                  <c:v>45.897531978305238</c:v>
                </c:pt>
                <c:pt idx="195">
                  <c:v>44.738675179458312</c:v>
                </c:pt>
                <c:pt idx="196">
                  <c:v>42.348021517389924</c:v>
                </c:pt>
                <c:pt idx="197">
                  <c:v>42.348021517389924</c:v>
                </c:pt>
                <c:pt idx="198">
                  <c:v>42.348021517389924</c:v>
                </c:pt>
                <c:pt idx="199">
                  <c:v>42.348021517389924</c:v>
                </c:pt>
                <c:pt idx="200">
                  <c:v>42.348021517389924</c:v>
                </c:pt>
                <c:pt idx="201">
                  <c:v>42.859706400584464</c:v>
                </c:pt>
                <c:pt idx="202">
                  <c:v>42.862364034187394</c:v>
                </c:pt>
                <c:pt idx="203">
                  <c:v>43.007658130219149</c:v>
                </c:pt>
                <c:pt idx="204">
                  <c:v>43.007658130219149</c:v>
                </c:pt>
                <c:pt idx="205">
                  <c:v>43.007658130219149</c:v>
                </c:pt>
                <c:pt idx="206">
                  <c:v>43.687027730077141</c:v>
                </c:pt>
                <c:pt idx="207">
                  <c:v>43.566661142452304</c:v>
                </c:pt>
                <c:pt idx="208">
                  <c:v>43.457762854286642</c:v>
                </c:pt>
                <c:pt idx="209">
                  <c:v>43.182232347132334</c:v>
                </c:pt>
                <c:pt idx="210">
                  <c:v>42.662462612048294</c:v>
                </c:pt>
                <c:pt idx="211">
                  <c:v>42.662462612048294</c:v>
                </c:pt>
                <c:pt idx="212">
                  <c:v>42.662462612048294</c:v>
                </c:pt>
                <c:pt idx="213">
                  <c:v>43.217113772775342</c:v>
                </c:pt>
                <c:pt idx="214">
                  <c:v>42.497103618565731</c:v>
                </c:pt>
                <c:pt idx="215">
                  <c:v>42.238054736412266</c:v>
                </c:pt>
                <c:pt idx="216">
                  <c:v>41.819208070257609</c:v>
                </c:pt>
                <c:pt idx="217">
                  <c:v>41.428038867004396</c:v>
                </c:pt>
                <c:pt idx="218">
                  <c:v>41.428038867004396</c:v>
                </c:pt>
                <c:pt idx="219">
                  <c:v>41.428038867004396</c:v>
                </c:pt>
                <c:pt idx="220">
                  <c:v>41.428038867004396</c:v>
                </c:pt>
                <c:pt idx="221">
                  <c:v>41.152470815448858</c:v>
                </c:pt>
                <c:pt idx="222">
                  <c:v>40.624775481714018</c:v>
                </c:pt>
                <c:pt idx="223">
                  <c:v>40.21515476052037</c:v>
                </c:pt>
                <c:pt idx="224">
                  <c:v>39.833850670274735</c:v>
                </c:pt>
                <c:pt idx="225">
                  <c:v>39.833850670274735</c:v>
                </c:pt>
                <c:pt idx="226">
                  <c:v>39.833850670274735</c:v>
                </c:pt>
                <c:pt idx="227">
                  <c:v>38.955369630127556</c:v>
                </c:pt>
                <c:pt idx="228">
                  <c:v>42.000536153920287</c:v>
                </c:pt>
                <c:pt idx="229">
                  <c:v>42.000536153920287</c:v>
                </c:pt>
                <c:pt idx="230">
                  <c:v>42.515850490354062</c:v>
                </c:pt>
                <c:pt idx="231">
                  <c:v>42.328564894680035</c:v>
                </c:pt>
                <c:pt idx="232">
                  <c:v>42.328564894680035</c:v>
                </c:pt>
                <c:pt idx="233">
                  <c:v>42.328564894680035</c:v>
                </c:pt>
                <c:pt idx="234">
                  <c:v>42.254231084299185</c:v>
                </c:pt>
                <c:pt idx="235">
                  <c:v>42.396006067795469</c:v>
                </c:pt>
                <c:pt idx="236">
                  <c:v>42.238165086216497</c:v>
                </c:pt>
                <c:pt idx="237">
                  <c:v>42.04132375603443</c:v>
                </c:pt>
                <c:pt idx="238">
                  <c:v>42.564486635571946</c:v>
                </c:pt>
                <c:pt idx="239">
                  <c:v>42.564486635571946</c:v>
                </c:pt>
                <c:pt idx="240">
                  <c:v>42.564486635571946</c:v>
                </c:pt>
                <c:pt idx="241">
                  <c:v>42.241090704174681</c:v>
                </c:pt>
                <c:pt idx="242">
                  <c:v>42.852405378396213</c:v>
                </c:pt>
                <c:pt idx="243">
                  <c:v>43.776238951636316</c:v>
                </c:pt>
                <c:pt idx="244">
                  <c:v>43.776238951636316</c:v>
                </c:pt>
                <c:pt idx="245">
                  <c:v>43.776238951636316</c:v>
                </c:pt>
                <c:pt idx="246">
                  <c:v>43.776238951636316</c:v>
                </c:pt>
                <c:pt idx="247">
                  <c:v>43.776238951636316</c:v>
                </c:pt>
                <c:pt idx="248">
                  <c:v>45.528804495979969</c:v>
                </c:pt>
                <c:pt idx="249">
                  <c:v>44.835256312079999</c:v>
                </c:pt>
                <c:pt idx="250">
                  <c:v>44.7128410593848</c:v>
                </c:pt>
                <c:pt idx="251">
                  <c:v>44.639187777276014</c:v>
                </c:pt>
                <c:pt idx="252">
                  <c:v>44.637380612193972</c:v>
                </c:pt>
                <c:pt idx="253">
                  <c:v>44.637380612193972</c:v>
                </c:pt>
                <c:pt idx="254">
                  <c:v>44.637380612193972</c:v>
                </c:pt>
                <c:pt idx="255">
                  <c:v>44.820133625324701</c:v>
                </c:pt>
                <c:pt idx="256">
                  <c:v>45.166743178221076</c:v>
                </c:pt>
                <c:pt idx="257">
                  <c:v>44.878153501754575</c:v>
                </c:pt>
                <c:pt idx="258">
                  <c:v>44.878153501754575</c:v>
                </c:pt>
                <c:pt idx="259">
                  <c:v>44.878153501754575</c:v>
                </c:pt>
                <c:pt idx="260">
                  <c:v>44.878153501754575</c:v>
                </c:pt>
                <c:pt idx="261">
                  <c:v>44.878153501754575</c:v>
                </c:pt>
                <c:pt idx="262">
                  <c:v>45.933491816026269</c:v>
                </c:pt>
                <c:pt idx="263">
                  <c:v>45.990366098772981</c:v>
                </c:pt>
                <c:pt idx="264">
                  <c:v>46.170102955751233</c:v>
                </c:pt>
                <c:pt idx="265">
                  <c:v>46.366337603643387</c:v>
                </c:pt>
                <c:pt idx="266">
                  <c:v>47.590570287192904</c:v>
                </c:pt>
                <c:pt idx="267">
                  <c:v>47.590570287192904</c:v>
                </c:pt>
                <c:pt idx="268">
                  <c:v>47.590570287192904</c:v>
                </c:pt>
                <c:pt idx="269">
                  <c:v>47.371367124998962</c:v>
                </c:pt>
                <c:pt idx="270">
                  <c:v>47.285994307551441</c:v>
                </c:pt>
                <c:pt idx="271">
                  <c:v>47.107653202774955</c:v>
                </c:pt>
                <c:pt idx="272">
                  <c:v>47.218853812473228</c:v>
                </c:pt>
                <c:pt idx="273">
                  <c:v>45.1550685173925</c:v>
                </c:pt>
                <c:pt idx="274">
                  <c:v>45.1550685173925</c:v>
                </c:pt>
                <c:pt idx="275">
                  <c:v>45.1550685173925</c:v>
                </c:pt>
                <c:pt idx="276">
                  <c:v>46.66930698924174</c:v>
                </c:pt>
                <c:pt idx="277">
                  <c:v>46.639950341401899</c:v>
                </c:pt>
                <c:pt idx="278">
                  <c:v>46.44065515550809</c:v>
                </c:pt>
                <c:pt idx="279">
                  <c:v>45.32804194282766</c:v>
                </c:pt>
                <c:pt idx="280">
                  <c:v>46.502865888588779</c:v>
                </c:pt>
                <c:pt idx="281">
                  <c:v>46.502865888588779</c:v>
                </c:pt>
                <c:pt idx="282">
                  <c:v>46.502865888588779</c:v>
                </c:pt>
                <c:pt idx="283">
                  <c:v>46.570671716255617</c:v>
                </c:pt>
                <c:pt idx="284">
                  <c:v>46.412493173150551</c:v>
                </c:pt>
                <c:pt idx="285">
                  <c:v>46.207508089157315</c:v>
                </c:pt>
                <c:pt idx="286">
                  <c:v>45.864040713285824</c:v>
                </c:pt>
                <c:pt idx="287">
                  <c:v>43.543393481002177</c:v>
                </c:pt>
                <c:pt idx="288">
                  <c:v>43.543393481002177</c:v>
                </c:pt>
                <c:pt idx="289">
                  <c:v>43.543393481002177</c:v>
                </c:pt>
                <c:pt idx="290">
                  <c:v>45.709393607405865</c:v>
                </c:pt>
                <c:pt idx="291">
                  <c:v>45.754920667775835</c:v>
                </c:pt>
                <c:pt idx="292">
                  <c:v>45.714054763142734</c:v>
                </c:pt>
                <c:pt idx="293">
                  <c:v>45.796037071906341</c:v>
                </c:pt>
                <c:pt idx="294">
                  <c:v>46.349694044962177</c:v>
                </c:pt>
                <c:pt idx="295">
                  <c:v>46.349694044962177</c:v>
                </c:pt>
                <c:pt idx="296">
                  <c:v>46.349694044962177</c:v>
                </c:pt>
                <c:pt idx="297">
                  <c:v>47.010243241280634</c:v>
                </c:pt>
                <c:pt idx="298">
                  <c:v>48.806103783645632</c:v>
                </c:pt>
                <c:pt idx="299">
                  <c:v>48.09258812682026</c:v>
                </c:pt>
                <c:pt idx="300">
                  <c:v>47.857710704341429</c:v>
                </c:pt>
                <c:pt idx="301">
                  <c:v>47.833545901293618</c:v>
                </c:pt>
                <c:pt idx="302">
                  <c:v>47.833545901293618</c:v>
                </c:pt>
                <c:pt idx="303">
                  <c:v>47.833545901293618</c:v>
                </c:pt>
                <c:pt idx="304">
                  <c:v>47.833545901293618</c:v>
                </c:pt>
                <c:pt idx="305">
                  <c:v>47.854746721794115</c:v>
                </c:pt>
                <c:pt idx="306">
                  <c:v>44.612102086539082</c:v>
                </c:pt>
                <c:pt idx="307">
                  <c:v>45.34057416561393</c:v>
                </c:pt>
                <c:pt idx="308">
                  <c:v>45.34057416561393</c:v>
                </c:pt>
                <c:pt idx="309">
                  <c:v>45.34057416561393</c:v>
                </c:pt>
                <c:pt idx="310">
                  <c:v>45.34057416561393</c:v>
                </c:pt>
                <c:pt idx="311">
                  <c:v>46.609521363573272</c:v>
                </c:pt>
                <c:pt idx="312">
                  <c:v>45.390689022362601</c:v>
                </c:pt>
                <c:pt idx="313">
                  <c:v>45.026467179230337</c:v>
                </c:pt>
                <c:pt idx="314">
                  <c:v>44.199916330780169</c:v>
                </c:pt>
                <c:pt idx="315">
                  <c:v>43.577801850261601</c:v>
                </c:pt>
                <c:pt idx="316">
                  <c:v>43.577801850261601</c:v>
                </c:pt>
                <c:pt idx="317">
                  <c:v>43.577801850261601</c:v>
                </c:pt>
                <c:pt idx="318">
                  <c:v>44.876039067048467</c:v>
                </c:pt>
                <c:pt idx="319">
                  <c:v>47.148824939081265</c:v>
                </c:pt>
                <c:pt idx="320">
                  <c:v>47.552515444480207</c:v>
                </c:pt>
                <c:pt idx="321">
                  <c:v>47.726670864209261</c:v>
                </c:pt>
                <c:pt idx="322">
                  <c:v>47.799602118424332</c:v>
                </c:pt>
                <c:pt idx="323">
                  <c:v>47.799602118424332</c:v>
                </c:pt>
                <c:pt idx="324">
                  <c:v>47.799602118424332</c:v>
                </c:pt>
                <c:pt idx="325">
                  <c:v>48.34657511134882</c:v>
                </c:pt>
                <c:pt idx="326">
                  <c:v>48.337285961999541</c:v>
                </c:pt>
                <c:pt idx="327">
                  <c:v>48.337285961999541</c:v>
                </c:pt>
                <c:pt idx="328">
                  <c:v>44.032418994925116</c:v>
                </c:pt>
                <c:pt idx="329">
                  <c:v>45.405174536993016</c:v>
                </c:pt>
                <c:pt idx="330">
                  <c:v>45.405174536993016</c:v>
                </c:pt>
                <c:pt idx="331">
                  <c:v>45.405174536993016</c:v>
                </c:pt>
                <c:pt idx="332">
                  <c:v>44.177210561708172</c:v>
                </c:pt>
                <c:pt idx="333">
                  <c:v>40.421087790026895</c:v>
                </c:pt>
                <c:pt idx="334">
                  <c:v>40.988953489945153</c:v>
                </c:pt>
                <c:pt idx="335">
                  <c:v>43.010175769753324</c:v>
                </c:pt>
                <c:pt idx="336">
                  <c:v>39.310855698542078</c:v>
                </c:pt>
                <c:pt idx="337">
                  <c:v>39.310855698542078</c:v>
                </c:pt>
                <c:pt idx="338">
                  <c:v>39.310855698542078</c:v>
                </c:pt>
                <c:pt idx="339">
                  <c:v>39.954695624791704</c:v>
                </c:pt>
                <c:pt idx="340">
                  <c:v>39.985195965079193</c:v>
                </c:pt>
                <c:pt idx="341">
                  <c:v>41.152972406599432</c:v>
                </c:pt>
                <c:pt idx="342">
                  <c:v>41.104996570102124</c:v>
                </c:pt>
                <c:pt idx="343">
                  <c:v>40.493112814851486</c:v>
                </c:pt>
                <c:pt idx="344">
                  <c:v>40.493112814851486</c:v>
                </c:pt>
                <c:pt idx="345">
                  <c:v>40.493112814851486</c:v>
                </c:pt>
                <c:pt idx="346">
                  <c:v>39.426795743164455</c:v>
                </c:pt>
                <c:pt idx="347">
                  <c:v>40.091039788774758</c:v>
                </c:pt>
                <c:pt idx="348">
                  <c:v>40.029332237560347</c:v>
                </c:pt>
                <c:pt idx="349">
                  <c:v>38.951181919485037</c:v>
                </c:pt>
                <c:pt idx="350">
                  <c:v>42.426900224930506</c:v>
                </c:pt>
                <c:pt idx="351">
                  <c:v>42.426900224930506</c:v>
                </c:pt>
                <c:pt idx="352">
                  <c:v>42.426900224930506</c:v>
                </c:pt>
                <c:pt idx="353">
                  <c:v>43.889800873803608</c:v>
                </c:pt>
                <c:pt idx="354">
                  <c:v>43.585778662093382</c:v>
                </c:pt>
                <c:pt idx="355">
                  <c:v>43.469177207486588</c:v>
                </c:pt>
                <c:pt idx="356">
                  <c:v>43.738548154648605</c:v>
                </c:pt>
                <c:pt idx="357">
                  <c:v>44.027755815788616</c:v>
                </c:pt>
                <c:pt idx="358">
                  <c:v>44.027755815788616</c:v>
                </c:pt>
                <c:pt idx="359">
                  <c:v>44.027755815788616</c:v>
                </c:pt>
                <c:pt idx="360">
                  <c:v>43.500122051233497</c:v>
                </c:pt>
                <c:pt idx="361">
                  <c:v>42.893870136339324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B-484F-A347-826A0D234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129279"/>
        <c:axId val="1"/>
      </c:lineChart>
      <c:dateAx>
        <c:axId val="780129279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80"/>
          <c:min val="20"/>
        </c:scaling>
        <c:delete val="0"/>
        <c:axPos val="l"/>
        <c:title>
          <c:tx>
            <c:strRef>
              <c:f>'GRAFICOS | GRAPHS'!$AF$82</c:f>
              <c:strCache>
                <c:ptCount val="1"/>
                <c:pt idx="0">
                  <c:v>%</c:v>
                </c:pt>
              </c:strCache>
            </c:strRef>
          </c:tx>
          <c:layout>
            <c:manualLayout>
              <c:xMode val="edge"/>
              <c:yMode val="edge"/>
              <c:x val="5.4313422302574715E-2"/>
              <c:y val="9.5095016676214977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780129279"/>
        <c:crosses val="autoZero"/>
        <c:crossBetween val="midCat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7376441727703998"/>
          <c:y val="7.6407004295438785E-2"/>
          <c:w val="0.72697358248557542"/>
          <c:h val="0.14157768442978363"/>
        </c:manualLayout>
      </c:layout>
      <c:overlay val="0"/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GRAPHS'!$AF$38</c:f>
          <c:strCache>
            <c:ptCount val="1"/>
            <c:pt idx="0">
              <c:v>M2 Transaccional del Sector Privado</c:v>
            </c:pt>
          </c:strCache>
        </c:strRef>
      </c:tx>
      <c:layout>
        <c:manualLayout>
          <c:xMode val="edge"/>
          <c:yMode val="edge"/>
          <c:x val="2.9472239047042196E-3"/>
          <c:y val="3.3194588050231093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8.0480110721811923E-2"/>
          <c:y val="0.17602427739865903"/>
          <c:w val="0.86122534358250069"/>
          <c:h val="0.70339777119367297"/>
        </c:manualLayout>
      </c:layout>
      <c:lineChart>
        <c:grouping val="standard"/>
        <c:varyColors val="0"/>
        <c:ser>
          <c:idx val="0"/>
          <c:order val="0"/>
          <c:tx>
            <c:strRef>
              <c:f>'GRAFICOS | GRAPHS'!$AF$42</c:f>
              <c:strCache>
                <c:ptCount val="1"/>
                <c:pt idx="0">
                  <c:v>Circulante en poder del público + depósitos en cuentas corrientes y cajas de ahorro del sector privado en pesos (excluyendo vista remunerada de personas jurídicas)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'GRAFICOS AUX | GRAPHS AUX'!$D$27:$D$392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AUX'!$AW$27:$AW$392</c:f>
              <c:numCache>
                <c:formatCode>#,##0</c:formatCode>
                <c:ptCount val="366"/>
                <c:pt idx="0">
                  <c:v>32766.357223999999</c:v>
                </c:pt>
                <c:pt idx="1">
                  <c:v>32766.357223999999</c:v>
                </c:pt>
                <c:pt idx="2">
                  <c:v>32766.357223999999</c:v>
                </c:pt>
                <c:pt idx="3">
                  <c:v>32588.687585</c:v>
                </c:pt>
                <c:pt idx="4">
                  <c:v>32571.578777000002</c:v>
                </c:pt>
                <c:pt idx="5">
                  <c:v>32609.397621</c:v>
                </c:pt>
                <c:pt idx="6">
                  <c:v>32526.950947000001</c:v>
                </c:pt>
                <c:pt idx="7">
                  <c:v>32496.044578000001</c:v>
                </c:pt>
                <c:pt idx="8">
                  <c:v>32496.044578000001</c:v>
                </c:pt>
                <c:pt idx="9">
                  <c:v>32496.044578000001</c:v>
                </c:pt>
                <c:pt idx="10">
                  <c:v>32654.472673</c:v>
                </c:pt>
                <c:pt idx="11">
                  <c:v>32635.707762000002</c:v>
                </c:pt>
                <c:pt idx="12">
                  <c:v>33064.954476999999</c:v>
                </c:pt>
                <c:pt idx="13">
                  <c:v>33929.779517999996</c:v>
                </c:pt>
                <c:pt idx="14">
                  <c:v>35808.496231999998</c:v>
                </c:pt>
                <c:pt idx="15">
                  <c:v>35808.496231999998</c:v>
                </c:pt>
                <c:pt idx="16">
                  <c:v>35808.496231999998</c:v>
                </c:pt>
                <c:pt idx="17">
                  <c:v>35482.954259000006</c:v>
                </c:pt>
                <c:pt idx="18">
                  <c:v>35196.411612000004</c:v>
                </c:pt>
                <c:pt idx="19">
                  <c:v>35536.842229000002</c:v>
                </c:pt>
                <c:pt idx="20">
                  <c:v>36015.560119000002</c:v>
                </c:pt>
                <c:pt idx="21">
                  <c:v>35392.422752000006</c:v>
                </c:pt>
                <c:pt idx="22">
                  <c:v>35392.422752000006</c:v>
                </c:pt>
                <c:pt idx="23">
                  <c:v>35392.422752000006</c:v>
                </c:pt>
                <c:pt idx="24">
                  <c:v>34680.175925999996</c:v>
                </c:pt>
                <c:pt idx="25">
                  <c:v>34453.351392000004</c:v>
                </c:pt>
                <c:pt idx="26">
                  <c:v>34409.551821000001</c:v>
                </c:pt>
                <c:pt idx="27">
                  <c:v>34271.873438999995</c:v>
                </c:pt>
                <c:pt idx="28">
                  <c:v>33911.567924999996</c:v>
                </c:pt>
                <c:pt idx="29">
                  <c:v>33911.567924999996</c:v>
                </c:pt>
                <c:pt idx="30">
                  <c:v>33911.567924999996</c:v>
                </c:pt>
                <c:pt idx="31">
                  <c:v>33870.513642000005</c:v>
                </c:pt>
                <c:pt idx="32">
                  <c:v>33411.033200999998</c:v>
                </c:pt>
                <c:pt idx="33">
                  <c:v>33380.291814999997</c:v>
                </c:pt>
                <c:pt idx="34">
                  <c:v>33456.011700000003</c:v>
                </c:pt>
                <c:pt idx="35">
                  <c:v>33411.302112999998</c:v>
                </c:pt>
                <c:pt idx="36">
                  <c:v>33411.302112999998</c:v>
                </c:pt>
                <c:pt idx="37">
                  <c:v>33411.302112999998</c:v>
                </c:pt>
                <c:pt idx="38">
                  <c:v>33548.279546999998</c:v>
                </c:pt>
                <c:pt idx="39">
                  <c:v>33579.917507999999</c:v>
                </c:pt>
                <c:pt idx="40">
                  <c:v>33993.244424999997</c:v>
                </c:pt>
                <c:pt idx="41">
                  <c:v>34435.395516000004</c:v>
                </c:pt>
                <c:pt idx="42">
                  <c:v>35450.814599999998</c:v>
                </c:pt>
                <c:pt idx="43">
                  <c:v>35450.814599999998</c:v>
                </c:pt>
                <c:pt idx="44">
                  <c:v>35450.814599999998</c:v>
                </c:pt>
                <c:pt idx="45">
                  <c:v>37116.221074000001</c:v>
                </c:pt>
                <c:pt idx="46">
                  <c:v>36682.974630999997</c:v>
                </c:pt>
                <c:pt idx="47">
                  <c:v>36930.997318000002</c:v>
                </c:pt>
                <c:pt idx="48">
                  <c:v>37119.565381</c:v>
                </c:pt>
                <c:pt idx="49">
                  <c:v>37659.179664999996</c:v>
                </c:pt>
                <c:pt idx="50">
                  <c:v>37659.179664999996</c:v>
                </c:pt>
                <c:pt idx="51">
                  <c:v>37659.179664999996</c:v>
                </c:pt>
                <c:pt idx="52">
                  <c:v>36357.674998999995</c:v>
                </c:pt>
                <c:pt idx="53">
                  <c:v>36230.394102999999</c:v>
                </c:pt>
                <c:pt idx="54">
                  <c:v>36089.133172000002</c:v>
                </c:pt>
                <c:pt idx="55">
                  <c:v>35549.902805999998</c:v>
                </c:pt>
                <c:pt idx="56">
                  <c:v>35549.902805999998</c:v>
                </c:pt>
                <c:pt idx="57">
                  <c:v>35549.902805999998</c:v>
                </c:pt>
                <c:pt idx="58">
                  <c:v>35549.902805999998</c:v>
                </c:pt>
                <c:pt idx="59">
                  <c:v>35610.36995</c:v>
                </c:pt>
                <c:pt idx="60">
                  <c:v>35776.853943999995</c:v>
                </c:pt>
                <c:pt idx="61">
                  <c:v>35556.212034999997</c:v>
                </c:pt>
                <c:pt idx="62">
                  <c:v>35157.238841999999</c:v>
                </c:pt>
                <c:pt idx="63">
                  <c:v>34674.765510999998</c:v>
                </c:pt>
                <c:pt idx="64">
                  <c:v>34674.765510999998</c:v>
                </c:pt>
                <c:pt idx="65">
                  <c:v>34674.765510999998</c:v>
                </c:pt>
                <c:pt idx="66">
                  <c:v>34437.186820000003</c:v>
                </c:pt>
                <c:pt idx="67">
                  <c:v>34597.792457000003</c:v>
                </c:pt>
                <c:pt idx="68">
                  <c:v>34630.060965999997</c:v>
                </c:pt>
                <c:pt idx="69">
                  <c:v>34566.810436000007</c:v>
                </c:pt>
                <c:pt idx="70">
                  <c:v>34668.677300999996</c:v>
                </c:pt>
                <c:pt idx="71">
                  <c:v>34668.677300999996</c:v>
                </c:pt>
                <c:pt idx="72">
                  <c:v>34668.677300999996</c:v>
                </c:pt>
                <c:pt idx="73">
                  <c:v>34885.189869999995</c:v>
                </c:pt>
                <c:pt idx="74">
                  <c:v>35524.252626000001</c:v>
                </c:pt>
                <c:pt idx="75">
                  <c:v>36835.286715000002</c:v>
                </c:pt>
                <c:pt idx="76">
                  <c:v>38924.461862000004</c:v>
                </c:pt>
                <c:pt idx="77">
                  <c:v>38794.650266000004</c:v>
                </c:pt>
                <c:pt idx="78">
                  <c:v>38794.650266000004</c:v>
                </c:pt>
                <c:pt idx="79">
                  <c:v>38794.650266000004</c:v>
                </c:pt>
                <c:pt idx="80">
                  <c:v>38450.24181</c:v>
                </c:pt>
                <c:pt idx="81">
                  <c:v>39185.718019</c:v>
                </c:pt>
                <c:pt idx="82">
                  <c:v>39185.718019</c:v>
                </c:pt>
                <c:pt idx="83">
                  <c:v>38932.769786999997</c:v>
                </c:pt>
                <c:pt idx="84">
                  <c:v>38413.911039999999</c:v>
                </c:pt>
                <c:pt idx="85">
                  <c:v>38413.911039999999</c:v>
                </c:pt>
                <c:pt idx="86">
                  <c:v>38413.911039999999</c:v>
                </c:pt>
                <c:pt idx="87">
                  <c:v>37337.563615999999</c:v>
                </c:pt>
                <c:pt idx="88">
                  <c:v>37030.434604000002</c:v>
                </c:pt>
                <c:pt idx="89">
                  <c:v>36890.176960999997</c:v>
                </c:pt>
                <c:pt idx="90">
                  <c:v>37224.224005000004</c:v>
                </c:pt>
                <c:pt idx="91">
                  <c:v>37196.375380000005</c:v>
                </c:pt>
                <c:pt idx="92">
                  <c:v>37196.375380000005</c:v>
                </c:pt>
                <c:pt idx="93">
                  <c:v>37196.375380000005</c:v>
                </c:pt>
                <c:pt idx="94">
                  <c:v>37196.375380000005</c:v>
                </c:pt>
                <c:pt idx="95">
                  <c:v>36847.433455999999</c:v>
                </c:pt>
                <c:pt idx="96">
                  <c:v>36791.506776000002</c:v>
                </c:pt>
                <c:pt idx="97">
                  <c:v>36659.887494000002</c:v>
                </c:pt>
                <c:pt idx="98">
                  <c:v>36433.835688999992</c:v>
                </c:pt>
                <c:pt idx="99">
                  <c:v>36433.835688999992</c:v>
                </c:pt>
                <c:pt idx="100">
                  <c:v>36433.835688999992</c:v>
                </c:pt>
                <c:pt idx="101">
                  <c:v>36789.776518999999</c:v>
                </c:pt>
                <c:pt idx="102">
                  <c:v>36747.432179999996</c:v>
                </c:pt>
                <c:pt idx="103">
                  <c:v>37244.698192000003</c:v>
                </c:pt>
                <c:pt idx="104">
                  <c:v>38877.366813000001</c:v>
                </c:pt>
                <c:pt idx="105">
                  <c:v>40948.118355000006</c:v>
                </c:pt>
                <c:pt idx="106">
                  <c:v>40948.118355000006</c:v>
                </c:pt>
                <c:pt idx="107">
                  <c:v>40948.118355000006</c:v>
                </c:pt>
                <c:pt idx="108">
                  <c:v>40453.897455999999</c:v>
                </c:pt>
                <c:pt idx="109">
                  <c:v>40556.272339000003</c:v>
                </c:pt>
                <c:pt idx="110">
                  <c:v>41227.357349999998</c:v>
                </c:pt>
                <c:pt idx="111">
                  <c:v>41469.520428999997</c:v>
                </c:pt>
                <c:pt idx="112">
                  <c:v>40707.106468999998</c:v>
                </c:pt>
                <c:pt idx="113">
                  <c:v>40707.106468999998</c:v>
                </c:pt>
                <c:pt idx="114">
                  <c:v>40707.106468999998</c:v>
                </c:pt>
                <c:pt idx="115">
                  <c:v>40348.398732999995</c:v>
                </c:pt>
                <c:pt idx="116">
                  <c:v>40015.482663000003</c:v>
                </c:pt>
                <c:pt idx="117">
                  <c:v>40458.850578999998</c:v>
                </c:pt>
                <c:pt idx="118">
                  <c:v>40626.367894999996</c:v>
                </c:pt>
                <c:pt idx="119">
                  <c:v>41397.791310000001</c:v>
                </c:pt>
                <c:pt idx="120">
                  <c:v>41397.791310000001</c:v>
                </c:pt>
                <c:pt idx="121">
                  <c:v>41397.791310000001</c:v>
                </c:pt>
                <c:pt idx="122">
                  <c:v>41417.340006999999</c:v>
                </c:pt>
                <c:pt idx="123">
                  <c:v>42609.824662999999</c:v>
                </c:pt>
                <c:pt idx="124">
                  <c:v>44050.228705000001</c:v>
                </c:pt>
                <c:pt idx="125">
                  <c:v>44824.549029000002</c:v>
                </c:pt>
                <c:pt idx="126">
                  <c:v>45693.109431999997</c:v>
                </c:pt>
                <c:pt idx="127">
                  <c:v>45693.109431999997</c:v>
                </c:pt>
                <c:pt idx="128">
                  <c:v>45693.109431999997</c:v>
                </c:pt>
                <c:pt idx="129">
                  <c:v>46145.606679999997</c:v>
                </c:pt>
                <c:pt idx="130">
                  <c:v>46145.606679999997</c:v>
                </c:pt>
                <c:pt idx="131">
                  <c:v>46145.606679999997</c:v>
                </c:pt>
                <c:pt idx="132">
                  <c:v>46964.842713999999</c:v>
                </c:pt>
                <c:pt idx="133">
                  <c:v>47472.230184</c:v>
                </c:pt>
                <c:pt idx="134">
                  <c:v>47472.230184</c:v>
                </c:pt>
                <c:pt idx="135">
                  <c:v>47472.230184</c:v>
                </c:pt>
                <c:pt idx="136">
                  <c:v>49256.508798000003</c:v>
                </c:pt>
                <c:pt idx="137">
                  <c:v>49256.508798000003</c:v>
                </c:pt>
                <c:pt idx="138">
                  <c:v>49256.508798000003</c:v>
                </c:pt>
                <c:pt idx="139">
                  <c:v>48766.786040999999</c:v>
                </c:pt>
                <c:pt idx="140">
                  <c:v>48262.431619999996</c:v>
                </c:pt>
                <c:pt idx="141">
                  <c:v>48262.431619999996</c:v>
                </c:pt>
                <c:pt idx="142">
                  <c:v>48262.431619999996</c:v>
                </c:pt>
                <c:pt idx="143">
                  <c:v>47045.144424000006</c:v>
                </c:pt>
                <c:pt idx="144">
                  <c:v>47228.280384999998</c:v>
                </c:pt>
                <c:pt idx="145">
                  <c:v>46429.946055</c:v>
                </c:pt>
                <c:pt idx="146">
                  <c:v>46118.961769000001</c:v>
                </c:pt>
                <c:pt idx="147">
                  <c:v>45679.950724000002</c:v>
                </c:pt>
                <c:pt idx="148">
                  <c:v>45679.950724000002</c:v>
                </c:pt>
                <c:pt idx="149">
                  <c:v>45679.950724000002</c:v>
                </c:pt>
                <c:pt idx="150">
                  <c:v>44904.105326999997</c:v>
                </c:pt>
                <c:pt idx="151">
                  <c:v>45025.984101999995</c:v>
                </c:pt>
                <c:pt idx="152">
                  <c:v>45850.028057999996</c:v>
                </c:pt>
                <c:pt idx="153">
                  <c:v>45169.820930000002</c:v>
                </c:pt>
                <c:pt idx="154">
                  <c:v>44781.155692</c:v>
                </c:pt>
                <c:pt idx="155">
                  <c:v>44781.155692</c:v>
                </c:pt>
                <c:pt idx="156">
                  <c:v>44781.155692</c:v>
                </c:pt>
                <c:pt idx="157">
                  <c:v>44341.994108999999</c:v>
                </c:pt>
                <c:pt idx="158">
                  <c:v>43856.866763999999</c:v>
                </c:pt>
                <c:pt idx="159">
                  <c:v>43974.462870999996</c:v>
                </c:pt>
                <c:pt idx="160">
                  <c:v>43646.564642999998</c:v>
                </c:pt>
                <c:pt idx="161">
                  <c:v>43716.381877000007</c:v>
                </c:pt>
                <c:pt idx="162">
                  <c:v>43716.381877000007</c:v>
                </c:pt>
                <c:pt idx="163">
                  <c:v>43716.381877000007</c:v>
                </c:pt>
                <c:pt idx="164">
                  <c:v>44214.661502999996</c:v>
                </c:pt>
                <c:pt idx="165">
                  <c:v>44225.494240999993</c:v>
                </c:pt>
                <c:pt idx="166">
                  <c:v>44694.997843999998</c:v>
                </c:pt>
                <c:pt idx="167">
                  <c:v>45733.918489000003</c:v>
                </c:pt>
                <c:pt idx="168">
                  <c:v>47697.772861000005</c:v>
                </c:pt>
                <c:pt idx="169">
                  <c:v>47697.772861000005</c:v>
                </c:pt>
                <c:pt idx="170">
                  <c:v>47697.772861000005</c:v>
                </c:pt>
                <c:pt idx="171">
                  <c:v>47392.269222000003</c:v>
                </c:pt>
                <c:pt idx="172">
                  <c:v>47046.155355000003</c:v>
                </c:pt>
                <c:pt idx="173">
                  <c:v>47120.119020999999</c:v>
                </c:pt>
                <c:pt idx="174">
                  <c:v>47744.857265999999</c:v>
                </c:pt>
                <c:pt idx="175">
                  <c:v>46107.091791999999</c:v>
                </c:pt>
                <c:pt idx="176">
                  <c:v>46107.091791999999</c:v>
                </c:pt>
                <c:pt idx="177">
                  <c:v>46107.091791999999</c:v>
                </c:pt>
                <c:pt idx="178">
                  <c:v>44843.873271999997</c:v>
                </c:pt>
                <c:pt idx="179">
                  <c:v>44561.459969999996</c:v>
                </c:pt>
                <c:pt idx="180">
                  <c:v>44673.843546000004</c:v>
                </c:pt>
                <c:pt idx="181">
                  <c:v>43808.521005000002</c:v>
                </c:pt>
                <c:pt idx="182">
                  <c:v>44361.725031999995</c:v>
                </c:pt>
                <c:pt idx="183">
                  <c:v>44361.725031999995</c:v>
                </c:pt>
                <c:pt idx="184">
                  <c:v>44361.725031999995</c:v>
                </c:pt>
                <c:pt idx="185">
                  <c:v>44067.895094</c:v>
                </c:pt>
                <c:pt idx="186">
                  <c:v>44055.912547</c:v>
                </c:pt>
                <c:pt idx="187">
                  <c:v>44052.002140000004</c:v>
                </c:pt>
                <c:pt idx="188">
                  <c:v>44256.190511000001</c:v>
                </c:pt>
                <c:pt idx="189">
                  <c:v>44057.390213999999</c:v>
                </c:pt>
                <c:pt idx="190">
                  <c:v>44057.390213999999</c:v>
                </c:pt>
                <c:pt idx="191">
                  <c:v>44057.390213999999</c:v>
                </c:pt>
                <c:pt idx="192">
                  <c:v>43825.701897999999</c:v>
                </c:pt>
                <c:pt idx="193">
                  <c:v>43914.034023</c:v>
                </c:pt>
                <c:pt idx="194">
                  <c:v>44716.633076999999</c:v>
                </c:pt>
                <c:pt idx="195">
                  <c:v>46459.193167999998</c:v>
                </c:pt>
                <c:pt idx="196">
                  <c:v>48801.560892000001</c:v>
                </c:pt>
                <c:pt idx="197">
                  <c:v>48801.560892000001</c:v>
                </c:pt>
                <c:pt idx="198">
                  <c:v>48801.560892000001</c:v>
                </c:pt>
                <c:pt idx="199">
                  <c:v>48801.560892000001</c:v>
                </c:pt>
                <c:pt idx="200">
                  <c:v>48801.560892000001</c:v>
                </c:pt>
                <c:pt idx="201">
                  <c:v>48131.887128000002</c:v>
                </c:pt>
                <c:pt idx="202">
                  <c:v>48340.419475000002</c:v>
                </c:pt>
                <c:pt idx="203">
                  <c:v>48345.593733999995</c:v>
                </c:pt>
                <c:pt idx="204">
                  <c:v>48345.593733999995</c:v>
                </c:pt>
                <c:pt idx="205">
                  <c:v>48345.593733999995</c:v>
                </c:pt>
                <c:pt idx="206">
                  <c:v>46578.599613999999</c:v>
                </c:pt>
                <c:pt idx="207">
                  <c:v>46029.754384</c:v>
                </c:pt>
                <c:pt idx="208">
                  <c:v>45861.660450999996</c:v>
                </c:pt>
                <c:pt idx="209">
                  <c:v>46142.671267999998</c:v>
                </c:pt>
                <c:pt idx="210">
                  <c:v>46150.972623999995</c:v>
                </c:pt>
                <c:pt idx="211">
                  <c:v>46150.972623999995</c:v>
                </c:pt>
                <c:pt idx="212">
                  <c:v>46150.972623999995</c:v>
                </c:pt>
                <c:pt idx="213">
                  <c:v>45435.594744000002</c:v>
                </c:pt>
                <c:pt idx="214">
                  <c:v>45455.745719999999</c:v>
                </c:pt>
                <c:pt idx="215">
                  <c:v>45746.743502000005</c:v>
                </c:pt>
                <c:pt idx="216">
                  <c:v>45671.298130999996</c:v>
                </c:pt>
                <c:pt idx="217">
                  <c:v>45878.863472999998</c:v>
                </c:pt>
                <c:pt idx="218">
                  <c:v>45878.863472999998</c:v>
                </c:pt>
                <c:pt idx="219">
                  <c:v>45878.863472999998</c:v>
                </c:pt>
                <c:pt idx="220">
                  <c:v>45878.863472999998</c:v>
                </c:pt>
                <c:pt idx="221">
                  <c:v>46100.422997999995</c:v>
                </c:pt>
                <c:pt idx="222">
                  <c:v>46502.788701999998</c:v>
                </c:pt>
                <c:pt idx="223">
                  <c:v>46837.047160999995</c:v>
                </c:pt>
                <c:pt idx="224">
                  <c:v>47965.209472999995</c:v>
                </c:pt>
                <c:pt idx="225">
                  <c:v>47965.209472999995</c:v>
                </c:pt>
                <c:pt idx="226">
                  <c:v>47965.209472999995</c:v>
                </c:pt>
                <c:pt idx="227">
                  <c:v>50567.728556999995</c:v>
                </c:pt>
                <c:pt idx="228">
                  <c:v>50023.512041000002</c:v>
                </c:pt>
                <c:pt idx="229">
                  <c:v>50023.512041000002</c:v>
                </c:pt>
                <c:pt idx="230">
                  <c:v>49203.647252999996</c:v>
                </c:pt>
                <c:pt idx="231">
                  <c:v>49527.529809</c:v>
                </c:pt>
                <c:pt idx="232">
                  <c:v>49527.529809</c:v>
                </c:pt>
                <c:pt idx="233">
                  <c:v>49527.529809</c:v>
                </c:pt>
                <c:pt idx="234">
                  <c:v>49335.196324000004</c:v>
                </c:pt>
                <c:pt idx="235">
                  <c:v>48595.308632</c:v>
                </c:pt>
                <c:pt idx="236">
                  <c:v>48584.588938999994</c:v>
                </c:pt>
                <c:pt idx="237">
                  <c:v>48511.143490000002</c:v>
                </c:pt>
                <c:pt idx="238">
                  <c:v>48280.172393000001</c:v>
                </c:pt>
                <c:pt idx="239">
                  <c:v>48280.172393000001</c:v>
                </c:pt>
                <c:pt idx="240">
                  <c:v>48280.172393000001</c:v>
                </c:pt>
                <c:pt idx="241">
                  <c:v>48073.666613000001</c:v>
                </c:pt>
                <c:pt idx="242">
                  <c:v>48091.687875000003</c:v>
                </c:pt>
                <c:pt idx="243">
                  <c:v>46986.371385999999</c:v>
                </c:pt>
                <c:pt idx="244">
                  <c:v>46986.371385999999</c:v>
                </c:pt>
                <c:pt idx="245">
                  <c:v>46986.371385999999</c:v>
                </c:pt>
                <c:pt idx="246">
                  <c:v>46986.371385999999</c:v>
                </c:pt>
                <c:pt idx="247">
                  <c:v>46986.371385999999</c:v>
                </c:pt>
                <c:pt idx="248">
                  <c:v>46496.340280000004</c:v>
                </c:pt>
                <c:pt idx="249">
                  <c:v>46100.254740000004</c:v>
                </c:pt>
                <c:pt idx="250">
                  <c:v>45473.144696000003</c:v>
                </c:pt>
                <c:pt idx="251">
                  <c:v>45517.977553999997</c:v>
                </c:pt>
                <c:pt idx="252">
                  <c:v>45632.645122999995</c:v>
                </c:pt>
                <c:pt idx="253">
                  <c:v>45632.645122999995</c:v>
                </c:pt>
                <c:pt idx="254">
                  <c:v>45632.645122999995</c:v>
                </c:pt>
                <c:pt idx="255">
                  <c:v>46989.089258</c:v>
                </c:pt>
                <c:pt idx="256">
                  <c:v>48498.974286999997</c:v>
                </c:pt>
                <c:pt idx="257">
                  <c:v>51269.831522</c:v>
                </c:pt>
                <c:pt idx="258">
                  <c:v>51269.831522</c:v>
                </c:pt>
                <c:pt idx="259">
                  <c:v>51269.831522</c:v>
                </c:pt>
                <c:pt idx="260">
                  <c:v>51269.831522</c:v>
                </c:pt>
                <c:pt idx="261">
                  <c:v>51269.831522</c:v>
                </c:pt>
                <c:pt idx="262">
                  <c:v>50594.908384000002</c:v>
                </c:pt>
                <c:pt idx="263">
                  <c:v>50057.115371</c:v>
                </c:pt>
                <c:pt idx="264">
                  <c:v>50536.797593000003</c:v>
                </c:pt>
                <c:pt idx="265">
                  <c:v>49887.121095000002</c:v>
                </c:pt>
                <c:pt idx="266">
                  <c:v>48797.222500000003</c:v>
                </c:pt>
                <c:pt idx="267">
                  <c:v>48797.222500000003</c:v>
                </c:pt>
                <c:pt idx="268">
                  <c:v>48797.222500000003</c:v>
                </c:pt>
                <c:pt idx="269">
                  <c:v>47619.906887999998</c:v>
                </c:pt>
                <c:pt idx="270">
                  <c:v>47082.979957000003</c:v>
                </c:pt>
                <c:pt idx="271">
                  <c:v>47067.974466</c:v>
                </c:pt>
                <c:pt idx="272">
                  <c:v>47328.996259000007</c:v>
                </c:pt>
                <c:pt idx="273">
                  <c:v>46639.005658000002</c:v>
                </c:pt>
                <c:pt idx="274">
                  <c:v>46639.005658000002</c:v>
                </c:pt>
                <c:pt idx="275">
                  <c:v>46639.005658000002</c:v>
                </c:pt>
                <c:pt idx="276">
                  <c:v>46269.590260999998</c:v>
                </c:pt>
                <c:pt idx="277">
                  <c:v>45987.770839000004</c:v>
                </c:pt>
                <c:pt idx="278">
                  <c:v>46120.558496999998</c:v>
                </c:pt>
                <c:pt idx="279">
                  <c:v>46114.395924999997</c:v>
                </c:pt>
                <c:pt idx="280">
                  <c:v>45975.695944999999</c:v>
                </c:pt>
                <c:pt idx="281">
                  <c:v>45975.695944999999</c:v>
                </c:pt>
                <c:pt idx="282">
                  <c:v>45975.695944999999</c:v>
                </c:pt>
                <c:pt idx="283">
                  <c:v>46251.430278</c:v>
                </c:pt>
                <c:pt idx="284">
                  <c:v>46648.602056000003</c:v>
                </c:pt>
                <c:pt idx="285">
                  <c:v>47637.710806999996</c:v>
                </c:pt>
                <c:pt idx="286">
                  <c:v>48896.625484999997</c:v>
                </c:pt>
                <c:pt idx="287">
                  <c:v>51124.247335</c:v>
                </c:pt>
                <c:pt idx="288">
                  <c:v>51124.247335</c:v>
                </c:pt>
                <c:pt idx="289">
                  <c:v>51124.247335</c:v>
                </c:pt>
                <c:pt idx="290">
                  <c:v>50297.191098999996</c:v>
                </c:pt>
                <c:pt idx="291">
                  <c:v>50138.917200000004</c:v>
                </c:pt>
                <c:pt idx="292">
                  <c:v>50666.264622000002</c:v>
                </c:pt>
                <c:pt idx="293">
                  <c:v>51349.321845999999</c:v>
                </c:pt>
                <c:pt idx="294">
                  <c:v>49827.649676000001</c:v>
                </c:pt>
                <c:pt idx="295">
                  <c:v>49827.649676000001</c:v>
                </c:pt>
                <c:pt idx="296">
                  <c:v>49827.649676000001</c:v>
                </c:pt>
                <c:pt idx="297">
                  <c:v>49551.793468000003</c:v>
                </c:pt>
                <c:pt idx="298">
                  <c:v>48960.550357999993</c:v>
                </c:pt>
                <c:pt idx="299">
                  <c:v>49436.945152</c:v>
                </c:pt>
                <c:pt idx="300">
                  <c:v>49104.679486000001</c:v>
                </c:pt>
                <c:pt idx="301">
                  <c:v>49177.248452</c:v>
                </c:pt>
                <c:pt idx="302">
                  <c:v>49177.248452</c:v>
                </c:pt>
                <c:pt idx="303">
                  <c:v>49177.248452</c:v>
                </c:pt>
                <c:pt idx="304">
                  <c:v>49177.248452</c:v>
                </c:pt>
                <c:pt idx="305">
                  <c:v>49232.556725999995</c:v>
                </c:pt>
                <c:pt idx="306">
                  <c:v>49633.128914000008</c:v>
                </c:pt>
                <c:pt idx="307">
                  <c:v>49143.709391000004</c:v>
                </c:pt>
                <c:pt idx="308">
                  <c:v>49143.709391000004</c:v>
                </c:pt>
                <c:pt idx="309">
                  <c:v>49143.709391000004</c:v>
                </c:pt>
                <c:pt idx="310">
                  <c:v>49143.709391000004</c:v>
                </c:pt>
                <c:pt idx="311">
                  <c:v>49727.029724</c:v>
                </c:pt>
                <c:pt idx="312">
                  <c:v>50201.259696000001</c:v>
                </c:pt>
                <c:pt idx="313">
                  <c:v>50613.436767000007</c:v>
                </c:pt>
                <c:pt idx="314">
                  <c:v>52877.726994999997</c:v>
                </c:pt>
                <c:pt idx="315">
                  <c:v>53937.488681999996</c:v>
                </c:pt>
                <c:pt idx="316">
                  <c:v>53937.488681999996</c:v>
                </c:pt>
                <c:pt idx="317">
                  <c:v>53937.488681999996</c:v>
                </c:pt>
                <c:pt idx="318">
                  <c:v>57879.604056000004</c:v>
                </c:pt>
                <c:pt idx="319">
                  <c:v>56687.239267000004</c:v>
                </c:pt>
                <c:pt idx="320">
                  <c:v>56047.338371999998</c:v>
                </c:pt>
                <c:pt idx="321">
                  <c:v>56606.499503999999</c:v>
                </c:pt>
                <c:pt idx="322">
                  <c:v>56866.302839000004</c:v>
                </c:pt>
                <c:pt idx="323">
                  <c:v>56866.302839000004</c:v>
                </c:pt>
                <c:pt idx="324">
                  <c:v>56866.302839000004</c:v>
                </c:pt>
                <c:pt idx="325">
                  <c:v>55524.264571</c:v>
                </c:pt>
                <c:pt idx="326">
                  <c:v>55337.140555999998</c:v>
                </c:pt>
                <c:pt idx="327">
                  <c:v>55337.140555999998</c:v>
                </c:pt>
                <c:pt idx="328">
                  <c:v>54549.167679999999</c:v>
                </c:pt>
                <c:pt idx="329">
                  <c:v>53968.117241</c:v>
                </c:pt>
                <c:pt idx="330">
                  <c:v>53968.117241</c:v>
                </c:pt>
                <c:pt idx="331">
                  <c:v>53968.117241</c:v>
                </c:pt>
                <c:pt idx="332">
                  <c:v>53578.258918</c:v>
                </c:pt>
                <c:pt idx="333">
                  <c:v>53712.064530000003</c:v>
                </c:pt>
                <c:pt idx="334">
                  <c:v>52808.521227999998</c:v>
                </c:pt>
                <c:pt idx="335">
                  <c:v>53013.722434000003</c:v>
                </c:pt>
                <c:pt idx="336">
                  <c:v>52808.708166000004</c:v>
                </c:pt>
                <c:pt idx="337">
                  <c:v>52808.708166000004</c:v>
                </c:pt>
                <c:pt idx="338">
                  <c:v>52808.708166000004</c:v>
                </c:pt>
                <c:pt idx="339">
                  <c:v>52597.601417999998</c:v>
                </c:pt>
                <c:pt idx="340">
                  <c:v>52238.381098999998</c:v>
                </c:pt>
                <c:pt idx="341">
                  <c:v>52333.134712999999</c:v>
                </c:pt>
                <c:pt idx="342">
                  <c:v>52873.084596000001</c:v>
                </c:pt>
                <c:pt idx="343">
                  <c:v>52141.787178999999</c:v>
                </c:pt>
                <c:pt idx="344">
                  <c:v>52141.787178999999</c:v>
                </c:pt>
                <c:pt idx="345">
                  <c:v>52141.787178999999</c:v>
                </c:pt>
                <c:pt idx="346">
                  <c:v>52607.983502999996</c:v>
                </c:pt>
                <c:pt idx="347">
                  <c:v>52817.847196999996</c:v>
                </c:pt>
                <c:pt idx="348">
                  <c:v>54100.255568</c:v>
                </c:pt>
                <c:pt idx="349">
                  <c:v>56495.989148000001</c:v>
                </c:pt>
                <c:pt idx="350">
                  <c:v>56853.268710999997</c:v>
                </c:pt>
                <c:pt idx="351">
                  <c:v>56853.268710999997</c:v>
                </c:pt>
                <c:pt idx="352">
                  <c:v>56853.268710999997</c:v>
                </c:pt>
                <c:pt idx="353">
                  <c:v>55327.489428000001</c:v>
                </c:pt>
                <c:pt idx="354">
                  <c:v>55369.580774000002</c:v>
                </c:pt>
                <c:pt idx="355">
                  <c:v>55617.806880000004</c:v>
                </c:pt>
                <c:pt idx="356">
                  <c:v>55099.409134999994</c:v>
                </c:pt>
                <c:pt idx="357">
                  <c:v>53818.121034000003</c:v>
                </c:pt>
                <c:pt idx="358">
                  <c:v>53818.121034000003</c:v>
                </c:pt>
                <c:pt idx="359">
                  <c:v>53818.121034000003</c:v>
                </c:pt>
                <c:pt idx="360">
                  <c:v>52707.733569999997</c:v>
                </c:pt>
                <c:pt idx="361">
                  <c:v>52182.972086999995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D-264D-8E12-F61993C79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958367"/>
        <c:axId val="1"/>
      </c:lineChart>
      <c:dateAx>
        <c:axId val="1078958367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80000"/>
          <c:min val="20000"/>
        </c:scaling>
        <c:delete val="0"/>
        <c:axPos val="l"/>
        <c:title>
          <c:tx>
            <c:strRef>
              <c:f>'GRAFICOS | GRAPHS'!$AF$39</c:f>
              <c:strCache>
                <c:ptCount val="1"/>
                <c:pt idx="0">
                  <c:v>billones de $</c:v>
                </c:pt>
              </c:strCache>
            </c:strRef>
          </c:tx>
          <c:layout>
            <c:manualLayout>
              <c:xMode val="edge"/>
              <c:yMode val="edge"/>
              <c:x val="5.4124772864930345E-4"/>
              <c:y val="7.154643548344336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958367"/>
        <c:crosses val="autoZero"/>
        <c:crossBetween val="between"/>
        <c:majorUnit val="10000"/>
        <c:dispUnits>
          <c:builtInUnit val="thousands"/>
        </c:dispUnits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8378970588574928"/>
          <c:y val="6.711620175169572E-2"/>
          <c:w val="0.69011232700237235"/>
          <c:h val="0.17002771110429585"/>
        </c:manualLayout>
      </c:layout>
      <c:overlay val="0"/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3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GRAPHS'!$AF$72</c:f>
          <c:strCache>
            <c:ptCount val="1"/>
            <c:pt idx="0">
              <c:v>Agregados Monetarios en Pesos 
(var. i.a. Prom. 30 días)</c:v>
            </c:pt>
          </c:strCache>
        </c:strRef>
      </c:tx>
      <c:layout>
        <c:manualLayout>
          <c:xMode val="edge"/>
          <c:yMode val="edge"/>
          <c:x val="6.9842559513141281E-3"/>
          <c:y val="3.9791686847579907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8.4745838260305892E-2"/>
          <c:y val="0.1363688844934266"/>
          <c:w val="0.86908108301844289"/>
          <c:h val="0.74748414606162383"/>
        </c:manualLayout>
      </c:layout>
      <c:lineChart>
        <c:grouping val="standard"/>
        <c:varyColors val="0"/>
        <c:ser>
          <c:idx val="2"/>
          <c:order val="0"/>
          <c:tx>
            <c:strRef>
              <c:f>'GRAFICOS | GRAPHS'!$AF$75</c:f>
              <c:strCache>
                <c:ptCount val="1"/>
                <c:pt idx="0">
                  <c:v>Base Monetaria</c:v>
                </c:pt>
              </c:strCache>
            </c:strRef>
          </c:tx>
          <c:spPr>
            <a:ln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AUX'!$Q$27:$Q$392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AUX'!$R$27:$R$392</c:f>
              <c:numCache>
                <c:formatCode>#,##0.0</c:formatCode>
                <c:ptCount val="366"/>
                <c:pt idx="0">
                  <c:v>249.28054636449667</c:v>
                </c:pt>
                <c:pt idx="1">
                  <c:v>249.12516082209683</c:v>
                </c:pt>
                <c:pt idx="2">
                  <c:v>248.92723616530409</c:v>
                </c:pt>
                <c:pt idx="3">
                  <c:v>248.67226378936803</c:v>
                </c:pt>
                <c:pt idx="4">
                  <c:v>248.23125243033331</c:v>
                </c:pt>
                <c:pt idx="5">
                  <c:v>248.16238461303698</c:v>
                </c:pt>
                <c:pt idx="6">
                  <c:v>248.19364907688737</c:v>
                </c:pt>
                <c:pt idx="7">
                  <c:v>248.55488699306991</c:v>
                </c:pt>
                <c:pt idx="8">
                  <c:v>248.77654430495716</c:v>
                </c:pt>
                <c:pt idx="9">
                  <c:v>248.9822358824961</c:v>
                </c:pt>
                <c:pt idx="10">
                  <c:v>249.15589244406692</c:v>
                </c:pt>
                <c:pt idx="11">
                  <c:v>250.00446848333397</c:v>
                </c:pt>
                <c:pt idx="12">
                  <c:v>250.33642696784617</c:v>
                </c:pt>
                <c:pt idx="13">
                  <c:v>251.23331654145767</c:v>
                </c:pt>
                <c:pt idx="14">
                  <c:v>250.85747183180067</c:v>
                </c:pt>
                <c:pt idx="15">
                  <c:v>249.88315799568269</c:v>
                </c:pt>
                <c:pt idx="16">
                  <c:v>248.69756068052772</c:v>
                </c:pt>
                <c:pt idx="17">
                  <c:v>248.18955560036983</c:v>
                </c:pt>
                <c:pt idx="18">
                  <c:v>248.0150719462838</c:v>
                </c:pt>
                <c:pt idx="19">
                  <c:v>247.68639761605655</c:v>
                </c:pt>
                <c:pt idx="20">
                  <c:v>247.5533229598658</c:v>
                </c:pt>
                <c:pt idx="21">
                  <c:v>247.48017401432531</c:v>
                </c:pt>
                <c:pt idx="22">
                  <c:v>247.42946539939524</c:v>
                </c:pt>
                <c:pt idx="23">
                  <c:v>247.87080879861966</c:v>
                </c:pt>
                <c:pt idx="24">
                  <c:v>248.38624475615268</c:v>
                </c:pt>
                <c:pt idx="25">
                  <c:v>248.70275426230367</c:v>
                </c:pt>
                <c:pt idx="26">
                  <c:v>249.01769362253862</c:v>
                </c:pt>
                <c:pt idx="27">
                  <c:v>248.89203247387499</c:v>
                </c:pt>
                <c:pt idx="28">
                  <c:v>248.77230120935712</c:v>
                </c:pt>
                <c:pt idx="29">
                  <c:v>249.12804113297707</c:v>
                </c:pt>
                <c:pt idx="30">
                  <c:v>249.56418297608289</c:v>
                </c:pt>
                <c:pt idx="31">
                  <c:v>249.77181644679249</c:v>
                </c:pt>
                <c:pt idx="32">
                  <c:v>250.20347781647857</c:v>
                </c:pt>
                <c:pt idx="33">
                  <c:v>250.74985459347207</c:v>
                </c:pt>
                <c:pt idx="34">
                  <c:v>251.05682306465317</c:v>
                </c:pt>
                <c:pt idx="35">
                  <c:v>251.11025510812638</c:v>
                </c:pt>
                <c:pt idx="36">
                  <c:v>251.24987409771614</c:v>
                </c:pt>
                <c:pt idx="37">
                  <c:v>251.42146973794718</c:v>
                </c:pt>
                <c:pt idx="38">
                  <c:v>251.67256927556195</c:v>
                </c:pt>
                <c:pt idx="39">
                  <c:v>251.65440390495718</c:v>
                </c:pt>
                <c:pt idx="40">
                  <c:v>251.62770450639468</c:v>
                </c:pt>
                <c:pt idx="41">
                  <c:v>250.74420700754931</c:v>
                </c:pt>
                <c:pt idx="42">
                  <c:v>250.33009512198947</c:v>
                </c:pt>
                <c:pt idx="43">
                  <c:v>249.02730405201069</c:v>
                </c:pt>
                <c:pt idx="44">
                  <c:v>248.57890837125817</c:v>
                </c:pt>
                <c:pt idx="45">
                  <c:v>248.43582999995925</c:v>
                </c:pt>
                <c:pt idx="46">
                  <c:v>248.93398246723896</c:v>
                </c:pt>
                <c:pt idx="47">
                  <c:v>248.86148792831455</c:v>
                </c:pt>
                <c:pt idx="48">
                  <c:v>248.4671725689085</c:v>
                </c:pt>
                <c:pt idx="49">
                  <c:v>247.89223787960495</c:v>
                </c:pt>
                <c:pt idx="50">
                  <c:v>247.18227144640724</c:v>
                </c:pt>
                <c:pt idx="51">
                  <c:v>246.51915275678479</c:v>
                </c:pt>
                <c:pt idx="52">
                  <c:v>245.66402736104229</c:v>
                </c:pt>
                <c:pt idx="53">
                  <c:v>244.87596000027986</c:v>
                </c:pt>
                <c:pt idx="54">
                  <c:v>243.90175833787418</c:v>
                </c:pt>
                <c:pt idx="55">
                  <c:v>243.58480532361258</c:v>
                </c:pt>
                <c:pt idx="56">
                  <c:v>242.70269282929627</c:v>
                </c:pt>
                <c:pt idx="57">
                  <c:v>241.77362622966774</c:v>
                </c:pt>
                <c:pt idx="58">
                  <c:v>240.9437216000272</c:v>
                </c:pt>
                <c:pt idx="59">
                  <c:v>239.11874241465645</c:v>
                </c:pt>
                <c:pt idx="60">
                  <c:v>236.92756048952677</c:v>
                </c:pt>
                <c:pt idx="61">
                  <c:v>235.42871342221025</c:v>
                </c:pt>
                <c:pt idx="62">
                  <c:v>233.95461477903865</c:v>
                </c:pt>
                <c:pt idx="63">
                  <c:v>232.17659222840675</c:v>
                </c:pt>
                <c:pt idx="64">
                  <c:v>230.8207199591597</c:v>
                </c:pt>
                <c:pt idx="65">
                  <c:v>229.42291443529649</c:v>
                </c:pt>
                <c:pt idx="66">
                  <c:v>228.11827823964728</c:v>
                </c:pt>
                <c:pt idx="67">
                  <c:v>227.35885659002179</c:v>
                </c:pt>
                <c:pt idx="68">
                  <c:v>226.61943455262073</c:v>
                </c:pt>
                <c:pt idx="69">
                  <c:v>226.06641126209769</c:v>
                </c:pt>
                <c:pt idx="70">
                  <c:v>225.55184809952343</c:v>
                </c:pt>
                <c:pt idx="71">
                  <c:v>225.18684011715325</c:v>
                </c:pt>
                <c:pt idx="72">
                  <c:v>224.74680701227973</c:v>
                </c:pt>
                <c:pt idx="73">
                  <c:v>224.58958357382178</c:v>
                </c:pt>
                <c:pt idx="74">
                  <c:v>224.53902001330812</c:v>
                </c:pt>
                <c:pt idx="75">
                  <c:v>223.9739990780603</c:v>
                </c:pt>
                <c:pt idx="76">
                  <c:v>222.60859566056899</c:v>
                </c:pt>
                <c:pt idx="77">
                  <c:v>222.29032547878904</c:v>
                </c:pt>
                <c:pt idx="78">
                  <c:v>221.76189402723355</c:v>
                </c:pt>
                <c:pt idx="79">
                  <c:v>221.32198255282151</c:v>
                </c:pt>
                <c:pt idx="80">
                  <c:v>221.37362013164631</c:v>
                </c:pt>
                <c:pt idx="81">
                  <c:v>221.47077228962212</c:v>
                </c:pt>
                <c:pt idx="82">
                  <c:v>221.64513770221936</c:v>
                </c:pt>
                <c:pt idx="83">
                  <c:v>221.76440032112694</c:v>
                </c:pt>
                <c:pt idx="84">
                  <c:v>222.02667061998275</c:v>
                </c:pt>
                <c:pt idx="85">
                  <c:v>221.79501473013624</c:v>
                </c:pt>
                <c:pt idx="86">
                  <c:v>222.01871530201825</c:v>
                </c:pt>
                <c:pt idx="87">
                  <c:v>222.27505960569491</c:v>
                </c:pt>
                <c:pt idx="88">
                  <c:v>222.34841317676745</c:v>
                </c:pt>
                <c:pt idx="89">
                  <c:v>222.97423392949315</c:v>
                </c:pt>
                <c:pt idx="90">
                  <c:v>223.85065030424624</c:v>
                </c:pt>
                <c:pt idx="91">
                  <c:v>224.22133411265253</c:v>
                </c:pt>
                <c:pt idx="92">
                  <c:v>224.28638577273355</c:v>
                </c:pt>
                <c:pt idx="93">
                  <c:v>224.64496767587491</c:v>
                </c:pt>
                <c:pt idx="94">
                  <c:v>224.98578901575624</c:v>
                </c:pt>
                <c:pt idx="95">
                  <c:v>224.90225513673025</c:v>
                </c:pt>
                <c:pt idx="96">
                  <c:v>224.95263436364073</c:v>
                </c:pt>
                <c:pt idx="97">
                  <c:v>224.46191315645999</c:v>
                </c:pt>
                <c:pt idx="98">
                  <c:v>224.03152391857114</c:v>
                </c:pt>
                <c:pt idx="99">
                  <c:v>223.47834085468756</c:v>
                </c:pt>
                <c:pt idx="100">
                  <c:v>222.88604619390586</c:v>
                </c:pt>
                <c:pt idx="101">
                  <c:v>222.00180907182295</c:v>
                </c:pt>
                <c:pt idx="102">
                  <c:v>220.97182977794932</c:v>
                </c:pt>
                <c:pt idx="103">
                  <c:v>219.97331695236201</c:v>
                </c:pt>
                <c:pt idx="104">
                  <c:v>219.4804533572273</c:v>
                </c:pt>
                <c:pt idx="105">
                  <c:v>217.67487613290947</c:v>
                </c:pt>
                <c:pt idx="106">
                  <c:v>216.71421838896129</c:v>
                </c:pt>
                <c:pt idx="107">
                  <c:v>214.78556647989936</c:v>
                </c:pt>
                <c:pt idx="108">
                  <c:v>213.55983882181673</c:v>
                </c:pt>
                <c:pt idx="109">
                  <c:v>213.01469964642413</c:v>
                </c:pt>
                <c:pt idx="110">
                  <c:v>211.54993353135353</c:v>
                </c:pt>
                <c:pt idx="111">
                  <c:v>210.04709369237878</c:v>
                </c:pt>
                <c:pt idx="112">
                  <c:v>207.25200783863903</c:v>
                </c:pt>
                <c:pt idx="113">
                  <c:v>204.51673769361074</c:v>
                </c:pt>
                <c:pt idx="114">
                  <c:v>201.96389298771655</c:v>
                </c:pt>
                <c:pt idx="115">
                  <c:v>199.63232394371332</c:v>
                </c:pt>
                <c:pt idx="116">
                  <c:v>197.62554738062428</c:v>
                </c:pt>
                <c:pt idx="117">
                  <c:v>195.55450517805966</c:v>
                </c:pt>
                <c:pt idx="118">
                  <c:v>194.94818954734856</c:v>
                </c:pt>
                <c:pt idx="119">
                  <c:v>194.74928707059331</c:v>
                </c:pt>
                <c:pt idx="120">
                  <c:v>194.42198455218684</c:v>
                </c:pt>
                <c:pt idx="121">
                  <c:v>194.18848194067161</c:v>
                </c:pt>
                <c:pt idx="122">
                  <c:v>194.0269503324067</c:v>
                </c:pt>
                <c:pt idx="123">
                  <c:v>193.90668231080267</c:v>
                </c:pt>
                <c:pt idx="124">
                  <c:v>193.72665494421869</c:v>
                </c:pt>
                <c:pt idx="125">
                  <c:v>193.81907462878232</c:v>
                </c:pt>
                <c:pt idx="126">
                  <c:v>193.8536797223903</c:v>
                </c:pt>
                <c:pt idx="127">
                  <c:v>194.07502095200394</c:v>
                </c:pt>
                <c:pt idx="128">
                  <c:v>194.29882335272703</c:v>
                </c:pt>
                <c:pt idx="129">
                  <c:v>194.65449970861505</c:v>
                </c:pt>
                <c:pt idx="130">
                  <c:v>195.00715874448517</c:v>
                </c:pt>
                <c:pt idx="131">
                  <c:v>195.42188086561208</c:v>
                </c:pt>
                <c:pt idx="132">
                  <c:v>195.76439592596424</c:v>
                </c:pt>
                <c:pt idx="133">
                  <c:v>196.3606303479234</c:v>
                </c:pt>
                <c:pt idx="134">
                  <c:v>196.03670931206548</c:v>
                </c:pt>
                <c:pt idx="135">
                  <c:v>196.92333175234776</c:v>
                </c:pt>
                <c:pt idx="136">
                  <c:v>197.87841511508555</c:v>
                </c:pt>
                <c:pt idx="137">
                  <c:v>198.82595863186273</c:v>
                </c:pt>
                <c:pt idx="138">
                  <c:v>199.24224488592358</c:v>
                </c:pt>
                <c:pt idx="139">
                  <c:v>199.55764910723062</c:v>
                </c:pt>
                <c:pt idx="140">
                  <c:v>200.60517962157979</c:v>
                </c:pt>
                <c:pt idx="141">
                  <c:v>201.50554249348255</c:v>
                </c:pt>
                <c:pt idx="142">
                  <c:v>203.49292634708544</c:v>
                </c:pt>
                <c:pt idx="143">
                  <c:v>205.34555105250445</c:v>
                </c:pt>
                <c:pt idx="144">
                  <c:v>206.92657509276867</c:v>
                </c:pt>
                <c:pt idx="145">
                  <c:v>208.1433971678556</c:v>
                </c:pt>
                <c:pt idx="146">
                  <c:v>208.94692952177206</c:v>
                </c:pt>
                <c:pt idx="147">
                  <c:v>209.72821281206296</c:v>
                </c:pt>
                <c:pt idx="148">
                  <c:v>209.31525156713425</c:v>
                </c:pt>
                <c:pt idx="149">
                  <c:v>208.60595287144253</c:v>
                </c:pt>
                <c:pt idx="150">
                  <c:v>207.96177339241675</c:v>
                </c:pt>
                <c:pt idx="151">
                  <c:v>206.96275585007302</c:v>
                </c:pt>
                <c:pt idx="152">
                  <c:v>206.27551547247614</c:v>
                </c:pt>
                <c:pt idx="153">
                  <c:v>205.09569856009273</c:v>
                </c:pt>
                <c:pt idx="154">
                  <c:v>204.61783561055719</c:v>
                </c:pt>
                <c:pt idx="155">
                  <c:v>204.18227946485698</c:v>
                </c:pt>
                <c:pt idx="156">
                  <c:v>203.65544618518729</c:v>
                </c:pt>
                <c:pt idx="157">
                  <c:v>202.93742800310972</c:v>
                </c:pt>
                <c:pt idx="158">
                  <c:v>202.30663916626708</c:v>
                </c:pt>
                <c:pt idx="159">
                  <c:v>201.53234124436059</c:v>
                </c:pt>
                <c:pt idx="160">
                  <c:v>200.76624965633459</c:v>
                </c:pt>
                <c:pt idx="161">
                  <c:v>200.19827571233358</c:v>
                </c:pt>
                <c:pt idx="162">
                  <c:v>199.4819485237521</c:v>
                </c:pt>
                <c:pt idx="163">
                  <c:v>198.67057481500376</c:v>
                </c:pt>
                <c:pt idx="164">
                  <c:v>198.40550094282548</c:v>
                </c:pt>
                <c:pt idx="165">
                  <c:v>198.10646435451619</c:v>
                </c:pt>
                <c:pt idx="166">
                  <c:v>197.23371494705862</c:v>
                </c:pt>
                <c:pt idx="167">
                  <c:v>195.72490284765158</c:v>
                </c:pt>
                <c:pt idx="168">
                  <c:v>195.19110419421645</c:v>
                </c:pt>
                <c:pt idx="169">
                  <c:v>194.05938673232353</c:v>
                </c:pt>
                <c:pt idx="170">
                  <c:v>192.72986187488601</c:v>
                </c:pt>
                <c:pt idx="171">
                  <c:v>191.84459987338323</c:v>
                </c:pt>
                <c:pt idx="172">
                  <c:v>191.31593382278575</c:v>
                </c:pt>
                <c:pt idx="173">
                  <c:v>190.67338312611278</c:v>
                </c:pt>
                <c:pt idx="174">
                  <c:v>190.2810539811843</c:v>
                </c:pt>
                <c:pt idx="175">
                  <c:v>190.14785345355514</c:v>
                </c:pt>
                <c:pt idx="176">
                  <c:v>190.01390746686758</c:v>
                </c:pt>
                <c:pt idx="177">
                  <c:v>189.96037530848972</c:v>
                </c:pt>
                <c:pt idx="178">
                  <c:v>189.80163538225</c:v>
                </c:pt>
                <c:pt idx="179">
                  <c:v>189.5310611140907</c:v>
                </c:pt>
                <c:pt idx="180">
                  <c:v>189.33171725863741</c:v>
                </c:pt>
                <c:pt idx="181">
                  <c:v>189.61627590102671</c:v>
                </c:pt>
                <c:pt idx="182">
                  <c:v>189.68251043771062</c:v>
                </c:pt>
                <c:pt idx="183">
                  <c:v>190.14404723226974</c:v>
                </c:pt>
                <c:pt idx="184">
                  <c:v>190.04719741482407</c:v>
                </c:pt>
                <c:pt idx="185">
                  <c:v>189.63848344008682</c:v>
                </c:pt>
                <c:pt idx="186">
                  <c:v>188.57079855699092</c:v>
                </c:pt>
                <c:pt idx="187">
                  <c:v>188.13931733052445</c:v>
                </c:pt>
                <c:pt idx="188">
                  <c:v>187.697495956962</c:v>
                </c:pt>
                <c:pt idx="189">
                  <c:v>187.51093052968361</c:v>
                </c:pt>
                <c:pt idx="190">
                  <c:v>187.32224384126792</c:v>
                </c:pt>
                <c:pt idx="191">
                  <c:v>187.12574167764703</c:v>
                </c:pt>
                <c:pt idx="192">
                  <c:v>187.17099435869565</c:v>
                </c:pt>
                <c:pt idx="193">
                  <c:v>187.01982084511104</c:v>
                </c:pt>
                <c:pt idx="194">
                  <c:v>186.91193466666923</c:v>
                </c:pt>
                <c:pt idx="195">
                  <c:v>187.09515733613031</c:v>
                </c:pt>
                <c:pt idx="196">
                  <c:v>187.24324541192738</c:v>
                </c:pt>
                <c:pt idx="197">
                  <c:v>187.76984933382806</c:v>
                </c:pt>
                <c:pt idx="198">
                  <c:v>187.45060830441548</c:v>
                </c:pt>
                <c:pt idx="199">
                  <c:v>187.29904084430706</c:v>
                </c:pt>
                <c:pt idx="200">
                  <c:v>187.17000473512547</c:v>
                </c:pt>
                <c:pt idx="201">
                  <c:v>187.00484792418678</c:v>
                </c:pt>
                <c:pt idx="202">
                  <c:v>186.65260785435783</c:v>
                </c:pt>
                <c:pt idx="203">
                  <c:v>186.29916923594459</c:v>
                </c:pt>
                <c:pt idx="204">
                  <c:v>185.88167464415571</c:v>
                </c:pt>
                <c:pt idx="205">
                  <c:v>185.43077203787394</c:v>
                </c:pt>
                <c:pt idx="206">
                  <c:v>184.88665360165299</c:v>
                </c:pt>
                <c:pt idx="207">
                  <c:v>184.45260697580349</c:v>
                </c:pt>
                <c:pt idx="208">
                  <c:v>184.14983708130822</c:v>
                </c:pt>
                <c:pt idx="209">
                  <c:v>183.81430941702598</c:v>
                </c:pt>
                <c:pt idx="210">
                  <c:v>183.99130769979925</c:v>
                </c:pt>
                <c:pt idx="211">
                  <c:v>183.98943898828955</c:v>
                </c:pt>
                <c:pt idx="212">
                  <c:v>183.94183542296494</c:v>
                </c:pt>
                <c:pt idx="213">
                  <c:v>183.79088049637284</c:v>
                </c:pt>
                <c:pt idx="214">
                  <c:v>183.4904919845863</c:v>
                </c:pt>
                <c:pt idx="215">
                  <c:v>183.54277428982914</c:v>
                </c:pt>
                <c:pt idx="216">
                  <c:v>183.56144502955405</c:v>
                </c:pt>
                <c:pt idx="217">
                  <c:v>183.53161429339866</c:v>
                </c:pt>
                <c:pt idx="218">
                  <c:v>183.00484555505852</c:v>
                </c:pt>
                <c:pt idx="219">
                  <c:v>182.36590338086077</c:v>
                </c:pt>
                <c:pt idx="220">
                  <c:v>181.7321316874787</c:v>
                </c:pt>
                <c:pt idx="221">
                  <c:v>181.21130224506828</c:v>
                </c:pt>
                <c:pt idx="222">
                  <c:v>180.61683847108014</c:v>
                </c:pt>
                <c:pt idx="223">
                  <c:v>179.22615890907841</c:v>
                </c:pt>
                <c:pt idx="224">
                  <c:v>177.62116773982908</c:v>
                </c:pt>
                <c:pt idx="225">
                  <c:v>175.79699545897779</c:v>
                </c:pt>
                <c:pt idx="226">
                  <c:v>174.08046327950402</c:v>
                </c:pt>
                <c:pt idx="227">
                  <c:v>172.78145837555456</c:v>
                </c:pt>
                <c:pt idx="228">
                  <c:v>172.50797618863891</c:v>
                </c:pt>
                <c:pt idx="229">
                  <c:v>172.23721003683642</c:v>
                </c:pt>
                <c:pt idx="230">
                  <c:v>172.80291789895438</c:v>
                </c:pt>
                <c:pt idx="231">
                  <c:v>172.92060298200741</c:v>
                </c:pt>
                <c:pt idx="232">
                  <c:v>172.77667078491166</c:v>
                </c:pt>
                <c:pt idx="233">
                  <c:v>172.85002671149363</c:v>
                </c:pt>
                <c:pt idx="234">
                  <c:v>173.12052074389931</c:v>
                </c:pt>
                <c:pt idx="235">
                  <c:v>173.54793887298311</c:v>
                </c:pt>
                <c:pt idx="236">
                  <c:v>174.03947825527197</c:v>
                </c:pt>
                <c:pt idx="237">
                  <c:v>174.52985737773895</c:v>
                </c:pt>
                <c:pt idx="238">
                  <c:v>175.52030695530343</c:v>
                </c:pt>
                <c:pt idx="239">
                  <c:v>176.3149307852463</c:v>
                </c:pt>
                <c:pt idx="240">
                  <c:v>176.70013665270088</c:v>
                </c:pt>
                <c:pt idx="241">
                  <c:v>176.32780340637436</c:v>
                </c:pt>
                <c:pt idx="242">
                  <c:v>175.81343801190908</c:v>
                </c:pt>
                <c:pt idx="243">
                  <c:v>175.0312464404831</c:v>
                </c:pt>
                <c:pt idx="244">
                  <c:v>174.41763012889194</c:v>
                </c:pt>
                <c:pt idx="245">
                  <c:v>173.77566935113387</c:v>
                </c:pt>
                <c:pt idx="246">
                  <c:v>173.35738890191851</c:v>
                </c:pt>
                <c:pt idx="247">
                  <c:v>172.50224831706126</c:v>
                </c:pt>
                <c:pt idx="248">
                  <c:v>171.50692473704413</c:v>
                </c:pt>
                <c:pt idx="249">
                  <c:v>170.22914704977188</c:v>
                </c:pt>
                <c:pt idx="250">
                  <c:v>168.94447050542317</c:v>
                </c:pt>
                <c:pt idx="251">
                  <c:v>167.58751659010377</c:v>
                </c:pt>
                <c:pt idx="252">
                  <c:v>166.37069488712152</c:v>
                </c:pt>
                <c:pt idx="253">
                  <c:v>165.88457870210186</c:v>
                </c:pt>
                <c:pt idx="254">
                  <c:v>165.45444508266826</c:v>
                </c:pt>
                <c:pt idx="255">
                  <c:v>164.92832808257441</c:v>
                </c:pt>
                <c:pt idx="256">
                  <c:v>164.27605800028755</c:v>
                </c:pt>
                <c:pt idx="257">
                  <c:v>163.10345951978596</c:v>
                </c:pt>
                <c:pt idx="258">
                  <c:v>161.05985561310229</c:v>
                </c:pt>
                <c:pt idx="259">
                  <c:v>160.20768455784605</c:v>
                </c:pt>
                <c:pt idx="260">
                  <c:v>158.55130062421918</c:v>
                </c:pt>
                <c:pt idx="261">
                  <c:v>157.08848035284126</c:v>
                </c:pt>
                <c:pt idx="262">
                  <c:v>156.8035702728491</c:v>
                </c:pt>
                <c:pt idx="263">
                  <c:v>156.36493181419482</c:v>
                </c:pt>
                <c:pt idx="264">
                  <c:v>155.89719478047152</c:v>
                </c:pt>
                <c:pt idx="265">
                  <c:v>154.91335254123274</c:v>
                </c:pt>
                <c:pt idx="266">
                  <c:v>154.30517976073023</c:v>
                </c:pt>
                <c:pt idx="267">
                  <c:v>153.56457522698713</c:v>
                </c:pt>
                <c:pt idx="268">
                  <c:v>152.36690825731358</c:v>
                </c:pt>
                <c:pt idx="269">
                  <c:v>150.70298081674457</c:v>
                </c:pt>
                <c:pt idx="270">
                  <c:v>148.99547049678011</c:v>
                </c:pt>
                <c:pt idx="271">
                  <c:v>147.87788421389033</c:v>
                </c:pt>
                <c:pt idx="272">
                  <c:v>145.74165422534691</c:v>
                </c:pt>
                <c:pt idx="273">
                  <c:v>143.99341084705449</c:v>
                </c:pt>
                <c:pt idx="274">
                  <c:v>142.24649202577936</c:v>
                </c:pt>
                <c:pt idx="275">
                  <c:v>140.54972501153497</c:v>
                </c:pt>
                <c:pt idx="276">
                  <c:v>138.99233595598099</c:v>
                </c:pt>
                <c:pt idx="277">
                  <c:v>136.10004447814782</c:v>
                </c:pt>
                <c:pt idx="278">
                  <c:v>135.24183681753959</c:v>
                </c:pt>
                <c:pt idx="279">
                  <c:v>135.03140681966352</c:v>
                </c:pt>
                <c:pt idx="280">
                  <c:v>134.86343047383471</c:v>
                </c:pt>
                <c:pt idx="281">
                  <c:v>134.53543036514165</c:v>
                </c:pt>
                <c:pt idx="282">
                  <c:v>134.18270074277117</c:v>
                </c:pt>
                <c:pt idx="283">
                  <c:v>133.84107948123963</c:v>
                </c:pt>
                <c:pt idx="284">
                  <c:v>133.40511280267901</c:v>
                </c:pt>
                <c:pt idx="285">
                  <c:v>132.96720405373071</c:v>
                </c:pt>
                <c:pt idx="286">
                  <c:v>132.5408471768533</c:v>
                </c:pt>
                <c:pt idx="287">
                  <c:v>132.54372359772694</c:v>
                </c:pt>
                <c:pt idx="288">
                  <c:v>131.90558292638624</c:v>
                </c:pt>
                <c:pt idx="289">
                  <c:v>130.38399715428898</c:v>
                </c:pt>
                <c:pt idx="290">
                  <c:v>129.39469201748443</c:v>
                </c:pt>
                <c:pt idx="291">
                  <c:v>128.5367411086317</c:v>
                </c:pt>
                <c:pt idx="292">
                  <c:v>126.86060039726156</c:v>
                </c:pt>
                <c:pt idx="293">
                  <c:v>125.19648843266648</c:v>
                </c:pt>
                <c:pt idx="294">
                  <c:v>123.32738998986899</c:v>
                </c:pt>
                <c:pt idx="295">
                  <c:v>121.5279428070768</c:v>
                </c:pt>
                <c:pt idx="296">
                  <c:v>119.55691322800446</c:v>
                </c:pt>
                <c:pt idx="297">
                  <c:v>117.6410179203109</c:v>
                </c:pt>
                <c:pt idx="298">
                  <c:v>116.05505488843701</c:v>
                </c:pt>
                <c:pt idx="299">
                  <c:v>115.21373245311453</c:v>
                </c:pt>
                <c:pt idx="300">
                  <c:v>113.90559147165558</c:v>
                </c:pt>
                <c:pt idx="301">
                  <c:v>112.85985143681043</c:v>
                </c:pt>
                <c:pt idx="302">
                  <c:v>111.84431200255051</c:v>
                </c:pt>
                <c:pt idx="303">
                  <c:v>110.80281792762379</c:v>
                </c:pt>
                <c:pt idx="304">
                  <c:v>109.7784075648856</c:v>
                </c:pt>
                <c:pt idx="305">
                  <c:v>108.84926987582122</c:v>
                </c:pt>
                <c:pt idx="306">
                  <c:v>108.35439098185908</c:v>
                </c:pt>
                <c:pt idx="307">
                  <c:v>108.57272796733417</c:v>
                </c:pt>
                <c:pt idx="308">
                  <c:v>107.64431076828646</c:v>
                </c:pt>
                <c:pt idx="309">
                  <c:v>106.42913965979189</c:v>
                </c:pt>
                <c:pt idx="310">
                  <c:v>105.19900686957912</c:v>
                </c:pt>
                <c:pt idx="311">
                  <c:v>104.16443677385053</c:v>
                </c:pt>
                <c:pt idx="312">
                  <c:v>103.29958982039042</c:v>
                </c:pt>
                <c:pt idx="313">
                  <c:v>102.39541776864942</c:v>
                </c:pt>
                <c:pt idx="314">
                  <c:v>101.43765202701304</c:v>
                </c:pt>
                <c:pt idx="315">
                  <c:v>100.65629918559056</c:v>
                </c:pt>
                <c:pt idx="316">
                  <c:v>99.355647143438475</c:v>
                </c:pt>
                <c:pt idx="317">
                  <c:v>97.903117597296372</c:v>
                </c:pt>
                <c:pt idx="318">
                  <c:v>97.213469151346231</c:v>
                </c:pt>
                <c:pt idx="319">
                  <c:v>94.781300193602263</c:v>
                </c:pt>
                <c:pt idx="320">
                  <c:v>92.668351923829022</c:v>
                </c:pt>
                <c:pt idx="321">
                  <c:v>90.293360027270751</c:v>
                </c:pt>
                <c:pt idx="322">
                  <c:v>87.855132297077333</c:v>
                </c:pt>
                <c:pt idx="323">
                  <c:v>85.481956488018</c:v>
                </c:pt>
                <c:pt idx="324">
                  <c:v>83.249613921482251</c:v>
                </c:pt>
                <c:pt idx="325">
                  <c:v>81.499438530289183</c:v>
                </c:pt>
                <c:pt idx="326">
                  <c:v>79.553125913409801</c:v>
                </c:pt>
                <c:pt idx="327">
                  <c:v>77.647285841659652</c:v>
                </c:pt>
                <c:pt idx="328">
                  <c:v>77.42239445330641</c:v>
                </c:pt>
                <c:pt idx="329">
                  <c:v>77.195117159167495</c:v>
                </c:pt>
                <c:pt idx="330">
                  <c:v>77.216832225387549</c:v>
                </c:pt>
                <c:pt idx="331">
                  <c:v>77.112916540439926</c:v>
                </c:pt>
                <c:pt idx="332">
                  <c:v>77.392290011484349</c:v>
                </c:pt>
                <c:pt idx="333">
                  <c:v>77.195590565108475</c:v>
                </c:pt>
                <c:pt idx="334">
                  <c:v>77.170751728898622</c:v>
                </c:pt>
                <c:pt idx="335">
                  <c:v>77.488900104483321</c:v>
                </c:pt>
                <c:pt idx="336">
                  <c:v>76.907274539153889</c:v>
                </c:pt>
                <c:pt idx="337">
                  <c:v>76.482028325513582</c:v>
                </c:pt>
                <c:pt idx="338">
                  <c:v>76.060543363941918</c:v>
                </c:pt>
                <c:pt idx="339">
                  <c:v>75.703776086288883</c:v>
                </c:pt>
                <c:pt idx="340">
                  <c:v>75.379811834747201</c:v>
                </c:pt>
                <c:pt idx="341">
                  <c:v>75.180296855956769</c:v>
                </c:pt>
                <c:pt idx="342">
                  <c:v>74.987949623407985</c:v>
                </c:pt>
                <c:pt idx="343">
                  <c:v>74.835749520505956</c:v>
                </c:pt>
                <c:pt idx="344">
                  <c:v>74.706575604249963</c:v>
                </c:pt>
                <c:pt idx="345">
                  <c:v>74.489827548305399</c:v>
                </c:pt>
                <c:pt idx="346">
                  <c:v>74.559704045565951</c:v>
                </c:pt>
                <c:pt idx="347">
                  <c:v>74.796110294142593</c:v>
                </c:pt>
                <c:pt idx="348">
                  <c:v>74.568047712135439</c:v>
                </c:pt>
                <c:pt idx="349">
                  <c:v>75.944981672106053</c:v>
                </c:pt>
                <c:pt idx="350">
                  <c:v>76.795235423094383</c:v>
                </c:pt>
                <c:pt idx="351">
                  <c:v>77.702162237706915</c:v>
                </c:pt>
                <c:pt idx="352">
                  <c:v>78.653556199436565</c:v>
                </c:pt>
                <c:pt idx="353">
                  <c:v>79.876947987656436</c:v>
                </c:pt>
                <c:pt idx="354">
                  <c:v>80.960100976184819</c:v>
                </c:pt>
                <c:pt idx="355">
                  <c:v>81.918163524676245</c:v>
                </c:pt>
                <c:pt idx="356">
                  <c:v>83.108742003425732</c:v>
                </c:pt>
                <c:pt idx="357">
                  <c:v>84.280317417615166</c:v>
                </c:pt>
                <c:pt idx="358">
                  <c:v>83.941656147332822</c:v>
                </c:pt>
                <c:pt idx="359">
                  <c:v>83.536087265750155</c:v>
                </c:pt>
                <c:pt idx="360">
                  <c:v>83.245733961536274</c:v>
                </c:pt>
                <c:pt idx="361">
                  <c:v>82.92972090978563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F-D24E-9589-63DC893A9ED7}"/>
            </c:ext>
          </c:extLst>
        </c:ser>
        <c:ser>
          <c:idx val="3"/>
          <c:order val="1"/>
          <c:tx>
            <c:strRef>
              <c:f>'GRAFICOS | GRAPHS'!$AF$76</c:f>
              <c:strCache>
                <c:ptCount val="1"/>
                <c:pt idx="0">
                  <c:v>M2 Privado</c:v>
                </c:pt>
              </c:strCache>
            </c:strRef>
          </c:tx>
          <c:spPr>
            <a:ln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AUX'!$Q$27:$Q$392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AUX'!$S$27:$S$392</c:f>
              <c:numCache>
                <c:formatCode>#,##0.0</c:formatCode>
                <c:ptCount val="366"/>
                <c:pt idx="0">
                  <c:v>176.83411108593342</c:v>
                </c:pt>
                <c:pt idx="1">
                  <c:v>176.09139517666409</c:v>
                </c:pt>
                <c:pt idx="2">
                  <c:v>175.22606363066836</c:v>
                </c:pt>
                <c:pt idx="3">
                  <c:v>174.43049003524584</c:v>
                </c:pt>
                <c:pt idx="4">
                  <c:v>173.57978032399592</c:v>
                </c:pt>
                <c:pt idx="5">
                  <c:v>172.79121018674272</c:v>
                </c:pt>
                <c:pt idx="6">
                  <c:v>172.08406616518511</c:v>
                </c:pt>
                <c:pt idx="7">
                  <c:v>171.30486126108181</c:v>
                </c:pt>
                <c:pt idx="8">
                  <c:v>170.66172621179433</c:v>
                </c:pt>
                <c:pt idx="9">
                  <c:v>170.24539326152296</c:v>
                </c:pt>
                <c:pt idx="10">
                  <c:v>170.12296165690935</c:v>
                </c:pt>
                <c:pt idx="11">
                  <c:v>169.86661826662467</c:v>
                </c:pt>
                <c:pt idx="12">
                  <c:v>169.71721638040776</c:v>
                </c:pt>
                <c:pt idx="13">
                  <c:v>169.79468045575302</c:v>
                </c:pt>
                <c:pt idx="14">
                  <c:v>169.46169476857909</c:v>
                </c:pt>
                <c:pt idx="15">
                  <c:v>169.08448591137528</c:v>
                </c:pt>
                <c:pt idx="16">
                  <c:v>168.66474713873339</c:v>
                </c:pt>
                <c:pt idx="17">
                  <c:v>168.37442705665416</c:v>
                </c:pt>
                <c:pt idx="18">
                  <c:v>168.03389111299617</c:v>
                </c:pt>
                <c:pt idx="19">
                  <c:v>167.98778190523967</c:v>
                </c:pt>
                <c:pt idx="20">
                  <c:v>167.80373437330911</c:v>
                </c:pt>
                <c:pt idx="21">
                  <c:v>167.37537232925251</c:v>
                </c:pt>
                <c:pt idx="22">
                  <c:v>167.03907021538265</c:v>
                </c:pt>
                <c:pt idx="23">
                  <c:v>166.68737604826021</c:v>
                </c:pt>
                <c:pt idx="24">
                  <c:v>166.05388540805691</c:v>
                </c:pt>
                <c:pt idx="25">
                  <c:v>165.39848896464622</c:v>
                </c:pt>
                <c:pt idx="26">
                  <c:v>164.99648999438912</c:v>
                </c:pt>
                <c:pt idx="27">
                  <c:v>165.10523768560446</c:v>
                </c:pt>
                <c:pt idx="28">
                  <c:v>164.79161010018234</c:v>
                </c:pt>
                <c:pt idx="29">
                  <c:v>164.37156293045155</c:v>
                </c:pt>
                <c:pt idx="30">
                  <c:v>164.13382381361043</c:v>
                </c:pt>
                <c:pt idx="31">
                  <c:v>163.61887048634628</c:v>
                </c:pt>
                <c:pt idx="32">
                  <c:v>163.03833019261083</c:v>
                </c:pt>
                <c:pt idx="33">
                  <c:v>162.59756855178384</c:v>
                </c:pt>
                <c:pt idx="34">
                  <c:v>162.18344123638846</c:v>
                </c:pt>
                <c:pt idx="35">
                  <c:v>161.58606541780887</c:v>
                </c:pt>
                <c:pt idx="36">
                  <c:v>160.94556045073872</c:v>
                </c:pt>
                <c:pt idx="37">
                  <c:v>160.4163824439309</c:v>
                </c:pt>
                <c:pt idx="38">
                  <c:v>159.84501676305291</c:v>
                </c:pt>
                <c:pt idx="39">
                  <c:v>159.13403414824484</c:v>
                </c:pt>
                <c:pt idx="40">
                  <c:v>158.39046698918716</c:v>
                </c:pt>
                <c:pt idx="41">
                  <c:v>157.67621470330658</c:v>
                </c:pt>
                <c:pt idx="42">
                  <c:v>156.78562478599991</c:v>
                </c:pt>
                <c:pt idx="43">
                  <c:v>155.51034953921285</c:v>
                </c:pt>
                <c:pt idx="44">
                  <c:v>154.3353701260032</c:v>
                </c:pt>
                <c:pt idx="45">
                  <c:v>153.54766812933454</c:v>
                </c:pt>
                <c:pt idx="46">
                  <c:v>152.62254772517915</c:v>
                </c:pt>
                <c:pt idx="47">
                  <c:v>151.74452133524809</c:v>
                </c:pt>
                <c:pt idx="48">
                  <c:v>150.77953971933459</c:v>
                </c:pt>
                <c:pt idx="49">
                  <c:v>149.50069677921181</c:v>
                </c:pt>
                <c:pt idx="50">
                  <c:v>148.29920608669033</c:v>
                </c:pt>
                <c:pt idx="51">
                  <c:v>147.25640264433832</c:v>
                </c:pt>
                <c:pt idx="52">
                  <c:v>146.0076042733495</c:v>
                </c:pt>
                <c:pt idx="53">
                  <c:v>144.897819435618</c:v>
                </c:pt>
                <c:pt idx="54">
                  <c:v>144.04276926889204</c:v>
                </c:pt>
                <c:pt idx="55">
                  <c:v>143.04558316956056</c:v>
                </c:pt>
                <c:pt idx="56">
                  <c:v>141.92297859639092</c:v>
                </c:pt>
                <c:pt idx="57">
                  <c:v>140.77014509589017</c:v>
                </c:pt>
                <c:pt idx="58">
                  <c:v>139.64676975957497</c:v>
                </c:pt>
                <c:pt idx="59">
                  <c:v>138.461571757998</c:v>
                </c:pt>
                <c:pt idx="60">
                  <c:v>137.23329828010321</c:v>
                </c:pt>
                <c:pt idx="61">
                  <c:v>136.10018297323401</c:v>
                </c:pt>
                <c:pt idx="62">
                  <c:v>134.95455118192231</c:v>
                </c:pt>
                <c:pt idx="63">
                  <c:v>133.70906059134148</c:v>
                </c:pt>
                <c:pt idx="64">
                  <c:v>132.55256414907271</c:v>
                </c:pt>
                <c:pt idx="65">
                  <c:v>131.55280473166377</c:v>
                </c:pt>
                <c:pt idx="66">
                  <c:v>130.45363182885552</c:v>
                </c:pt>
                <c:pt idx="67">
                  <c:v>129.45297519493627</c:v>
                </c:pt>
                <c:pt idx="68">
                  <c:v>128.63840376078963</c:v>
                </c:pt>
                <c:pt idx="69">
                  <c:v>127.86859862939859</c:v>
                </c:pt>
                <c:pt idx="70">
                  <c:v>127.05231324432482</c:v>
                </c:pt>
                <c:pt idx="71">
                  <c:v>126.18831072604237</c:v>
                </c:pt>
                <c:pt idx="72">
                  <c:v>125.34315310075202</c:v>
                </c:pt>
                <c:pt idx="73">
                  <c:v>124.92082045924353</c:v>
                </c:pt>
                <c:pt idx="74">
                  <c:v>124.35871438395955</c:v>
                </c:pt>
                <c:pt idx="75">
                  <c:v>123.53974565697716</c:v>
                </c:pt>
                <c:pt idx="76">
                  <c:v>123.21017964249292</c:v>
                </c:pt>
                <c:pt idx="77">
                  <c:v>122.8425899541687</c:v>
                </c:pt>
                <c:pt idx="78">
                  <c:v>122.47832728820978</c:v>
                </c:pt>
                <c:pt idx="79">
                  <c:v>122.24121491351832</c:v>
                </c:pt>
                <c:pt idx="80">
                  <c:v>121.81846117459285</c:v>
                </c:pt>
                <c:pt idx="81">
                  <c:v>121.46804303418146</c:v>
                </c:pt>
                <c:pt idx="82">
                  <c:v>121.48171340857598</c:v>
                </c:pt>
                <c:pt idx="83">
                  <c:v>121.26220043153712</c:v>
                </c:pt>
                <c:pt idx="84">
                  <c:v>121.03441911729789</c:v>
                </c:pt>
                <c:pt idx="85">
                  <c:v>121.07219086815198</c:v>
                </c:pt>
                <c:pt idx="86">
                  <c:v>121.21193881920895</c:v>
                </c:pt>
                <c:pt idx="87">
                  <c:v>121.18183793054031</c:v>
                </c:pt>
                <c:pt idx="88">
                  <c:v>121.16316693286353</c:v>
                </c:pt>
                <c:pt idx="89">
                  <c:v>121.13890337282558</c:v>
                </c:pt>
                <c:pt idx="90">
                  <c:v>121.18804043354542</c:v>
                </c:pt>
                <c:pt idx="91">
                  <c:v>121.18367561404222</c:v>
                </c:pt>
                <c:pt idx="92">
                  <c:v>121.21426856997921</c:v>
                </c:pt>
                <c:pt idx="93">
                  <c:v>121.23813739725189</c:v>
                </c:pt>
                <c:pt idx="94">
                  <c:v>121.22268080220601</c:v>
                </c:pt>
                <c:pt idx="95">
                  <c:v>121.10504850143951</c:v>
                </c:pt>
                <c:pt idx="96">
                  <c:v>121.20449414205665</c:v>
                </c:pt>
                <c:pt idx="97">
                  <c:v>121.21707106040999</c:v>
                </c:pt>
                <c:pt idx="98">
                  <c:v>121.09711905261355</c:v>
                </c:pt>
                <c:pt idx="99">
                  <c:v>121.20681895778036</c:v>
                </c:pt>
                <c:pt idx="100">
                  <c:v>121.3385592950726</c:v>
                </c:pt>
                <c:pt idx="101">
                  <c:v>121.61778779206416</c:v>
                </c:pt>
                <c:pt idx="102">
                  <c:v>121.95099408023199</c:v>
                </c:pt>
                <c:pt idx="103">
                  <c:v>122.39074742360279</c:v>
                </c:pt>
                <c:pt idx="104">
                  <c:v>123.15370147735524</c:v>
                </c:pt>
                <c:pt idx="105">
                  <c:v>124.14906475568195</c:v>
                </c:pt>
                <c:pt idx="106">
                  <c:v>124.56914159060095</c:v>
                </c:pt>
                <c:pt idx="107">
                  <c:v>124.92000183101433</c:v>
                </c:pt>
                <c:pt idx="108">
                  <c:v>125.36640530989409</c:v>
                </c:pt>
                <c:pt idx="109">
                  <c:v>125.80552379190047</c:v>
                </c:pt>
                <c:pt idx="110">
                  <c:v>126.41764705316101</c:v>
                </c:pt>
                <c:pt idx="111">
                  <c:v>126.87730700448539</c:v>
                </c:pt>
                <c:pt idx="112">
                  <c:v>127.05956878245917</c:v>
                </c:pt>
                <c:pt idx="113">
                  <c:v>127.37325173320957</c:v>
                </c:pt>
                <c:pt idx="114">
                  <c:v>127.69325112756613</c:v>
                </c:pt>
                <c:pt idx="115">
                  <c:v>127.78703775574311</c:v>
                </c:pt>
                <c:pt idx="116">
                  <c:v>128.11743796527284</c:v>
                </c:pt>
                <c:pt idx="117">
                  <c:v>128.69282521538651</c:v>
                </c:pt>
                <c:pt idx="118">
                  <c:v>128.2897603182866</c:v>
                </c:pt>
                <c:pt idx="119">
                  <c:v>127.84617121212078</c:v>
                </c:pt>
                <c:pt idx="120">
                  <c:v>127.2044495447969</c:v>
                </c:pt>
                <c:pt idx="121">
                  <c:v>126.6664170771874</c:v>
                </c:pt>
                <c:pt idx="122">
                  <c:v>126.21694640834735</c:v>
                </c:pt>
                <c:pt idx="123">
                  <c:v>125.5915043418935</c:v>
                </c:pt>
                <c:pt idx="124">
                  <c:v>124.96275899406157</c:v>
                </c:pt>
                <c:pt idx="125">
                  <c:v>124.54634190183818</c:v>
                </c:pt>
                <c:pt idx="126">
                  <c:v>123.85776803131101</c:v>
                </c:pt>
                <c:pt idx="127">
                  <c:v>122.9487768522481</c:v>
                </c:pt>
                <c:pt idx="128">
                  <c:v>122.02115801730145</c:v>
                </c:pt>
                <c:pt idx="129">
                  <c:v>120.95664678650925</c:v>
                </c:pt>
                <c:pt idx="130">
                  <c:v>119.91666936261902</c:v>
                </c:pt>
                <c:pt idx="131">
                  <c:v>118.7476992753096</c:v>
                </c:pt>
                <c:pt idx="132">
                  <c:v>117.47880533495109</c:v>
                </c:pt>
                <c:pt idx="133">
                  <c:v>115.86171242145716</c:v>
                </c:pt>
                <c:pt idx="134">
                  <c:v>113.79665445498884</c:v>
                </c:pt>
                <c:pt idx="135">
                  <c:v>111.58405528916369</c:v>
                </c:pt>
                <c:pt idx="136">
                  <c:v>109.81688797967459</c:v>
                </c:pt>
                <c:pt idx="137">
                  <c:v>108.09576980115918</c:v>
                </c:pt>
                <c:pt idx="138">
                  <c:v>106.34785058722231</c:v>
                </c:pt>
                <c:pt idx="139">
                  <c:v>104.74026547765773</c:v>
                </c:pt>
                <c:pt idx="140">
                  <c:v>103.08105962715017</c:v>
                </c:pt>
                <c:pt idx="141">
                  <c:v>101.51072090887783</c:v>
                </c:pt>
                <c:pt idx="142">
                  <c:v>100.03372488938513</c:v>
                </c:pt>
                <c:pt idx="143">
                  <c:v>98.47116930288378</c:v>
                </c:pt>
                <c:pt idx="144">
                  <c:v>97.101192033934595</c:v>
                </c:pt>
                <c:pt idx="145">
                  <c:v>95.874840646016949</c:v>
                </c:pt>
                <c:pt idx="146">
                  <c:v>94.447646411483419</c:v>
                </c:pt>
                <c:pt idx="147">
                  <c:v>92.893792186952282</c:v>
                </c:pt>
                <c:pt idx="148">
                  <c:v>91.899525809807841</c:v>
                </c:pt>
                <c:pt idx="149">
                  <c:v>90.95885628592788</c:v>
                </c:pt>
                <c:pt idx="150">
                  <c:v>90.068540439749853</c:v>
                </c:pt>
                <c:pt idx="151">
                  <c:v>89.147047241245048</c:v>
                </c:pt>
                <c:pt idx="152">
                  <c:v>88.264165277088708</c:v>
                </c:pt>
                <c:pt idx="153">
                  <c:v>87.442175702867701</c:v>
                </c:pt>
                <c:pt idx="154">
                  <c:v>86.699108142887056</c:v>
                </c:pt>
                <c:pt idx="155">
                  <c:v>85.93648585826412</c:v>
                </c:pt>
                <c:pt idx="156">
                  <c:v>85.267401860513843</c:v>
                </c:pt>
                <c:pt idx="157">
                  <c:v>84.692224267841468</c:v>
                </c:pt>
                <c:pt idx="158">
                  <c:v>84.064826214592586</c:v>
                </c:pt>
                <c:pt idx="159">
                  <c:v>83.406217596723977</c:v>
                </c:pt>
                <c:pt idx="160">
                  <c:v>82.717839829182324</c:v>
                </c:pt>
                <c:pt idx="161">
                  <c:v>82.164731362701545</c:v>
                </c:pt>
                <c:pt idx="162">
                  <c:v>81.591772426231771</c:v>
                </c:pt>
                <c:pt idx="163">
                  <c:v>81.170877853696325</c:v>
                </c:pt>
                <c:pt idx="164">
                  <c:v>81.095990312806279</c:v>
                </c:pt>
                <c:pt idx="165">
                  <c:v>80.942324741301988</c:v>
                </c:pt>
                <c:pt idx="166">
                  <c:v>80.561733955755869</c:v>
                </c:pt>
                <c:pt idx="167">
                  <c:v>80.039802637776617</c:v>
                </c:pt>
                <c:pt idx="168">
                  <c:v>80.140905078353697</c:v>
                </c:pt>
                <c:pt idx="169">
                  <c:v>80.171219545759826</c:v>
                </c:pt>
                <c:pt idx="170">
                  <c:v>80.269972568620545</c:v>
                </c:pt>
                <c:pt idx="171">
                  <c:v>80.358705875443675</c:v>
                </c:pt>
                <c:pt idx="172">
                  <c:v>80.424075071641283</c:v>
                </c:pt>
                <c:pt idx="173">
                  <c:v>80.485943773916119</c:v>
                </c:pt>
                <c:pt idx="174">
                  <c:v>80.551440216245723</c:v>
                </c:pt>
                <c:pt idx="175">
                  <c:v>80.439380790095143</c:v>
                </c:pt>
                <c:pt idx="176">
                  <c:v>80.420300096720993</c:v>
                </c:pt>
                <c:pt idx="177">
                  <c:v>80.502066579136283</c:v>
                </c:pt>
                <c:pt idx="178">
                  <c:v>80.361447636811079</c:v>
                </c:pt>
                <c:pt idx="179">
                  <c:v>80.213406557476489</c:v>
                </c:pt>
                <c:pt idx="180">
                  <c:v>80.150703660483359</c:v>
                </c:pt>
                <c:pt idx="181">
                  <c:v>80.273847293948222</c:v>
                </c:pt>
                <c:pt idx="182">
                  <c:v>80.447205507903391</c:v>
                </c:pt>
                <c:pt idx="183">
                  <c:v>80.747388562566641</c:v>
                </c:pt>
                <c:pt idx="184">
                  <c:v>80.964925016853357</c:v>
                </c:pt>
                <c:pt idx="185">
                  <c:v>81.050136757908817</c:v>
                </c:pt>
                <c:pt idx="186">
                  <c:v>81.245147056037183</c:v>
                </c:pt>
                <c:pt idx="187">
                  <c:v>81.420206829462273</c:v>
                </c:pt>
                <c:pt idx="188">
                  <c:v>81.586352355265277</c:v>
                </c:pt>
                <c:pt idx="189">
                  <c:v>81.911625470898855</c:v>
                </c:pt>
                <c:pt idx="190">
                  <c:v>82.2338483828769</c:v>
                </c:pt>
                <c:pt idx="191">
                  <c:v>82.496241305478037</c:v>
                </c:pt>
                <c:pt idx="192">
                  <c:v>82.835563098310459</c:v>
                </c:pt>
                <c:pt idx="193">
                  <c:v>83.077187363392071</c:v>
                </c:pt>
                <c:pt idx="194">
                  <c:v>83.223479925746901</c:v>
                </c:pt>
                <c:pt idx="195">
                  <c:v>83.355591647399592</c:v>
                </c:pt>
                <c:pt idx="196">
                  <c:v>83.606608091816241</c:v>
                </c:pt>
                <c:pt idx="197">
                  <c:v>83.992503233759592</c:v>
                </c:pt>
                <c:pt idx="198">
                  <c:v>83.793993895081329</c:v>
                </c:pt>
                <c:pt idx="199">
                  <c:v>83.595569497339881</c:v>
                </c:pt>
                <c:pt idx="200">
                  <c:v>83.38564924314565</c:v>
                </c:pt>
                <c:pt idx="201">
                  <c:v>83.030070698348666</c:v>
                </c:pt>
                <c:pt idx="202">
                  <c:v>82.728772703489398</c:v>
                </c:pt>
                <c:pt idx="203">
                  <c:v>82.618963265337115</c:v>
                </c:pt>
                <c:pt idx="204">
                  <c:v>82.484827673684279</c:v>
                </c:pt>
                <c:pt idx="205">
                  <c:v>82.508927507735265</c:v>
                </c:pt>
                <c:pt idx="206">
                  <c:v>82.279608931376117</c:v>
                </c:pt>
                <c:pt idx="207">
                  <c:v>82.154497105591346</c:v>
                </c:pt>
                <c:pt idx="208">
                  <c:v>82.275497996698974</c:v>
                </c:pt>
                <c:pt idx="209">
                  <c:v>82.55851272209452</c:v>
                </c:pt>
                <c:pt idx="210">
                  <c:v>82.980261411474984</c:v>
                </c:pt>
                <c:pt idx="211">
                  <c:v>83.199936747550126</c:v>
                </c:pt>
                <c:pt idx="212">
                  <c:v>83.308222126380556</c:v>
                </c:pt>
                <c:pt idx="213">
                  <c:v>83.245212706233502</c:v>
                </c:pt>
                <c:pt idx="214">
                  <c:v>83.247506504534869</c:v>
                </c:pt>
                <c:pt idx="215">
                  <c:v>83.435160985704911</c:v>
                </c:pt>
                <c:pt idx="216">
                  <c:v>83.48615079925969</c:v>
                </c:pt>
                <c:pt idx="217">
                  <c:v>83.636135038825927</c:v>
                </c:pt>
                <c:pt idx="218">
                  <c:v>83.85819640768571</c:v>
                </c:pt>
                <c:pt idx="219">
                  <c:v>83.959704441405563</c:v>
                </c:pt>
                <c:pt idx="220">
                  <c:v>84.098052080742988</c:v>
                </c:pt>
                <c:pt idx="221">
                  <c:v>84.110076180701228</c:v>
                </c:pt>
                <c:pt idx="222">
                  <c:v>84.042698647741076</c:v>
                </c:pt>
                <c:pt idx="223">
                  <c:v>83.843514648135681</c:v>
                </c:pt>
                <c:pt idx="224">
                  <c:v>83.705109520174631</c:v>
                </c:pt>
                <c:pt idx="225">
                  <c:v>83.662215112885747</c:v>
                </c:pt>
                <c:pt idx="226">
                  <c:v>83.548277469688131</c:v>
                </c:pt>
                <c:pt idx="227">
                  <c:v>83.874032896433803</c:v>
                </c:pt>
                <c:pt idx="228">
                  <c:v>84.167818422688441</c:v>
                </c:pt>
                <c:pt idx="229">
                  <c:v>84.461260042811276</c:v>
                </c:pt>
                <c:pt idx="230">
                  <c:v>84.504130407401902</c:v>
                </c:pt>
                <c:pt idx="231">
                  <c:v>84.678749837400048</c:v>
                </c:pt>
                <c:pt idx="232">
                  <c:v>84.859284784196305</c:v>
                </c:pt>
                <c:pt idx="233">
                  <c:v>84.96548631994429</c:v>
                </c:pt>
                <c:pt idx="234">
                  <c:v>84.975555216893682</c:v>
                </c:pt>
                <c:pt idx="235">
                  <c:v>85.035220240583627</c:v>
                </c:pt>
                <c:pt idx="236">
                  <c:v>85.472257708458031</c:v>
                </c:pt>
                <c:pt idx="237">
                  <c:v>85.934709507538827</c:v>
                </c:pt>
                <c:pt idx="238">
                  <c:v>86.412821854377214</c:v>
                </c:pt>
                <c:pt idx="239">
                  <c:v>86.671735433049847</c:v>
                </c:pt>
                <c:pt idx="240">
                  <c:v>86.777251502557988</c:v>
                </c:pt>
                <c:pt idx="241">
                  <c:v>87.126365109921693</c:v>
                </c:pt>
                <c:pt idx="242">
                  <c:v>87.786926931706205</c:v>
                </c:pt>
                <c:pt idx="243">
                  <c:v>88.566716820657732</c:v>
                </c:pt>
                <c:pt idx="244">
                  <c:v>89.280117559885113</c:v>
                </c:pt>
                <c:pt idx="245">
                  <c:v>89.875017067495946</c:v>
                </c:pt>
                <c:pt idx="246">
                  <c:v>90.535013596342978</c:v>
                </c:pt>
                <c:pt idx="247">
                  <c:v>91.178065019789329</c:v>
                </c:pt>
                <c:pt idx="248">
                  <c:v>91.745209465918649</c:v>
                </c:pt>
                <c:pt idx="249">
                  <c:v>92.287682805760653</c:v>
                </c:pt>
                <c:pt idx="250">
                  <c:v>92.74983373768633</c:v>
                </c:pt>
                <c:pt idx="251">
                  <c:v>93.233766431903192</c:v>
                </c:pt>
                <c:pt idx="252">
                  <c:v>93.672168748884772</c:v>
                </c:pt>
                <c:pt idx="253">
                  <c:v>94.207231857483762</c:v>
                </c:pt>
                <c:pt idx="254">
                  <c:v>94.656764656182688</c:v>
                </c:pt>
                <c:pt idx="255">
                  <c:v>95.391242669750881</c:v>
                </c:pt>
                <c:pt idx="256">
                  <c:v>96.081080390653611</c:v>
                </c:pt>
                <c:pt idx="257">
                  <c:v>96.247400660753144</c:v>
                </c:pt>
                <c:pt idx="258">
                  <c:v>96.44459932168688</c:v>
                </c:pt>
                <c:pt idx="259">
                  <c:v>96.451782176039941</c:v>
                </c:pt>
                <c:pt idx="260">
                  <c:v>96.398486668978521</c:v>
                </c:pt>
                <c:pt idx="261">
                  <c:v>96.375970277649643</c:v>
                </c:pt>
                <c:pt idx="262">
                  <c:v>96.195169251835551</c:v>
                </c:pt>
                <c:pt idx="263">
                  <c:v>96.00434275232476</c:v>
                </c:pt>
                <c:pt idx="264">
                  <c:v>95.848091889520504</c:v>
                </c:pt>
                <c:pt idx="265">
                  <c:v>95.617882798338343</c:v>
                </c:pt>
                <c:pt idx="266">
                  <c:v>95.133674501866167</c:v>
                </c:pt>
                <c:pt idx="267">
                  <c:v>94.639431811474566</c:v>
                </c:pt>
                <c:pt idx="268">
                  <c:v>94.155481807735725</c:v>
                </c:pt>
                <c:pt idx="269">
                  <c:v>93.622877617849724</c:v>
                </c:pt>
                <c:pt idx="270">
                  <c:v>93.197732733836204</c:v>
                </c:pt>
                <c:pt idx="271">
                  <c:v>92.521687163059681</c:v>
                </c:pt>
                <c:pt idx="272">
                  <c:v>91.425936296731351</c:v>
                </c:pt>
                <c:pt idx="273">
                  <c:v>90.383653875476824</c:v>
                </c:pt>
                <c:pt idx="274">
                  <c:v>89.334606333781721</c:v>
                </c:pt>
                <c:pt idx="275">
                  <c:v>88.299608521020346</c:v>
                </c:pt>
                <c:pt idx="276">
                  <c:v>87.204489352809603</c:v>
                </c:pt>
                <c:pt idx="277">
                  <c:v>86.156358417270184</c:v>
                </c:pt>
                <c:pt idx="278">
                  <c:v>85.309392711889203</c:v>
                </c:pt>
                <c:pt idx="279">
                  <c:v>84.479303462001837</c:v>
                </c:pt>
                <c:pt idx="280">
                  <c:v>83.659582822442303</c:v>
                </c:pt>
                <c:pt idx="281">
                  <c:v>82.830525838661345</c:v>
                </c:pt>
                <c:pt idx="282">
                  <c:v>82.115778490861629</c:v>
                </c:pt>
                <c:pt idx="283">
                  <c:v>81.608450789067291</c:v>
                </c:pt>
                <c:pt idx="284">
                  <c:v>81.088822769031907</c:v>
                </c:pt>
                <c:pt idx="285">
                  <c:v>80.398576939791383</c:v>
                </c:pt>
                <c:pt idx="286">
                  <c:v>79.699255416044551</c:v>
                </c:pt>
                <c:pt idx="287">
                  <c:v>79.171871863813152</c:v>
                </c:pt>
                <c:pt idx="288">
                  <c:v>78.428659221517336</c:v>
                </c:pt>
                <c:pt idx="289">
                  <c:v>77.842565335355914</c:v>
                </c:pt>
                <c:pt idx="290">
                  <c:v>77.447150323119146</c:v>
                </c:pt>
                <c:pt idx="291">
                  <c:v>77.007331549027185</c:v>
                </c:pt>
                <c:pt idx="292">
                  <c:v>76.65400302563495</c:v>
                </c:pt>
                <c:pt idx="293">
                  <c:v>76.256434913311637</c:v>
                </c:pt>
                <c:pt idx="294">
                  <c:v>75.668552507203344</c:v>
                </c:pt>
                <c:pt idx="295">
                  <c:v>75.122908550712225</c:v>
                </c:pt>
                <c:pt idx="296">
                  <c:v>74.672926509156468</c:v>
                </c:pt>
                <c:pt idx="297">
                  <c:v>74.010928204006049</c:v>
                </c:pt>
                <c:pt idx="298">
                  <c:v>73.413476795048098</c:v>
                </c:pt>
                <c:pt idx="299">
                  <c:v>73.00011729029714</c:v>
                </c:pt>
                <c:pt idx="300">
                  <c:v>72.446308775493677</c:v>
                </c:pt>
                <c:pt idx="301">
                  <c:v>71.85536611477508</c:v>
                </c:pt>
                <c:pt idx="302">
                  <c:v>71.327251735437443</c:v>
                </c:pt>
                <c:pt idx="303">
                  <c:v>70.738048585398744</c:v>
                </c:pt>
                <c:pt idx="304">
                  <c:v>70.169774460050391</c:v>
                </c:pt>
                <c:pt idx="305">
                  <c:v>69.597000607774433</c:v>
                </c:pt>
                <c:pt idx="306">
                  <c:v>69.124390600937275</c:v>
                </c:pt>
                <c:pt idx="307">
                  <c:v>68.511694923284921</c:v>
                </c:pt>
                <c:pt idx="308">
                  <c:v>67.79997178670007</c:v>
                </c:pt>
                <c:pt idx="309">
                  <c:v>67.104968187548167</c:v>
                </c:pt>
                <c:pt idx="310">
                  <c:v>66.480681684725738</c:v>
                </c:pt>
                <c:pt idx="311">
                  <c:v>65.99192669768712</c:v>
                </c:pt>
                <c:pt idx="312">
                  <c:v>65.463287943398996</c:v>
                </c:pt>
                <c:pt idx="313">
                  <c:v>64.905537247669415</c:v>
                </c:pt>
                <c:pt idx="314">
                  <c:v>64.440034359499208</c:v>
                </c:pt>
                <c:pt idx="315">
                  <c:v>63.8556146716627</c:v>
                </c:pt>
                <c:pt idx="316">
                  <c:v>62.969081413189755</c:v>
                </c:pt>
                <c:pt idx="317">
                  <c:v>61.98547452806713</c:v>
                </c:pt>
                <c:pt idx="318">
                  <c:v>61.615484744989082</c:v>
                </c:pt>
                <c:pt idx="319">
                  <c:v>61.052630682594966</c:v>
                </c:pt>
                <c:pt idx="320">
                  <c:v>60.571725536343955</c:v>
                </c:pt>
                <c:pt idx="321">
                  <c:v>60.074346607241402</c:v>
                </c:pt>
                <c:pt idx="322">
                  <c:v>59.485504467414252</c:v>
                </c:pt>
                <c:pt idx="323">
                  <c:v>58.9908775457844</c:v>
                </c:pt>
                <c:pt idx="324">
                  <c:v>58.62975946082318</c:v>
                </c:pt>
                <c:pt idx="325">
                  <c:v>58.183608084454839</c:v>
                </c:pt>
                <c:pt idx="326">
                  <c:v>57.800665494503335</c:v>
                </c:pt>
                <c:pt idx="327">
                  <c:v>57.525957020451067</c:v>
                </c:pt>
                <c:pt idx="328">
                  <c:v>57.259892252779629</c:v>
                </c:pt>
                <c:pt idx="329">
                  <c:v>56.842633232569661</c:v>
                </c:pt>
                <c:pt idx="330">
                  <c:v>56.533701848578268</c:v>
                </c:pt>
                <c:pt idx="331">
                  <c:v>56.304560705571369</c:v>
                </c:pt>
                <c:pt idx="332">
                  <c:v>56.060089449896687</c:v>
                </c:pt>
                <c:pt idx="333">
                  <c:v>55.779438358273367</c:v>
                </c:pt>
                <c:pt idx="334">
                  <c:v>55.432765128444061</c:v>
                </c:pt>
                <c:pt idx="335">
                  <c:v>55.130766139131325</c:v>
                </c:pt>
                <c:pt idx="336">
                  <c:v>54.747965075445308</c:v>
                </c:pt>
                <c:pt idx="337">
                  <c:v>54.432970952022885</c:v>
                </c:pt>
                <c:pt idx="338">
                  <c:v>54.120250314801986</c:v>
                </c:pt>
                <c:pt idx="339">
                  <c:v>53.790824979258822</c:v>
                </c:pt>
                <c:pt idx="340">
                  <c:v>53.491094242340665</c:v>
                </c:pt>
                <c:pt idx="341">
                  <c:v>53.124200848621015</c:v>
                </c:pt>
                <c:pt idx="342">
                  <c:v>52.815897447177477</c:v>
                </c:pt>
                <c:pt idx="343">
                  <c:v>52.484518457324938</c:v>
                </c:pt>
                <c:pt idx="344">
                  <c:v>52.123980748014674</c:v>
                </c:pt>
                <c:pt idx="345">
                  <c:v>51.800345427859654</c:v>
                </c:pt>
                <c:pt idx="346">
                  <c:v>51.804783237236322</c:v>
                </c:pt>
                <c:pt idx="347">
                  <c:v>51.851805758683092</c:v>
                </c:pt>
                <c:pt idx="348">
                  <c:v>51.559843048249299</c:v>
                </c:pt>
                <c:pt idx="349">
                  <c:v>51.489862896528436</c:v>
                </c:pt>
                <c:pt idx="350">
                  <c:v>51.326516936167785</c:v>
                </c:pt>
                <c:pt idx="351">
                  <c:v>51.16067462578755</c:v>
                </c:pt>
                <c:pt idx="352">
                  <c:v>51.093520442810657</c:v>
                </c:pt>
                <c:pt idx="353">
                  <c:v>50.913959545210254</c:v>
                </c:pt>
                <c:pt idx="354">
                  <c:v>50.777233437855472</c:v>
                </c:pt>
                <c:pt idx="355">
                  <c:v>50.688251935927276</c:v>
                </c:pt>
                <c:pt idx="356">
                  <c:v>50.443157007478767</c:v>
                </c:pt>
                <c:pt idx="357">
                  <c:v>50.126330827060926</c:v>
                </c:pt>
                <c:pt idx="358">
                  <c:v>49.827070820744709</c:v>
                </c:pt>
                <c:pt idx="359">
                  <c:v>49.614408704189117</c:v>
                </c:pt>
                <c:pt idx="360">
                  <c:v>49.269219423171975</c:v>
                </c:pt>
                <c:pt idx="361">
                  <c:v>49.007511347645362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6F-D24E-9589-63DC893A9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99311"/>
        <c:axId val="1"/>
      </c:lineChart>
      <c:dateAx>
        <c:axId val="1078899311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2"/>
        <c:minorTimeUnit val="months"/>
      </c:dateAx>
      <c:valAx>
        <c:axId val="1"/>
        <c:scaling>
          <c:orientation val="minMax"/>
          <c:max val="270"/>
          <c:min val="0"/>
        </c:scaling>
        <c:delete val="0"/>
        <c:axPos val="l"/>
        <c:title>
          <c:tx>
            <c:strRef>
              <c:f>'GRAFICOS | GRAPHS'!$AF$73</c:f>
              <c:strCache>
                <c:ptCount val="1"/>
                <c:pt idx="0">
                  <c:v>%</c:v>
                </c:pt>
              </c:strCache>
            </c:strRef>
          </c:tx>
          <c:layout>
            <c:manualLayout>
              <c:xMode val="edge"/>
              <c:yMode val="edge"/>
              <c:x val="6.4244640133185177E-2"/>
              <c:y val="8.7379156691529541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899311"/>
        <c:crosses val="autoZero"/>
        <c:crossBetween val="between"/>
        <c:majorUnit val="4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1425089027082072"/>
          <c:y val="0.15618216690435335"/>
          <c:w val="0.3327505760575899"/>
          <c:h val="9.790523895496777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6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GRAPHS'!$AF$15</c:f>
          <c:strCache>
            <c:ptCount val="1"/>
            <c:pt idx="0">
              <c:v>Tasas del mercado de préstamos interbancarios en pesos
</c:v>
            </c:pt>
          </c:strCache>
        </c:strRef>
      </c:tx>
      <c:layout>
        <c:manualLayout>
          <c:xMode val="edge"/>
          <c:yMode val="edge"/>
          <c:x val="8.5878955852167968E-3"/>
          <c:y val="3.4102879997143216E-5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8.0652506465994422E-2"/>
          <c:y val="0.15644693994176503"/>
          <c:w val="0.87181797110407167"/>
          <c:h val="0.72915690229909735"/>
        </c:manualLayout>
      </c:layout>
      <c:lineChart>
        <c:grouping val="standard"/>
        <c:varyColors val="0"/>
        <c:ser>
          <c:idx val="4"/>
          <c:order val="0"/>
          <c:tx>
            <c:strRef>
              <c:f>'GRAFICOS | GRAPHS'!$AF$19</c:f>
              <c:strCache>
                <c:ptCount val="1"/>
                <c:pt idx="0">
                  <c:v>Call entre Bancos Privados, hasta 15 días (BAIBAR)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'GRAFICOS AUX | GRAPHS AUX'!$I$27:$I$392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AUX'!$J$27:$J$392</c:f>
              <c:numCache>
                <c:formatCode>0.00</c:formatCode>
                <c:ptCount val="366"/>
                <c:pt idx="0">
                  <c:v>41.41</c:v>
                </c:pt>
                <c:pt idx="1">
                  <c:v>#N/A</c:v>
                </c:pt>
                <c:pt idx="2">
                  <c:v>#N/A</c:v>
                </c:pt>
                <c:pt idx="3">
                  <c:v>41.76</c:v>
                </c:pt>
                <c:pt idx="4">
                  <c:v>41.65</c:v>
                </c:pt>
                <c:pt idx="5">
                  <c:v>40.479999999999997</c:v>
                </c:pt>
                <c:pt idx="6">
                  <c:v>41.28</c:v>
                </c:pt>
                <c:pt idx="7">
                  <c:v>41.95</c:v>
                </c:pt>
                <c:pt idx="8">
                  <c:v>#N/A</c:v>
                </c:pt>
                <c:pt idx="9">
                  <c:v>#N/A</c:v>
                </c:pt>
                <c:pt idx="10">
                  <c:v>41.6</c:v>
                </c:pt>
                <c:pt idx="11">
                  <c:v>42.11</c:v>
                </c:pt>
                <c:pt idx="12">
                  <c:v>42.35</c:v>
                </c:pt>
                <c:pt idx="13">
                  <c:v>41.68</c:v>
                </c:pt>
                <c:pt idx="14">
                  <c:v>43.05</c:v>
                </c:pt>
                <c:pt idx="15">
                  <c:v>#N/A</c:v>
                </c:pt>
                <c:pt idx="16">
                  <c:v>#N/A</c:v>
                </c:pt>
                <c:pt idx="17">
                  <c:v>41.35</c:v>
                </c:pt>
                <c:pt idx="18">
                  <c:v>39.43</c:v>
                </c:pt>
                <c:pt idx="19">
                  <c:v>46.07</c:v>
                </c:pt>
                <c:pt idx="20">
                  <c:v>47.11</c:v>
                </c:pt>
                <c:pt idx="21">
                  <c:v>46.99</c:v>
                </c:pt>
                <c:pt idx="22">
                  <c:v>#N/A</c:v>
                </c:pt>
                <c:pt idx="23">
                  <c:v>#N/A</c:v>
                </c:pt>
                <c:pt idx="24">
                  <c:v>45.87</c:v>
                </c:pt>
                <c:pt idx="25">
                  <c:v>44.35</c:v>
                </c:pt>
                <c:pt idx="26">
                  <c:v>34.92</c:v>
                </c:pt>
                <c:pt idx="27">
                  <c:v>45.99</c:v>
                </c:pt>
                <c:pt idx="28">
                  <c:v>45.65</c:v>
                </c:pt>
                <c:pt idx="29">
                  <c:v>#N/A</c:v>
                </c:pt>
                <c:pt idx="30">
                  <c:v>#N/A</c:v>
                </c:pt>
                <c:pt idx="31">
                  <c:v>44.5</c:v>
                </c:pt>
                <c:pt idx="32">
                  <c:v>44.54</c:v>
                </c:pt>
                <c:pt idx="33">
                  <c:v>42.6</c:v>
                </c:pt>
                <c:pt idx="34">
                  <c:v>44.59</c:v>
                </c:pt>
                <c:pt idx="35">
                  <c:v>47.12</c:v>
                </c:pt>
                <c:pt idx="36">
                  <c:v>#N/A</c:v>
                </c:pt>
                <c:pt idx="37">
                  <c:v>#N/A</c:v>
                </c:pt>
                <c:pt idx="38">
                  <c:v>43.4</c:v>
                </c:pt>
                <c:pt idx="39">
                  <c:v>42.54</c:v>
                </c:pt>
                <c:pt idx="40">
                  <c:v>42.08</c:v>
                </c:pt>
                <c:pt idx="41">
                  <c:v>46.07</c:v>
                </c:pt>
                <c:pt idx="42">
                  <c:v>46.17</c:v>
                </c:pt>
                <c:pt idx="43">
                  <c:v>#N/A</c:v>
                </c:pt>
                <c:pt idx="44">
                  <c:v>#N/A</c:v>
                </c:pt>
                <c:pt idx="45">
                  <c:v>45.96</c:v>
                </c:pt>
                <c:pt idx="46">
                  <c:v>45.86</c:v>
                </c:pt>
                <c:pt idx="47">
                  <c:v>45.99</c:v>
                </c:pt>
                <c:pt idx="48">
                  <c:v>45.93</c:v>
                </c:pt>
                <c:pt idx="49">
                  <c:v>46.68</c:v>
                </c:pt>
                <c:pt idx="50">
                  <c:v>#N/A</c:v>
                </c:pt>
                <c:pt idx="51">
                  <c:v>#N/A</c:v>
                </c:pt>
                <c:pt idx="52">
                  <c:v>46.38</c:v>
                </c:pt>
                <c:pt idx="53">
                  <c:v>46.93</c:v>
                </c:pt>
                <c:pt idx="54">
                  <c:v>46.66</c:v>
                </c:pt>
                <c:pt idx="55">
                  <c:v>46.41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47.84</c:v>
                </c:pt>
                <c:pt idx="60">
                  <c:v>45.4</c:v>
                </c:pt>
                <c:pt idx="61">
                  <c:v>46.72</c:v>
                </c:pt>
                <c:pt idx="62">
                  <c:v>46.59</c:v>
                </c:pt>
                <c:pt idx="63">
                  <c:v>47.93</c:v>
                </c:pt>
                <c:pt idx="64">
                  <c:v>#N/A</c:v>
                </c:pt>
                <c:pt idx="65">
                  <c:v>#N/A</c:v>
                </c:pt>
                <c:pt idx="66">
                  <c:v>42.37</c:v>
                </c:pt>
                <c:pt idx="67">
                  <c:v>47.25</c:v>
                </c:pt>
                <c:pt idx="68">
                  <c:v>42.12</c:v>
                </c:pt>
                <c:pt idx="69">
                  <c:v>43.1</c:v>
                </c:pt>
                <c:pt idx="70">
                  <c:v>40.64</c:v>
                </c:pt>
                <c:pt idx="71">
                  <c:v>#N/A</c:v>
                </c:pt>
                <c:pt idx="72">
                  <c:v>#N/A</c:v>
                </c:pt>
                <c:pt idx="73">
                  <c:v>42.39</c:v>
                </c:pt>
                <c:pt idx="74">
                  <c:v>41.1</c:v>
                </c:pt>
                <c:pt idx="75">
                  <c:v>42</c:v>
                </c:pt>
                <c:pt idx="76">
                  <c:v>42.87</c:v>
                </c:pt>
                <c:pt idx="77">
                  <c:v>35.93</c:v>
                </c:pt>
                <c:pt idx="78">
                  <c:v>#N/A</c:v>
                </c:pt>
                <c:pt idx="79">
                  <c:v>#N/A</c:v>
                </c:pt>
                <c:pt idx="80">
                  <c:v>37.11</c:v>
                </c:pt>
                <c:pt idx="81">
                  <c:v>36.700000000000003</c:v>
                </c:pt>
                <c:pt idx="82">
                  <c:v>#N/A</c:v>
                </c:pt>
                <c:pt idx="83">
                  <c:v>37.229999999999997</c:v>
                </c:pt>
                <c:pt idx="84">
                  <c:v>35.99</c:v>
                </c:pt>
                <c:pt idx="85">
                  <c:v>#N/A</c:v>
                </c:pt>
                <c:pt idx="86">
                  <c:v>#N/A</c:v>
                </c:pt>
                <c:pt idx="87">
                  <c:v>36.520000000000003</c:v>
                </c:pt>
                <c:pt idx="88">
                  <c:v>36.15</c:v>
                </c:pt>
                <c:pt idx="89">
                  <c:v>35.94</c:v>
                </c:pt>
                <c:pt idx="90">
                  <c:v>38.229999999999997</c:v>
                </c:pt>
                <c:pt idx="91">
                  <c:v>36.72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41.68</c:v>
                </c:pt>
                <c:pt idx="96">
                  <c:v>39.47</c:v>
                </c:pt>
                <c:pt idx="97">
                  <c:v>41.02</c:v>
                </c:pt>
                <c:pt idx="98">
                  <c:v>42.42</c:v>
                </c:pt>
                <c:pt idx="99">
                  <c:v>#N/A</c:v>
                </c:pt>
                <c:pt idx="100">
                  <c:v>#N/A</c:v>
                </c:pt>
                <c:pt idx="101">
                  <c:v>38.369999999999997</c:v>
                </c:pt>
                <c:pt idx="102">
                  <c:v>40.94</c:v>
                </c:pt>
                <c:pt idx="103">
                  <c:v>39.979999999999997</c:v>
                </c:pt>
                <c:pt idx="104">
                  <c:v>41.83</c:v>
                </c:pt>
                <c:pt idx="105">
                  <c:v>41.93</c:v>
                </c:pt>
                <c:pt idx="106">
                  <c:v>#N/A</c:v>
                </c:pt>
                <c:pt idx="107">
                  <c:v>#N/A</c:v>
                </c:pt>
                <c:pt idx="108">
                  <c:v>42.01</c:v>
                </c:pt>
                <c:pt idx="109">
                  <c:v>40.770000000000003</c:v>
                </c:pt>
                <c:pt idx="110">
                  <c:v>38.42</c:v>
                </c:pt>
                <c:pt idx="111">
                  <c:v>41.75</c:v>
                </c:pt>
                <c:pt idx="112">
                  <c:v>36.47</c:v>
                </c:pt>
                <c:pt idx="113">
                  <c:v>#N/A</c:v>
                </c:pt>
                <c:pt idx="114">
                  <c:v>#N/A</c:v>
                </c:pt>
                <c:pt idx="115">
                  <c:v>37.82</c:v>
                </c:pt>
                <c:pt idx="116">
                  <c:v>37.229999999999997</c:v>
                </c:pt>
                <c:pt idx="117">
                  <c:v>35.090000000000003</c:v>
                </c:pt>
                <c:pt idx="118">
                  <c:v>33.9</c:v>
                </c:pt>
                <c:pt idx="119">
                  <c:v>37.409999999999997</c:v>
                </c:pt>
                <c:pt idx="120">
                  <c:v>#N/A</c:v>
                </c:pt>
                <c:pt idx="121">
                  <c:v>#N/A</c:v>
                </c:pt>
                <c:pt idx="122">
                  <c:v>37.01</c:v>
                </c:pt>
                <c:pt idx="123">
                  <c:v>35.340000000000003</c:v>
                </c:pt>
                <c:pt idx="124">
                  <c:v>31.29</c:v>
                </c:pt>
                <c:pt idx="125">
                  <c:v>35.799999999999997</c:v>
                </c:pt>
                <c:pt idx="126">
                  <c:v>38.119999999999997</c:v>
                </c:pt>
                <c:pt idx="127">
                  <c:v>#N/A</c:v>
                </c:pt>
                <c:pt idx="128">
                  <c:v>#N/A</c:v>
                </c:pt>
                <c:pt idx="129">
                  <c:v>38.770000000000003</c:v>
                </c:pt>
                <c:pt idx="130">
                  <c:v>#N/A</c:v>
                </c:pt>
                <c:pt idx="131">
                  <c:v>#N/A</c:v>
                </c:pt>
                <c:pt idx="132">
                  <c:v>36.700000000000003</c:v>
                </c:pt>
                <c:pt idx="133">
                  <c:v>39.299999999999997</c:v>
                </c:pt>
                <c:pt idx="134">
                  <c:v>#N/A</c:v>
                </c:pt>
                <c:pt idx="135">
                  <c:v>#N/A</c:v>
                </c:pt>
                <c:pt idx="136">
                  <c:v>39.25</c:v>
                </c:pt>
                <c:pt idx="137">
                  <c:v>#N/A</c:v>
                </c:pt>
                <c:pt idx="138">
                  <c:v>#N/A</c:v>
                </c:pt>
                <c:pt idx="139">
                  <c:v>37.07</c:v>
                </c:pt>
                <c:pt idx="140">
                  <c:v>36.619999999999997</c:v>
                </c:pt>
                <c:pt idx="141">
                  <c:v>#N/A</c:v>
                </c:pt>
                <c:pt idx="142">
                  <c:v>#N/A</c:v>
                </c:pt>
                <c:pt idx="143">
                  <c:v>35.909999999999997</c:v>
                </c:pt>
                <c:pt idx="144">
                  <c:v>36.119999999999997</c:v>
                </c:pt>
                <c:pt idx="145">
                  <c:v>36.17</c:v>
                </c:pt>
                <c:pt idx="146">
                  <c:v>35.99</c:v>
                </c:pt>
                <c:pt idx="147">
                  <c:v>35.67</c:v>
                </c:pt>
                <c:pt idx="148">
                  <c:v>#N/A</c:v>
                </c:pt>
                <c:pt idx="149">
                  <c:v>#N/A</c:v>
                </c:pt>
                <c:pt idx="150">
                  <c:v>36</c:v>
                </c:pt>
                <c:pt idx="151">
                  <c:v>34.92</c:v>
                </c:pt>
                <c:pt idx="152">
                  <c:v>36.04</c:v>
                </c:pt>
                <c:pt idx="153">
                  <c:v>36.08</c:v>
                </c:pt>
                <c:pt idx="154">
                  <c:v>35.93</c:v>
                </c:pt>
                <c:pt idx="155">
                  <c:v>#N/A</c:v>
                </c:pt>
                <c:pt idx="156">
                  <c:v>#N/A</c:v>
                </c:pt>
                <c:pt idx="157">
                  <c:v>35</c:v>
                </c:pt>
                <c:pt idx="158">
                  <c:v>35.17</c:v>
                </c:pt>
                <c:pt idx="159">
                  <c:v>34.17</c:v>
                </c:pt>
                <c:pt idx="160">
                  <c:v>35.229999999999997</c:v>
                </c:pt>
                <c:pt idx="161">
                  <c:v>35.44</c:v>
                </c:pt>
                <c:pt idx="162">
                  <c:v>#N/A</c:v>
                </c:pt>
                <c:pt idx="163">
                  <c:v>#N/A</c:v>
                </c:pt>
                <c:pt idx="164">
                  <c:v>36.15</c:v>
                </c:pt>
                <c:pt idx="165">
                  <c:v>36.15</c:v>
                </c:pt>
                <c:pt idx="166">
                  <c:v>34.61</c:v>
                </c:pt>
                <c:pt idx="167">
                  <c:v>36.85</c:v>
                </c:pt>
                <c:pt idx="168">
                  <c:v>32.21</c:v>
                </c:pt>
                <c:pt idx="169">
                  <c:v>#N/A</c:v>
                </c:pt>
                <c:pt idx="170">
                  <c:v>#N/A</c:v>
                </c:pt>
                <c:pt idx="171">
                  <c:v>31.65</c:v>
                </c:pt>
                <c:pt idx="172">
                  <c:v>36.200000000000003</c:v>
                </c:pt>
                <c:pt idx="173">
                  <c:v>33.29</c:v>
                </c:pt>
                <c:pt idx="174">
                  <c:v>33.58</c:v>
                </c:pt>
                <c:pt idx="175">
                  <c:v>31.95</c:v>
                </c:pt>
                <c:pt idx="176">
                  <c:v>#N/A</c:v>
                </c:pt>
                <c:pt idx="177">
                  <c:v>#N/A</c:v>
                </c:pt>
                <c:pt idx="178">
                  <c:v>33</c:v>
                </c:pt>
                <c:pt idx="179">
                  <c:v>34.479999999999997</c:v>
                </c:pt>
                <c:pt idx="180">
                  <c:v>32.46</c:v>
                </c:pt>
                <c:pt idx="181">
                  <c:v>32.82</c:v>
                </c:pt>
                <c:pt idx="182">
                  <c:v>31.43</c:v>
                </c:pt>
                <c:pt idx="183">
                  <c:v>#N/A</c:v>
                </c:pt>
                <c:pt idx="184">
                  <c:v>#N/A</c:v>
                </c:pt>
                <c:pt idx="185">
                  <c:v>32.15</c:v>
                </c:pt>
                <c:pt idx="186">
                  <c:v>34.49</c:v>
                </c:pt>
                <c:pt idx="187">
                  <c:v>32.869999999999997</c:v>
                </c:pt>
                <c:pt idx="188">
                  <c:v>32.93</c:v>
                </c:pt>
                <c:pt idx="189">
                  <c:v>28.33</c:v>
                </c:pt>
                <c:pt idx="190">
                  <c:v>#N/A</c:v>
                </c:pt>
                <c:pt idx="191">
                  <c:v>#N/A</c:v>
                </c:pt>
                <c:pt idx="192">
                  <c:v>32.11</c:v>
                </c:pt>
                <c:pt idx="193">
                  <c:v>34.18</c:v>
                </c:pt>
                <c:pt idx="194">
                  <c:v>33.590000000000003</c:v>
                </c:pt>
                <c:pt idx="195">
                  <c:v>33.74</c:v>
                </c:pt>
                <c:pt idx="196">
                  <c:v>34.46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33.659999999999997</c:v>
                </c:pt>
                <c:pt idx="202">
                  <c:v>33.32</c:v>
                </c:pt>
                <c:pt idx="203">
                  <c:v>33.619999999999997</c:v>
                </c:pt>
                <c:pt idx="204">
                  <c:v>#N/A</c:v>
                </c:pt>
                <c:pt idx="205">
                  <c:v>#N/A</c:v>
                </c:pt>
                <c:pt idx="206">
                  <c:v>32.29</c:v>
                </c:pt>
                <c:pt idx="207">
                  <c:v>30.76</c:v>
                </c:pt>
                <c:pt idx="208">
                  <c:v>31.87</c:v>
                </c:pt>
                <c:pt idx="209">
                  <c:v>31.59</c:v>
                </c:pt>
                <c:pt idx="210">
                  <c:v>30.07</c:v>
                </c:pt>
                <c:pt idx="211">
                  <c:v>#N/A</c:v>
                </c:pt>
                <c:pt idx="212">
                  <c:v>#N/A</c:v>
                </c:pt>
                <c:pt idx="213">
                  <c:v>30.92</c:v>
                </c:pt>
                <c:pt idx="214">
                  <c:v>30.58</c:v>
                </c:pt>
                <c:pt idx="215">
                  <c:v>30.56</c:v>
                </c:pt>
                <c:pt idx="216">
                  <c:v>32.729999999999997</c:v>
                </c:pt>
                <c:pt idx="217">
                  <c:v>31.99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31.93</c:v>
                </c:pt>
                <c:pt idx="222">
                  <c:v>32.53</c:v>
                </c:pt>
                <c:pt idx="223">
                  <c:v>34.270000000000003</c:v>
                </c:pt>
                <c:pt idx="224">
                  <c:v>31.29</c:v>
                </c:pt>
                <c:pt idx="225">
                  <c:v>#N/A</c:v>
                </c:pt>
                <c:pt idx="226">
                  <c:v>#N/A</c:v>
                </c:pt>
                <c:pt idx="227">
                  <c:v>32.79</c:v>
                </c:pt>
                <c:pt idx="228">
                  <c:v>33.700000000000003</c:v>
                </c:pt>
                <c:pt idx="229">
                  <c:v>#N/A</c:v>
                </c:pt>
                <c:pt idx="230">
                  <c:v>34.090000000000003</c:v>
                </c:pt>
                <c:pt idx="231">
                  <c:v>30.02</c:v>
                </c:pt>
                <c:pt idx="232">
                  <c:v>#N/A</c:v>
                </c:pt>
                <c:pt idx="233">
                  <c:v>#N/A</c:v>
                </c:pt>
                <c:pt idx="234">
                  <c:v>34.090000000000003</c:v>
                </c:pt>
                <c:pt idx="235">
                  <c:v>29.91</c:v>
                </c:pt>
                <c:pt idx="236">
                  <c:v>33.86</c:v>
                </c:pt>
                <c:pt idx="237">
                  <c:v>33.81</c:v>
                </c:pt>
                <c:pt idx="238">
                  <c:v>36.68</c:v>
                </c:pt>
                <c:pt idx="239">
                  <c:v>#N/A</c:v>
                </c:pt>
                <c:pt idx="240">
                  <c:v>#N/A</c:v>
                </c:pt>
                <c:pt idx="241">
                  <c:v>47.51</c:v>
                </c:pt>
                <c:pt idx="242">
                  <c:v>40.1</c:v>
                </c:pt>
                <c:pt idx="243">
                  <c:v>33.33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32.75</c:v>
                </c:pt>
                <c:pt idx="249">
                  <c:v>32.92</c:v>
                </c:pt>
                <c:pt idx="250">
                  <c:v>34.31</c:v>
                </c:pt>
                <c:pt idx="251">
                  <c:v>34.909999999999997</c:v>
                </c:pt>
                <c:pt idx="252">
                  <c:v>34.619999999999997</c:v>
                </c:pt>
                <c:pt idx="253">
                  <c:v>#N/A</c:v>
                </c:pt>
                <c:pt idx="254">
                  <c:v>#N/A</c:v>
                </c:pt>
                <c:pt idx="255">
                  <c:v>32.130000000000003</c:v>
                </c:pt>
                <c:pt idx="256">
                  <c:v>34.18</c:v>
                </c:pt>
                <c:pt idx="257">
                  <c:v>33.700000000000003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32.869999999999997</c:v>
                </c:pt>
                <c:pt idx="263">
                  <c:v>33.35</c:v>
                </c:pt>
                <c:pt idx="264">
                  <c:v>31.97</c:v>
                </c:pt>
                <c:pt idx="265">
                  <c:v>32.020000000000003</c:v>
                </c:pt>
                <c:pt idx="266">
                  <c:v>28.66</c:v>
                </c:pt>
                <c:pt idx="267">
                  <c:v>#N/A</c:v>
                </c:pt>
                <c:pt idx="268">
                  <c:v>#N/A</c:v>
                </c:pt>
                <c:pt idx="269">
                  <c:v>28.97</c:v>
                </c:pt>
                <c:pt idx="270">
                  <c:v>28.56</c:v>
                </c:pt>
                <c:pt idx="271">
                  <c:v>29.19</c:v>
                </c:pt>
                <c:pt idx="272">
                  <c:v>31.82</c:v>
                </c:pt>
                <c:pt idx="273">
                  <c:v>28.88</c:v>
                </c:pt>
                <c:pt idx="274">
                  <c:v>#N/A</c:v>
                </c:pt>
                <c:pt idx="275">
                  <c:v>#N/A</c:v>
                </c:pt>
                <c:pt idx="276">
                  <c:v>30.41</c:v>
                </c:pt>
                <c:pt idx="277">
                  <c:v>31.32</c:v>
                </c:pt>
                <c:pt idx="278">
                  <c:v>29.18</c:v>
                </c:pt>
                <c:pt idx="279">
                  <c:v>32.840000000000003</c:v>
                </c:pt>
                <c:pt idx="280">
                  <c:v>35.64</c:v>
                </c:pt>
                <c:pt idx="281">
                  <c:v>#N/A</c:v>
                </c:pt>
                <c:pt idx="282">
                  <c:v>#N/A</c:v>
                </c:pt>
                <c:pt idx="283">
                  <c:v>35.67</c:v>
                </c:pt>
                <c:pt idx="284">
                  <c:v>35.57</c:v>
                </c:pt>
                <c:pt idx="285">
                  <c:v>34.79</c:v>
                </c:pt>
                <c:pt idx="286">
                  <c:v>34.39</c:v>
                </c:pt>
                <c:pt idx="287">
                  <c:v>33.770000000000003</c:v>
                </c:pt>
                <c:pt idx="288">
                  <c:v>#N/A</c:v>
                </c:pt>
                <c:pt idx="289">
                  <c:v>#N/A</c:v>
                </c:pt>
                <c:pt idx="290">
                  <c:v>36.15</c:v>
                </c:pt>
                <c:pt idx="291">
                  <c:v>36.11</c:v>
                </c:pt>
                <c:pt idx="292">
                  <c:v>36.35</c:v>
                </c:pt>
                <c:pt idx="293">
                  <c:v>35.590000000000003</c:v>
                </c:pt>
                <c:pt idx="294">
                  <c:v>42.68</c:v>
                </c:pt>
                <c:pt idx="295">
                  <c:v>#N/A</c:v>
                </c:pt>
                <c:pt idx="296">
                  <c:v>#N/A</c:v>
                </c:pt>
                <c:pt idx="297">
                  <c:v>36.1</c:v>
                </c:pt>
                <c:pt idx="298">
                  <c:v>31.53</c:v>
                </c:pt>
                <c:pt idx="299">
                  <c:v>31.35</c:v>
                </c:pt>
                <c:pt idx="300">
                  <c:v>31.86</c:v>
                </c:pt>
                <c:pt idx="301">
                  <c:v>31.04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32.29</c:v>
                </c:pt>
                <c:pt idx="306">
                  <c:v>31.65</c:v>
                </c:pt>
                <c:pt idx="307">
                  <c:v>36.07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31</c:v>
                </c:pt>
                <c:pt idx="312">
                  <c:v>31.55</c:v>
                </c:pt>
                <c:pt idx="313">
                  <c:v>30.18</c:v>
                </c:pt>
                <c:pt idx="314">
                  <c:v>31.52</c:v>
                </c:pt>
                <c:pt idx="315">
                  <c:v>31.26</c:v>
                </c:pt>
                <c:pt idx="316">
                  <c:v>#N/A</c:v>
                </c:pt>
                <c:pt idx="317">
                  <c:v>#N/A</c:v>
                </c:pt>
                <c:pt idx="318">
                  <c:v>31.59</c:v>
                </c:pt>
                <c:pt idx="319">
                  <c:v>37.340000000000003</c:v>
                </c:pt>
                <c:pt idx="320">
                  <c:v>29.83</c:v>
                </c:pt>
                <c:pt idx="321">
                  <c:v>33.159999999999997</c:v>
                </c:pt>
                <c:pt idx="322">
                  <c:v>33.53</c:v>
                </c:pt>
                <c:pt idx="323">
                  <c:v>#N/A</c:v>
                </c:pt>
                <c:pt idx="324">
                  <c:v>#N/A</c:v>
                </c:pt>
                <c:pt idx="325">
                  <c:v>33.65</c:v>
                </c:pt>
                <c:pt idx="326">
                  <c:v>33.96</c:v>
                </c:pt>
                <c:pt idx="327">
                  <c:v>#N/A</c:v>
                </c:pt>
                <c:pt idx="328">
                  <c:v>23.8</c:v>
                </c:pt>
                <c:pt idx="329">
                  <c:v>19.649999999999999</c:v>
                </c:pt>
                <c:pt idx="330">
                  <c:v>#N/A</c:v>
                </c:pt>
                <c:pt idx="331">
                  <c:v>#N/A</c:v>
                </c:pt>
                <c:pt idx="332">
                  <c:v>18.45</c:v>
                </c:pt>
                <c:pt idx="333">
                  <c:v>23.41</c:v>
                </c:pt>
                <c:pt idx="334">
                  <c:v>29.75</c:v>
                </c:pt>
                <c:pt idx="335">
                  <c:v>30.89</c:v>
                </c:pt>
                <c:pt idx="336">
                  <c:v>35.56</c:v>
                </c:pt>
                <c:pt idx="337">
                  <c:v>#N/A</c:v>
                </c:pt>
                <c:pt idx="338">
                  <c:v>#N/A</c:v>
                </c:pt>
                <c:pt idx="339">
                  <c:v>42.13</c:v>
                </c:pt>
                <c:pt idx="340">
                  <c:v>66.180000000000007</c:v>
                </c:pt>
                <c:pt idx="341">
                  <c:v>62.08</c:v>
                </c:pt>
                <c:pt idx="342">
                  <c:v>45.76</c:v>
                </c:pt>
                <c:pt idx="343">
                  <c:v>33.97</c:v>
                </c:pt>
                <c:pt idx="344">
                  <c:v>#N/A</c:v>
                </c:pt>
                <c:pt idx="345">
                  <c:v>#N/A</c:v>
                </c:pt>
                <c:pt idx="346">
                  <c:v>40.9</c:v>
                </c:pt>
                <c:pt idx="347">
                  <c:v>41.93</c:v>
                </c:pt>
                <c:pt idx="348">
                  <c:v>46.27</c:v>
                </c:pt>
                <c:pt idx="349">
                  <c:v>41.67</c:v>
                </c:pt>
                <c:pt idx="350">
                  <c:v>46.48</c:v>
                </c:pt>
                <c:pt idx="351">
                  <c:v>#N/A</c:v>
                </c:pt>
                <c:pt idx="352">
                  <c:v>#N/A</c:v>
                </c:pt>
                <c:pt idx="353">
                  <c:v>46.79</c:v>
                </c:pt>
                <c:pt idx="354">
                  <c:v>45.96</c:v>
                </c:pt>
                <c:pt idx="355">
                  <c:v>47.5</c:v>
                </c:pt>
                <c:pt idx="356">
                  <c:v>55.72</c:v>
                </c:pt>
                <c:pt idx="357">
                  <c:v>62.73</c:v>
                </c:pt>
                <c:pt idx="358">
                  <c:v>#N/A</c:v>
                </c:pt>
                <c:pt idx="359">
                  <c:v>#N/A</c:v>
                </c:pt>
                <c:pt idx="360">
                  <c:v>66.83</c:v>
                </c:pt>
                <c:pt idx="361">
                  <c:v>68.290000000000006</c:v>
                </c:pt>
                <c:pt idx="362">
                  <c:v>75.84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F-154C-8DD7-B3ADDDF23B8E}"/>
            </c:ext>
          </c:extLst>
        </c:ser>
        <c:ser>
          <c:idx val="6"/>
          <c:order val="1"/>
          <c:tx>
            <c:strRef>
              <c:f>'GRAFICOS | GRAPHS'!$AF$20</c:f>
              <c:strCache>
                <c:ptCount val="1"/>
                <c:pt idx="0">
                  <c:v>Call Total de Entidades, hasta 15 días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'GRAFICOS AUX | GRAPHS AUX'!$I$27:$I$392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AUX'!$K$27:$K$392</c:f>
              <c:numCache>
                <c:formatCode>0.00</c:formatCode>
                <c:ptCount val="366"/>
                <c:pt idx="0">
                  <c:v>42.1</c:v>
                </c:pt>
                <c:pt idx="1">
                  <c:v>#N/A</c:v>
                </c:pt>
                <c:pt idx="2">
                  <c:v>#N/A</c:v>
                </c:pt>
                <c:pt idx="3">
                  <c:v>42.45</c:v>
                </c:pt>
                <c:pt idx="4">
                  <c:v>41.81</c:v>
                </c:pt>
                <c:pt idx="5">
                  <c:v>41.78</c:v>
                </c:pt>
                <c:pt idx="6">
                  <c:v>42.39</c:v>
                </c:pt>
                <c:pt idx="7">
                  <c:v>42.77</c:v>
                </c:pt>
                <c:pt idx="8">
                  <c:v>#N/A</c:v>
                </c:pt>
                <c:pt idx="9">
                  <c:v>#N/A</c:v>
                </c:pt>
                <c:pt idx="10">
                  <c:v>42.77</c:v>
                </c:pt>
                <c:pt idx="11">
                  <c:v>42.99</c:v>
                </c:pt>
                <c:pt idx="12">
                  <c:v>42.5</c:v>
                </c:pt>
                <c:pt idx="13">
                  <c:v>42.34</c:v>
                </c:pt>
                <c:pt idx="14">
                  <c:v>42.71</c:v>
                </c:pt>
                <c:pt idx="15">
                  <c:v>#N/A</c:v>
                </c:pt>
                <c:pt idx="16">
                  <c:v>#N/A</c:v>
                </c:pt>
                <c:pt idx="17">
                  <c:v>42.83</c:v>
                </c:pt>
                <c:pt idx="18">
                  <c:v>42.96</c:v>
                </c:pt>
                <c:pt idx="19">
                  <c:v>44.05</c:v>
                </c:pt>
                <c:pt idx="20">
                  <c:v>43.13</c:v>
                </c:pt>
                <c:pt idx="21">
                  <c:v>43.46</c:v>
                </c:pt>
                <c:pt idx="22">
                  <c:v>#N/A</c:v>
                </c:pt>
                <c:pt idx="23">
                  <c:v>#N/A</c:v>
                </c:pt>
                <c:pt idx="24">
                  <c:v>43.69</c:v>
                </c:pt>
                <c:pt idx="25">
                  <c:v>43.68</c:v>
                </c:pt>
                <c:pt idx="26">
                  <c:v>42.84</c:v>
                </c:pt>
                <c:pt idx="27">
                  <c:v>43.5</c:v>
                </c:pt>
                <c:pt idx="28">
                  <c:v>43.48</c:v>
                </c:pt>
                <c:pt idx="29">
                  <c:v>#N/A</c:v>
                </c:pt>
                <c:pt idx="30">
                  <c:v>#N/A</c:v>
                </c:pt>
                <c:pt idx="31">
                  <c:v>44.06</c:v>
                </c:pt>
                <c:pt idx="32">
                  <c:v>43.53</c:v>
                </c:pt>
                <c:pt idx="33">
                  <c:v>43.3</c:v>
                </c:pt>
                <c:pt idx="34">
                  <c:v>44.07</c:v>
                </c:pt>
                <c:pt idx="35">
                  <c:v>44.29</c:v>
                </c:pt>
                <c:pt idx="36">
                  <c:v>#N/A</c:v>
                </c:pt>
                <c:pt idx="37">
                  <c:v>#N/A</c:v>
                </c:pt>
                <c:pt idx="38">
                  <c:v>43.69</c:v>
                </c:pt>
                <c:pt idx="39">
                  <c:v>43.68</c:v>
                </c:pt>
                <c:pt idx="40">
                  <c:v>43.73</c:v>
                </c:pt>
                <c:pt idx="41">
                  <c:v>44.96</c:v>
                </c:pt>
                <c:pt idx="42">
                  <c:v>44.7</c:v>
                </c:pt>
                <c:pt idx="43">
                  <c:v>#N/A</c:v>
                </c:pt>
                <c:pt idx="44">
                  <c:v>#N/A</c:v>
                </c:pt>
                <c:pt idx="45">
                  <c:v>45.7</c:v>
                </c:pt>
                <c:pt idx="46">
                  <c:v>45.97</c:v>
                </c:pt>
                <c:pt idx="47">
                  <c:v>46.64</c:v>
                </c:pt>
                <c:pt idx="48">
                  <c:v>46.44</c:v>
                </c:pt>
                <c:pt idx="49">
                  <c:v>46.59</c:v>
                </c:pt>
                <c:pt idx="50">
                  <c:v>#N/A</c:v>
                </c:pt>
                <c:pt idx="51">
                  <c:v>#N/A</c:v>
                </c:pt>
                <c:pt idx="52">
                  <c:v>45.9</c:v>
                </c:pt>
                <c:pt idx="53">
                  <c:v>45.44</c:v>
                </c:pt>
                <c:pt idx="54">
                  <c:v>45.49</c:v>
                </c:pt>
                <c:pt idx="55">
                  <c:v>45.64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46.86</c:v>
                </c:pt>
                <c:pt idx="60">
                  <c:v>46.39</c:v>
                </c:pt>
                <c:pt idx="61">
                  <c:v>46.68</c:v>
                </c:pt>
                <c:pt idx="62">
                  <c:v>46.6</c:v>
                </c:pt>
                <c:pt idx="63">
                  <c:v>46.31</c:v>
                </c:pt>
                <c:pt idx="64">
                  <c:v>#N/A</c:v>
                </c:pt>
                <c:pt idx="65">
                  <c:v>#N/A</c:v>
                </c:pt>
                <c:pt idx="66">
                  <c:v>44.85</c:v>
                </c:pt>
                <c:pt idx="67">
                  <c:v>45.03</c:v>
                </c:pt>
                <c:pt idx="68">
                  <c:v>43.68</c:v>
                </c:pt>
                <c:pt idx="69">
                  <c:v>43.67</c:v>
                </c:pt>
                <c:pt idx="70">
                  <c:v>43.24</c:v>
                </c:pt>
                <c:pt idx="71">
                  <c:v>#N/A</c:v>
                </c:pt>
                <c:pt idx="72">
                  <c:v>#N/A</c:v>
                </c:pt>
                <c:pt idx="73">
                  <c:v>44.91</c:v>
                </c:pt>
                <c:pt idx="74">
                  <c:v>44.8</c:v>
                </c:pt>
                <c:pt idx="75">
                  <c:v>43.39</c:v>
                </c:pt>
                <c:pt idx="76">
                  <c:v>44.64</c:v>
                </c:pt>
                <c:pt idx="77">
                  <c:v>38.28</c:v>
                </c:pt>
                <c:pt idx="78">
                  <c:v>#N/A</c:v>
                </c:pt>
                <c:pt idx="79">
                  <c:v>#N/A</c:v>
                </c:pt>
                <c:pt idx="80">
                  <c:v>39.24</c:v>
                </c:pt>
                <c:pt idx="81">
                  <c:v>39.21</c:v>
                </c:pt>
                <c:pt idx="82">
                  <c:v>#N/A</c:v>
                </c:pt>
                <c:pt idx="83">
                  <c:v>39.19</c:v>
                </c:pt>
                <c:pt idx="84">
                  <c:v>38.71</c:v>
                </c:pt>
                <c:pt idx="85">
                  <c:v>#N/A</c:v>
                </c:pt>
                <c:pt idx="86">
                  <c:v>#N/A</c:v>
                </c:pt>
                <c:pt idx="87">
                  <c:v>38.770000000000003</c:v>
                </c:pt>
                <c:pt idx="88">
                  <c:v>39.299999999999997</c:v>
                </c:pt>
                <c:pt idx="89">
                  <c:v>39.08</c:v>
                </c:pt>
                <c:pt idx="90">
                  <c:v>39.75</c:v>
                </c:pt>
                <c:pt idx="91">
                  <c:v>39.619999999999997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40.67</c:v>
                </c:pt>
                <c:pt idx="96">
                  <c:v>40.47</c:v>
                </c:pt>
                <c:pt idx="97">
                  <c:v>40.29</c:v>
                </c:pt>
                <c:pt idx="98">
                  <c:v>40.69</c:v>
                </c:pt>
                <c:pt idx="99">
                  <c:v>#N/A</c:v>
                </c:pt>
                <c:pt idx="100">
                  <c:v>#N/A</c:v>
                </c:pt>
                <c:pt idx="101">
                  <c:v>40.25</c:v>
                </c:pt>
                <c:pt idx="102">
                  <c:v>40.18</c:v>
                </c:pt>
                <c:pt idx="103">
                  <c:v>40.22</c:v>
                </c:pt>
                <c:pt idx="104">
                  <c:v>40.69</c:v>
                </c:pt>
                <c:pt idx="105">
                  <c:v>40.92</c:v>
                </c:pt>
                <c:pt idx="106">
                  <c:v>#N/A</c:v>
                </c:pt>
                <c:pt idx="107">
                  <c:v>#N/A</c:v>
                </c:pt>
                <c:pt idx="108">
                  <c:v>40.65</c:v>
                </c:pt>
                <c:pt idx="109">
                  <c:v>40.46</c:v>
                </c:pt>
                <c:pt idx="110">
                  <c:v>40.17</c:v>
                </c:pt>
                <c:pt idx="111">
                  <c:v>40.29</c:v>
                </c:pt>
                <c:pt idx="112">
                  <c:v>36</c:v>
                </c:pt>
                <c:pt idx="113">
                  <c:v>#N/A</c:v>
                </c:pt>
                <c:pt idx="114">
                  <c:v>#N/A</c:v>
                </c:pt>
                <c:pt idx="115">
                  <c:v>36.340000000000003</c:v>
                </c:pt>
                <c:pt idx="116">
                  <c:v>36.119999999999997</c:v>
                </c:pt>
                <c:pt idx="117">
                  <c:v>35.58</c:v>
                </c:pt>
                <c:pt idx="118">
                  <c:v>35.89</c:v>
                </c:pt>
                <c:pt idx="119">
                  <c:v>36.340000000000003</c:v>
                </c:pt>
                <c:pt idx="120">
                  <c:v>#N/A</c:v>
                </c:pt>
                <c:pt idx="121">
                  <c:v>#N/A</c:v>
                </c:pt>
                <c:pt idx="122">
                  <c:v>36.44</c:v>
                </c:pt>
                <c:pt idx="123">
                  <c:v>36.17</c:v>
                </c:pt>
                <c:pt idx="124">
                  <c:v>36.020000000000003</c:v>
                </c:pt>
                <c:pt idx="125">
                  <c:v>35.96</c:v>
                </c:pt>
                <c:pt idx="126">
                  <c:v>35.49</c:v>
                </c:pt>
                <c:pt idx="127">
                  <c:v>#N/A</c:v>
                </c:pt>
                <c:pt idx="128">
                  <c:v>#N/A</c:v>
                </c:pt>
                <c:pt idx="129">
                  <c:v>36.5</c:v>
                </c:pt>
                <c:pt idx="130">
                  <c:v>#N/A</c:v>
                </c:pt>
                <c:pt idx="131">
                  <c:v>#N/A</c:v>
                </c:pt>
                <c:pt idx="132">
                  <c:v>36.340000000000003</c:v>
                </c:pt>
                <c:pt idx="133">
                  <c:v>36.69</c:v>
                </c:pt>
                <c:pt idx="134">
                  <c:v>#N/A</c:v>
                </c:pt>
                <c:pt idx="135">
                  <c:v>#N/A</c:v>
                </c:pt>
                <c:pt idx="136">
                  <c:v>37.44</c:v>
                </c:pt>
                <c:pt idx="137">
                  <c:v>#N/A</c:v>
                </c:pt>
                <c:pt idx="138">
                  <c:v>#N/A</c:v>
                </c:pt>
                <c:pt idx="139">
                  <c:v>36.729999999999997</c:v>
                </c:pt>
                <c:pt idx="140">
                  <c:v>36.53</c:v>
                </c:pt>
                <c:pt idx="141">
                  <c:v>#N/A</c:v>
                </c:pt>
                <c:pt idx="142">
                  <c:v>#N/A</c:v>
                </c:pt>
                <c:pt idx="143">
                  <c:v>36.17</c:v>
                </c:pt>
                <c:pt idx="144">
                  <c:v>36.26</c:v>
                </c:pt>
                <c:pt idx="145">
                  <c:v>36.03</c:v>
                </c:pt>
                <c:pt idx="146">
                  <c:v>36.08</c:v>
                </c:pt>
                <c:pt idx="147">
                  <c:v>35.979999999999997</c:v>
                </c:pt>
                <c:pt idx="148">
                  <c:v>#N/A</c:v>
                </c:pt>
                <c:pt idx="149">
                  <c:v>#N/A</c:v>
                </c:pt>
                <c:pt idx="150">
                  <c:v>35.97</c:v>
                </c:pt>
                <c:pt idx="151">
                  <c:v>35.770000000000003</c:v>
                </c:pt>
                <c:pt idx="152">
                  <c:v>36.14</c:v>
                </c:pt>
                <c:pt idx="153">
                  <c:v>35.9</c:v>
                </c:pt>
                <c:pt idx="154">
                  <c:v>36.01</c:v>
                </c:pt>
                <c:pt idx="155">
                  <c:v>#N/A</c:v>
                </c:pt>
                <c:pt idx="156">
                  <c:v>#N/A</c:v>
                </c:pt>
                <c:pt idx="157">
                  <c:v>35.799999999999997</c:v>
                </c:pt>
                <c:pt idx="158">
                  <c:v>35.840000000000003</c:v>
                </c:pt>
                <c:pt idx="159">
                  <c:v>35.659999999999997</c:v>
                </c:pt>
                <c:pt idx="160">
                  <c:v>35.770000000000003</c:v>
                </c:pt>
                <c:pt idx="161">
                  <c:v>35.9</c:v>
                </c:pt>
                <c:pt idx="162">
                  <c:v>#N/A</c:v>
                </c:pt>
                <c:pt idx="163">
                  <c:v>#N/A</c:v>
                </c:pt>
                <c:pt idx="164">
                  <c:v>36.04</c:v>
                </c:pt>
                <c:pt idx="165">
                  <c:v>36.75</c:v>
                </c:pt>
                <c:pt idx="166">
                  <c:v>36.42</c:v>
                </c:pt>
                <c:pt idx="167">
                  <c:v>37.01</c:v>
                </c:pt>
                <c:pt idx="168">
                  <c:v>34.11</c:v>
                </c:pt>
                <c:pt idx="169">
                  <c:v>#N/A</c:v>
                </c:pt>
                <c:pt idx="170">
                  <c:v>#N/A</c:v>
                </c:pt>
                <c:pt idx="171">
                  <c:v>33.69</c:v>
                </c:pt>
                <c:pt idx="172">
                  <c:v>34.42</c:v>
                </c:pt>
                <c:pt idx="173">
                  <c:v>33.11</c:v>
                </c:pt>
                <c:pt idx="174">
                  <c:v>32.92</c:v>
                </c:pt>
                <c:pt idx="175">
                  <c:v>32.19</c:v>
                </c:pt>
                <c:pt idx="176">
                  <c:v>#N/A</c:v>
                </c:pt>
                <c:pt idx="177">
                  <c:v>#N/A</c:v>
                </c:pt>
                <c:pt idx="178">
                  <c:v>32.31</c:v>
                </c:pt>
                <c:pt idx="179">
                  <c:v>33.19</c:v>
                </c:pt>
                <c:pt idx="180">
                  <c:v>31.85</c:v>
                </c:pt>
                <c:pt idx="181">
                  <c:v>32.06</c:v>
                </c:pt>
                <c:pt idx="182">
                  <c:v>31.96</c:v>
                </c:pt>
                <c:pt idx="183">
                  <c:v>#N/A</c:v>
                </c:pt>
                <c:pt idx="184">
                  <c:v>#N/A</c:v>
                </c:pt>
                <c:pt idx="185">
                  <c:v>32.29</c:v>
                </c:pt>
                <c:pt idx="186">
                  <c:v>32.51</c:v>
                </c:pt>
                <c:pt idx="187">
                  <c:v>31.95</c:v>
                </c:pt>
                <c:pt idx="188">
                  <c:v>31.49</c:v>
                </c:pt>
                <c:pt idx="189">
                  <c:v>30.85</c:v>
                </c:pt>
                <c:pt idx="190">
                  <c:v>#N/A</c:v>
                </c:pt>
                <c:pt idx="191">
                  <c:v>#N/A</c:v>
                </c:pt>
                <c:pt idx="192">
                  <c:v>31.09</c:v>
                </c:pt>
                <c:pt idx="193">
                  <c:v>32.35</c:v>
                </c:pt>
                <c:pt idx="194">
                  <c:v>31.73</c:v>
                </c:pt>
                <c:pt idx="195">
                  <c:v>32.28</c:v>
                </c:pt>
                <c:pt idx="196">
                  <c:v>32.93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32.72</c:v>
                </c:pt>
                <c:pt idx="202">
                  <c:v>32.74</c:v>
                </c:pt>
                <c:pt idx="203">
                  <c:v>32.200000000000003</c:v>
                </c:pt>
                <c:pt idx="204">
                  <c:v>#N/A</c:v>
                </c:pt>
                <c:pt idx="205">
                  <c:v>#N/A</c:v>
                </c:pt>
                <c:pt idx="206">
                  <c:v>31.89</c:v>
                </c:pt>
                <c:pt idx="207">
                  <c:v>31.75</c:v>
                </c:pt>
                <c:pt idx="208">
                  <c:v>32.18</c:v>
                </c:pt>
                <c:pt idx="209">
                  <c:v>31.86</c:v>
                </c:pt>
                <c:pt idx="210">
                  <c:v>31.27</c:v>
                </c:pt>
                <c:pt idx="211">
                  <c:v>#N/A</c:v>
                </c:pt>
                <c:pt idx="212">
                  <c:v>#N/A</c:v>
                </c:pt>
                <c:pt idx="213">
                  <c:v>31.56</c:v>
                </c:pt>
                <c:pt idx="214">
                  <c:v>31.49</c:v>
                </c:pt>
                <c:pt idx="215">
                  <c:v>31.42</c:v>
                </c:pt>
                <c:pt idx="216">
                  <c:v>31.94</c:v>
                </c:pt>
                <c:pt idx="217">
                  <c:v>31.79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32.020000000000003</c:v>
                </c:pt>
                <c:pt idx="222">
                  <c:v>32.07</c:v>
                </c:pt>
                <c:pt idx="223">
                  <c:v>32.68</c:v>
                </c:pt>
                <c:pt idx="224">
                  <c:v>31.97</c:v>
                </c:pt>
                <c:pt idx="225">
                  <c:v>#N/A</c:v>
                </c:pt>
                <c:pt idx="226">
                  <c:v>#N/A</c:v>
                </c:pt>
                <c:pt idx="227">
                  <c:v>32.85</c:v>
                </c:pt>
                <c:pt idx="228">
                  <c:v>33.57</c:v>
                </c:pt>
                <c:pt idx="229">
                  <c:v>#N/A</c:v>
                </c:pt>
                <c:pt idx="230">
                  <c:v>33.86</c:v>
                </c:pt>
                <c:pt idx="231">
                  <c:v>32.47</c:v>
                </c:pt>
                <c:pt idx="232">
                  <c:v>#N/A</c:v>
                </c:pt>
                <c:pt idx="233">
                  <c:v>#N/A</c:v>
                </c:pt>
                <c:pt idx="234">
                  <c:v>33.49</c:v>
                </c:pt>
                <c:pt idx="235">
                  <c:v>32.46</c:v>
                </c:pt>
                <c:pt idx="236">
                  <c:v>33.67</c:v>
                </c:pt>
                <c:pt idx="237">
                  <c:v>32.65</c:v>
                </c:pt>
                <c:pt idx="238">
                  <c:v>40.03</c:v>
                </c:pt>
                <c:pt idx="239">
                  <c:v>#N/A</c:v>
                </c:pt>
                <c:pt idx="240">
                  <c:v>#N/A</c:v>
                </c:pt>
                <c:pt idx="241">
                  <c:v>45.96</c:v>
                </c:pt>
                <c:pt idx="242">
                  <c:v>42.49</c:v>
                </c:pt>
                <c:pt idx="243">
                  <c:v>36.68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34.1</c:v>
                </c:pt>
                <c:pt idx="249">
                  <c:v>32.72</c:v>
                </c:pt>
                <c:pt idx="250">
                  <c:v>31.91</c:v>
                </c:pt>
                <c:pt idx="251">
                  <c:v>32.72</c:v>
                </c:pt>
                <c:pt idx="252">
                  <c:v>33.11</c:v>
                </c:pt>
                <c:pt idx="253">
                  <c:v>#N/A</c:v>
                </c:pt>
                <c:pt idx="254">
                  <c:v>#N/A</c:v>
                </c:pt>
                <c:pt idx="255">
                  <c:v>32.450000000000003</c:v>
                </c:pt>
                <c:pt idx="256">
                  <c:v>33.53</c:v>
                </c:pt>
                <c:pt idx="257">
                  <c:v>33.200000000000003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32.380000000000003</c:v>
                </c:pt>
                <c:pt idx="263">
                  <c:v>32.65</c:v>
                </c:pt>
                <c:pt idx="264">
                  <c:v>32.67</c:v>
                </c:pt>
                <c:pt idx="265">
                  <c:v>32.49</c:v>
                </c:pt>
                <c:pt idx="266">
                  <c:v>31.77</c:v>
                </c:pt>
                <c:pt idx="267">
                  <c:v>#N/A</c:v>
                </c:pt>
                <c:pt idx="268">
                  <c:v>#N/A</c:v>
                </c:pt>
                <c:pt idx="269">
                  <c:v>31.82</c:v>
                </c:pt>
                <c:pt idx="270">
                  <c:v>31.87</c:v>
                </c:pt>
                <c:pt idx="271">
                  <c:v>31.26</c:v>
                </c:pt>
                <c:pt idx="272">
                  <c:v>32.5</c:v>
                </c:pt>
                <c:pt idx="273">
                  <c:v>31.48</c:v>
                </c:pt>
                <c:pt idx="274">
                  <c:v>#N/A</c:v>
                </c:pt>
                <c:pt idx="275">
                  <c:v>#N/A</c:v>
                </c:pt>
                <c:pt idx="276">
                  <c:v>32.35</c:v>
                </c:pt>
                <c:pt idx="277">
                  <c:v>32.46</c:v>
                </c:pt>
                <c:pt idx="278">
                  <c:v>30.95</c:v>
                </c:pt>
                <c:pt idx="279">
                  <c:v>32.68</c:v>
                </c:pt>
                <c:pt idx="280">
                  <c:v>32.979999999999997</c:v>
                </c:pt>
                <c:pt idx="281">
                  <c:v>#N/A</c:v>
                </c:pt>
                <c:pt idx="282">
                  <c:v>#N/A</c:v>
                </c:pt>
                <c:pt idx="283">
                  <c:v>33.42</c:v>
                </c:pt>
                <c:pt idx="284">
                  <c:v>33.39</c:v>
                </c:pt>
                <c:pt idx="285">
                  <c:v>33.17</c:v>
                </c:pt>
                <c:pt idx="286">
                  <c:v>33.43</c:v>
                </c:pt>
                <c:pt idx="287">
                  <c:v>33.76</c:v>
                </c:pt>
                <c:pt idx="288">
                  <c:v>#N/A</c:v>
                </c:pt>
                <c:pt idx="289">
                  <c:v>#N/A</c:v>
                </c:pt>
                <c:pt idx="290">
                  <c:v>35.08</c:v>
                </c:pt>
                <c:pt idx="291">
                  <c:v>34.119999999999997</c:v>
                </c:pt>
                <c:pt idx="292">
                  <c:v>34</c:v>
                </c:pt>
                <c:pt idx="293">
                  <c:v>33.82</c:v>
                </c:pt>
                <c:pt idx="294">
                  <c:v>33.549999999999997</c:v>
                </c:pt>
                <c:pt idx="295">
                  <c:v>#N/A</c:v>
                </c:pt>
                <c:pt idx="296">
                  <c:v>#N/A</c:v>
                </c:pt>
                <c:pt idx="297">
                  <c:v>34.08</c:v>
                </c:pt>
                <c:pt idx="298">
                  <c:v>33.08</c:v>
                </c:pt>
                <c:pt idx="299">
                  <c:v>32.72</c:v>
                </c:pt>
                <c:pt idx="300">
                  <c:v>33.08</c:v>
                </c:pt>
                <c:pt idx="301">
                  <c:v>32.92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32.909999999999997</c:v>
                </c:pt>
                <c:pt idx="306">
                  <c:v>33.14</c:v>
                </c:pt>
                <c:pt idx="307">
                  <c:v>33.549999999999997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32.72</c:v>
                </c:pt>
                <c:pt idx="312">
                  <c:v>32.78</c:v>
                </c:pt>
                <c:pt idx="313">
                  <c:v>32.549999999999997</c:v>
                </c:pt>
                <c:pt idx="314">
                  <c:v>32.53</c:v>
                </c:pt>
                <c:pt idx="315">
                  <c:v>32.81</c:v>
                </c:pt>
                <c:pt idx="316">
                  <c:v>#N/A</c:v>
                </c:pt>
                <c:pt idx="317">
                  <c:v>#N/A</c:v>
                </c:pt>
                <c:pt idx="318">
                  <c:v>32.64</c:v>
                </c:pt>
                <c:pt idx="319">
                  <c:v>35.79</c:v>
                </c:pt>
                <c:pt idx="320">
                  <c:v>34.46</c:v>
                </c:pt>
                <c:pt idx="321">
                  <c:v>33.6</c:v>
                </c:pt>
                <c:pt idx="322">
                  <c:v>33.53</c:v>
                </c:pt>
                <c:pt idx="323">
                  <c:v>#N/A</c:v>
                </c:pt>
                <c:pt idx="324">
                  <c:v>#N/A</c:v>
                </c:pt>
                <c:pt idx="325">
                  <c:v>31.77</c:v>
                </c:pt>
                <c:pt idx="326">
                  <c:v>31.96</c:v>
                </c:pt>
                <c:pt idx="327">
                  <c:v>#N/A</c:v>
                </c:pt>
                <c:pt idx="328">
                  <c:v>27.9</c:v>
                </c:pt>
                <c:pt idx="329">
                  <c:v>23.51</c:v>
                </c:pt>
                <c:pt idx="330">
                  <c:v>#N/A</c:v>
                </c:pt>
                <c:pt idx="331">
                  <c:v>#N/A</c:v>
                </c:pt>
                <c:pt idx="332">
                  <c:v>20.54</c:v>
                </c:pt>
                <c:pt idx="333">
                  <c:v>29.51</c:v>
                </c:pt>
                <c:pt idx="334">
                  <c:v>31.95</c:v>
                </c:pt>
                <c:pt idx="335">
                  <c:v>33.200000000000003</c:v>
                </c:pt>
                <c:pt idx="336">
                  <c:v>37.99</c:v>
                </c:pt>
                <c:pt idx="337">
                  <c:v>#N/A</c:v>
                </c:pt>
                <c:pt idx="338">
                  <c:v>#N/A</c:v>
                </c:pt>
                <c:pt idx="339">
                  <c:v>45.91</c:v>
                </c:pt>
                <c:pt idx="340">
                  <c:v>79.510000000000005</c:v>
                </c:pt>
                <c:pt idx="341">
                  <c:v>69.78</c:v>
                </c:pt>
                <c:pt idx="342">
                  <c:v>54.4</c:v>
                </c:pt>
                <c:pt idx="343">
                  <c:v>43.14</c:v>
                </c:pt>
                <c:pt idx="344">
                  <c:v>#N/A</c:v>
                </c:pt>
                <c:pt idx="345">
                  <c:v>#N/A</c:v>
                </c:pt>
                <c:pt idx="346">
                  <c:v>45.92</c:v>
                </c:pt>
                <c:pt idx="347">
                  <c:v>49.83</c:v>
                </c:pt>
                <c:pt idx="348">
                  <c:v>49.48</c:v>
                </c:pt>
                <c:pt idx="349">
                  <c:v>48.81</c:v>
                </c:pt>
                <c:pt idx="350">
                  <c:v>51.19</c:v>
                </c:pt>
                <c:pt idx="351">
                  <c:v>#N/A</c:v>
                </c:pt>
                <c:pt idx="352">
                  <c:v>#N/A</c:v>
                </c:pt>
                <c:pt idx="353">
                  <c:v>51.49</c:v>
                </c:pt>
                <c:pt idx="354">
                  <c:v>50.05</c:v>
                </c:pt>
                <c:pt idx="355">
                  <c:v>50.56</c:v>
                </c:pt>
                <c:pt idx="356">
                  <c:v>61.39</c:v>
                </c:pt>
                <c:pt idx="357">
                  <c:v>70.81</c:v>
                </c:pt>
                <c:pt idx="358">
                  <c:v>#N/A</c:v>
                </c:pt>
                <c:pt idx="359">
                  <c:v>#N/A</c:v>
                </c:pt>
                <c:pt idx="360">
                  <c:v>74.77</c:v>
                </c:pt>
                <c:pt idx="361">
                  <c:v>75.739999999999995</c:v>
                </c:pt>
                <c:pt idx="362">
                  <c:v>80.73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F-154C-8DD7-B3ADDDF23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68079"/>
        <c:axId val="1"/>
      </c:lineChart>
      <c:dateAx>
        <c:axId val="1078868079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00"/>
          <c:min val="10"/>
        </c:scaling>
        <c:delete val="0"/>
        <c:axPos val="l"/>
        <c:title>
          <c:tx>
            <c:strRef>
              <c:f>'GRAFICOS | GRAPHS'!$AF$16</c:f>
              <c:strCache>
                <c:ptCount val="1"/>
                <c:pt idx="0">
                  <c:v>% en TNA</c:v>
                </c:pt>
              </c:strCache>
            </c:strRef>
          </c:tx>
          <c:layout>
            <c:manualLayout>
              <c:xMode val="edge"/>
              <c:yMode val="edge"/>
              <c:x val="3.2949180321531976E-2"/>
              <c:y val="9.8180227471566059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868079"/>
        <c:crosses val="autoZero"/>
        <c:crossBetween val="between"/>
        <c:majorUnit val="1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7336508300662077"/>
          <c:y val="0.12472039397538159"/>
          <c:w val="0.60555556362226115"/>
          <c:h val="0.15646740335093326"/>
        </c:manualLayout>
      </c:layout>
      <c:overlay val="1"/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12700">
      <a:noFill/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GRAPHS'!$AF$7</c:f>
          <c:strCache>
            <c:ptCount val="1"/>
            <c:pt idx="0">
              <c:v>Componentes de la Base Monetaria</c:v>
            </c:pt>
          </c:strCache>
        </c:strRef>
      </c:tx>
      <c:layout>
        <c:manualLayout>
          <c:xMode val="edge"/>
          <c:yMode val="edge"/>
          <c:x val="1.9849328788652549E-3"/>
          <c:y val="1.1343616294538524E-4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9.1807521453769997E-2"/>
          <c:y val="0.1631081335375785"/>
          <c:w val="0.84319855304138802"/>
          <c:h val="0.73374542598233627"/>
        </c:manualLayout>
      </c:layout>
      <c:areaChart>
        <c:grouping val="stacked"/>
        <c:varyColors val="0"/>
        <c:ser>
          <c:idx val="3"/>
          <c:order val="0"/>
          <c:tx>
            <c:strRef>
              <c:f>'GRAFICOS | GRAPHS'!$AF$10</c:f>
              <c:strCache>
                <c:ptCount val="1"/>
                <c:pt idx="0">
                  <c:v>Circulación monetaria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c:spPr>
          <c:cat>
            <c:numRef>
              <c:f>'GRAFICOS AUX | GRAPHS AUX'!$D$27:$D$392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AUX'!$F$27:$F$392</c:f>
              <c:numCache>
                <c:formatCode>#,##0</c:formatCode>
                <c:ptCount val="366"/>
                <c:pt idx="0">
                  <c:v>14192.499</c:v>
                </c:pt>
                <c:pt idx="1">
                  <c:v>14192.499</c:v>
                </c:pt>
                <c:pt idx="2">
                  <c:v>14192.499</c:v>
                </c:pt>
                <c:pt idx="3">
                  <c:v>14201.978999999999</c:v>
                </c:pt>
                <c:pt idx="4">
                  <c:v>14189.786</c:v>
                </c:pt>
                <c:pt idx="5">
                  <c:v>14177.316000000001</c:v>
                </c:pt>
                <c:pt idx="6">
                  <c:v>14187.109</c:v>
                </c:pt>
                <c:pt idx="7">
                  <c:v>14185.754999999999</c:v>
                </c:pt>
                <c:pt idx="8">
                  <c:v>14185.754999999999</c:v>
                </c:pt>
                <c:pt idx="9">
                  <c:v>14185.754999999999</c:v>
                </c:pt>
                <c:pt idx="10">
                  <c:v>14213.834000000001</c:v>
                </c:pt>
                <c:pt idx="11">
                  <c:v>14225.624</c:v>
                </c:pt>
                <c:pt idx="12">
                  <c:v>14261.748</c:v>
                </c:pt>
                <c:pt idx="13">
                  <c:v>14327.383</c:v>
                </c:pt>
                <c:pt idx="14">
                  <c:v>14370.079</c:v>
                </c:pt>
                <c:pt idx="15">
                  <c:v>14370.079</c:v>
                </c:pt>
                <c:pt idx="16">
                  <c:v>14370.079</c:v>
                </c:pt>
                <c:pt idx="17">
                  <c:v>14404.519</c:v>
                </c:pt>
                <c:pt idx="18">
                  <c:v>14432.047</c:v>
                </c:pt>
                <c:pt idx="19">
                  <c:v>14434.448</c:v>
                </c:pt>
                <c:pt idx="20">
                  <c:v>14476.891</c:v>
                </c:pt>
                <c:pt idx="21">
                  <c:v>14487.326999999999</c:v>
                </c:pt>
                <c:pt idx="22">
                  <c:v>14487.326999999999</c:v>
                </c:pt>
                <c:pt idx="23">
                  <c:v>14487.326999999999</c:v>
                </c:pt>
                <c:pt idx="24">
                  <c:v>14506.914000000001</c:v>
                </c:pt>
                <c:pt idx="25">
                  <c:v>14511.877</c:v>
                </c:pt>
                <c:pt idx="26">
                  <c:v>14513.549000000001</c:v>
                </c:pt>
                <c:pt idx="27">
                  <c:v>14560.549000000001</c:v>
                </c:pt>
                <c:pt idx="28">
                  <c:v>14573.227000000001</c:v>
                </c:pt>
                <c:pt idx="29">
                  <c:v>14573.227000000001</c:v>
                </c:pt>
                <c:pt idx="30">
                  <c:v>14573.227000000001</c:v>
                </c:pt>
                <c:pt idx="31">
                  <c:v>14600.609</c:v>
                </c:pt>
                <c:pt idx="32">
                  <c:v>14602.175999999999</c:v>
                </c:pt>
                <c:pt idx="33">
                  <c:v>14611.221</c:v>
                </c:pt>
                <c:pt idx="34">
                  <c:v>14635.069</c:v>
                </c:pt>
                <c:pt idx="35">
                  <c:v>14631.599</c:v>
                </c:pt>
                <c:pt idx="36">
                  <c:v>14631.599</c:v>
                </c:pt>
                <c:pt idx="37">
                  <c:v>14631.599</c:v>
                </c:pt>
                <c:pt idx="38">
                  <c:v>14656.634</c:v>
                </c:pt>
                <c:pt idx="39">
                  <c:v>14664.678</c:v>
                </c:pt>
                <c:pt idx="40">
                  <c:v>14682.168</c:v>
                </c:pt>
                <c:pt idx="41">
                  <c:v>14732.918</c:v>
                </c:pt>
                <c:pt idx="42">
                  <c:v>14757.204</c:v>
                </c:pt>
                <c:pt idx="43">
                  <c:v>14757.204</c:v>
                </c:pt>
                <c:pt idx="44">
                  <c:v>14757.204</c:v>
                </c:pt>
                <c:pt idx="45">
                  <c:v>14803.722</c:v>
                </c:pt>
                <c:pt idx="46">
                  <c:v>14831.896000000001</c:v>
                </c:pt>
                <c:pt idx="47">
                  <c:v>14869.181</c:v>
                </c:pt>
                <c:pt idx="48">
                  <c:v>14951.887000000001</c:v>
                </c:pt>
                <c:pt idx="49">
                  <c:v>15003.839</c:v>
                </c:pt>
                <c:pt idx="50">
                  <c:v>15003.839</c:v>
                </c:pt>
                <c:pt idx="51">
                  <c:v>15003.839</c:v>
                </c:pt>
                <c:pt idx="52">
                  <c:v>15043.715</c:v>
                </c:pt>
                <c:pt idx="53">
                  <c:v>15101.094999999999</c:v>
                </c:pt>
                <c:pt idx="54">
                  <c:v>15198.216</c:v>
                </c:pt>
                <c:pt idx="55">
                  <c:v>15246.085999999999</c:v>
                </c:pt>
                <c:pt idx="56">
                  <c:v>15246.085999999999</c:v>
                </c:pt>
                <c:pt idx="57">
                  <c:v>15246.085999999999</c:v>
                </c:pt>
                <c:pt idx="58">
                  <c:v>15246.085999999999</c:v>
                </c:pt>
                <c:pt idx="59">
                  <c:v>15275.38</c:v>
                </c:pt>
                <c:pt idx="60">
                  <c:v>15282.126</c:v>
                </c:pt>
                <c:pt idx="61">
                  <c:v>15281.781999999999</c:v>
                </c:pt>
                <c:pt idx="62">
                  <c:v>15296.039000000001</c:v>
                </c:pt>
                <c:pt idx="63">
                  <c:v>15306.705</c:v>
                </c:pt>
                <c:pt idx="64">
                  <c:v>15306.705</c:v>
                </c:pt>
                <c:pt idx="65">
                  <c:v>15306.705</c:v>
                </c:pt>
                <c:pt idx="66">
                  <c:v>15311.529</c:v>
                </c:pt>
                <c:pt idx="67">
                  <c:v>15315.431</c:v>
                </c:pt>
                <c:pt idx="68">
                  <c:v>15327.495000000001</c:v>
                </c:pt>
                <c:pt idx="69">
                  <c:v>15343.370999999999</c:v>
                </c:pt>
                <c:pt idx="70">
                  <c:v>15361.791999999999</c:v>
                </c:pt>
                <c:pt idx="71">
                  <c:v>15361.791999999999</c:v>
                </c:pt>
                <c:pt idx="72">
                  <c:v>15361.791999999999</c:v>
                </c:pt>
                <c:pt idx="73">
                  <c:v>15406.298000000001</c:v>
                </c:pt>
                <c:pt idx="74">
                  <c:v>15469.316999999999</c:v>
                </c:pt>
                <c:pt idx="75">
                  <c:v>15478.968999999999</c:v>
                </c:pt>
                <c:pt idx="76">
                  <c:v>15532.073</c:v>
                </c:pt>
                <c:pt idx="77">
                  <c:v>15588.183999999999</c:v>
                </c:pt>
                <c:pt idx="78">
                  <c:v>15588.183999999999</c:v>
                </c:pt>
                <c:pt idx="79">
                  <c:v>15588.183999999999</c:v>
                </c:pt>
                <c:pt idx="80">
                  <c:v>15644.455</c:v>
                </c:pt>
                <c:pt idx="81">
                  <c:v>15689.751</c:v>
                </c:pt>
                <c:pt idx="82">
                  <c:v>15689.751</c:v>
                </c:pt>
                <c:pt idx="83">
                  <c:v>15750.21</c:v>
                </c:pt>
                <c:pt idx="84">
                  <c:v>15780.778</c:v>
                </c:pt>
                <c:pt idx="85">
                  <c:v>15780.778</c:v>
                </c:pt>
                <c:pt idx="86">
                  <c:v>15780.778</c:v>
                </c:pt>
                <c:pt idx="87">
                  <c:v>15809.492</c:v>
                </c:pt>
                <c:pt idx="88">
                  <c:v>15822.726000000001</c:v>
                </c:pt>
                <c:pt idx="89">
                  <c:v>15852.958000000001</c:v>
                </c:pt>
                <c:pt idx="90">
                  <c:v>15924.912</c:v>
                </c:pt>
                <c:pt idx="91">
                  <c:v>15983.129000000001</c:v>
                </c:pt>
                <c:pt idx="92">
                  <c:v>15983.129000000001</c:v>
                </c:pt>
                <c:pt idx="93">
                  <c:v>15983.129000000001</c:v>
                </c:pt>
                <c:pt idx="94">
                  <c:v>15983.129000000001</c:v>
                </c:pt>
                <c:pt idx="95">
                  <c:v>16009.455</c:v>
                </c:pt>
                <c:pt idx="96">
                  <c:v>16012.281999999999</c:v>
                </c:pt>
                <c:pt idx="97">
                  <c:v>16055.045</c:v>
                </c:pt>
                <c:pt idx="98">
                  <c:v>16054.656000000001</c:v>
                </c:pt>
                <c:pt idx="99">
                  <c:v>16054.656000000001</c:v>
                </c:pt>
                <c:pt idx="100">
                  <c:v>16054.656000000001</c:v>
                </c:pt>
                <c:pt idx="101">
                  <c:v>16083.505999999999</c:v>
                </c:pt>
                <c:pt idx="102">
                  <c:v>16117.915999999999</c:v>
                </c:pt>
                <c:pt idx="103">
                  <c:v>16146.597</c:v>
                </c:pt>
                <c:pt idx="104">
                  <c:v>16251.174000000001</c:v>
                </c:pt>
                <c:pt idx="105">
                  <c:v>16320.194</c:v>
                </c:pt>
                <c:pt idx="106">
                  <c:v>16320.194</c:v>
                </c:pt>
                <c:pt idx="107">
                  <c:v>16320.194</c:v>
                </c:pt>
                <c:pt idx="108">
                  <c:v>16443.913</c:v>
                </c:pt>
                <c:pt idx="109">
                  <c:v>16527.045999999998</c:v>
                </c:pt>
                <c:pt idx="110">
                  <c:v>16624.775000000001</c:v>
                </c:pt>
                <c:pt idx="111">
                  <c:v>16782.827000000001</c:v>
                </c:pt>
                <c:pt idx="112">
                  <c:v>16882.331999999999</c:v>
                </c:pt>
                <c:pt idx="113">
                  <c:v>16882.331999999999</c:v>
                </c:pt>
                <c:pt idx="114">
                  <c:v>16882.331999999999</c:v>
                </c:pt>
                <c:pt idx="115">
                  <c:v>17019.984</c:v>
                </c:pt>
                <c:pt idx="116">
                  <c:v>17144.37</c:v>
                </c:pt>
                <c:pt idx="117">
                  <c:v>17255.477999999999</c:v>
                </c:pt>
                <c:pt idx="118">
                  <c:v>17418.233</c:v>
                </c:pt>
                <c:pt idx="119">
                  <c:v>17621.494999999999</c:v>
                </c:pt>
                <c:pt idx="120">
                  <c:v>17621.494999999999</c:v>
                </c:pt>
                <c:pt idx="121">
                  <c:v>17621.494999999999</c:v>
                </c:pt>
                <c:pt idx="122">
                  <c:v>17879.375</c:v>
                </c:pt>
                <c:pt idx="123">
                  <c:v>18060.808000000001</c:v>
                </c:pt>
                <c:pt idx="124">
                  <c:v>18356.031999999999</c:v>
                </c:pt>
                <c:pt idx="125">
                  <c:v>18640.868999999999</c:v>
                </c:pt>
                <c:pt idx="126">
                  <c:v>18977.794000000002</c:v>
                </c:pt>
                <c:pt idx="127">
                  <c:v>18977.794000000002</c:v>
                </c:pt>
                <c:pt idx="128">
                  <c:v>18977.794000000002</c:v>
                </c:pt>
                <c:pt idx="129">
                  <c:v>19345.851999999999</c:v>
                </c:pt>
                <c:pt idx="130">
                  <c:v>19345.851999999999</c:v>
                </c:pt>
                <c:pt idx="131">
                  <c:v>19345.851999999999</c:v>
                </c:pt>
                <c:pt idx="132">
                  <c:v>19690.881000000001</c:v>
                </c:pt>
                <c:pt idx="133">
                  <c:v>19863.951000000001</c:v>
                </c:pt>
                <c:pt idx="134">
                  <c:v>19863.951000000001</c:v>
                </c:pt>
                <c:pt idx="135">
                  <c:v>19863.951000000001</c:v>
                </c:pt>
                <c:pt idx="136">
                  <c:v>19988.275000000001</c:v>
                </c:pt>
                <c:pt idx="137">
                  <c:v>19988.275000000001</c:v>
                </c:pt>
                <c:pt idx="138">
                  <c:v>19988.275000000001</c:v>
                </c:pt>
                <c:pt idx="139">
                  <c:v>20054.031999999999</c:v>
                </c:pt>
                <c:pt idx="140">
                  <c:v>20064.706999999999</c:v>
                </c:pt>
                <c:pt idx="141">
                  <c:v>20064.706999999999</c:v>
                </c:pt>
                <c:pt idx="142">
                  <c:v>20064.706999999999</c:v>
                </c:pt>
                <c:pt idx="143">
                  <c:v>20066.118999999999</c:v>
                </c:pt>
                <c:pt idx="144">
                  <c:v>20040.262999999999</c:v>
                </c:pt>
                <c:pt idx="145">
                  <c:v>20008.933000000001</c:v>
                </c:pt>
                <c:pt idx="146">
                  <c:v>19987.974999999999</c:v>
                </c:pt>
                <c:pt idx="147">
                  <c:v>19962.165000000001</c:v>
                </c:pt>
                <c:pt idx="148">
                  <c:v>19962.165000000001</c:v>
                </c:pt>
                <c:pt idx="149">
                  <c:v>19962.165000000001</c:v>
                </c:pt>
                <c:pt idx="150">
                  <c:v>19943.884999999998</c:v>
                </c:pt>
                <c:pt idx="151">
                  <c:v>19921.687999999998</c:v>
                </c:pt>
                <c:pt idx="152">
                  <c:v>19917.223000000002</c:v>
                </c:pt>
                <c:pt idx="153">
                  <c:v>19899.396000000001</c:v>
                </c:pt>
                <c:pt idx="154">
                  <c:v>19903.717000000001</c:v>
                </c:pt>
                <c:pt idx="155">
                  <c:v>19903.717000000001</c:v>
                </c:pt>
                <c:pt idx="156">
                  <c:v>19903.717000000001</c:v>
                </c:pt>
                <c:pt idx="157">
                  <c:v>19906.704000000002</c:v>
                </c:pt>
                <c:pt idx="158">
                  <c:v>19888.809000000001</c:v>
                </c:pt>
                <c:pt idx="159">
                  <c:v>19865.760999999999</c:v>
                </c:pt>
                <c:pt idx="160">
                  <c:v>19858.523000000001</c:v>
                </c:pt>
                <c:pt idx="161">
                  <c:v>19894.940999999999</c:v>
                </c:pt>
                <c:pt idx="162">
                  <c:v>19894.940999999999</c:v>
                </c:pt>
                <c:pt idx="163">
                  <c:v>19894.940999999999</c:v>
                </c:pt>
                <c:pt idx="164">
                  <c:v>19947.236000000001</c:v>
                </c:pt>
                <c:pt idx="165">
                  <c:v>19966.008000000002</c:v>
                </c:pt>
                <c:pt idx="166">
                  <c:v>19983.940999999999</c:v>
                </c:pt>
                <c:pt idx="167">
                  <c:v>20046.151000000002</c:v>
                </c:pt>
                <c:pt idx="168">
                  <c:v>20118.507000000001</c:v>
                </c:pt>
                <c:pt idx="169">
                  <c:v>20118.507000000001</c:v>
                </c:pt>
                <c:pt idx="170">
                  <c:v>20118.507000000001</c:v>
                </c:pt>
                <c:pt idx="171">
                  <c:v>20147.991999999998</c:v>
                </c:pt>
                <c:pt idx="172">
                  <c:v>20167.041000000001</c:v>
                </c:pt>
                <c:pt idx="173">
                  <c:v>20167.452000000001</c:v>
                </c:pt>
                <c:pt idx="174">
                  <c:v>20197.866000000002</c:v>
                </c:pt>
                <c:pt idx="175">
                  <c:v>20188.444</c:v>
                </c:pt>
                <c:pt idx="176">
                  <c:v>20188.444</c:v>
                </c:pt>
                <c:pt idx="177">
                  <c:v>20188.444</c:v>
                </c:pt>
                <c:pt idx="178">
                  <c:v>20198.847000000002</c:v>
                </c:pt>
                <c:pt idx="179">
                  <c:v>20177.248</c:v>
                </c:pt>
                <c:pt idx="180">
                  <c:v>20159.45</c:v>
                </c:pt>
                <c:pt idx="181">
                  <c:v>20153.361000000001</c:v>
                </c:pt>
                <c:pt idx="182">
                  <c:v>20153.623</c:v>
                </c:pt>
                <c:pt idx="183">
                  <c:v>20153.623</c:v>
                </c:pt>
                <c:pt idx="184">
                  <c:v>20153.623</c:v>
                </c:pt>
                <c:pt idx="185">
                  <c:v>20178.079000000002</c:v>
                </c:pt>
                <c:pt idx="186">
                  <c:v>20164.481</c:v>
                </c:pt>
                <c:pt idx="187">
                  <c:v>20154.437000000002</c:v>
                </c:pt>
                <c:pt idx="188">
                  <c:v>20161.316999999999</c:v>
                </c:pt>
                <c:pt idx="189">
                  <c:v>20183.96</c:v>
                </c:pt>
                <c:pt idx="190">
                  <c:v>20183.96</c:v>
                </c:pt>
                <c:pt idx="191">
                  <c:v>20183.96</c:v>
                </c:pt>
                <c:pt idx="192">
                  <c:v>20229.185000000001</c:v>
                </c:pt>
                <c:pt idx="193">
                  <c:v>20313.452000000001</c:v>
                </c:pt>
                <c:pt idx="194">
                  <c:v>20384.743999999999</c:v>
                </c:pt>
                <c:pt idx="195">
                  <c:v>20584.367999999999</c:v>
                </c:pt>
                <c:pt idx="196">
                  <c:v>20701.648000000001</c:v>
                </c:pt>
                <c:pt idx="197">
                  <c:v>20701.648000000001</c:v>
                </c:pt>
                <c:pt idx="198">
                  <c:v>20701.648000000001</c:v>
                </c:pt>
                <c:pt idx="199">
                  <c:v>20701.648000000001</c:v>
                </c:pt>
                <c:pt idx="200">
                  <c:v>20701.648000000001</c:v>
                </c:pt>
                <c:pt idx="201">
                  <c:v>20780.07</c:v>
                </c:pt>
                <c:pt idx="202">
                  <c:v>20820.571</c:v>
                </c:pt>
                <c:pt idx="203">
                  <c:v>20790.764999999999</c:v>
                </c:pt>
                <c:pt idx="204">
                  <c:v>20790.764999999999</c:v>
                </c:pt>
                <c:pt idx="205">
                  <c:v>20790.764999999999</c:v>
                </c:pt>
                <c:pt idx="206">
                  <c:v>20769.572</c:v>
                </c:pt>
                <c:pt idx="207">
                  <c:v>20737.978999999999</c:v>
                </c:pt>
                <c:pt idx="208">
                  <c:v>20712.569</c:v>
                </c:pt>
                <c:pt idx="209">
                  <c:v>20691.371999999999</c:v>
                </c:pt>
                <c:pt idx="210">
                  <c:v>20661.47</c:v>
                </c:pt>
                <c:pt idx="211">
                  <c:v>20661.47</c:v>
                </c:pt>
                <c:pt idx="212">
                  <c:v>20661.47</c:v>
                </c:pt>
                <c:pt idx="213">
                  <c:v>20668.873</c:v>
                </c:pt>
                <c:pt idx="214">
                  <c:v>20656.562000000002</c:v>
                </c:pt>
                <c:pt idx="215">
                  <c:v>20686.784</c:v>
                </c:pt>
                <c:pt idx="216">
                  <c:v>20764.977999999999</c:v>
                </c:pt>
                <c:pt idx="217">
                  <c:v>20814.936000000002</c:v>
                </c:pt>
                <c:pt idx="218">
                  <c:v>20814.936000000002</c:v>
                </c:pt>
                <c:pt idx="219">
                  <c:v>20814.936000000002</c:v>
                </c:pt>
                <c:pt idx="220">
                  <c:v>20814.936000000002</c:v>
                </c:pt>
                <c:pt idx="221">
                  <c:v>20879.454000000002</c:v>
                </c:pt>
                <c:pt idx="222">
                  <c:v>20900.387999999999</c:v>
                </c:pt>
                <c:pt idx="223">
                  <c:v>21004.76</c:v>
                </c:pt>
                <c:pt idx="224">
                  <c:v>21066.879000000001</c:v>
                </c:pt>
                <c:pt idx="225">
                  <c:v>21066.879000000001</c:v>
                </c:pt>
                <c:pt idx="226">
                  <c:v>21066.879000000001</c:v>
                </c:pt>
                <c:pt idx="227">
                  <c:v>21185.767</c:v>
                </c:pt>
                <c:pt idx="228">
                  <c:v>21295.288</c:v>
                </c:pt>
                <c:pt idx="229">
                  <c:v>21295.288</c:v>
                </c:pt>
                <c:pt idx="230">
                  <c:v>21377.208999999999</c:v>
                </c:pt>
                <c:pt idx="231">
                  <c:v>21427.748</c:v>
                </c:pt>
                <c:pt idx="232">
                  <c:v>21427.748</c:v>
                </c:pt>
                <c:pt idx="233">
                  <c:v>21427.748</c:v>
                </c:pt>
                <c:pt idx="234">
                  <c:v>21468.435000000001</c:v>
                </c:pt>
                <c:pt idx="235">
                  <c:v>21540.902999999998</c:v>
                </c:pt>
                <c:pt idx="236">
                  <c:v>21588.419000000002</c:v>
                </c:pt>
                <c:pt idx="237">
                  <c:v>21588.147000000001</c:v>
                </c:pt>
                <c:pt idx="238">
                  <c:v>21610.287</c:v>
                </c:pt>
                <c:pt idx="239">
                  <c:v>21610.287</c:v>
                </c:pt>
                <c:pt idx="240">
                  <c:v>21610.287</c:v>
                </c:pt>
                <c:pt idx="241">
                  <c:v>21721.281999999999</c:v>
                </c:pt>
                <c:pt idx="242">
                  <c:v>21817.435000000001</c:v>
                </c:pt>
                <c:pt idx="243">
                  <c:v>21825.457999999999</c:v>
                </c:pt>
                <c:pt idx="244">
                  <c:v>21825.457999999999</c:v>
                </c:pt>
                <c:pt idx="245">
                  <c:v>21825.457999999999</c:v>
                </c:pt>
                <c:pt idx="246">
                  <c:v>21825.457999999999</c:v>
                </c:pt>
                <c:pt idx="247">
                  <c:v>21825.457999999999</c:v>
                </c:pt>
                <c:pt idx="248">
                  <c:v>21807.819</c:v>
                </c:pt>
                <c:pt idx="249">
                  <c:v>21744.394</c:v>
                </c:pt>
                <c:pt idx="250">
                  <c:v>21656.042000000001</c:v>
                </c:pt>
                <c:pt idx="251">
                  <c:v>21601.077000000001</c:v>
                </c:pt>
                <c:pt idx="252">
                  <c:v>21558.649000000001</c:v>
                </c:pt>
                <c:pt idx="253">
                  <c:v>21558.649000000001</c:v>
                </c:pt>
                <c:pt idx="254">
                  <c:v>21558.649000000001</c:v>
                </c:pt>
                <c:pt idx="255">
                  <c:v>21586.659</c:v>
                </c:pt>
                <c:pt idx="256">
                  <c:v>21652.585999999999</c:v>
                </c:pt>
                <c:pt idx="257">
                  <c:v>21692.976999999999</c:v>
                </c:pt>
                <c:pt idx="258">
                  <c:v>21692.976999999999</c:v>
                </c:pt>
                <c:pt idx="259">
                  <c:v>21692.976999999999</c:v>
                </c:pt>
                <c:pt idx="260">
                  <c:v>21692.976999999999</c:v>
                </c:pt>
                <c:pt idx="261">
                  <c:v>21692.976999999999</c:v>
                </c:pt>
                <c:pt idx="262">
                  <c:v>21745.989000000001</c:v>
                </c:pt>
                <c:pt idx="263">
                  <c:v>21741.457999999999</c:v>
                </c:pt>
                <c:pt idx="264">
                  <c:v>21703.09</c:v>
                </c:pt>
                <c:pt idx="265">
                  <c:v>21692.368999999999</c:v>
                </c:pt>
                <c:pt idx="266">
                  <c:v>21662.771000000001</c:v>
                </c:pt>
                <c:pt idx="267">
                  <c:v>21662.771000000001</c:v>
                </c:pt>
                <c:pt idx="268">
                  <c:v>21662.771000000001</c:v>
                </c:pt>
                <c:pt idx="269">
                  <c:v>21663.277999999998</c:v>
                </c:pt>
                <c:pt idx="270">
                  <c:v>21619.257000000001</c:v>
                </c:pt>
                <c:pt idx="271">
                  <c:v>21575.636999999999</c:v>
                </c:pt>
                <c:pt idx="272">
                  <c:v>21541.694</c:v>
                </c:pt>
                <c:pt idx="273">
                  <c:v>21508.912</c:v>
                </c:pt>
                <c:pt idx="274">
                  <c:v>21508.912</c:v>
                </c:pt>
                <c:pt idx="275">
                  <c:v>21508.912</c:v>
                </c:pt>
                <c:pt idx="276">
                  <c:v>21517.219000000001</c:v>
                </c:pt>
                <c:pt idx="277">
                  <c:v>21481.006000000001</c:v>
                </c:pt>
                <c:pt idx="278">
                  <c:v>21431.602999999999</c:v>
                </c:pt>
                <c:pt idx="279">
                  <c:v>21410.855</c:v>
                </c:pt>
                <c:pt idx="280">
                  <c:v>21391.563999999998</c:v>
                </c:pt>
                <c:pt idx="281">
                  <c:v>21391.563999999998</c:v>
                </c:pt>
                <c:pt idx="282">
                  <c:v>21391.563999999998</c:v>
                </c:pt>
                <c:pt idx="283">
                  <c:v>21429.356</c:v>
                </c:pt>
                <c:pt idx="284">
                  <c:v>21444.669000000002</c:v>
                </c:pt>
                <c:pt idx="285">
                  <c:v>21476.638999999999</c:v>
                </c:pt>
                <c:pt idx="286">
                  <c:v>21534.794000000002</c:v>
                </c:pt>
                <c:pt idx="287">
                  <c:v>21565.359</c:v>
                </c:pt>
                <c:pt idx="288">
                  <c:v>21565.359</c:v>
                </c:pt>
                <c:pt idx="289">
                  <c:v>21565.359</c:v>
                </c:pt>
                <c:pt idx="290">
                  <c:v>21672.19</c:v>
                </c:pt>
                <c:pt idx="291">
                  <c:v>21731.45</c:v>
                </c:pt>
                <c:pt idx="292">
                  <c:v>21762.776999999998</c:v>
                </c:pt>
                <c:pt idx="293">
                  <c:v>21863.495999999999</c:v>
                </c:pt>
                <c:pt idx="294">
                  <c:v>21885.199000000001</c:v>
                </c:pt>
                <c:pt idx="295">
                  <c:v>21885.199000000001</c:v>
                </c:pt>
                <c:pt idx="296">
                  <c:v>21885.199000000001</c:v>
                </c:pt>
                <c:pt idx="297">
                  <c:v>21948.507000000001</c:v>
                </c:pt>
                <c:pt idx="298">
                  <c:v>21989.348999999998</c:v>
                </c:pt>
                <c:pt idx="299">
                  <c:v>22075.143</c:v>
                </c:pt>
                <c:pt idx="300">
                  <c:v>22203.205999999998</c:v>
                </c:pt>
                <c:pt idx="301">
                  <c:v>22311.848000000002</c:v>
                </c:pt>
                <c:pt idx="302">
                  <c:v>22311.848000000002</c:v>
                </c:pt>
                <c:pt idx="303">
                  <c:v>22311.848000000002</c:v>
                </c:pt>
                <c:pt idx="304">
                  <c:v>22311.848000000002</c:v>
                </c:pt>
                <c:pt idx="305">
                  <c:v>22498.576000000001</c:v>
                </c:pt>
                <c:pt idx="306">
                  <c:v>22620.559000000001</c:v>
                </c:pt>
                <c:pt idx="307">
                  <c:v>22652.075000000001</c:v>
                </c:pt>
                <c:pt idx="308">
                  <c:v>22652.075000000001</c:v>
                </c:pt>
                <c:pt idx="309">
                  <c:v>22652.075000000001</c:v>
                </c:pt>
                <c:pt idx="310">
                  <c:v>22652.075000000001</c:v>
                </c:pt>
                <c:pt idx="311">
                  <c:v>22613.775000000001</c:v>
                </c:pt>
                <c:pt idx="312">
                  <c:v>22600.573</c:v>
                </c:pt>
                <c:pt idx="313">
                  <c:v>22636.720000000001</c:v>
                </c:pt>
                <c:pt idx="314">
                  <c:v>22755.649000000001</c:v>
                </c:pt>
                <c:pt idx="315">
                  <c:v>22894.665000000001</c:v>
                </c:pt>
                <c:pt idx="316">
                  <c:v>22894.665000000001</c:v>
                </c:pt>
                <c:pt idx="317">
                  <c:v>22894.665000000001</c:v>
                </c:pt>
                <c:pt idx="318">
                  <c:v>23074.222000000002</c:v>
                </c:pt>
                <c:pt idx="319">
                  <c:v>23199.105</c:v>
                </c:pt>
                <c:pt idx="320">
                  <c:v>23296.047999999999</c:v>
                </c:pt>
                <c:pt idx="321">
                  <c:v>23438.646000000001</c:v>
                </c:pt>
                <c:pt idx="322">
                  <c:v>23551.976999999999</c:v>
                </c:pt>
                <c:pt idx="323">
                  <c:v>23551.976999999999</c:v>
                </c:pt>
                <c:pt idx="324">
                  <c:v>23551.976999999999</c:v>
                </c:pt>
                <c:pt idx="325">
                  <c:v>23669.875</c:v>
                </c:pt>
                <c:pt idx="326">
                  <c:v>23753.444</c:v>
                </c:pt>
                <c:pt idx="327">
                  <c:v>23753.444</c:v>
                </c:pt>
                <c:pt idx="328">
                  <c:v>23807.903999999999</c:v>
                </c:pt>
                <c:pt idx="329">
                  <c:v>23834.46</c:v>
                </c:pt>
                <c:pt idx="330">
                  <c:v>23834.46</c:v>
                </c:pt>
                <c:pt idx="331">
                  <c:v>23834.46</c:v>
                </c:pt>
                <c:pt idx="332">
                  <c:v>23853.616999999998</c:v>
                </c:pt>
                <c:pt idx="333">
                  <c:v>23840.514999999999</c:v>
                </c:pt>
                <c:pt idx="334">
                  <c:v>23810.732</c:v>
                </c:pt>
                <c:pt idx="335">
                  <c:v>23785.574000000001</c:v>
                </c:pt>
                <c:pt idx="336">
                  <c:v>23767.891</c:v>
                </c:pt>
                <c:pt idx="337">
                  <c:v>23767.891</c:v>
                </c:pt>
                <c:pt idx="338">
                  <c:v>23767.891</c:v>
                </c:pt>
                <c:pt idx="339">
                  <c:v>23757.659</c:v>
                </c:pt>
                <c:pt idx="340">
                  <c:v>23732.244999999999</c:v>
                </c:pt>
                <c:pt idx="341">
                  <c:v>23705.154999999999</c:v>
                </c:pt>
                <c:pt idx="342">
                  <c:v>23696.32</c:v>
                </c:pt>
                <c:pt idx="343">
                  <c:v>23717.041000000001</c:v>
                </c:pt>
                <c:pt idx="344">
                  <c:v>23717.041000000001</c:v>
                </c:pt>
                <c:pt idx="345">
                  <c:v>23717.041000000001</c:v>
                </c:pt>
                <c:pt idx="346">
                  <c:v>23725.523000000001</c:v>
                </c:pt>
                <c:pt idx="347">
                  <c:v>23727.973000000002</c:v>
                </c:pt>
                <c:pt idx="348">
                  <c:v>23738.974999999999</c:v>
                </c:pt>
                <c:pt idx="349">
                  <c:v>23800.232</c:v>
                </c:pt>
                <c:pt idx="350">
                  <c:v>23834.241000000002</c:v>
                </c:pt>
                <c:pt idx="351">
                  <c:v>23834.241000000002</c:v>
                </c:pt>
                <c:pt idx="352">
                  <c:v>23834.241000000002</c:v>
                </c:pt>
                <c:pt idx="353">
                  <c:v>23869.796999999999</c:v>
                </c:pt>
                <c:pt idx="354">
                  <c:v>23868.386999999999</c:v>
                </c:pt>
                <c:pt idx="355">
                  <c:v>23884.579000000002</c:v>
                </c:pt>
                <c:pt idx="356">
                  <c:v>23918.43</c:v>
                </c:pt>
                <c:pt idx="357">
                  <c:v>23937.575000000001</c:v>
                </c:pt>
                <c:pt idx="358">
                  <c:v>23937.575000000001</c:v>
                </c:pt>
                <c:pt idx="359">
                  <c:v>23937.575000000001</c:v>
                </c:pt>
                <c:pt idx="360">
                  <c:v>23951.327000000001</c:v>
                </c:pt>
                <c:pt idx="361">
                  <c:v>23963.1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B-764B-842C-D2FF3F136A6F}"/>
            </c:ext>
          </c:extLst>
        </c:ser>
        <c:ser>
          <c:idx val="1"/>
          <c:order val="1"/>
          <c:tx>
            <c:strRef>
              <c:f>'GRAFICOS | GRAPHS'!$AF$12</c:f>
              <c:strCache>
                <c:ptCount val="1"/>
                <c:pt idx="0">
                  <c:v>Cuenta corriente en pesos en el BCRA</c:v>
                </c:pt>
              </c:strCache>
            </c:strRef>
          </c:tx>
          <c:spPr>
            <a:solidFill>
              <a:srgbClr val="324278"/>
            </a:solidFill>
            <a:ln>
              <a:noFill/>
            </a:ln>
          </c:spPr>
          <c:cat>
            <c:numRef>
              <c:f>'GRAFICOS AUX | GRAPHS AUX'!$D$27:$D$392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AUX'!$E$27:$E$392</c:f>
              <c:numCache>
                <c:formatCode>#,##0</c:formatCode>
                <c:ptCount val="366"/>
                <c:pt idx="0">
                  <c:v>8283.8009999999995</c:v>
                </c:pt>
                <c:pt idx="1">
                  <c:v>8283.8009999999995</c:v>
                </c:pt>
                <c:pt idx="2">
                  <c:v>8283.8009999999995</c:v>
                </c:pt>
                <c:pt idx="3">
                  <c:v>8035.3469999999998</c:v>
                </c:pt>
                <c:pt idx="4">
                  <c:v>7690.1329999999998</c:v>
                </c:pt>
                <c:pt idx="5">
                  <c:v>7916.6469999999999</c:v>
                </c:pt>
                <c:pt idx="6">
                  <c:v>7843.0559999999996</c:v>
                </c:pt>
                <c:pt idx="7">
                  <c:v>7797.0870000000004</c:v>
                </c:pt>
                <c:pt idx="8">
                  <c:v>7797.0870000000004</c:v>
                </c:pt>
                <c:pt idx="9">
                  <c:v>7797.0870000000004</c:v>
                </c:pt>
                <c:pt idx="10">
                  <c:v>7795.7280000000001</c:v>
                </c:pt>
                <c:pt idx="11">
                  <c:v>7968.915</c:v>
                </c:pt>
                <c:pt idx="12">
                  <c:v>7015.308</c:v>
                </c:pt>
                <c:pt idx="13">
                  <c:v>7638.1</c:v>
                </c:pt>
                <c:pt idx="14">
                  <c:v>7582.9290000000001</c:v>
                </c:pt>
                <c:pt idx="15">
                  <c:v>7582.9290000000001</c:v>
                </c:pt>
                <c:pt idx="16">
                  <c:v>7582.9290000000001</c:v>
                </c:pt>
                <c:pt idx="17">
                  <c:v>8675.0990000000002</c:v>
                </c:pt>
                <c:pt idx="18">
                  <c:v>8963.02</c:v>
                </c:pt>
                <c:pt idx="19">
                  <c:v>9295.6020000000008</c:v>
                </c:pt>
                <c:pt idx="20">
                  <c:v>8942.5969999999998</c:v>
                </c:pt>
                <c:pt idx="21">
                  <c:v>9196.1</c:v>
                </c:pt>
                <c:pt idx="22">
                  <c:v>9196.1</c:v>
                </c:pt>
                <c:pt idx="23">
                  <c:v>9196.1</c:v>
                </c:pt>
                <c:pt idx="24">
                  <c:v>8885.2559999999994</c:v>
                </c:pt>
                <c:pt idx="25">
                  <c:v>8514.0589999999993</c:v>
                </c:pt>
                <c:pt idx="26">
                  <c:v>8751.5759999999991</c:v>
                </c:pt>
                <c:pt idx="27">
                  <c:v>8759.0470000000005</c:v>
                </c:pt>
                <c:pt idx="28">
                  <c:v>8606.5509999999995</c:v>
                </c:pt>
                <c:pt idx="29">
                  <c:v>8606.5509999999995</c:v>
                </c:pt>
                <c:pt idx="30">
                  <c:v>8606.5509999999995</c:v>
                </c:pt>
                <c:pt idx="31">
                  <c:v>8106.991</c:v>
                </c:pt>
                <c:pt idx="32">
                  <c:v>8279.8189999999995</c:v>
                </c:pt>
                <c:pt idx="33">
                  <c:v>8415.4249999999993</c:v>
                </c:pt>
                <c:pt idx="34">
                  <c:v>7663.4350000000004</c:v>
                </c:pt>
                <c:pt idx="35">
                  <c:v>7962.7870000000003</c:v>
                </c:pt>
                <c:pt idx="36">
                  <c:v>7962.7870000000003</c:v>
                </c:pt>
                <c:pt idx="37">
                  <c:v>7962.7870000000003</c:v>
                </c:pt>
                <c:pt idx="38">
                  <c:v>7736.8530000000001</c:v>
                </c:pt>
                <c:pt idx="39">
                  <c:v>7175.9679999999998</c:v>
                </c:pt>
                <c:pt idx="40">
                  <c:v>7328.18</c:v>
                </c:pt>
                <c:pt idx="41">
                  <c:v>6999.2089999999998</c:v>
                </c:pt>
                <c:pt idx="42">
                  <c:v>7036.96</c:v>
                </c:pt>
                <c:pt idx="43">
                  <c:v>7036.96</c:v>
                </c:pt>
                <c:pt idx="44">
                  <c:v>7036.96</c:v>
                </c:pt>
                <c:pt idx="45">
                  <c:v>7592.3379999999997</c:v>
                </c:pt>
                <c:pt idx="46">
                  <c:v>8922.0849999999991</c:v>
                </c:pt>
                <c:pt idx="47">
                  <c:v>9260.107</c:v>
                </c:pt>
                <c:pt idx="48">
                  <c:v>9238.5239999999994</c:v>
                </c:pt>
                <c:pt idx="49">
                  <c:v>9155.24</c:v>
                </c:pt>
                <c:pt idx="50">
                  <c:v>9155.24</c:v>
                </c:pt>
                <c:pt idx="51">
                  <c:v>9155.24</c:v>
                </c:pt>
                <c:pt idx="52">
                  <c:v>8962.616</c:v>
                </c:pt>
                <c:pt idx="53">
                  <c:v>8855.2119999999995</c:v>
                </c:pt>
                <c:pt idx="54">
                  <c:v>8678.4930000000004</c:v>
                </c:pt>
                <c:pt idx="55">
                  <c:v>9718.07</c:v>
                </c:pt>
                <c:pt idx="56">
                  <c:v>9718.07</c:v>
                </c:pt>
                <c:pt idx="57">
                  <c:v>9718.07</c:v>
                </c:pt>
                <c:pt idx="58">
                  <c:v>9718.07</c:v>
                </c:pt>
                <c:pt idx="59">
                  <c:v>8270.1280000000006</c:v>
                </c:pt>
                <c:pt idx="60">
                  <c:v>7461.7370000000001</c:v>
                </c:pt>
                <c:pt idx="61">
                  <c:v>7363.05</c:v>
                </c:pt>
                <c:pt idx="62">
                  <c:v>7380.7730000000001</c:v>
                </c:pt>
                <c:pt idx="63">
                  <c:v>7216.1959999999999</c:v>
                </c:pt>
                <c:pt idx="64">
                  <c:v>7216.1959999999999</c:v>
                </c:pt>
                <c:pt idx="65">
                  <c:v>7216.1959999999999</c:v>
                </c:pt>
                <c:pt idx="66">
                  <c:v>7395.2860000000001</c:v>
                </c:pt>
                <c:pt idx="67">
                  <c:v>7598.7430000000004</c:v>
                </c:pt>
                <c:pt idx="68">
                  <c:v>7447.5360000000001</c:v>
                </c:pt>
                <c:pt idx="69">
                  <c:v>7164.32</c:v>
                </c:pt>
                <c:pt idx="70">
                  <c:v>7324.098</c:v>
                </c:pt>
                <c:pt idx="71">
                  <c:v>7324.098</c:v>
                </c:pt>
                <c:pt idx="72">
                  <c:v>7324.098</c:v>
                </c:pt>
                <c:pt idx="73">
                  <c:v>6796.0469999999996</c:v>
                </c:pt>
                <c:pt idx="74">
                  <c:v>6681.6189999999997</c:v>
                </c:pt>
                <c:pt idx="75">
                  <c:v>7022.0379999999996</c:v>
                </c:pt>
                <c:pt idx="76">
                  <c:v>7183.2269999999999</c:v>
                </c:pt>
                <c:pt idx="77">
                  <c:v>9758.9490000000005</c:v>
                </c:pt>
                <c:pt idx="78">
                  <c:v>9758.9490000000005</c:v>
                </c:pt>
                <c:pt idx="79">
                  <c:v>9758.9490000000005</c:v>
                </c:pt>
                <c:pt idx="80">
                  <c:v>10415.671</c:v>
                </c:pt>
                <c:pt idx="81">
                  <c:v>10471.143</c:v>
                </c:pt>
                <c:pt idx="82">
                  <c:v>10471.143</c:v>
                </c:pt>
                <c:pt idx="83">
                  <c:v>10352.991</c:v>
                </c:pt>
                <c:pt idx="84">
                  <c:v>9995.9269999999997</c:v>
                </c:pt>
                <c:pt idx="85">
                  <c:v>9995.9269999999997</c:v>
                </c:pt>
                <c:pt idx="86">
                  <c:v>9995.9269999999997</c:v>
                </c:pt>
                <c:pt idx="87">
                  <c:v>10040.215</c:v>
                </c:pt>
                <c:pt idx="88">
                  <c:v>9355.6949999999997</c:v>
                </c:pt>
                <c:pt idx="89">
                  <c:v>9311.5689999999995</c:v>
                </c:pt>
                <c:pt idx="90">
                  <c:v>9128.1380000000008</c:v>
                </c:pt>
                <c:pt idx="91">
                  <c:v>8912.3430000000008</c:v>
                </c:pt>
                <c:pt idx="92">
                  <c:v>8912.3430000000008</c:v>
                </c:pt>
                <c:pt idx="93">
                  <c:v>8912.3430000000008</c:v>
                </c:pt>
                <c:pt idx="94">
                  <c:v>8912.3430000000008</c:v>
                </c:pt>
                <c:pt idx="95">
                  <c:v>7934.424</c:v>
                </c:pt>
                <c:pt idx="96">
                  <c:v>7970.85</c:v>
                </c:pt>
                <c:pt idx="97">
                  <c:v>7769.1610000000001</c:v>
                </c:pt>
                <c:pt idx="98">
                  <c:v>7991.8010000000004</c:v>
                </c:pt>
                <c:pt idx="99">
                  <c:v>7991.8010000000004</c:v>
                </c:pt>
                <c:pt idx="100">
                  <c:v>7991.8010000000004</c:v>
                </c:pt>
                <c:pt idx="101">
                  <c:v>7247.3810000000003</c:v>
                </c:pt>
                <c:pt idx="102">
                  <c:v>7200.0780000000004</c:v>
                </c:pt>
                <c:pt idx="103">
                  <c:v>7222.9769999999999</c:v>
                </c:pt>
                <c:pt idx="104">
                  <c:v>7744.7619999999997</c:v>
                </c:pt>
                <c:pt idx="105">
                  <c:v>7503.7179999999998</c:v>
                </c:pt>
                <c:pt idx="106">
                  <c:v>7503.7179999999998</c:v>
                </c:pt>
                <c:pt idx="107">
                  <c:v>7503.7179999999998</c:v>
                </c:pt>
                <c:pt idx="108">
                  <c:v>8570.8369999999995</c:v>
                </c:pt>
                <c:pt idx="109">
                  <c:v>9920.5460000000003</c:v>
                </c:pt>
                <c:pt idx="110">
                  <c:v>9756.0010000000002</c:v>
                </c:pt>
                <c:pt idx="111">
                  <c:v>9667.0879999999997</c:v>
                </c:pt>
                <c:pt idx="112">
                  <c:v>10057.562</c:v>
                </c:pt>
                <c:pt idx="113">
                  <c:v>10057.562</c:v>
                </c:pt>
                <c:pt idx="114">
                  <c:v>10057.562</c:v>
                </c:pt>
                <c:pt idx="115">
                  <c:v>10196.869000000001</c:v>
                </c:pt>
                <c:pt idx="116">
                  <c:v>9723.4920000000002</c:v>
                </c:pt>
                <c:pt idx="117">
                  <c:v>9906.2630000000008</c:v>
                </c:pt>
                <c:pt idx="118">
                  <c:v>9808.4189999999999</c:v>
                </c:pt>
                <c:pt idx="119">
                  <c:v>10418.564</c:v>
                </c:pt>
                <c:pt idx="120">
                  <c:v>10418.564</c:v>
                </c:pt>
                <c:pt idx="121">
                  <c:v>10418.564</c:v>
                </c:pt>
                <c:pt idx="122">
                  <c:v>10120.877</c:v>
                </c:pt>
                <c:pt idx="123">
                  <c:v>9658.4740000000002</c:v>
                </c:pt>
                <c:pt idx="124">
                  <c:v>9355.6990000000005</c:v>
                </c:pt>
                <c:pt idx="125">
                  <c:v>9102.9570000000003</c:v>
                </c:pt>
                <c:pt idx="126">
                  <c:v>9417.9699999999993</c:v>
                </c:pt>
                <c:pt idx="127">
                  <c:v>9417.9699999999993</c:v>
                </c:pt>
                <c:pt idx="128">
                  <c:v>9417.9699999999993</c:v>
                </c:pt>
                <c:pt idx="129">
                  <c:v>9026.1139999999996</c:v>
                </c:pt>
                <c:pt idx="130">
                  <c:v>9026.1139999999996</c:v>
                </c:pt>
                <c:pt idx="131">
                  <c:v>9026.1139999999996</c:v>
                </c:pt>
                <c:pt idx="132">
                  <c:v>8211.348</c:v>
                </c:pt>
                <c:pt idx="133">
                  <c:v>8284.2960000000003</c:v>
                </c:pt>
                <c:pt idx="134">
                  <c:v>8284.2960000000003</c:v>
                </c:pt>
                <c:pt idx="135">
                  <c:v>8284.2960000000003</c:v>
                </c:pt>
                <c:pt idx="136">
                  <c:v>9740.2999999999993</c:v>
                </c:pt>
                <c:pt idx="137">
                  <c:v>9740.2999999999993</c:v>
                </c:pt>
                <c:pt idx="138">
                  <c:v>9740.2999999999993</c:v>
                </c:pt>
                <c:pt idx="139">
                  <c:v>10923.957</c:v>
                </c:pt>
                <c:pt idx="140">
                  <c:v>11595.772999999999</c:v>
                </c:pt>
                <c:pt idx="141">
                  <c:v>11595.772999999999</c:v>
                </c:pt>
                <c:pt idx="142">
                  <c:v>11595.772999999999</c:v>
                </c:pt>
                <c:pt idx="143">
                  <c:v>11203.298000000001</c:v>
                </c:pt>
                <c:pt idx="144">
                  <c:v>10985.097</c:v>
                </c:pt>
                <c:pt idx="145">
                  <c:v>11129.942999999999</c:v>
                </c:pt>
                <c:pt idx="146">
                  <c:v>10699.35</c:v>
                </c:pt>
                <c:pt idx="147">
                  <c:v>10452.587</c:v>
                </c:pt>
                <c:pt idx="148">
                  <c:v>10452.587</c:v>
                </c:pt>
                <c:pt idx="149">
                  <c:v>10452.587</c:v>
                </c:pt>
                <c:pt idx="150">
                  <c:v>10044.788</c:v>
                </c:pt>
                <c:pt idx="151">
                  <c:v>9322.6749999999993</c:v>
                </c:pt>
                <c:pt idx="152">
                  <c:v>10205.421</c:v>
                </c:pt>
                <c:pt idx="153">
                  <c:v>10289.31</c:v>
                </c:pt>
                <c:pt idx="154">
                  <c:v>10242.727000000001</c:v>
                </c:pt>
                <c:pt idx="155">
                  <c:v>10242.727000000001</c:v>
                </c:pt>
                <c:pt idx="156">
                  <c:v>10242.727000000001</c:v>
                </c:pt>
                <c:pt idx="157">
                  <c:v>10076.978999999999</c:v>
                </c:pt>
                <c:pt idx="158">
                  <c:v>10006.007</c:v>
                </c:pt>
                <c:pt idx="159">
                  <c:v>10224.76</c:v>
                </c:pt>
                <c:pt idx="160">
                  <c:v>10200.342000000001</c:v>
                </c:pt>
                <c:pt idx="161">
                  <c:v>10113.897000000001</c:v>
                </c:pt>
                <c:pt idx="162">
                  <c:v>10113.897000000001</c:v>
                </c:pt>
                <c:pt idx="163">
                  <c:v>10113.897000000001</c:v>
                </c:pt>
                <c:pt idx="164">
                  <c:v>10504.444</c:v>
                </c:pt>
                <c:pt idx="165">
                  <c:v>9650.5969999999998</c:v>
                </c:pt>
                <c:pt idx="166">
                  <c:v>9212.9060000000009</c:v>
                </c:pt>
                <c:pt idx="167">
                  <c:v>8953.0470000000005</c:v>
                </c:pt>
                <c:pt idx="168">
                  <c:v>10128.09</c:v>
                </c:pt>
                <c:pt idx="169">
                  <c:v>10128.09</c:v>
                </c:pt>
                <c:pt idx="170">
                  <c:v>10128.09</c:v>
                </c:pt>
                <c:pt idx="171">
                  <c:v>11046.897000000001</c:v>
                </c:pt>
                <c:pt idx="172">
                  <c:v>11626.456</c:v>
                </c:pt>
                <c:pt idx="173">
                  <c:v>10734.293</c:v>
                </c:pt>
                <c:pt idx="174">
                  <c:v>10836.825000000001</c:v>
                </c:pt>
                <c:pt idx="175">
                  <c:v>11121.754000000001</c:v>
                </c:pt>
                <c:pt idx="176">
                  <c:v>11121.754000000001</c:v>
                </c:pt>
                <c:pt idx="177">
                  <c:v>11121.754000000001</c:v>
                </c:pt>
                <c:pt idx="178">
                  <c:v>10794.574000000001</c:v>
                </c:pt>
                <c:pt idx="179">
                  <c:v>10463.678</c:v>
                </c:pt>
                <c:pt idx="180">
                  <c:v>10277.415000000001</c:v>
                </c:pt>
                <c:pt idx="181">
                  <c:v>10379.834000000001</c:v>
                </c:pt>
                <c:pt idx="182">
                  <c:v>10235.096</c:v>
                </c:pt>
                <c:pt idx="183">
                  <c:v>10235.096</c:v>
                </c:pt>
                <c:pt idx="184">
                  <c:v>10235.096</c:v>
                </c:pt>
                <c:pt idx="185">
                  <c:v>9100.3909999999996</c:v>
                </c:pt>
                <c:pt idx="186">
                  <c:v>9099.5239999999994</c:v>
                </c:pt>
                <c:pt idx="187">
                  <c:v>8837.2279999999992</c:v>
                </c:pt>
                <c:pt idx="188">
                  <c:v>8902.134</c:v>
                </c:pt>
                <c:pt idx="189">
                  <c:v>9265.5339999999997</c:v>
                </c:pt>
                <c:pt idx="190">
                  <c:v>9265.5339999999997</c:v>
                </c:pt>
                <c:pt idx="191">
                  <c:v>9265.5339999999997</c:v>
                </c:pt>
                <c:pt idx="192">
                  <c:v>9053.2450000000008</c:v>
                </c:pt>
                <c:pt idx="193">
                  <c:v>8916.2039999999997</c:v>
                </c:pt>
                <c:pt idx="194">
                  <c:v>8718.9840000000004</c:v>
                </c:pt>
                <c:pt idx="195">
                  <c:v>9595.125</c:v>
                </c:pt>
                <c:pt idx="196">
                  <c:v>9580.518</c:v>
                </c:pt>
                <c:pt idx="197">
                  <c:v>9580.518</c:v>
                </c:pt>
                <c:pt idx="198">
                  <c:v>9580.518</c:v>
                </c:pt>
                <c:pt idx="199">
                  <c:v>9580.518</c:v>
                </c:pt>
                <c:pt idx="200">
                  <c:v>9580.518</c:v>
                </c:pt>
                <c:pt idx="201">
                  <c:v>9979.3150000000005</c:v>
                </c:pt>
                <c:pt idx="202">
                  <c:v>10304.719999999999</c:v>
                </c:pt>
                <c:pt idx="203">
                  <c:v>10065.662</c:v>
                </c:pt>
                <c:pt idx="204">
                  <c:v>10065.662</c:v>
                </c:pt>
                <c:pt idx="205">
                  <c:v>10065.662</c:v>
                </c:pt>
                <c:pt idx="206">
                  <c:v>9376.4459999999999</c:v>
                </c:pt>
                <c:pt idx="207">
                  <c:v>9737.1620000000003</c:v>
                </c:pt>
                <c:pt idx="208">
                  <c:v>9780.7530000000006</c:v>
                </c:pt>
                <c:pt idx="209">
                  <c:v>9360.3379999999997</c:v>
                </c:pt>
                <c:pt idx="210">
                  <c:v>9900.7939999999999</c:v>
                </c:pt>
                <c:pt idx="211">
                  <c:v>9900.7939999999999</c:v>
                </c:pt>
                <c:pt idx="212">
                  <c:v>9900.7939999999999</c:v>
                </c:pt>
                <c:pt idx="213">
                  <c:v>9546.7939999999999</c:v>
                </c:pt>
                <c:pt idx="214">
                  <c:v>9228.4940000000006</c:v>
                </c:pt>
                <c:pt idx="215">
                  <c:v>9305.8189999999995</c:v>
                </c:pt>
                <c:pt idx="216">
                  <c:v>8950.027</c:v>
                </c:pt>
                <c:pt idx="217">
                  <c:v>9342.5959999999995</c:v>
                </c:pt>
                <c:pt idx="218">
                  <c:v>9342.5959999999995</c:v>
                </c:pt>
                <c:pt idx="219">
                  <c:v>9342.5959999999995</c:v>
                </c:pt>
                <c:pt idx="220">
                  <c:v>9342.5959999999995</c:v>
                </c:pt>
                <c:pt idx="221">
                  <c:v>9269.3240000000005</c:v>
                </c:pt>
                <c:pt idx="222">
                  <c:v>8950.9789999999994</c:v>
                </c:pt>
                <c:pt idx="223">
                  <c:v>9086.1540000000005</c:v>
                </c:pt>
                <c:pt idx="224">
                  <c:v>8825.991</c:v>
                </c:pt>
                <c:pt idx="225">
                  <c:v>8825.991</c:v>
                </c:pt>
                <c:pt idx="226">
                  <c:v>8825.991</c:v>
                </c:pt>
                <c:pt idx="227">
                  <c:v>9348.4130000000005</c:v>
                </c:pt>
                <c:pt idx="228">
                  <c:v>12629.61</c:v>
                </c:pt>
                <c:pt idx="229">
                  <c:v>12629.61</c:v>
                </c:pt>
                <c:pt idx="230">
                  <c:v>13091.32</c:v>
                </c:pt>
                <c:pt idx="231">
                  <c:v>12340.221</c:v>
                </c:pt>
                <c:pt idx="232">
                  <c:v>12340.221</c:v>
                </c:pt>
                <c:pt idx="233">
                  <c:v>12340.221</c:v>
                </c:pt>
                <c:pt idx="234">
                  <c:v>12806.907999999999</c:v>
                </c:pt>
                <c:pt idx="235">
                  <c:v>12955.218000000001</c:v>
                </c:pt>
                <c:pt idx="236">
                  <c:v>12536.409</c:v>
                </c:pt>
                <c:pt idx="237">
                  <c:v>12825.35</c:v>
                </c:pt>
                <c:pt idx="238">
                  <c:v>15113.54</c:v>
                </c:pt>
                <c:pt idx="239">
                  <c:v>15113.54</c:v>
                </c:pt>
                <c:pt idx="240">
                  <c:v>15113.54</c:v>
                </c:pt>
                <c:pt idx="241">
                  <c:v>12294.013000000001</c:v>
                </c:pt>
                <c:pt idx="242">
                  <c:v>12108.192999999999</c:v>
                </c:pt>
                <c:pt idx="243">
                  <c:v>11605.436</c:v>
                </c:pt>
                <c:pt idx="244">
                  <c:v>11605.436</c:v>
                </c:pt>
                <c:pt idx="245">
                  <c:v>11605.436</c:v>
                </c:pt>
                <c:pt idx="246">
                  <c:v>11605.436</c:v>
                </c:pt>
                <c:pt idx="247">
                  <c:v>11605.436</c:v>
                </c:pt>
                <c:pt idx="248">
                  <c:v>9732.1990000000005</c:v>
                </c:pt>
                <c:pt idx="249">
                  <c:v>8790.9120000000003</c:v>
                </c:pt>
                <c:pt idx="250">
                  <c:v>9143.723</c:v>
                </c:pt>
                <c:pt idx="251">
                  <c:v>9316.1180000000004</c:v>
                </c:pt>
                <c:pt idx="252">
                  <c:v>9936.1219999999994</c:v>
                </c:pt>
                <c:pt idx="253">
                  <c:v>9936.1219999999994</c:v>
                </c:pt>
                <c:pt idx="254">
                  <c:v>9936.1219999999994</c:v>
                </c:pt>
                <c:pt idx="255">
                  <c:v>9536.8539999999994</c:v>
                </c:pt>
                <c:pt idx="256">
                  <c:v>9939.0689999999995</c:v>
                </c:pt>
                <c:pt idx="257">
                  <c:v>11006.004999999999</c:v>
                </c:pt>
                <c:pt idx="258">
                  <c:v>11006.004999999999</c:v>
                </c:pt>
                <c:pt idx="259">
                  <c:v>11006.004999999999</c:v>
                </c:pt>
                <c:pt idx="260">
                  <c:v>11006.004999999999</c:v>
                </c:pt>
                <c:pt idx="261">
                  <c:v>11006.004999999999</c:v>
                </c:pt>
                <c:pt idx="262">
                  <c:v>15108.745000000001</c:v>
                </c:pt>
                <c:pt idx="263">
                  <c:v>14907.993</c:v>
                </c:pt>
                <c:pt idx="264">
                  <c:v>15171.763999999999</c:v>
                </c:pt>
                <c:pt idx="265">
                  <c:v>14858.976000000001</c:v>
                </c:pt>
                <c:pt idx="266">
                  <c:v>15710.154</c:v>
                </c:pt>
                <c:pt idx="267">
                  <c:v>15710.154</c:v>
                </c:pt>
                <c:pt idx="268">
                  <c:v>15710.154</c:v>
                </c:pt>
                <c:pt idx="269">
                  <c:v>12767.366</c:v>
                </c:pt>
                <c:pt idx="270">
                  <c:v>12662.741</c:v>
                </c:pt>
                <c:pt idx="271">
                  <c:v>12631.88</c:v>
                </c:pt>
                <c:pt idx="272">
                  <c:v>12452.931</c:v>
                </c:pt>
                <c:pt idx="273">
                  <c:v>12422.869000000001</c:v>
                </c:pt>
                <c:pt idx="274">
                  <c:v>12422.869000000001</c:v>
                </c:pt>
                <c:pt idx="275">
                  <c:v>12422.869000000001</c:v>
                </c:pt>
                <c:pt idx="276">
                  <c:v>11760.038</c:v>
                </c:pt>
                <c:pt idx="277">
                  <c:v>11341.009</c:v>
                </c:pt>
                <c:pt idx="278">
                  <c:v>11067.148999999999</c:v>
                </c:pt>
                <c:pt idx="279">
                  <c:v>11475.343999999999</c:v>
                </c:pt>
                <c:pt idx="280">
                  <c:v>11898.424999999999</c:v>
                </c:pt>
                <c:pt idx="281">
                  <c:v>11898.424999999999</c:v>
                </c:pt>
                <c:pt idx="282">
                  <c:v>11898.424999999999</c:v>
                </c:pt>
                <c:pt idx="283">
                  <c:v>11590.09</c:v>
                </c:pt>
                <c:pt idx="284">
                  <c:v>11793.763000000001</c:v>
                </c:pt>
                <c:pt idx="285">
                  <c:v>11937.31</c:v>
                </c:pt>
                <c:pt idx="286">
                  <c:v>11751.471</c:v>
                </c:pt>
                <c:pt idx="287">
                  <c:v>13374.759</c:v>
                </c:pt>
                <c:pt idx="288">
                  <c:v>13374.759</c:v>
                </c:pt>
                <c:pt idx="289">
                  <c:v>13374.759</c:v>
                </c:pt>
                <c:pt idx="290">
                  <c:v>15255.223</c:v>
                </c:pt>
                <c:pt idx="291">
                  <c:v>14691.691999999999</c:v>
                </c:pt>
                <c:pt idx="292">
                  <c:v>14873.824000000001</c:v>
                </c:pt>
                <c:pt idx="293">
                  <c:v>14669.618</c:v>
                </c:pt>
                <c:pt idx="294">
                  <c:v>14719.603999999999</c:v>
                </c:pt>
                <c:pt idx="295">
                  <c:v>14719.603999999999</c:v>
                </c:pt>
                <c:pt idx="296">
                  <c:v>14719.603999999999</c:v>
                </c:pt>
                <c:pt idx="297">
                  <c:v>14587.656999999999</c:v>
                </c:pt>
                <c:pt idx="298">
                  <c:v>14222.761</c:v>
                </c:pt>
                <c:pt idx="299">
                  <c:v>14160.793</c:v>
                </c:pt>
                <c:pt idx="300">
                  <c:v>13181.933999999999</c:v>
                </c:pt>
                <c:pt idx="301">
                  <c:v>13338.208000000001</c:v>
                </c:pt>
                <c:pt idx="302">
                  <c:v>13338.208000000001</c:v>
                </c:pt>
                <c:pt idx="303">
                  <c:v>13338.208000000001</c:v>
                </c:pt>
                <c:pt idx="304">
                  <c:v>13338.208000000001</c:v>
                </c:pt>
                <c:pt idx="305">
                  <c:v>13563.421</c:v>
                </c:pt>
                <c:pt idx="306">
                  <c:v>13304.031000000001</c:v>
                </c:pt>
                <c:pt idx="307">
                  <c:v>12741.471</c:v>
                </c:pt>
                <c:pt idx="308">
                  <c:v>12741.471</c:v>
                </c:pt>
                <c:pt idx="309">
                  <c:v>12741.471</c:v>
                </c:pt>
                <c:pt idx="310">
                  <c:v>12741.471</c:v>
                </c:pt>
                <c:pt idx="311">
                  <c:v>13115.919</c:v>
                </c:pt>
                <c:pt idx="312">
                  <c:v>12244.17</c:v>
                </c:pt>
                <c:pt idx="313">
                  <c:v>12184.465</c:v>
                </c:pt>
                <c:pt idx="314">
                  <c:v>12184.879000000001</c:v>
                </c:pt>
                <c:pt idx="315">
                  <c:v>12647.699000000001</c:v>
                </c:pt>
                <c:pt idx="316">
                  <c:v>12647.699000000001</c:v>
                </c:pt>
                <c:pt idx="317">
                  <c:v>12647.699000000001</c:v>
                </c:pt>
                <c:pt idx="318">
                  <c:v>14101.404</c:v>
                </c:pt>
                <c:pt idx="319">
                  <c:v>12378.561</c:v>
                </c:pt>
                <c:pt idx="320">
                  <c:v>11110.092000000001</c:v>
                </c:pt>
                <c:pt idx="321">
                  <c:v>9979.741</c:v>
                </c:pt>
                <c:pt idx="322">
                  <c:v>9196.8320000000003</c:v>
                </c:pt>
                <c:pt idx="323">
                  <c:v>9196.8320000000003</c:v>
                </c:pt>
                <c:pt idx="324">
                  <c:v>9196.8320000000003</c:v>
                </c:pt>
                <c:pt idx="325">
                  <c:v>10702.793</c:v>
                </c:pt>
                <c:pt idx="326">
                  <c:v>9386.1319999999996</c:v>
                </c:pt>
                <c:pt idx="327">
                  <c:v>9386.1319999999996</c:v>
                </c:pt>
                <c:pt idx="328">
                  <c:v>19206.353999999999</c:v>
                </c:pt>
                <c:pt idx="329">
                  <c:v>19198.014999999999</c:v>
                </c:pt>
                <c:pt idx="330">
                  <c:v>19198.014999999999</c:v>
                </c:pt>
                <c:pt idx="331">
                  <c:v>19198.014999999999</c:v>
                </c:pt>
                <c:pt idx="332">
                  <c:v>18198.351999999999</c:v>
                </c:pt>
                <c:pt idx="333">
                  <c:v>14379.097</c:v>
                </c:pt>
                <c:pt idx="334">
                  <c:v>14752.436</c:v>
                </c:pt>
                <c:pt idx="335">
                  <c:v>17674.377</c:v>
                </c:pt>
                <c:pt idx="336">
                  <c:v>13873.825999999999</c:v>
                </c:pt>
                <c:pt idx="337">
                  <c:v>13873.825999999999</c:v>
                </c:pt>
                <c:pt idx="338">
                  <c:v>13873.825999999999</c:v>
                </c:pt>
                <c:pt idx="339">
                  <c:v>14267.790999999999</c:v>
                </c:pt>
                <c:pt idx="340">
                  <c:v>14272.38</c:v>
                </c:pt>
                <c:pt idx="341">
                  <c:v>14464.145</c:v>
                </c:pt>
                <c:pt idx="342">
                  <c:v>14453.571</c:v>
                </c:pt>
                <c:pt idx="343">
                  <c:v>14017.99</c:v>
                </c:pt>
                <c:pt idx="344">
                  <c:v>14017.99</c:v>
                </c:pt>
                <c:pt idx="345">
                  <c:v>14017.99</c:v>
                </c:pt>
                <c:pt idx="346">
                  <c:v>13094.924999999999</c:v>
                </c:pt>
                <c:pt idx="347">
                  <c:v>14621.007</c:v>
                </c:pt>
                <c:pt idx="348">
                  <c:v>13557.174999999999</c:v>
                </c:pt>
                <c:pt idx="349">
                  <c:v>16313.136</c:v>
                </c:pt>
                <c:pt idx="350">
                  <c:v>17572.848999999998</c:v>
                </c:pt>
                <c:pt idx="351">
                  <c:v>17572.848999999998</c:v>
                </c:pt>
                <c:pt idx="352">
                  <c:v>17572.848999999998</c:v>
                </c:pt>
                <c:pt idx="353">
                  <c:v>18930.758000000002</c:v>
                </c:pt>
                <c:pt idx="354">
                  <c:v>18886.123</c:v>
                </c:pt>
                <c:pt idx="355">
                  <c:v>18813.055</c:v>
                </c:pt>
                <c:pt idx="356">
                  <c:v>18757.189999999999</c:v>
                </c:pt>
                <c:pt idx="357">
                  <c:v>18805.62</c:v>
                </c:pt>
                <c:pt idx="358">
                  <c:v>18805.62</c:v>
                </c:pt>
                <c:pt idx="359">
                  <c:v>18805.62</c:v>
                </c:pt>
                <c:pt idx="360">
                  <c:v>18751.456999999999</c:v>
                </c:pt>
                <c:pt idx="361">
                  <c:v>18696.521000000001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B-764B-842C-D2FF3F136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787999"/>
        <c:axId val="1"/>
      </c:areaChart>
      <c:dateAx>
        <c:axId val="1078787999"/>
        <c:scaling>
          <c:orientation val="minMax"/>
        </c:scaling>
        <c:delete val="0"/>
        <c:axPos val="b"/>
        <c:numFmt formatCode="[$-2C0A]mmm\-yy;@" sourceLinked="0"/>
        <c:majorTickMark val="in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2"/>
        <c:minorTimeUnit val="months"/>
      </c:dateAx>
      <c:valAx>
        <c:axId val="1"/>
        <c:scaling>
          <c:orientation val="minMax"/>
          <c:max val="47000"/>
          <c:min val="8000"/>
        </c:scaling>
        <c:delete val="0"/>
        <c:axPos val="l"/>
        <c:title>
          <c:tx>
            <c:strRef>
              <c:f>'GRAFICOS | GRAPHS'!$AF$8</c:f>
              <c:strCache>
                <c:ptCount val="1"/>
                <c:pt idx="0">
                  <c:v>miles de millones de $</c:v>
                </c:pt>
              </c:strCache>
            </c:strRef>
          </c:tx>
          <c:layout>
            <c:manualLayout>
              <c:xMode val="edge"/>
              <c:yMode val="edge"/>
              <c:x val="5.6542479701349544E-3"/>
              <c:y val="6.3267536763384022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787999"/>
        <c:crosses val="autoZero"/>
        <c:crossBetween val="midCat"/>
        <c:majorUnit val="6500"/>
        <c:minorUnit val="100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</c:legendEntry>
      <c:legendEntry>
        <c:idx val="1"/>
        <c:txPr>
          <a:bodyPr/>
          <a:lstStyle/>
          <a:p>
            <a:pPr>
              <a:defRPr sz="1085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</c:legendEntry>
      <c:layout>
        <c:manualLayout>
          <c:xMode val="edge"/>
          <c:yMode val="edge"/>
          <c:x val="0.13074607829622983"/>
          <c:y val="0.18722055366984305"/>
          <c:w val="0.45937811293269942"/>
          <c:h val="0.1164420516727072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12700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GRAPHS'!$AF$46</c:f>
          <c:strCache>
            <c:ptCount val="1"/>
            <c:pt idx="0">
              <c:v>Tipo de cambio de referencia - Reservas internacionales</c:v>
            </c:pt>
          </c:strCache>
        </c:strRef>
      </c:tx>
      <c:layout>
        <c:manualLayout>
          <c:xMode val="edge"/>
          <c:yMode val="edge"/>
          <c:x val="9.8525647257055836E-3"/>
          <c:y val="2.9648152089096968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7.8014299295014813E-2"/>
          <c:y val="0.16357389678808132"/>
          <c:w val="0.7977438720777249"/>
          <c:h val="0.71200957198659287"/>
        </c:manualLayout>
      </c:layout>
      <c:lineChart>
        <c:grouping val="standard"/>
        <c:varyColors val="0"/>
        <c:ser>
          <c:idx val="0"/>
          <c:order val="0"/>
          <c:tx>
            <c:strRef>
              <c:f>'GRAFICOS | GRAPHS'!$AF$50</c:f>
              <c:strCache>
                <c:ptCount val="1"/>
                <c:pt idx="0">
                  <c:v>Tipo de cambio Com. "A" 3500</c:v>
                </c:pt>
              </c:strCache>
            </c:strRef>
          </c:tx>
          <c:spPr>
            <a:ln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AUX'!$M$27:$M$392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AUX'!$O$27:$O$392</c:f>
              <c:numCache>
                <c:formatCode>#,##0.00</c:formatCode>
                <c:ptCount val="366"/>
                <c:pt idx="0">
                  <c:v>944</c:v>
                </c:pt>
                <c:pt idx="1">
                  <c:v>944</c:v>
                </c:pt>
                <c:pt idx="2">
                  <c:v>944</c:v>
                </c:pt>
                <c:pt idx="3">
                  <c:v>944.33330000000001</c:v>
                </c:pt>
                <c:pt idx="4">
                  <c:v>944.83330000000001</c:v>
                </c:pt>
                <c:pt idx="5">
                  <c:v>945.33330000000001</c:v>
                </c:pt>
                <c:pt idx="6">
                  <c:v>946.25</c:v>
                </c:pt>
                <c:pt idx="7">
                  <c:v>948.16669999999999</c:v>
                </c:pt>
                <c:pt idx="8">
                  <c:v>948.16669999999999</c:v>
                </c:pt>
                <c:pt idx="9">
                  <c:v>948.16669999999999</c:v>
                </c:pt>
                <c:pt idx="10">
                  <c:v>949.08330000000001</c:v>
                </c:pt>
                <c:pt idx="11">
                  <c:v>949.75</c:v>
                </c:pt>
                <c:pt idx="12">
                  <c:v>950.08330000000001</c:v>
                </c:pt>
                <c:pt idx="13">
                  <c:v>950.66669999999999</c:v>
                </c:pt>
                <c:pt idx="14">
                  <c:v>952.83330000000001</c:v>
                </c:pt>
                <c:pt idx="15">
                  <c:v>952.83330000000001</c:v>
                </c:pt>
                <c:pt idx="16">
                  <c:v>952.83330000000001</c:v>
                </c:pt>
                <c:pt idx="17">
                  <c:v>952.75</c:v>
                </c:pt>
                <c:pt idx="18">
                  <c:v>954.16669999999999</c:v>
                </c:pt>
                <c:pt idx="19">
                  <c:v>954.5</c:v>
                </c:pt>
                <c:pt idx="20">
                  <c:v>954.91669999999999</c:v>
                </c:pt>
                <c:pt idx="21">
                  <c:v>957.16669999999999</c:v>
                </c:pt>
                <c:pt idx="22">
                  <c:v>957.16669999999999</c:v>
                </c:pt>
                <c:pt idx="23">
                  <c:v>957.16669999999999</c:v>
                </c:pt>
                <c:pt idx="24">
                  <c:v>957.75</c:v>
                </c:pt>
                <c:pt idx="25">
                  <c:v>958.16669999999999</c:v>
                </c:pt>
                <c:pt idx="26">
                  <c:v>958.91669999999999</c:v>
                </c:pt>
                <c:pt idx="27">
                  <c:v>959.66669999999999</c:v>
                </c:pt>
                <c:pt idx="28">
                  <c:v>961.75</c:v>
                </c:pt>
                <c:pt idx="29">
                  <c:v>961.75</c:v>
                </c:pt>
                <c:pt idx="30">
                  <c:v>961.75</c:v>
                </c:pt>
                <c:pt idx="31">
                  <c:v>962.08330000000001</c:v>
                </c:pt>
                <c:pt idx="32">
                  <c:v>962.41669999999999</c:v>
                </c:pt>
                <c:pt idx="33">
                  <c:v>963.33330000000001</c:v>
                </c:pt>
                <c:pt idx="34">
                  <c:v>963.75</c:v>
                </c:pt>
                <c:pt idx="35">
                  <c:v>965.75</c:v>
                </c:pt>
                <c:pt idx="36">
                  <c:v>965.75</c:v>
                </c:pt>
                <c:pt idx="37">
                  <c:v>965.75</c:v>
                </c:pt>
                <c:pt idx="38">
                  <c:v>966.33330000000001</c:v>
                </c:pt>
                <c:pt idx="39">
                  <c:v>966.75</c:v>
                </c:pt>
                <c:pt idx="40">
                  <c:v>967.91669999999999</c:v>
                </c:pt>
                <c:pt idx="41">
                  <c:v>968.75</c:v>
                </c:pt>
                <c:pt idx="42">
                  <c:v>970.58330000000001</c:v>
                </c:pt>
                <c:pt idx="43">
                  <c:v>970.58330000000001</c:v>
                </c:pt>
                <c:pt idx="44">
                  <c:v>970.58330000000001</c:v>
                </c:pt>
                <c:pt idx="45">
                  <c:v>970.91669999999999</c:v>
                </c:pt>
                <c:pt idx="46">
                  <c:v>971.25</c:v>
                </c:pt>
                <c:pt idx="47">
                  <c:v>971.75</c:v>
                </c:pt>
                <c:pt idx="48">
                  <c:v>972.75</c:v>
                </c:pt>
                <c:pt idx="49">
                  <c:v>974.83330000000001</c:v>
                </c:pt>
                <c:pt idx="50">
                  <c:v>974.83330000000001</c:v>
                </c:pt>
                <c:pt idx="51">
                  <c:v>974.83330000000001</c:v>
                </c:pt>
                <c:pt idx="52">
                  <c:v>975.5</c:v>
                </c:pt>
                <c:pt idx="53">
                  <c:v>975.91669999999999</c:v>
                </c:pt>
                <c:pt idx="54">
                  <c:v>976.25</c:v>
                </c:pt>
                <c:pt idx="55">
                  <c:v>979.41669999999999</c:v>
                </c:pt>
                <c:pt idx="56">
                  <c:v>979.41669999999999</c:v>
                </c:pt>
                <c:pt idx="57">
                  <c:v>979.41669999999999</c:v>
                </c:pt>
                <c:pt idx="58">
                  <c:v>979.41669999999999</c:v>
                </c:pt>
                <c:pt idx="59">
                  <c:v>980.16669999999999</c:v>
                </c:pt>
                <c:pt idx="60">
                  <c:v>980.58330000000001</c:v>
                </c:pt>
                <c:pt idx="61">
                  <c:v>981.58330000000001</c:v>
                </c:pt>
                <c:pt idx="62">
                  <c:v>981.75</c:v>
                </c:pt>
                <c:pt idx="63">
                  <c:v>983.83330000000001</c:v>
                </c:pt>
                <c:pt idx="64">
                  <c:v>983.83330000000001</c:v>
                </c:pt>
                <c:pt idx="65">
                  <c:v>983.83330000000001</c:v>
                </c:pt>
                <c:pt idx="66">
                  <c:v>984.41669999999999</c:v>
                </c:pt>
                <c:pt idx="67">
                  <c:v>984.83330000000001</c:v>
                </c:pt>
                <c:pt idx="68">
                  <c:v>985.91669999999999</c:v>
                </c:pt>
                <c:pt idx="69">
                  <c:v>986.33330000000001</c:v>
                </c:pt>
                <c:pt idx="70">
                  <c:v>988.33330000000001</c:v>
                </c:pt>
                <c:pt idx="71">
                  <c:v>988.33330000000001</c:v>
                </c:pt>
                <c:pt idx="72">
                  <c:v>988.33330000000001</c:v>
                </c:pt>
                <c:pt idx="73">
                  <c:v>988.83330000000001</c:v>
                </c:pt>
                <c:pt idx="74">
                  <c:v>989.25</c:v>
                </c:pt>
                <c:pt idx="75">
                  <c:v>990.25</c:v>
                </c:pt>
                <c:pt idx="76">
                  <c:v>990.75</c:v>
                </c:pt>
                <c:pt idx="77">
                  <c:v>992.75</c:v>
                </c:pt>
                <c:pt idx="78">
                  <c:v>992.75</c:v>
                </c:pt>
                <c:pt idx="79">
                  <c:v>992.75</c:v>
                </c:pt>
                <c:pt idx="80">
                  <c:v>993.33330000000001</c:v>
                </c:pt>
                <c:pt idx="81">
                  <c:v>994.75</c:v>
                </c:pt>
                <c:pt idx="82">
                  <c:v>994.75</c:v>
                </c:pt>
                <c:pt idx="83">
                  <c:v>995.33333333333337</c:v>
                </c:pt>
                <c:pt idx="84">
                  <c:v>997.25</c:v>
                </c:pt>
                <c:pt idx="85">
                  <c:v>997.25</c:v>
                </c:pt>
                <c:pt idx="86">
                  <c:v>997.25</c:v>
                </c:pt>
                <c:pt idx="87">
                  <c:v>997.75</c:v>
                </c:pt>
                <c:pt idx="88">
                  <c:v>998.75</c:v>
                </c:pt>
                <c:pt idx="89">
                  <c:v>999.25</c:v>
                </c:pt>
                <c:pt idx="90">
                  <c:v>999.75</c:v>
                </c:pt>
                <c:pt idx="91">
                  <c:v>1002.75</c:v>
                </c:pt>
                <c:pt idx="92">
                  <c:v>1002.75</c:v>
                </c:pt>
                <c:pt idx="93">
                  <c:v>1002.75</c:v>
                </c:pt>
                <c:pt idx="94">
                  <c:v>1002.75</c:v>
                </c:pt>
                <c:pt idx="95">
                  <c:v>1003.25</c:v>
                </c:pt>
                <c:pt idx="96">
                  <c:v>1003.75</c:v>
                </c:pt>
                <c:pt idx="97">
                  <c:v>1004.75</c:v>
                </c:pt>
                <c:pt idx="98">
                  <c:v>1006.75</c:v>
                </c:pt>
                <c:pt idx="99">
                  <c:v>1006.75</c:v>
                </c:pt>
                <c:pt idx="100">
                  <c:v>1006.75</c:v>
                </c:pt>
                <c:pt idx="101">
                  <c:v>1007.25</c:v>
                </c:pt>
                <c:pt idx="102">
                  <c:v>1007.75</c:v>
                </c:pt>
                <c:pt idx="103">
                  <c:v>1008.75</c:v>
                </c:pt>
                <c:pt idx="104">
                  <c:v>1009.25</c:v>
                </c:pt>
                <c:pt idx="105">
                  <c:v>1011.75</c:v>
                </c:pt>
                <c:pt idx="106">
                  <c:v>1011.75</c:v>
                </c:pt>
                <c:pt idx="107">
                  <c:v>1011.75</c:v>
                </c:pt>
                <c:pt idx="108">
                  <c:v>1011.9167</c:v>
                </c:pt>
                <c:pt idx="109">
                  <c:v>1013.1667</c:v>
                </c:pt>
                <c:pt idx="110">
                  <c:v>1013.25</c:v>
                </c:pt>
                <c:pt idx="111">
                  <c:v>1013.8333</c:v>
                </c:pt>
                <c:pt idx="112">
                  <c:v>1015.75</c:v>
                </c:pt>
                <c:pt idx="113">
                  <c:v>1015.75</c:v>
                </c:pt>
                <c:pt idx="114">
                  <c:v>1015.75</c:v>
                </c:pt>
                <c:pt idx="115">
                  <c:v>1016.75</c:v>
                </c:pt>
                <c:pt idx="116">
                  <c:v>1017.25</c:v>
                </c:pt>
                <c:pt idx="117">
                  <c:v>1017.75</c:v>
                </c:pt>
                <c:pt idx="118">
                  <c:v>1018.75</c:v>
                </c:pt>
                <c:pt idx="119">
                  <c:v>1020.75</c:v>
                </c:pt>
                <c:pt idx="120">
                  <c:v>1020.75</c:v>
                </c:pt>
                <c:pt idx="121">
                  <c:v>1020.75</c:v>
                </c:pt>
                <c:pt idx="122">
                  <c:v>1021.25</c:v>
                </c:pt>
                <c:pt idx="123">
                  <c:v>1021.8333</c:v>
                </c:pt>
                <c:pt idx="124">
                  <c:v>1022.75</c:v>
                </c:pt>
                <c:pt idx="125">
                  <c:v>1023.25</c:v>
                </c:pt>
                <c:pt idx="126">
                  <c:v>1025.4167</c:v>
                </c:pt>
                <c:pt idx="127">
                  <c:v>1025.4167</c:v>
                </c:pt>
                <c:pt idx="128">
                  <c:v>1025.4167</c:v>
                </c:pt>
                <c:pt idx="129">
                  <c:v>1027.75</c:v>
                </c:pt>
                <c:pt idx="130">
                  <c:v>1027.75</c:v>
                </c:pt>
                <c:pt idx="131">
                  <c:v>1027.75</c:v>
                </c:pt>
                <c:pt idx="132">
                  <c:v>1029</c:v>
                </c:pt>
                <c:pt idx="133">
                  <c:v>1030.5</c:v>
                </c:pt>
                <c:pt idx="134">
                  <c:v>1030.5</c:v>
                </c:pt>
                <c:pt idx="135">
                  <c:v>1030.5</c:v>
                </c:pt>
                <c:pt idx="136">
                  <c:v>1032.5</c:v>
                </c:pt>
                <c:pt idx="137">
                  <c:v>1032.5</c:v>
                </c:pt>
                <c:pt idx="138">
                  <c:v>1032.5</c:v>
                </c:pt>
                <c:pt idx="139">
                  <c:v>1032.75</c:v>
                </c:pt>
                <c:pt idx="140">
                  <c:v>1034.75</c:v>
                </c:pt>
                <c:pt idx="141">
                  <c:v>1034.75</c:v>
                </c:pt>
                <c:pt idx="142">
                  <c:v>1034.75</c:v>
                </c:pt>
                <c:pt idx="143">
                  <c:v>1035.75</c:v>
                </c:pt>
                <c:pt idx="144">
                  <c:v>1036.25</c:v>
                </c:pt>
                <c:pt idx="145">
                  <c:v>1036.75</c:v>
                </c:pt>
                <c:pt idx="146">
                  <c:v>1037.75</c:v>
                </c:pt>
                <c:pt idx="147">
                  <c:v>1039.75</c:v>
                </c:pt>
                <c:pt idx="148">
                  <c:v>1039.75</c:v>
                </c:pt>
                <c:pt idx="149">
                  <c:v>1039.75</c:v>
                </c:pt>
                <c:pt idx="150">
                  <c:v>1040.25</c:v>
                </c:pt>
                <c:pt idx="151">
                  <c:v>1041.25</c:v>
                </c:pt>
                <c:pt idx="152">
                  <c:v>1041.75</c:v>
                </c:pt>
                <c:pt idx="153">
                  <c:v>1042.25</c:v>
                </c:pt>
                <c:pt idx="154">
                  <c:v>1044.5</c:v>
                </c:pt>
                <c:pt idx="155">
                  <c:v>1044.5</c:v>
                </c:pt>
                <c:pt idx="156">
                  <c:v>1044.5</c:v>
                </c:pt>
                <c:pt idx="157">
                  <c:v>1045.25</c:v>
                </c:pt>
                <c:pt idx="158">
                  <c:v>1045.9167</c:v>
                </c:pt>
                <c:pt idx="159">
                  <c:v>1047.25</c:v>
                </c:pt>
                <c:pt idx="160">
                  <c:v>1047.6667</c:v>
                </c:pt>
                <c:pt idx="161">
                  <c:v>1049.5833</c:v>
                </c:pt>
                <c:pt idx="162">
                  <c:v>1049.5833</c:v>
                </c:pt>
                <c:pt idx="163">
                  <c:v>1049.5833</c:v>
                </c:pt>
                <c:pt idx="164">
                  <c:v>1050.5</c:v>
                </c:pt>
                <c:pt idx="165">
                  <c:v>1050.9167</c:v>
                </c:pt>
                <c:pt idx="166">
                  <c:v>1051.5833</c:v>
                </c:pt>
                <c:pt idx="167">
                  <c:v>1052.5</c:v>
                </c:pt>
                <c:pt idx="168">
                  <c:v>1053.5</c:v>
                </c:pt>
                <c:pt idx="169">
                  <c:v>1053.5</c:v>
                </c:pt>
                <c:pt idx="170">
                  <c:v>1053.5</c:v>
                </c:pt>
                <c:pt idx="171">
                  <c:v>1053.9167</c:v>
                </c:pt>
                <c:pt idx="172">
                  <c:v>1054.25</c:v>
                </c:pt>
                <c:pt idx="173">
                  <c:v>1054.7083</c:v>
                </c:pt>
                <c:pt idx="174">
                  <c:v>1054.875</c:v>
                </c:pt>
                <c:pt idx="175">
                  <c:v>1055.9167</c:v>
                </c:pt>
                <c:pt idx="176">
                  <c:v>1055.9167</c:v>
                </c:pt>
                <c:pt idx="177">
                  <c:v>1055.9167</c:v>
                </c:pt>
                <c:pt idx="178">
                  <c:v>1056.375</c:v>
                </c:pt>
                <c:pt idx="179">
                  <c:v>1056.625</c:v>
                </c:pt>
                <c:pt idx="180">
                  <c:v>1056.875</c:v>
                </c:pt>
                <c:pt idx="181">
                  <c:v>1057.4583</c:v>
                </c:pt>
                <c:pt idx="182">
                  <c:v>1058.5</c:v>
                </c:pt>
                <c:pt idx="183">
                  <c:v>1058.5</c:v>
                </c:pt>
                <c:pt idx="184">
                  <c:v>1058.5</c:v>
                </c:pt>
                <c:pt idx="185">
                  <c:v>1059.0833</c:v>
                </c:pt>
                <c:pt idx="186">
                  <c:v>1059.1667</c:v>
                </c:pt>
                <c:pt idx="187">
                  <c:v>1059.375</c:v>
                </c:pt>
                <c:pt idx="188">
                  <c:v>1059.875</c:v>
                </c:pt>
                <c:pt idx="189">
                  <c:v>1060.875</c:v>
                </c:pt>
                <c:pt idx="190">
                  <c:v>1060.875</c:v>
                </c:pt>
                <c:pt idx="191">
                  <c:v>1060.875</c:v>
                </c:pt>
                <c:pt idx="192">
                  <c:v>1061.125</c:v>
                </c:pt>
                <c:pt idx="193">
                  <c:v>1061.625</c:v>
                </c:pt>
                <c:pt idx="194">
                  <c:v>1061.875</c:v>
                </c:pt>
                <c:pt idx="195">
                  <c:v>1062.375</c:v>
                </c:pt>
                <c:pt idx="196">
                  <c:v>1064.375</c:v>
                </c:pt>
                <c:pt idx="197">
                  <c:v>1064.375</c:v>
                </c:pt>
                <c:pt idx="198">
                  <c:v>1064.375</c:v>
                </c:pt>
                <c:pt idx="199">
                  <c:v>1064.375</c:v>
                </c:pt>
                <c:pt idx="200">
                  <c:v>1064.375</c:v>
                </c:pt>
                <c:pt idx="201">
                  <c:v>1064.375</c:v>
                </c:pt>
                <c:pt idx="202">
                  <c:v>1064.625</c:v>
                </c:pt>
                <c:pt idx="203">
                  <c:v>1066.0417</c:v>
                </c:pt>
                <c:pt idx="204">
                  <c:v>1066.0417</c:v>
                </c:pt>
                <c:pt idx="205">
                  <c:v>1066.0417</c:v>
                </c:pt>
                <c:pt idx="206">
                  <c:v>1066.3333</c:v>
                </c:pt>
                <c:pt idx="207">
                  <c:v>1066.6667</c:v>
                </c:pt>
                <c:pt idx="208">
                  <c:v>1066.875</c:v>
                </c:pt>
                <c:pt idx="209">
                  <c:v>1067.125</c:v>
                </c:pt>
                <c:pt idx="210">
                  <c:v>1068.5417</c:v>
                </c:pt>
                <c:pt idx="211">
                  <c:v>1068.5417</c:v>
                </c:pt>
                <c:pt idx="212">
                  <c:v>1068.5417</c:v>
                </c:pt>
                <c:pt idx="213">
                  <c:v>1068.9167</c:v>
                </c:pt>
                <c:pt idx="214">
                  <c:v>1069.125</c:v>
                </c:pt>
                <c:pt idx="215">
                  <c:v>1069.625</c:v>
                </c:pt>
                <c:pt idx="216">
                  <c:v>1069.8333</c:v>
                </c:pt>
                <c:pt idx="217">
                  <c:v>1071.3333</c:v>
                </c:pt>
                <c:pt idx="218">
                  <c:v>1071.3333</c:v>
                </c:pt>
                <c:pt idx="219">
                  <c:v>1071.3333</c:v>
                </c:pt>
                <c:pt idx="220">
                  <c:v>1071.3333</c:v>
                </c:pt>
                <c:pt idx="221">
                  <c:v>1071.5833</c:v>
                </c:pt>
                <c:pt idx="222">
                  <c:v>1072.0833</c:v>
                </c:pt>
                <c:pt idx="223">
                  <c:v>1072.2917</c:v>
                </c:pt>
                <c:pt idx="224">
                  <c:v>1073.375</c:v>
                </c:pt>
                <c:pt idx="225">
                  <c:v>1073.375</c:v>
                </c:pt>
                <c:pt idx="226">
                  <c:v>1073.375</c:v>
                </c:pt>
                <c:pt idx="227">
                  <c:v>1073.875</c:v>
                </c:pt>
                <c:pt idx="228">
                  <c:v>1074.5417</c:v>
                </c:pt>
                <c:pt idx="229">
                  <c:v>1074.5417</c:v>
                </c:pt>
                <c:pt idx="230">
                  <c:v>1074.8333</c:v>
                </c:pt>
                <c:pt idx="231">
                  <c:v>1075.875</c:v>
                </c:pt>
                <c:pt idx="232">
                  <c:v>1075.875</c:v>
                </c:pt>
                <c:pt idx="233">
                  <c:v>1075.875</c:v>
                </c:pt>
                <c:pt idx="234">
                  <c:v>1076.3333</c:v>
                </c:pt>
                <c:pt idx="235">
                  <c:v>1076.5833</c:v>
                </c:pt>
                <c:pt idx="236">
                  <c:v>1077.125</c:v>
                </c:pt>
                <c:pt idx="237">
                  <c:v>1077.375</c:v>
                </c:pt>
                <c:pt idx="238">
                  <c:v>1078.375</c:v>
                </c:pt>
                <c:pt idx="239">
                  <c:v>1078.375</c:v>
                </c:pt>
                <c:pt idx="240">
                  <c:v>1078.375</c:v>
                </c:pt>
                <c:pt idx="241">
                  <c:v>1182.4167</c:v>
                </c:pt>
                <c:pt idx="242">
                  <c:v>1200.8333</c:v>
                </c:pt>
                <c:pt idx="243">
                  <c:v>1172.8333</c:v>
                </c:pt>
                <c:pt idx="244">
                  <c:v>1172.8333</c:v>
                </c:pt>
                <c:pt idx="245">
                  <c:v>1172.8333</c:v>
                </c:pt>
                <c:pt idx="246">
                  <c:v>1172.8333</c:v>
                </c:pt>
                <c:pt idx="247">
                  <c:v>1172.8333</c:v>
                </c:pt>
                <c:pt idx="248">
                  <c:v>1070.4167</c:v>
                </c:pt>
                <c:pt idx="249">
                  <c:v>1093.3333</c:v>
                </c:pt>
                <c:pt idx="250">
                  <c:v>1122.5</c:v>
                </c:pt>
                <c:pt idx="251">
                  <c:v>1176.4167</c:v>
                </c:pt>
                <c:pt idx="252">
                  <c:v>1174.1667</c:v>
                </c:pt>
                <c:pt idx="253">
                  <c:v>1174.1667</c:v>
                </c:pt>
                <c:pt idx="254">
                  <c:v>1174.1667</c:v>
                </c:pt>
                <c:pt idx="255">
                  <c:v>1163.1667</c:v>
                </c:pt>
                <c:pt idx="256">
                  <c:v>1170.6667</c:v>
                </c:pt>
                <c:pt idx="257">
                  <c:v>1172</c:v>
                </c:pt>
                <c:pt idx="258">
                  <c:v>1172</c:v>
                </c:pt>
                <c:pt idx="259">
                  <c:v>1172</c:v>
                </c:pt>
                <c:pt idx="260">
                  <c:v>1172</c:v>
                </c:pt>
                <c:pt idx="261">
                  <c:v>1172</c:v>
                </c:pt>
                <c:pt idx="262">
                  <c:v>1178.5</c:v>
                </c:pt>
                <c:pt idx="263">
                  <c:v>1203.8333</c:v>
                </c:pt>
                <c:pt idx="264">
                  <c:v>1153.5</c:v>
                </c:pt>
                <c:pt idx="265">
                  <c:v>1117.5</c:v>
                </c:pt>
                <c:pt idx="266">
                  <c:v>1113.5833</c:v>
                </c:pt>
                <c:pt idx="267">
                  <c:v>1113.5833</c:v>
                </c:pt>
                <c:pt idx="268">
                  <c:v>1113.5833</c:v>
                </c:pt>
                <c:pt idx="269">
                  <c:v>1126</c:v>
                </c:pt>
                <c:pt idx="270">
                  <c:v>1125.6667</c:v>
                </c:pt>
                <c:pt idx="271">
                  <c:v>1129.8333</c:v>
                </c:pt>
                <c:pt idx="272">
                  <c:v>1135.5</c:v>
                </c:pt>
                <c:pt idx="273">
                  <c:v>1146.1667</c:v>
                </c:pt>
                <c:pt idx="274">
                  <c:v>1146.1667</c:v>
                </c:pt>
                <c:pt idx="275">
                  <c:v>1146.1667</c:v>
                </c:pt>
                <c:pt idx="276">
                  <c:v>1134.25</c:v>
                </c:pt>
                <c:pt idx="277">
                  <c:v>1142</c:v>
                </c:pt>
                <c:pt idx="278">
                  <c:v>1145</c:v>
                </c:pt>
                <c:pt idx="279">
                  <c:v>1143.5833</c:v>
                </c:pt>
                <c:pt idx="280">
                  <c:v>1137</c:v>
                </c:pt>
                <c:pt idx="281">
                  <c:v>1137</c:v>
                </c:pt>
                <c:pt idx="282">
                  <c:v>1137</c:v>
                </c:pt>
                <c:pt idx="283">
                  <c:v>1139.8333</c:v>
                </c:pt>
                <c:pt idx="284">
                  <c:v>1148</c:v>
                </c:pt>
                <c:pt idx="285">
                  <c:v>1161</c:v>
                </c:pt>
                <c:pt idx="286">
                  <c:v>1174.5</c:v>
                </c:pt>
                <c:pt idx="287">
                  <c:v>1195.3333</c:v>
                </c:pt>
                <c:pt idx="288">
                  <c:v>1195.3333</c:v>
                </c:pt>
                <c:pt idx="289">
                  <c:v>1195.3333</c:v>
                </c:pt>
                <c:pt idx="290">
                  <c:v>1181.1667</c:v>
                </c:pt>
                <c:pt idx="291">
                  <c:v>1184</c:v>
                </c:pt>
                <c:pt idx="292">
                  <c:v>1184.3333</c:v>
                </c:pt>
                <c:pt idx="293">
                  <c:v>1189.6667</c:v>
                </c:pt>
                <c:pt idx="294">
                  <c:v>1190</c:v>
                </c:pt>
                <c:pt idx="295">
                  <c:v>1190</c:v>
                </c:pt>
                <c:pt idx="296">
                  <c:v>1190</c:v>
                </c:pt>
                <c:pt idx="297">
                  <c:v>1186.4167</c:v>
                </c:pt>
                <c:pt idx="298">
                  <c:v>1187</c:v>
                </c:pt>
                <c:pt idx="299">
                  <c:v>1184.5</c:v>
                </c:pt>
                <c:pt idx="300">
                  <c:v>1185.5</c:v>
                </c:pt>
                <c:pt idx="301">
                  <c:v>1187.6667</c:v>
                </c:pt>
                <c:pt idx="302">
                  <c:v>1187.6667</c:v>
                </c:pt>
                <c:pt idx="303">
                  <c:v>1187.6667</c:v>
                </c:pt>
                <c:pt idx="304">
                  <c:v>1187.6667</c:v>
                </c:pt>
                <c:pt idx="305">
                  <c:v>1180.0833</c:v>
                </c:pt>
                <c:pt idx="306">
                  <c:v>1151</c:v>
                </c:pt>
                <c:pt idx="307">
                  <c:v>1156.1667</c:v>
                </c:pt>
                <c:pt idx="308">
                  <c:v>1156.1667</c:v>
                </c:pt>
                <c:pt idx="309">
                  <c:v>1156.1667</c:v>
                </c:pt>
                <c:pt idx="310">
                  <c:v>1156.1667</c:v>
                </c:pt>
                <c:pt idx="311">
                  <c:v>1167.3333</c:v>
                </c:pt>
                <c:pt idx="312">
                  <c:v>1176</c:v>
                </c:pt>
                <c:pt idx="313">
                  <c:v>1176.3333</c:v>
                </c:pt>
                <c:pt idx="314">
                  <c:v>1194.6667</c:v>
                </c:pt>
                <c:pt idx="315">
                  <c:v>1189.8333</c:v>
                </c:pt>
                <c:pt idx="316">
                  <c:v>1189.8333</c:v>
                </c:pt>
                <c:pt idx="317">
                  <c:v>1189.8333</c:v>
                </c:pt>
                <c:pt idx="318">
                  <c:v>1194.0833</c:v>
                </c:pt>
                <c:pt idx="319">
                  <c:v>1203</c:v>
                </c:pt>
                <c:pt idx="320">
                  <c:v>1231.3333</c:v>
                </c:pt>
                <c:pt idx="321">
                  <c:v>1226.9167</c:v>
                </c:pt>
                <c:pt idx="322">
                  <c:v>1239.8333</c:v>
                </c:pt>
                <c:pt idx="323">
                  <c:v>1239.8333</c:v>
                </c:pt>
                <c:pt idx="324">
                  <c:v>1239.8333</c:v>
                </c:pt>
                <c:pt idx="325">
                  <c:v>1257.9167</c:v>
                </c:pt>
                <c:pt idx="326">
                  <c:v>1258</c:v>
                </c:pt>
                <c:pt idx="327">
                  <c:v>1258</c:v>
                </c:pt>
                <c:pt idx="328">
                  <c:v>1261.1667</c:v>
                </c:pt>
                <c:pt idx="329">
                  <c:v>1261.5833</c:v>
                </c:pt>
                <c:pt idx="330">
                  <c:v>1261.5833</c:v>
                </c:pt>
                <c:pt idx="331">
                  <c:v>1261.5833</c:v>
                </c:pt>
                <c:pt idx="332">
                  <c:v>1266.1667</c:v>
                </c:pt>
                <c:pt idx="333">
                  <c:v>1277</c:v>
                </c:pt>
                <c:pt idx="334">
                  <c:v>1259.9167</c:v>
                </c:pt>
                <c:pt idx="335">
                  <c:v>1266.25</c:v>
                </c:pt>
                <c:pt idx="336">
                  <c:v>1283.8333</c:v>
                </c:pt>
                <c:pt idx="337">
                  <c:v>1283.8333</c:v>
                </c:pt>
                <c:pt idx="338">
                  <c:v>1283.8333</c:v>
                </c:pt>
                <c:pt idx="339">
                  <c:v>1286</c:v>
                </c:pt>
                <c:pt idx="340">
                  <c:v>1266.1667</c:v>
                </c:pt>
                <c:pt idx="341">
                  <c:v>1259.6667</c:v>
                </c:pt>
                <c:pt idx="342">
                  <c:v>1262</c:v>
                </c:pt>
                <c:pt idx="343">
                  <c:v>1277.75</c:v>
                </c:pt>
                <c:pt idx="344">
                  <c:v>1277.75</c:v>
                </c:pt>
                <c:pt idx="345">
                  <c:v>1277.75</c:v>
                </c:pt>
                <c:pt idx="346">
                  <c:v>1287.3333</c:v>
                </c:pt>
                <c:pt idx="347">
                  <c:v>1296.6667</c:v>
                </c:pt>
                <c:pt idx="348">
                  <c:v>1294.1667</c:v>
                </c:pt>
                <c:pt idx="349">
                  <c:v>1351.8333</c:v>
                </c:pt>
                <c:pt idx="350">
                  <c:v>1361.3333</c:v>
                </c:pt>
                <c:pt idx="351">
                  <c:v>1361.3333</c:v>
                </c:pt>
                <c:pt idx="352">
                  <c:v>1361.3333</c:v>
                </c:pt>
                <c:pt idx="353">
                  <c:v>1361.8333</c:v>
                </c:pt>
                <c:pt idx="354">
                  <c:v>1351.1667</c:v>
                </c:pt>
                <c:pt idx="355">
                  <c:v>1333.6667</c:v>
                </c:pt>
                <c:pt idx="356">
                  <c:v>1331.0833</c:v>
                </c:pt>
                <c:pt idx="357">
                  <c:v>1329.4167</c:v>
                </c:pt>
                <c:pt idx="358">
                  <c:v>1329.4167</c:v>
                </c:pt>
                <c:pt idx="359">
                  <c:v>1329.4167</c:v>
                </c:pt>
                <c:pt idx="360">
                  <c:v>1330.5</c:v>
                </c:pt>
                <c:pt idx="361">
                  <c:v>1321.5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F-F348-A34C-BDCB0C5A8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827183"/>
        <c:axId val="1"/>
      </c:lineChart>
      <c:lineChart>
        <c:grouping val="standard"/>
        <c:varyColors val="0"/>
        <c:ser>
          <c:idx val="1"/>
          <c:order val="1"/>
          <c:tx>
            <c:strRef>
              <c:f>'GRAFICOS | GRAPHS'!$AF$51</c:f>
              <c:strCache>
                <c:ptCount val="1"/>
                <c:pt idx="0">
                  <c:v>Saldo de Reservas Internacionales USD (eje derecho)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dPt>
            <c:idx val="489"/>
            <c:bubble3D val="0"/>
            <c:spPr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2BEF-F348-A34C-BDCB0C5A8BE7}"/>
              </c:ext>
            </c:extLst>
          </c:dPt>
          <c:cat>
            <c:numRef>
              <c:f>'GRAFICOS AUX | GRAPHS AUX'!$M$27:$M$392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AUX'!$N$27:$N$392</c:f>
              <c:numCache>
                <c:formatCode>#,##0</c:formatCode>
                <c:ptCount val="366"/>
                <c:pt idx="0">
                  <c:v>27541</c:v>
                </c:pt>
                <c:pt idx="1">
                  <c:v>27541</c:v>
                </c:pt>
                <c:pt idx="2">
                  <c:v>27541</c:v>
                </c:pt>
                <c:pt idx="3">
                  <c:v>27512</c:v>
                </c:pt>
                <c:pt idx="4">
                  <c:v>27674</c:v>
                </c:pt>
                <c:pt idx="5">
                  <c:v>27662</c:v>
                </c:pt>
                <c:pt idx="6">
                  <c:v>27658</c:v>
                </c:pt>
                <c:pt idx="7">
                  <c:v>27845</c:v>
                </c:pt>
                <c:pt idx="8">
                  <c:v>27845</c:v>
                </c:pt>
                <c:pt idx="9">
                  <c:v>27845</c:v>
                </c:pt>
                <c:pt idx="10">
                  <c:v>27874</c:v>
                </c:pt>
                <c:pt idx="11">
                  <c:v>27954</c:v>
                </c:pt>
                <c:pt idx="12">
                  <c:v>27861</c:v>
                </c:pt>
                <c:pt idx="13">
                  <c:v>27767</c:v>
                </c:pt>
                <c:pt idx="14">
                  <c:v>26719</c:v>
                </c:pt>
                <c:pt idx="15">
                  <c:v>26719</c:v>
                </c:pt>
                <c:pt idx="16">
                  <c:v>26719</c:v>
                </c:pt>
                <c:pt idx="17">
                  <c:v>26651</c:v>
                </c:pt>
                <c:pt idx="18">
                  <c:v>27377</c:v>
                </c:pt>
                <c:pt idx="19">
                  <c:v>27354</c:v>
                </c:pt>
                <c:pt idx="20">
                  <c:v>27436</c:v>
                </c:pt>
                <c:pt idx="21">
                  <c:v>27464</c:v>
                </c:pt>
                <c:pt idx="22">
                  <c:v>27464</c:v>
                </c:pt>
                <c:pt idx="23">
                  <c:v>27464</c:v>
                </c:pt>
                <c:pt idx="24">
                  <c:v>27400</c:v>
                </c:pt>
                <c:pt idx="25">
                  <c:v>27244</c:v>
                </c:pt>
                <c:pt idx="26">
                  <c:v>27219</c:v>
                </c:pt>
                <c:pt idx="27">
                  <c:v>27316</c:v>
                </c:pt>
                <c:pt idx="28">
                  <c:v>27420</c:v>
                </c:pt>
                <c:pt idx="29">
                  <c:v>27420</c:v>
                </c:pt>
                <c:pt idx="30">
                  <c:v>27420</c:v>
                </c:pt>
                <c:pt idx="31">
                  <c:v>26940</c:v>
                </c:pt>
                <c:pt idx="32">
                  <c:v>26909</c:v>
                </c:pt>
                <c:pt idx="33">
                  <c:v>27011</c:v>
                </c:pt>
                <c:pt idx="34">
                  <c:v>27129</c:v>
                </c:pt>
                <c:pt idx="35">
                  <c:v>27264</c:v>
                </c:pt>
                <c:pt idx="36">
                  <c:v>27264</c:v>
                </c:pt>
                <c:pt idx="37">
                  <c:v>27264</c:v>
                </c:pt>
                <c:pt idx="38">
                  <c:v>27343</c:v>
                </c:pt>
                <c:pt idx="39">
                  <c:v>28241</c:v>
                </c:pt>
                <c:pt idx="40">
                  <c:v>28834</c:v>
                </c:pt>
                <c:pt idx="41">
                  <c:v>29164</c:v>
                </c:pt>
                <c:pt idx="42">
                  <c:v>29174</c:v>
                </c:pt>
                <c:pt idx="43">
                  <c:v>29174</c:v>
                </c:pt>
                <c:pt idx="44">
                  <c:v>29174</c:v>
                </c:pt>
                <c:pt idx="45">
                  <c:v>27172</c:v>
                </c:pt>
                <c:pt idx="46">
                  <c:v>28461</c:v>
                </c:pt>
                <c:pt idx="47">
                  <c:v>29138</c:v>
                </c:pt>
                <c:pt idx="48">
                  <c:v>29231</c:v>
                </c:pt>
                <c:pt idx="49">
                  <c:v>28313</c:v>
                </c:pt>
                <c:pt idx="50">
                  <c:v>28313</c:v>
                </c:pt>
                <c:pt idx="51">
                  <c:v>28313</c:v>
                </c:pt>
                <c:pt idx="52">
                  <c:v>28557</c:v>
                </c:pt>
                <c:pt idx="53">
                  <c:v>28388</c:v>
                </c:pt>
                <c:pt idx="54">
                  <c:v>28346</c:v>
                </c:pt>
                <c:pt idx="55">
                  <c:v>28632</c:v>
                </c:pt>
                <c:pt idx="56">
                  <c:v>28632</c:v>
                </c:pt>
                <c:pt idx="57">
                  <c:v>28632</c:v>
                </c:pt>
                <c:pt idx="58">
                  <c:v>28632</c:v>
                </c:pt>
                <c:pt idx="59">
                  <c:v>28702</c:v>
                </c:pt>
                <c:pt idx="60">
                  <c:v>28271</c:v>
                </c:pt>
                <c:pt idx="61">
                  <c:v>28294</c:v>
                </c:pt>
                <c:pt idx="62">
                  <c:v>28273</c:v>
                </c:pt>
                <c:pt idx="63">
                  <c:v>28488</c:v>
                </c:pt>
                <c:pt idx="64">
                  <c:v>28488</c:v>
                </c:pt>
                <c:pt idx="65">
                  <c:v>28488</c:v>
                </c:pt>
                <c:pt idx="66">
                  <c:v>28314</c:v>
                </c:pt>
                <c:pt idx="67">
                  <c:v>28416</c:v>
                </c:pt>
                <c:pt idx="68">
                  <c:v>28511</c:v>
                </c:pt>
                <c:pt idx="69">
                  <c:v>29057</c:v>
                </c:pt>
                <c:pt idx="70">
                  <c:v>29163</c:v>
                </c:pt>
                <c:pt idx="71">
                  <c:v>29163</c:v>
                </c:pt>
                <c:pt idx="72">
                  <c:v>29163</c:v>
                </c:pt>
                <c:pt idx="73">
                  <c:v>29368</c:v>
                </c:pt>
                <c:pt idx="74">
                  <c:v>29669</c:v>
                </c:pt>
                <c:pt idx="75">
                  <c:v>29863</c:v>
                </c:pt>
                <c:pt idx="76">
                  <c:v>28618</c:v>
                </c:pt>
                <c:pt idx="77">
                  <c:v>29603</c:v>
                </c:pt>
                <c:pt idx="78">
                  <c:v>29603</c:v>
                </c:pt>
                <c:pt idx="79">
                  <c:v>29603</c:v>
                </c:pt>
                <c:pt idx="80">
                  <c:v>30182</c:v>
                </c:pt>
                <c:pt idx="81">
                  <c:v>30432</c:v>
                </c:pt>
                <c:pt idx="82">
                  <c:v>30432</c:v>
                </c:pt>
                <c:pt idx="83">
                  <c:v>29668</c:v>
                </c:pt>
                <c:pt idx="84">
                  <c:v>29838</c:v>
                </c:pt>
                <c:pt idx="85">
                  <c:v>29838</c:v>
                </c:pt>
                <c:pt idx="86">
                  <c:v>29838</c:v>
                </c:pt>
                <c:pt idx="87">
                  <c:v>29859</c:v>
                </c:pt>
                <c:pt idx="88">
                  <c:v>29962</c:v>
                </c:pt>
                <c:pt idx="89">
                  <c:v>30023</c:v>
                </c:pt>
                <c:pt idx="90">
                  <c:v>30193</c:v>
                </c:pt>
                <c:pt idx="91">
                  <c:v>29878</c:v>
                </c:pt>
                <c:pt idx="92">
                  <c:v>29878</c:v>
                </c:pt>
                <c:pt idx="93">
                  <c:v>29878</c:v>
                </c:pt>
                <c:pt idx="94">
                  <c:v>29878</c:v>
                </c:pt>
                <c:pt idx="95">
                  <c:v>30274</c:v>
                </c:pt>
                <c:pt idx="96">
                  <c:v>30494</c:v>
                </c:pt>
                <c:pt idx="97">
                  <c:v>30845</c:v>
                </c:pt>
                <c:pt idx="98">
                  <c:v>30874</c:v>
                </c:pt>
                <c:pt idx="99">
                  <c:v>30874</c:v>
                </c:pt>
                <c:pt idx="100">
                  <c:v>30874</c:v>
                </c:pt>
                <c:pt idx="101">
                  <c:v>30879</c:v>
                </c:pt>
                <c:pt idx="102">
                  <c:v>30928</c:v>
                </c:pt>
                <c:pt idx="103">
                  <c:v>31484</c:v>
                </c:pt>
                <c:pt idx="104">
                  <c:v>31637</c:v>
                </c:pt>
                <c:pt idx="105">
                  <c:v>30214</c:v>
                </c:pt>
                <c:pt idx="106">
                  <c:v>30214</c:v>
                </c:pt>
                <c:pt idx="107">
                  <c:v>30214</c:v>
                </c:pt>
                <c:pt idx="108">
                  <c:v>31314</c:v>
                </c:pt>
                <c:pt idx="109">
                  <c:v>31240</c:v>
                </c:pt>
                <c:pt idx="110">
                  <c:v>31266</c:v>
                </c:pt>
                <c:pt idx="111">
                  <c:v>31534</c:v>
                </c:pt>
                <c:pt idx="112">
                  <c:v>31531</c:v>
                </c:pt>
                <c:pt idx="113">
                  <c:v>31531</c:v>
                </c:pt>
                <c:pt idx="114">
                  <c:v>31531</c:v>
                </c:pt>
                <c:pt idx="115">
                  <c:v>31512</c:v>
                </c:pt>
                <c:pt idx="116">
                  <c:v>31619</c:v>
                </c:pt>
                <c:pt idx="117">
                  <c:v>31988</c:v>
                </c:pt>
                <c:pt idx="118">
                  <c:v>31849</c:v>
                </c:pt>
                <c:pt idx="119">
                  <c:v>31937</c:v>
                </c:pt>
                <c:pt idx="120">
                  <c:v>31937</c:v>
                </c:pt>
                <c:pt idx="121">
                  <c:v>31937</c:v>
                </c:pt>
                <c:pt idx="122">
                  <c:v>31744</c:v>
                </c:pt>
                <c:pt idx="123">
                  <c:v>32257</c:v>
                </c:pt>
                <c:pt idx="124">
                  <c:v>32255</c:v>
                </c:pt>
                <c:pt idx="125">
                  <c:v>32243</c:v>
                </c:pt>
                <c:pt idx="126">
                  <c:v>32864</c:v>
                </c:pt>
                <c:pt idx="127">
                  <c:v>32864</c:v>
                </c:pt>
                <c:pt idx="128">
                  <c:v>32864</c:v>
                </c:pt>
                <c:pt idx="129">
                  <c:v>32688</c:v>
                </c:pt>
                <c:pt idx="130">
                  <c:v>32688</c:v>
                </c:pt>
                <c:pt idx="131">
                  <c:v>32688</c:v>
                </c:pt>
                <c:pt idx="132">
                  <c:v>32413</c:v>
                </c:pt>
                <c:pt idx="133">
                  <c:v>31524</c:v>
                </c:pt>
                <c:pt idx="134">
                  <c:v>31524</c:v>
                </c:pt>
                <c:pt idx="135">
                  <c:v>31524</c:v>
                </c:pt>
                <c:pt idx="136">
                  <c:v>29640</c:v>
                </c:pt>
                <c:pt idx="137">
                  <c:v>29640</c:v>
                </c:pt>
                <c:pt idx="138">
                  <c:v>29640</c:v>
                </c:pt>
                <c:pt idx="139">
                  <c:v>31706</c:v>
                </c:pt>
                <c:pt idx="140">
                  <c:v>32774</c:v>
                </c:pt>
                <c:pt idx="141">
                  <c:v>32774</c:v>
                </c:pt>
                <c:pt idx="142">
                  <c:v>32774</c:v>
                </c:pt>
                <c:pt idx="143">
                  <c:v>32805</c:v>
                </c:pt>
                <c:pt idx="144">
                  <c:v>32903</c:v>
                </c:pt>
                <c:pt idx="145">
                  <c:v>31176</c:v>
                </c:pt>
                <c:pt idx="146">
                  <c:v>30904</c:v>
                </c:pt>
                <c:pt idx="147">
                  <c:v>31038</c:v>
                </c:pt>
                <c:pt idx="148">
                  <c:v>31038</c:v>
                </c:pt>
                <c:pt idx="149">
                  <c:v>31038</c:v>
                </c:pt>
                <c:pt idx="150">
                  <c:v>30835</c:v>
                </c:pt>
                <c:pt idx="151">
                  <c:v>30704</c:v>
                </c:pt>
                <c:pt idx="152">
                  <c:v>30624</c:v>
                </c:pt>
                <c:pt idx="153">
                  <c:v>30707</c:v>
                </c:pt>
                <c:pt idx="154">
                  <c:v>30518</c:v>
                </c:pt>
                <c:pt idx="155">
                  <c:v>30518</c:v>
                </c:pt>
                <c:pt idx="156">
                  <c:v>30518</c:v>
                </c:pt>
                <c:pt idx="157">
                  <c:v>30593</c:v>
                </c:pt>
                <c:pt idx="158">
                  <c:v>30282</c:v>
                </c:pt>
                <c:pt idx="159">
                  <c:v>30140</c:v>
                </c:pt>
                <c:pt idx="160">
                  <c:v>29838</c:v>
                </c:pt>
                <c:pt idx="161">
                  <c:v>29970</c:v>
                </c:pt>
                <c:pt idx="162">
                  <c:v>29970</c:v>
                </c:pt>
                <c:pt idx="163">
                  <c:v>29970</c:v>
                </c:pt>
                <c:pt idx="164">
                  <c:v>29834</c:v>
                </c:pt>
                <c:pt idx="165">
                  <c:v>29802</c:v>
                </c:pt>
                <c:pt idx="166">
                  <c:v>29648</c:v>
                </c:pt>
                <c:pt idx="167">
                  <c:v>29429</c:v>
                </c:pt>
                <c:pt idx="168">
                  <c:v>28310</c:v>
                </c:pt>
                <c:pt idx="169">
                  <c:v>28310</c:v>
                </c:pt>
                <c:pt idx="170">
                  <c:v>28310</c:v>
                </c:pt>
                <c:pt idx="171">
                  <c:v>29453</c:v>
                </c:pt>
                <c:pt idx="172">
                  <c:v>29427</c:v>
                </c:pt>
                <c:pt idx="173">
                  <c:v>29354</c:v>
                </c:pt>
                <c:pt idx="174">
                  <c:v>28743</c:v>
                </c:pt>
                <c:pt idx="175">
                  <c:v>28889</c:v>
                </c:pt>
                <c:pt idx="176">
                  <c:v>28889</c:v>
                </c:pt>
                <c:pt idx="177">
                  <c:v>28889</c:v>
                </c:pt>
                <c:pt idx="178">
                  <c:v>28938</c:v>
                </c:pt>
                <c:pt idx="179">
                  <c:v>28898</c:v>
                </c:pt>
                <c:pt idx="180">
                  <c:v>28925</c:v>
                </c:pt>
                <c:pt idx="181">
                  <c:v>28894</c:v>
                </c:pt>
                <c:pt idx="182">
                  <c:v>28801</c:v>
                </c:pt>
                <c:pt idx="183">
                  <c:v>28801</c:v>
                </c:pt>
                <c:pt idx="184">
                  <c:v>28801</c:v>
                </c:pt>
                <c:pt idx="185">
                  <c:v>28747</c:v>
                </c:pt>
                <c:pt idx="186">
                  <c:v>28405</c:v>
                </c:pt>
                <c:pt idx="187">
                  <c:v>28362</c:v>
                </c:pt>
                <c:pt idx="188">
                  <c:v>28578</c:v>
                </c:pt>
                <c:pt idx="189">
                  <c:v>28495</c:v>
                </c:pt>
                <c:pt idx="190">
                  <c:v>28495</c:v>
                </c:pt>
                <c:pt idx="191">
                  <c:v>28495</c:v>
                </c:pt>
                <c:pt idx="192">
                  <c:v>28603</c:v>
                </c:pt>
                <c:pt idx="193">
                  <c:v>28685</c:v>
                </c:pt>
                <c:pt idx="194">
                  <c:v>28714</c:v>
                </c:pt>
                <c:pt idx="195">
                  <c:v>28586</c:v>
                </c:pt>
                <c:pt idx="196">
                  <c:v>28117</c:v>
                </c:pt>
                <c:pt idx="197">
                  <c:v>28117</c:v>
                </c:pt>
                <c:pt idx="198">
                  <c:v>28117</c:v>
                </c:pt>
                <c:pt idx="199">
                  <c:v>28117</c:v>
                </c:pt>
                <c:pt idx="200">
                  <c:v>28117</c:v>
                </c:pt>
                <c:pt idx="201">
                  <c:v>27991</c:v>
                </c:pt>
                <c:pt idx="202">
                  <c:v>28181</c:v>
                </c:pt>
                <c:pt idx="203">
                  <c:v>28090</c:v>
                </c:pt>
                <c:pt idx="204">
                  <c:v>28090</c:v>
                </c:pt>
                <c:pt idx="205">
                  <c:v>28090</c:v>
                </c:pt>
                <c:pt idx="206">
                  <c:v>27732</c:v>
                </c:pt>
                <c:pt idx="207">
                  <c:v>27687</c:v>
                </c:pt>
                <c:pt idx="208">
                  <c:v>27960</c:v>
                </c:pt>
                <c:pt idx="209">
                  <c:v>28104</c:v>
                </c:pt>
                <c:pt idx="210">
                  <c:v>28091</c:v>
                </c:pt>
                <c:pt idx="211">
                  <c:v>28091</c:v>
                </c:pt>
                <c:pt idx="212">
                  <c:v>28091</c:v>
                </c:pt>
                <c:pt idx="213">
                  <c:v>27338</c:v>
                </c:pt>
                <c:pt idx="214">
                  <c:v>27208</c:v>
                </c:pt>
                <c:pt idx="215">
                  <c:v>27046</c:v>
                </c:pt>
                <c:pt idx="216">
                  <c:v>26785</c:v>
                </c:pt>
                <c:pt idx="217">
                  <c:v>26628</c:v>
                </c:pt>
                <c:pt idx="218">
                  <c:v>26628</c:v>
                </c:pt>
                <c:pt idx="219">
                  <c:v>26628</c:v>
                </c:pt>
                <c:pt idx="220">
                  <c:v>26628</c:v>
                </c:pt>
                <c:pt idx="221">
                  <c:v>26442</c:v>
                </c:pt>
                <c:pt idx="222">
                  <c:v>26251</c:v>
                </c:pt>
                <c:pt idx="223">
                  <c:v>26223</c:v>
                </c:pt>
                <c:pt idx="224">
                  <c:v>25777</c:v>
                </c:pt>
                <c:pt idx="225">
                  <c:v>25777</c:v>
                </c:pt>
                <c:pt idx="226">
                  <c:v>25777</c:v>
                </c:pt>
                <c:pt idx="227">
                  <c:v>24986</c:v>
                </c:pt>
                <c:pt idx="228">
                  <c:v>25450</c:v>
                </c:pt>
                <c:pt idx="229">
                  <c:v>25450</c:v>
                </c:pt>
                <c:pt idx="230">
                  <c:v>25305</c:v>
                </c:pt>
                <c:pt idx="231">
                  <c:v>25148</c:v>
                </c:pt>
                <c:pt idx="232">
                  <c:v>25148</c:v>
                </c:pt>
                <c:pt idx="233">
                  <c:v>25148</c:v>
                </c:pt>
                <c:pt idx="234">
                  <c:v>24838</c:v>
                </c:pt>
                <c:pt idx="235">
                  <c:v>24677</c:v>
                </c:pt>
                <c:pt idx="236">
                  <c:v>24780</c:v>
                </c:pt>
                <c:pt idx="237">
                  <c:v>24773</c:v>
                </c:pt>
                <c:pt idx="238">
                  <c:v>24704</c:v>
                </c:pt>
                <c:pt idx="239">
                  <c:v>24704</c:v>
                </c:pt>
                <c:pt idx="240">
                  <c:v>24704</c:v>
                </c:pt>
                <c:pt idx="241">
                  <c:v>24221</c:v>
                </c:pt>
                <c:pt idx="242">
                  <c:v>36777</c:v>
                </c:pt>
                <c:pt idx="243">
                  <c:v>38616</c:v>
                </c:pt>
                <c:pt idx="244">
                  <c:v>38616</c:v>
                </c:pt>
                <c:pt idx="245">
                  <c:v>38616</c:v>
                </c:pt>
                <c:pt idx="246">
                  <c:v>38616</c:v>
                </c:pt>
                <c:pt idx="247">
                  <c:v>38616</c:v>
                </c:pt>
                <c:pt idx="248">
                  <c:v>38791</c:v>
                </c:pt>
                <c:pt idx="249">
                  <c:v>38814</c:v>
                </c:pt>
                <c:pt idx="250">
                  <c:v>38631</c:v>
                </c:pt>
                <c:pt idx="251">
                  <c:v>39079</c:v>
                </c:pt>
                <c:pt idx="252">
                  <c:v>39168</c:v>
                </c:pt>
                <c:pt idx="253">
                  <c:v>39168</c:v>
                </c:pt>
                <c:pt idx="254">
                  <c:v>39168</c:v>
                </c:pt>
                <c:pt idx="255">
                  <c:v>39291</c:v>
                </c:pt>
                <c:pt idx="256">
                  <c:v>39091</c:v>
                </c:pt>
                <c:pt idx="257">
                  <c:v>38928</c:v>
                </c:pt>
                <c:pt idx="258">
                  <c:v>38928</c:v>
                </c:pt>
                <c:pt idx="259">
                  <c:v>38928</c:v>
                </c:pt>
                <c:pt idx="260">
                  <c:v>38928</c:v>
                </c:pt>
                <c:pt idx="261">
                  <c:v>38928</c:v>
                </c:pt>
                <c:pt idx="262">
                  <c:v>38976</c:v>
                </c:pt>
                <c:pt idx="263">
                  <c:v>38542</c:v>
                </c:pt>
                <c:pt idx="264">
                  <c:v>38258</c:v>
                </c:pt>
                <c:pt idx="265">
                  <c:v>38035</c:v>
                </c:pt>
                <c:pt idx="266">
                  <c:v>38123</c:v>
                </c:pt>
                <c:pt idx="267">
                  <c:v>38123</c:v>
                </c:pt>
                <c:pt idx="268">
                  <c:v>38123</c:v>
                </c:pt>
                <c:pt idx="269">
                  <c:v>38079</c:v>
                </c:pt>
                <c:pt idx="270">
                  <c:v>38651</c:v>
                </c:pt>
                <c:pt idx="271">
                  <c:v>38565</c:v>
                </c:pt>
                <c:pt idx="272">
                  <c:v>38346</c:v>
                </c:pt>
                <c:pt idx="273">
                  <c:v>38338</c:v>
                </c:pt>
                <c:pt idx="274">
                  <c:v>38338</c:v>
                </c:pt>
                <c:pt idx="275">
                  <c:v>38338</c:v>
                </c:pt>
                <c:pt idx="276">
                  <c:v>38300</c:v>
                </c:pt>
                <c:pt idx="277">
                  <c:v>38267</c:v>
                </c:pt>
                <c:pt idx="278">
                  <c:v>38176</c:v>
                </c:pt>
                <c:pt idx="279">
                  <c:v>38097</c:v>
                </c:pt>
                <c:pt idx="280">
                  <c:v>38428</c:v>
                </c:pt>
                <c:pt idx="281">
                  <c:v>38428</c:v>
                </c:pt>
                <c:pt idx="282">
                  <c:v>38428</c:v>
                </c:pt>
                <c:pt idx="283">
                  <c:v>38384</c:v>
                </c:pt>
                <c:pt idx="284">
                  <c:v>38381</c:v>
                </c:pt>
                <c:pt idx="285">
                  <c:v>38444</c:v>
                </c:pt>
                <c:pt idx="286">
                  <c:v>38366</c:v>
                </c:pt>
                <c:pt idx="287">
                  <c:v>36919</c:v>
                </c:pt>
                <c:pt idx="288">
                  <c:v>36919</c:v>
                </c:pt>
                <c:pt idx="289">
                  <c:v>36919</c:v>
                </c:pt>
                <c:pt idx="290">
                  <c:v>37793</c:v>
                </c:pt>
                <c:pt idx="291">
                  <c:v>37767</c:v>
                </c:pt>
                <c:pt idx="292">
                  <c:v>38818</c:v>
                </c:pt>
                <c:pt idx="293">
                  <c:v>38758</c:v>
                </c:pt>
                <c:pt idx="294">
                  <c:v>38639</c:v>
                </c:pt>
                <c:pt idx="295">
                  <c:v>38639</c:v>
                </c:pt>
                <c:pt idx="296">
                  <c:v>38639</c:v>
                </c:pt>
                <c:pt idx="297">
                  <c:v>38604</c:v>
                </c:pt>
                <c:pt idx="298">
                  <c:v>38600</c:v>
                </c:pt>
                <c:pt idx="299">
                  <c:v>38533</c:v>
                </c:pt>
                <c:pt idx="300">
                  <c:v>38506</c:v>
                </c:pt>
                <c:pt idx="301">
                  <c:v>40465</c:v>
                </c:pt>
                <c:pt idx="302">
                  <c:v>40465</c:v>
                </c:pt>
                <c:pt idx="303">
                  <c:v>40465</c:v>
                </c:pt>
                <c:pt idx="304">
                  <c:v>40465</c:v>
                </c:pt>
                <c:pt idx="305">
                  <c:v>40399</c:v>
                </c:pt>
                <c:pt idx="306">
                  <c:v>40153</c:v>
                </c:pt>
                <c:pt idx="307">
                  <c:v>40182</c:v>
                </c:pt>
                <c:pt idx="308">
                  <c:v>40182</c:v>
                </c:pt>
                <c:pt idx="309">
                  <c:v>40182</c:v>
                </c:pt>
                <c:pt idx="310">
                  <c:v>40182</c:v>
                </c:pt>
                <c:pt idx="311">
                  <c:v>40894</c:v>
                </c:pt>
                <c:pt idx="312">
                  <c:v>41212</c:v>
                </c:pt>
                <c:pt idx="313">
                  <c:v>41417</c:v>
                </c:pt>
                <c:pt idx="314">
                  <c:v>41555</c:v>
                </c:pt>
                <c:pt idx="315">
                  <c:v>41460</c:v>
                </c:pt>
                <c:pt idx="316">
                  <c:v>41460</c:v>
                </c:pt>
                <c:pt idx="317">
                  <c:v>41460</c:v>
                </c:pt>
                <c:pt idx="318">
                  <c:v>39973</c:v>
                </c:pt>
                <c:pt idx="319">
                  <c:v>41686</c:v>
                </c:pt>
                <c:pt idx="320">
                  <c:v>41658</c:v>
                </c:pt>
                <c:pt idx="321">
                  <c:v>41738</c:v>
                </c:pt>
                <c:pt idx="322">
                  <c:v>41747</c:v>
                </c:pt>
                <c:pt idx="323">
                  <c:v>41747</c:v>
                </c:pt>
                <c:pt idx="324">
                  <c:v>41747</c:v>
                </c:pt>
                <c:pt idx="325">
                  <c:v>41721</c:v>
                </c:pt>
                <c:pt idx="326">
                  <c:v>39127</c:v>
                </c:pt>
                <c:pt idx="327">
                  <c:v>39127</c:v>
                </c:pt>
                <c:pt idx="328">
                  <c:v>38721</c:v>
                </c:pt>
                <c:pt idx="329">
                  <c:v>39060</c:v>
                </c:pt>
                <c:pt idx="330">
                  <c:v>39060</c:v>
                </c:pt>
                <c:pt idx="331">
                  <c:v>39060</c:v>
                </c:pt>
                <c:pt idx="332">
                  <c:v>39147</c:v>
                </c:pt>
                <c:pt idx="333">
                  <c:v>39061</c:v>
                </c:pt>
                <c:pt idx="334">
                  <c:v>39554</c:v>
                </c:pt>
                <c:pt idx="335">
                  <c:v>39836</c:v>
                </c:pt>
                <c:pt idx="336">
                  <c:v>40393</c:v>
                </c:pt>
                <c:pt idx="337">
                  <c:v>40393</c:v>
                </c:pt>
                <c:pt idx="338">
                  <c:v>40393</c:v>
                </c:pt>
                <c:pt idx="339">
                  <c:v>40652</c:v>
                </c:pt>
                <c:pt idx="340">
                  <c:v>40578</c:v>
                </c:pt>
                <c:pt idx="341">
                  <c:v>40358</c:v>
                </c:pt>
                <c:pt idx="342">
                  <c:v>40432</c:v>
                </c:pt>
                <c:pt idx="343">
                  <c:v>40283</c:v>
                </c:pt>
                <c:pt idx="344">
                  <c:v>40283</c:v>
                </c:pt>
                <c:pt idx="345">
                  <c:v>40283</c:v>
                </c:pt>
                <c:pt idx="346">
                  <c:v>40146</c:v>
                </c:pt>
                <c:pt idx="347">
                  <c:v>41245</c:v>
                </c:pt>
                <c:pt idx="348">
                  <c:v>40765</c:v>
                </c:pt>
                <c:pt idx="349">
                  <c:v>38866</c:v>
                </c:pt>
                <c:pt idx="350">
                  <c:v>41034</c:v>
                </c:pt>
                <c:pt idx="351">
                  <c:v>41034</c:v>
                </c:pt>
                <c:pt idx="352">
                  <c:v>41034</c:v>
                </c:pt>
                <c:pt idx="353">
                  <c:v>43039</c:v>
                </c:pt>
                <c:pt idx="354">
                  <c:v>42720</c:v>
                </c:pt>
                <c:pt idx="355">
                  <c:v>42143</c:v>
                </c:pt>
                <c:pt idx="356">
                  <c:v>41683</c:v>
                </c:pt>
                <c:pt idx="357">
                  <c:v>42116</c:v>
                </c:pt>
                <c:pt idx="358">
                  <c:v>42116</c:v>
                </c:pt>
                <c:pt idx="359">
                  <c:v>42116</c:v>
                </c:pt>
                <c:pt idx="360">
                  <c:v>41991</c:v>
                </c:pt>
                <c:pt idx="361">
                  <c:v>41991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EF-F348-A34C-BDCB0C5A8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1078827183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450"/>
          <c:min val="850"/>
        </c:scaling>
        <c:delete val="0"/>
        <c:axPos val="l"/>
        <c:title>
          <c:tx>
            <c:strRef>
              <c:f>'GRAFICOS | GRAPHS'!$AF$47</c:f>
              <c:strCache>
                <c:ptCount val="1"/>
                <c:pt idx="0">
                  <c:v>$/USD</c:v>
                </c:pt>
              </c:strCache>
            </c:strRef>
          </c:tx>
          <c:layout>
            <c:manualLayout>
              <c:xMode val="edge"/>
              <c:yMode val="edge"/>
              <c:x val="4.7977058423252644E-2"/>
              <c:y val="9.7024012201177554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827183"/>
        <c:crosses val="autoZero"/>
        <c:crossBetween val="between"/>
        <c:majorUnit val="100"/>
        <c:minorUnit val="1.68"/>
      </c:valAx>
      <c:dateAx>
        <c:axId val="3"/>
        <c:scaling>
          <c:orientation val="minMax"/>
        </c:scaling>
        <c:delete val="1"/>
        <c:axPos val="b"/>
        <c:title>
          <c:tx>
            <c:strRef>
              <c:f>'GRAFICOS | GRAPHS'!$AF$48</c:f>
              <c:strCache>
                <c:ptCount val="1"/>
                <c:pt idx="0">
                  <c:v>millones de USD</c:v>
                </c:pt>
              </c:strCache>
            </c:strRef>
          </c:tx>
          <c:layout>
            <c:manualLayout>
              <c:xMode val="edge"/>
              <c:yMode val="edge"/>
              <c:x val="0.77790512297073977"/>
              <c:y val="0.10063985245087607"/>
            </c:manualLayout>
          </c:layout>
          <c:overlay val="0"/>
          <c:txPr>
            <a:bodyPr/>
            <a:lstStyle/>
            <a:p>
              <a:pPr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d\-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days"/>
      </c:dateAx>
      <c:valAx>
        <c:axId val="4"/>
        <c:scaling>
          <c:orientation val="minMax"/>
          <c:max val="50000"/>
          <c:min val="20000"/>
        </c:scaling>
        <c:delete val="0"/>
        <c:axPos val="r"/>
        <c:numFmt formatCode="#,##0" sourceLinked="1"/>
        <c:majorTickMark val="in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3"/>
        <c:crosses val="max"/>
        <c:crossBetween val="between"/>
        <c:majorUnit val="5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7541237965390435"/>
          <c:y val="0.15541043122491863"/>
          <c:w val="0.45571051209055563"/>
          <c:h val="0.1351395054129727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GRAPHS'!$AG$81</c:f>
          <c:strCache>
            <c:ptCount val="1"/>
            <c:pt idx="0">
              <c:v>Depósitos y Préstamos en Moneda Extranjera del Sector Privado (var. i.a. Prom. 30 días de saldos expresados en dólares)</c:v>
            </c:pt>
          </c:strCache>
        </c:strRef>
      </c:tx>
      <c:layout>
        <c:manualLayout>
          <c:xMode val="edge"/>
          <c:yMode val="edge"/>
          <c:x val="1.3434733701765539E-3"/>
          <c:y val="1.0296280532501004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9.1504208593341033E-2"/>
          <c:y val="0.17341061383949896"/>
          <c:w val="0.85788826798458218"/>
          <c:h val="0.73145022552408323"/>
        </c:manualLayout>
      </c:layout>
      <c:lineChart>
        <c:grouping val="standard"/>
        <c:varyColors val="0"/>
        <c:ser>
          <c:idx val="1"/>
          <c:order val="0"/>
          <c:tx>
            <c:strRef>
              <c:f>'GRAFICOS | GRAPHS'!$AG$84</c:f>
              <c:strCache>
                <c:ptCount val="1"/>
                <c:pt idx="0">
                  <c:v>Préstamos al sector privado</c:v>
                </c:pt>
              </c:strCache>
            </c:strRef>
          </c:tx>
          <c:spPr>
            <a:ln w="28575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'GRAFICOS AUX | GRAPHS AUX'!$AR$27:$AR$392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AUX'!$AS$27:$AS$392</c:f>
              <c:numCache>
                <c:formatCode>#,##0.00</c:formatCode>
                <c:ptCount val="366"/>
                <c:pt idx="0">
                  <c:v>77.382842463920667</c:v>
                </c:pt>
                <c:pt idx="1">
                  <c:v>77.480732177263974</c:v>
                </c:pt>
                <c:pt idx="2">
                  <c:v>77.559430890682847</c:v>
                </c:pt>
                <c:pt idx="3">
                  <c:v>77.669738356274379</c:v>
                </c:pt>
                <c:pt idx="4">
                  <c:v>77.803252656276484</c:v>
                </c:pt>
                <c:pt idx="5">
                  <c:v>77.91109485534848</c:v>
                </c:pt>
                <c:pt idx="6">
                  <c:v>77.945425361155714</c:v>
                </c:pt>
                <c:pt idx="7">
                  <c:v>78.002157612717426</c:v>
                </c:pt>
                <c:pt idx="8">
                  <c:v>78.094270150757339</c:v>
                </c:pt>
                <c:pt idx="9">
                  <c:v>78.192371475953564</c:v>
                </c:pt>
                <c:pt idx="10">
                  <c:v>78.32844391735847</c:v>
                </c:pt>
                <c:pt idx="11">
                  <c:v>78.51835995683156</c:v>
                </c:pt>
                <c:pt idx="12">
                  <c:v>78.943143812709039</c:v>
                </c:pt>
                <c:pt idx="13">
                  <c:v>79.432915187095162</c:v>
                </c:pt>
                <c:pt idx="14">
                  <c:v>79.57979898781096</c:v>
                </c:pt>
                <c:pt idx="15">
                  <c:v>79.675346635103168</c:v>
                </c:pt>
                <c:pt idx="16">
                  <c:v>79.769407874267714</c:v>
                </c:pt>
                <c:pt idx="17">
                  <c:v>79.795818722535401</c:v>
                </c:pt>
                <c:pt idx="18">
                  <c:v>79.934899066945746</c:v>
                </c:pt>
                <c:pt idx="19">
                  <c:v>80.049245812777343</c:v>
                </c:pt>
                <c:pt idx="20">
                  <c:v>80.101138694391409</c:v>
                </c:pt>
                <c:pt idx="21">
                  <c:v>80.197006072588621</c:v>
                </c:pt>
                <c:pt idx="22">
                  <c:v>80.33797006399746</c:v>
                </c:pt>
                <c:pt idx="23">
                  <c:v>80.51728539610717</c:v>
                </c:pt>
                <c:pt idx="24">
                  <c:v>80.679539938799195</c:v>
                </c:pt>
                <c:pt idx="25">
                  <c:v>80.97133618038346</c:v>
                </c:pt>
                <c:pt idx="26">
                  <c:v>81.286215978928894</c:v>
                </c:pt>
                <c:pt idx="27">
                  <c:v>81.568170059019025</c:v>
                </c:pt>
                <c:pt idx="28">
                  <c:v>81.858236541055689</c:v>
                </c:pt>
                <c:pt idx="29">
                  <c:v>82.153576897834185</c:v>
                </c:pt>
                <c:pt idx="30">
                  <c:v>82.445097216393876</c:v>
                </c:pt>
                <c:pt idx="31">
                  <c:v>82.779976066315527</c:v>
                </c:pt>
                <c:pt idx="32">
                  <c:v>83.135653130154736</c:v>
                </c:pt>
                <c:pt idx="33">
                  <c:v>83.470375376029978</c:v>
                </c:pt>
                <c:pt idx="34">
                  <c:v>83.779192836049731</c:v>
                </c:pt>
                <c:pt idx="35">
                  <c:v>84.145163395848741</c:v>
                </c:pt>
                <c:pt idx="36">
                  <c:v>84.501273879811833</c:v>
                </c:pt>
                <c:pt idx="37">
                  <c:v>84.865940329110856</c:v>
                </c:pt>
                <c:pt idx="38">
                  <c:v>85.273996388387289</c:v>
                </c:pt>
                <c:pt idx="39">
                  <c:v>85.706354851581338</c:v>
                </c:pt>
                <c:pt idx="40">
                  <c:v>86.097271443301665</c:v>
                </c:pt>
                <c:pt idx="41">
                  <c:v>86.504989657172032</c:v>
                </c:pt>
                <c:pt idx="42">
                  <c:v>86.697279441014203</c:v>
                </c:pt>
                <c:pt idx="43">
                  <c:v>86.862203023758084</c:v>
                </c:pt>
                <c:pt idx="44">
                  <c:v>87.222922893522934</c:v>
                </c:pt>
                <c:pt idx="45">
                  <c:v>87.529899399853207</c:v>
                </c:pt>
                <c:pt idx="46">
                  <c:v>87.99385008723894</c:v>
                </c:pt>
                <c:pt idx="47">
                  <c:v>88.486492557299727</c:v>
                </c:pt>
                <c:pt idx="48">
                  <c:v>88.831321347771279</c:v>
                </c:pt>
                <c:pt idx="49">
                  <c:v>89.248862370586551</c:v>
                </c:pt>
                <c:pt idx="50">
                  <c:v>89.694247711176359</c:v>
                </c:pt>
                <c:pt idx="51">
                  <c:v>90.15074942767049</c:v>
                </c:pt>
                <c:pt idx="52">
                  <c:v>90.536536484653737</c:v>
                </c:pt>
                <c:pt idx="53">
                  <c:v>90.986438628314772</c:v>
                </c:pt>
                <c:pt idx="54">
                  <c:v>91.48961895878675</c:v>
                </c:pt>
                <c:pt idx="55">
                  <c:v>91.923707603348575</c:v>
                </c:pt>
                <c:pt idx="56">
                  <c:v>92.349156518439315</c:v>
                </c:pt>
                <c:pt idx="57">
                  <c:v>92.750575316963008</c:v>
                </c:pt>
                <c:pt idx="58">
                  <c:v>93.160302187152723</c:v>
                </c:pt>
                <c:pt idx="59">
                  <c:v>93.621051906451271</c:v>
                </c:pt>
                <c:pt idx="60">
                  <c:v>94.093495270148125</c:v>
                </c:pt>
                <c:pt idx="61">
                  <c:v>94.687957303951094</c:v>
                </c:pt>
                <c:pt idx="62">
                  <c:v>95.286957569705692</c:v>
                </c:pt>
                <c:pt idx="63">
                  <c:v>95.92379607789124</c:v>
                </c:pt>
                <c:pt idx="64">
                  <c:v>96.574109948770939</c:v>
                </c:pt>
                <c:pt idx="65">
                  <c:v>97.150410774874715</c:v>
                </c:pt>
                <c:pt idx="66">
                  <c:v>97.813784014264684</c:v>
                </c:pt>
                <c:pt idx="67">
                  <c:v>98.563488301951836</c:v>
                </c:pt>
                <c:pt idx="68">
                  <c:v>99.305256262175263</c:v>
                </c:pt>
                <c:pt idx="69">
                  <c:v>100.05949558094413</c:v>
                </c:pt>
                <c:pt idx="70">
                  <c:v>100.87485440662611</c:v>
                </c:pt>
                <c:pt idx="71">
                  <c:v>101.58020557343943</c:v>
                </c:pt>
                <c:pt idx="72">
                  <c:v>102.27912357338948</c:v>
                </c:pt>
                <c:pt idx="73">
                  <c:v>102.98326985031827</c:v>
                </c:pt>
                <c:pt idx="74">
                  <c:v>103.78359692334284</c:v>
                </c:pt>
                <c:pt idx="75">
                  <c:v>104.57217448434446</c:v>
                </c:pt>
                <c:pt idx="76">
                  <c:v>105.31831190502956</c:v>
                </c:pt>
                <c:pt idx="77">
                  <c:v>106.22324092894519</c:v>
                </c:pt>
                <c:pt idx="78">
                  <c:v>107.21087257617729</c:v>
                </c:pt>
                <c:pt idx="79">
                  <c:v>108.22453063947393</c:v>
                </c:pt>
                <c:pt idx="80">
                  <c:v>109.11581137309292</c:v>
                </c:pt>
                <c:pt idx="81">
                  <c:v>110.04275913510328</c:v>
                </c:pt>
                <c:pt idx="82">
                  <c:v>111.10059562053935</c:v>
                </c:pt>
                <c:pt idx="83">
                  <c:v>111.97761907244264</c:v>
                </c:pt>
                <c:pt idx="84">
                  <c:v>112.88662034903436</c:v>
                </c:pt>
                <c:pt idx="85">
                  <c:v>113.72374959748659</c:v>
                </c:pt>
                <c:pt idx="86">
                  <c:v>114.59224476639341</c:v>
                </c:pt>
                <c:pt idx="87">
                  <c:v>115.40668521247741</c:v>
                </c:pt>
                <c:pt idx="88">
                  <c:v>116.25905559919696</c:v>
                </c:pt>
                <c:pt idx="89">
                  <c:v>117.32600604588583</c:v>
                </c:pt>
                <c:pt idx="90">
                  <c:v>118.54661591634948</c:v>
                </c:pt>
                <c:pt idx="91">
                  <c:v>119.63686685994061</c:v>
                </c:pt>
                <c:pt idx="92">
                  <c:v>120.69346425283828</c:v>
                </c:pt>
                <c:pt idx="93">
                  <c:v>121.71673292437846</c:v>
                </c:pt>
                <c:pt idx="94">
                  <c:v>122.73034724479305</c:v>
                </c:pt>
                <c:pt idx="95">
                  <c:v>123.69580318124665</c:v>
                </c:pt>
                <c:pt idx="96">
                  <c:v>124.69784596966575</c:v>
                </c:pt>
                <c:pt idx="97">
                  <c:v>125.59553174994713</c:v>
                </c:pt>
                <c:pt idx="98">
                  <c:v>126.54004197308785</c:v>
                </c:pt>
                <c:pt idx="99">
                  <c:v>127.47117913952297</c:v>
                </c:pt>
                <c:pt idx="100">
                  <c:v>128.35253781987842</c:v>
                </c:pt>
                <c:pt idx="101">
                  <c:v>129.30601266942708</c:v>
                </c:pt>
                <c:pt idx="102">
                  <c:v>130.33232039548875</c:v>
                </c:pt>
                <c:pt idx="103">
                  <c:v>131.43523734331617</c:v>
                </c:pt>
                <c:pt idx="104">
                  <c:v>132.47748627861949</c:v>
                </c:pt>
                <c:pt idx="105">
                  <c:v>133.61441710697198</c:v>
                </c:pt>
                <c:pt idx="106">
                  <c:v>134.66330611045299</c:v>
                </c:pt>
                <c:pt idx="107">
                  <c:v>135.54749146286008</c:v>
                </c:pt>
                <c:pt idx="108">
                  <c:v>136.36785507117045</c:v>
                </c:pt>
                <c:pt idx="109">
                  <c:v>137.36193029490616</c:v>
                </c:pt>
                <c:pt idx="110">
                  <c:v>138.48693924669115</c:v>
                </c:pt>
                <c:pt idx="111">
                  <c:v>139.61359583486419</c:v>
                </c:pt>
                <c:pt idx="112">
                  <c:v>140.71848230703682</c:v>
                </c:pt>
                <c:pt idx="113">
                  <c:v>141.96196789637736</c:v>
                </c:pt>
                <c:pt idx="114">
                  <c:v>143.17002311587618</c:v>
                </c:pt>
                <c:pt idx="115">
                  <c:v>144.44134204008105</c:v>
                </c:pt>
                <c:pt idx="116">
                  <c:v>145.95301910460154</c:v>
                </c:pt>
                <c:pt idx="117">
                  <c:v>147.63144807631448</c:v>
                </c:pt>
                <c:pt idx="118">
                  <c:v>149.70284272894725</c:v>
                </c:pt>
                <c:pt idx="119">
                  <c:v>151.61836606484388</c:v>
                </c:pt>
                <c:pt idx="120">
                  <c:v>153.39129323019881</c:v>
                </c:pt>
                <c:pt idx="121">
                  <c:v>155.14657383657018</c:v>
                </c:pt>
                <c:pt idx="122">
                  <c:v>156.95866340728216</c:v>
                </c:pt>
                <c:pt idx="123">
                  <c:v>158.89901997842659</c:v>
                </c:pt>
                <c:pt idx="124">
                  <c:v>160.94239965959653</c:v>
                </c:pt>
                <c:pt idx="125">
                  <c:v>163.06978470675574</c:v>
                </c:pt>
                <c:pt idx="126">
                  <c:v>165.1578192920239</c:v>
                </c:pt>
                <c:pt idx="127">
                  <c:v>167.28644670856636</c:v>
                </c:pt>
                <c:pt idx="128">
                  <c:v>169.36129147108153</c:v>
                </c:pt>
                <c:pt idx="129">
                  <c:v>171.69309434068668</c:v>
                </c:pt>
                <c:pt idx="130">
                  <c:v>174.03984875201553</c:v>
                </c:pt>
                <c:pt idx="131">
                  <c:v>176.38995317156238</c:v>
                </c:pt>
                <c:pt idx="132">
                  <c:v>178.59947643979061</c:v>
                </c:pt>
                <c:pt idx="133">
                  <c:v>180.87293963229632</c:v>
                </c:pt>
                <c:pt idx="134">
                  <c:v>183.14922924297923</c:v>
                </c:pt>
                <c:pt idx="135">
                  <c:v>185.36279714928017</c:v>
                </c:pt>
                <c:pt idx="136">
                  <c:v>187.62947901480857</c:v>
                </c:pt>
                <c:pt idx="137">
                  <c:v>189.90797457521182</c:v>
                </c:pt>
                <c:pt idx="138">
                  <c:v>192.29367176500088</c:v>
                </c:pt>
                <c:pt idx="139">
                  <c:v>194.59276521268265</c:v>
                </c:pt>
                <c:pt idx="140">
                  <c:v>196.79771195889285</c:v>
                </c:pt>
                <c:pt idx="141">
                  <c:v>198.93283052610093</c:v>
                </c:pt>
                <c:pt idx="142">
                  <c:v>200.95667676600385</c:v>
                </c:pt>
                <c:pt idx="143">
                  <c:v>203.01352473023778</c:v>
                </c:pt>
                <c:pt idx="144">
                  <c:v>205.13997650743926</c:v>
                </c:pt>
                <c:pt idx="145">
                  <c:v>207.28330618732707</c:v>
                </c:pt>
                <c:pt idx="146">
                  <c:v>209.15255569860344</c:v>
                </c:pt>
                <c:pt idx="147">
                  <c:v>210.96796417499141</c:v>
                </c:pt>
                <c:pt idx="148">
                  <c:v>212.15809358888583</c:v>
                </c:pt>
                <c:pt idx="149">
                  <c:v>213.26225509481466</c:v>
                </c:pt>
                <c:pt idx="150">
                  <c:v>214.4746025972494</c:v>
                </c:pt>
                <c:pt idx="151">
                  <c:v>215.67739590802381</c:v>
                </c:pt>
                <c:pt idx="152">
                  <c:v>216.88924649939656</c:v>
                </c:pt>
                <c:pt idx="153">
                  <c:v>218.02308491250071</c:v>
                </c:pt>
                <c:pt idx="154">
                  <c:v>218.88666243096625</c:v>
                </c:pt>
                <c:pt idx="155">
                  <c:v>219.70998664027226</c:v>
                </c:pt>
                <c:pt idx="156">
                  <c:v>220.45783999922173</c:v>
                </c:pt>
                <c:pt idx="157">
                  <c:v>221.30682921147647</c:v>
                </c:pt>
                <c:pt idx="158">
                  <c:v>222.13704252209348</c:v>
                </c:pt>
                <c:pt idx="159">
                  <c:v>222.66463367559641</c:v>
                </c:pt>
                <c:pt idx="160">
                  <c:v>223.14632246150299</c:v>
                </c:pt>
                <c:pt idx="161">
                  <c:v>223.69674605836965</c:v>
                </c:pt>
                <c:pt idx="162">
                  <c:v>224.24361117745403</c:v>
                </c:pt>
                <c:pt idx="163">
                  <c:v>224.68436387180316</c:v>
                </c:pt>
                <c:pt idx="164">
                  <c:v>225.16320643716548</c:v>
                </c:pt>
                <c:pt idx="165">
                  <c:v>225.79479905437353</c:v>
                </c:pt>
                <c:pt idx="166">
                  <c:v>226.29550765056149</c:v>
                </c:pt>
                <c:pt idx="167">
                  <c:v>226.76959174096666</c:v>
                </c:pt>
                <c:pt idx="168">
                  <c:v>227.17008290571928</c:v>
                </c:pt>
                <c:pt idx="169">
                  <c:v>227.4101850731825</c:v>
                </c:pt>
                <c:pt idx="170">
                  <c:v>227.68699164397015</c:v>
                </c:pt>
                <c:pt idx="171">
                  <c:v>227.97907864878329</c:v>
                </c:pt>
                <c:pt idx="172">
                  <c:v>228.42243581497067</c:v>
                </c:pt>
                <c:pt idx="173">
                  <c:v>228.72896323886044</c:v>
                </c:pt>
                <c:pt idx="174">
                  <c:v>229.1307081734756</c:v>
                </c:pt>
                <c:pt idx="175">
                  <c:v>229.50962507147329</c:v>
                </c:pt>
                <c:pt idx="176">
                  <c:v>229.95587144846547</c:v>
                </c:pt>
                <c:pt idx="177">
                  <c:v>230.35250865051901</c:v>
                </c:pt>
                <c:pt idx="178">
                  <c:v>230.78498293515355</c:v>
                </c:pt>
                <c:pt idx="179">
                  <c:v>231.26835207333664</c:v>
                </c:pt>
                <c:pt idx="180">
                  <c:v>231.66559588821073</c:v>
                </c:pt>
                <c:pt idx="181">
                  <c:v>231.99903952189533</c:v>
                </c:pt>
                <c:pt idx="182">
                  <c:v>232.26855750055395</c:v>
                </c:pt>
                <c:pt idx="183">
                  <c:v>232.45946542964435</c:v>
                </c:pt>
                <c:pt idx="184">
                  <c:v>232.80734850755479</c:v>
                </c:pt>
                <c:pt idx="185">
                  <c:v>233.23863386488176</c:v>
                </c:pt>
                <c:pt idx="186">
                  <c:v>233.76504861184233</c:v>
                </c:pt>
                <c:pt idx="187">
                  <c:v>234.0899544977249</c:v>
                </c:pt>
                <c:pt idx="188">
                  <c:v>234.49028405817342</c:v>
                </c:pt>
                <c:pt idx="189">
                  <c:v>234.95066147588815</c:v>
                </c:pt>
                <c:pt idx="190">
                  <c:v>235.16834709810763</c:v>
                </c:pt>
                <c:pt idx="191">
                  <c:v>235.30451049677822</c:v>
                </c:pt>
                <c:pt idx="192">
                  <c:v>235.72533197404687</c:v>
                </c:pt>
                <c:pt idx="193">
                  <c:v>236.01168673348906</c:v>
                </c:pt>
                <c:pt idx="194">
                  <c:v>236.37395033821241</c:v>
                </c:pt>
                <c:pt idx="195">
                  <c:v>236.43489882288438</c:v>
                </c:pt>
                <c:pt idx="196">
                  <c:v>237.79867797220481</c:v>
                </c:pt>
                <c:pt idx="197">
                  <c:v>239.03428635151016</c:v>
                </c:pt>
                <c:pt idx="198">
                  <c:v>240.25644106489986</c:v>
                </c:pt>
                <c:pt idx="199">
                  <c:v>241.51502400233582</c:v>
                </c:pt>
                <c:pt idx="200">
                  <c:v>242.55732073851436</c:v>
                </c:pt>
                <c:pt idx="201">
                  <c:v>243.60828017274687</c:v>
                </c:pt>
                <c:pt idx="202">
                  <c:v>244.20859516318467</c:v>
                </c:pt>
                <c:pt idx="203">
                  <c:v>244.77353855109186</c:v>
                </c:pt>
                <c:pt idx="204">
                  <c:v>244.95186352647721</c:v>
                </c:pt>
                <c:pt idx="205">
                  <c:v>245.09700296634728</c:v>
                </c:pt>
                <c:pt idx="206">
                  <c:v>244.98150431565969</c:v>
                </c:pt>
                <c:pt idx="207">
                  <c:v>244.8510703260169</c:v>
                </c:pt>
                <c:pt idx="208">
                  <c:v>244.57819103972952</c:v>
                </c:pt>
                <c:pt idx="209">
                  <c:v>244.1895329054862</c:v>
                </c:pt>
                <c:pt idx="210">
                  <c:v>243.50862777321279</c:v>
                </c:pt>
                <c:pt idx="211">
                  <c:v>242.53265711282762</c:v>
                </c:pt>
                <c:pt idx="212">
                  <c:v>241.58802095005686</c:v>
                </c:pt>
                <c:pt idx="213">
                  <c:v>240.79002800287461</c:v>
                </c:pt>
                <c:pt idx="214">
                  <c:v>240.10704419889501</c:v>
                </c:pt>
                <c:pt idx="215">
                  <c:v>239.16417275834436</c:v>
                </c:pt>
                <c:pt idx="216">
                  <c:v>238.00260141451918</c:v>
                </c:pt>
                <c:pt idx="217">
                  <c:v>236.79820910479486</c:v>
                </c:pt>
                <c:pt idx="218">
                  <c:v>235.37271843958524</c:v>
                </c:pt>
                <c:pt idx="219">
                  <c:v>233.92948349613741</c:v>
                </c:pt>
                <c:pt idx="220">
                  <c:v>232.75996189871412</c:v>
                </c:pt>
                <c:pt idx="221">
                  <c:v>231.50940119665947</c:v>
                </c:pt>
                <c:pt idx="222">
                  <c:v>229.90116871911522</c:v>
                </c:pt>
                <c:pt idx="223">
                  <c:v>228.32399666529017</c:v>
                </c:pt>
                <c:pt idx="224">
                  <c:v>226.67998265824346</c:v>
                </c:pt>
                <c:pt idx="225">
                  <c:v>225.19318391724647</c:v>
                </c:pt>
                <c:pt idx="226">
                  <c:v>222.62258827118129</c:v>
                </c:pt>
                <c:pt idx="227">
                  <c:v>220.14000710619217</c:v>
                </c:pt>
                <c:pt idx="228">
                  <c:v>217.73915519980812</c:v>
                </c:pt>
                <c:pt idx="229">
                  <c:v>215.37929958313833</c:v>
                </c:pt>
                <c:pt idx="230">
                  <c:v>213.40489100365167</c:v>
                </c:pt>
                <c:pt idx="231">
                  <c:v>211.16584084139029</c:v>
                </c:pt>
                <c:pt idx="232">
                  <c:v>209.05029312837354</c:v>
                </c:pt>
                <c:pt idx="233">
                  <c:v>207.07887372702882</c:v>
                </c:pt>
                <c:pt idx="234">
                  <c:v>205.29558856192992</c:v>
                </c:pt>
                <c:pt idx="235">
                  <c:v>203.3878645992699</c:v>
                </c:pt>
                <c:pt idx="236">
                  <c:v>201.5677103939411</c:v>
                </c:pt>
                <c:pt idx="237">
                  <c:v>199.70537893880299</c:v>
                </c:pt>
                <c:pt idx="238">
                  <c:v>197.7963811619841</c:v>
                </c:pt>
                <c:pt idx="239">
                  <c:v>195.90840243725319</c:v>
                </c:pt>
                <c:pt idx="240">
                  <c:v>194.21022969387894</c:v>
                </c:pt>
                <c:pt idx="241">
                  <c:v>192.74590500150398</c:v>
                </c:pt>
                <c:pt idx="242">
                  <c:v>191.22585206030695</c:v>
                </c:pt>
                <c:pt idx="243">
                  <c:v>189.52826874223013</c:v>
                </c:pt>
                <c:pt idx="244">
                  <c:v>187.59463087248324</c:v>
                </c:pt>
                <c:pt idx="245">
                  <c:v>185.76278421407184</c:v>
                </c:pt>
                <c:pt idx="246">
                  <c:v>183.96223913447005</c:v>
                </c:pt>
                <c:pt idx="247">
                  <c:v>182.28508144524943</c:v>
                </c:pt>
                <c:pt idx="248">
                  <c:v>180.79589200107557</c:v>
                </c:pt>
                <c:pt idx="249">
                  <c:v>179.29199037200837</c:v>
                </c:pt>
                <c:pt idx="250">
                  <c:v>177.70816714334819</c:v>
                </c:pt>
                <c:pt idx="251">
                  <c:v>176.12925687612028</c:v>
                </c:pt>
                <c:pt idx="252">
                  <c:v>174.81089404292175</c:v>
                </c:pt>
                <c:pt idx="253">
                  <c:v>173.36341242389821</c:v>
                </c:pt>
                <c:pt idx="254">
                  <c:v>171.89378598498072</c:v>
                </c:pt>
                <c:pt idx="255">
                  <c:v>170.45919527165262</c:v>
                </c:pt>
                <c:pt idx="256">
                  <c:v>169.0784845744146</c:v>
                </c:pt>
                <c:pt idx="257">
                  <c:v>167.64940985449323</c:v>
                </c:pt>
                <c:pt idx="258">
                  <c:v>166.2042671568019</c:v>
                </c:pt>
                <c:pt idx="259">
                  <c:v>164.67901516507527</c:v>
                </c:pt>
                <c:pt idx="260">
                  <c:v>162.96300836679026</c:v>
                </c:pt>
                <c:pt idx="261">
                  <c:v>161.48747845050778</c:v>
                </c:pt>
                <c:pt idx="262">
                  <c:v>160.13457857886957</c:v>
                </c:pt>
                <c:pt idx="263">
                  <c:v>158.88408346183499</c:v>
                </c:pt>
                <c:pt idx="264">
                  <c:v>157.62944329649926</c:v>
                </c:pt>
                <c:pt idx="265">
                  <c:v>156.50164387477963</c:v>
                </c:pt>
                <c:pt idx="266">
                  <c:v>155.46654183677703</c:v>
                </c:pt>
                <c:pt idx="267">
                  <c:v>154.35114413846344</c:v>
                </c:pt>
                <c:pt idx="268">
                  <c:v>153.38775318719726</c:v>
                </c:pt>
                <c:pt idx="269">
                  <c:v>152.51316112012515</c:v>
                </c:pt>
                <c:pt idx="270">
                  <c:v>151.72259585787137</c:v>
                </c:pt>
                <c:pt idx="271">
                  <c:v>150.91079258886944</c:v>
                </c:pt>
                <c:pt idx="272">
                  <c:v>150.160085992332</c:v>
                </c:pt>
                <c:pt idx="273">
                  <c:v>149.43980234373657</c:v>
                </c:pt>
                <c:pt idx="274">
                  <c:v>148.82868317231876</c:v>
                </c:pt>
                <c:pt idx="275">
                  <c:v>148.26818112257908</c:v>
                </c:pt>
                <c:pt idx="276">
                  <c:v>147.80966895267125</c:v>
                </c:pt>
                <c:pt idx="277">
                  <c:v>147.33890094079828</c:v>
                </c:pt>
                <c:pt idx="278">
                  <c:v>146.78859559802615</c:v>
                </c:pt>
                <c:pt idx="279">
                  <c:v>146.30235109979779</c:v>
                </c:pt>
                <c:pt idx="280">
                  <c:v>145.91134261955881</c:v>
                </c:pt>
                <c:pt idx="281">
                  <c:v>145.5685849755192</c:v>
                </c:pt>
                <c:pt idx="282">
                  <c:v>145.13673713118948</c:v>
                </c:pt>
                <c:pt idx="283">
                  <c:v>144.87050099277087</c:v>
                </c:pt>
                <c:pt idx="284">
                  <c:v>144.69180609227504</c:v>
                </c:pt>
                <c:pt idx="285">
                  <c:v>144.45485139241336</c:v>
                </c:pt>
                <c:pt idx="286">
                  <c:v>144.18183199314174</c:v>
                </c:pt>
                <c:pt idx="287">
                  <c:v>143.96158255640401</c:v>
                </c:pt>
                <c:pt idx="288">
                  <c:v>143.82164231412088</c:v>
                </c:pt>
                <c:pt idx="289">
                  <c:v>143.75984728309089</c:v>
                </c:pt>
                <c:pt idx="290">
                  <c:v>143.73611871117262</c:v>
                </c:pt>
                <c:pt idx="291">
                  <c:v>143.71092411784861</c:v>
                </c:pt>
                <c:pt idx="292">
                  <c:v>143.71641902645885</c:v>
                </c:pt>
                <c:pt idx="293">
                  <c:v>143.6531996398374</c:v>
                </c:pt>
                <c:pt idx="294">
                  <c:v>143.58395084041206</c:v>
                </c:pt>
                <c:pt idx="295">
                  <c:v>143.54916576036501</c:v>
                </c:pt>
                <c:pt idx="296">
                  <c:v>143.49934614916268</c:v>
                </c:pt>
                <c:pt idx="297">
                  <c:v>143.58180078552439</c:v>
                </c:pt>
                <c:pt idx="298">
                  <c:v>143.71096904974317</c:v>
                </c:pt>
                <c:pt idx="299">
                  <c:v>143.81999968376613</c:v>
                </c:pt>
                <c:pt idx="300">
                  <c:v>143.84521873667921</c:v>
                </c:pt>
                <c:pt idx="301">
                  <c:v>143.8962103537423</c:v>
                </c:pt>
                <c:pt idx="302">
                  <c:v>143.92345351222863</c:v>
                </c:pt>
                <c:pt idx="303">
                  <c:v>144.00329161163174</c:v>
                </c:pt>
                <c:pt idx="304">
                  <c:v>144.10468002220105</c:v>
                </c:pt>
                <c:pt idx="305">
                  <c:v>144.20272419132107</c:v>
                </c:pt>
                <c:pt idx="306">
                  <c:v>144.34968462748418</c:v>
                </c:pt>
                <c:pt idx="307">
                  <c:v>144.54656062829307</c:v>
                </c:pt>
                <c:pt idx="308">
                  <c:v>144.78419706695891</c:v>
                </c:pt>
                <c:pt idx="309">
                  <c:v>144.98414122655095</c:v>
                </c:pt>
                <c:pt idx="310">
                  <c:v>145.16418361866221</c:v>
                </c:pt>
                <c:pt idx="311">
                  <c:v>145.33289545018562</c:v>
                </c:pt>
                <c:pt idx="312">
                  <c:v>145.56686955434191</c:v>
                </c:pt>
                <c:pt idx="313">
                  <c:v>145.86818612693881</c:v>
                </c:pt>
                <c:pt idx="314">
                  <c:v>146.06574871808218</c:v>
                </c:pt>
                <c:pt idx="315">
                  <c:v>146.39400675749545</c:v>
                </c:pt>
                <c:pt idx="316">
                  <c:v>146.7123416041066</c:v>
                </c:pt>
                <c:pt idx="317">
                  <c:v>147.08672404188076</c:v>
                </c:pt>
                <c:pt idx="318">
                  <c:v>147.34691540527595</c:v>
                </c:pt>
                <c:pt idx="319">
                  <c:v>147.60539488609754</c:v>
                </c:pt>
                <c:pt idx="320">
                  <c:v>147.81907812630001</c:v>
                </c:pt>
                <c:pt idx="321">
                  <c:v>148.19119298099713</c:v>
                </c:pt>
                <c:pt idx="322">
                  <c:v>148.5235289839261</c:v>
                </c:pt>
                <c:pt idx="323">
                  <c:v>148.85734018081078</c:v>
                </c:pt>
                <c:pt idx="324">
                  <c:v>149.22374998053539</c:v>
                </c:pt>
                <c:pt idx="325">
                  <c:v>149.57980141726236</c:v>
                </c:pt>
                <c:pt idx="326">
                  <c:v>149.95877646473184</c:v>
                </c:pt>
                <c:pt idx="327">
                  <c:v>150.32653315088945</c:v>
                </c:pt>
                <c:pt idx="328">
                  <c:v>150.62065322651642</c:v>
                </c:pt>
                <c:pt idx="329">
                  <c:v>150.92591634146592</c:v>
                </c:pt>
                <c:pt idx="330">
                  <c:v>151.19815453684978</c:v>
                </c:pt>
                <c:pt idx="331">
                  <c:v>151.50772476267295</c:v>
                </c:pt>
                <c:pt idx="332">
                  <c:v>151.80712926970475</c:v>
                </c:pt>
                <c:pt idx="333">
                  <c:v>152.11686828547363</c:v>
                </c:pt>
                <c:pt idx="334">
                  <c:v>152.44796429180295</c:v>
                </c:pt>
                <c:pt idx="335">
                  <c:v>152.76476633631663</c:v>
                </c:pt>
                <c:pt idx="336">
                  <c:v>153.00272552703848</c:v>
                </c:pt>
                <c:pt idx="337">
                  <c:v>153.20214835184677</c:v>
                </c:pt>
                <c:pt idx="338">
                  <c:v>153.40136756015306</c:v>
                </c:pt>
                <c:pt idx="339">
                  <c:v>153.60605295303088</c:v>
                </c:pt>
                <c:pt idx="340">
                  <c:v>153.8167585105835</c:v>
                </c:pt>
                <c:pt idx="341">
                  <c:v>154.03501731314412</c:v>
                </c:pt>
                <c:pt idx="342">
                  <c:v>154.1904380094777</c:v>
                </c:pt>
                <c:pt idx="343">
                  <c:v>154.35823164468547</c:v>
                </c:pt>
                <c:pt idx="344">
                  <c:v>154.52170923328771</c:v>
                </c:pt>
                <c:pt idx="345">
                  <c:v>154.59405707138797</c:v>
                </c:pt>
                <c:pt idx="346">
                  <c:v>154.67388298907306</c:v>
                </c:pt>
                <c:pt idx="347">
                  <c:v>154.80938911423351</c:v>
                </c:pt>
                <c:pt idx="348">
                  <c:v>154.96653553364328</c:v>
                </c:pt>
                <c:pt idx="349">
                  <c:v>155.13126735260499</c:v>
                </c:pt>
                <c:pt idx="350">
                  <c:v>155.27802132822214</c:v>
                </c:pt>
                <c:pt idx="351">
                  <c:v>155.24967044824126</c:v>
                </c:pt>
                <c:pt idx="352">
                  <c:v>155.22421433508154</c:v>
                </c:pt>
                <c:pt idx="353">
                  <c:v>155.13958940115083</c:v>
                </c:pt>
                <c:pt idx="354">
                  <c:v>155.14191586416621</c:v>
                </c:pt>
                <c:pt idx="355">
                  <c:v>155.12704335015769</c:v>
                </c:pt>
                <c:pt idx="356">
                  <c:v>155.12017273724825</c:v>
                </c:pt>
                <c:pt idx="357">
                  <c:v>155.05404040404039</c:v>
                </c:pt>
                <c:pt idx="358">
                  <c:v>155.0827697587564</c:v>
                </c:pt>
                <c:pt idx="359">
                  <c:v>155.08078831645622</c:v>
                </c:pt>
                <c:pt idx="360">
                  <c:v>155.12005080235465</c:v>
                </c:pt>
                <c:pt idx="361">
                  <c:v>155.27684014308028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B-3941-931A-9A57F83867E0}"/>
            </c:ext>
          </c:extLst>
        </c:ser>
        <c:ser>
          <c:idx val="0"/>
          <c:order val="1"/>
          <c:tx>
            <c:strRef>
              <c:f>'GRAFICOS | GRAPHS'!$AG$85</c:f>
              <c:strCache>
                <c:ptCount val="1"/>
                <c:pt idx="0">
                  <c:v>Depósitos del sector privado</c:v>
                </c:pt>
              </c:strCache>
            </c:strRef>
          </c:tx>
          <c:spPr>
            <a:ln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AUX'!$AR$27:$AR$392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AUX'!$AT$27:$AT$392</c:f>
              <c:numCache>
                <c:formatCode>#,##0.00</c:formatCode>
                <c:ptCount val="366"/>
                <c:pt idx="0">
                  <c:v>20.334591641486057</c:v>
                </c:pt>
                <c:pt idx="1">
                  <c:v>20.49041823546489</c:v>
                </c:pt>
                <c:pt idx="2">
                  <c:v>20.632814515621977</c:v>
                </c:pt>
                <c:pt idx="3">
                  <c:v>20.775000054238291</c:v>
                </c:pt>
                <c:pt idx="4">
                  <c:v>20.932358119652548</c:v>
                </c:pt>
                <c:pt idx="5">
                  <c:v>21.103251400192047</c:v>
                </c:pt>
                <c:pt idx="6">
                  <c:v>21.288839996173614</c:v>
                </c:pt>
                <c:pt idx="7">
                  <c:v>21.475933362628965</c:v>
                </c:pt>
                <c:pt idx="8">
                  <c:v>21.680512378414619</c:v>
                </c:pt>
                <c:pt idx="9">
                  <c:v>21.896766968567327</c:v>
                </c:pt>
                <c:pt idx="10">
                  <c:v>22.136474056758072</c:v>
                </c:pt>
                <c:pt idx="11">
                  <c:v>22.392832198358636</c:v>
                </c:pt>
                <c:pt idx="12">
                  <c:v>22.655096173172872</c:v>
                </c:pt>
                <c:pt idx="13">
                  <c:v>22.969322469513862</c:v>
                </c:pt>
                <c:pt idx="14">
                  <c:v>23.285330997097951</c:v>
                </c:pt>
                <c:pt idx="15">
                  <c:v>23.57292408879146</c:v>
                </c:pt>
                <c:pt idx="16">
                  <c:v>23.870377319981294</c:v>
                </c:pt>
                <c:pt idx="17">
                  <c:v>24.212586748917509</c:v>
                </c:pt>
                <c:pt idx="18">
                  <c:v>24.591562738470408</c:v>
                </c:pt>
                <c:pt idx="19">
                  <c:v>24.999119447012717</c:v>
                </c:pt>
                <c:pt idx="20">
                  <c:v>25.447341513292443</c:v>
                </c:pt>
                <c:pt idx="21">
                  <c:v>25.915542045890703</c:v>
                </c:pt>
                <c:pt idx="22">
                  <c:v>26.36129214574612</c:v>
                </c:pt>
                <c:pt idx="23">
                  <c:v>26.773824409167023</c:v>
                </c:pt>
                <c:pt idx="24">
                  <c:v>27.215180081116628</c:v>
                </c:pt>
                <c:pt idx="25">
                  <c:v>27.709966875848547</c:v>
                </c:pt>
                <c:pt idx="26">
                  <c:v>28.265308153951985</c:v>
                </c:pt>
                <c:pt idx="27">
                  <c:v>28.911532256101214</c:v>
                </c:pt>
                <c:pt idx="28">
                  <c:v>29.635559571184046</c:v>
                </c:pt>
                <c:pt idx="29">
                  <c:v>30.334156057658635</c:v>
                </c:pt>
                <c:pt idx="30">
                  <c:v>31.020465159578571</c:v>
                </c:pt>
                <c:pt idx="31">
                  <c:v>31.777536844019028</c:v>
                </c:pt>
                <c:pt idx="32">
                  <c:v>32.642126226985013</c:v>
                </c:pt>
                <c:pt idx="33">
                  <c:v>33.615061592008686</c:v>
                </c:pt>
                <c:pt idx="34">
                  <c:v>34.74458741898048</c:v>
                </c:pt>
                <c:pt idx="35">
                  <c:v>36.037677640442212</c:v>
                </c:pt>
                <c:pt idx="36">
                  <c:v>37.332045646285692</c:v>
                </c:pt>
                <c:pt idx="37">
                  <c:v>38.606130326059464</c:v>
                </c:pt>
                <c:pt idx="38">
                  <c:v>40.113329423890256</c:v>
                </c:pt>
                <c:pt idx="39">
                  <c:v>41.91127629465565</c:v>
                </c:pt>
                <c:pt idx="40">
                  <c:v>44.08084183582779</c:v>
                </c:pt>
                <c:pt idx="41">
                  <c:v>46.509839654195332</c:v>
                </c:pt>
                <c:pt idx="42">
                  <c:v>49.130797186010078</c:v>
                </c:pt>
                <c:pt idx="43">
                  <c:v>51.713169196297585</c:v>
                </c:pt>
                <c:pt idx="44">
                  <c:v>54.288286686081413</c:v>
                </c:pt>
                <c:pt idx="45">
                  <c:v>56.993674755716619</c:v>
                </c:pt>
                <c:pt idx="46">
                  <c:v>59.644098997750049</c:v>
                </c:pt>
                <c:pt idx="47">
                  <c:v>62.233130798423296</c:v>
                </c:pt>
                <c:pt idx="48">
                  <c:v>64.732519985416644</c:v>
                </c:pt>
                <c:pt idx="49">
                  <c:v>67.166601090563958</c:v>
                </c:pt>
                <c:pt idx="50">
                  <c:v>69.575848647254858</c:v>
                </c:pt>
                <c:pt idx="51">
                  <c:v>71.961881389502054</c:v>
                </c:pt>
                <c:pt idx="52">
                  <c:v>74.317952958593693</c:v>
                </c:pt>
                <c:pt idx="53">
                  <c:v>76.636116489315583</c:v>
                </c:pt>
                <c:pt idx="54">
                  <c:v>78.936098776851566</c:v>
                </c:pt>
                <c:pt idx="55">
                  <c:v>81.258566063259835</c:v>
                </c:pt>
                <c:pt idx="56">
                  <c:v>83.576904060897888</c:v>
                </c:pt>
                <c:pt idx="57">
                  <c:v>85.803896043102128</c:v>
                </c:pt>
                <c:pt idx="58">
                  <c:v>87.962465112232096</c:v>
                </c:pt>
                <c:pt idx="59">
                  <c:v>90.113902032194474</c:v>
                </c:pt>
                <c:pt idx="60">
                  <c:v>92.265883578160242</c:v>
                </c:pt>
                <c:pt idx="61">
                  <c:v>94.376600861249372</c:v>
                </c:pt>
                <c:pt idx="62">
                  <c:v>96.435033815559649</c:v>
                </c:pt>
                <c:pt idx="63">
                  <c:v>98.485436370609449</c:v>
                </c:pt>
                <c:pt idx="64">
                  <c:v>100.4192335171131</c:v>
                </c:pt>
                <c:pt idx="65">
                  <c:v>102.17863943067287</c:v>
                </c:pt>
                <c:pt idx="66">
                  <c:v>103.94828499611125</c:v>
                </c:pt>
                <c:pt idx="67">
                  <c:v>105.75395481374103</c:v>
                </c:pt>
                <c:pt idx="68">
                  <c:v>107.34924637320637</c:v>
                </c:pt>
                <c:pt idx="69">
                  <c:v>108.73500730522241</c:v>
                </c:pt>
                <c:pt idx="70">
                  <c:v>109.79389044545526</c:v>
                </c:pt>
                <c:pt idx="71">
                  <c:v>110.56765384134772</c:v>
                </c:pt>
                <c:pt idx="72">
                  <c:v>111.13533044218227</c:v>
                </c:pt>
                <c:pt idx="73">
                  <c:v>111.81617461087829</c:v>
                </c:pt>
                <c:pt idx="74">
                  <c:v>112.69790197662375</c:v>
                </c:pt>
                <c:pt idx="75">
                  <c:v>113.60679791381934</c:v>
                </c:pt>
                <c:pt idx="76">
                  <c:v>114.71578566670711</c:v>
                </c:pt>
                <c:pt idx="77">
                  <c:v>115.78351314299336</c:v>
                </c:pt>
                <c:pt idx="78">
                  <c:v>116.9061461031208</c:v>
                </c:pt>
                <c:pt idx="79">
                  <c:v>118.0693632845109</c:v>
                </c:pt>
                <c:pt idx="80">
                  <c:v>119.17641314311771</c:v>
                </c:pt>
                <c:pt idx="81">
                  <c:v>120.2478852705954</c:v>
                </c:pt>
                <c:pt idx="82">
                  <c:v>121.33228916163641</c:v>
                </c:pt>
                <c:pt idx="83">
                  <c:v>122.48565611697204</c:v>
                </c:pt>
                <c:pt idx="84">
                  <c:v>123.63227411501452</c:v>
                </c:pt>
                <c:pt idx="85">
                  <c:v>124.69476144325786</c:v>
                </c:pt>
                <c:pt idx="86">
                  <c:v>125.69689179877548</c:v>
                </c:pt>
                <c:pt idx="87">
                  <c:v>126.65645168779309</c:v>
                </c:pt>
                <c:pt idx="88">
                  <c:v>127.55965323075209</c:v>
                </c:pt>
                <c:pt idx="89">
                  <c:v>128.45252566572842</c:v>
                </c:pt>
                <c:pt idx="90">
                  <c:v>129.32125539262995</c:v>
                </c:pt>
                <c:pt idx="91">
                  <c:v>130.15891854406502</c:v>
                </c:pt>
                <c:pt idx="92">
                  <c:v>131.00296943231444</c:v>
                </c:pt>
                <c:pt idx="93">
                  <c:v>131.72114284649203</c:v>
                </c:pt>
                <c:pt idx="94">
                  <c:v>132.37650293596789</c:v>
                </c:pt>
                <c:pt idx="95">
                  <c:v>133.00031926471237</c:v>
                </c:pt>
                <c:pt idx="96">
                  <c:v>133.61283028544122</c:v>
                </c:pt>
                <c:pt idx="97">
                  <c:v>134.16822124801791</c:v>
                </c:pt>
                <c:pt idx="98">
                  <c:v>134.69342049089113</c:v>
                </c:pt>
                <c:pt idx="99">
                  <c:v>135.14024450014702</c:v>
                </c:pt>
                <c:pt idx="100">
                  <c:v>135.52229396037404</c:v>
                </c:pt>
                <c:pt idx="101">
                  <c:v>135.88237630331531</c:v>
                </c:pt>
                <c:pt idx="102">
                  <c:v>136.23739233079718</c:v>
                </c:pt>
                <c:pt idx="103">
                  <c:v>136.42199646395193</c:v>
                </c:pt>
                <c:pt idx="104">
                  <c:v>136.35799999532074</c:v>
                </c:pt>
                <c:pt idx="105">
                  <c:v>136.12018686164191</c:v>
                </c:pt>
                <c:pt idx="106">
                  <c:v>135.73532510712027</c:v>
                </c:pt>
                <c:pt idx="107">
                  <c:v>135.41618841034628</c:v>
                </c:pt>
                <c:pt idx="108">
                  <c:v>135.10711347865114</c:v>
                </c:pt>
                <c:pt idx="109">
                  <c:v>134.77976450065415</c:v>
                </c:pt>
                <c:pt idx="110">
                  <c:v>134.42783688941432</c:v>
                </c:pt>
                <c:pt idx="111">
                  <c:v>134.09648252055132</c:v>
                </c:pt>
                <c:pt idx="112">
                  <c:v>133.7790749550345</c:v>
                </c:pt>
                <c:pt idx="113">
                  <c:v>133.43451334918385</c:v>
                </c:pt>
                <c:pt idx="114">
                  <c:v>133.05925575950752</c:v>
                </c:pt>
                <c:pt idx="115">
                  <c:v>132.65343558844899</c:v>
                </c:pt>
                <c:pt idx="116">
                  <c:v>132.21274212676241</c:v>
                </c:pt>
                <c:pt idx="117">
                  <c:v>131.80799367136288</c:v>
                </c:pt>
                <c:pt idx="118">
                  <c:v>131.44004806049966</c:v>
                </c:pt>
                <c:pt idx="119">
                  <c:v>131.06999570983388</c:v>
                </c:pt>
                <c:pt idx="120">
                  <c:v>130.69130422479412</c:v>
                </c:pt>
                <c:pt idx="121">
                  <c:v>130.29610445972847</c:v>
                </c:pt>
                <c:pt idx="122">
                  <c:v>129.82938196364051</c:v>
                </c:pt>
                <c:pt idx="123">
                  <c:v>129.2989004718327</c:v>
                </c:pt>
                <c:pt idx="124">
                  <c:v>128.70944552471863</c:v>
                </c:pt>
                <c:pt idx="125">
                  <c:v>128.13651311140214</c:v>
                </c:pt>
                <c:pt idx="126">
                  <c:v>127.47181638708555</c:v>
                </c:pt>
                <c:pt idx="127">
                  <c:v>126.76773847903529</c:v>
                </c:pt>
                <c:pt idx="128">
                  <c:v>126.06403322500795</c:v>
                </c:pt>
                <c:pt idx="129">
                  <c:v>125.35778217227902</c:v>
                </c:pt>
                <c:pt idx="130">
                  <c:v>124.65355036300294</c:v>
                </c:pt>
                <c:pt idx="131">
                  <c:v>123.87014060628138</c:v>
                </c:pt>
                <c:pt idx="132">
                  <c:v>122.93618795404097</c:v>
                </c:pt>
                <c:pt idx="133">
                  <c:v>121.89916586766709</c:v>
                </c:pt>
                <c:pt idx="134">
                  <c:v>120.75599101838641</c:v>
                </c:pt>
                <c:pt idx="135">
                  <c:v>119.63467164213482</c:v>
                </c:pt>
                <c:pt idx="136">
                  <c:v>118.53331467029524</c:v>
                </c:pt>
                <c:pt idx="137">
                  <c:v>117.44036135214463</c:v>
                </c:pt>
                <c:pt idx="138">
                  <c:v>116.3854636888304</c:v>
                </c:pt>
                <c:pt idx="139">
                  <c:v>115.39515967973277</c:v>
                </c:pt>
                <c:pt idx="140">
                  <c:v>114.46980096475895</c:v>
                </c:pt>
                <c:pt idx="141">
                  <c:v>113.57939550471143</c:v>
                </c:pt>
                <c:pt idx="142">
                  <c:v>112.70313973857972</c:v>
                </c:pt>
                <c:pt idx="143">
                  <c:v>111.81461512809668</c:v>
                </c:pt>
                <c:pt idx="144">
                  <c:v>110.91929286193766</c:v>
                </c:pt>
                <c:pt idx="145">
                  <c:v>110.03488578792995</c:v>
                </c:pt>
                <c:pt idx="146">
                  <c:v>109.30808671165187</c:v>
                </c:pt>
                <c:pt idx="147">
                  <c:v>108.57465494501616</c:v>
                </c:pt>
                <c:pt idx="148">
                  <c:v>107.86545492898325</c:v>
                </c:pt>
                <c:pt idx="149">
                  <c:v>107.18074800279358</c:v>
                </c:pt>
                <c:pt idx="150">
                  <c:v>106.53577802310004</c:v>
                </c:pt>
                <c:pt idx="151">
                  <c:v>105.88893937779788</c:v>
                </c:pt>
                <c:pt idx="152">
                  <c:v>105.23670350478476</c:v>
                </c:pt>
                <c:pt idx="153">
                  <c:v>104.61977937509045</c:v>
                </c:pt>
                <c:pt idx="154">
                  <c:v>104.03222508485666</c:v>
                </c:pt>
                <c:pt idx="155">
                  <c:v>103.45078416184053</c:v>
                </c:pt>
                <c:pt idx="156">
                  <c:v>102.93286884474155</c:v>
                </c:pt>
                <c:pt idx="157">
                  <c:v>102.45645491803276</c:v>
                </c:pt>
                <c:pt idx="158">
                  <c:v>101.97153108264931</c:v>
                </c:pt>
                <c:pt idx="159">
                  <c:v>101.49738504611751</c:v>
                </c:pt>
                <c:pt idx="160">
                  <c:v>101.01283904357814</c:v>
                </c:pt>
                <c:pt idx="161">
                  <c:v>100.62000647294371</c:v>
                </c:pt>
                <c:pt idx="162">
                  <c:v>100.3504761743804</c:v>
                </c:pt>
                <c:pt idx="163">
                  <c:v>100.210479648708</c:v>
                </c:pt>
                <c:pt idx="164">
                  <c:v>100.21891492505803</c:v>
                </c:pt>
                <c:pt idx="165">
                  <c:v>100.18933397500032</c:v>
                </c:pt>
                <c:pt idx="166">
                  <c:v>100.10846444729555</c:v>
                </c:pt>
                <c:pt idx="167">
                  <c:v>100.00295329366074</c:v>
                </c:pt>
                <c:pt idx="168">
                  <c:v>99.831554003912842</c:v>
                </c:pt>
                <c:pt idx="169">
                  <c:v>99.680520608106676</c:v>
                </c:pt>
                <c:pt idx="170">
                  <c:v>99.542457500368656</c:v>
                </c:pt>
                <c:pt idx="171">
                  <c:v>99.37252589909879</c:v>
                </c:pt>
                <c:pt idx="172">
                  <c:v>99.190788670620449</c:v>
                </c:pt>
                <c:pt idx="173">
                  <c:v>98.996030819519021</c:v>
                </c:pt>
                <c:pt idx="174">
                  <c:v>98.774742197601199</c:v>
                </c:pt>
                <c:pt idx="175">
                  <c:v>98.57316696405492</c:v>
                </c:pt>
                <c:pt idx="176">
                  <c:v>98.258858036104485</c:v>
                </c:pt>
                <c:pt idx="177">
                  <c:v>97.963989094224061</c:v>
                </c:pt>
                <c:pt idx="178">
                  <c:v>97.643857018660142</c:v>
                </c:pt>
                <c:pt idx="179">
                  <c:v>97.332499170736014</c:v>
                </c:pt>
                <c:pt idx="180">
                  <c:v>96.996117116171689</c:v>
                </c:pt>
                <c:pt idx="181">
                  <c:v>96.651356222761706</c:v>
                </c:pt>
                <c:pt idx="182">
                  <c:v>96.319434101193011</c:v>
                </c:pt>
                <c:pt idx="183">
                  <c:v>95.99747482691869</c:v>
                </c:pt>
                <c:pt idx="184">
                  <c:v>95.69996183894358</c:v>
                </c:pt>
                <c:pt idx="185">
                  <c:v>95.414773013131168</c:v>
                </c:pt>
                <c:pt idx="186">
                  <c:v>95.102992859972034</c:v>
                </c:pt>
                <c:pt idx="187">
                  <c:v>94.827228597108373</c:v>
                </c:pt>
                <c:pt idx="188">
                  <c:v>94.554376646714104</c:v>
                </c:pt>
                <c:pt idx="189">
                  <c:v>94.267238582101882</c:v>
                </c:pt>
                <c:pt idx="190">
                  <c:v>93.983982392347713</c:v>
                </c:pt>
                <c:pt idx="191">
                  <c:v>93.695961727050133</c:v>
                </c:pt>
                <c:pt idx="192">
                  <c:v>93.38856101516393</c:v>
                </c:pt>
                <c:pt idx="193">
                  <c:v>92.946729405084483</c:v>
                </c:pt>
                <c:pt idx="194">
                  <c:v>92.468784145598917</c:v>
                </c:pt>
                <c:pt idx="195">
                  <c:v>91.993609385122028</c:v>
                </c:pt>
                <c:pt idx="196">
                  <c:v>91.599006213247989</c:v>
                </c:pt>
                <c:pt idx="197">
                  <c:v>91.230867413226463</c:v>
                </c:pt>
                <c:pt idx="198">
                  <c:v>90.897837190029421</c:v>
                </c:pt>
                <c:pt idx="199">
                  <c:v>90.512784338459241</c:v>
                </c:pt>
                <c:pt idx="200">
                  <c:v>90.134896242427772</c:v>
                </c:pt>
                <c:pt idx="201">
                  <c:v>89.714996625831617</c:v>
                </c:pt>
                <c:pt idx="202">
                  <c:v>89.278566229985444</c:v>
                </c:pt>
                <c:pt idx="203">
                  <c:v>88.835542890182964</c:v>
                </c:pt>
                <c:pt idx="204">
                  <c:v>88.431656041365471</c:v>
                </c:pt>
                <c:pt idx="205">
                  <c:v>88.030848265506023</c:v>
                </c:pt>
                <c:pt idx="206">
                  <c:v>87.6024488989829</c:v>
                </c:pt>
                <c:pt idx="207">
                  <c:v>87.156851062780703</c:v>
                </c:pt>
                <c:pt idx="208">
                  <c:v>86.720136567790433</c:v>
                </c:pt>
                <c:pt idx="209">
                  <c:v>86.257514845277171</c:v>
                </c:pt>
                <c:pt idx="210">
                  <c:v>85.792972498501243</c:v>
                </c:pt>
                <c:pt idx="211">
                  <c:v>85.334330358602202</c:v>
                </c:pt>
                <c:pt idx="212">
                  <c:v>84.882437546540459</c:v>
                </c:pt>
                <c:pt idx="213">
                  <c:v>84.437245973779909</c:v>
                </c:pt>
                <c:pt idx="214">
                  <c:v>83.973562205916139</c:v>
                </c:pt>
                <c:pt idx="215">
                  <c:v>83.494163597994103</c:v>
                </c:pt>
                <c:pt idx="216">
                  <c:v>83.036177806619094</c:v>
                </c:pt>
                <c:pt idx="217">
                  <c:v>82.55883407000357</c:v>
                </c:pt>
                <c:pt idx="218">
                  <c:v>82.091238994410048</c:v>
                </c:pt>
                <c:pt idx="219">
                  <c:v>81.635574110374705</c:v>
                </c:pt>
                <c:pt idx="220">
                  <c:v>81.189621804693161</c:v>
                </c:pt>
                <c:pt idx="221">
                  <c:v>80.714732886046562</c:v>
                </c:pt>
                <c:pt idx="222">
                  <c:v>80.23702864079327</c:v>
                </c:pt>
                <c:pt idx="223">
                  <c:v>79.86036110185448</c:v>
                </c:pt>
                <c:pt idx="224">
                  <c:v>79.481482521240608</c:v>
                </c:pt>
                <c:pt idx="225">
                  <c:v>79.136527802538765</c:v>
                </c:pt>
                <c:pt idx="226">
                  <c:v>78.76204484735689</c:v>
                </c:pt>
                <c:pt idx="227">
                  <c:v>78.383495475610701</c:v>
                </c:pt>
                <c:pt idx="228">
                  <c:v>78.016062765024614</c:v>
                </c:pt>
                <c:pt idx="229">
                  <c:v>77.649338313937719</c:v>
                </c:pt>
                <c:pt idx="230">
                  <c:v>77.237148170516605</c:v>
                </c:pt>
                <c:pt idx="231">
                  <c:v>76.862643598064807</c:v>
                </c:pt>
                <c:pt idx="232">
                  <c:v>76.507894208262314</c:v>
                </c:pt>
                <c:pt idx="233">
                  <c:v>76.187732574657318</c:v>
                </c:pt>
                <c:pt idx="234">
                  <c:v>75.85326061067974</c:v>
                </c:pt>
                <c:pt idx="235">
                  <c:v>75.499363527130399</c:v>
                </c:pt>
                <c:pt idx="236">
                  <c:v>75.169450903804204</c:v>
                </c:pt>
                <c:pt idx="237">
                  <c:v>74.856249628999393</c:v>
                </c:pt>
                <c:pt idx="238">
                  <c:v>74.54231713439728</c:v>
                </c:pt>
                <c:pt idx="239">
                  <c:v>74.242352439400051</c:v>
                </c:pt>
                <c:pt idx="240">
                  <c:v>73.964900928768131</c:v>
                </c:pt>
                <c:pt idx="241">
                  <c:v>73.783445516453</c:v>
                </c:pt>
                <c:pt idx="242">
                  <c:v>73.63424216465306</c:v>
                </c:pt>
                <c:pt idx="243">
                  <c:v>73.522427933749995</c:v>
                </c:pt>
                <c:pt idx="244">
                  <c:v>73.424893918519203</c:v>
                </c:pt>
                <c:pt idx="245">
                  <c:v>73.334315140447501</c:v>
                </c:pt>
                <c:pt idx="246">
                  <c:v>73.244103849934362</c:v>
                </c:pt>
                <c:pt idx="247">
                  <c:v>73.156479227189507</c:v>
                </c:pt>
                <c:pt idx="248">
                  <c:v>73.076998405740895</c:v>
                </c:pt>
                <c:pt idx="249">
                  <c:v>73.000962637156235</c:v>
                </c:pt>
                <c:pt idx="250">
                  <c:v>72.923108798567654</c:v>
                </c:pt>
                <c:pt idx="251">
                  <c:v>72.884824554723011</c:v>
                </c:pt>
                <c:pt idx="252">
                  <c:v>72.912653759008933</c:v>
                </c:pt>
                <c:pt idx="253">
                  <c:v>72.95697949519122</c:v>
                </c:pt>
                <c:pt idx="254">
                  <c:v>73.020161439662857</c:v>
                </c:pt>
                <c:pt idx="255">
                  <c:v>73.078593985299307</c:v>
                </c:pt>
                <c:pt idx="256">
                  <c:v>73.124821140379751</c:v>
                </c:pt>
                <c:pt idx="257">
                  <c:v>73.190028304364319</c:v>
                </c:pt>
                <c:pt idx="258">
                  <c:v>73.24503002299592</c:v>
                </c:pt>
                <c:pt idx="259">
                  <c:v>73.293217543989115</c:v>
                </c:pt>
                <c:pt idx="260">
                  <c:v>73.387762074193148</c:v>
                </c:pt>
                <c:pt idx="261">
                  <c:v>73.50607928387258</c:v>
                </c:pt>
                <c:pt idx="262">
                  <c:v>73.624453640393583</c:v>
                </c:pt>
                <c:pt idx="263">
                  <c:v>73.735042039283158</c:v>
                </c:pt>
                <c:pt idx="264">
                  <c:v>73.874973363553593</c:v>
                </c:pt>
                <c:pt idx="265">
                  <c:v>74.036748760842627</c:v>
                </c:pt>
                <c:pt idx="266">
                  <c:v>74.258483391227799</c:v>
                </c:pt>
                <c:pt idx="267">
                  <c:v>74.47389595518834</c:v>
                </c:pt>
                <c:pt idx="268">
                  <c:v>74.707604034967673</c:v>
                </c:pt>
                <c:pt idx="269">
                  <c:v>74.91285630371604</c:v>
                </c:pt>
                <c:pt idx="270">
                  <c:v>75.112777889354092</c:v>
                </c:pt>
                <c:pt idx="271">
                  <c:v>75.244291501570075</c:v>
                </c:pt>
                <c:pt idx="272">
                  <c:v>75.323663297585057</c:v>
                </c:pt>
                <c:pt idx="273">
                  <c:v>75.379201974337477</c:v>
                </c:pt>
                <c:pt idx="274">
                  <c:v>75.412720282887079</c:v>
                </c:pt>
                <c:pt idx="275">
                  <c:v>75.451609113268688</c:v>
                </c:pt>
                <c:pt idx="276">
                  <c:v>75.500287803854476</c:v>
                </c:pt>
                <c:pt idx="277">
                  <c:v>75.561293997213738</c:v>
                </c:pt>
                <c:pt idx="278">
                  <c:v>75.585483021088535</c:v>
                </c:pt>
                <c:pt idx="279">
                  <c:v>75.609877985961077</c:v>
                </c:pt>
                <c:pt idx="280">
                  <c:v>75.629346447919474</c:v>
                </c:pt>
                <c:pt idx="281">
                  <c:v>75.632914430545</c:v>
                </c:pt>
                <c:pt idx="282">
                  <c:v>75.599507270068983</c:v>
                </c:pt>
                <c:pt idx="283">
                  <c:v>75.563672620245995</c:v>
                </c:pt>
                <c:pt idx="284">
                  <c:v>75.487254360955291</c:v>
                </c:pt>
                <c:pt idx="285">
                  <c:v>75.397162713227274</c:v>
                </c:pt>
                <c:pt idx="286">
                  <c:v>75.299733124169023</c:v>
                </c:pt>
                <c:pt idx="287">
                  <c:v>75.188740386141134</c:v>
                </c:pt>
                <c:pt idx="288">
                  <c:v>75.053820130925715</c:v>
                </c:pt>
                <c:pt idx="289">
                  <c:v>74.925798749028957</c:v>
                </c:pt>
                <c:pt idx="290">
                  <c:v>74.793504276764338</c:v>
                </c:pt>
                <c:pt idx="291">
                  <c:v>74.663093838205015</c:v>
                </c:pt>
                <c:pt idx="292">
                  <c:v>74.543144839512635</c:v>
                </c:pt>
                <c:pt idx="293">
                  <c:v>74.426306263096876</c:v>
                </c:pt>
                <c:pt idx="294">
                  <c:v>74.284719831562285</c:v>
                </c:pt>
                <c:pt idx="295">
                  <c:v>74.13766231791503</c:v>
                </c:pt>
                <c:pt idx="296">
                  <c:v>73.93622477083386</c:v>
                </c:pt>
                <c:pt idx="297">
                  <c:v>73.739509756092914</c:v>
                </c:pt>
                <c:pt idx="298">
                  <c:v>73.543104527673322</c:v>
                </c:pt>
                <c:pt idx="299">
                  <c:v>73.36493070695964</c:v>
                </c:pt>
                <c:pt idx="300">
                  <c:v>73.205414356685125</c:v>
                </c:pt>
                <c:pt idx="301">
                  <c:v>73.03821870751004</c:v>
                </c:pt>
                <c:pt idx="302">
                  <c:v>72.922909753128735</c:v>
                </c:pt>
                <c:pt idx="303">
                  <c:v>72.800729683904564</c:v>
                </c:pt>
                <c:pt idx="304">
                  <c:v>72.703795916514039</c:v>
                </c:pt>
                <c:pt idx="305">
                  <c:v>72.613148019247632</c:v>
                </c:pt>
                <c:pt idx="306">
                  <c:v>72.505951154211928</c:v>
                </c:pt>
                <c:pt idx="307">
                  <c:v>72.390977727801058</c:v>
                </c:pt>
                <c:pt idx="308">
                  <c:v>72.303123276077059</c:v>
                </c:pt>
                <c:pt idx="309">
                  <c:v>72.212033702071722</c:v>
                </c:pt>
                <c:pt idx="310">
                  <c:v>72.127708586663445</c:v>
                </c:pt>
                <c:pt idx="311">
                  <c:v>72.042208987342946</c:v>
                </c:pt>
                <c:pt idx="312">
                  <c:v>71.958257062520062</c:v>
                </c:pt>
                <c:pt idx="313">
                  <c:v>71.881360696156094</c:v>
                </c:pt>
                <c:pt idx="314">
                  <c:v>71.8406052069368</c:v>
                </c:pt>
                <c:pt idx="315">
                  <c:v>71.811202611693446</c:v>
                </c:pt>
                <c:pt idx="316">
                  <c:v>71.794581924927712</c:v>
                </c:pt>
                <c:pt idx="317">
                  <c:v>71.77597974958185</c:v>
                </c:pt>
                <c:pt idx="318">
                  <c:v>71.815888079233275</c:v>
                </c:pt>
                <c:pt idx="319">
                  <c:v>71.888994934292654</c:v>
                </c:pt>
                <c:pt idx="320">
                  <c:v>71.957317474805421</c:v>
                </c:pt>
                <c:pt idx="321">
                  <c:v>72.052247299872647</c:v>
                </c:pt>
                <c:pt idx="322">
                  <c:v>72.159254390666376</c:v>
                </c:pt>
                <c:pt idx="323">
                  <c:v>72.280721543855691</c:v>
                </c:pt>
                <c:pt idx="324">
                  <c:v>72.411265540864363</c:v>
                </c:pt>
                <c:pt idx="325">
                  <c:v>72.548923816950222</c:v>
                </c:pt>
                <c:pt idx="326">
                  <c:v>72.710758612657258</c:v>
                </c:pt>
                <c:pt idx="327">
                  <c:v>72.874960794367155</c:v>
                </c:pt>
                <c:pt idx="328">
                  <c:v>73.093198472494564</c:v>
                </c:pt>
                <c:pt idx="329">
                  <c:v>73.296451550009749</c:v>
                </c:pt>
                <c:pt idx="330">
                  <c:v>73.470339387742484</c:v>
                </c:pt>
                <c:pt idx="331">
                  <c:v>73.635171561062563</c:v>
                </c:pt>
                <c:pt idx="332">
                  <c:v>73.814047417553553</c:v>
                </c:pt>
                <c:pt idx="333">
                  <c:v>74.020003843305119</c:v>
                </c:pt>
                <c:pt idx="334">
                  <c:v>74.211716747153147</c:v>
                </c:pt>
                <c:pt idx="335">
                  <c:v>74.383478564997048</c:v>
                </c:pt>
                <c:pt idx="336">
                  <c:v>74.57286749557403</c:v>
                </c:pt>
                <c:pt idx="337">
                  <c:v>74.74701566601432</c:v>
                </c:pt>
                <c:pt idx="338">
                  <c:v>74.920669616972731</c:v>
                </c:pt>
                <c:pt idx="339">
                  <c:v>75.110479710394245</c:v>
                </c:pt>
                <c:pt idx="340">
                  <c:v>75.311519862277351</c:v>
                </c:pt>
                <c:pt idx="341">
                  <c:v>75.516742722440085</c:v>
                </c:pt>
                <c:pt idx="342">
                  <c:v>75.716606558041377</c:v>
                </c:pt>
                <c:pt idx="343">
                  <c:v>75.896867998248752</c:v>
                </c:pt>
                <c:pt idx="344">
                  <c:v>76.084508129102886</c:v>
                </c:pt>
                <c:pt idx="345">
                  <c:v>76.278259720573118</c:v>
                </c:pt>
                <c:pt idx="346">
                  <c:v>76.457324707655118</c:v>
                </c:pt>
                <c:pt idx="347">
                  <c:v>76.601627445379478</c:v>
                </c:pt>
                <c:pt idx="348">
                  <c:v>76.717993551065632</c:v>
                </c:pt>
                <c:pt idx="349">
                  <c:v>76.761702982593931</c:v>
                </c:pt>
                <c:pt idx="350">
                  <c:v>76.811311324093296</c:v>
                </c:pt>
                <c:pt idx="351">
                  <c:v>76.841485832341959</c:v>
                </c:pt>
                <c:pt idx="352">
                  <c:v>76.857276988470929</c:v>
                </c:pt>
                <c:pt idx="353">
                  <c:v>76.842166476459099</c:v>
                </c:pt>
                <c:pt idx="354">
                  <c:v>76.768239564428313</c:v>
                </c:pt>
                <c:pt idx="355">
                  <c:v>76.726275493558191</c:v>
                </c:pt>
                <c:pt idx="356">
                  <c:v>76.661151818813693</c:v>
                </c:pt>
                <c:pt idx="357">
                  <c:v>76.584395019594822</c:v>
                </c:pt>
                <c:pt idx="358">
                  <c:v>76.449074467066794</c:v>
                </c:pt>
                <c:pt idx="359">
                  <c:v>76.341694973990954</c:v>
                </c:pt>
                <c:pt idx="360">
                  <c:v>76.259995995288136</c:v>
                </c:pt>
                <c:pt idx="361">
                  <c:v>76.202701898685092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B-3941-931A-9A57F8386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703903"/>
        <c:axId val="1"/>
      </c:lineChart>
      <c:dateAx>
        <c:axId val="1078703903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3"/>
        <c:minorTimeUnit val="months"/>
      </c:dateAx>
      <c:valAx>
        <c:axId val="1"/>
        <c:scaling>
          <c:orientation val="minMax"/>
          <c:max val="285"/>
          <c:min val="-15"/>
        </c:scaling>
        <c:delete val="0"/>
        <c:axPos val="l"/>
        <c:title>
          <c:tx>
            <c:strRef>
              <c:f>'GRAFICOS | GRAPHS'!$AG$82</c:f>
              <c:strCache>
                <c:ptCount val="1"/>
                <c:pt idx="0">
                  <c:v>%</c:v>
                </c:pt>
              </c:strCache>
            </c:strRef>
          </c:tx>
          <c:layout>
            <c:manualLayout>
              <c:xMode val="edge"/>
              <c:yMode val="edge"/>
              <c:x val="6.608125071322607E-2"/>
              <c:y val="0.1316889172637204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703903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1840084371274298"/>
          <c:y val="0.1551362139835567"/>
          <c:w val="0.38981200853118458"/>
          <c:h val="0.107401994296308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GRAPHS'!$AG$46</c:f>
          <c:strCache>
            <c:ptCount val="1"/>
            <c:pt idx="0">
              <c:v>Préstamos en Pesos del Sector Privado
(var. i.a. Prom. 30 días)</c:v>
            </c:pt>
          </c:strCache>
        </c:strRef>
      </c:tx>
      <c:layout>
        <c:manualLayout>
          <c:xMode val="edge"/>
          <c:yMode val="edge"/>
          <c:x val="1.8787209525638563E-3"/>
          <c:y val="3.3530291472186666E-4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7.7373014307079366E-2"/>
          <c:y val="0.15086561864794767"/>
          <c:w val="0.87048866828669169"/>
          <c:h val="0.73714108056269412"/>
        </c:manualLayout>
      </c:layout>
      <c:lineChart>
        <c:grouping val="standard"/>
        <c:varyColors val="0"/>
        <c:ser>
          <c:idx val="1"/>
          <c:order val="0"/>
          <c:tx>
            <c:strRef>
              <c:f>'GRAFICOS | GRAPHS'!$AG$49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AUX'!$AM$27:$AM$392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AUX'!$AN$27:$AN$392</c:f>
              <c:numCache>
                <c:formatCode>#,##0.00</c:formatCode>
                <c:ptCount val="366"/>
                <c:pt idx="0">
                  <c:v>208.49955729004006</c:v>
                </c:pt>
                <c:pt idx="1">
                  <c:v>208.86252192982761</c:v>
                </c:pt>
                <c:pt idx="2">
                  <c:v>209.19844836839067</c:v>
                </c:pt>
                <c:pt idx="3">
                  <c:v>209.67484389023539</c:v>
                </c:pt>
                <c:pt idx="4">
                  <c:v>210.24049470313372</c:v>
                </c:pt>
                <c:pt idx="5">
                  <c:v>210.72625917732668</c:v>
                </c:pt>
                <c:pt idx="6">
                  <c:v>211.14880430777268</c:v>
                </c:pt>
                <c:pt idx="7">
                  <c:v>211.61717312273822</c:v>
                </c:pt>
                <c:pt idx="8">
                  <c:v>211.95105385028876</c:v>
                </c:pt>
                <c:pt idx="9">
                  <c:v>212.27956055604457</c:v>
                </c:pt>
                <c:pt idx="10">
                  <c:v>212.75430819752538</c:v>
                </c:pt>
                <c:pt idx="11">
                  <c:v>213.21794784315779</c:v>
                </c:pt>
                <c:pt idx="12">
                  <c:v>213.59409848595189</c:v>
                </c:pt>
                <c:pt idx="13">
                  <c:v>214.00141689653128</c:v>
                </c:pt>
                <c:pt idx="14">
                  <c:v>214.33285750965157</c:v>
                </c:pt>
                <c:pt idx="15">
                  <c:v>214.46316906626143</c:v>
                </c:pt>
                <c:pt idx="16">
                  <c:v>214.52657586425596</c:v>
                </c:pt>
                <c:pt idx="17">
                  <c:v>214.61181411730652</c:v>
                </c:pt>
                <c:pt idx="18">
                  <c:v>214.83663506327119</c:v>
                </c:pt>
                <c:pt idx="19">
                  <c:v>215.07313745754502</c:v>
                </c:pt>
                <c:pt idx="20">
                  <c:v>215.15275064503703</c:v>
                </c:pt>
                <c:pt idx="21">
                  <c:v>215.45934373056861</c:v>
                </c:pt>
                <c:pt idx="22">
                  <c:v>215.84131161902232</c:v>
                </c:pt>
                <c:pt idx="23">
                  <c:v>216.33237789948433</c:v>
                </c:pt>
                <c:pt idx="24">
                  <c:v>216.81489498360946</c:v>
                </c:pt>
                <c:pt idx="25">
                  <c:v>217.40747835454357</c:v>
                </c:pt>
                <c:pt idx="26">
                  <c:v>218.00928774842444</c:v>
                </c:pt>
                <c:pt idx="27">
                  <c:v>218.73822078588896</c:v>
                </c:pt>
                <c:pt idx="28">
                  <c:v>219.52990095322878</c:v>
                </c:pt>
                <c:pt idx="29">
                  <c:v>220.17477758241904</c:v>
                </c:pt>
                <c:pt idx="30">
                  <c:v>220.75483686291872</c:v>
                </c:pt>
                <c:pt idx="31">
                  <c:v>221.49017205490051</c:v>
                </c:pt>
                <c:pt idx="32">
                  <c:v>222.21172562233252</c:v>
                </c:pt>
                <c:pt idx="33">
                  <c:v>222.83288807044562</c:v>
                </c:pt>
                <c:pt idx="34">
                  <c:v>223.35909169429294</c:v>
                </c:pt>
                <c:pt idx="35">
                  <c:v>223.86861064383911</c:v>
                </c:pt>
                <c:pt idx="36">
                  <c:v>224.30080023132763</c:v>
                </c:pt>
                <c:pt idx="37">
                  <c:v>224.72592596166919</c:v>
                </c:pt>
                <c:pt idx="38">
                  <c:v>225.34264127314842</c:v>
                </c:pt>
                <c:pt idx="39">
                  <c:v>225.96114840275061</c:v>
                </c:pt>
                <c:pt idx="40">
                  <c:v>226.42649872102197</c:v>
                </c:pt>
                <c:pt idx="41">
                  <c:v>226.97538777178954</c:v>
                </c:pt>
                <c:pt idx="42">
                  <c:v>227.45902543215854</c:v>
                </c:pt>
                <c:pt idx="43">
                  <c:v>227.68659007828313</c:v>
                </c:pt>
                <c:pt idx="44">
                  <c:v>228.01653078970426</c:v>
                </c:pt>
                <c:pt idx="45">
                  <c:v>228.4554698803189</c:v>
                </c:pt>
                <c:pt idx="46">
                  <c:v>228.9382580559984</c:v>
                </c:pt>
                <c:pt idx="47">
                  <c:v>229.29217035947516</c:v>
                </c:pt>
                <c:pt idx="48">
                  <c:v>229.53356786012847</c:v>
                </c:pt>
                <c:pt idx="49">
                  <c:v>229.74057858818148</c:v>
                </c:pt>
                <c:pt idx="50">
                  <c:v>229.88222602320118</c:v>
                </c:pt>
                <c:pt idx="51">
                  <c:v>229.88850664773796</c:v>
                </c:pt>
                <c:pt idx="52">
                  <c:v>229.8509234994489</c:v>
                </c:pt>
                <c:pt idx="53">
                  <c:v>229.74155033403437</c:v>
                </c:pt>
                <c:pt idx="54">
                  <c:v>229.54752446570356</c:v>
                </c:pt>
                <c:pt idx="55">
                  <c:v>229.32210520519436</c:v>
                </c:pt>
                <c:pt idx="56">
                  <c:v>228.99817078065547</c:v>
                </c:pt>
                <c:pt idx="57">
                  <c:v>228.6122502486493</c:v>
                </c:pt>
                <c:pt idx="58">
                  <c:v>228.23755127583908</c:v>
                </c:pt>
                <c:pt idx="59">
                  <c:v>228.09914070758919</c:v>
                </c:pt>
                <c:pt idx="60">
                  <c:v>228.00582660245004</c:v>
                </c:pt>
                <c:pt idx="61">
                  <c:v>227.70278083515541</c:v>
                </c:pt>
                <c:pt idx="62">
                  <c:v>227.22983949984385</c:v>
                </c:pt>
                <c:pt idx="63">
                  <c:v>226.67665565221176</c:v>
                </c:pt>
                <c:pt idx="64">
                  <c:v>225.99329581424166</c:v>
                </c:pt>
                <c:pt idx="65">
                  <c:v>225.29968291546462</c:v>
                </c:pt>
                <c:pt idx="66">
                  <c:v>224.85364744110927</c:v>
                </c:pt>
                <c:pt idx="67">
                  <c:v>224.40462395028837</c:v>
                </c:pt>
                <c:pt idx="68">
                  <c:v>223.72443255018902</c:v>
                </c:pt>
                <c:pt idx="69">
                  <c:v>223.08704612361282</c:v>
                </c:pt>
                <c:pt idx="70">
                  <c:v>222.4691502285506</c:v>
                </c:pt>
                <c:pt idx="71">
                  <c:v>221.76355766998915</c:v>
                </c:pt>
                <c:pt idx="72">
                  <c:v>221.14445306598739</c:v>
                </c:pt>
                <c:pt idx="73">
                  <c:v>220.79006784348456</c:v>
                </c:pt>
                <c:pt idx="74">
                  <c:v>220.49383832454907</c:v>
                </c:pt>
                <c:pt idx="75">
                  <c:v>220.14446867199712</c:v>
                </c:pt>
                <c:pt idx="76">
                  <c:v>219.84134519409596</c:v>
                </c:pt>
                <c:pt idx="77">
                  <c:v>219.8674199752098</c:v>
                </c:pt>
                <c:pt idx="78">
                  <c:v>219.87570542800006</c:v>
                </c:pt>
                <c:pt idx="79">
                  <c:v>219.92297638491544</c:v>
                </c:pt>
                <c:pt idx="80">
                  <c:v>219.95313473393833</c:v>
                </c:pt>
                <c:pt idx="81">
                  <c:v>219.96611725443077</c:v>
                </c:pt>
                <c:pt idx="82">
                  <c:v>220.24557217889603</c:v>
                </c:pt>
                <c:pt idx="83">
                  <c:v>220.57758613182955</c:v>
                </c:pt>
                <c:pt idx="84">
                  <c:v>220.9652837227618</c:v>
                </c:pt>
                <c:pt idx="85">
                  <c:v>221.20219246710047</c:v>
                </c:pt>
                <c:pt idx="86">
                  <c:v>221.54244776464935</c:v>
                </c:pt>
                <c:pt idx="87">
                  <c:v>221.80391333320509</c:v>
                </c:pt>
                <c:pt idx="88">
                  <c:v>221.99001138815686</c:v>
                </c:pt>
                <c:pt idx="89">
                  <c:v>221.98907042393822</c:v>
                </c:pt>
                <c:pt idx="90">
                  <c:v>221.92387131725857</c:v>
                </c:pt>
                <c:pt idx="91">
                  <c:v>221.94572135844885</c:v>
                </c:pt>
                <c:pt idx="92">
                  <c:v>222.0456516485647</c:v>
                </c:pt>
                <c:pt idx="93">
                  <c:v>222.22384809503833</c:v>
                </c:pt>
                <c:pt idx="94">
                  <c:v>222.52812115378927</c:v>
                </c:pt>
                <c:pt idx="95">
                  <c:v>222.90305445076385</c:v>
                </c:pt>
                <c:pt idx="96">
                  <c:v>223.19989184585322</c:v>
                </c:pt>
                <c:pt idx="97">
                  <c:v>223.44277812494457</c:v>
                </c:pt>
                <c:pt idx="98">
                  <c:v>223.77681898790271</c:v>
                </c:pt>
                <c:pt idx="99">
                  <c:v>224.03600849784334</c:v>
                </c:pt>
                <c:pt idx="100">
                  <c:v>224.31177236719728</c:v>
                </c:pt>
                <c:pt idx="101">
                  <c:v>224.71459552603434</c:v>
                </c:pt>
                <c:pt idx="102">
                  <c:v>225.05001031249142</c:v>
                </c:pt>
                <c:pt idx="103">
                  <c:v>225.16462644555574</c:v>
                </c:pt>
                <c:pt idx="104">
                  <c:v>225.26689196137616</c:v>
                </c:pt>
                <c:pt idx="105">
                  <c:v>225.25195347784953</c:v>
                </c:pt>
                <c:pt idx="106">
                  <c:v>225.13884136462104</c:v>
                </c:pt>
                <c:pt idx="107">
                  <c:v>224.77300966408933</c:v>
                </c:pt>
                <c:pt idx="108">
                  <c:v>224.43829467220192</c:v>
                </c:pt>
                <c:pt idx="109">
                  <c:v>224.17220553003605</c:v>
                </c:pt>
                <c:pt idx="110">
                  <c:v>223.98336797687452</c:v>
                </c:pt>
                <c:pt idx="111">
                  <c:v>223.83606098809605</c:v>
                </c:pt>
                <c:pt idx="112">
                  <c:v>223.41958392255682</c:v>
                </c:pt>
                <c:pt idx="113">
                  <c:v>223.01598566844723</c:v>
                </c:pt>
                <c:pt idx="114">
                  <c:v>222.69362307724387</c:v>
                </c:pt>
                <c:pt idx="115">
                  <c:v>222.34644733751514</c:v>
                </c:pt>
                <c:pt idx="116">
                  <c:v>222.18670561337865</c:v>
                </c:pt>
                <c:pt idx="117">
                  <c:v>222.05039201507847</c:v>
                </c:pt>
                <c:pt idx="118">
                  <c:v>222.09277184012399</c:v>
                </c:pt>
                <c:pt idx="119">
                  <c:v>222.33318858846772</c:v>
                </c:pt>
                <c:pt idx="120">
                  <c:v>222.53296898009575</c:v>
                </c:pt>
                <c:pt idx="121">
                  <c:v>222.72681557529793</c:v>
                </c:pt>
                <c:pt idx="122">
                  <c:v>223.11910481790966</c:v>
                </c:pt>
                <c:pt idx="123">
                  <c:v>223.55102292541216</c:v>
                </c:pt>
                <c:pt idx="124">
                  <c:v>223.99633090252945</c:v>
                </c:pt>
                <c:pt idx="125">
                  <c:v>224.42270437836558</c:v>
                </c:pt>
                <c:pt idx="126">
                  <c:v>224.81457145422902</c:v>
                </c:pt>
                <c:pt idx="127">
                  <c:v>225.15499276600161</c:v>
                </c:pt>
                <c:pt idx="128">
                  <c:v>225.49380582078493</c:v>
                </c:pt>
                <c:pt idx="129">
                  <c:v>225.99735416760521</c:v>
                </c:pt>
                <c:pt idx="130">
                  <c:v>226.49930024749375</c:v>
                </c:pt>
                <c:pt idx="131">
                  <c:v>226.77550122284208</c:v>
                </c:pt>
                <c:pt idx="132">
                  <c:v>227.25248938470622</c:v>
                </c:pt>
                <c:pt idx="133">
                  <c:v>227.85671702975617</c:v>
                </c:pt>
                <c:pt idx="134">
                  <c:v>228.42266809354891</c:v>
                </c:pt>
                <c:pt idx="135">
                  <c:v>229.10775218810676</c:v>
                </c:pt>
                <c:pt idx="136">
                  <c:v>229.81533391650854</c:v>
                </c:pt>
                <c:pt idx="137">
                  <c:v>230.52139408696655</c:v>
                </c:pt>
                <c:pt idx="138">
                  <c:v>231.19796326430935</c:v>
                </c:pt>
                <c:pt idx="139">
                  <c:v>231.86777594362789</c:v>
                </c:pt>
                <c:pt idx="140">
                  <c:v>232.57939992357657</c:v>
                </c:pt>
                <c:pt idx="141">
                  <c:v>233.38828481358561</c:v>
                </c:pt>
                <c:pt idx="142">
                  <c:v>234.21280656521853</c:v>
                </c:pt>
                <c:pt idx="143">
                  <c:v>234.97727526264759</c:v>
                </c:pt>
                <c:pt idx="144">
                  <c:v>235.82355939089084</c:v>
                </c:pt>
                <c:pt idx="145">
                  <c:v>236.81380929983948</c:v>
                </c:pt>
                <c:pt idx="146">
                  <c:v>237.66974706652593</c:v>
                </c:pt>
                <c:pt idx="147">
                  <c:v>238.60423062913858</c:v>
                </c:pt>
                <c:pt idx="148">
                  <c:v>239.39847633444336</c:v>
                </c:pt>
                <c:pt idx="149">
                  <c:v>240.02145904889153</c:v>
                </c:pt>
                <c:pt idx="150">
                  <c:v>240.78474380679191</c:v>
                </c:pt>
                <c:pt idx="151">
                  <c:v>241.46700845575165</c:v>
                </c:pt>
                <c:pt idx="152">
                  <c:v>241.97225456621666</c:v>
                </c:pt>
                <c:pt idx="153">
                  <c:v>242.37528233450507</c:v>
                </c:pt>
                <c:pt idx="154">
                  <c:v>242.80731893080892</c:v>
                </c:pt>
                <c:pt idx="155">
                  <c:v>243.14490110579308</c:v>
                </c:pt>
                <c:pt idx="156">
                  <c:v>243.46306219578059</c:v>
                </c:pt>
                <c:pt idx="157">
                  <c:v>243.94881946948917</c:v>
                </c:pt>
                <c:pt idx="158">
                  <c:v>244.30289283330623</c:v>
                </c:pt>
                <c:pt idx="159">
                  <c:v>244.58174551546915</c:v>
                </c:pt>
                <c:pt idx="160">
                  <c:v>244.89571880968813</c:v>
                </c:pt>
                <c:pt idx="161">
                  <c:v>245.34542546146852</c:v>
                </c:pt>
                <c:pt idx="162">
                  <c:v>245.65269061458119</c:v>
                </c:pt>
                <c:pt idx="163">
                  <c:v>245.92995856509557</c:v>
                </c:pt>
                <c:pt idx="164">
                  <c:v>246.32370075862471</c:v>
                </c:pt>
                <c:pt idx="165">
                  <c:v>246.52530668588656</c:v>
                </c:pt>
                <c:pt idx="166">
                  <c:v>246.62063616929993</c:v>
                </c:pt>
                <c:pt idx="167">
                  <c:v>246.46156335179222</c:v>
                </c:pt>
                <c:pt idx="168">
                  <c:v>246.01456482211336</c:v>
                </c:pt>
                <c:pt idx="169">
                  <c:v>245.49208843872904</c:v>
                </c:pt>
                <c:pt idx="170">
                  <c:v>244.87033224743377</c:v>
                </c:pt>
                <c:pt idx="171">
                  <c:v>244.22652243877064</c:v>
                </c:pt>
                <c:pt idx="172">
                  <c:v>243.70959553307591</c:v>
                </c:pt>
                <c:pt idx="173">
                  <c:v>243.13843266814504</c:v>
                </c:pt>
                <c:pt idx="174">
                  <c:v>242.50560385882537</c:v>
                </c:pt>
                <c:pt idx="175">
                  <c:v>241.83612899508714</c:v>
                </c:pt>
                <c:pt idx="176">
                  <c:v>241.16606305658826</c:v>
                </c:pt>
                <c:pt idx="177">
                  <c:v>240.47449962778887</c:v>
                </c:pt>
                <c:pt idx="178">
                  <c:v>239.70087703316</c:v>
                </c:pt>
                <c:pt idx="179">
                  <c:v>238.9927932170246</c:v>
                </c:pt>
                <c:pt idx="180">
                  <c:v>238.22888426213686</c:v>
                </c:pt>
                <c:pt idx="181">
                  <c:v>237.58266641904893</c:v>
                </c:pt>
                <c:pt idx="182">
                  <c:v>236.87636953663534</c:v>
                </c:pt>
                <c:pt idx="183">
                  <c:v>236.32048807948692</c:v>
                </c:pt>
                <c:pt idx="184">
                  <c:v>235.73107526886568</c:v>
                </c:pt>
                <c:pt idx="185">
                  <c:v>235.26130999688158</c:v>
                </c:pt>
                <c:pt idx="186">
                  <c:v>234.76787632875013</c:v>
                </c:pt>
                <c:pt idx="187">
                  <c:v>234.15669118096812</c:v>
                </c:pt>
                <c:pt idx="188">
                  <c:v>233.66655141496554</c:v>
                </c:pt>
                <c:pt idx="189">
                  <c:v>233.02506820310236</c:v>
                </c:pt>
                <c:pt idx="190">
                  <c:v>232.34939055861284</c:v>
                </c:pt>
                <c:pt idx="191">
                  <c:v>231.6736125305238</c:v>
                </c:pt>
                <c:pt idx="192">
                  <c:v>231.07515484344572</c:v>
                </c:pt>
                <c:pt idx="193">
                  <c:v>230.43991432313589</c:v>
                </c:pt>
                <c:pt idx="194">
                  <c:v>229.60153109339947</c:v>
                </c:pt>
                <c:pt idx="195">
                  <c:v>228.90344361529995</c:v>
                </c:pt>
                <c:pt idx="196">
                  <c:v>228.19876662024785</c:v>
                </c:pt>
                <c:pt idx="197">
                  <c:v>227.61922792016742</c:v>
                </c:pt>
                <c:pt idx="198">
                  <c:v>227.29243966061551</c:v>
                </c:pt>
                <c:pt idx="199">
                  <c:v>226.98334703411865</c:v>
                </c:pt>
                <c:pt idx="200">
                  <c:v>226.79782544924291</c:v>
                </c:pt>
                <c:pt idx="201">
                  <c:v>226.60185244474809</c:v>
                </c:pt>
                <c:pt idx="202">
                  <c:v>226.42906183446757</c:v>
                </c:pt>
                <c:pt idx="203">
                  <c:v>226.27041883415467</c:v>
                </c:pt>
                <c:pt idx="204">
                  <c:v>226.19682472603913</c:v>
                </c:pt>
                <c:pt idx="205">
                  <c:v>226.12538378239248</c:v>
                </c:pt>
                <c:pt idx="206">
                  <c:v>225.93475003456098</c:v>
                </c:pt>
                <c:pt idx="207">
                  <c:v>225.99909103120558</c:v>
                </c:pt>
                <c:pt idx="208">
                  <c:v>226.04981694287574</c:v>
                </c:pt>
                <c:pt idx="209">
                  <c:v>226.04943393023285</c:v>
                </c:pt>
                <c:pt idx="210">
                  <c:v>226.09067359452962</c:v>
                </c:pt>
                <c:pt idx="211">
                  <c:v>225.97523918572179</c:v>
                </c:pt>
                <c:pt idx="212">
                  <c:v>225.9639659363379</c:v>
                </c:pt>
                <c:pt idx="213">
                  <c:v>225.91157333044239</c:v>
                </c:pt>
                <c:pt idx="214">
                  <c:v>225.94984312562298</c:v>
                </c:pt>
                <c:pt idx="215">
                  <c:v>225.87766160284883</c:v>
                </c:pt>
                <c:pt idx="216">
                  <c:v>225.79437021916431</c:v>
                </c:pt>
                <c:pt idx="217">
                  <c:v>225.7842919877373</c:v>
                </c:pt>
                <c:pt idx="218">
                  <c:v>225.71303695543091</c:v>
                </c:pt>
                <c:pt idx="219">
                  <c:v>225.73564489688155</c:v>
                </c:pt>
                <c:pt idx="220">
                  <c:v>225.76337152447508</c:v>
                </c:pt>
                <c:pt idx="221">
                  <c:v>225.61588057775737</c:v>
                </c:pt>
                <c:pt idx="222">
                  <c:v>225.3936647583763</c:v>
                </c:pt>
                <c:pt idx="223">
                  <c:v>225.18737716958594</c:v>
                </c:pt>
                <c:pt idx="224">
                  <c:v>225.16751184146293</c:v>
                </c:pt>
                <c:pt idx="225">
                  <c:v>225.17099443971577</c:v>
                </c:pt>
                <c:pt idx="226">
                  <c:v>225.26257523210131</c:v>
                </c:pt>
                <c:pt idx="227">
                  <c:v>225.47822770775738</c:v>
                </c:pt>
                <c:pt idx="228">
                  <c:v>225.78401548752183</c:v>
                </c:pt>
                <c:pt idx="229">
                  <c:v>226.08873214213511</c:v>
                </c:pt>
                <c:pt idx="230">
                  <c:v>225.88044362844823</c:v>
                </c:pt>
                <c:pt idx="231">
                  <c:v>225.57393486013706</c:v>
                </c:pt>
                <c:pt idx="232">
                  <c:v>225.44107922205453</c:v>
                </c:pt>
                <c:pt idx="233">
                  <c:v>225.39171802855898</c:v>
                </c:pt>
                <c:pt idx="234">
                  <c:v>225.209135376718</c:v>
                </c:pt>
                <c:pt idx="235">
                  <c:v>225.04879270724888</c:v>
                </c:pt>
                <c:pt idx="236">
                  <c:v>225.17285682358565</c:v>
                </c:pt>
                <c:pt idx="237">
                  <c:v>225.13746803987038</c:v>
                </c:pt>
                <c:pt idx="238">
                  <c:v>225.30020503922313</c:v>
                </c:pt>
                <c:pt idx="239">
                  <c:v>225.42143882986579</c:v>
                </c:pt>
                <c:pt idx="240">
                  <c:v>225.49479687058999</c:v>
                </c:pt>
                <c:pt idx="241">
                  <c:v>225.71534810623822</c:v>
                </c:pt>
                <c:pt idx="242">
                  <c:v>225.97842201693291</c:v>
                </c:pt>
                <c:pt idx="243">
                  <c:v>226.14002863526085</c:v>
                </c:pt>
                <c:pt idx="244">
                  <c:v>226.20252362087703</c:v>
                </c:pt>
                <c:pt idx="245">
                  <c:v>226.22955247858937</c:v>
                </c:pt>
                <c:pt idx="246">
                  <c:v>226.17356703107538</c:v>
                </c:pt>
                <c:pt idx="247">
                  <c:v>226.1055229089593</c:v>
                </c:pt>
                <c:pt idx="248">
                  <c:v>226.17338599099105</c:v>
                </c:pt>
                <c:pt idx="249">
                  <c:v>226.26381796607373</c:v>
                </c:pt>
                <c:pt idx="250">
                  <c:v>226.26732250429379</c:v>
                </c:pt>
                <c:pt idx="251">
                  <c:v>226.3956686992878</c:v>
                </c:pt>
                <c:pt idx="252">
                  <c:v>226.52431922982254</c:v>
                </c:pt>
                <c:pt idx="253">
                  <c:v>226.59881194310839</c:v>
                </c:pt>
                <c:pt idx="254">
                  <c:v>226.58839047642579</c:v>
                </c:pt>
                <c:pt idx="255">
                  <c:v>226.66970761814378</c:v>
                </c:pt>
                <c:pt idx="256">
                  <c:v>226.64189360364452</c:v>
                </c:pt>
                <c:pt idx="257">
                  <c:v>226.49912594014543</c:v>
                </c:pt>
                <c:pt idx="258">
                  <c:v>226.27234438237988</c:v>
                </c:pt>
                <c:pt idx="259">
                  <c:v>225.8687903535363</c:v>
                </c:pt>
                <c:pt idx="260">
                  <c:v>225.80010696510192</c:v>
                </c:pt>
                <c:pt idx="261">
                  <c:v>225.75887362331369</c:v>
                </c:pt>
                <c:pt idx="262">
                  <c:v>225.56907837919516</c:v>
                </c:pt>
                <c:pt idx="263">
                  <c:v>225.33486208484246</c:v>
                </c:pt>
                <c:pt idx="264">
                  <c:v>225.14792909418745</c:v>
                </c:pt>
                <c:pt idx="265">
                  <c:v>224.98578099418691</c:v>
                </c:pt>
                <c:pt idx="266">
                  <c:v>224.60535258780209</c:v>
                </c:pt>
                <c:pt idx="267">
                  <c:v>224.09595680046638</c:v>
                </c:pt>
                <c:pt idx="268">
                  <c:v>223.50905319073414</c:v>
                </c:pt>
                <c:pt idx="269">
                  <c:v>222.9122079294649</c:v>
                </c:pt>
                <c:pt idx="270">
                  <c:v>222.50840035478893</c:v>
                </c:pt>
                <c:pt idx="271">
                  <c:v>221.95245051481933</c:v>
                </c:pt>
                <c:pt idx="272">
                  <c:v>221.34327825337044</c:v>
                </c:pt>
                <c:pt idx="273">
                  <c:v>220.83032171516064</c:v>
                </c:pt>
                <c:pt idx="274">
                  <c:v>220.16260339280774</c:v>
                </c:pt>
                <c:pt idx="275">
                  <c:v>219.56817779945374</c:v>
                </c:pt>
                <c:pt idx="276">
                  <c:v>219.13570692445973</c:v>
                </c:pt>
                <c:pt idx="277">
                  <c:v>218.58937473238984</c:v>
                </c:pt>
                <c:pt idx="278">
                  <c:v>217.96498487781514</c:v>
                </c:pt>
                <c:pt idx="279">
                  <c:v>217.24430630310997</c:v>
                </c:pt>
                <c:pt idx="280">
                  <c:v>216.56569823726213</c:v>
                </c:pt>
                <c:pt idx="281">
                  <c:v>215.81561337838545</c:v>
                </c:pt>
                <c:pt idx="282">
                  <c:v>215.08267255624443</c:v>
                </c:pt>
                <c:pt idx="283">
                  <c:v>214.50655443515845</c:v>
                </c:pt>
                <c:pt idx="284">
                  <c:v>213.84465138525766</c:v>
                </c:pt>
                <c:pt idx="285">
                  <c:v>212.98358202048266</c:v>
                </c:pt>
                <c:pt idx="286">
                  <c:v>212.18700650517505</c:v>
                </c:pt>
                <c:pt idx="287">
                  <c:v>211.36288783503355</c:v>
                </c:pt>
                <c:pt idx="288">
                  <c:v>210.45157773845392</c:v>
                </c:pt>
                <c:pt idx="289">
                  <c:v>209.70080637234213</c:v>
                </c:pt>
                <c:pt idx="290">
                  <c:v>208.97228439254357</c:v>
                </c:pt>
                <c:pt idx="291">
                  <c:v>208.25060162383213</c:v>
                </c:pt>
                <c:pt idx="292">
                  <c:v>207.26844460475289</c:v>
                </c:pt>
                <c:pt idx="293">
                  <c:v>206.38709649556569</c:v>
                </c:pt>
                <c:pt idx="294">
                  <c:v>205.38266907463759</c:v>
                </c:pt>
                <c:pt idx="295">
                  <c:v>204.31773964936909</c:v>
                </c:pt>
                <c:pt idx="296">
                  <c:v>203.28935746027832</c:v>
                </c:pt>
                <c:pt idx="297">
                  <c:v>202.35395996166062</c:v>
                </c:pt>
                <c:pt idx="298">
                  <c:v>201.52486422667337</c:v>
                </c:pt>
                <c:pt idx="299">
                  <c:v>200.51821101670924</c:v>
                </c:pt>
                <c:pt idx="300">
                  <c:v>199.45006235182188</c:v>
                </c:pt>
                <c:pt idx="301">
                  <c:v>198.47850708543371</c:v>
                </c:pt>
                <c:pt idx="302">
                  <c:v>197.3895293921573</c:v>
                </c:pt>
                <c:pt idx="303">
                  <c:v>196.28381038231316</c:v>
                </c:pt>
                <c:pt idx="304">
                  <c:v>195.32793307236074</c:v>
                </c:pt>
                <c:pt idx="305">
                  <c:v>194.45648637719111</c:v>
                </c:pt>
                <c:pt idx="306">
                  <c:v>193.43132641502589</c:v>
                </c:pt>
                <c:pt idx="307">
                  <c:v>192.47300838887151</c:v>
                </c:pt>
                <c:pt idx="308">
                  <c:v>191.52813968571829</c:v>
                </c:pt>
                <c:pt idx="309">
                  <c:v>190.65113295588216</c:v>
                </c:pt>
                <c:pt idx="310">
                  <c:v>189.81202259995175</c:v>
                </c:pt>
                <c:pt idx="311">
                  <c:v>189.05642510298483</c:v>
                </c:pt>
                <c:pt idx="312">
                  <c:v>188.1600747441953</c:v>
                </c:pt>
                <c:pt idx="313">
                  <c:v>187.14023642220502</c:v>
                </c:pt>
                <c:pt idx="314">
                  <c:v>186.01479708185042</c:v>
                </c:pt>
                <c:pt idx="315">
                  <c:v>184.78434416468144</c:v>
                </c:pt>
                <c:pt idx="316">
                  <c:v>183.47277157008989</c:v>
                </c:pt>
                <c:pt idx="317">
                  <c:v>182.25667185801444</c:v>
                </c:pt>
                <c:pt idx="318">
                  <c:v>181.27494403855616</c:v>
                </c:pt>
                <c:pt idx="319">
                  <c:v>180.1435368404824</c:v>
                </c:pt>
                <c:pt idx="320">
                  <c:v>179.08680783220001</c:v>
                </c:pt>
                <c:pt idx="321">
                  <c:v>178.00043992569337</c:v>
                </c:pt>
                <c:pt idx="322">
                  <c:v>177.00824425668799</c:v>
                </c:pt>
                <c:pt idx="323">
                  <c:v>175.99433489756149</c:v>
                </c:pt>
                <c:pt idx="324">
                  <c:v>175.1024312057047</c:v>
                </c:pt>
                <c:pt idx="325">
                  <c:v>174.21615256890624</c:v>
                </c:pt>
                <c:pt idx="326">
                  <c:v>173.42575387306761</c:v>
                </c:pt>
                <c:pt idx="327">
                  <c:v>172.61286748489417</c:v>
                </c:pt>
                <c:pt idx="328">
                  <c:v>171.65153663095666</c:v>
                </c:pt>
                <c:pt idx="329">
                  <c:v>170.840494796668</c:v>
                </c:pt>
                <c:pt idx="330">
                  <c:v>169.87677622545445</c:v>
                </c:pt>
                <c:pt idx="331">
                  <c:v>168.93426868450615</c:v>
                </c:pt>
                <c:pt idx="332">
                  <c:v>168.1583136599892</c:v>
                </c:pt>
                <c:pt idx="333">
                  <c:v>167.26418771608556</c:v>
                </c:pt>
                <c:pt idx="334">
                  <c:v>166.30036162087873</c:v>
                </c:pt>
                <c:pt idx="335">
                  <c:v>165.23977150749863</c:v>
                </c:pt>
                <c:pt idx="336">
                  <c:v>164.23390643005052</c:v>
                </c:pt>
                <c:pt idx="337">
                  <c:v>163.13961937257409</c:v>
                </c:pt>
                <c:pt idx="338">
                  <c:v>162.05683241701601</c:v>
                </c:pt>
                <c:pt idx="339">
                  <c:v>161.01788973925201</c:v>
                </c:pt>
                <c:pt idx="340">
                  <c:v>159.90204709095508</c:v>
                </c:pt>
                <c:pt idx="341">
                  <c:v>158.74114838385518</c:v>
                </c:pt>
                <c:pt idx="342">
                  <c:v>157.60866610296677</c:v>
                </c:pt>
                <c:pt idx="343">
                  <c:v>156.45284120105001</c:v>
                </c:pt>
                <c:pt idx="344">
                  <c:v>155.39080040179965</c:v>
                </c:pt>
                <c:pt idx="345">
                  <c:v>154.4952170080002</c:v>
                </c:pt>
                <c:pt idx="346">
                  <c:v>153.74729018455895</c:v>
                </c:pt>
                <c:pt idx="347">
                  <c:v>152.98430934676537</c:v>
                </c:pt>
                <c:pt idx="348">
                  <c:v>151.98777401649778</c:v>
                </c:pt>
                <c:pt idx="349">
                  <c:v>151.08451765485819</c:v>
                </c:pt>
                <c:pt idx="350">
                  <c:v>150.13558571148846</c:v>
                </c:pt>
                <c:pt idx="351">
                  <c:v>149.16815087296254</c:v>
                </c:pt>
                <c:pt idx="352">
                  <c:v>148.24481232823939</c:v>
                </c:pt>
                <c:pt idx="353">
                  <c:v>147.31416968201211</c:v>
                </c:pt>
                <c:pt idx="354">
                  <c:v>146.42105560678397</c:v>
                </c:pt>
                <c:pt idx="355">
                  <c:v>145.49895132477775</c:v>
                </c:pt>
                <c:pt idx="356">
                  <c:v>144.50077442545327</c:v>
                </c:pt>
                <c:pt idx="357">
                  <c:v>143.47763682328684</c:v>
                </c:pt>
                <c:pt idx="358">
                  <c:v>142.50286978176922</c:v>
                </c:pt>
                <c:pt idx="359">
                  <c:v>141.56401374394565</c:v>
                </c:pt>
                <c:pt idx="360">
                  <c:v>140.69740178331415</c:v>
                </c:pt>
                <c:pt idx="361">
                  <c:v>139.93424907769713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6-1E46-95B4-843B0F113E4D}"/>
            </c:ext>
          </c:extLst>
        </c:ser>
        <c:ser>
          <c:idx val="3"/>
          <c:order val="1"/>
          <c:tx>
            <c:strRef>
              <c:f>'GRAFICOS | GRAPHS'!$AG$50</c:f>
              <c:strCache>
                <c:ptCount val="1"/>
                <c:pt idx="0">
                  <c:v>Adelantos y documentos</c:v>
                </c:pt>
              </c:strCache>
            </c:strRef>
          </c:tx>
          <c:spPr>
            <a:ln w="28575"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'GRAFICOS AUX | GRAPHS AUX'!$AM$27:$AM$392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AUX'!$AP$27:$AP$392</c:f>
              <c:numCache>
                <c:formatCode>#,##0.00</c:formatCode>
                <c:ptCount val="366"/>
                <c:pt idx="0">
                  <c:v>222.29802728330736</c:v>
                </c:pt>
                <c:pt idx="1">
                  <c:v>222.38036080761273</c:v>
                </c:pt>
                <c:pt idx="2">
                  <c:v>222.4480489260726</c:v>
                </c:pt>
                <c:pt idx="3">
                  <c:v>222.5673027814799</c:v>
                </c:pt>
                <c:pt idx="4">
                  <c:v>222.65832212632714</c:v>
                </c:pt>
                <c:pt idx="5">
                  <c:v>222.68633389557181</c:v>
                </c:pt>
                <c:pt idx="6">
                  <c:v>222.93614746986131</c:v>
                </c:pt>
                <c:pt idx="7">
                  <c:v>223.11573499462</c:v>
                </c:pt>
                <c:pt idx="8">
                  <c:v>223.14111765994227</c:v>
                </c:pt>
                <c:pt idx="9">
                  <c:v>223.17690062312258</c:v>
                </c:pt>
                <c:pt idx="10">
                  <c:v>223.2645442449099</c:v>
                </c:pt>
                <c:pt idx="11">
                  <c:v>223.25790774981718</c:v>
                </c:pt>
                <c:pt idx="12">
                  <c:v>223.31705325479038</c:v>
                </c:pt>
                <c:pt idx="13">
                  <c:v>223.62069627277003</c:v>
                </c:pt>
                <c:pt idx="14">
                  <c:v>223.88409087711599</c:v>
                </c:pt>
                <c:pt idx="15">
                  <c:v>224.13806837209407</c:v>
                </c:pt>
                <c:pt idx="16">
                  <c:v>224.42896140536379</c:v>
                </c:pt>
                <c:pt idx="17">
                  <c:v>224.94493494719001</c:v>
                </c:pt>
                <c:pt idx="18">
                  <c:v>225.40400709597631</c:v>
                </c:pt>
                <c:pt idx="19">
                  <c:v>225.80657534770552</c:v>
                </c:pt>
                <c:pt idx="20">
                  <c:v>226.36775615225756</c:v>
                </c:pt>
                <c:pt idx="21">
                  <c:v>227.01650174166218</c:v>
                </c:pt>
                <c:pt idx="22">
                  <c:v>227.69490948773813</c:v>
                </c:pt>
                <c:pt idx="23">
                  <c:v>228.57007432301123</c:v>
                </c:pt>
                <c:pt idx="24">
                  <c:v>229.7647061564856</c:v>
                </c:pt>
                <c:pt idx="25">
                  <c:v>230.78979680072385</c:v>
                </c:pt>
                <c:pt idx="26">
                  <c:v>231.76293369888828</c:v>
                </c:pt>
                <c:pt idx="27">
                  <c:v>232.89028442744564</c:v>
                </c:pt>
                <c:pt idx="28">
                  <c:v>233.82931938221066</c:v>
                </c:pt>
                <c:pt idx="29">
                  <c:v>234.5081221856363</c:v>
                </c:pt>
                <c:pt idx="30">
                  <c:v>235.02625415778874</c:v>
                </c:pt>
                <c:pt idx="31">
                  <c:v>235.64652289532009</c:v>
                </c:pt>
                <c:pt idx="32">
                  <c:v>236.08481668501028</c:v>
                </c:pt>
                <c:pt idx="33">
                  <c:v>236.59230830675963</c:v>
                </c:pt>
                <c:pt idx="34">
                  <c:v>237.07268696298604</c:v>
                </c:pt>
                <c:pt idx="35">
                  <c:v>237.58726432680072</c:v>
                </c:pt>
                <c:pt idx="36">
                  <c:v>237.91277562905978</c:v>
                </c:pt>
                <c:pt idx="37">
                  <c:v>238.20204189389793</c:v>
                </c:pt>
                <c:pt idx="38">
                  <c:v>238.60727895378284</c:v>
                </c:pt>
                <c:pt idx="39">
                  <c:v>238.91539215260701</c:v>
                </c:pt>
                <c:pt idx="40">
                  <c:v>239.15384328484919</c:v>
                </c:pt>
                <c:pt idx="41">
                  <c:v>239.53051222009697</c:v>
                </c:pt>
                <c:pt idx="42">
                  <c:v>239.76921565726124</c:v>
                </c:pt>
                <c:pt idx="43">
                  <c:v>239.62855032474741</c:v>
                </c:pt>
                <c:pt idx="44">
                  <c:v>239.58826234070597</c:v>
                </c:pt>
                <c:pt idx="45">
                  <c:v>239.52536212909038</c:v>
                </c:pt>
                <c:pt idx="46">
                  <c:v>239.27122996226888</c:v>
                </c:pt>
                <c:pt idx="47">
                  <c:v>239.00888387614998</c:v>
                </c:pt>
                <c:pt idx="48">
                  <c:v>238.92235683621615</c:v>
                </c:pt>
                <c:pt idx="49">
                  <c:v>238.71492216390325</c:v>
                </c:pt>
                <c:pt idx="50">
                  <c:v>238.30726710936548</c:v>
                </c:pt>
                <c:pt idx="51">
                  <c:v>237.82807658197825</c:v>
                </c:pt>
                <c:pt idx="52">
                  <c:v>237.40009026240978</c:v>
                </c:pt>
                <c:pt idx="53">
                  <c:v>236.59883518686624</c:v>
                </c:pt>
                <c:pt idx="54">
                  <c:v>235.56298792491495</c:v>
                </c:pt>
                <c:pt idx="55">
                  <c:v>234.75598253922379</c:v>
                </c:pt>
                <c:pt idx="56">
                  <c:v>233.69853827520748</c:v>
                </c:pt>
                <c:pt idx="57">
                  <c:v>232.55025273846232</c:v>
                </c:pt>
                <c:pt idx="58">
                  <c:v>231.53936691469656</c:v>
                </c:pt>
                <c:pt idx="59">
                  <c:v>230.80307802277127</c:v>
                </c:pt>
                <c:pt idx="60">
                  <c:v>229.91608354208549</c:v>
                </c:pt>
                <c:pt idx="61">
                  <c:v>228.68832211170457</c:v>
                </c:pt>
                <c:pt idx="62">
                  <c:v>227.55341907897107</c:v>
                </c:pt>
                <c:pt idx="63">
                  <c:v>226.23936501629518</c:v>
                </c:pt>
                <c:pt idx="64">
                  <c:v>224.86396278313839</c:v>
                </c:pt>
                <c:pt idx="65">
                  <c:v>223.46640853708243</c:v>
                </c:pt>
                <c:pt idx="66">
                  <c:v>222.326517064596</c:v>
                </c:pt>
                <c:pt idx="67">
                  <c:v>221.21362371705038</c:v>
                </c:pt>
                <c:pt idx="68">
                  <c:v>220.01444479437092</c:v>
                </c:pt>
                <c:pt idx="69">
                  <c:v>218.97641356627364</c:v>
                </c:pt>
                <c:pt idx="70">
                  <c:v>217.91942972128888</c:v>
                </c:pt>
                <c:pt idx="71">
                  <c:v>216.88772571325083</c:v>
                </c:pt>
                <c:pt idx="72">
                  <c:v>215.94522579291865</c:v>
                </c:pt>
                <c:pt idx="73">
                  <c:v>215.34050001143518</c:v>
                </c:pt>
                <c:pt idx="74">
                  <c:v>214.69043139971302</c:v>
                </c:pt>
                <c:pt idx="75">
                  <c:v>214.15206935011554</c:v>
                </c:pt>
                <c:pt idx="76">
                  <c:v>213.69401857732808</c:v>
                </c:pt>
                <c:pt idx="77">
                  <c:v>213.40861518643467</c:v>
                </c:pt>
                <c:pt idx="78">
                  <c:v>212.95536502321491</c:v>
                </c:pt>
                <c:pt idx="79">
                  <c:v>212.5502619166887</c:v>
                </c:pt>
                <c:pt idx="80">
                  <c:v>212.38601498839711</c:v>
                </c:pt>
                <c:pt idx="81">
                  <c:v>212.18053023566452</c:v>
                </c:pt>
                <c:pt idx="82">
                  <c:v>211.86532781363763</c:v>
                </c:pt>
                <c:pt idx="83">
                  <c:v>212.00223068861851</c:v>
                </c:pt>
                <c:pt idx="84">
                  <c:v>212.03882480722763</c:v>
                </c:pt>
                <c:pt idx="85">
                  <c:v>211.86968607576944</c:v>
                </c:pt>
                <c:pt idx="86">
                  <c:v>211.8522041796989</c:v>
                </c:pt>
                <c:pt idx="87">
                  <c:v>211.9709029110951</c:v>
                </c:pt>
                <c:pt idx="88">
                  <c:v>212.01099060802053</c:v>
                </c:pt>
                <c:pt idx="89">
                  <c:v>211.93459704359339</c:v>
                </c:pt>
                <c:pt idx="90">
                  <c:v>211.91604796473138</c:v>
                </c:pt>
                <c:pt idx="91">
                  <c:v>212.06221739504144</c:v>
                </c:pt>
                <c:pt idx="92">
                  <c:v>212.23782920554203</c:v>
                </c:pt>
                <c:pt idx="93">
                  <c:v>212.48375371303342</c:v>
                </c:pt>
                <c:pt idx="94">
                  <c:v>212.83558319918549</c:v>
                </c:pt>
                <c:pt idx="95">
                  <c:v>213.2635544971611</c:v>
                </c:pt>
                <c:pt idx="96">
                  <c:v>213.5071789272699</c:v>
                </c:pt>
                <c:pt idx="97">
                  <c:v>213.78716445633685</c:v>
                </c:pt>
                <c:pt idx="98">
                  <c:v>214.06564262853072</c:v>
                </c:pt>
                <c:pt idx="99">
                  <c:v>214.32653302354638</c:v>
                </c:pt>
                <c:pt idx="100">
                  <c:v>214.60200849218879</c:v>
                </c:pt>
                <c:pt idx="101">
                  <c:v>214.89330182549145</c:v>
                </c:pt>
                <c:pt idx="102">
                  <c:v>215.06387459758133</c:v>
                </c:pt>
                <c:pt idx="103">
                  <c:v>215.00811836765189</c:v>
                </c:pt>
                <c:pt idx="104">
                  <c:v>215.04948506388754</c:v>
                </c:pt>
                <c:pt idx="105">
                  <c:v>214.93716871364219</c:v>
                </c:pt>
                <c:pt idx="106">
                  <c:v>214.82528949429326</c:v>
                </c:pt>
                <c:pt idx="107">
                  <c:v>214.48347449194068</c:v>
                </c:pt>
                <c:pt idx="108">
                  <c:v>214.30629455941238</c:v>
                </c:pt>
                <c:pt idx="109">
                  <c:v>213.96046429357551</c:v>
                </c:pt>
                <c:pt idx="110">
                  <c:v>213.57563441340744</c:v>
                </c:pt>
                <c:pt idx="111">
                  <c:v>213.14313967168806</c:v>
                </c:pt>
                <c:pt idx="112">
                  <c:v>212.70744135262612</c:v>
                </c:pt>
                <c:pt idx="113">
                  <c:v>212.13665818961346</c:v>
                </c:pt>
                <c:pt idx="114">
                  <c:v>211.70852127991145</c:v>
                </c:pt>
                <c:pt idx="115">
                  <c:v>211.57742889253993</c:v>
                </c:pt>
                <c:pt idx="116">
                  <c:v>211.45932972360484</c:v>
                </c:pt>
                <c:pt idx="117">
                  <c:v>211.24692530942966</c:v>
                </c:pt>
                <c:pt idx="118">
                  <c:v>211.00909833236125</c:v>
                </c:pt>
                <c:pt idx="119">
                  <c:v>210.91609224747964</c:v>
                </c:pt>
                <c:pt idx="120">
                  <c:v>210.79604580619434</c:v>
                </c:pt>
                <c:pt idx="121">
                  <c:v>210.71724950518612</c:v>
                </c:pt>
                <c:pt idx="122">
                  <c:v>210.82547741916508</c:v>
                </c:pt>
                <c:pt idx="123">
                  <c:v>210.8653163288686</c:v>
                </c:pt>
                <c:pt idx="124">
                  <c:v>211.12272131074604</c:v>
                </c:pt>
                <c:pt idx="125">
                  <c:v>211.32680474938729</c:v>
                </c:pt>
                <c:pt idx="126">
                  <c:v>211.62146464839981</c:v>
                </c:pt>
                <c:pt idx="127">
                  <c:v>211.77925204986076</c:v>
                </c:pt>
                <c:pt idx="128">
                  <c:v>211.92446082125232</c:v>
                </c:pt>
                <c:pt idx="129">
                  <c:v>212.14613083049153</c:v>
                </c:pt>
                <c:pt idx="130">
                  <c:v>212.36700178374042</c:v>
                </c:pt>
                <c:pt idx="131">
                  <c:v>212.55897502902158</c:v>
                </c:pt>
                <c:pt idx="132">
                  <c:v>213.1851150180803</c:v>
                </c:pt>
                <c:pt idx="133">
                  <c:v>213.871427822258</c:v>
                </c:pt>
                <c:pt idx="134">
                  <c:v>214.56705511264977</c:v>
                </c:pt>
                <c:pt idx="135">
                  <c:v>215.34132787286987</c:v>
                </c:pt>
                <c:pt idx="136">
                  <c:v>216.03655975503716</c:v>
                </c:pt>
                <c:pt idx="137">
                  <c:v>216.7316881338825</c:v>
                </c:pt>
                <c:pt idx="138">
                  <c:v>217.27175911451616</c:v>
                </c:pt>
                <c:pt idx="139">
                  <c:v>218.32332187452832</c:v>
                </c:pt>
                <c:pt idx="140">
                  <c:v>219.18656128901893</c:v>
                </c:pt>
                <c:pt idx="141">
                  <c:v>220.19630714998729</c:v>
                </c:pt>
                <c:pt idx="142">
                  <c:v>221.28598492193413</c:v>
                </c:pt>
                <c:pt idx="143">
                  <c:v>222.44370639662174</c:v>
                </c:pt>
                <c:pt idx="144">
                  <c:v>223.7192512778754</c:v>
                </c:pt>
                <c:pt idx="145">
                  <c:v>224.78808607053625</c:v>
                </c:pt>
                <c:pt idx="146">
                  <c:v>225.76230811800437</c:v>
                </c:pt>
                <c:pt idx="147">
                  <c:v>226.75814418612057</c:v>
                </c:pt>
                <c:pt idx="148">
                  <c:v>227.90489665417812</c:v>
                </c:pt>
                <c:pt idx="149">
                  <c:v>228.81160917612215</c:v>
                </c:pt>
                <c:pt idx="150">
                  <c:v>229.90040398973557</c:v>
                </c:pt>
                <c:pt idx="151">
                  <c:v>230.78549959545381</c:v>
                </c:pt>
                <c:pt idx="152">
                  <c:v>231.56913827554794</c:v>
                </c:pt>
                <c:pt idx="153">
                  <c:v>232.24770403820182</c:v>
                </c:pt>
                <c:pt idx="154">
                  <c:v>232.80984189951153</c:v>
                </c:pt>
                <c:pt idx="155">
                  <c:v>233.35967880349534</c:v>
                </c:pt>
                <c:pt idx="156">
                  <c:v>233.85333857280398</c:v>
                </c:pt>
                <c:pt idx="157">
                  <c:v>234.41691397937561</c:v>
                </c:pt>
                <c:pt idx="158">
                  <c:v>234.76710167123591</c:v>
                </c:pt>
                <c:pt idx="159">
                  <c:v>235.11173493669673</c:v>
                </c:pt>
                <c:pt idx="160">
                  <c:v>235.50072494319153</c:v>
                </c:pt>
                <c:pt idx="161">
                  <c:v>235.87865773679678</c:v>
                </c:pt>
                <c:pt idx="162">
                  <c:v>236.03239336787613</c:v>
                </c:pt>
                <c:pt idx="163">
                  <c:v>236.23224368515613</c:v>
                </c:pt>
                <c:pt idx="164">
                  <c:v>236.43554682037347</c:v>
                </c:pt>
                <c:pt idx="165">
                  <c:v>236.24377067895406</c:v>
                </c:pt>
                <c:pt idx="166">
                  <c:v>236.19219185575338</c:v>
                </c:pt>
                <c:pt idx="167">
                  <c:v>235.50023381560189</c:v>
                </c:pt>
                <c:pt idx="168">
                  <c:v>234.59212223794302</c:v>
                </c:pt>
                <c:pt idx="169">
                  <c:v>233.41515029958822</c:v>
                </c:pt>
                <c:pt idx="170">
                  <c:v>232.35993374998171</c:v>
                </c:pt>
                <c:pt idx="171">
                  <c:v>231.275006455073</c:v>
                </c:pt>
                <c:pt idx="172">
                  <c:v>230.01993267984128</c:v>
                </c:pt>
                <c:pt idx="173">
                  <c:v>228.61293134065352</c:v>
                </c:pt>
                <c:pt idx="174">
                  <c:v>227.00203820135894</c:v>
                </c:pt>
                <c:pt idx="175">
                  <c:v>225.49124053607125</c:v>
                </c:pt>
                <c:pt idx="176">
                  <c:v>223.93362125939569</c:v>
                </c:pt>
                <c:pt idx="177">
                  <c:v>222.33714218354061</c:v>
                </c:pt>
                <c:pt idx="178">
                  <c:v>220.8589051031374</c:v>
                </c:pt>
                <c:pt idx="179">
                  <c:v>219.40665191946528</c:v>
                </c:pt>
                <c:pt idx="180">
                  <c:v>217.96577285482078</c:v>
                </c:pt>
                <c:pt idx="181">
                  <c:v>216.31414022361452</c:v>
                </c:pt>
                <c:pt idx="182">
                  <c:v>214.4742339057947</c:v>
                </c:pt>
                <c:pt idx="183">
                  <c:v>213.02710826642385</c:v>
                </c:pt>
                <c:pt idx="184">
                  <c:v>211.49727555868773</c:v>
                </c:pt>
                <c:pt idx="185">
                  <c:v>210.01194289916398</c:v>
                </c:pt>
                <c:pt idx="186">
                  <c:v>208.4591689875885</c:v>
                </c:pt>
                <c:pt idx="187">
                  <c:v>206.94579371284524</c:v>
                </c:pt>
                <c:pt idx="188">
                  <c:v>205.63107296110604</c:v>
                </c:pt>
                <c:pt idx="189">
                  <c:v>204.00847530332115</c:v>
                </c:pt>
                <c:pt idx="190">
                  <c:v>202.48463752322982</c:v>
                </c:pt>
                <c:pt idx="191">
                  <c:v>200.94679365979621</c:v>
                </c:pt>
                <c:pt idx="192">
                  <c:v>199.34710970129248</c:v>
                </c:pt>
                <c:pt idx="193">
                  <c:v>197.77497540324509</c:v>
                </c:pt>
                <c:pt idx="194">
                  <c:v>196.22759149738934</c:v>
                </c:pt>
                <c:pt idx="195">
                  <c:v>194.92721212931673</c:v>
                </c:pt>
                <c:pt idx="196">
                  <c:v>193.51246666268099</c:v>
                </c:pt>
                <c:pt idx="197">
                  <c:v>192.51231607917006</c:v>
                </c:pt>
                <c:pt idx="198">
                  <c:v>191.73931072547913</c:v>
                </c:pt>
                <c:pt idx="199">
                  <c:v>190.89766126442109</c:v>
                </c:pt>
                <c:pt idx="200">
                  <c:v>190.15887123910207</c:v>
                </c:pt>
                <c:pt idx="201">
                  <c:v>189.54703627646953</c:v>
                </c:pt>
                <c:pt idx="202">
                  <c:v>189.09636970152857</c:v>
                </c:pt>
                <c:pt idx="203">
                  <c:v>188.65175345853649</c:v>
                </c:pt>
                <c:pt idx="204">
                  <c:v>188.3682670730079</c:v>
                </c:pt>
                <c:pt idx="205">
                  <c:v>188.05720864718546</c:v>
                </c:pt>
                <c:pt idx="206">
                  <c:v>188.03455823068052</c:v>
                </c:pt>
                <c:pt idx="207">
                  <c:v>187.89774550911474</c:v>
                </c:pt>
                <c:pt idx="208">
                  <c:v>187.75497590185682</c:v>
                </c:pt>
                <c:pt idx="209">
                  <c:v>187.44442821633797</c:v>
                </c:pt>
                <c:pt idx="210">
                  <c:v>187.08850652912514</c:v>
                </c:pt>
                <c:pt idx="211">
                  <c:v>186.9987469825121</c:v>
                </c:pt>
                <c:pt idx="212">
                  <c:v>187.03946361924886</c:v>
                </c:pt>
                <c:pt idx="213">
                  <c:v>186.9318627241166</c:v>
                </c:pt>
                <c:pt idx="214">
                  <c:v>186.79252762639766</c:v>
                </c:pt>
                <c:pt idx="215">
                  <c:v>186.7713271604137</c:v>
                </c:pt>
                <c:pt idx="216">
                  <c:v>186.73757604427698</c:v>
                </c:pt>
                <c:pt idx="217">
                  <c:v>186.7932135116051</c:v>
                </c:pt>
                <c:pt idx="218">
                  <c:v>186.82164932815809</c:v>
                </c:pt>
                <c:pt idx="219">
                  <c:v>187.03873596442384</c:v>
                </c:pt>
                <c:pt idx="220">
                  <c:v>187.15799210019091</c:v>
                </c:pt>
                <c:pt idx="221">
                  <c:v>187.02016675996717</c:v>
                </c:pt>
                <c:pt idx="222">
                  <c:v>186.88463000102411</c:v>
                </c:pt>
                <c:pt idx="223">
                  <c:v>186.64408914615444</c:v>
                </c:pt>
                <c:pt idx="224">
                  <c:v>186.41136274319311</c:v>
                </c:pt>
                <c:pt idx="225">
                  <c:v>186.24532551290574</c:v>
                </c:pt>
                <c:pt idx="226">
                  <c:v>186.20780172700333</c:v>
                </c:pt>
                <c:pt idx="227">
                  <c:v>186.26683967859913</c:v>
                </c:pt>
                <c:pt idx="228">
                  <c:v>186.4055274277062</c:v>
                </c:pt>
                <c:pt idx="229">
                  <c:v>186.54358850237881</c:v>
                </c:pt>
                <c:pt idx="230">
                  <c:v>185.867218384632</c:v>
                </c:pt>
                <c:pt idx="231">
                  <c:v>185.39332937555102</c:v>
                </c:pt>
                <c:pt idx="232">
                  <c:v>185.06914389453524</c:v>
                </c:pt>
                <c:pt idx="233">
                  <c:v>184.80791917973423</c:v>
                </c:pt>
                <c:pt idx="234">
                  <c:v>184.51378293900777</c:v>
                </c:pt>
                <c:pt idx="235">
                  <c:v>184.22332171110924</c:v>
                </c:pt>
                <c:pt idx="236">
                  <c:v>184.04402185930721</c:v>
                </c:pt>
                <c:pt idx="237">
                  <c:v>184.02270814273774</c:v>
                </c:pt>
                <c:pt idx="238">
                  <c:v>183.81810122240498</c:v>
                </c:pt>
                <c:pt idx="239">
                  <c:v>183.74613432559778</c:v>
                </c:pt>
                <c:pt idx="240">
                  <c:v>183.66738766553561</c:v>
                </c:pt>
                <c:pt idx="241">
                  <c:v>183.61416707202198</c:v>
                </c:pt>
                <c:pt idx="242">
                  <c:v>183.62802078529094</c:v>
                </c:pt>
                <c:pt idx="243">
                  <c:v>183.65678023790989</c:v>
                </c:pt>
                <c:pt idx="244">
                  <c:v>183.76656236823749</c:v>
                </c:pt>
                <c:pt idx="245">
                  <c:v>183.69148856495943</c:v>
                </c:pt>
                <c:pt idx="246">
                  <c:v>183.59582641407087</c:v>
                </c:pt>
                <c:pt idx="247">
                  <c:v>183.42519176726663</c:v>
                </c:pt>
                <c:pt idx="248">
                  <c:v>183.3224894673433</c:v>
                </c:pt>
                <c:pt idx="249">
                  <c:v>183.19428987278482</c:v>
                </c:pt>
                <c:pt idx="250">
                  <c:v>183.08360097496546</c:v>
                </c:pt>
                <c:pt idx="251">
                  <c:v>183.1167374884069</c:v>
                </c:pt>
                <c:pt idx="252">
                  <c:v>183.15396634962946</c:v>
                </c:pt>
                <c:pt idx="253">
                  <c:v>183.27416216854076</c:v>
                </c:pt>
                <c:pt idx="254">
                  <c:v>183.33789773053684</c:v>
                </c:pt>
                <c:pt idx="255">
                  <c:v>183.45967955529989</c:v>
                </c:pt>
                <c:pt idx="256">
                  <c:v>183.34632398528589</c:v>
                </c:pt>
                <c:pt idx="257">
                  <c:v>183.14902049589296</c:v>
                </c:pt>
                <c:pt idx="258">
                  <c:v>182.878564899412</c:v>
                </c:pt>
                <c:pt idx="259">
                  <c:v>182.48005939885908</c:v>
                </c:pt>
                <c:pt idx="260">
                  <c:v>182.81737090695577</c:v>
                </c:pt>
                <c:pt idx="261">
                  <c:v>182.85471193084911</c:v>
                </c:pt>
                <c:pt idx="262">
                  <c:v>182.86110674203812</c:v>
                </c:pt>
                <c:pt idx="263">
                  <c:v>182.63147352241495</c:v>
                </c:pt>
                <c:pt idx="264">
                  <c:v>182.51326601058136</c:v>
                </c:pt>
                <c:pt idx="265">
                  <c:v>182.37689465976038</c:v>
                </c:pt>
                <c:pt idx="266">
                  <c:v>181.98653082602721</c:v>
                </c:pt>
                <c:pt idx="267">
                  <c:v>181.25963239936019</c:v>
                </c:pt>
                <c:pt idx="268">
                  <c:v>180.60391142031048</c:v>
                </c:pt>
                <c:pt idx="269">
                  <c:v>180.06268616274136</c:v>
                </c:pt>
                <c:pt idx="270">
                  <c:v>179.36898060088234</c:v>
                </c:pt>
                <c:pt idx="271">
                  <c:v>178.69407212436988</c:v>
                </c:pt>
                <c:pt idx="272">
                  <c:v>177.79532164320364</c:v>
                </c:pt>
                <c:pt idx="273">
                  <c:v>176.94583300989873</c:v>
                </c:pt>
                <c:pt idx="274">
                  <c:v>175.95883390158548</c:v>
                </c:pt>
                <c:pt idx="275">
                  <c:v>175.02744195634489</c:v>
                </c:pt>
                <c:pt idx="276">
                  <c:v>174.18261245832451</c:v>
                </c:pt>
                <c:pt idx="277">
                  <c:v>173.14513478014152</c:v>
                </c:pt>
                <c:pt idx="278">
                  <c:v>172.28105072002461</c:v>
                </c:pt>
                <c:pt idx="279">
                  <c:v>171.32881281910409</c:v>
                </c:pt>
                <c:pt idx="280">
                  <c:v>170.36298597273864</c:v>
                </c:pt>
                <c:pt idx="281">
                  <c:v>169.41234004035115</c:v>
                </c:pt>
                <c:pt idx="282">
                  <c:v>168.45276901250094</c:v>
                </c:pt>
                <c:pt idx="283">
                  <c:v>167.58332839162082</c:v>
                </c:pt>
                <c:pt idx="284">
                  <c:v>166.57806407384012</c:v>
                </c:pt>
                <c:pt idx="285">
                  <c:v>165.6293401782749</c:v>
                </c:pt>
                <c:pt idx="286">
                  <c:v>164.89894635987352</c:v>
                </c:pt>
                <c:pt idx="287">
                  <c:v>164.17451346020638</c:v>
                </c:pt>
                <c:pt idx="288">
                  <c:v>163.26832228070467</c:v>
                </c:pt>
                <c:pt idx="289">
                  <c:v>162.47898149012778</c:v>
                </c:pt>
                <c:pt idx="290">
                  <c:v>161.61021690369273</c:v>
                </c:pt>
                <c:pt idx="291">
                  <c:v>160.62951786565512</c:v>
                </c:pt>
                <c:pt idx="292">
                  <c:v>159.62285716494898</c:v>
                </c:pt>
                <c:pt idx="293">
                  <c:v>158.82720045972593</c:v>
                </c:pt>
                <c:pt idx="294">
                  <c:v>157.77813665704215</c:v>
                </c:pt>
                <c:pt idx="295">
                  <c:v>156.6324905748337</c:v>
                </c:pt>
                <c:pt idx="296">
                  <c:v>155.49008586379819</c:v>
                </c:pt>
                <c:pt idx="297">
                  <c:v>154.71760015757928</c:v>
                </c:pt>
                <c:pt idx="298">
                  <c:v>153.65909858531381</c:v>
                </c:pt>
                <c:pt idx="299">
                  <c:v>152.43741192652718</c:v>
                </c:pt>
                <c:pt idx="300">
                  <c:v>151.44747005023333</c:v>
                </c:pt>
                <c:pt idx="301">
                  <c:v>150.46895090394923</c:v>
                </c:pt>
                <c:pt idx="302">
                  <c:v>149.4631608247854</c:v>
                </c:pt>
                <c:pt idx="303">
                  <c:v>148.41149930036107</c:v>
                </c:pt>
                <c:pt idx="304">
                  <c:v>147.44723198397787</c:v>
                </c:pt>
                <c:pt idx="305">
                  <c:v>146.60388412839927</c:v>
                </c:pt>
                <c:pt idx="306">
                  <c:v>145.56766740507356</c:v>
                </c:pt>
                <c:pt idx="307">
                  <c:v>144.7232210734735</c:v>
                </c:pt>
                <c:pt idx="308">
                  <c:v>143.72617780477833</c:v>
                </c:pt>
                <c:pt idx="309">
                  <c:v>142.83030662018638</c:v>
                </c:pt>
                <c:pt idx="310">
                  <c:v>141.9504119289916</c:v>
                </c:pt>
                <c:pt idx="311">
                  <c:v>141.16045272692458</c:v>
                </c:pt>
                <c:pt idx="312">
                  <c:v>140.08575394104147</c:v>
                </c:pt>
                <c:pt idx="313">
                  <c:v>139.10074327176568</c:v>
                </c:pt>
                <c:pt idx="314">
                  <c:v>138.03768809431546</c:v>
                </c:pt>
                <c:pt idx="315">
                  <c:v>136.61963517933663</c:v>
                </c:pt>
                <c:pt idx="316">
                  <c:v>135.06563390190601</c:v>
                </c:pt>
                <c:pt idx="317">
                  <c:v>133.57818447195262</c:v>
                </c:pt>
                <c:pt idx="318">
                  <c:v>132.36173096569007</c:v>
                </c:pt>
                <c:pt idx="319">
                  <c:v>130.96397102271058</c:v>
                </c:pt>
                <c:pt idx="320">
                  <c:v>129.86049813063639</c:v>
                </c:pt>
                <c:pt idx="321">
                  <c:v>128.75583027333644</c:v>
                </c:pt>
                <c:pt idx="322">
                  <c:v>127.59033181589933</c:v>
                </c:pt>
                <c:pt idx="323">
                  <c:v>126.40155259712236</c:v>
                </c:pt>
                <c:pt idx="324">
                  <c:v>125.33181076417551</c:v>
                </c:pt>
                <c:pt idx="325">
                  <c:v>124.42419647964292</c:v>
                </c:pt>
                <c:pt idx="326">
                  <c:v>123.5226497618211</c:v>
                </c:pt>
                <c:pt idx="327">
                  <c:v>122.5248383030869</c:v>
                </c:pt>
                <c:pt idx="328">
                  <c:v>121.72060633577884</c:v>
                </c:pt>
                <c:pt idx="329">
                  <c:v>120.8406542752181</c:v>
                </c:pt>
                <c:pt idx="330">
                  <c:v>119.80495411643824</c:v>
                </c:pt>
                <c:pt idx="331">
                  <c:v>118.79873403970578</c:v>
                </c:pt>
                <c:pt idx="332">
                  <c:v>117.98077580714485</c:v>
                </c:pt>
                <c:pt idx="333">
                  <c:v>117.02545928209172</c:v>
                </c:pt>
                <c:pt idx="334">
                  <c:v>116.06011845693449</c:v>
                </c:pt>
                <c:pt idx="335">
                  <c:v>115.0120150939899</c:v>
                </c:pt>
                <c:pt idx="336">
                  <c:v>114.13827669033405</c:v>
                </c:pt>
                <c:pt idx="337">
                  <c:v>113.16951762945547</c:v>
                </c:pt>
                <c:pt idx="338">
                  <c:v>112.21298295761248</c:v>
                </c:pt>
                <c:pt idx="339">
                  <c:v>111.27529437500279</c:v>
                </c:pt>
                <c:pt idx="340">
                  <c:v>110.21416885335285</c:v>
                </c:pt>
                <c:pt idx="341">
                  <c:v>109.14822282604226</c:v>
                </c:pt>
                <c:pt idx="342">
                  <c:v>108.19258098768944</c:v>
                </c:pt>
                <c:pt idx="343">
                  <c:v>106.99223538101292</c:v>
                </c:pt>
                <c:pt idx="344">
                  <c:v>105.97333218185847</c:v>
                </c:pt>
                <c:pt idx="345">
                  <c:v>105.16866305861426</c:v>
                </c:pt>
                <c:pt idx="346">
                  <c:v>104.45281294492106</c:v>
                </c:pt>
                <c:pt idx="347">
                  <c:v>103.7244438538392</c:v>
                </c:pt>
                <c:pt idx="348">
                  <c:v>102.96174358330128</c:v>
                </c:pt>
                <c:pt idx="349">
                  <c:v>102.33090501948237</c:v>
                </c:pt>
                <c:pt idx="350">
                  <c:v>101.5192481487984</c:v>
                </c:pt>
                <c:pt idx="351">
                  <c:v>100.75948951375584</c:v>
                </c:pt>
                <c:pt idx="352">
                  <c:v>100.00863698177369</c:v>
                </c:pt>
                <c:pt idx="353">
                  <c:v>99.284859843750112</c:v>
                </c:pt>
                <c:pt idx="354">
                  <c:v>98.505426394338727</c:v>
                </c:pt>
                <c:pt idx="355">
                  <c:v>97.746670508917745</c:v>
                </c:pt>
                <c:pt idx="356">
                  <c:v>96.968259368221382</c:v>
                </c:pt>
                <c:pt idx="357">
                  <c:v>96.18485554848229</c:v>
                </c:pt>
                <c:pt idx="358">
                  <c:v>95.349424303134867</c:v>
                </c:pt>
                <c:pt idx="359">
                  <c:v>94.624327622019379</c:v>
                </c:pt>
                <c:pt idx="360">
                  <c:v>94.060296529471302</c:v>
                </c:pt>
                <c:pt idx="361">
                  <c:v>93.394070765355991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6-1E46-95B4-843B0F113E4D}"/>
            </c:ext>
          </c:extLst>
        </c:ser>
        <c:ser>
          <c:idx val="2"/>
          <c:order val="2"/>
          <c:tx>
            <c:strRef>
              <c:f>'GRAFICOS | GRAPHS'!$AG$51</c:f>
              <c:strCache>
                <c:ptCount val="1"/>
                <c:pt idx="0">
                  <c:v>Personales y Tarjetas de crédito</c:v>
                </c:pt>
              </c:strCache>
            </c:strRef>
          </c:tx>
          <c:spPr>
            <a:ln w="28575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AUX'!$AM$27:$AM$392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AUX'!$AO$27:$AO$392</c:f>
              <c:numCache>
                <c:formatCode>#,##0.00</c:formatCode>
                <c:ptCount val="366"/>
                <c:pt idx="0">
                  <c:v>215.02589872589999</c:v>
                </c:pt>
                <c:pt idx="1">
                  <c:v>215.37402178819582</c:v>
                </c:pt>
                <c:pt idx="2">
                  <c:v>215.68853517472388</c:v>
                </c:pt>
                <c:pt idx="3">
                  <c:v>216.27611837752619</c:v>
                </c:pt>
                <c:pt idx="4">
                  <c:v>217.10287122296657</c:v>
                </c:pt>
                <c:pt idx="5">
                  <c:v>217.76059354358804</c:v>
                </c:pt>
                <c:pt idx="6">
                  <c:v>218.08515636796577</c:v>
                </c:pt>
                <c:pt idx="7">
                  <c:v>218.65755435173728</c:v>
                </c:pt>
                <c:pt idx="8">
                  <c:v>219.07894922588758</c:v>
                </c:pt>
                <c:pt idx="9">
                  <c:v>219.49194193446377</c:v>
                </c:pt>
                <c:pt idx="10">
                  <c:v>220.17518578601022</c:v>
                </c:pt>
                <c:pt idx="11">
                  <c:v>220.91491735602929</c:v>
                </c:pt>
                <c:pt idx="12">
                  <c:v>221.43866061169808</c:v>
                </c:pt>
                <c:pt idx="13">
                  <c:v>221.74179208416129</c:v>
                </c:pt>
                <c:pt idx="14">
                  <c:v>221.98798829274799</c:v>
                </c:pt>
                <c:pt idx="15">
                  <c:v>221.82553794229918</c:v>
                </c:pt>
                <c:pt idx="16">
                  <c:v>221.51334718028707</c:v>
                </c:pt>
                <c:pt idx="17">
                  <c:v>220.99750255298432</c:v>
                </c:pt>
                <c:pt idx="18">
                  <c:v>220.83098349233924</c:v>
                </c:pt>
                <c:pt idx="19">
                  <c:v>220.73546119222792</c:v>
                </c:pt>
                <c:pt idx="20">
                  <c:v>220.11827618268393</c:v>
                </c:pt>
                <c:pt idx="21">
                  <c:v>219.95021683829759</c:v>
                </c:pt>
                <c:pt idx="22">
                  <c:v>219.95017605048776</c:v>
                </c:pt>
                <c:pt idx="23">
                  <c:v>220.0382815861571</c:v>
                </c:pt>
                <c:pt idx="24">
                  <c:v>219.8062956134824</c:v>
                </c:pt>
                <c:pt idx="25">
                  <c:v>219.97352293139465</c:v>
                </c:pt>
                <c:pt idx="26">
                  <c:v>220.22460800841537</c:v>
                </c:pt>
                <c:pt idx="27">
                  <c:v>220.64798819666441</c:v>
                </c:pt>
                <c:pt idx="28">
                  <c:v>221.39004070195566</c:v>
                </c:pt>
                <c:pt idx="29">
                  <c:v>222.07626502773206</c:v>
                </c:pt>
                <c:pt idx="30">
                  <c:v>222.77030345510568</c:v>
                </c:pt>
                <c:pt idx="31">
                  <c:v>223.71666482380999</c:v>
                </c:pt>
                <c:pt idx="32">
                  <c:v>224.77777052038678</c:v>
                </c:pt>
                <c:pt idx="33">
                  <c:v>225.56701995483564</c:v>
                </c:pt>
                <c:pt idx="34">
                  <c:v>226.15176150316617</c:v>
                </c:pt>
                <c:pt idx="35">
                  <c:v>226.6977797575318</c:v>
                </c:pt>
                <c:pt idx="36">
                  <c:v>227.26614420910875</c:v>
                </c:pt>
                <c:pt idx="37">
                  <c:v>227.83843247886756</c:v>
                </c:pt>
                <c:pt idx="38">
                  <c:v>228.73206553874255</c:v>
                </c:pt>
                <c:pt idx="39">
                  <c:v>229.69768838159771</c:v>
                </c:pt>
                <c:pt idx="40">
                  <c:v>230.35771885276978</c:v>
                </c:pt>
                <c:pt idx="41">
                  <c:v>231.08614908629565</c:v>
                </c:pt>
                <c:pt idx="42">
                  <c:v>231.82706192724783</c:v>
                </c:pt>
                <c:pt idx="43">
                  <c:v>232.4269875646383</c:v>
                </c:pt>
                <c:pt idx="44">
                  <c:v>233.13854137630022</c:v>
                </c:pt>
                <c:pt idx="45">
                  <c:v>234.03849444873637</c:v>
                </c:pt>
                <c:pt idx="46">
                  <c:v>235.14412917094393</c:v>
                </c:pt>
                <c:pt idx="47">
                  <c:v>236.06784365624259</c:v>
                </c:pt>
                <c:pt idx="48">
                  <c:v>236.60506852987123</c:v>
                </c:pt>
                <c:pt idx="49">
                  <c:v>237.21256130225382</c:v>
                </c:pt>
                <c:pt idx="50">
                  <c:v>237.89846261647187</c:v>
                </c:pt>
                <c:pt idx="51">
                  <c:v>238.35315090465548</c:v>
                </c:pt>
                <c:pt idx="52">
                  <c:v>238.64251009607185</c:v>
                </c:pt>
                <c:pt idx="53">
                  <c:v>239.13544404875887</c:v>
                </c:pt>
                <c:pt idx="54">
                  <c:v>239.66118106568831</c:v>
                </c:pt>
                <c:pt idx="55">
                  <c:v>239.9054299378968</c:v>
                </c:pt>
                <c:pt idx="56">
                  <c:v>240.15378913699647</c:v>
                </c:pt>
                <c:pt idx="57">
                  <c:v>240.34400086753601</c:v>
                </c:pt>
                <c:pt idx="58">
                  <c:v>240.45320429593926</c:v>
                </c:pt>
                <c:pt idx="59">
                  <c:v>240.82434357469077</c:v>
                </c:pt>
                <c:pt idx="60">
                  <c:v>241.43315122164361</c:v>
                </c:pt>
                <c:pt idx="61">
                  <c:v>241.88265883655521</c:v>
                </c:pt>
                <c:pt idx="62">
                  <c:v>241.85283415576731</c:v>
                </c:pt>
                <c:pt idx="63">
                  <c:v>241.81978693005615</c:v>
                </c:pt>
                <c:pt idx="64">
                  <c:v>241.62201310339591</c:v>
                </c:pt>
                <c:pt idx="65">
                  <c:v>241.43809911033949</c:v>
                </c:pt>
                <c:pt idx="66">
                  <c:v>241.55690199222377</c:v>
                </c:pt>
                <c:pt idx="67">
                  <c:v>241.62050674898504</c:v>
                </c:pt>
                <c:pt idx="68">
                  <c:v>241.21557243537612</c:v>
                </c:pt>
                <c:pt idx="69">
                  <c:v>240.76163385703015</c:v>
                </c:pt>
                <c:pt idx="70">
                  <c:v>240.37502102678161</c:v>
                </c:pt>
                <c:pt idx="71">
                  <c:v>239.74875959436523</c:v>
                </c:pt>
                <c:pt idx="72">
                  <c:v>239.21049001575477</c:v>
                </c:pt>
                <c:pt idx="73">
                  <c:v>238.87405492553131</c:v>
                </c:pt>
                <c:pt idx="74">
                  <c:v>238.73724143097598</c:v>
                </c:pt>
                <c:pt idx="75">
                  <c:v>238.40467827894329</c:v>
                </c:pt>
                <c:pt idx="76">
                  <c:v>238.14934960059037</c:v>
                </c:pt>
                <c:pt idx="77">
                  <c:v>238.48337986366565</c:v>
                </c:pt>
                <c:pt idx="78">
                  <c:v>238.94215071624961</c:v>
                </c:pt>
                <c:pt idx="79">
                  <c:v>239.42321397262484</c:v>
                </c:pt>
                <c:pt idx="80">
                  <c:v>239.55193652594363</c:v>
                </c:pt>
                <c:pt idx="81">
                  <c:v>239.682847201035</c:v>
                </c:pt>
                <c:pt idx="82">
                  <c:v>240.58364519418123</c:v>
                </c:pt>
                <c:pt idx="83">
                  <c:v>241.10587964326001</c:v>
                </c:pt>
                <c:pt idx="84">
                  <c:v>241.86248885824483</c:v>
                </c:pt>
                <c:pt idx="85">
                  <c:v>242.46313922278674</c:v>
                </c:pt>
                <c:pt idx="86">
                  <c:v>243.17050102227492</c:v>
                </c:pt>
                <c:pt idx="87">
                  <c:v>243.55203046580732</c:v>
                </c:pt>
                <c:pt idx="88">
                  <c:v>243.81632937114284</c:v>
                </c:pt>
                <c:pt idx="89">
                  <c:v>243.73783542574338</c:v>
                </c:pt>
                <c:pt idx="90">
                  <c:v>243.45438579128552</c:v>
                </c:pt>
                <c:pt idx="91">
                  <c:v>243.23451034171651</c:v>
                </c:pt>
                <c:pt idx="92">
                  <c:v>243.17177196105771</c:v>
                </c:pt>
                <c:pt idx="93">
                  <c:v>243.21995190754828</c:v>
                </c:pt>
                <c:pt idx="94">
                  <c:v>243.40199945060644</c:v>
                </c:pt>
                <c:pt idx="95">
                  <c:v>243.68448099851022</c:v>
                </c:pt>
                <c:pt idx="96">
                  <c:v>244.00352346631675</c:v>
                </c:pt>
                <c:pt idx="97">
                  <c:v>244.15240848135676</c:v>
                </c:pt>
                <c:pt idx="98">
                  <c:v>244.50591103454843</c:v>
                </c:pt>
                <c:pt idx="99">
                  <c:v>244.73150473538797</c:v>
                </c:pt>
                <c:pt idx="100">
                  <c:v>245.01589721334204</c:v>
                </c:pt>
                <c:pt idx="101">
                  <c:v>245.58097951244179</c:v>
                </c:pt>
                <c:pt idx="102">
                  <c:v>246.11874747328523</c:v>
                </c:pt>
                <c:pt idx="103">
                  <c:v>246.37512255824467</c:v>
                </c:pt>
                <c:pt idx="104">
                  <c:v>246.48317009169637</c:v>
                </c:pt>
                <c:pt idx="105">
                  <c:v>246.51900191492291</c:v>
                </c:pt>
                <c:pt idx="106">
                  <c:v>246.38390937049621</c:v>
                </c:pt>
                <c:pt idx="107">
                  <c:v>245.85166560632916</c:v>
                </c:pt>
                <c:pt idx="108">
                  <c:v>245.17217626250073</c:v>
                </c:pt>
                <c:pt idx="109">
                  <c:v>244.80488351354273</c:v>
                </c:pt>
                <c:pt idx="110">
                  <c:v>244.662748134113</c:v>
                </c:pt>
                <c:pt idx="111">
                  <c:v>244.66741747820845</c:v>
                </c:pt>
                <c:pt idx="112">
                  <c:v>244.02576938328306</c:v>
                </c:pt>
                <c:pt idx="113">
                  <c:v>243.5626054171785</c:v>
                </c:pt>
                <c:pt idx="114">
                  <c:v>243.15644028022314</c:v>
                </c:pt>
                <c:pt idx="115">
                  <c:v>242.39976326536853</c:v>
                </c:pt>
                <c:pt idx="116">
                  <c:v>242.07581358025587</c:v>
                </c:pt>
                <c:pt idx="117">
                  <c:v>241.86162920343969</c:v>
                </c:pt>
                <c:pt idx="118">
                  <c:v>242.07460540383582</c:v>
                </c:pt>
                <c:pt idx="119">
                  <c:v>242.58051431747182</c:v>
                </c:pt>
                <c:pt idx="120">
                  <c:v>243.03547119471443</c:v>
                </c:pt>
                <c:pt idx="121">
                  <c:v>243.42699910651947</c:v>
                </c:pt>
                <c:pt idx="122">
                  <c:v>244.09674701859151</c:v>
                </c:pt>
                <c:pt idx="123">
                  <c:v>244.88145056984271</c:v>
                </c:pt>
                <c:pt idx="124">
                  <c:v>245.43037131856909</c:v>
                </c:pt>
                <c:pt idx="125">
                  <c:v>245.93883746762094</c:v>
                </c:pt>
                <c:pt idx="126">
                  <c:v>246.21301874055598</c:v>
                </c:pt>
                <c:pt idx="127">
                  <c:v>246.536018275836</c:v>
                </c:pt>
                <c:pt idx="128">
                  <c:v>246.88807559112095</c:v>
                </c:pt>
                <c:pt idx="129">
                  <c:v>247.50984357970398</c:v>
                </c:pt>
                <c:pt idx="130">
                  <c:v>248.129999597796</c:v>
                </c:pt>
                <c:pt idx="131">
                  <c:v>248.25278868024219</c:v>
                </c:pt>
                <c:pt idx="132">
                  <c:v>248.38825691310333</c:v>
                </c:pt>
                <c:pt idx="133">
                  <c:v>248.76105470398466</c:v>
                </c:pt>
                <c:pt idx="134">
                  <c:v>249.06598246123633</c:v>
                </c:pt>
                <c:pt idx="135">
                  <c:v>249.53725729556515</c:v>
                </c:pt>
                <c:pt idx="136">
                  <c:v>250.04686816688232</c:v>
                </c:pt>
                <c:pt idx="137">
                  <c:v>250.55449435685199</c:v>
                </c:pt>
                <c:pt idx="138">
                  <c:v>251.24176063374341</c:v>
                </c:pt>
                <c:pt idx="139">
                  <c:v>251.36311440106184</c:v>
                </c:pt>
                <c:pt idx="140">
                  <c:v>251.73807376897582</c:v>
                </c:pt>
                <c:pt idx="141">
                  <c:v>252.20817947706848</c:v>
                </c:pt>
                <c:pt idx="142">
                  <c:v>252.63400311794379</c:v>
                </c:pt>
                <c:pt idx="143">
                  <c:v>252.8617635283839</c:v>
                </c:pt>
                <c:pt idx="144">
                  <c:v>253.16398601098794</c:v>
                </c:pt>
                <c:pt idx="145">
                  <c:v>253.99485866846646</c:v>
                </c:pt>
                <c:pt idx="146">
                  <c:v>254.60392539398308</c:v>
                </c:pt>
                <c:pt idx="147">
                  <c:v>255.38950776547168</c:v>
                </c:pt>
                <c:pt idx="148">
                  <c:v>255.73051397026364</c:v>
                </c:pt>
                <c:pt idx="149">
                  <c:v>255.95460032221897</c:v>
                </c:pt>
                <c:pt idx="150">
                  <c:v>256.32877648582661</c:v>
                </c:pt>
                <c:pt idx="151">
                  <c:v>256.6963950905037</c:v>
                </c:pt>
                <c:pt idx="152">
                  <c:v>256.77102253896066</c:v>
                </c:pt>
                <c:pt idx="153">
                  <c:v>256.72818754746561</c:v>
                </c:pt>
                <c:pt idx="154">
                  <c:v>256.84354918892598</c:v>
                </c:pt>
                <c:pt idx="155">
                  <c:v>256.77010786090449</c:v>
                </c:pt>
                <c:pt idx="156">
                  <c:v>256.74308963839331</c:v>
                </c:pt>
                <c:pt idx="157">
                  <c:v>257.01668322381761</c:v>
                </c:pt>
                <c:pt idx="158">
                  <c:v>257.1744625163887</c:v>
                </c:pt>
                <c:pt idx="159">
                  <c:v>257.17146122860873</c:v>
                </c:pt>
                <c:pt idx="160">
                  <c:v>257.1769538264806</c:v>
                </c:pt>
                <c:pt idx="161">
                  <c:v>257.4763715921647</c:v>
                </c:pt>
                <c:pt idx="162">
                  <c:v>257.64485878314554</c:v>
                </c:pt>
                <c:pt idx="163">
                  <c:v>257.70961971725518</c:v>
                </c:pt>
                <c:pt idx="164">
                  <c:v>257.99759350700026</c:v>
                </c:pt>
                <c:pt idx="165">
                  <c:v>258.19403267338748</c:v>
                </c:pt>
                <c:pt idx="166">
                  <c:v>258.06896622083457</c:v>
                </c:pt>
                <c:pt idx="167">
                  <c:v>258.00698193604859</c:v>
                </c:pt>
                <c:pt idx="168">
                  <c:v>257.50651873637577</c:v>
                </c:pt>
                <c:pt idx="169">
                  <c:v>257.13649630445127</c:v>
                </c:pt>
                <c:pt idx="170">
                  <c:v>256.49418453968934</c:v>
                </c:pt>
                <c:pt idx="171">
                  <c:v>255.73001422198806</c:v>
                </c:pt>
                <c:pt idx="172">
                  <c:v>255.36730095069532</c:v>
                </c:pt>
                <c:pt idx="173">
                  <c:v>255.0191606117271</c:v>
                </c:pt>
                <c:pt idx="174">
                  <c:v>254.73244461228091</c:v>
                </c:pt>
                <c:pt idx="175">
                  <c:v>254.28427590880025</c:v>
                </c:pt>
                <c:pt idx="176">
                  <c:v>253.91098540754865</c:v>
                </c:pt>
                <c:pt idx="177">
                  <c:v>253.54380456538453</c:v>
                </c:pt>
                <c:pt idx="178">
                  <c:v>252.91929299855158</c:v>
                </c:pt>
                <c:pt idx="179">
                  <c:v>252.41812624924464</c:v>
                </c:pt>
                <c:pt idx="180">
                  <c:v>251.77165878814574</c:v>
                </c:pt>
                <c:pt idx="181">
                  <c:v>251.60325355271493</c:v>
                </c:pt>
                <c:pt idx="182">
                  <c:v>251.49959173670635</c:v>
                </c:pt>
                <c:pt idx="183">
                  <c:v>251.40393423946631</c:v>
                </c:pt>
                <c:pt idx="184">
                  <c:v>251.37477012347645</c:v>
                </c:pt>
                <c:pt idx="185">
                  <c:v>251.59493810370671</c:v>
                </c:pt>
                <c:pt idx="186">
                  <c:v>251.81927898418587</c:v>
                </c:pt>
                <c:pt idx="187">
                  <c:v>251.74339457556169</c:v>
                </c:pt>
                <c:pt idx="188">
                  <c:v>251.76960358898813</c:v>
                </c:pt>
                <c:pt idx="189">
                  <c:v>251.7735300439777</c:v>
                </c:pt>
                <c:pt idx="190">
                  <c:v>251.65300867299524</c:v>
                </c:pt>
                <c:pt idx="191">
                  <c:v>251.57189404734009</c:v>
                </c:pt>
                <c:pt idx="192">
                  <c:v>251.74626144223109</c:v>
                </c:pt>
                <c:pt idx="193">
                  <c:v>251.80533778448603</c:v>
                </c:pt>
                <c:pt idx="194">
                  <c:v>251.43427687412338</c:v>
                </c:pt>
                <c:pt idx="195">
                  <c:v>251.1286719922941</c:v>
                </c:pt>
                <c:pt idx="196">
                  <c:v>250.95860523232</c:v>
                </c:pt>
                <c:pt idx="197">
                  <c:v>250.64050245804927</c:v>
                </c:pt>
                <c:pt idx="198">
                  <c:v>250.62370907739654</c:v>
                </c:pt>
                <c:pt idx="199">
                  <c:v>250.72875738380276</c:v>
                </c:pt>
                <c:pt idx="200">
                  <c:v>251.02835442993108</c:v>
                </c:pt>
                <c:pt idx="201">
                  <c:v>251.2370912640724</c:v>
                </c:pt>
                <c:pt idx="202">
                  <c:v>251.36090674396212</c:v>
                </c:pt>
                <c:pt idx="203">
                  <c:v>251.5165223234952</c:v>
                </c:pt>
                <c:pt idx="204">
                  <c:v>251.6886300695119</c:v>
                </c:pt>
                <c:pt idx="205">
                  <c:v>251.8847481090877</c:v>
                </c:pt>
                <c:pt idx="206">
                  <c:v>251.49855026971596</c:v>
                </c:pt>
                <c:pt idx="207">
                  <c:v>251.84393115871595</c:v>
                </c:pt>
                <c:pt idx="208">
                  <c:v>252.13061589978696</c:v>
                </c:pt>
                <c:pt idx="209">
                  <c:v>252.44437265841256</c:v>
                </c:pt>
                <c:pt idx="210">
                  <c:v>252.88567554656098</c:v>
                </c:pt>
                <c:pt idx="211">
                  <c:v>252.63514982182079</c:v>
                </c:pt>
                <c:pt idx="212">
                  <c:v>252.47616998398206</c:v>
                </c:pt>
                <c:pt idx="213">
                  <c:v>252.39237708774493</c:v>
                </c:pt>
                <c:pt idx="214">
                  <c:v>252.52133647496998</c:v>
                </c:pt>
                <c:pt idx="215">
                  <c:v>252.25777464383899</c:v>
                </c:pt>
                <c:pt idx="216">
                  <c:v>251.9879594936682</c:v>
                </c:pt>
                <c:pt idx="217">
                  <c:v>251.77988750743089</c:v>
                </c:pt>
                <c:pt idx="218">
                  <c:v>251.43816808385401</c:v>
                </c:pt>
                <c:pt idx="219">
                  <c:v>251.1255801043279</c:v>
                </c:pt>
                <c:pt idx="220">
                  <c:v>250.92325462518573</c:v>
                </c:pt>
                <c:pt idx="221">
                  <c:v>250.54685132617109</c:v>
                </c:pt>
                <c:pt idx="222">
                  <c:v>250.0018684646725</c:v>
                </c:pt>
                <c:pt idx="223">
                  <c:v>249.67408550897159</c:v>
                </c:pt>
                <c:pt idx="224">
                  <c:v>249.68676721072706</c:v>
                </c:pt>
                <c:pt idx="225">
                  <c:v>249.71172215085588</c:v>
                </c:pt>
                <c:pt idx="226">
                  <c:v>249.7912674833095</c:v>
                </c:pt>
                <c:pt idx="227">
                  <c:v>249.97096617133957</c:v>
                </c:pt>
                <c:pt idx="228">
                  <c:v>250.21603812572749</c:v>
                </c:pt>
                <c:pt idx="229">
                  <c:v>250.46024163961937</c:v>
                </c:pt>
                <c:pt idx="230">
                  <c:v>250.40140986481734</c:v>
                </c:pt>
                <c:pt idx="231">
                  <c:v>249.94688004896926</c:v>
                </c:pt>
                <c:pt idx="232">
                  <c:v>249.75031044753092</c:v>
                </c:pt>
                <c:pt idx="233">
                  <c:v>249.67443400507946</c:v>
                </c:pt>
                <c:pt idx="234">
                  <c:v>249.3405336580098</c:v>
                </c:pt>
                <c:pt idx="235">
                  <c:v>249.05449846222561</c:v>
                </c:pt>
                <c:pt idx="236">
                  <c:v>249.26777632404958</c:v>
                </c:pt>
                <c:pt idx="237">
                  <c:v>248.95015184834071</c:v>
                </c:pt>
                <c:pt idx="238">
                  <c:v>249.2618319239379</c:v>
                </c:pt>
                <c:pt idx="239">
                  <c:v>249.36206347647635</c:v>
                </c:pt>
                <c:pt idx="240">
                  <c:v>249.38978722523007</c:v>
                </c:pt>
                <c:pt idx="241">
                  <c:v>249.73490123220068</c:v>
                </c:pt>
                <c:pt idx="242">
                  <c:v>250.07632841526726</c:v>
                </c:pt>
                <c:pt idx="243">
                  <c:v>250.13165571103517</c:v>
                </c:pt>
                <c:pt idx="244">
                  <c:v>249.89064350654587</c:v>
                </c:pt>
                <c:pt idx="245">
                  <c:v>249.74430702711103</c:v>
                </c:pt>
                <c:pt idx="246">
                  <c:v>249.44014674633067</c:v>
                </c:pt>
                <c:pt idx="247">
                  <c:v>249.22359331067113</c:v>
                </c:pt>
                <c:pt idx="248">
                  <c:v>249.2728051090856</c:v>
                </c:pt>
                <c:pt idx="249">
                  <c:v>249.36339384829824</c:v>
                </c:pt>
                <c:pt idx="250">
                  <c:v>249.22302696274684</c:v>
                </c:pt>
                <c:pt idx="251">
                  <c:v>249.20248942190523</c:v>
                </c:pt>
                <c:pt idx="252">
                  <c:v>249.1521095586632</c:v>
                </c:pt>
                <c:pt idx="253">
                  <c:v>248.85079024862674</c:v>
                </c:pt>
                <c:pt idx="254">
                  <c:v>248.46349431827917</c:v>
                </c:pt>
                <c:pt idx="255">
                  <c:v>248.20847808635747</c:v>
                </c:pt>
                <c:pt idx="256">
                  <c:v>247.88999379354954</c:v>
                </c:pt>
                <c:pt idx="257">
                  <c:v>247.39545216279021</c:v>
                </c:pt>
                <c:pt idx="258">
                  <c:v>246.84347937658217</c:v>
                </c:pt>
                <c:pt idx="259">
                  <c:v>246.05677141721429</c:v>
                </c:pt>
                <c:pt idx="260">
                  <c:v>245.26598088299605</c:v>
                </c:pt>
                <c:pt idx="261">
                  <c:v>244.84208211987695</c:v>
                </c:pt>
                <c:pt idx="262">
                  <c:v>244.06457914803954</c:v>
                </c:pt>
                <c:pt idx="263">
                  <c:v>243.42644167674675</c:v>
                </c:pt>
                <c:pt idx="264">
                  <c:v>242.75780824305593</c:v>
                </c:pt>
                <c:pt idx="265">
                  <c:v>242.19073250524389</c:v>
                </c:pt>
                <c:pt idx="266">
                  <c:v>241.44074392819533</c:v>
                </c:pt>
                <c:pt idx="267">
                  <c:v>240.75860169844975</c:v>
                </c:pt>
                <c:pt idx="268">
                  <c:v>239.86376384236542</c:v>
                </c:pt>
                <c:pt idx="269">
                  <c:v>238.8389915956088</c:v>
                </c:pt>
                <c:pt idx="270">
                  <c:v>238.40927218641096</c:v>
                </c:pt>
                <c:pt idx="271">
                  <c:v>237.63416783707032</c:v>
                </c:pt>
                <c:pt idx="272">
                  <c:v>236.99435656060098</c:v>
                </c:pt>
                <c:pt idx="273">
                  <c:v>236.54948510934753</c:v>
                </c:pt>
                <c:pt idx="274">
                  <c:v>235.92494106025458</c:v>
                </c:pt>
                <c:pt idx="275">
                  <c:v>235.43982047703119</c:v>
                </c:pt>
                <c:pt idx="276">
                  <c:v>235.20771673409405</c:v>
                </c:pt>
                <c:pt idx="277">
                  <c:v>234.92038489029903</c:v>
                </c:pt>
                <c:pt idx="278">
                  <c:v>234.24578076891135</c:v>
                </c:pt>
                <c:pt idx="279">
                  <c:v>233.49512217900553</c:v>
                </c:pt>
                <c:pt idx="280">
                  <c:v>232.85994961414187</c:v>
                </c:pt>
                <c:pt idx="281">
                  <c:v>232.12166148822413</c:v>
                </c:pt>
                <c:pt idx="282">
                  <c:v>231.45579645472765</c:v>
                </c:pt>
                <c:pt idx="283">
                  <c:v>231.02315685695126</c:v>
                </c:pt>
                <c:pt idx="284">
                  <c:v>230.51749727622291</c:v>
                </c:pt>
                <c:pt idx="285">
                  <c:v>229.64406000567786</c:v>
                </c:pt>
                <c:pt idx="286">
                  <c:v>228.76871964182581</c:v>
                </c:pt>
                <c:pt idx="287">
                  <c:v>227.83764356519237</c:v>
                </c:pt>
                <c:pt idx="288">
                  <c:v>226.97193161957969</c:v>
                </c:pt>
                <c:pt idx="289">
                  <c:v>226.31301471395417</c:v>
                </c:pt>
                <c:pt idx="290">
                  <c:v>225.7126185520606</c:v>
                </c:pt>
                <c:pt idx="291">
                  <c:v>225.26833903974736</c:v>
                </c:pt>
                <c:pt idx="292">
                  <c:v>224.3081263130606</c:v>
                </c:pt>
                <c:pt idx="293">
                  <c:v>223.38324150218298</c:v>
                </c:pt>
                <c:pt idx="294">
                  <c:v>222.49272109246357</c:v>
                </c:pt>
                <c:pt idx="295">
                  <c:v>221.59089240107784</c:v>
                </c:pt>
                <c:pt idx="296">
                  <c:v>220.73582949215967</c:v>
                </c:pt>
                <c:pt idx="297">
                  <c:v>219.67602729740204</c:v>
                </c:pt>
                <c:pt idx="298">
                  <c:v>219.20224489978773</c:v>
                </c:pt>
                <c:pt idx="299">
                  <c:v>218.5217836436174</c:v>
                </c:pt>
                <c:pt idx="300">
                  <c:v>217.43585631699429</c:v>
                </c:pt>
                <c:pt idx="301">
                  <c:v>216.55734500563705</c:v>
                </c:pt>
                <c:pt idx="302">
                  <c:v>215.48690297825618</c:v>
                </c:pt>
                <c:pt idx="303">
                  <c:v>214.41531539939569</c:v>
                </c:pt>
                <c:pt idx="304">
                  <c:v>213.57620736521642</c:v>
                </c:pt>
                <c:pt idx="305">
                  <c:v>212.80784274056032</c:v>
                </c:pt>
                <c:pt idx="306">
                  <c:v>211.9030963954969</c:v>
                </c:pt>
                <c:pt idx="307">
                  <c:v>210.92292629029396</c:v>
                </c:pt>
                <c:pt idx="308">
                  <c:v>210.16603968758702</c:v>
                </c:pt>
                <c:pt idx="309">
                  <c:v>209.44028616969149</c:v>
                </c:pt>
                <c:pt idx="310">
                  <c:v>208.78608849678972</c:v>
                </c:pt>
                <c:pt idx="311">
                  <c:v>208.16783511575778</c:v>
                </c:pt>
                <c:pt idx="312">
                  <c:v>207.52216862723483</c:v>
                </c:pt>
                <c:pt idx="313">
                  <c:v>206.49178750933424</c:v>
                </c:pt>
                <c:pt idx="314">
                  <c:v>205.33938967729063</c:v>
                </c:pt>
                <c:pt idx="315">
                  <c:v>204.31088566038133</c:v>
                </c:pt>
                <c:pt idx="316">
                  <c:v>203.30348906754278</c:v>
                </c:pt>
                <c:pt idx="317">
                  <c:v>202.47393062624462</c:v>
                </c:pt>
                <c:pt idx="318">
                  <c:v>201.784211202515</c:v>
                </c:pt>
                <c:pt idx="319">
                  <c:v>201.00709292540165</c:v>
                </c:pt>
                <c:pt idx="320">
                  <c:v>200.08029485638659</c:v>
                </c:pt>
                <c:pt idx="321">
                  <c:v>199.09079917852347</c:v>
                </c:pt>
                <c:pt idx="322">
                  <c:v>198.43431749010878</c:v>
                </c:pt>
                <c:pt idx="323">
                  <c:v>197.76000309015802</c:v>
                </c:pt>
                <c:pt idx="324">
                  <c:v>197.20459898953831</c:v>
                </c:pt>
                <c:pt idx="325">
                  <c:v>196.42162626609272</c:v>
                </c:pt>
                <c:pt idx="326">
                  <c:v>195.82804773649562</c:v>
                </c:pt>
                <c:pt idx="327">
                  <c:v>195.28232812199656</c:v>
                </c:pt>
                <c:pt idx="328">
                  <c:v>194.14230054254821</c:v>
                </c:pt>
                <c:pt idx="329">
                  <c:v>193.41404778754304</c:v>
                </c:pt>
                <c:pt idx="330">
                  <c:v>192.53141350227355</c:v>
                </c:pt>
                <c:pt idx="331">
                  <c:v>191.67194692601322</c:v>
                </c:pt>
                <c:pt idx="332">
                  <c:v>190.94294556849488</c:v>
                </c:pt>
                <c:pt idx="333">
                  <c:v>190.11894514575408</c:v>
                </c:pt>
                <c:pt idx="334">
                  <c:v>189.12963642673327</c:v>
                </c:pt>
                <c:pt idx="335">
                  <c:v>188.0020916462021</c:v>
                </c:pt>
                <c:pt idx="336">
                  <c:v>186.80918752227268</c:v>
                </c:pt>
                <c:pt idx="337">
                  <c:v>185.55782271266327</c:v>
                </c:pt>
                <c:pt idx="338">
                  <c:v>184.3171095908283</c:v>
                </c:pt>
                <c:pt idx="339">
                  <c:v>183.15237912410009</c:v>
                </c:pt>
                <c:pt idx="340">
                  <c:v>181.92694013104801</c:v>
                </c:pt>
                <c:pt idx="341">
                  <c:v>180.60965068383209</c:v>
                </c:pt>
                <c:pt idx="342">
                  <c:v>179.27063822089252</c:v>
                </c:pt>
                <c:pt idx="343">
                  <c:v>178.17724765632644</c:v>
                </c:pt>
                <c:pt idx="344">
                  <c:v>177.0784452466109</c:v>
                </c:pt>
                <c:pt idx="345">
                  <c:v>176.06112476259864</c:v>
                </c:pt>
                <c:pt idx="346">
                  <c:v>175.21487310742194</c:v>
                </c:pt>
                <c:pt idx="347">
                  <c:v>174.35603890413739</c:v>
                </c:pt>
                <c:pt idx="348">
                  <c:v>173.02311961006743</c:v>
                </c:pt>
                <c:pt idx="349">
                  <c:v>171.73509252856979</c:v>
                </c:pt>
                <c:pt idx="350">
                  <c:v>170.60071589010786</c:v>
                </c:pt>
                <c:pt idx="351">
                  <c:v>169.37909881763332</c:v>
                </c:pt>
                <c:pt idx="352">
                  <c:v>168.21250789962096</c:v>
                </c:pt>
                <c:pt idx="353">
                  <c:v>166.95168397433537</c:v>
                </c:pt>
                <c:pt idx="354">
                  <c:v>165.87618575033184</c:v>
                </c:pt>
                <c:pt idx="355">
                  <c:v>164.71180622292306</c:v>
                </c:pt>
                <c:pt idx="356">
                  <c:v>163.43709323206878</c:v>
                </c:pt>
                <c:pt idx="357">
                  <c:v>162.14189693026086</c:v>
                </c:pt>
                <c:pt idx="358">
                  <c:v>161.01643787061312</c:v>
                </c:pt>
                <c:pt idx="359">
                  <c:v>159.85350411515236</c:v>
                </c:pt>
                <c:pt idx="360">
                  <c:v>158.66734288664239</c:v>
                </c:pt>
                <c:pt idx="361">
                  <c:v>157.86638991125849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6-1E46-95B4-843B0F113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07887"/>
        <c:axId val="1"/>
      </c:lineChart>
      <c:dateAx>
        <c:axId val="1078807887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260"/>
          <c:min val="50"/>
        </c:scaling>
        <c:delete val="0"/>
        <c:axPos val="l"/>
        <c:title>
          <c:tx>
            <c:strRef>
              <c:f>'GRAFICOS | GRAPHS'!$AG$47</c:f>
              <c:strCache>
                <c:ptCount val="1"/>
                <c:pt idx="0">
                  <c:v>%</c:v>
                </c:pt>
              </c:strCache>
            </c:strRef>
          </c:tx>
          <c:layout>
            <c:manualLayout>
              <c:xMode val="edge"/>
              <c:yMode val="edge"/>
              <c:x val="4.0852538249791945E-2"/>
              <c:y val="8.7857466092600492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807887"/>
        <c:crosses val="autoZero"/>
        <c:crossBetween val="between"/>
        <c:majorUnit val="3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0179222989197929"/>
          <c:y val="0.67322454714494429"/>
          <c:w val="0.36608324891907745"/>
          <c:h val="9.804240977838994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12700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GRAPHS'!$AG$7</c:f>
          <c:strCache>
            <c:ptCount val="1"/>
            <c:pt idx="0">
              <c:v>Tasas de Interés por Depósitos en Pesos 
</c:v>
            </c:pt>
          </c:strCache>
        </c:strRef>
      </c:tx>
      <c:layout>
        <c:manualLayout>
          <c:xMode val="edge"/>
          <c:yMode val="edge"/>
          <c:x val="2.5035693191108191E-3"/>
          <c:y val="1.3773841528041231E-4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7.5234145075629436E-2"/>
          <c:y val="0.11516489392864972"/>
          <c:w val="0.87813463941735914"/>
          <c:h val="0.77430817971694144"/>
        </c:manualLayout>
      </c:layout>
      <c:lineChart>
        <c:grouping val="standard"/>
        <c:varyColors val="0"/>
        <c:ser>
          <c:idx val="2"/>
          <c:order val="0"/>
          <c:tx>
            <c:strRef>
              <c:f>'GRAFICOS | GRAPHS'!$AG$10</c:f>
              <c:strCache>
                <c:ptCount val="1"/>
                <c:pt idx="0">
                  <c:v>Hasta $ 100 mil (30 a 44 días de plazo)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AUX'!$X$27:$X$392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AUX'!$Z$27:$Z$392</c:f>
              <c:numCache>
                <c:formatCode>#,##0.0</c:formatCode>
                <c:ptCount val="366"/>
                <c:pt idx="0">
                  <c:v>35.18</c:v>
                </c:pt>
                <c:pt idx="1">
                  <c:v>#N/A</c:v>
                </c:pt>
                <c:pt idx="2">
                  <c:v>#N/A</c:v>
                </c:pt>
                <c:pt idx="3">
                  <c:v>35.1</c:v>
                </c:pt>
                <c:pt idx="4">
                  <c:v>35.11</c:v>
                </c:pt>
                <c:pt idx="5">
                  <c:v>35.19</c:v>
                </c:pt>
                <c:pt idx="6">
                  <c:v>35.19</c:v>
                </c:pt>
                <c:pt idx="7">
                  <c:v>35.14</c:v>
                </c:pt>
                <c:pt idx="8">
                  <c:v>#N/A</c:v>
                </c:pt>
                <c:pt idx="9">
                  <c:v>#N/A</c:v>
                </c:pt>
                <c:pt idx="10">
                  <c:v>34.54</c:v>
                </c:pt>
                <c:pt idx="11">
                  <c:v>35.28</c:v>
                </c:pt>
                <c:pt idx="12">
                  <c:v>35.299999999999997</c:v>
                </c:pt>
                <c:pt idx="13">
                  <c:v>35.15</c:v>
                </c:pt>
                <c:pt idx="14">
                  <c:v>34.67</c:v>
                </c:pt>
                <c:pt idx="15">
                  <c:v>#N/A</c:v>
                </c:pt>
                <c:pt idx="16">
                  <c:v>#N/A</c:v>
                </c:pt>
                <c:pt idx="17">
                  <c:v>33.04</c:v>
                </c:pt>
                <c:pt idx="18">
                  <c:v>35.22</c:v>
                </c:pt>
                <c:pt idx="19">
                  <c:v>35.28</c:v>
                </c:pt>
                <c:pt idx="20">
                  <c:v>35.450000000000003</c:v>
                </c:pt>
                <c:pt idx="21">
                  <c:v>35.369999999999997</c:v>
                </c:pt>
                <c:pt idx="22">
                  <c:v>#N/A</c:v>
                </c:pt>
                <c:pt idx="23">
                  <c:v>#N/A</c:v>
                </c:pt>
                <c:pt idx="24">
                  <c:v>34.299999999999997</c:v>
                </c:pt>
                <c:pt idx="25">
                  <c:v>35.61</c:v>
                </c:pt>
                <c:pt idx="26">
                  <c:v>35.53</c:v>
                </c:pt>
                <c:pt idx="27">
                  <c:v>35.6</c:v>
                </c:pt>
                <c:pt idx="28">
                  <c:v>35.340000000000003</c:v>
                </c:pt>
                <c:pt idx="29">
                  <c:v>#N/A</c:v>
                </c:pt>
                <c:pt idx="30">
                  <c:v>#N/A</c:v>
                </c:pt>
                <c:pt idx="31">
                  <c:v>35.64</c:v>
                </c:pt>
                <c:pt idx="32">
                  <c:v>35.76</c:v>
                </c:pt>
                <c:pt idx="33">
                  <c:v>35.520000000000003</c:v>
                </c:pt>
                <c:pt idx="34">
                  <c:v>35.729999999999997</c:v>
                </c:pt>
                <c:pt idx="35">
                  <c:v>35.590000000000003</c:v>
                </c:pt>
                <c:pt idx="36">
                  <c:v>#N/A</c:v>
                </c:pt>
                <c:pt idx="37">
                  <c:v>#N/A</c:v>
                </c:pt>
                <c:pt idx="38">
                  <c:v>35.67</c:v>
                </c:pt>
                <c:pt idx="39">
                  <c:v>35.799999999999997</c:v>
                </c:pt>
                <c:pt idx="40">
                  <c:v>34.700000000000003</c:v>
                </c:pt>
                <c:pt idx="41">
                  <c:v>35.71</c:v>
                </c:pt>
                <c:pt idx="42">
                  <c:v>35.89</c:v>
                </c:pt>
                <c:pt idx="43">
                  <c:v>#N/A</c:v>
                </c:pt>
                <c:pt idx="44">
                  <c:v>#N/A</c:v>
                </c:pt>
                <c:pt idx="45">
                  <c:v>35.94</c:v>
                </c:pt>
                <c:pt idx="46">
                  <c:v>35.25</c:v>
                </c:pt>
                <c:pt idx="47">
                  <c:v>33.130000000000003</c:v>
                </c:pt>
                <c:pt idx="48">
                  <c:v>36.08</c:v>
                </c:pt>
                <c:pt idx="49">
                  <c:v>36.43</c:v>
                </c:pt>
                <c:pt idx="50">
                  <c:v>#N/A</c:v>
                </c:pt>
                <c:pt idx="51">
                  <c:v>#N/A</c:v>
                </c:pt>
                <c:pt idx="52">
                  <c:v>36.53</c:v>
                </c:pt>
                <c:pt idx="53">
                  <c:v>36.58</c:v>
                </c:pt>
                <c:pt idx="54">
                  <c:v>34.9</c:v>
                </c:pt>
                <c:pt idx="55">
                  <c:v>35.68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36.4</c:v>
                </c:pt>
                <c:pt idx="60">
                  <c:v>36.11</c:v>
                </c:pt>
                <c:pt idx="61">
                  <c:v>36.479999999999997</c:v>
                </c:pt>
                <c:pt idx="62">
                  <c:v>36.4</c:v>
                </c:pt>
                <c:pt idx="63">
                  <c:v>36.28</c:v>
                </c:pt>
                <c:pt idx="64">
                  <c:v>#N/A</c:v>
                </c:pt>
                <c:pt idx="65">
                  <c:v>#N/A</c:v>
                </c:pt>
                <c:pt idx="66">
                  <c:v>36.340000000000003</c:v>
                </c:pt>
                <c:pt idx="67">
                  <c:v>36.29</c:v>
                </c:pt>
                <c:pt idx="68">
                  <c:v>36.409999999999997</c:v>
                </c:pt>
                <c:pt idx="69">
                  <c:v>36.590000000000003</c:v>
                </c:pt>
                <c:pt idx="70">
                  <c:v>35.36</c:v>
                </c:pt>
                <c:pt idx="71">
                  <c:v>#N/A</c:v>
                </c:pt>
                <c:pt idx="72">
                  <c:v>#N/A</c:v>
                </c:pt>
                <c:pt idx="73">
                  <c:v>36.4</c:v>
                </c:pt>
                <c:pt idx="74">
                  <c:v>36.42</c:v>
                </c:pt>
                <c:pt idx="75">
                  <c:v>36.65</c:v>
                </c:pt>
                <c:pt idx="76">
                  <c:v>36.58</c:v>
                </c:pt>
                <c:pt idx="77">
                  <c:v>32.82</c:v>
                </c:pt>
                <c:pt idx="78">
                  <c:v>#N/A</c:v>
                </c:pt>
                <c:pt idx="79">
                  <c:v>#N/A</c:v>
                </c:pt>
                <c:pt idx="80">
                  <c:v>33.08</c:v>
                </c:pt>
                <c:pt idx="81">
                  <c:v>33.28</c:v>
                </c:pt>
                <c:pt idx="82">
                  <c:v>#N/A</c:v>
                </c:pt>
                <c:pt idx="83">
                  <c:v>33.03</c:v>
                </c:pt>
                <c:pt idx="84">
                  <c:v>31.79</c:v>
                </c:pt>
                <c:pt idx="85">
                  <c:v>#N/A</c:v>
                </c:pt>
                <c:pt idx="86">
                  <c:v>#N/A</c:v>
                </c:pt>
                <c:pt idx="87">
                  <c:v>32.799999999999997</c:v>
                </c:pt>
                <c:pt idx="88">
                  <c:v>33.01</c:v>
                </c:pt>
                <c:pt idx="89">
                  <c:v>32.75</c:v>
                </c:pt>
                <c:pt idx="90">
                  <c:v>32.93</c:v>
                </c:pt>
                <c:pt idx="91">
                  <c:v>32.9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31.15</c:v>
                </c:pt>
                <c:pt idx="96">
                  <c:v>29.31</c:v>
                </c:pt>
                <c:pt idx="97">
                  <c:v>28.26</c:v>
                </c:pt>
                <c:pt idx="98">
                  <c:v>30.06</c:v>
                </c:pt>
                <c:pt idx="99">
                  <c:v>#N/A</c:v>
                </c:pt>
                <c:pt idx="100">
                  <c:v>#N/A</c:v>
                </c:pt>
                <c:pt idx="101">
                  <c:v>29.91</c:v>
                </c:pt>
                <c:pt idx="102">
                  <c:v>28.74</c:v>
                </c:pt>
                <c:pt idx="103">
                  <c:v>29.77</c:v>
                </c:pt>
                <c:pt idx="104">
                  <c:v>29.1</c:v>
                </c:pt>
                <c:pt idx="105">
                  <c:v>34.72</c:v>
                </c:pt>
                <c:pt idx="106">
                  <c:v>#N/A</c:v>
                </c:pt>
                <c:pt idx="107">
                  <c:v>#N/A</c:v>
                </c:pt>
                <c:pt idx="108">
                  <c:v>28.67</c:v>
                </c:pt>
                <c:pt idx="109">
                  <c:v>29.99</c:v>
                </c:pt>
                <c:pt idx="110">
                  <c:v>28.82</c:v>
                </c:pt>
                <c:pt idx="111">
                  <c:v>29.15</c:v>
                </c:pt>
                <c:pt idx="112">
                  <c:v>27.93</c:v>
                </c:pt>
                <c:pt idx="113">
                  <c:v>#N/A</c:v>
                </c:pt>
                <c:pt idx="114">
                  <c:v>#N/A</c:v>
                </c:pt>
                <c:pt idx="115">
                  <c:v>27.6</c:v>
                </c:pt>
                <c:pt idx="116">
                  <c:v>28.04</c:v>
                </c:pt>
                <c:pt idx="117">
                  <c:v>26.92</c:v>
                </c:pt>
                <c:pt idx="118">
                  <c:v>26.51</c:v>
                </c:pt>
                <c:pt idx="119">
                  <c:v>27.23</c:v>
                </c:pt>
                <c:pt idx="120">
                  <c:v>#N/A</c:v>
                </c:pt>
                <c:pt idx="121">
                  <c:v>#N/A</c:v>
                </c:pt>
                <c:pt idx="122">
                  <c:v>26.2</c:v>
                </c:pt>
                <c:pt idx="123">
                  <c:v>26.89</c:v>
                </c:pt>
                <c:pt idx="124">
                  <c:v>27.81</c:v>
                </c:pt>
                <c:pt idx="125">
                  <c:v>29.89</c:v>
                </c:pt>
                <c:pt idx="126">
                  <c:v>27.63</c:v>
                </c:pt>
                <c:pt idx="127">
                  <c:v>#N/A</c:v>
                </c:pt>
                <c:pt idx="128">
                  <c:v>#N/A</c:v>
                </c:pt>
                <c:pt idx="129">
                  <c:v>27.63</c:v>
                </c:pt>
                <c:pt idx="130">
                  <c:v>#N/A</c:v>
                </c:pt>
                <c:pt idx="131">
                  <c:v>#N/A</c:v>
                </c:pt>
                <c:pt idx="132">
                  <c:v>28.73</c:v>
                </c:pt>
                <c:pt idx="133">
                  <c:v>27.75</c:v>
                </c:pt>
                <c:pt idx="134">
                  <c:v>#N/A</c:v>
                </c:pt>
                <c:pt idx="135">
                  <c:v>#N/A</c:v>
                </c:pt>
                <c:pt idx="136">
                  <c:v>31.25</c:v>
                </c:pt>
                <c:pt idx="137">
                  <c:v>#N/A</c:v>
                </c:pt>
                <c:pt idx="138">
                  <c:v>#N/A</c:v>
                </c:pt>
                <c:pt idx="139">
                  <c:v>26.67</c:v>
                </c:pt>
                <c:pt idx="140">
                  <c:v>27</c:v>
                </c:pt>
                <c:pt idx="141">
                  <c:v>#N/A</c:v>
                </c:pt>
                <c:pt idx="142">
                  <c:v>#N/A</c:v>
                </c:pt>
                <c:pt idx="143">
                  <c:v>27.17</c:v>
                </c:pt>
                <c:pt idx="144">
                  <c:v>26.66</c:v>
                </c:pt>
                <c:pt idx="145">
                  <c:v>28.26</c:v>
                </c:pt>
                <c:pt idx="146">
                  <c:v>27.08</c:v>
                </c:pt>
                <c:pt idx="147">
                  <c:v>26.17</c:v>
                </c:pt>
                <c:pt idx="148">
                  <c:v>#N/A</c:v>
                </c:pt>
                <c:pt idx="149">
                  <c:v>#N/A</c:v>
                </c:pt>
                <c:pt idx="150">
                  <c:v>27.09</c:v>
                </c:pt>
                <c:pt idx="151">
                  <c:v>27.18</c:v>
                </c:pt>
                <c:pt idx="152">
                  <c:v>24.89</c:v>
                </c:pt>
                <c:pt idx="153">
                  <c:v>26.9</c:v>
                </c:pt>
                <c:pt idx="154">
                  <c:v>26.94</c:v>
                </c:pt>
                <c:pt idx="155">
                  <c:v>#N/A</c:v>
                </c:pt>
                <c:pt idx="156">
                  <c:v>#N/A</c:v>
                </c:pt>
                <c:pt idx="157">
                  <c:v>28.98</c:v>
                </c:pt>
                <c:pt idx="158">
                  <c:v>28.29</c:v>
                </c:pt>
                <c:pt idx="159">
                  <c:v>26.4</c:v>
                </c:pt>
                <c:pt idx="160">
                  <c:v>26.49</c:v>
                </c:pt>
                <c:pt idx="161">
                  <c:v>26.53</c:v>
                </c:pt>
                <c:pt idx="162">
                  <c:v>#N/A</c:v>
                </c:pt>
                <c:pt idx="163">
                  <c:v>#N/A</c:v>
                </c:pt>
                <c:pt idx="164">
                  <c:v>27.87</c:v>
                </c:pt>
                <c:pt idx="165">
                  <c:v>27.3</c:v>
                </c:pt>
                <c:pt idx="166">
                  <c:v>31.86</c:v>
                </c:pt>
                <c:pt idx="167">
                  <c:v>26.54</c:v>
                </c:pt>
                <c:pt idx="168">
                  <c:v>25.8</c:v>
                </c:pt>
                <c:pt idx="169">
                  <c:v>#N/A</c:v>
                </c:pt>
                <c:pt idx="170">
                  <c:v>#N/A</c:v>
                </c:pt>
                <c:pt idx="171">
                  <c:v>23.57</c:v>
                </c:pt>
                <c:pt idx="172">
                  <c:v>25.27</c:v>
                </c:pt>
                <c:pt idx="173">
                  <c:v>23.16</c:v>
                </c:pt>
                <c:pt idx="174">
                  <c:v>23.34</c:v>
                </c:pt>
                <c:pt idx="175">
                  <c:v>24.73</c:v>
                </c:pt>
                <c:pt idx="176">
                  <c:v>#N/A</c:v>
                </c:pt>
                <c:pt idx="177">
                  <c:v>#N/A</c:v>
                </c:pt>
                <c:pt idx="178">
                  <c:v>25.5</c:v>
                </c:pt>
                <c:pt idx="179">
                  <c:v>26.96</c:v>
                </c:pt>
                <c:pt idx="180">
                  <c:v>23.06</c:v>
                </c:pt>
                <c:pt idx="181">
                  <c:v>23.47</c:v>
                </c:pt>
                <c:pt idx="182">
                  <c:v>23.39</c:v>
                </c:pt>
                <c:pt idx="183">
                  <c:v>#N/A</c:v>
                </c:pt>
                <c:pt idx="184">
                  <c:v>#N/A</c:v>
                </c:pt>
                <c:pt idx="185">
                  <c:v>24.2</c:v>
                </c:pt>
                <c:pt idx="186">
                  <c:v>24.65</c:v>
                </c:pt>
                <c:pt idx="187">
                  <c:v>26</c:v>
                </c:pt>
                <c:pt idx="188">
                  <c:v>25.3</c:v>
                </c:pt>
                <c:pt idx="189">
                  <c:v>25.43</c:v>
                </c:pt>
                <c:pt idx="190">
                  <c:v>#N/A</c:v>
                </c:pt>
                <c:pt idx="191">
                  <c:v>#N/A</c:v>
                </c:pt>
                <c:pt idx="192">
                  <c:v>28.2</c:v>
                </c:pt>
                <c:pt idx="193">
                  <c:v>23.77</c:v>
                </c:pt>
                <c:pt idx="194">
                  <c:v>25.04</c:v>
                </c:pt>
                <c:pt idx="195">
                  <c:v>24.51</c:v>
                </c:pt>
                <c:pt idx="196">
                  <c:v>27.55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23.21</c:v>
                </c:pt>
                <c:pt idx="202">
                  <c:v>23.54</c:v>
                </c:pt>
                <c:pt idx="203">
                  <c:v>23.26</c:v>
                </c:pt>
                <c:pt idx="204">
                  <c:v>#N/A</c:v>
                </c:pt>
                <c:pt idx="205">
                  <c:v>#N/A</c:v>
                </c:pt>
                <c:pt idx="206">
                  <c:v>25.01</c:v>
                </c:pt>
                <c:pt idx="207">
                  <c:v>24.28</c:v>
                </c:pt>
                <c:pt idx="208">
                  <c:v>27.54</c:v>
                </c:pt>
                <c:pt idx="209">
                  <c:v>25.89</c:v>
                </c:pt>
                <c:pt idx="210">
                  <c:v>23.32</c:v>
                </c:pt>
                <c:pt idx="211">
                  <c:v>#N/A</c:v>
                </c:pt>
                <c:pt idx="212">
                  <c:v>#N/A</c:v>
                </c:pt>
                <c:pt idx="213">
                  <c:v>22.83</c:v>
                </c:pt>
                <c:pt idx="214">
                  <c:v>23.91</c:v>
                </c:pt>
                <c:pt idx="215">
                  <c:v>24.14</c:v>
                </c:pt>
                <c:pt idx="216">
                  <c:v>24.99</c:v>
                </c:pt>
                <c:pt idx="217">
                  <c:v>27.04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25.92</c:v>
                </c:pt>
                <c:pt idx="222">
                  <c:v>23.78</c:v>
                </c:pt>
                <c:pt idx="223">
                  <c:v>25.79</c:v>
                </c:pt>
                <c:pt idx="224">
                  <c:v>28.84</c:v>
                </c:pt>
                <c:pt idx="225">
                  <c:v>#N/A</c:v>
                </c:pt>
                <c:pt idx="226">
                  <c:v>#N/A</c:v>
                </c:pt>
                <c:pt idx="227">
                  <c:v>26.79</c:v>
                </c:pt>
                <c:pt idx="228">
                  <c:v>26.09</c:v>
                </c:pt>
                <c:pt idx="229">
                  <c:v>#N/A</c:v>
                </c:pt>
                <c:pt idx="230">
                  <c:v>26.52</c:v>
                </c:pt>
                <c:pt idx="231">
                  <c:v>24.86</c:v>
                </c:pt>
                <c:pt idx="232">
                  <c:v>#N/A</c:v>
                </c:pt>
                <c:pt idx="233">
                  <c:v>#N/A</c:v>
                </c:pt>
                <c:pt idx="234">
                  <c:v>26.73</c:v>
                </c:pt>
                <c:pt idx="235">
                  <c:v>26.37</c:v>
                </c:pt>
                <c:pt idx="236">
                  <c:v>26.33</c:v>
                </c:pt>
                <c:pt idx="237">
                  <c:v>27.71</c:v>
                </c:pt>
                <c:pt idx="238">
                  <c:v>30.85</c:v>
                </c:pt>
                <c:pt idx="239">
                  <c:v>#N/A</c:v>
                </c:pt>
                <c:pt idx="240">
                  <c:v>#N/A</c:v>
                </c:pt>
                <c:pt idx="241">
                  <c:v>28.65</c:v>
                </c:pt>
                <c:pt idx="242">
                  <c:v>29.63</c:v>
                </c:pt>
                <c:pt idx="243">
                  <c:v>30.37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31.78</c:v>
                </c:pt>
                <c:pt idx="249">
                  <c:v>33.43</c:v>
                </c:pt>
                <c:pt idx="250">
                  <c:v>29.6</c:v>
                </c:pt>
                <c:pt idx="251">
                  <c:v>30.81</c:v>
                </c:pt>
                <c:pt idx="252">
                  <c:v>31.94</c:v>
                </c:pt>
                <c:pt idx="253">
                  <c:v>#N/A</c:v>
                </c:pt>
                <c:pt idx="254">
                  <c:v>#N/A</c:v>
                </c:pt>
                <c:pt idx="255">
                  <c:v>29.54</c:v>
                </c:pt>
                <c:pt idx="256">
                  <c:v>30.11</c:v>
                </c:pt>
                <c:pt idx="257">
                  <c:v>29.44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30.87</c:v>
                </c:pt>
                <c:pt idx="263">
                  <c:v>29.57</c:v>
                </c:pt>
                <c:pt idx="264">
                  <c:v>30.06</c:v>
                </c:pt>
                <c:pt idx="265">
                  <c:v>29.49</c:v>
                </c:pt>
                <c:pt idx="266">
                  <c:v>28.75</c:v>
                </c:pt>
                <c:pt idx="267">
                  <c:v>#N/A</c:v>
                </c:pt>
                <c:pt idx="268">
                  <c:v>#N/A</c:v>
                </c:pt>
                <c:pt idx="269">
                  <c:v>32.799999999999997</c:v>
                </c:pt>
                <c:pt idx="270">
                  <c:v>29.58</c:v>
                </c:pt>
                <c:pt idx="271">
                  <c:v>29.75</c:v>
                </c:pt>
                <c:pt idx="272">
                  <c:v>29.01</c:v>
                </c:pt>
                <c:pt idx="273">
                  <c:v>28.88</c:v>
                </c:pt>
                <c:pt idx="274">
                  <c:v>#N/A</c:v>
                </c:pt>
                <c:pt idx="275">
                  <c:v>#N/A</c:v>
                </c:pt>
                <c:pt idx="276">
                  <c:v>28.29</c:v>
                </c:pt>
                <c:pt idx="277">
                  <c:v>29.5</c:v>
                </c:pt>
                <c:pt idx="278">
                  <c:v>29.33</c:v>
                </c:pt>
                <c:pt idx="279">
                  <c:v>27.86</c:v>
                </c:pt>
                <c:pt idx="280">
                  <c:v>32.65</c:v>
                </c:pt>
                <c:pt idx="281">
                  <c:v>#N/A</c:v>
                </c:pt>
                <c:pt idx="282">
                  <c:v>#N/A</c:v>
                </c:pt>
                <c:pt idx="283">
                  <c:v>29.31</c:v>
                </c:pt>
                <c:pt idx="284">
                  <c:v>28.65</c:v>
                </c:pt>
                <c:pt idx="285">
                  <c:v>28.14</c:v>
                </c:pt>
                <c:pt idx="286">
                  <c:v>29.01</c:v>
                </c:pt>
                <c:pt idx="287">
                  <c:v>30.07</c:v>
                </c:pt>
                <c:pt idx="288">
                  <c:v>#N/A</c:v>
                </c:pt>
                <c:pt idx="289">
                  <c:v>#N/A</c:v>
                </c:pt>
                <c:pt idx="290">
                  <c:v>29.56</c:v>
                </c:pt>
                <c:pt idx="291">
                  <c:v>29.07</c:v>
                </c:pt>
                <c:pt idx="292">
                  <c:v>26.97</c:v>
                </c:pt>
                <c:pt idx="293">
                  <c:v>29.49</c:v>
                </c:pt>
                <c:pt idx="294">
                  <c:v>32.46</c:v>
                </c:pt>
                <c:pt idx="295">
                  <c:v>#N/A</c:v>
                </c:pt>
                <c:pt idx="296">
                  <c:v>#N/A</c:v>
                </c:pt>
                <c:pt idx="297">
                  <c:v>28.31</c:v>
                </c:pt>
                <c:pt idx="298">
                  <c:v>28.82</c:v>
                </c:pt>
                <c:pt idx="299">
                  <c:v>28.73</c:v>
                </c:pt>
                <c:pt idx="300">
                  <c:v>28.86</c:v>
                </c:pt>
                <c:pt idx="301">
                  <c:v>32.630000000000003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29.99</c:v>
                </c:pt>
                <c:pt idx="306">
                  <c:v>28.43</c:v>
                </c:pt>
                <c:pt idx="307">
                  <c:v>28.68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30.76</c:v>
                </c:pt>
                <c:pt idx="312">
                  <c:v>28.58</c:v>
                </c:pt>
                <c:pt idx="313">
                  <c:v>29.16</c:v>
                </c:pt>
                <c:pt idx="314">
                  <c:v>29.24</c:v>
                </c:pt>
                <c:pt idx="315">
                  <c:v>28.1</c:v>
                </c:pt>
                <c:pt idx="316">
                  <c:v>#N/A</c:v>
                </c:pt>
                <c:pt idx="317">
                  <c:v>#N/A</c:v>
                </c:pt>
                <c:pt idx="318">
                  <c:v>30.35</c:v>
                </c:pt>
                <c:pt idx="319">
                  <c:v>28.83</c:v>
                </c:pt>
                <c:pt idx="320">
                  <c:v>28.71</c:v>
                </c:pt>
                <c:pt idx="321">
                  <c:v>28.16</c:v>
                </c:pt>
                <c:pt idx="322">
                  <c:v>26.61</c:v>
                </c:pt>
                <c:pt idx="323">
                  <c:v>#N/A</c:v>
                </c:pt>
                <c:pt idx="324">
                  <c:v>#N/A</c:v>
                </c:pt>
                <c:pt idx="325">
                  <c:v>28.85</c:v>
                </c:pt>
                <c:pt idx="326">
                  <c:v>28.82</c:v>
                </c:pt>
                <c:pt idx="327">
                  <c:v>#N/A</c:v>
                </c:pt>
                <c:pt idx="328">
                  <c:v>28.12</c:v>
                </c:pt>
                <c:pt idx="329">
                  <c:v>33.08</c:v>
                </c:pt>
                <c:pt idx="330">
                  <c:v>#N/A</c:v>
                </c:pt>
                <c:pt idx="331">
                  <c:v>#N/A</c:v>
                </c:pt>
                <c:pt idx="332">
                  <c:v>25.71</c:v>
                </c:pt>
                <c:pt idx="333">
                  <c:v>23.67</c:v>
                </c:pt>
                <c:pt idx="334">
                  <c:v>24.21</c:v>
                </c:pt>
                <c:pt idx="335">
                  <c:v>26.83</c:v>
                </c:pt>
                <c:pt idx="336">
                  <c:v>29.15</c:v>
                </c:pt>
                <c:pt idx="337">
                  <c:v>#N/A</c:v>
                </c:pt>
                <c:pt idx="338">
                  <c:v>#N/A</c:v>
                </c:pt>
                <c:pt idx="339">
                  <c:v>25.64</c:v>
                </c:pt>
                <c:pt idx="340">
                  <c:v>31.34</c:v>
                </c:pt>
                <c:pt idx="341">
                  <c:v>26.63</c:v>
                </c:pt>
                <c:pt idx="342">
                  <c:v>27.61</c:v>
                </c:pt>
                <c:pt idx="343">
                  <c:v>28.98</c:v>
                </c:pt>
                <c:pt idx="344">
                  <c:v>#N/A</c:v>
                </c:pt>
                <c:pt idx="345">
                  <c:v>#N/A</c:v>
                </c:pt>
                <c:pt idx="346">
                  <c:v>28.66</c:v>
                </c:pt>
                <c:pt idx="347">
                  <c:v>28</c:v>
                </c:pt>
                <c:pt idx="348">
                  <c:v>31.16</c:v>
                </c:pt>
                <c:pt idx="349">
                  <c:v>29.88</c:v>
                </c:pt>
                <c:pt idx="350">
                  <c:v>29.67</c:v>
                </c:pt>
                <c:pt idx="351">
                  <c:v>#N/A</c:v>
                </c:pt>
                <c:pt idx="352">
                  <c:v>#N/A</c:v>
                </c:pt>
                <c:pt idx="353">
                  <c:v>28.75</c:v>
                </c:pt>
                <c:pt idx="354">
                  <c:v>30.32</c:v>
                </c:pt>
                <c:pt idx="355">
                  <c:v>29.97</c:v>
                </c:pt>
                <c:pt idx="356">
                  <c:v>30.33</c:v>
                </c:pt>
                <c:pt idx="357">
                  <c:v>31.43</c:v>
                </c:pt>
                <c:pt idx="358">
                  <c:v>#N/A</c:v>
                </c:pt>
                <c:pt idx="359">
                  <c:v>#N/A</c:v>
                </c:pt>
                <c:pt idx="360">
                  <c:v>32.49</c:v>
                </c:pt>
                <c:pt idx="361">
                  <c:v>33.18</c:v>
                </c:pt>
                <c:pt idx="362">
                  <c:v>35.33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7-B542-A11F-F679004EA431}"/>
            </c:ext>
          </c:extLst>
        </c:ser>
        <c:ser>
          <c:idx val="1"/>
          <c:order val="1"/>
          <c:tx>
            <c:strRef>
              <c:f>'GRAFICOS | GRAPHS'!$AG$11</c:f>
              <c:strCache>
                <c:ptCount val="1"/>
                <c:pt idx="0">
                  <c:v>BADLAR - Bancos Privados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AUX'!$X$27:$X$392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AUX'!$Y$27:$Y$392</c:f>
              <c:numCache>
                <c:formatCode>#,##0.0</c:formatCode>
                <c:ptCount val="366"/>
                <c:pt idx="0">
                  <c:v>39.4375</c:v>
                </c:pt>
                <c:pt idx="1">
                  <c:v>#N/A</c:v>
                </c:pt>
                <c:pt idx="2">
                  <c:v>#N/A</c:v>
                </c:pt>
                <c:pt idx="3">
                  <c:v>38.375</c:v>
                </c:pt>
                <c:pt idx="4">
                  <c:v>40.75</c:v>
                </c:pt>
                <c:pt idx="5">
                  <c:v>39.25</c:v>
                </c:pt>
                <c:pt idx="6">
                  <c:v>41.25</c:v>
                </c:pt>
                <c:pt idx="7">
                  <c:v>39.125</c:v>
                </c:pt>
                <c:pt idx="8">
                  <c:v>#N/A</c:v>
                </c:pt>
                <c:pt idx="9">
                  <c:v>#N/A</c:v>
                </c:pt>
                <c:pt idx="10">
                  <c:v>38.375</c:v>
                </c:pt>
                <c:pt idx="11">
                  <c:v>41.1875</c:v>
                </c:pt>
                <c:pt idx="12">
                  <c:v>38.8125</c:v>
                </c:pt>
                <c:pt idx="13">
                  <c:v>39.4375</c:v>
                </c:pt>
                <c:pt idx="14">
                  <c:v>40.125</c:v>
                </c:pt>
                <c:pt idx="15">
                  <c:v>#N/A</c:v>
                </c:pt>
                <c:pt idx="16">
                  <c:v>#N/A</c:v>
                </c:pt>
                <c:pt idx="17">
                  <c:v>37.375</c:v>
                </c:pt>
                <c:pt idx="18">
                  <c:v>39.4375</c:v>
                </c:pt>
                <c:pt idx="19">
                  <c:v>37.75</c:v>
                </c:pt>
                <c:pt idx="20">
                  <c:v>38.125</c:v>
                </c:pt>
                <c:pt idx="21">
                  <c:v>38</c:v>
                </c:pt>
                <c:pt idx="22">
                  <c:v>#N/A</c:v>
                </c:pt>
                <c:pt idx="23">
                  <c:v>#N/A</c:v>
                </c:pt>
                <c:pt idx="24">
                  <c:v>37.875</c:v>
                </c:pt>
                <c:pt idx="25">
                  <c:v>38.625</c:v>
                </c:pt>
                <c:pt idx="26">
                  <c:v>39.3125</c:v>
                </c:pt>
                <c:pt idx="27">
                  <c:v>39.25</c:v>
                </c:pt>
                <c:pt idx="28">
                  <c:v>38.625</c:v>
                </c:pt>
                <c:pt idx="29">
                  <c:v>#N/A</c:v>
                </c:pt>
                <c:pt idx="30">
                  <c:v>#N/A</c:v>
                </c:pt>
                <c:pt idx="31">
                  <c:v>39.125</c:v>
                </c:pt>
                <c:pt idx="32">
                  <c:v>39.25</c:v>
                </c:pt>
                <c:pt idx="33">
                  <c:v>39.4375</c:v>
                </c:pt>
                <c:pt idx="34">
                  <c:v>40.125</c:v>
                </c:pt>
                <c:pt idx="35">
                  <c:v>41.6875</c:v>
                </c:pt>
                <c:pt idx="36">
                  <c:v>#N/A</c:v>
                </c:pt>
                <c:pt idx="37">
                  <c:v>#N/A</c:v>
                </c:pt>
                <c:pt idx="38">
                  <c:v>40.0625</c:v>
                </c:pt>
                <c:pt idx="39">
                  <c:v>42</c:v>
                </c:pt>
                <c:pt idx="40">
                  <c:v>39.625</c:v>
                </c:pt>
                <c:pt idx="41">
                  <c:v>40.625</c:v>
                </c:pt>
                <c:pt idx="42">
                  <c:v>40.9375</c:v>
                </c:pt>
                <c:pt idx="43">
                  <c:v>#N/A</c:v>
                </c:pt>
                <c:pt idx="44">
                  <c:v>#N/A</c:v>
                </c:pt>
                <c:pt idx="45">
                  <c:v>39.75</c:v>
                </c:pt>
                <c:pt idx="46">
                  <c:v>42</c:v>
                </c:pt>
                <c:pt idx="47">
                  <c:v>40.0625</c:v>
                </c:pt>
                <c:pt idx="48">
                  <c:v>40.4375</c:v>
                </c:pt>
                <c:pt idx="49">
                  <c:v>39.8125</c:v>
                </c:pt>
                <c:pt idx="50">
                  <c:v>#N/A</c:v>
                </c:pt>
                <c:pt idx="51">
                  <c:v>#N/A</c:v>
                </c:pt>
                <c:pt idx="52">
                  <c:v>39.0625</c:v>
                </c:pt>
                <c:pt idx="53">
                  <c:v>38.5</c:v>
                </c:pt>
                <c:pt idx="54">
                  <c:v>38.5625</c:v>
                </c:pt>
                <c:pt idx="55">
                  <c:v>39.625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39.6875</c:v>
                </c:pt>
                <c:pt idx="60">
                  <c:v>39.375</c:v>
                </c:pt>
                <c:pt idx="61">
                  <c:v>40.4375</c:v>
                </c:pt>
                <c:pt idx="62">
                  <c:v>40.625</c:v>
                </c:pt>
                <c:pt idx="63">
                  <c:v>40.25</c:v>
                </c:pt>
                <c:pt idx="64">
                  <c:v>#N/A</c:v>
                </c:pt>
                <c:pt idx="65">
                  <c:v>#N/A</c:v>
                </c:pt>
                <c:pt idx="66">
                  <c:v>41.3125</c:v>
                </c:pt>
                <c:pt idx="67">
                  <c:v>42.3125</c:v>
                </c:pt>
                <c:pt idx="68">
                  <c:v>40.875</c:v>
                </c:pt>
                <c:pt idx="69">
                  <c:v>42.375</c:v>
                </c:pt>
                <c:pt idx="70">
                  <c:v>41.0625</c:v>
                </c:pt>
                <c:pt idx="71">
                  <c:v>#N/A</c:v>
                </c:pt>
                <c:pt idx="72">
                  <c:v>#N/A</c:v>
                </c:pt>
                <c:pt idx="73">
                  <c:v>40.3125</c:v>
                </c:pt>
                <c:pt idx="74">
                  <c:v>42.5</c:v>
                </c:pt>
                <c:pt idx="75">
                  <c:v>41.4375</c:v>
                </c:pt>
                <c:pt idx="76">
                  <c:v>40.5625</c:v>
                </c:pt>
                <c:pt idx="77">
                  <c:v>37.5</c:v>
                </c:pt>
                <c:pt idx="78">
                  <c:v>#N/A</c:v>
                </c:pt>
                <c:pt idx="79">
                  <c:v>#N/A</c:v>
                </c:pt>
                <c:pt idx="80">
                  <c:v>36.6875</c:v>
                </c:pt>
                <c:pt idx="81">
                  <c:v>36.3125</c:v>
                </c:pt>
                <c:pt idx="82">
                  <c:v>#N/A</c:v>
                </c:pt>
                <c:pt idx="83">
                  <c:v>35</c:v>
                </c:pt>
                <c:pt idx="84">
                  <c:v>36</c:v>
                </c:pt>
                <c:pt idx="85">
                  <c:v>#N/A</c:v>
                </c:pt>
                <c:pt idx="86">
                  <c:v>#N/A</c:v>
                </c:pt>
                <c:pt idx="87">
                  <c:v>35.5</c:v>
                </c:pt>
                <c:pt idx="88">
                  <c:v>36.375</c:v>
                </c:pt>
                <c:pt idx="89">
                  <c:v>36.125</c:v>
                </c:pt>
                <c:pt idx="90">
                  <c:v>35.6875</c:v>
                </c:pt>
                <c:pt idx="91">
                  <c:v>35.8125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34.6875</c:v>
                </c:pt>
                <c:pt idx="96">
                  <c:v>36.1875</c:v>
                </c:pt>
                <c:pt idx="97">
                  <c:v>36.875</c:v>
                </c:pt>
                <c:pt idx="98">
                  <c:v>35.8125</c:v>
                </c:pt>
                <c:pt idx="99">
                  <c:v>#N/A</c:v>
                </c:pt>
                <c:pt idx="100">
                  <c:v>#N/A</c:v>
                </c:pt>
                <c:pt idx="101">
                  <c:v>35.5</c:v>
                </c:pt>
                <c:pt idx="102">
                  <c:v>37.3125</c:v>
                </c:pt>
                <c:pt idx="103">
                  <c:v>36.375</c:v>
                </c:pt>
                <c:pt idx="104">
                  <c:v>37</c:v>
                </c:pt>
                <c:pt idx="105">
                  <c:v>36.5</c:v>
                </c:pt>
                <c:pt idx="106">
                  <c:v>#N/A</c:v>
                </c:pt>
                <c:pt idx="107">
                  <c:v>#N/A</c:v>
                </c:pt>
                <c:pt idx="108">
                  <c:v>34.9375</c:v>
                </c:pt>
                <c:pt idx="109">
                  <c:v>36.9375</c:v>
                </c:pt>
                <c:pt idx="110">
                  <c:v>34.6875</c:v>
                </c:pt>
                <c:pt idx="111">
                  <c:v>35.375</c:v>
                </c:pt>
                <c:pt idx="112">
                  <c:v>32.5625</c:v>
                </c:pt>
                <c:pt idx="113">
                  <c:v>#N/A</c:v>
                </c:pt>
                <c:pt idx="114">
                  <c:v>#N/A</c:v>
                </c:pt>
                <c:pt idx="115">
                  <c:v>31.875</c:v>
                </c:pt>
                <c:pt idx="116">
                  <c:v>32.6875</c:v>
                </c:pt>
                <c:pt idx="117">
                  <c:v>31.3125</c:v>
                </c:pt>
                <c:pt idx="118">
                  <c:v>32.0625</c:v>
                </c:pt>
                <c:pt idx="119">
                  <c:v>32.0625</c:v>
                </c:pt>
                <c:pt idx="120">
                  <c:v>#N/A</c:v>
                </c:pt>
                <c:pt idx="121">
                  <c:v>#N/A</c:v>
                </c:pt>
                <c:pt idx="122">
                  <c:v>31.9375</c:v>
                </c:pt>
                <c:pt idx="123">
                  <c:v>32.5</c:v>
                </c:pt>
                <c:pt idx="124">
                  <c:v>32.375</c:v>
                </c:pt>
                <c:pt idx="125">
                  <c:v>31.6875</c:v>
                </c:pt>
                <c:pt idx="126">
                  <c:v>32.875</c:v>
                </c:pt>
                <c:pt idx="127">
                  <c:v>#N/A</c:v>
                </c:pt>
                <c:pt idx="128">
                  <c:v>#N/A</c:v>
                </c:pt>
                <c:pt idx="129">
                  <c:v>32</c:v>
                </c:pt>
                <c:pt idx="130">
                  <c:v>#N/A</c:v>
                </c:pt>
                <c:pt idx="131">
                  <c:v>#N/A</c:v>
                </c:pt>
                <c:pt idx="132">
                  <c:v>31.9375</c:v>
                </c:pt>
                <c:pt idx="133">
                  <c:v>32.875</c:v>
                </c:pt>
                <c:pt idx="134">
                  <c:v>#N/A</c:v>
                </c:pt>
                <c:pt idx="135">
                  <c:v>#N/A</c:v>
                </c:pt>
                <c:pt idx="136">
                  <c:v>31.9375</c:v>
                </c:pt>
                <c:pt idx="137">
                  <c:v>#N/A</c:v>
                </c:pt>
                <c:pt idx="138">
                  <c:v>#N/A</c:v>
                </c:pt>
                <c:pt idx="139">
                  <c:v>31.625</c:v>
                </c:pt>
                <c:pt idx="140">
                  <c:v>32.0625</c:v>
                </c:pt>
                <c:pt idx="141">
                  <c:v>#N/A</c:v>
                </c:pt>
                <c:pt idx="142">
                  <c:v>#N/A</c:v>
                </c:pt>
                <c:pt idx="143">
                  <c:v>32.75</c:v>
                </c:pt>
                <c:pt idx="144">
                  <c:v>32.375</c:v>
                </c:pt>
                <c:pt idx="145">
                  <c:v>31</c:v>
                </c:pt>
                <c:pt idx="146">
                  <c:v>31.3125</c:v>
                </c:pt>
                <c:pt idx="147">
                  <c:v>31.1875</c:v>
                </c:pt>
                <c:pt idx="148">
                  <c:v>#N/A</c:v>
                </c:pt>
                <c:pt idx="149">
                  <c:v>#N/A</c:v>
                </c:pt>
                <c:pt idx="150">
                  <c:v>31.625</c:v>
                </c:pt>
                <c:pt idx="151">
                  <c:v>32.625</c:v>
                </c:pt>
                <c:pt idx="152">
                  <c:v>31.6875</c:v>
                </c:pt>
                <c:pt idx="153">
                  <c:v>30.6875</c:v>
                </c:pt>
                <c:pt idx="154">
                  <c:v>31.25</c:v>
                </c:pt>
                <c:pt idx="155">
                  <c:v>#N/A</c:v>
                </c:pt>
                <c:pt idx="156">
                  <c:v>#N/A</c:v>
                </c:pt>
                <c:pt idx="157">
                  <c:v>30.875</c:v>
                </c:pt>
                <c:pt idx="158">
                  <c:v>31.625</c:v>
                </c:pt>
                <c:pt idx="159">
                  <c:v>31.3125</c:v>
                </c:pt>
                <c:pt idx="160">
                  <c:v>31.3125</c:v>
                </c:pt>
                <c:pt idx="161">
                  <c:v>32.625</c:v>
                </c:pt>
                <c:pt idx="162">
                  <c:v>#N/A</c:v>
                </c:pt>
                <c:pt idx="163">
                  <c:v>#N/A</c:v>
                </c:pt>
                <c:pt idx="164">
                  <c:v>30.4375</c:v>
                </c:pt>
                <c:pt idx="165">
                  <c:v>32.25</c:v>
                </c:pt>
                <c:pt idx="166">
                  <c:v>31.5625</c:v>
                </c:pt>
                <c:pt idx="167">
                  <c:v>31.4375</c:v>
                </c:pt>
                <c:pt idx="168">
                  <c:v>29.3125</c:v>
                </c:pt>
                <c:pt idx="169">
                  <c:v>#N/A</c:v>
                </c:pt>
                <c:pt idx="170">
                  <c:v>#N/A</c:v>
                </c:pt>
                <c:pt idx="171">
                  <c:v>28.5</c:v>
                </c:pt>
                <c:pt idx="172">
                  <c:v>29.5</c:v>
                </c:pt>
                <c:pt idx="173">
                  <c:v>29.6875</c:v>
                </c:pt>
                <c:pt idx="174">
                  <c:v>29.4375</c:v>
                </c:pt>
                <c:pt idx="175">
                  <c:v>28.75</c:v>
                </c:pt>
                <c:pt idx="176">
                  <c:v>#N/A</c:v>
                </c:pt>
                <c:pt idx="177">
                  <c:v>#N/A</c:v>
                </c:pt>
                <c:pt idx="178">
                  <c:v>28.5</c:v>
                </c:pt>
                <c:pt idx="179">
                  <c:v>29.1875</c:v>
                </c:pt>
                <c:pt idx="180">
                  <c:v>28.625</c:v>
                </c:pt>
                <c:pt idx="181">
                  <c:v>28.125</c:v>
                </c:pt>
                <c:pt idx="182">
                  <c:v>29.0625</c:v>
                </c:pt>
                <c:pt idx="183">
                  <c:v>#N/A</c:v>
                </c:pt>
                <c:pt idx="184">
                  <c:v>#N/A</c:v>
                </c:pt>
                <c:pt idx="185">
                  <c:v>28.4375</c:v>
                </c:pt>
                <c:pt idx="186">
                  <c:v>28</c:v>
                </c:pt>
                <c:pt idx="187">
                  <c:v>27.875</c:v>
                </c:pt>
                <c:pt idx="188">
                  <c:v>27.5</c:v>
                </c:pt>
                <c:pt idx="189">
                  <c:v>28.125</c:v>
                </c:pt>
                <c:pt idx="190">
                  <c:v>#N/A</c:v>
                </c:pt>
                <c:pt idx="191">
                  <c:v>#N/A</c:v>
                </c:pt>
                <c:pt idx="192">
                  <c:v>27.9375</c:v>
                </c:pt>
                <c:pt idx="193">
                  <c:v>28.5625</c:v>
                </c:pt>
                <c:pt idx="194">
                  <c:v>27.5625</c:v>
                </c:pt>
                <c:pt idx="195">
                  <c:v>28</c:v>
                </c:pt>
                <c:pt idx="196">
                  <c:v>28.1875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27.75</c:v>
                </c:pt>
                <c:pt idx="202">
                  <c:v>28.875</c:v>
                </c:pt>
                <c:pt idx="203">
                  <c:v>28.8125</c:v>
                </c:pt>
                <c:pt idx="204">
                  <c:v>#N/A</c:v>
                </c:pt>
                <c:pt idx="205">
                  <c:v>#N/A</c:v>
                </c:pt>
                <c:pt idx="206">
                  <c:v>28.4375</c:v>
                </c:pt>
                <c:pt idx="207">
                  <c:v>29</c:v>
                </c:pt>
                <c:pt idx="208">
                  <c:v>28.9375</c:v>
                </c:pt>
                <c:pt idx="209">
                  <c:v>28.875</c:v>
                </c:pt>
                <c:pt idx="210">
                  <c:v>29.25</c:v>
                </c:pt>
                <c:pt idx="211">
                  <c:v>#N/A</c:v>
                </c:pt>
                <c:pt idx="212">
                  <c:v>#N/A</c:v>
                </c:pt>
                <c:pt idx="213">
                  <c:v>29.25</c:v>
                </c:pt>
                <c:pt idx="214">
                  <c:v>30.25</c:v>
                </c:pt>
                <c:pt idx="215">
                  <c:v>30.3125</c:v>
                </c:pt>
                <c:pt idx="216">
                  <c:v>30.5625</c:v>
                </c:pt>
                <c:pt idx="217">
                  <c:v>30.1875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29.625</c:v>
                </c:pt>
                <c:pt idx="222">
                  <c:v>30.4375</c:v>
                </c:pt>
                <c:pt idx="223">
                  <c:v>30.5</c:v>
                </c:pt>
                <c:pt idx="224">
                  <c:v>29.875</c:v>
                </c:pt>
                <c:pt idx="225">
                  <c:v>#N/A</c:v>
                </c:pt>
                <c:pt idx="226">
                  <c:v>#N/A</c:v>
                </c:pt>
                <c:pt idx="227">
                  <c:v>30.1875</c:v>
                </c:pt>
                <c:pt idx="228">
                  <c:v>31.0625</c:v>
                </c:pt>
                <c:pt idx="229">
                  <c:v>#N/A</c:v>
                </c:pt>
                <c:pt idx="230">
                  <c:v>31.0625</c:v>
                </c:pt>
                <c:pt idx="231">
                  <c:v>30.0625</c:v>
                </c:pt>
                <c:pt idx="232">
                  <c:v>#N/A</c:v>
                </c:pt>
                <c:pt idx="233">
                  <c:v>#N/A</c:v>
                </c:pt>
                <c:pt idx="234">
                  <c:v>31.375</c:v>
                </c:pt>
                <c:pt idx="235">
                  <c:v>31.8125</c:v>
                </c:pt>
                <c:pt idx="236">
                  <c:v>30.625</c:v>
                </c:pt>
                <c:pt idx="237">
                  <c:v>32.0625</c:v>
                </c:pt>
                <c:pt idx="238">
                  <c:v>32.125</c:v>
                </c:pt>
                <c:pt idx="239">
                  <c:v>#N/A</c:v>
                </c:pt>
                <c:pt idx="240">
                  <c:v>#N/A</c:v>
                </c:pt>
                <c:pt idx="241">
                  <c:v>36.25</c:v>
                </c:pt>
                <c:pt idx="242">
                  <c:v>35.625</c:v>
                </c:pt>
                <c:pt idx="243">
                  <c:v>37.25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35</c:v>
                </c:pt>
                <c:pt idx="249">
                  <c:v>34.5</c:v>
                </c:pt>
                <c:pt idx="250">
                  <c:v>34.625</c:v>
                </c:pt>
                <c:pt idx="251">
                  <c:v>33.5625</c:v>
                </c:pt>
                <c:pt idx="252">
                  <c:v>33.625</c:v>
                </c:pt>
                <c:pt idx="253">
                  <c:v>#N/A</c:v>
                </c:pt>
                <c:pt idx="254">
                  <c:v>#N/A</c:v>
                </c:pt>
                <c:pt idx="255">
                  <c:v>33.0625</c:v>
                </c:pt>
                <c:pt idx="256">
                  <c:v>33.25</c:v>
                </c:pt>
                <c:pt idx="257">
                  <c:v>33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32.1875</c:v>
                </c:pt>
                <c:pt idx="263">
                  <c:v>33.625</c:v>
                </c:pt>
                <c:pt idx="264">
                  <c:v>33.125</c:v>
                </c:pt>
                <c:pt idx="265">
                  <c:v>33.3125</c:v>
                </c:pt>
                <c:pt idx="266">
                  <c:v>32.4375</c:v>
                </c:pt>
                <c:pt idx="267">
                  <c:v>#N/A</c:v>
                </c:pt>
                <c:pt idx="268">
                  <c:v>#N/A</c:v>
                </c:pt>
                <c:pt idx="269">
                  <c:v>32.25</c:v>
                </c:pt>
                <c:pt idx="270">
                  <c:v>33.5625</c:v>
                </c:pt>
                <c:pt idx="271">
                  <c:v>32.8125</c:v>
                </c:pt>
                <c:pt idx="272">
                  <c:v>33.375</c:v>
                </c:pt>
                <c:pt idx="273">
                  <c:v>31.8125</c:v>
                </c:pt>
                <c:pt idx="274">
                  <c:v>#N/A</c:v>
                </c:pt>
                <c:pt idx="275">
                  <c:v>#N/A</c:v>
                </c:pt>
                <c:pt idx="276">
                  <c:v>33.5625</c:v>
                </c:pt>
                <c:pt idx="277">
                  <c:v>33.75</c:v>
                </c:pt>
                <c:pt idx="278">
                  <c:v>32.25</c:v>
                </c:pt>
                <c:pt idx="279">
                  <c:v>32.5625</c:v>
                </c:pt>
                <c:pt idx="280">
                  <c:v>33.5</c:v>
                </c:pt>
                <c:pt idx="281">
                  <c:v>#N/A</c:v>
                </c:pt>
                <c:pt idx="282">
                  <c:v>#N/A</c:v>
                </c:pt>
                <c:pt idx="283">
                  <c:v>31.875</c:v>
                </c:pt>
                <c:pt idx="284">
                  <c:v>33</c:v>
                </c:pt>
                <c:pt idx="285">
                  <c:v>31.9375</c:v>
                </c:pt>
                <c:pt idx="286">
                  <c:v>32.3125</c:v>
                </c:pt>
                <c:pt idx="287">
                  <c:v>31.8125</c:v>
                </c:pt>
                <c:pt idx="288">
                  <c:v>#N/A</c:v>
                </c:pt>
                <c:pt idx="289">
                  <c:v>#N/A</c:v>
                </c:pt>
                <c:pt idx="290">
                  <c:v>32.6875</c:v>
                </c:pt>
                <c:pt idx="291">
                  <c:v>32.5</c:v>
                </c:pt>
                <c:pt idx="292">
                  <c:v>31.4375</c:v>
                </c:pt>
                <c:pt idx="293">
                  <c:v>31.6875</c:v>
                </c:pt>
                <c:pt idx="294">
                  <c:v>31.9375</c:v>
                </c:pt>
                <c:pt idx="295">
                  <c:v>#N/A</c:v>
                </c:pt>
                <c:pt idx="296">
                  <c:v>#N/A</c:v>
                </c:pt>
                <c:pt idx="297">
                  <c:v>31.3125</c:v>
                </c:pt>
                <c:pt idx="298">
                  <c:v>32.125</c:v>
                </c:pt>
                <c:pt idx="299">
                  <c:v>31.9375</c:v>
                </c:pt>
                <c:pt idx="300">
                  <c:v>32.1875</c:v>
                </c:pt>
                <c:pt idx="301">
                  <c:v>31.875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32.25</c:v>
                </c:pt>
                <c:pt idx="306">
                  <c:v>31.9375</c:v>
                </c:pt>
                <c:pt idx="307">
                  <c:v>33.0625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32</c:v>
                </c:pt>
                <c:pt idx="312">
                  <c:v>32.9375</c:v>
                </c:pt>
                <c:pt idx="313">
                  <c:v>32.375</c:v>
                </c:pt>
                <c:pt idx="314">
                  <c:v>32.3125</c:v>
                </c:pt>
                <c:pt idx="315">
                  <c:v>32.5</c:v>
                </c:pt>
                <c:pt idx="316">
                  <c:v>#N/A</c:v>
                </c:pt>
                <c:pt idx="317">
                  <c:v>#N/A</c:v>
                </c:pt>
                <c:pt idx="318">
                  <c:v>32</c:v>
                </c:pt>
                <c:pt idx="319">
                  <c:v>32.6875</c:v>
                </c:pt>
                <c:pt idx="320">
                  <c:v>32.4375</c:v>
                </c:pt>
                <c:pt idx="321">
                  <c:v>32.4375</c:v>
                </c:pt>
                <c:pt idx="322">
                  <c:v>31.6875</c:v>
                </c:pt>
                <c:pt idx="323">
                  <c:v>#N/A</c:v>
                </c:pt>
                <c:pt idx="324">
                  <c:v>#N/A</c:v>
                </c:pt>
                <c:pt idx="325">
                  <c:v>31.75</c:v>
                </c:pt>
                <c:pt idx="326">
                  <c:v>32.4375</c:v>
                </c:pt>
                <c:pt idx="327">
                  <c:v>#N/A</c:v>
                </c:pt>
                <c:pt idx="328">
                  <c:v>31.3125</c:v>
                </c:pt>
                <c:pt idx="329">
                  <c:v>30.4375</c:v>
                </c:pt>
                <c:pt idx="330">
                  <c:v>#N/A</c:v>
                </c:pt>
                <c:pt idx="331">
                  <c:v>#N/A</c:v>
                </c:pt>
                <c:pt idx="332">
                  <c:v>28.875</c:v>
                </c:pt>
                <c:pt idx="333">
                  <c:v>28.75</c:v>
                </c:pt>
                <c:pt idx="334">
                  <c:v>30</c:v>
                </c:pt>
                <c:pt idx="335">
                  <c:v>30.1875</c:v>
                </c:pt>
                <c:pt idx="336">
                  <c:v>31.4375</c:v>
                </c:pt>
                <c:pt idx="337">
                  <c:v>#N/A</c:v>
                </c:pt>
                <c:pt idx="338">
                  <c:v>#N/A</c:v>
                </c:pt>
                <c:pt idx="339">
                  <c:v>32.1875</c:v>
                </c:pt>
                <c:pt idx="340">
                  <c:v>34.4375</c:v>
                </c:pt>
                <c:pt idx="341">
                  <c:v>34.625</c:v>
                </c:pt>
                <c:pt idx="342">
                  <c:v>34.6875</c:v>
                </c:pt>
                <c:pt idx="343">
                  <c:v>33.8125</c:v>
                </c:pt>
                <c:pt idx="344">
                  <c:v>#N/A</c:v>
                </c:pt>
                <c:pt idx="345">
                  <c:v>#N/A</c:v>
                </c:pt>
                <c:pt idx="346">
                  <c:v>33.1875</c:v>
                </c:pt>
                <c:pt idx="347">
                  <c:v>35.4375</c:v>
                </c:pt>
                <c:pt idx="348">
                  <c:v>35.3125</c:v>
                </c:pt>
                <c:pt idx="349">
                  <c:v>36.8125</c:v>
                </c:pt>
                <c:pt idx="350">
                  <c:v>38</c:v>
                </c:pt>
                <c:pt idx="351">
                  <c:v>#N/A</c:v>
                </c:pt>
                <c:pt idx="352">
                  <c:v>#N/A</c:v>
                </c:pt>
                <c:pt idx="353">
                  <c:v>38.8125</c:v>
                </c:pt>
                <c:pt idx="354">
                  <c:v>39.375</c:v>
                </c:pt>
                <c:pt idx="355">
                  <c:v>38.1875</c:v>
                </c:pt>
                <c:pt idx="356">
                  <c:v>39.4375</c:v>
                </c:pt>
                <c:pt idx="357">
                  <c:v>40.75</c:v>
                </c:pt>
                <c:pt idx="358">
                  <c:v>#N/A</c:v>
                </c:pt>
                <c:pt idx="359">
                  <c:v>#N/A</c:v>
                </c:pt>
                <c:pt idx="360">
                  <c:v>41.875</c:v>
                </c:pt>
                <c:pt idx="361">
                  <c:v>45.9375</c:v>
                </c:pt>
                <c:pt idx="362">
                  <c:v>44.375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7-B542-A11F-F679004EA431}"/>
            </c:ext>
          </c:extLst>
        </c:ser>
        <c:ser>
          <c:idx val="3"/>
          <c:order val="2"/>
          <c:tx>
            <c:strRef>
              <c:f>'GRAFICOS | GRAPHS'!$AG$12</c:f>
              <c:strCache>
                <c:ptCount val="1"/>
                <c:pt idx="0">
                  <c:v>TM20 - Bancos Privados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'GRAFICOS AUX | GRAPHS AUX'!$X$27:$X$392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AUX'!$AA$27:$AA$392</c:f>
              <c:numCache>
                <c:formatCode>#,##0.0</c:formatCode>
                <c:ptCount val="366"/>
                <c:pt idx="0">
                  <c:v>40.875</c:v>
                </c:pt>
                <c:pt idx="1">
                  <c:v>#N/A</c:v>
                </c:pt>
                <c:pt idx="2">
                  <c:v>#N/A</c:v>
                </c:pt>
                <c:pt idx="3">
                  <c:v>40.125</c:v>
                </c:pt>
                <c:pt idx="4">
                  <c:v>41.9375</c:v>
                </c:pt>
                <c:pt idx="5">
                  <c:v>40.4375</c:v>
                </c:pt>
                <c:pt idx="6">
                  <c:v>42.3125</c:v>
                </c:pt>
                <c:pt idx="7">
                  <c:v>40.75</c:v>
                </c:pt>
                <c:pt idx="8">
                  <c:v>#N/A</c:v>
                </c:pt>
                <c:pt idx="9">
                  <c:v>#N/A</c:v>
                </c:pt>
                <c:pt idx="10">
                  <c:v>40.1875</c:v>
                </c:pt>
                <c:pt idx="11">
                  <c:v>42.3125</c:v>
                </c:pt>
                <c:pt idx="12">
                  <c:v>40.4375</c:v>
                </c:pt>
                <c:pt idx="13">
                  <c:v>40.875</c:v>
                </c:pt>
                <c:pt idx="14">
                  <c:v>41.4375</c:v>
                </c:pt>
                <c:pt idx="15">
                  <c:v>#N/A</c:v>
                </c:pt>
                <c:pt idx="16">
                  <c:v>#N/A</c:v>
                </c:pt>
                <c:pt idx="17">
                  <c:v>38.75</c:v>
                </c:pt>
                <c:pt idx="18">
                  <c:v>40.8125</c:v>
                </c:pt>
                <c:pt idx="19">
                  <c:v>39.4375</c:v>
                </c:pt>
                <c:pt idx="20">
                  <c:v>39.875</c:v>
                </c:pt>
                <c:pt idx="21">
                  <c:v>39.8125</c:v>
                </c:pt>
                <c:pt idx="22">
                  <c:v>#N/A</c:v>
                </c:pt>
                <c:pt idx="23">
                  <c:v>#N/A</c:v>
                </c:pt>
                <c:pt idx="24">
                  <c:v>39.5</c:v>
                </c:pt>
                <c:pt idx="25">
                  <c:v>40.3125</c:v>
                </c:pt>
                <c:pt idx="26">
                  <c:v>41.125</c:v>
                </c:pt>
                <c:pt idx="27">
                  <c:v>41</c:v>
                </c:pt>
                <c:pt idx="28">
                  <c:v>40.1875</c:v>
                </c:pt>
                <c:pt idx="29">
                  <c:v>#N/A</c:v>
                </c:pt>
                <c:pt idx="30">
                  <c:v>#N/A</c:v>
                </c:pt>
                <c:pt idx="31">
                  <c:v>40.9375</c:v>
                </c:pt>
                <c:pt idx="32">
                  <c:v>41</c:v>
                </c:pt>
                <c:pt idx="33">
                  <c:v>41.0625</c:v>
                </c:pt>
                <c:pt idx="34">
                  <c:v>41.875</c:v>
                </c:pt>
                <c:pt idx="35">
                  <c:v>42.75</c:v>
                </c:pt>
                <c:pt idx="36">
                  <c:v>#N/A</c:v>
                </c:pt>
                <c:pt idx="37">
                  <c:v>#N/A</c:v>
                </c:pt>
                <c:pt idx="38">
                  <c:v>41.8125</c:v>
                </c:pt>
                <c:pt idx="39">
                  <c:v>42.875</c:v>
                </c:pt>
                <c:pt idx="40">
                  <c:v>41.375</c:v>
                </c:pt>
                <c:pt idx="41">
                  <c:v>42.1875</c:v>
                </c:pt>
                <c:pt idx="42">
                  <c:v>42.125</c:v>
                </c:pt>
                <c:pt idx="43">
                  <c:v>#N/A</c:v>
                </c:pt>
                <c:pt idx="44">
                  <c:v>#N/A</c:v>
                </c:pt>
                <c:pt idx="45">
                  <c:v>41.25</c:v>
                </c:pt>
                <c:pt idx="46">
                  <c:v>43.1875</c:v>
                </c:pt>
                <c:pt idx="47">
                  <c:v>41.6875</c:v>
                </c:pt>
                <c:pt idx="48">
                  <c:v>42</c:v>
                </c:pt>
                <c:pt idx="49">
                  <c:v>41.3125</c:v>
                </c:pt>
                <c:pt idx="50">
                  <c:v>#N/A</c:v>
                </c:pt>
                <c:pt idx="51">
                  <c:v>#N/A</c:v>
                </c:pt>
                <c:pt idx="52">
                  <c:v>40.875</c:v>
                </c:pt>
                <c:pt idx="53">
                  <c:v>39.75</c:v>
                </c:pt>
                <c:pt idx="54">
                  <c:v>40.125</c:v>
                </c:pt>
                <c:pt idx="55">
                  <c:v>41.4375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41.375</c:v>
                </c:pt>
                <c:pt idx="60">
                  <c:v>40.1875</c:v>
                </c:pt>
                <c:pt idx="61">
                  <c:v>42</c:v>
                </c:pt>
                <c:pt idx="62">
                  <c:v>42.3125</c:v>
                </c:pt>
                <c:pt idx="63">
                  <c:v>41.875</c:v>
                </c:pt>
                <c:pt idx="64">
                  <c:v>#N/A</c:v>
                </c:pt>
                <c:pt idx="65">
                  <c:v>#N/A</c:v>
                </c:pt>
                <c:pt idx="66">
                  <c:v>42.75</c:v>
                </c:pt>
                <c:pt idx="67">
                  <c:v>43.4375</c:v>
                </c:pt>
                <c:pt idx="68">
                  <c:v>42.4375</c:v>
                </c:pt>
                <c:pt idx="69">
                  <c:v>43.4375</c:v>
                </c:pt>
                <c:pt idx="70">
                  <c:v>42.5</c:v>
                </c:pt>
                <c:pt idx="71">
                  <c:v>#N/A</c:v>
                </c:pt>
                <c:pt idx="72">
                  <c:v>#N/A</c:v>
                </c:pt>
                <c:pt idx="73">
                  <c:v>41.9375</c:v>
                </c:pt>
                <c:pt idx="74">
                  <c:v>43.5</c:v>
                </c:pt>
                <c:pt idx="75">
                  <c:v>42.625</c:v>
                </c:pt>
                <c:pt idx="76">
                  <c:v>41.5</c:v>
                </c:pt>
                <c:pt idx="77">
                  <c:v>38.5625</c:v>
                </c:pt>
                <c:pt idx="78">
                  <c:v>#N/A</c:v>
                </c:pt>
                <c:pt idx="79">
                  <c:v>#N/A</c:v>
                </c:pt>
                <c:pt idx="80">
                  <c:v>37.9375</c:v>
                </c:pt>
                <c:pt idx="81">
                  <c:v>37.6875</c:v>
                </c:pt>
                <c:pt idx="82">
                  <c:v>#N/A</c:v>
                </c:pt>
                <c:pt idx="83">
                  <c:v>36.375</c:v>
                </c:pt>
                <c:pt idx="84">
                  <c:v>37.375</c:v>
                </c:pt>
                <c:pt idx="85">
                  <c:v>#N/A</c:v>
                </c:pt>
                <c:pt idx="86">
                  <c:v>#N/A</c:v>
                </c:pt>
                <c:pt idx="87">
                  <c:v>36.875</c:v>
                </c:pt>
                <c:pt idx="88">
                  <c:v>37.625</c:v>
                </c:pt>
                <c:pt idx="89">
                  <c:v>37.4375</c:v>
                </c:pt>
                <c:pt idx="90">
                  <c:v>37.125</c:v>
                </c:pt>
                <c:pt idx="91">
                  <c:v>37.0625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36.1875</c:v>
                </c:pt>
                <c:pt idx="96">
                  <c:v>37.5</c:v>
                </c:pt>
                <c:pt idx="97">
                  <c:v>37.875</c:v>
                </c:pt>
                <c:pt idx="98">
                  <c:v>37.0625</c:v>
                </c:pt>
                <c:pt idx="99">
                  <c:v>#N/A</c:v>
                </c:pt>
                <c:pt idx="100">
                  <c:v>#N/A</c:v>
                </c:pt>
                <c:pt idx="101">
                  <c:v>36.875</c:v>
                </c:pt>
                <c:pt idx="102">
                  <c:v>37.9375</c:v>
                </c:pt>
                <c:pt idx="103">
                  <c:v>37.5625</c:v>
                </c:pt>
                <c:pt idx="104">
                  <c:v>37.875</c:v>
                </c:pt>
                <c:pt idx="105">
                  <c:v>37.5</c:v>
                </c:pt>
                <c:pt idx="106">
                  <c:v>#N/A</c:v>
                </c:pt>
                <c:pt idx="107">
                  <c:v>#N/A</c:v>
                </c:pt>
                <c:pt idx="108">
                  <c:v>36.375</c:v>
                </c:pt>
                <c:pt idx="109">
                  <c:v>37.875</c:v>
                </c:pt>
                <c:pt idx="110">
                  <c:v>36.0625</c:v>
                </c:pt>
                <c:pt idx="111">
                  <c:v>36.75</c:v>
                </c:pt>
                <c:pt idx="112">
                  <c:v>33.625</c:v>
                </c:pt>
                <c:pt idx="113">
                  <c:v>#N/A</c:v>
                </c:pt>
                <c:pt idx="114">
                  <c:v>#N/A</c:v>
                </c:pt>
                <c:pt idx="115">
                  <c:v>32.9375</c:v>
                </c:pt>
                <c:pt idx="116">
                  <c:v>33.6875</c:v>
                </c:pt>
                <c:pt idx="117">
                  <c:v>32.3125</c:v>
                </c:pt>
                <c:pt idx="118">
                  <c:v>33.3125</c:v>
                </c:pt>
                <c:pt idx="119">
                  <c:v>33.125</c:v>
                </c:pt>
                <c:pt idx="120">
                  <c:v>#N/A</c:v>
                </c:pt>
                <c:pt idx="121">
                  <c:v>#N/A</c:v>
                </c:pt>
                <c:pt idx="122">
                  <c:v>33.0625</c:v>
                </c:pt>
                <c:pt idx="123">
                  <c:v>33.3125</c:v>
                </c:pt>
                <c:pt idx="124">
                  <c:v>33.4375</c:v>
                </c:pt>
                <c:pt idx="125">
                  <c:v>32.75</c:v>
                </c:pt>
                <c:pt idx="126">
                  <c:v>33.75</c:v>
                </c:pt>
                <c:pt idx="127">
                  <c:v>#N/A</c:v>
                </c:pt>
                <c:pt idx="128">
                  <c:v>#N/A</c:v>
                </c:pt>
                <c:pt idx="129">
                  <c:v>33.0625</c:v>
                </c:pt>
                <c:pt idx="130">
                  <c:v>#N/A</c:v>
                </c:pt>
                <c:pt idx="131">
                  <c:v>#N/A</c:v>
                </c:pt>
                <c:pt idx="132">
                  <c:v>33</c:v>
                </c:pt>
                <c:pt idx="133">
                  <c:v>33.625</c:v>
                </c:pt>
                <c:pt idx="134">
                  <c:v>#N/A</c:v>
                </c:pt>
                <c:pt idx="135">
                  <c:v>#N/A</c:v>
                </c:pt>
                <c:pt idx="136">
                  <c:v>32.875</c:v>
                </c:pt>
                <c:pt idx="137">
                  <c:v>#N/A</c:v>
                </c:pt>
                <c:pt idx="138">
                  <c:v>#N/A</c:v>
                </c:pt>
                <c:pt idx="139">
                  <c:v>32.75</c:v>
                </c:pt>
                <c:pt idx="140">
                  <c:v>33.0625</c:v>
                </c:pt>
                <c:pt idx="141">
                  <c:v>#N/A</c:v>
                </c:pt>
                <c:pt idx="142">
                  <c:v>#N/A</c:v>
                </c:pt>
                <c:pt idx="143">
                  <c:v>33.75</c:v>
                </c:pt>
                <c:pt idx="144">
                  <c:v>33.4375</c:v>
                </c:pt>
                <c:pt idx="145">
                  <c:v>32.0625</c:v>
                </c:pt>
                <c:pt idx="146">
                  <c:v>32.5</c:v>
                </c:pt>
                <c:pt idx="147">
                  <c:v>32.3125</c:v>
                </c:pt>
                <c:pt idx="148">
                  <c:v>#N/A</c:v>
                </c:pt>
                <c:pt idx="149">
                  <c:v>#N/A</c:v>
                </c:pt>
                <c:pt idx="150">
                  <c:v>32.6875</c:v>
                </c:pt>
                <c:pt idx="151">
                  <c:v>33.5</c:v>
                </c:pt>
                <c:pt idx="152">
                  <c:v>32.3125</c:v>
                </c:pt>
                <c:pt idx="153">
                  <c:v>31.625</c:v>
                </c:pt>
                <c:pt idx="154">
                  <c:v>31.9375</c:v>
                </c:pt>
                <c:pt idx="155">
                  <c:v>#N/A</c:v>
                </c:pt>
                <c:pt idx="156">
                  <c:v>#N/A</c:v>
                </c:pt>
                <c:pt idx="157">
                  <c:v>31.75</c:v>
                </c:pt>
                <c:pt idx="158">
                  <c:v>32.375</c:v>
                </c:pt>
                <c:pt idx="159">
                  <c:v>32.125</c:v>
                </c:pt>
                <c:pt idx="160">
                  <c:v>32.25</c:v>
                </c:pt>
                <c:pt idx="161">
                  <c:v>33.3125</c:v>
                </c:pt>
                <c:pt idx="162">
                  <c:v>#N/A</c:v>
                </c:pt>
                <c:pt idx="163">
                  <c:v>#N/A</c:v>
                </c:pt>
                <c:pt idx="164">
                  <c:v>31.3125</c:v>
                </c:pt>
                <c:pt idx="165">
                  <c:v>33</c:v>
                </c:pt>
                <c:pt idx="166">
                  <c:v>32.4375</c:v>
                </c:pt>
                <c:pt idx="167">
                  <c:v>32.375</c:v>
                </c:pt>
                <c:pt idx="168">
                  <c:v>29.875</c:v>
                </c:pt>
                <c:pt idx="169">
                  <c:v>#N/A</c:v>
                </c:pt>
                <c:pt idx="170">
                  <c:v>#N/A</c:v>
                </c:pt>
                <c:pt idx="171">
                  <c:v>29.3125</c:v>
                </c:pt>
                <c:pt idx="172">
                  <c:v>30.0625</c:v>
                </c:pt>
                <c:pt idx="173">
                  <c:v>30.1875</c:v>
                </c:pt>
                <c:pt idx="174">
                  <c:v>30</c:v>
                </c:pt>
                <c:pt idx="175">
                  <c:v>29.5625</c:v>
                </c:pt>
                <c:pt idx="176">
                  <c:v>#N/A</c:v>
                </c:pt>
                <c:pt idx="177">
                  <c:v>#N/A</c:v>
                </c:pt>
                <c:pt idx="178">
                  <c:v>29.4375</c:v>
                </c:pt>
                <c:pt idx="179">
                  <c:v>29.75</c:v>
                </c:pt>
                <c:pt idx="180">
                  <c:v>29.3125</c:v>
                </c:pt>
                <c:pt idx="181">
                  <c:v>29</c:v>
                </c:pt>
                <c:pt idx="182">
                  <c:v>29.625</c:v>
                </c:pt>
                <c:pt idx="183">
                  <c:v>#N/A</c:v>
                </c:pt>
                <c:pt idx="184">
                  <c:v>#N/A</c:v>
                </c:pt>
                <c:pt idx="185">
                  <c:v>29.25</c:v>
                </c:pt>
                <c:pt idx="186">
                  <c:v>28.8125</c:v>
                </c:pt>
                <c:pt idx="187">
                  <c:v>28.6875</c:v>
                </c:pt>
                <c:pt idx="188">
                  <c:v>27.9375</c:v>
                </c:pt>
                <c:pt idx="189">
                  <c:v>28.75</c:v>
                </c:pt>
                <c:pt idx="190">
                  <c:v>#N/A</c:v>
                </c:pt>
                <c:pt idx="191">
                  <c:v>#N/A</c:v>
                </c:pt>
                <c:pt idx="192">
                  <c:v>28.5625</c:v>
                </c:pt>
                <c:pt idx="193">
                  <c:v>28.8125</c:v>
                </c:pt>
                <c:pt idx="194">
                  <c:v>28.3125</c:v>
                </c:pt>
                <c:pt idx="195">
                  <c:v>28.625</c:v>
                </c:pt>
                <c:pt idx="196">
                  <c:v>28.75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28.5</c:v>
                </c:pt>
                <c:pt idx="202">
                  <c:v>29.3125</c:v>
                </c:pt>
                <c:pt idx="203">
                  <c:v>29.3125</c:v>
                </c:pt>
                <c:pt idx="204">
                  <c:v>#N/A</c:v>
                </c:pt>
                <c:pt idx="205">
                  <c:v>#N/A</c:v>
                </c:pt>
                <c:pt idx="206">
                  <c:v>29.125</c:v>
                </c:pt>
                <c:pt idx="207">
                  <c:v>29.375</c:v>
                </c:pt>
                <c:pt idx="208">
                  <c:v>29.5</c:v>
                </c:pt>
                <c:pt idx="209">
                  <c:v>29.5</c:v>
                </c:pt>
                <c:pt idx="210">
                  <c:v>29.8125</c:v>
                </c:pt>
                <c:pt idx="211">
                  <c:v>#N/A</c:v>
                </c:pt>
                <c:pt idx="212">
                  <c:v>#N/A</c:v>
                </c:pt>
                <c:pt idx="213">
                  <c:v>29.9375</c:v>
                </c:pt>
                <c:pt idx="214">
                  <c:v>30.625</c:v>
                </c:pt>
                <c:pt idx="215">
                  <c:v>30.8125</c:v>
                </c:pt>
                <c:pt idx="216">
                  <c:v>31.0625</c:v>
                </c:pt>
                <c:pt idx="217">
                  <c:v>30.8125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30.3125</c:v>
                </c:pt>
                <c:pt idx="222">
                  <c:v>31.0625</c:v>
                </c:pt>
                <c:pt idx="223">
                  <c:v>31</c:v>
                </c:pt>
                <c:pt idx="224">
                  <c:v>30.625</c:v>
                </c:pt>
                <c:pt idx="225">
                  <c:v>#N/A</c:v>
                </c:pt>
                <c:pt idx="226">
                  <c:v>#N/A</c:v>
                </c:pt>
                <c:pt idx="227">
                  <c:v>30.875</c:v>
                </c:pt>
                <c:pt idx="228">
                  <c:v>31.6875</c:v>
                </c:pt>
                <c:pt idx="229">
                  <c:v>#N/A</c:v>
                </c:pt>
                <c:pt idx="230">
                  <c:v>31.8125</c:v>
                </c:pt>
                <c:pt idx="231">
                  <c:v>30.875</c:v>
                </c:pt>
                <c:pt idx="232">
                  <c:v>#N/A</c:v>
                </c:pt>
                <c:pt idx="233">
                  <c:v>#N/A</c:v>
                </c:pt>
                <c:pt idx="234">
                  <c:v>32.1875</c:v>
                </c:pt>
                <c:pt idx="235">
                  <c:v>32.3125</c:v>
                </c:pt>
                <c:pt idx="236">
                  <c:v>31.375</c:v>
                </c:pt>
                <c:pt idx="237">
                  <c:v>32.75</c:v>
                </c:pt>
                <c:pt idx="238">
                  <c:v>32.9375</c:v>
                </c:pt>
                <c:pt idx="239">
                  <c:v>#N/A</c:v>
                </c:pt>
                <c:pt idx="240">
                  <c:v>#N/A</c:v>
                </c:pt>
                <c:pt idx="241">
                  <c:v>37.5</c:v>
                </c:pt>
                <c:pt idx="242">
                  <c:v>36.0625</c:v>
                </c:pt>
                <c:pt idx="243">
                  <c:v>38.0625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35.6875</c:v>
                </c:pt>
                <c:pt idx="249">
                  <c:v>35</c:v>
                </c:pt>
                <c:pt idx="250">
                  <c:v>35.0625</c:v>
                </c:pt>
                <c:pt idx="251">
                  <c:v>34.1875</c:v>
                </c:pt>
                <c:pt idx="252">
                  <c:v>34.1875</c:v>
                </c:pt>
                <c:pt idx="253">
                  <c:v>#N/A</c:v>
                </c:pt>
                <c:pt idx="254">
                  <c:v>#N/A</c:v>
                </c:pt>
                <c:pt idx="255">
                  <c:v>33.75</c:v>
                </c:pt>
                <c:pt idx="256">
                  <c:v>33.6875</c:v>
                </c:pt>
                <c:pt idx="257">
                  <c:v>33.625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32.6875</c:v>
                </c:pt>
                <c:pt idx="263">
                  <c:v>34.3125</c:v>
                </c:pt>
                <c:pt idx="264">
                  <c:v>33.75</c:v>
                </c:pt>
                <c:pt idx="265">
                  <c:v>33.875</c:v>
                </c:pt>
                <c:pt idx="266">
                  <c:v>33.0625</c:v>
                </c:pt>
                <c:pt idx="267">
                  <c:v>#N/A</c:v>
                </c:pt>
                <c:pt idx="268">
                  <c:v>#N/A</c:v>
                </c:pt>
                <c:pt idx="269">
                  <c:v>32.8125</c:v>
                </c:pt>
                <c:pt idx="270">
                  <c:v>34.125</c:v>
                </c:pt>
                <c:pt idx="271">
                  <c:v>33.4375</c:v>
                </c:pt>
                <c:pt idx="272">
                  <c:v>33.875</c:v>
                </c:pt>
                <c:pt idx="273">
                  <c:v>32</c:v>
                </c:pt>
                <c:pt idx="274">
                  <c:v>#N/A</c:v>
                </c:pt>
                <c:pt idx="275">
                  <c:v>#N/A</c:v>
                </c:pt>
                <c:pt idx="276">
                  <c:v>34.125</c:v>
                </c:pt>
                <c:pt idx="277">
                  <c:v>34.125</c:v>
                </c:pt>
                <c:pt idx="278">
                  <c:v>32.75</c:v>
                </c:pt>
                <c:pt idx="279">
                  <c:v>33.125</c:v>
                </c:pt>
                <c:pt idx="280">
                  <c:v>33.9375</c:v>
                </c:pt>
                <c:pt idx="281">
                  <c:v>#N/A</c:v>
                </c:pt>
                <c:pt idx="282">
                  <c:v>#N/A</c:v>
                </c:pt>
                <c:pt idx="283">
                  <c:v>32.5625</c:v>
                </c:pt>
                <c:pt idx="284">
                  <c:v>33.4375</c:v>
                </c:pt>
                <c:pt idx="285">
                  <c:v>32.625</c:v>
                </c:pt>
                <c:pt idx="286">
                  <c:v>32.9375</c:v>
                </c:pt>
                <c:pt idx="287">
                  <c:v>32.3125</c:v>
                </c:pt>
                <c:pt idx="288">
                  <c:v>#N/A</c:v>
                </c:pt>
                <c:pt idx="289">
                  <c:v>#N/A</c:v>
                </c:pt>
                <c:pt idx="290">
                  <c:v>33.375</c:v>
                </c:pt>
                <c:pt idx="291">
                  <c:v>33.1875</c:v>
                </c:pt>
                <c:pt idx="292">
                  <c:v>32</c:v>
                </c:pt>
                <c:pt idx="293">
                  <c:v>32.3125</c:v>
                </c:pt>
                <c:pt idx="294">
                  <c:v>32.5625</c:v>
                </c:pt>
                <c:pt idx="295">
                  <c:v>#N/A</c:v>
                </c:pt>
                <c:pt idx="296">
                  <c:v>#N/A</c:v>
                </c:pt>
                <c:pt idx="297">
                  <c:v>31.9375</c:v>
                </c:pt>
                <c:pt idx="298">
                  <c:v>32.75</c:v>
                </c:pt>
                <c:pt idx="299">
                  <c:v>32.5625</c:v>
                </c:pt>
                <c:pt idx="300">
                  <c:v>32.75</c:v>
                </c:pt>
                <c:pt idx="301">
                  <c:v>32.4375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32.8125</c:v>
                </c:pt>
                <c:pt idx="306">
                  <c:v>32.1875</c:v>
                </c:pt>
                <c:pt idx="307">
                  <c:v>33.4375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32.5</c:v>
                </c:pt>
                <c:pt idx="312">
                  <c:v>33.5</c:v>
                </c:pt>
                <c:pt idx="313">
                  <c:v>33</c:v>
                </c:pt>
                <c:pt idx="314">
                  <c:v>32.75</c:v>
                </c:pt>
                <c:pt idx="315">
                  <c:v>33.1875</c:v>
                </c:pt>
                <c:pt idx="316">
                  <c:v>#N/A</c:v>
                </c:pt>
                <c:pt idx="317">
                  <c:v>#N/A</c:v>
                </c:pt>
                <c:pt idx="318">
                  <c:v>32.625</c:v>
                </c:pt>
                <c:pt idx="319">
                  <c:v>33.25</c:v>
                </c:pt>
                <c:pt idx="320">
                  <c:v>33.0625</c:v>
                </c:pt>
                <c:pt idx="321">
                  <c:v>33.0625</c:v>
                </c:pt>
                <c:pt idx="322">
                  <c:v>32.3125</c:v>
                </c:pt>
                <c:pt idx="323">
                  <c:v>#N/A</c:v>
                </c:pt>
                <c:pt idx="324">
                  <c:v>#N/A</c:v>
                </c:pt>
                <c:pt idx="325">
                  <c:v>32.375</c:v>
                </c:pt>
                <c:pt idx="326">
                  <c:v>32.875</c:v>
                </c:pt>
                <c:pt idx="327">
                  <c:v>#N/A</c:v>
                </c:pt>
                <c:pt idx="328">
                  <c:v>31.875</c:v>
                </c:pt>
                <c:pt idx="329">
                  <c:v>30.75</c:v>
                </c:pt>
                <c:pt idx="330">
                  <c:v>#N/A</c:v>
                </c:pt>
                <c:pt idx="331">
                  <c:v>#N/A</c:v>
                </c:pt>
                <c:pt idx="332">
                  <c:v>29.125</c:v>
                </c:pt>
                <c:pt idx="333">
                  <c:v>29.0625</c:v>
                </c:pt>
                <c:pt idx="334">
                  <c:v>30.5</c:v>
                </c:pt>
                <c:pt idx="335">
                  <c:v>30.9375</c:v>
                </c:pt>
                <c:pt idx="336">
                  <c:v>32.125</c:v>
                </c:pt>
                <c:pt idx="337">
                  <c:v>#N/A</c:v>
                </c:pt>
                <c:pt idx="338">
                  <c:v>#N/A</c:v>
                </c:pt>
                <c:pt idx="339">
                  <c:v>33</c:v>
                </c:pt>
                <c:pt idx="340">
                  <c:v>35.4375</c:v>
                </c:pt>
                <c:pt idx="341">
                  <c:v>35.375</c:v>
                </c:pt>
                <c:pt idx="342">
                  <c:v>35.4375</c:v>
                </c:pt>
                <c:pt idx="343">
                  <c:v>34.5</c:v>
                </c:pt>
                <c:pt idx="344">
                  <c:v>#N/A</c:v>
                </c:pt>
                <c:pt idx="345">
                  <c:v>#N/A</c:v>
                </c:pt>
                <c:pt idx="346">
                  <c:v>34</c:v>
                </c:pt>
                <c:pt idx="347">
                  <c:v>36.3125</c:v>
                </c:pt>
                <c:pt idx="348">
                  <c:v>36.4375</c:v>
                </c:pt>
                <c:pt idx="349">
                  <c:v>38.0625</c:v>
                </c:pt>
                <c:pt idx="350">
                  <c:v>39.25</c:v>
                </c:pt>
                <c:pt idx="351">
                  <c:v>#N/A</c:v>
                </c:pt>
                <c:pt idx="352">
                  <c:v>#N/A</c:v>
                </c:pt>
                <c:pt idx="353">
                  <c:v>40</c:v>
                </c:pt>
                <c:pt idx="354">
                  <c:v>40.5</c:v>
                </c:pt>
                <c:pt idx="355">
                  <c:v>39.3125</c:v>
                </c:pt>
                <c:pt idx="356">
                  <c:v>40.75</c:v>
                </c:pt>
                <c:pt idx="357">
                  <c:v>42.3125</c:v>
                </c:pt>
                <c:pt idx="358">
                  <c:v>#N/A</c:v>
                </c:pt>
                <c:pt idx="359">
                  <c:v>#N/A</c:v>
                </c:pt>
                <c:pt idx="360">
                  <c:v>43.8125</c:v>
                </c:pt>
                <c:pt idx="361">
                  <c:v>47.4375</c:v>
                </c:pt>
                <c:pt idx="362">
                  <c:v>46.0625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7-B542-A11F-F679004EA431}"/>
            </c:ext>
          </c:extLst>
        </c:ser>
        <c:ser>
          <c:idx val="0"/>
          <c:order val="3"/>
          <c:tx>
            <c:strRef>
              <c:f>'GRAFICOS | GRAPHS'!$AG$13</c:f>
              <c:strCache>
                <c:ptCount val="1"/>
                <c:pt idx="0">
                  <c:v>TAMAR - Bancos Privados</c:v>
                </c:pt>
              </c:strCache>
            </c:strRef>
          </c:tx>
          <c:marker>
            <c:symbol val="none"/>
          </c:marker>
          <c:cat>
            <c:numRef>
              <c:f>'GRAFICOS AUX | GRAPHS AUX'!$X$27:$X$392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AUX'!$AB$27:$AB$392</c:f>
              <c:numCache>
                <c:formatCode>#,##0.0</c:formatCode>
                <c:ptCount val="36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44.1875</c:v>
                </c:pt>
                <c:pt idx="47">
                  <c:v>43.6875</c:v>
                </c:pt>
                <c:pt idx="48">
                  <c:v>43.6875</c:v>
                </c:pt>
                <c:pt idx="49">
                  <c:v>43.375</c:v>
                </c:pt>
                <c:pt idx="50">
                  <c:v>#N/A</c:v>
                </c:pt>
                <c:pt idx="51">
                  <c:v>#N/A</c:v>
                </c:pt>
                <c:pt idx="52">
                  <c:v>42.8125</c:v>
                </c:pt>
                <c:pt idx="53">
                  <c:v>40.75</c:v>
                </c:pt>
                <c:pt idx="54">
                  <c:v>43.125</c:v>
                </c:pt>
                <c:pt idx="55">
                  <c:v>44.25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43.125</c:v>
                </c:pt>
                <c:pt idx="60">
                  <c:v>40.6875</c:v>
                </c:pt>
                <c:pt idx="61">
                  <c:v>43.625</c:v>
                </c:pt>
                <c:pt idx="62">
                  <c:v>44.25</c:v>
                </c:pt>
                <c:pt idx="63">
                  <c:v>43.875</c:v>
                </c:pt>
                <c:pt idx="64">
                  <c:v>#N/A</c:v>
                </c:pt>
                <c:pt idx="65">
                  <c:v>#N/A</c:v>
                </c:pt>
                <c:pt idx="66">
                  <c:v>43.3125</c:v>
                </c:pt>
                <c:pt idx="67">
                  <c:v>44.25</c:v>
                </c:pt>
                <c:pt idx="68">
                  <c:v>44.125</c:v>
                </c:pt>
                <c:pt idx="69">
                  <c:v>44.3125</c:v>
                </c:pt>
                <c:pt idx="70">
                  <c:v>44</c:v>
                </c:pt>
                <c:pt idx="71">
                  <c:v>#N/A</c:v>
                </c:pt>
                <c:pt idx="72">
                  <c:v>#N/A</c:v>
                </c:pt>
                <c:pt idx="73">
                  <c:v>43.625</c:v>
                </c:pt>
                <c:pt idx="74">
                  <c:v>44.4375</c:v>
                </c:pt>
                <c:pt idx="75">
                  <c:v>43.875</c:v>
                </c:pt>
                <c:pt idx="76">
                  <c:v>42.125</c:v>
                </c:pt>
                <c:pt idx="77">
                  <c:v>39.75</c:v>
                </c:pt>
                <c:pt idx="78">
                  <c:v>#N/A</c:v>
                </c:pt>
                <c:pt idx="79">
                  <c:v>#N/A</c:v>
                </c:pt>
                <c:pt idx="80">
                  <c:v>39.1875</c:v>
                </c:pt>
                <c:pt idx="81">
                  <c:v>39.4375</c:v>
                </c:pt>
                <c:pt idx="82">
                  <c:v>#N/A</c:v>
                </c:pt>
                <c:pt idx="83">
                  <c:v>38.625</c:v>
                </c:pt>
                <c:pt idx="84">
                  <c:v>39</c:v>
                </c:pt>
                <c:pt idx="85">
                  <c:v>#N/A</c:v>
                </c:pt>
                <c:pt idx="86">
                  <c:v>#N/A</c:v>
                </c:pt>
                <c:pt idx="87">
                  <c:v>38.4375</c:v>
                </c:pt>
                <c:pt idx="88">
                  <c:v>38.875</c:v>
                </c:pt>
                <c:pt idx="89">
                  <c:v>38.75</c:v>
                </c:pt>
                <c:pt idx="90">
                  <c:v>38.9375</c:v>
                </c:pt>
                <c:pt idx="91">
                  <c:v>38.625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37.6875</c:v>
                </c:pt>
                <c:pt idx="96">
                  <c:v>39</c:v>
                </c:pt>
                <c:pt idx="97">
                  <c:v>38.8125</c:v>
                </c:pt>
                <c:pt idx="98">
                  <c:v>38.4375</c:v>
                </c:pt>
                <c:pt idx="99">
                  <c:v>#N/A</c:v>
                </c:pt>
                <c:pt idx="100">
                  <c:v>#N/A</c:v>
                </c:pt>
                <c:pt idx="101">
                  <c:v>38.4375</c:v>
                </c:pt>
                <c:pt idx="102">
                  <c:v>38.4375</c:v>
                </c:pt>
                <c:pt idx="103">
                  <c:v>38.8125</c:v>
                </c:pt>
                <c:pt idx="104">
                  <c:v>38.625</c:v>
                </c:pt>
                <c:pt idx="105">
                  <c:v>38.625</c:v>
                </c:pt>
                <c:pt idx="106">
                  <c:v>#N/A</c:v>
                </c:pt>
                <c:pt idx="107">
                  <c:v>#N/A</c:v>
                </c:pt>
                <c:pt idx="108">
                  <c:v>38.4375</c:v>
                </c:pt>
                <c:pt idx="109">
                  <c:v>38.8125</c:v>
                </c:pt>
                <c:pt idx="110">
                  <c:v>38.5</c:v>
                </c:pt>
                <c:pt idx="111">
                  <c:v>38.5625</c:v>
                </c:pt>
                <c:pt idx="112">
                  <c:v>35</c:v>
                </c:pt>
                <c:pt idx="113">
                  <c:v>#N/A</c:v>
                </c:pt>
                <c:pt idx="114">
                  <c:v>#N/A</c:v>
                </c:pt>
                <c:pt idx="115">
                  <c:v>34.375</c:v>
                </c:pt>
                <c:pt idx="116">
                  <c:v>34.875</c:v>
                </c:pt>
                <c:pt idx="117">
                  <c:v>34.4375</c:v>
                </c:pt>
                <c:pt idx="118">
                  <c:v>35.25</c:v>
                </c:pt>
                <c:pt idx="119">
                  <c:v>34.5625</c:v>
                </c:pt>
                <c:pt idx="120">
                  <c:v>#N/A</c:v>
                </c:pt>
                <c:pt idx="121">
                  <c:v>#N/A</c:v>
                </c:pt>
                <c:pt idx="122">
                  <c:v>34.375</c:v>
                </c:pt>
                <c:pt idx="123">
                  <c:v>34.3125</c:v>
                </c:pt>
                <c:pt idx="124">
                  <c:v>34.5</c:v>
                </c:pt>
                <c:pt idx="125">
                  <c:v>34.125</c:v>
                </c:pt>
                <c:pt idx="126">
                  <c:v>34.875</c:v>
                </c:pt>
                <c:pt idx="127">
                  <c:v>#N/A</c:v>
                </c:pt>
                <c:pt idx="128">
                  <c:v>#N/A</c:v>
                </c:pt>
                <c:pt idx="129">
                  <c:v>34.3125</c:v>
                </c:pt>
                <c:pt idx="130">
                  <c:v>#N/A</c:v>
                </c:pt>
                <c:pt idx="131">
                  <c:v>#N/A</c:v>
                </c:pt>
                <c:pt idx="132">
                  <c:v>34.3125</c:v>
                </c:pt>
                <c:pt idx="133">
                  <c:v>34.4375</c:v>
                </c:pt>
                <c:pt idx="134">
                  <c:v>#N/A</c:v>
                </c:pt>
                <c:pt idx="135">
                  <c:v>#N/A</c:v>
                </c:pt>
                <c:pt idx="136">
                  <c:v>34.25</c:v>
                </c:pt>
                <c:pt idx="137">
                  <c:v>#N/A</c:v>
                </c:pt>
                <c:pt idx="138">
                  <c:v>#N/A</c:v>
                </c:pt>
                <c:pt idx="139">
                  <c:v>34.3125</c:v>
                </c:pt>
                <c:pt idx="140">
                  <c:v>34.5</c:v>
                </c:pt>
                <c:pt idx="141">
                  <c:v>#N/A</c:v>
                </c:pt>
                <c:pt idx="142">
                  <c:v>#N/A</c:v>
                </c:pt>
                <c:pt idx="143">
                  <c:v>34.75</c:v>
                </c:pt>
                <c:pt idx="144">
                  <c:v>34.8125</c:v>
                </c:pt>
                <c:pt idx="145">
                  <c:v>33.9375</c:v>
                </c:pt>
                <c:pt idx="146">
                  <c:v>34.1875</c:v>
                </c:pt>
                <c:pt idx="147">
                  <c:v>34.1875</c:v>
                </c:pt>
                <c:pt idx="148">
                  <c:v>#N/A</c:v>
                </c:pt>
                <c:pt idx="149">
                  <c:v>#N/A</c:v>
                </c:pt>
                <c:pt idx="150">
                  <c:v>34.25</c:v>
                </c:pt>
                <c:pt idx="151">
                  <c:v>34.5625</c:v>
                </c:pt>
                <c:pt idx="152">
                  <c:v>32.875</c:v>
                </c:pt>
                <c:pt idx="153">
                  <c:v>33.1875</c:v>
                </c:pt>
                <c:pt idx="154">
                  <c:v>32.5625</c:v>
                </c:pt>
                <c:pt idx="155">
                  <c:v>#N/A</c:v>
                </c:pt>
                <c:pt idx="156">
                  <c:v>#N/A</c:v>
                </c:pt>
                <c:pt idx="157">
                  <c:v>32.8125</c:v>
                </c:pt>
                <c:pt idx="158">
                  <c:v>33.1875</c:v>
                </c:pt>
                <c:pt idx="159">
                  <c:v>33.1875</c:v>
                </c:pt>
                <c:pt idx="160">
                  <c:v>33.3125</c:v>
                </c:pt>
                <c:pt idx="161">
                  <c:v>33.9375</c:v>
                </c:pt>
                <c:pt idx="162">
                  <c:v>#N/A</c:v>
                </c:pt>
                <c:pt idx="163">
                  <c:v>#N/A</c:v>
                </c:pt>
                <c:pt idx="164">
                  <c:v>32.75</c:v>
                </c:pt>
                <c:pt idx="165">
                  <c:v>33.875</c:v>
                </c:pt>
                <c:pt idx="166">
                  <c:v>33.8125</c:v>
                </c:pt>
                <c:pt idx="167">
                  <c:v>33.5</c:v>
                </c:pt>
                <c:pt idx="168">
                  <c:v>30.625</c:v>
                </c:pt>
                <c:pt idx="169">
                  <c:v>#N/A</c:v>
                </c:pt>
                <c:pt idx="170">
                  <c:v>#N/A</c:v>
                </c:pt>
                <c:pt idx="171">
                  <c:v>30.4375</c:v>
                </c:pt>
                <c:pt idx="172">
                  <c:v>30.6875</c:v>
                </c:pt>
                <c:pt idx="173">
                  <c:v>30.8125</c:v>
                </c:pt>
                <c:pt idx="174">
                  <c:v>30.625</c:v>
                </c:pt>
                <c:pt idx="175">
                  <c:v>30.5</c:v>
                </c:pt>
                <c:pt idx="176">
                  <c:v>#N/A</c:v>
                </c:pt>
                <c:pt idx="177">
                  <c:v>#N/A</c:v>
                </c:pt>
                <c:pt idx="178">
                  <c:v>30.4375</c:v>
                </c:pt>
                <c:pt idx="179">
                  <c:v>30.375</c:v>
                </c:pt>
                <c:pt idx="180">
                  <c:v>30.1875</c:v>
                </c:pt>
                <c:pt idx="181">
                  <c:v>30.25</c:v>
                </c:pt>
                <c:pt idx="182">
                  <c:v>30.1875</c:v>
                </c:pt>
                <c:pt idx="183">
                  <c:v>#N/A</c:v>
                </c:pt>
                <c:pt idx="184">
                  <c:v>#N/A</c:v>
                </c:pt>
                <c:pt idx="185">
                  <c:v>30.3125</c:v>
                </c:pt>
                <c:pt idx="186">
                  <c:v>30.125</c:v>
                </c:pt>
                <c:pt idx="187">
                  <c:v>29.9375</c:v>
                </c:pt>
                <c:pt idx="188">
                  <c:v>28.25</c:v>
                </c:pt>
                <c:pt idx="189">
                  <c:v>29.4375</c:v>
                </c:pt>
                <c:pt idx="190">
                  <c:v>#N/A</c:v>
                </c:pt>
                <c:pt idx="191">
                  <c:v>#N/A</c:v>
                </c:pt>
                <c:pt idx="192">
                  <c:v>29.0625</c:v>
                </c:pt>
                <c:pt idx="193">
                  <c:v>29.0625</c:v>
                </c:pt>
                <c:pt idx="194">
                  <c:v>29.375</c:v>
                </c:pt>
                <c:pt idx="195">
                  <c:v>29.5625</c:v>
                </c:pt>
                <c:pt idx="196">
                  <c:v>29.625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29.5625</c:v>
                </c:pt>
                <c:pt idx="202">
                  <c:v>29.8125</c:v>
                </c:pt>
                <c:pt idx="203">
                  <c:v>29.875</c:v>
                </c:pt>
                <c:pt idx="204">
                  <c:v>#N/A</c:v>
                </c:pt>
                <c:pt idx="205">
                  <c:v>#N/A</c:v>
                </c:pt>
                <c:pt idx="206">
                  <c:v>29.875</c:v>
                </c:pt>
                <c:pt idx="207">
                  <c:v>29.9375</c:v>
                </c:pt>
                <c:pt idx="208">
                  <c:v>30.125</c:v>
                </c:pt>
                <c:pt idx="209">
                  <c:v>30.1875</c:v>
                </c:pt>
                <c:pt idx="210">
                  <c:v>30.625</c:v>
                </c:pt>
                <c:pt idx="211">
                  <c:v>#N/A</c:v>
                </c:pt>
                <c:pt idx="212">
                  <c:v>#N/A</c:v>
                </c:pt>
                <c:pt idx="213">
                  <c:v>30.8125</c:v>
                </c:pt>
                <c:pt idx="214">
                  <c:v>31.0625</c:v>
                </c:pt>
                <c:pt idx="215">
                  <c:v>31.375</c:v>
                </c:pt>
                <c:pt idx="216">
                  <c:v>31.625</c:v>
                </c:pt>
                <c:pt idx="217">
                  <c:v>31.5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31.3125</c:v>
                </c:pt>
                <c:pt idx="222">
                  <c:v>31.875</c:v>
                </c:pt>
                <c:pt idx="223">
                  <c:v>31.6875</c:v>
                </c:pt>
                <c:pt idx="224">
                  <c:v>31.875</c:v>
                </c:pt>
                <c:pt idx="225">
                  <c:v>#N/A</c:v>
                </c:pt>
                <c:pt idx="226">
                  <c:v>#N/A</c:v>
                </c:pt>
                <c:pt idx="227">
                  <c:v>32.0625</c:v>
                </c:pt>
                <c:pt idx="228">
                  <c:v>32.625</c:v>
                </c:pt>
                <c:pt idx="229">
                  <c:v>#N/A</c:v>
                </c:pt>
                <c:pt idx="230">
                  <c:v>32.9375</c:v>
                </c:pt>
                <c:pt idx="231">
                  <c:v>32.4375</c:v>
                </c:pt>
                <c:pt idx="232">
                  <c:v>#N/A</c:v>
                </c:pt>
                <c:pt idx="233">
                  <c:v>#N/A</c:v>
                </c:pt>
                <c:pt idx="234">
                  <c:v>33.25</c:v>
                </c:pt>
                <c:pt idx="235">
                  <c:v>32.8125</c:v>
                </c:pt>
                <c:pt idx="236">
                  <c:v>32.875</c:v>
                </c:pt>
                <c:pt idx="237">
                  <c:v>33.875</c:v>
                </c:pt>
                <c:pt idx="238">
                  <c:v>34.1875</c:v>
                </c:pt>
                <c:pt idx="239">
                  <c:v>#N/A</c:v>
                </c:pt>
                <c:pt idx="240">
                  <c:v>#N/A</c:v>
                </c:pt>
                <c:pt idx="241">
                  <c:v>39.1875</c:v>
                </c:pt>
                <c:pt idx="242">
                  <c:v>36.5</c:v>
                </c:pt>
                <c:pt idx="243">
                  <c:v>39.125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36.5</c:v>
                </c:pt>
                <c:pt idx="249">
                  <c:v>35.6875</c:v>
                </c:pt>
                <c:pt idx="250">
                  <c:v>35.625</c:v>
                </c:pt>
                <c:pt idx="251">
                  <c:v>35.0625</c:v>
                </c:pt>
                <c:pt idx="252">
                  <c:v>34.875</c:v>
                </c:pt>
                <c:pt idx="253">
                  <c:v>#N/A</c:v>
                </c:pt>
                <c:pt idx="254">
                  <c:v>#N/A</c:v>
                </c:pt>
                <c:pt idx="255">
                  <c:v>34.8125</c:v>
                </c:pt>
                <c:pt idx="256">
                  <c:v>34.0625</c:v>
                </c:pt>
                <c:pt idx="257">
                  <c:v>34.625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33.4375</c:v>
                </c:pt>
                <c:pt idx="263">
                  <c:v>35.3125</c:v>
                </c:pt>
                <c:pt idx="264">
                  <c:v>34.8125</c:v>
                </c:pt>
                <c:pt idx="265">
                  <c:v>34.5</c:v>
                </c:pt>
                <c:pt idx="266">
                  <c:v>34.25</c:v>
                </c:pt>
                <c:pt idx="267">
                  <c:v>#N/A</c:v>
                </c:pt>
                <c:pt idx="268">
                  <c:v>#N/A</c:v>
                </c:pt>
                <c:pt idx="269">
                  <c:v>33.8125</c:v>
                </c:pt>
                <c:pt idx="270">
                  <c:v>34.875</c:v>
                </c:pt>
                <c:pt idx="271">
                  <c:v>34.5</c:v>
                </c:pt>
                <c:pt idx="272">
                  <c:v>34.5625</c:v>
                </c:pt>
                <c:pt idx="273">
                  <c:v>32.0625</c:v>
                </c:pt>
                <c:pt idx="274">
                  <c:v>#N/A</c:v>
                </c:pt>
                <c:pt idx="275">
                  <c:v>#N/A</c:v>
                </c:pt>
                <c:pt idx="276">
                  <c:v>34.6875</c:v>
                </c:pt>
                <c:pt idx="277">
                  <c:v>34.6875</c:v>
                </c:pt>
                <c:pt idx="278">
                  <c:v>34.125</c:v>
                </c:pt>
                <c:pt idx="279">
                  <c:v>34.0625</c:v>
                </c:pt>
                <c:pt idx="280">
                  <c:v>34.5625</c:v>
                </c:pt>
                <c:pt idx="281">
                  <c:v>#N/A</c:v>
                </c:pt>
                <c:pt idx="282">
                  <c:v>#N/A</c:v>
                </c:pt>
                <c:pt idx="283">
                  <c:v>33.6875</c:v>
                </c:pt>
                <c:pt idx="284">
                  <c:v>34.1875</c:v>
                </c:pt>
                <c:pt idx="285">
                  <c:v>33.875</c:v>
                </c:pt>
                <c:pt idx="286">
                  <c:v>34.0625</c:v>
                </c:pt>
                <c:pt idx="287">
                  <c:v>33.1875</c:v>
                </c:pt>
                <c:pt idx="288">
                  <c:v>#N/A</c:v>
                </c:pt>
                <c:pt idx="289">
                  <c:v>#N/A</c:v>
                </c:pt>
                <c:pt idx="290">
                  <c:v>34.25</c:v>
                </c:pt>
                <c:pt idx="291">
                  <c:v>34.4375</c:v>
                </c:pt>
                <c:pt idx="292">
                  <c:v>33</c:v>
                </c:pt>
                <c:pt idx="293">
                  <c:v>33.5625</c:v>
                </c:pt>
                <c:pt idx="294">
                  <c:v>34.0625</c:v>
                </c:pt>
                <c:pt idx="295">
                  <c:v>#N/A</c:v>
                </c:pt>
                <c:pt idx="296">
                  <c:v>#N/A</c:v>
                </c:pt>
                <c:pt idx="297">
                  <c:v>32.9375</c:v>
                </c:pt>
                <c:pt idx="298">
                  <c:v>34</c:v>
                </c:pt>
                <c:pt idx="299">
                  <c:v>33.75</c:v>
                </c:pt>
                <c:pt idx="300">
                  <c:v>33.8125</c:v>
                </c:pt>
                <c:pt idx="301">
                  <c:v>33.5625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33.9375</c:v>
                </c:pt>
                <c:pt idx="306">
                  <c:v>32.375</c:v>
                </c:pt>
                <c:pt idx="307">
                  <c:v>34.0625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33.25</c:v>
                </c:pt>
                <c:pt idx="312">
                  <c:v>34.25</c:v>
                </c:pt>
                <c:pt idx="313">
                  <c:v>34</c:v>
                </c:pt>
                <c:pt idx="314">
                  <c:v>33.25</c:v>
                </c:pt>
                <c:pt idx="315">
                  <c:v>34.3125</c:v>
                </c:pt>
                <c:pt idx="316">
                  <c:v>#N/A</c:v>
                </c:pt>
                <c:pt idx="317">
                  <c:v>#N/A</c:v>
                </c:pt>
                <c:pt idx="318">
                  <c:v>33.625</c:v>
                </c:pt>
                <c:pt idx="319">
                  <c:v>34.1875</c:v>
                </c:pt>
                <c:pt idx="320">
                  <c:v>34.1875</c:v>
                </c:pt>
                <c:pt idx="321">
                  <c:v>34.0625</c:v>
                </c:pt>
                <c:pt idx="322">
                  <c:v>33.75</c:v>
                </c:pt>
                <c:pt idx="323">
                  <c:v>#N/A</c:v>
                </c:pt>
                <c:pt idx="324">
                  <c:v>#N/A</c:v>
                </c:pt>
                <c:pt idx="325">
                  <c:v>33.625</c:v>
                </c:pt>
                <c:pt idx="326">
                  <c:v>33.5</c:v>
                </c:pt>
                <c:pt idx="327">
                  <c:v>#N/A</c:v>
                </c:pt>
                <c:pt idx="328">
                  <c:v>32.8125</c:v>
                </c:pt>
                <c:pt idx="329">
                  <c:v>31.125</c:v>
                </c:pt>
                <c:pt idx="330">
                  <c:v>#N/A</c:v>
                </c:pt>
                <c:pt idx="331">
                  <c:v>#N/A</c:v>
                </c:pt>
                <c:pt idx="332">
                  <c:v>29.1875</c:v>
                </c:pt>
                <c:pt idx="333">
                  <c:v>29.5</c:v>
                </c:pt>
                <c:pt idx="334">
                  <c:v>31.25</c:v>
                </c:pt>
                <c:pt idx="335">
                  <c:v>32.375</c:v>
                </c:pt>
                <c:pt idx="336">
                  <c:v>33.3125</c:v>
                </c:pt>
                <c:pt idx="337">
                  <c:v>#N/A</c:v>
                </c:pt>
                <c:pt idx="338">
                  <c:v>#N/A</c:v>
                </c:pt>
                <c:pt idx="339">
                  <c:v>34.1875</c:v>
                </c:pt>
                <c:pt idx="340">
                  <c:v>37.875</c:v>
                </c:pt>
                <c:pt idx="341">
                  <c:v>36.875</c:v>
                </c:pt>
                <c:pt idx="342">
                  <c:v>37</c:v>
                </c:pt>
                <c:pt idx="343">
                  <c:v>35.625</c:v>
                </c:pt>
                <c:pt idx="344">
                  <c:v>#N/A</c:v>
                </c:pt>
                <c:pt idx="345">
                  <c:v>#N/A</c:v>
                </c:pt>
                <c:pt idx="346">
                  <c:v>35.25</c:v>
                </c:pt>
                <c:pt idx="347">
                  <c:v>38</c:v>
                </c:pt>
                <c:pt idx="348">
                  <c:v>39.125</c:v>
                </c:pt>
                <c:pt idx="349">
                  <c:v>40.25</c:v>
                </c:pt>
                <c:pt idx="350">
                  <c:v>41.75</c:v>
                </c:pt>
                <c:pt idx="351">
                  <c:v>#N/A</c:v>
                </c:pt>
                <c:pt idx="352">
                  <c:v>#N/A</c:v>
                </c:pt>
                <c:pt idx="353">
                  <c:v>42.1875</c:v>
                </c:pt>
                <c:pt idx="354">
                  <c:v>42.625</c:v>
                </c:pt>
                <c:pt idx="355">
                  <c:v>41.75</c:v>
                </c:pt>
                <c:pt idx="356">
                  <c:v>43.75</c:v>
                </c:pt>
                <c:pt idx="357">
                  <c:v>45.375</c:v>
                </c:pt>
                <c:pt idx="358">
                  <c:v>#N/A</c:v>
                </c:pt>
                <c:pt idx="359">
                  <c:v>#N/A</c:v>
                </c:pt>
                <c:pt idx="360">
                  <c:v>47.75</c:v>
                </c:pt>
                <c:pt idx="361">
                  <c:v>49.75</c:v>
                </c:pt>
                <c:pt idx="362">
                  <c:v>49.9375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7-B542-A11F-F679004EA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689903"/>
        <c:axId val="1"/>
      </c:lineChart>
      <c:dateAx>
        <c:axId val="1078689903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60"/>
          <c:min val="10"/>
        </c:scaling>
        <c:delete val="0"/>
        <c:axPos val="l"/>
        <c:title>
          <c:tx>
            <c:strRef>
              <c:f>'GRAFICOS | GRAPHS'!$AG$8</c:f>
              <c:strCache>
                <c:ptCount val="1"/>
                <c:pt idx="0">
                  <c:v>% en TNA</c:v>
                </c:pt>
              </c:strCache>
            </c:strRef>
          </c:tx>
          <c:layout>
            <c:manualLayout>
              <c:xMode val="edge"/>
              <c:yMode val="edge"/>
              <c:x val="1.7410610558926034E-2"/>
              <c:y val="5.8630530802367214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689903"/>
        <c:crosses val="autoZero"/>
        <c:crossBetween val="between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0875717835780365"/>
          <c:y val="0.1034516579444343"/>
          <c:w val="0.41959354916107516"/>
          <c:h val="0.23449042467405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12700">
      <a:noFill/>
      <a:prstDash val="solid"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GRAPHS'!$AG$38</c:f>
          <c:strCache>
            <c:ptCount val="1"/>
            <c:pt idx="0">
              <c:v>Depósitos en Pesos del Sector Privado 
(var. i.a. Prom. 30 días)</c:v>
            </c:pt>
          </c:strCache>
        </c:strRef>
      </c:tx>
      <c:layout>
        <c:manualLayout>
          <c:xMode val="edge"/>
          <c:yMode val="edge"/>
          <c:x val="8.1161087740744741E-4"/>
          <c:y val="5.1916871046856841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6.1846154099377909E-2"/>
          <c:y val="0.16416642239788476"/>
          <c:w val="0.87710788211353863"/>
          <c:h val="0.72876525183039209"/>
        </c:manualLayout>
      </c:layout>
      <c:lineChart>
        <c:grouping val="standard"/>
        <c:varyColors val="0"/>
        <c:ser>
          <c:idx val="0"/>
          <c:order val="0"/>
          <c:tx>
            <c:strRef>
              <c:f>'GRAFICOS | GRAPHS'!$AG$41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AUX'!$AH$27:$AH$392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AUX'!$AJ$27:$AJ$392</c:f>
              <c:numCache>
                <c:formatCode>#,##0.0</c:formatCode>
                <c:ptCount val="366"/>
                <c:pt idx="0">
                  <c:v>137.70982587079112</c:v>
                </c:pt>
                <c:pt idx="1">
                  <c:v>137.10634215443972</c:v>
                </c:pt>
                <c:pt idx="2">
                  <c:v>136.48177324463285</c:v>
                </c:pt>
                <c:pt idx="3">
                  <c:v>135.8249686711768</c:v>
                </c:pt>
                <c:pt idx="4">
                  <c:v>135.17373193476266</c:v>
                </c:pt>
                <c:pt idx="5">
                  <c:v>134.60340722831768</c:v>
                </c:pt>
                <c:pt idx="6">
                  <c:v>134.01698401562965</c:v>
                </c:pt>
                <c:pt idx="7">
                  <c:v>133.429905910549</c:v>
                </c:pt>
                <c:pt idx="8">
                  <c:v>132.90150534989436</c:v>
                </c:pt>
                <c:pt idx="9">
                  <c:v>132.49683005334836</c:v>
                </c:pt>
                <c:pt idx="10">
                  <c:v>132.26075164290111</c:v>
                </c:pt>
                <c:pt idx="11">
                  <c:v>132.02752693399313</c:v>
                </c:pt>
                <c:pt idx="12">
                  <c:v>131.82758484431702</c:v>
                </c:pt>
                <c:pt idx="13">
                  <c:v>131.71841907266949</c:v>
                </c:pt>
                <c:pt idx="14">
                  <c:v>131.51388815667241</c:v>
                </c:pt>
                <c:pt idx="15">
                  <c:v>131.25804781828782</c:v>
                </c:pt>
                <c:pt idx="16">
                  <c:v>130.99746238354234</c:v>
                </c:pt>
                <c:pt idx="17">
                  <c:v>130.76892601130101</c:v>
                </c:pt>
                <c:pt idx="18">
                  <c:v>130.56201405850857</c:v>
                </c:pt>
                <c:pt idx="19">
                  <c:v>130.50106956413487</c:v>
                </c:pt>
                <c:pt idx="20">
                  <c:v>130.27751114653253</c:v>
                </c:pt>
                <c:pt idx="21">
                  <c:v>130.06405349346673</c:v>
                </c:pt>
                <c:pt idx="22">
                  <c:v>129.87140352949592</c:v>
                </c:pt>
                <c:pt idx="23">
                  <c:v>129.65395450853939</c:v>
                </c:pt>
                <c:pt idx="24">
                  <c:v>129.21894805234032</c:v>
                </c:pt>
                <c:pt idx="25">
                  <c:v>128.82661328339145</c:v>
                </c:pt>
                <c:pt idx="26">
                  <c:v>128.61703099089152</c:v>
                </c:pt>
                <c:pt idx="27">
                  <c:v>128.55968617304612</c:v>
                </c:pt>
                <c:pt idx="28">
                  <c:v>128.46852166397008</c:v>
                </c:pt>
                <c:pt idx="29">
                  <c:v>128.31497943726373</c:v>
                </c:pt>
                <c:pt idx="30">
                  <c:v>128.2663239874708</c:v>
                </c:pt>
                <c:pt idx="31">
                  <c:v>128.12721732014998</c:v>
                </c:pt>
                <c:pt idx="32">
                  <c:v>128.02585099509628</c:v>
                </c:pt>
                <c:pt idx="33">
                  <c:v>127.93927651778799</c:v>
                </c:pt>
                <c:pt idx="34">
                  <c:v>127.83142070425808</c:v>
                </c:pt>
                <c:pt idx="35">
                  <c:v>127.66674650481988</c:v>
                </c:pt>
                <c:pt idx="36">
                  <c:v>127.43553501834124</c:v>
                </c:pt>
                <c:pt idx="37">
                  <c:v>127.28402863995458</c:v>
                </c:pt>
                <c:pt idx="38">
                  <c:v>127.10851043564726</c:v>
                </c:pt>
                <c:pt idx="39">
                  <c:v>126.94876553371954</c:v>
                </c:pt>
                <c:pt idx="40">
                  <c:v>126.76776295425003</c:v>
                </c:pt>
                <c:pt idx="41">
                  <c:v>126.58726872829105</c:v>
                </c:pt>
                <c:pt idx="42">
                  <c:v>126.41789296268233</c:v>
                </c:pt>
                <c:pt idx="43">
                  <c:v>125.99731406528454</c:v>
                </c:pt>
                <c:pt idx="44">
                  <c:v>125.5499591939806</c:v>
                </c:pt>
                <c:pt idx="45">
                  <c:v>125.33797479242175</c:v>
                </c:pt>
                <c:pt idx="46">
                  <c:v>125.14918730140488</c:v>
                </c:pt>
                <c:pt idx="47">
                  <c:v>125.02150037348478</c:v>
                </c:pt>
                <c:pt idx="48">
                  <c:v>124.83296215815164</c:v>
                </c:pt>
                <c:pt idx="49">
                  <c:v>124.54139365831961</c:v>
                </c:pt>
                <c:pt idx="50">
                  <c:v>124.27038735517128</c:v>
                </c:pt>
                <c:pt idx="51">
                  <c:v>124.01648223532811</c:v>
                </c:pt>
                <c:pt idx="52">
                  <c:v>123.58288348954636</c:v>
                </c:pt>
                <c:pt idx="53">
                  <c:v>123.33214709308868</c:v>
                </c:pt>
                <c:pt idx="54">
                  <c:v>123.28415409241526</c:v>
                </c:pt>
                <c:pt idx="55">
                  <c:v>123.15307665818622</c:v>
                </c:pt>
                <c:pt idx="56">
                  <c:v>122.99375851094956</c:v>
                </c:pt>
                <c:pt idx="57">
                  <c:v>122.79688969930685</c:v>
                </c:pt>
                <c:pt idx="58">
                  <c:v>122.6004232438798</c:v>
                </c:pt>
                <c:pt idx="59">
                  <c:v>122.35561924486937</c:v>
                </c:pt>
                <c:pt idx="60">
                  <c:v>122.10887620631117</c:v>
                </c:pt>
                <c:pt idx="61">
                  <c:v>121.99553918389179</c:v>
                </c:pt>
                <c:pt idx="62">
                  <c:v>121.83914505021471</c:v>
                </c:pt>
                <c:pt idx="63">
                  <c:v>121.7941180009157</c:v>
                </c:pt>
                <c:pt idx="64">
                  <c:v>121.81555026377976</c:v>
                </c:pt>
                <c:pt idx="65">
                  <c:v>121.85067810730655</c:v>
                </c:pt>
                <c:pt idx="66">
                  <c:v>121.79156835339589</c:v>
                </c:pt>
                <c:pt idx="67">
                  <c:v>121.83102264400341</c:v>
                </c:pt>
                <c:pt idx="68">
                  <c:v>121.91104677925391</c:v>
                </c:pt>
                <c:pt idx="69">
                  <c:v>121.93486228318039</c:v>
                </c:pt>
                <c:pt idx="70">
                  <c:v>121.93174938750704</c:v>
                </c:pt>
                <c:pt idx="71">
                  <c:v>121.83723216496728</c:v>
                </c:pt>
                <c:pt idx="72">
                  <c:v>121.72004018256679</c:v>
                </c:pt>
                <c:pt idx="73">
                  <c:v>121.8637979487811</c:v>
                </c:pt>
                <c:pt idx="74">
                  <c:v>121.96284801554151</c:v>
                </c:pt>
                <c:pt idx="75">
                  <c:v>121.85632010125151</c:v>
                </c:pt>
                <c:pt idx="76">
                  <c:v>122.03274417327262</c:v>
                </c:pt>
                <c:pt idx="77">
                  <c:v>122.12383616986138</c:v>
                </c:pt>
                <c:pt idx="78">
                  <c:v>122.18902475559284</c:v>
                </c:pt>
                <c:pt idx="79">
                  <c:v>122.30414475410831</c:v>
                </c:pt>
                <c:pt idx="80">
                  <c:v>122.28434682780799</c:v>
                </c:pt>
                <c:pt idx="81">
                  <c:v>122.34940816235276</c:v>
                </c:pt>
                <c:pt idx="82">
                  <c:v>122.72017206555303</c:v>
                </c:pt>
                <c:pt idx="83">
                  <c:v>122.82246275152673</c:v>
                </c:pt>
                <c:pt idx="84">
                  <c:v>122.91540274932294</c:v>
                </c:pt>
                <c:pt idx="85">
                  <c:v>123.11325104984125</c:v>
                </c:pt>
                <c:pt idx="86">
                  <c:v>123.37997741551496</c:v>
                </c:pt>
                <c:pt idx="87">
                  <c:v>123.5372213277787</c:v>
                </c:pt>
                <c:pt idx="88">
                  <c:v>123.72032144846673</c:v>
                </c:pt>
                <c:pt idx="89">
                  <c:v>123.90318397839293</c:v>
                </c:pt>
                <c:pt idx="90">
                  <c:v>124.08237155375423</c:v>
                </c:pt>
                <c:pt idx="91">
                  <c:v>124.21146877535367</c:v>
                </c:pt>
                <c:pt idx="92">
                  <c:v>124.33390264550769</c:v>
                </c:pt>
                <c:pt idx="93">
                  <c:v>124.35579003775405</c:v>
                </c:pt>
                <c:pt idx="94">
                  <c:v>124.33111146435411</c:v>
                </c:pt>
                <c:pt idx="95">
                  <c:v>124.17728521457731</c:v>
                </c:pt>
                <c:pt idx="96">
                  <c:v>124.2520455163469</c:v>
                </c:pt>
                <c:pt idx="97">
                  <c:v>124.28667266633759</c:v>
                </c:pt>
                <c:pt idx="98">
                  <c:v>124.40697631231026</c:v>
                </c:pt>
                <c:pt idx="99">
                  <c:v>124.69799518026852</c:v>
                </c:pt>
                <c:pt idx="100">
                  <c:v>125.02282475962451</c:v>
                </c:pt>
                <c:pt idx="101">
                  <c:v>125.43541827090006</c:v>
                </c:pt>
                <c:pt idx="102">
                  <c:v>125.97679005475908</c:v>
                </c:pt>
                <c:pt idx="103">
                  <c:v>126.55734966997407</c:v>
                </c:pt>
                <c:pt idx="104">
                  <c:v>127.39026843310496</c:v>
                </c:pt>
                <c:pt idx="105">
                  <c:v>128.48001805129766</c:v>
                </c:pt>
                <c:pt idx="106">
                  <c:v>129.17239394600023</c:v>
                </c:pt>
                <c:pt idx="107">
                  <c:v>129.90452843315802</c:v>
                </c:pt>
                <c:pt idx="108">
                  <c:v>130.6491093048555</c:v>
                </c:pt>
                <c:pt idx="109">
                  <c:v>131.48411570093009</c:v>
                </c:pt>
                <c:pt idx="110">
                  <c:v>132.40134243038432</c:v>
                </c:pt>
                <c:pt idx="111">
                  <c:v>133.22029513683998</c:v>
                </c:pt>
                <c:pt idx="112">
                  <c:v>133.91839934202906</c:v>
                </c:pt>
                <c:pt idx="113">
                  <c:v>134.71527868926745</c:v>
                </c:pt>
                <c:pt idx="114">
                  <c:v>135.5185992465905</c:v>
                </c:pt>
                <c:pt idx="115">
                  <c:v>136.1063304962093</c:v>
                </c:pt>
                <c:pt idx="116">
                  <c:v>136.96643207456503</c:v>
                </c:pt>
                <c:pt idx="117">
                  <c:v>137.94755271428522</c:v>
                </c:pt>
                <c:pt idx="118">
                  <c:v>138.15127110461111</c:v>
                </c:pt>
                <c:pt idx="119">
                  <c:v>138.24882247438893</c:v>
                </c:pt>
                <c:pt idx="120">
                  <c:v>138.14591769065956</c:v>
                </c:pt>
                <c:pt idx="121">
                  <c:v>138.04532413974485</c:v>
                </c:pt>
                <c:pt idx="122">
                  <c:v>137.94933708567038</c:v>
                </c:pt>
                <c:pt idx="123">
                  <c:v>137.78522529104112</c:v>
                </c:pt>
                <c:pt idx="124">
                  <c:v>137.53611452735069</c:v>
                </c:pt>
                <c:pt idx="125">
                  <c:v>137.45229032370202</c:v>
                </c:pt>
                <c:pt idx="126">
                  <c:v>137.11380971487733</c:v>
                </c:pt>
                <c:pt idx="127">
                  <c:v>136.61752065608601</c:v>
                </c:pt>
                <c:pt idx="128">
                  <c:v>136.01793557938558</c:v>
                </c:pt>
                <c:pt idx="129">
                  <c:v>135.26015555854167</c:v>
                </c:pt>
                <c:pt idx="130">
                  <c:v>134.51379571531206</c:v>
                </c:pt>
                <c:pt idx="131">
                  <c:v>133.69428528220669</c:v>
                </c:pt>
                <c:pt idx="132">
                  <c:v>132.75377804832704</c:v>
                </c:pt>
                <c:pt idx="133">
                  <c:v>131.59427077254833</c:v>
                </c:pt>
                <c:pt idx="134">
                  <c:v>130.00458451964755</c:v>
                </c:pt>
                <c:pt idx="135">
                  <c:v>128.24056818942205</c:v>
                </c:pt>
                <c:pt idx="136">
                  <c:v>126.66621852517422</c:v>
                </c:pt>
                <c:pt idx="137">
                  <c:v>125.12128432651477</c:v>
                </c:pt>
                <c:pt idx="138">
                  <c:v>123.62182888500217</c:v>
                </c:pt>
                <c:pt idx="139">
                  <c:v>122.12790442077259</c:v>
                </c:pt>
                <c:pt idx="140">
                  <c:v>120.63447827976867</c:v>
                </c:pt>
                <c:pt idx="141">
                  <c:v>119.15353869605347</c:v>
                </c:pt>
                <c:pt idx="142">
                  <c:v>117.65824978981195</c:v>
                </c:pt>
                <c:pt idx="143">
                  <c:v>116.07941192198309</c:v>
                </c:pt>
                <c:pt idx="144">
                  <c:v>114.70918037913336</c:v>
                </c:pt>
                <c:pt idx="145">
                  <c:v>113.48795881187046</c:v>
                </c:pt>
                <c:pt idx="146">
                  <c:v>112.07264073613467</c:v>
                </c:pt>
                <c:pt idx="147">
                  <c:v>110.5832261258266</c:v>
                </c:pt>
                <c:pt idx="148">
                  <c:v>109.61078395751089</c:v>
                </c:pt>
                <c:pt idx="149">
                  <c:v>108.76182076120338</c:v>
                </c:pt>
                <c:pt idx="150">
                  <c:v>107.97393366877768</c:v>
                </c:pt>
                <c:pt idx="151">
                  <c:v>107.19380854531933</c:v>
                </c:pt>
                <c:pt idx="152">
                  <c:v>106.43619150157603</c:v>
                </c:pt>
                <c:pt idx="153">
                  <c:v>105.73037835156596</c:v>
                </c:pt>
                <c:pt idx="154">
                  <c:v>105.15101782465103</c:v>
                </c:pt>
                <c:pt idx="155">
                  <c:v>104.54423758084559</c:v>
                </c:pt>
                <c:pt idx="156">
                  <c:v>104.01677552213067</c:v>
                </c:pt>
                <c:pt idx="157">
                  <c:v>103.48966572843854</c:v>
                </c:pt>
                <c:pt idx="158">
                  <c:v>102.97189279276671</c:v>
                </c:pt>
                <c:pt idx="159">
                  <c:v>102.42936149315742</c:v>
                </c:pt>
                <c:pt idx="160">
                  <c:v>101.85784574999172</c:v>
                </c:pt>
                <c:pt idx="161">
                  <c:v>101.40841246621002</c:v>
                </c:pt>
                <c:pt idx="162">
                  <c:v>100.88188071516875</c:v>
                </c:pt>
                <c:pt idx="163">
                  <c:v>100.46361454899694</c:v>
                </c:pt>
                <c:pt idx="164">
                  <c:v>100.26068881075139</c:v>
                </c:pt>
                <c:pt idx="165">
                  <c:v>100.03827694115701</c:v>
                </c:pt>
                <c:pt idx="166">
                  <c:v>99.649410638704722</c:v>
                </c:pt>
                <c:pt idx="167">
                  <c:v>99.135279602329902</c:v>
                </c:pt>
                <c:pt idx="168">
                  <c:v>99.152714218439385</c:v>
                </c:pt>
                <c:pt idx="169">
                  <c:v>99.082310451370773</c:v>
                </c:pt>
                <c:pt idx="170">
                  <c:v>99.046084121946308</c:v>
                </c:pt>
                <c:pt idx="171">
                  <c:v>98.944542447553857</c:v>
                </c:pt>
                <c:pt idx="172">
                  <c:v>98.876067310842259</c:v>
                </c:pt>
                <c:pt idx="173">
                  <c:v>98.808096930552637</c:v>
                </c:pt>
                <c:pt idx="174">
                  <c:v>98.781377472288057</c:v>
                </c:pt>
                <c:pt idx="175">
                  <c:v>98.689198008419197</c:v>
                </c:pt>
                <c:pt idx="176">
                  <c:v>98.611763990007702</c:v>
                </c:pt>
                <c:pt idx="177">
                  <c:v>98.622059100119984</c:v>
                </c:pt>
                <c:pt idx="178">
                  <c:v>98.41988324423734</c:v>
                </c:pt>
                <c:pt idx="179">
                  <c:v>98.248293605237663</c:v>
                </c:pt>
                <c:pt idx="180">
                  <c:v>98.179091096063487</c:v>
                </c:pt>
                <c:pt idx="181">
                  <c:v>98.233717370733942</c:v>
                </c:pt>
                <c:pt idx="182">
                  <c:v>98.362874804924601</c:v>
                </c:pt>
                <c:pt idx="183">
                  <c:v>98.524569012829815</c:v>
                </c:pt>
                <c:pt idx="184">
                  <c:v>98.617415085931356</c:v>
                </c:pt>
                <c:pt idx="185">
                  <c:v>98.611741907067696</c:v>
                </c:pt>
                <c:pt idx="186">
                  <c:v>98.71217235223348</c:v>
                </c:pt>
                <c:pt idx="187">
                  <c:v>98.77211312093857</c:v>
                </c:pt>
                <c:pt idx="188">
                  <c:v>98.791897233613639</c:v>
                </c:pt>
                <c:pt idx="189">
                  <c:v>98.99766472246607</c:v>
                </c:pt>
                <c:pt idx="190">
                  <c:v>99.186754444415755</c:v>
                </c:pt>
                <c:pt idx="191">
                  <c:v>99.315448589205218</c:v>
                </c:pt>
                <c:pt idx="192">
                  <c:v>99.484266459092382</c:v>
                </c:pt>
                <c:pt idx="193">
                  <c:v>99.599332500086064</c:v>
                </c:pt>
                <c:pt idx="194">
                  <c:v>99.663169768882298</c:v>
                </c:pt>
                <c:pt idx="195">
                  <c:v>99.634426540098858</c:v>
                </c:pt>
                <c:pt idx="196">
                  <c:v>99.710659260892172</c:v>
                </c:pt>
                <c:pt idx="197">
                  <c:v>99.869543025442326</c:v>
                </c:pt>
                <c:pt idx="198">
                  <c:v>99.540237913821557</c:v>
                </c:pt>
                <c:pt idx="199">
                  <c:v>99.253624216943919</c:v>
                </c:pt>
                <c:pt idx="200">
                  <c:v>98.998654865558166</c:v>
                </c:pt>
                <c:pt idx="201">
                  <c:v>98.577331460765578</c:v>
                </c:pt>
                <c:pt idx="202">
                  <c:v>98.192549380081601</c:v>
                </c:pt>
                <c:pt idx="203">
                  <c:v>98.007011604068595</c:v>
                </c:pt>
                <c:pt idx="204">
                  <c:v>97.702763740883782</c:v>
                </c:pt>
                <c:pt idx="205">
                  <c:v>97.465718794396977</c:v>
                </c:pt>
                <c:pt idx="206">
                  <c:v>96.999448959389966</c:v>
                </c:pt>
                <c:pt idx="207">
                  <c:v>96.637759353579327</c:v>
                </c:pt>
                <c:pt idx="208">
                  <c:v>96.451120635319683</c:v>
                </c:pt>
                <c:pt idx="209">
                  <c:v>96.257564910151046</c:v>
                </c:pt>
                <c:pt idx="210">
                  <c:v>96.169811401435126</c:v>
                </c:pt>
                <c:pt idx="211">
                  <c:v>95.882396683040014</c:v>
                </c:pt>
                <c:pt idx="212">
                  <c:v>95.519412266707789</c:v>
                </c:pt>
                <c:pt idx="213">
                  <c:v>95.005866640676629</c:v>
                </c:pt>
                <c:pt idx="214">
                  <c:v>94.580078063219375</c:v>
                </c:pt>
                <c:pt idx="215">
                  <c:v>94.266099474589751</c:v>
                </c:pt>
                <c:pt idx="216">
                  <c:v>93.837244803997237</c:v>
                </c:pt>
                <c:pt idx="217">
                  <c:v>93.537328008428091</c:v>
                </c:pt>
                <c:pt idx="218">
                  <c:v>93.254666653282257</c:v>
                </c:pt>
                <c:pt idx="219">
                  <c:v>92.850645738778908</c:v>
                </c:pt>
                <c:pt idx="220">
                  <c:v>92.490409140432007</c:v>
                </c:pt>
                <c:pt idx="221">
                  <c:v>92.030043028986299</c:v>
                </c:pt>
                <c:pt idx="222">
                  <c:v>91.488670391056942</c:v>
                </c:pt>
                <c:pt idx="223">
                  <c:v>90.817591141593752</c:v>
                </c:pt>
                <c:pt idx="224">
                  <c:v>90.253348542283334</c:v>
                </c:pt>
                <c:pt idx="225">
                  <c:v>89.786015263787448</c:v>
                </c:pt>
                <c:pt idx="226">
                  <c:v>89.316706823348071</c:v>
                </c:pt>
                <c:pt idx="227">
                  <c:v>89.133340248771574</c:v>
                </c:pt>
                <c:pt idx="228">
                  <c:v>88.953589649768119</c:v>
                </c:pt>
                <c:pt idx="229">
                  <c:v>88.774703698646618</c:v>
                </c:pt>
                <c:pt idx="230">
                  <c:v>88.449766483424412</c:v>
                </c:pt>
                <c:pt idx="231">
                  <c:v>88.294059025015187</c:v>
                </c:pt>
                <c:pt idx="232">
                  <c:v>88.029326000274438</c:v>
                </c:pt>
                <c:pt idx="233">
                  <c:v>87.677293947658995</c:v>
                </c:pt>
                <c:pt idx="234">
                  <c:v>87.216675268955996</c:v>
                </c:pt>
                <c:pt idx="235">
                  <c:v>86.778844787304791</c:v>
                </c:pt>
                <c:pt idx="236">
                  <c:v>86.615129854655848</c:v>
                </c:pt>
                <c:pt idx="237">
                  <c:v>86.432487273688821</c:v>
                </c:pt>
                <c:pt idx="238">
                  <c:v>86.235777268580293</c:v>
                </c:pt>
                <c:pt idx="239">
                  <c:v>85.978281536440065</c:v>
                </c:pt>
                <c:pt idx="240">
                  <c:v>85.616789611026505</c:v>
                </c:pt>
                <c:pt idx="241">
                  <c:v>85.285691966966056</c:v>
                </c:pt>
                <c:pt idx="242">
                  <c:v>85.144374319506639</c:v>
                </c:pt>
                <c:pt idx="243">
                  <c:v>85.197009119938642</c:v>
                </c:pt>
                <c:pt idx="244">
                  <c:v>85.18014709969421</c:v>
                </c:pt>
                <c:pt idx="245">
                  <c:v>85.100774700976729</c:v>
                </c:pt>
                <c:pt idx="246">
                  <c:v>85.056959935272431</c:v>
                </c:pt>
                <c:pt idx="247">
                  <c:v>84.990657003633046</c:v>
                </c:pt>
                <c:pt idx="248">
                  <c:v>84.824306615124428</c:v>
                </c:pt>
                <c:pt idx="249">
                  <c:v>84.701573853053063</c:v>
                </c:pt>
                <c:pt idx="250">
                  <c:v>84.513010994049282</c:v>
                </c:pt>
                <c:pt idx="251">
                  <c:v>84.340640966396592</c:v>
                </c:pt>
                <c:pt idx="252">
                  <c:v>84.209790004229475</c:v>
                </c:pt>
                <c:pt idx="253">
                  <c:v>84.144418641773441</c:v>
                </c:pt>
                <c:pt idx="254">
                  <c:v>84.00636122677048</c:v>
                </c:pt>
                <c:pt idx="255">
                  <c:v>84.039670868008784</c:v>
                </c:pt>
                <c:pt idx="256">
                  <c:v>84.100280301960083</c:v>
                </c:pt>
                <c:pt idx="257">
                  <c:v>83.861545121058839</c:v>
                </c:pt>
                <c:pt idx="258">
                  <c:v>83.621421001209811</c:v>
                </c:pt>
                <c:pt idx="259">
                  <c:v>83.263337926640133</c:v>
                </c:pt>
                <c:pt idx="260">
                  <c:v>82.820097224091555</c:v>
                </c:pt>
                <c:pt idx="261">
                  <c:v>82.431789740328782</c:v>
                </c:pt>
                <c:pt idx="262">
                  <c:v>81.948032933259185</c:v>
                </c:pt>
                <c:pt idx="263">
                  <c:v>81.515653867737655</c:v>
                </c:pt>
                <c:pt idx="264">
                  <c:v>81.090648358604824</c:v>
                </c:pt>
                <c:pt idx="265">
                  <c:v>80.697207001389899</c:v>
                </c:pt>
                <c:pt idx="266">
                  <c:v>80.220550663899189</c:v>
                </c:pt>
                <c:pt idx="267">
                  <c:v>79.746936041248389</c:v>
                </c:pt>
                <c:pt idx="268">
                  <c:v>79.335319986258995</c:v>
                </c:pt>
                <c:pt idx="269">
                  <c:v>78.857856177839182</c:v>
                </c:pt>
                <c:pt idx="270">
                  <c:v>78.509604867088953</c:v>
                </c:pt>
                <c:pt idx="271">
                  <c:v>78.111338413479643</c:v>
                </c:pt>
                <c:pt idx="272">
                  <c:v>77.497887032299786</c:v>
                </c:pt>
                <c:pt idx="273">
                  <c:v>76.860620689730055</c:v>
                </c:pt>
                <c:pt idx="274">
                  <c:v>76.220343177882043</c:v>
                </c:pt>
                <c:pt idx="275">
                  <c:v>75.619764414534615</c:v>
                </c:pt>
                <c:pt idx="276">
                  <c:v>74.985736843270971</c:v>
                </c:pt>
                <c:pt idx="277">
                  <c:v>74.446219185586955</c:v>
                </c:pt>
                <c:pt idx="278">
                  <c:v>74.073314186128698</c:v>
                </c:pt>
                <c:pt idx="279">
                  <c:v>73.682713856464076</c:v>
                </c:pt>
                <c:pt idx="280">
                  <c:v>73.342596988061757</c:v>
                </c:pt>
                <c:pt idx="281">
                  <c:v>73.004120234562848</c:v>
                </c:pt>
                <c:pt idx="282">
                  <c:v>72.718749679690504</c:v>
                </c:pt>
                <c:pt idx="283">
                  <c:v>72.528892756467812</c:v>
                </c:pt>
                <c:pt idx="284">
                  <c:v>72.396897690474532</c:v>
                </c:pt>
                <c:pt idx="285">
                  <c:v>72.147503888517278</c:v>
                </c:pt>
                <c:pt idx="286">
                  <c:v>71.865502027049175</c:v>
                </c:pt>
                <c:pt idx="287">
                  <c:v>71.700015691155315</c:v>
                </c:pt>
                <c:pt idx="288">
                  <c:v>71.40382841181075</c:v>
                </c:pt>
                <c:pt idx="289">
                  <c:v>71.210381048402311</c:v>
                </c:pt>
                <c:pt idx="290">
                  <c:v>71.13948953219294</c:v>
                </c:pt>
                <c:pt idx="291">
                  <c:v>71.137726635084803</c:v>
                </c:pt>
                <c:pt idx="292">
                  <c:v>71.231226011305054</c:v>
                </c:pt>
                <c:pt idx="293">
                  <c:v>71.288858011112637</c:v>
                </c:pt>
                <c:pt idx="294">
                  <c:v>71.285834923525755</c:v>
                </c:pt>
                <c:pt idx="295">
                  <c:v>71.260924295797963</c:v>
                </c:pt>
                <c:pt idx="296">
                  <c:v>71.27162355785093</c:v>
                </c:pt>
                <c:pt idx="297">
                  <c:v>71.107009600046538</c:v>
                </c:pt>
                <c:pt idx="298">
                  <c:v>71.045418539235854</c:v>
                </c:pt>
                <c:pt idx="299">
                  <c:v>71.130310999979599</c:v>
                </c:pt>
                <c:pt idx="300">
                  <c:v>71.0977738204964</c:v>
                </c:pt>
                <c:pt idx="301">
                  <c:v>71.07521563798602</c:v>
                </c:pt>
                <c:pt idx="302">
                  <c:v>71.091308659730686</c:v>
                </c:pt>
                <c:pt idx="303">
                  <c:v>71.057704780282776</c:v>
                </c:pt>
                <c:pt idx="304">
                  <c:v>71.025659892710863</c:v>
                </c:pt>
                <c:pt idx="305">
                  <c:v>70.946788149559509</c:v>
                </c:pt>
                <c:pt idx="306">
                  <c:v>71.00074548047543</c:v>
                </c:pt>
                <c:pt idx="307">
                  <c:v>70.884946129770839</c:v>
                </c:pt>
                <c:pt idx="308">
                  <c:v>70.714532889696272</c:v>
                </c:pt>
                <c:pt idx="309">
                  <c:v>70.52565713841183</c:v>
                </c:pt>
                <c:pt idx="310">
                  <c:v>70.348373119435735</c:v>
                </c:pt>
                <c:pt idx="311">
                  <c:v>70.19405198901265</c:v>
                </c:pt>
                <c:pt idx="312">
                  <c:v>70.086513862627967</c:v>
                </c:pt>
                <c:pt idx="313">
                  <c:v>69.940578480999307</c:v>
                </c:pt>
                <c:pt idx="314">
                  <c:v>69.804865755890049</c:v>
                </c:pt>
                <c:pt idx="315">
                  <c:v>69.62860683843337</c:v>
                </c:pt>
                <c:pt idx="316">
                  <c:v>69.196587161953033</c:v>
                </c:pt>
                <c:pt idx="317">
                  <c:v>68.697349702891742</c:v>
                </c:pt>
                <c:pt idx="318">
                  <c:v>68.549767184192547</c:v>
                </c:pt>
                <c:pt idx="319">
                  <c:v>68.30890183198494</c:v>
                </c:pt>
                <c:pt idx="320">
                  <c:v>68.140603951909881</c:v>
                </c:pt>
                <c:pt idx="321">
                  <c:v>67.896760634023877</c:v>
                </c:pt>
                <c:pt idx="322">
                  <c:v>67.601130948195816</c:v>
                </c:pt>
                <c:pt idx="323">
                  <c:v>67.325222806880802</c:v>
                </c:pt>
                <c:pt idx="324">
                  <c:v>67.142187310192412</c:v>
                </c:pt>
                <c:pt idx="325">
                  <c:v>66.84969275793739</c:v>
                </c:pt>
                <c:pt idx="326">
                  <c:v>66.668269988647495</c:v>
                </c:pt>
                <c:pt idx="327">
                  <c:v>66.600497599813792</c:v>
                </c:pt>
                <c:pt idx="328">
                  <c:v>66.464915879805702</c:v>
                </c:pt>
                <c:pt idx="329">
                  <c:v>66.244450392053423</c:v>
                </c:pt>
                <c:pt idx="330">
                  <c:v>66.036562015329366</c:v>
                </c:pt>
                <c:pt idx="331">
                  <c:v>65.894305547560904</c:v>
                </c:pt>
                <c:pt idx="332">
                  <c:v>65.69900519818448</c:v>
                </c:pt>
                <c:pt idx="333">
                  <c:v>65.543851543868755</c:v>
                </c:pt>
                <c:pt idx="334">
                  <c:v>65.328661999805675</c:v>
                </c:pt>
                <c:pt idx="335">
                  <c:v>65.14402092237566</c:v>
                </c:pt>
                <c:pt idx="336">
                  <c:v>64.829041549399946</c:v>
                </c:pt>
                <c:pt idx="337">
                  <c:v>64.567839805153554</c:v>
                </c:pt>
                <c:pt idx="338">
                  <c:v>64.308008506260535</c:v>
                </c:pt>
                <c:pt idx="339">
                  <c:v>64.013351088077314</c:v>
                </c:pt>
                <c:pt idx="340">
                  <c:v>63.735302810068227</c:v>
                </c:pt>
                <c:pt idx="341">
                  <c:v>63.400025061816038</c:v>
                </c:pt>
                <c:pt idx="342">
                  <c:v>63.065633961954724</c:v>
                </c:pt>
                <c:pt idx="343">
                  <c:v>62.755089003968067</c:v>
                </c:pt>
                <c:pt idx="344">
                  <c:v>62.400371332626527</c:v>
                </c:pt>
                <c:pt idx="345">
                  <c:v>62.04718506848976</c:v>
                </c:pt>
                <c:pt idx="346">
                  <c:v>61.915390558854575</c:v>
                </c:pt>
                <c:pt idx="347">
                  <c:v>61.867721533842612</c:v>
                </c:pt>
                <c:pt idx="348">
                  <c:v>61.566928050629159</c:v>
                </c:pt>
                <c:pt idx="349">
                  <c:v>61.417914544413343</c:v>
                </c:pt>
                <c:pt idx="350">
                  <c:v>61.172498773070295</c:v>
                </c:pt>
                <c:pt idx="351">
                  <c:v>60.899552287565584</c:v>
                </c:pt>
                <c:pt idx="352">
                  <c:v>60.704628040680177</c:v>
                </c:pt>
                <c:pt idx="353">
                  <c:v>60.412034746035715</c:v>
                </c:pt>
                <c:pt idx="354">
                  <c:v>60.221762047106139</c:v>
                </c:pt>
                <c:pt idx="355">
                  <c:v>60.039874738058032</c:v>
                </c:pt>
                <c:pt idx="356">
                  <c:v>59.705259588132201</c:v>
                </c:pt>
                <c:pt idx="357">
                  <c:v>59.334466585961799</c:v>
                </c:pt>
                <c:pt idx="358">
                  <c:v>58.963022062674099</c:v>
                </c:pt>
                <c:pt idx="359">
                  <c:v>58.634102336462931</c:v>
                </c:pt>
                <c:pt idx="360">
                  <c:v>58.152200943113726</c:v>
                </c:pt>
                <c:pt idx="361">
                  <c:v>57.819910772946351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1-3245-A951-A65BE391A95B}"/>
            </c:ext>
          </c:extLst>
        </c:ser>
        <c:ser>
          <c:idx val="3"/>
          <c:order val="1"/>
          <c:tx>
            <c:strRef>
              <c:f>'GRAFICOS | GRAPHS'!$AG$42</c:f>
              <c:strCache>
                <c:ptCount val="1"/>
                <c:pt idx="0">
                  <c:v>Plazo Fijo</c:v>
                </c:pt>
              </c:strCache>
            </c:strRef>
          </c:tx>
          <c:spPr>
            <a:ln w="28575">
              <a:solidFill>
                <a:schemeClr val="accent1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AUX'!$AH$27:$AH$392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AUX'!$AI$27:$AI$392</c:f>
              <c:numCache>
                <c:formatCode>#,##0.0</c:formatCode>
                <c:ptCount val="366"/>
                <c:pt idx="0">
                  <c:v>101.18898825413045</c:v>
                </c:pt>
                <c:pt idx="1">
                  <c:v>100.90651623022669</c:v>
                </c:pt>
                <c:pt idx="2">
                  <c:v>100.69822298415509</c:v>
                </c:pt>
                <c:pt idx="3">
                  <c:v>100.39936075866711</c:v>
                </c:pt>
                <c:pt idx="4">
                  <c:v>100.16832557861176</c:v>
                </c:pt>
                <c:pt idx="5">
                  <c:v>99.991809776036192</c:v>
                </c:pt>
                <c:pt idx="6">
                  <c:v>99.733124451084421</c:v>
                </c:pt>
                <c:pt idx="7">
                  <c:v>99.583857351426758</c:v>
                </c:pt>
                <c:pt idx="8">
                  <c:v>99.392203833642029</c:v>
                </c:pt>
                <c:pt idx="9">
                  <c:v>99.137584113707121</c:v>
                </c:pt>
                <c:pt idx="10">
                  <c:v>98.867412960741973</c:v>
                </c:pt>
                <c:pt idx="11">
                  <c:v>98.751850854331892</c:v>
                </c:pt>
                <c:pt idx="12">
                  <c:v>98.578915759141779</c:v>
                </c:pt>
                <c:pt idx="13">
                  <c:v>98.384786154217181</c:v>
                </c:pt>
                <c:pt idx="14">
                  <c:v>98.461087644267593</c:v>
                </c:pt>
                <c:pt idx="15">
                  <c:v>98.484954302645662</c:v>
                </c:pt>
                <c:pt idx="16">
                  <c:v>98.555523901902674</c:v>
                </c:pt>
                <c:pt idx="17">
                  <c:v>98.518371424742838</c:v>
                </c:pt>
                <c:pt idx="18">
                  <c:v>98.598326150264185</c:v>
                </c:pt>
                <c:pt idx="19">
                  <c:v>98.581152580485337</c:v>
                </c:pt>
                <c:pt idx="20">
                  <c:v>98.469052954935066</c:v>
                </c:pt>
                <c:pt idx="21">
                  <c:v>98.647179417534673</c:v>
                </c:pt>
                <c:pt idx="22">
                  <c:v>98.719210759914475</c:v>
                </c:pt>
                <c:pt idx="23">
                  <c:v>98.74202682679018</c:v>
                </c:pt>
                <c:pt idx="24">
                  <c:v>98.703527221348565</c:v>
                </c:pt>
                <c:pt idx="25">
                  <c:v>98.788730888619725</c:v>
                </c:pt>
                <c:pt idx="26">
                  <c:v>98.914118949478038</c:v>
                </c:pt>
                <c:pt idx="27">
                  <c:v>98.847345870072218</c:v>
                </c:pt>
                <c:pt idx="28">
                  <c:v>99.149750387542483</c:v>
                </c:pt>
                <c:pt idx="29">
                  <c:v>99.418129828514125</c:v>
                </c:pt>
                <c:pt idx="30">
                  <c:v>99.667117077936965</c:v>
                </c:pt>
                <c:pt idx="31">
                  <c:v>100.02079760843618</c:v>
                </c:pt>
                <c:pt idx="32">
                  <c:v>100.51397953953654</c:v>
                </c:pt>
                <c:pt idx="33">
                  <c:v>100.87123606110976</c:v>
                </c:pt>
                <c:pt idx="34">
                  <c:v>101.17034631088653</c:v>
                </c:pt>
                <c:pt idx="35">
                  <c:v>101.583028481607</c:v>
                </c:pt>
                <c:pt idx="36">
                  <c:v>101.90723413057032</c:v>
                </c:pt>
                <c:pt idx="37">
                  <c:v>102.21189486721438</c:v>
                </c:pt>
                <c:pt idx="38">
                  <c:v>102.52870419315857</c:v>
                </c:pt>
                <c:pt idx="39">
                  <c:v>103.00048291733739</c:v>
                </c:pt>
                <c:pt idx="40">
                  <c:v>103.47324928101101</c:v>
                </c:pt>
                <c:pt idx="41">
                  <c:v>103.86723643504018</c:v>
                </c:pt>
                <c:pt idx="42">
                  <c:v>104.45676111897507</c:v>
                </c:pt>
                <c:pt idx="43">
                  <c:v>104.97727641020961</c:v>
                </c:pt>
                <c:pt idx="44">
                  <c:v>105.36279978274865</c:v>
                </c:pt>
                <c:pt idx="45">
                  <c:v>105.77570116772108</c:v>
                </c:pt>
                <c:pt idx="46">
                  <c:v>106.37048870237953</c:v>
                </c:pt>
                <c:pt idx="47">
                  <c:v>107.03549712702993</c:v>
                </c:pt>
                <c:pt idx="48">
                  <c:v>107.70049155097334</c:v>
                </c:pt>
                <c:pt idx="49">
                  <c:v>108.53738807042576</c:v>
                </c:pt>
                <c:pt idx="50">
                  <c:v>109.32738096395553</c:v>
                </c:pt>
                <c:pt idx="51">
                  <c:v>109.96797689557445</c:v>
                </c:pt>
                <c:pt idx="52">
                  <c:v>110.58549394812482</c:v>
                </c:pt>
                <c:pt idx="53">
                  <c:v>111.38649947032792</c:v>
                </c:pt>
                <c:pt idx="54">
                  <c:v>112.24735908370253</c:v>
                </c:pt>
                <c:pt idx="55">
                  <c:v>113.16464473113994</c:v>
                </c:pt>
                <c:pt idx="56">
                  <c:v>114.16708351252139</c:v>
                </c:pt>
                <c:pt idx="57">
                  <c:v>115.12092890623187</c:v>
                </c:pt>
                <c:pt idx="58">
                  <c:v>116.03365218058985</c:v>
                </c:pt>
                <c:pt idx="59">
                  <c:v>116.94418501733273</c:v>
                </c:pt>
                <c:pt idx="60">
                  <c:v>117.94495028906167</c:v>
                </c:pt>
                <c:pt idx="61">
                  <c:v>119.13522561091408</c:v>
                </c:pt>
                <c:pt idx="62">
                  <c:v>120.29324091797258</c:v>
                </c:pt>
                <c:pt idx="63">
                  <c:v>121.81807027261287</c:v>
                </c:pt>
                <c:pt idx="64">
                  <c:v>123.38136278120646</c:v>
                </c:pt>
                <c:pt idx="65">
                  <c:v>124.77559221318711</c:v>
                </c:pt>
                <c:pt idx="66">
                  <c:v>126.16913154104753</c:v>
                </c:pt>
                <c:pt idx="67">
                  <c:v>127.60610318181884</c:v>
                </c:pt>
                <c:pt idx="68">
                  <c:v>128.8830817412526</c:v>
                </c:pt>
                <c:pt idx="69">
                  <c:v>130.02071515359401</c:v>
                </c:pt>
                <c:pt idx="70">
                  <c:v>131.20411061629818</c:v>
                </c:pt>
                <c:pt idx="71">
                  <c:v>132.3007886839128</c:v>
                </c:pt>
                <c:pt idx="72">
                  <c:v>133.33314284289918</c:v>
                </c:pt>
                <c:pt idx="73">
                  <c:v>134.31318673382404</c:v>
                </c:pt>
                <c:pt idx="74">
                  <c:v>135.4415048215248</c:v>
                </c:pt>
                <c:pt idx="75">
                  <c:v>136.46120976561934</c:v>
                </c:pt>
                <c:pt idx="76">
                  <c:v>137.33065873119492</c:v>
                </c:pt>
                <c:pt idx="77">
                  <c:v>138.17274721998706</c:v>
                </c:pt>
                <c:pt idx="78">
                  <c:v>138.84103373212008</c:v>
                </c:pt>
                <c:pt idx="79">
                  <c:v>139.49003532325167</c:v>
                </c:pt>
                <c:pt idx="80">
                  <c:v>140.15910180186663</c:v>
                </c:pt>
                <c:pt idx="81">
                  <c:v>140.91109271778842</c:v>
                </c:pt>
                <c:pt idx="82">
                  <c:v>141.72166419326078</c:v>
                </c:pt>
                <c:pt idx="83">
                  <c:v>142.28819550440335</c:v>
                </c:pt>
                <c:pt idx="84">
                  <c:v>142.86462823389732</c:v>
                </c:pt>
                <c:pt idx="85">
                  <c:v>143.18490954953194</c:v>
                </c:pt>
                <c:pt idx="86">
                  <c:v>143.49661527207064</c:v>
                </c:pt>
                <c:pt idx="87">
                  <c:v>143.82069398882024</c:v>
                </c:pt>
                <c:pt idx="88">
                  <c:v>144.21682189850333</c:v>
                </c:pt>
                <c:pt idx="89">
                  <c:v>144.61737878742147</c:v>
                </c:pt>
                <c:pt idx="90">
                  <c:v>144.90289082353738</c:v>
                </c:pt>
                <c:pt idx="91">
                  <c:v>145.1505268824929</c:v>
                </c:pt>
                <c:pt idx="92">
                  <c:v>145.2800135051823</c:v>
                </c:pt>
                <c:pt idx="93">
                  <c:v>145.22504905592388</c:v>
                </c:pt>
                <c:pt idx="94">
                  <c:v>145.14172682320697</c:v>
                </c:pt>
                <c:pt idx="95">
                  <c:v>144.94342343435343</c:v>
                </c:pt>
                <c:pt idx="96">
                  <c:v>144.89434230726687</c:v>
                </c:pt>
                <c:pt idx="97">
                  <c:v>144.96946627672727</c:v>
                </c:pt>
                <c:pt idx="98">
                  <c:v>145.43429936659064</c:v>
                </c:pt>
                <c:pt idx="99">
                  <c:v>145.89459995011461</c:v>
                </c:pt>
                <c:pt idx="100">
                  <c:v>146.38047520377043</c:v>
                </c:pt>
                <c:pt idx="101">
                  <c:v>146.84770317039874</c:v>
                </c:pt>
                <c:pt idx="102">
                  <c:v>147.51186495885267</c:v>
                </c:pt>
                <c:pt idx="103">
                  <c:v>148.11787390441876</c:v>
                </c:pt>
                <c:pt idx="104">
                  <c:v>148.78004512074199</c:v>
                </c:pt>
                <c:pt idx="105">
                  <c:v>149.6930929497544</c:v>
                </c:pt>
                <c:pt idx="106">
                  <c:v>150.59779807514877</c:v>
                </c:pt>
                <c:pt idx="107">
                  <c:v>151.60217965290354</c:v>
                </c:pt>
                <c:pt idx="108">
                  <c:v>152.5649504621569</c:v>
                </c:pt>
                <c:pt idx="109">
                  <c:v>153.79936028925113</c:v>
                </c:pt>
                <c:pt idx="110">
                  <c:v>154.90150726610045</c:v>
                </c:pt>
                <c:pt idx="111">
                  <c:v>155.9657658095305</c:v>
                </c:pt>
                <c:pt idx="112">
                  <c:v>157.22043603505131</c:v>
                </c:pt>
                <c:pt idx="113">
                  <c:v>158.51321905038046</c:v>
                </c:pt>
                <c:pt idx="114">
                  <c:v>159.82468346937387</c:v>
                </c:pt>
                <c:pt idx="115">
                  <c:v>161.06113272937796</c:v>
                </c:pt>
                <c:pt idx="116">
                  <c:v>162.56376287677742</c:v>
                </c:pt>
                <c:pt idx="117">
                  <c:v>163.95998664018902</c:v>
                </c:pt>
                <c:pt idx="118">
                  <c:v>165.26231093767635</c:v>
                </c:pt>
                <c:pt idx="119">
                  <c:v>166.42881775319768</c:v>
                </c:pt>
                <c:pt idx="120">
                  <c:v>167.45116923243049</c:v>
                </c:pt>
                <c:pt idx="121">
                  <c:v>168.28686793611504</c:v>
                </c:pt>
                <c:pt idx="122">
                  <c:v>169.05094606475285</c:v>
                </c:pt>
                <c:pt idx="123">
                  <c:v>169.93519655758956</c:v>
                </c:pt>
                <c:pt idx="124">
                  <c:v>170.71938278535339</c:v>
                </c:pt>
                <c:pt idx="125">
                  <c:v>171.52611803760482</c:v>
                </c:pt>
                <c:pt idx="126">
                  <c:v>172.24383285307741</c:v>
                </c:pt>
                <c:pt idx="127">
                  <c:v>172.90762636956498</c:v>
                </c:pt>
                <c:pt idx="128">
                  <c:v>173.40303672481247</c:v>
                </c:pt>
                <c:pt idx="129">
                  <c:v>173.90080305865933</c:v>
                </c:pt>
                <c:pt idx="130">
                  <c:v>174.39862951963531</c:v>
                </c:pt>
                <c:pt idx="131">
                  <c:v>174.92855302117539</c:v>
                </c:pt>
                <c:pt idx="132">
                  <c:v>175.42934242892292</c:v>
                </c:pt>
                <c:pt idx="133">
                  <c:v>176.04750592830163</c:v>
                </c:pt>
                <c:pt idx="134">
                  <c:v>176.41521579606169</c:v>
                </c:pt>
                <c:pt idx="135">
                  <c:v>176.63379769554592</c:v>
                </c:pt>
                <c:pt idx="136">
                  <c:v>176.61310249871786</c:v>
                </c:pt>
                <c:pt idx="137">
                  <c:v>176.59244550484797</c:v>
                </c:pt>
                <c:pt idx="138">
                  <c:v>176.7475503904509</c:v>
                </c:pt>
                <c:pt idx="139">
                  <c:v>176.62733730212716</c:v>
                </c:pt>
                <c:pt idx="140">
                  <c:v>176.66601069137488</c:v>
                </c:pt>
                <c:pt idx="141">
                  <c:v>176.59332650852164</c:v>
                </c:pt>
                <c:pt idx="142">
                  <c:v>176.27713831689894</c:v>
                </c:pt>
                <c:pt idx="143">
                  <c:v>175.8731656416638</c:v>
                </c:pt>
                <c:pt idx="144">
                  <c:v>175.60924221722138</c:v>
                </c:pt>
                <c:pt idx="145">
                  <c:v>175.36309468575703</c:v>
                </c:pt>
                <c:pt idx="146">
                  <c:v>174.99013588718105</c:v>
                </c:pt>
                <c:pt idx="147">
                  <c:v>174.69591928040984</c:v>
                </c:pt>
                <c:pt idx="148">
                  <c:v>174.45327897620922</c:v>
                </c:pt>
                <c:pt idx="149">
                  <c:v>174.43454811481303</c:v>
                </c:pt>
                <c:pt idx="150">
                  <c:v>174.5257677408874</c:v>
                </c:pt>
                <c:pt idx="151">
                  <c:v>174.75562752528197</c:v>
                </c:pt>
                <c:pt idx="152">
                  <c:v>174.94330260000348</c:v>
                </c:pt>
                <c:pt idx="153">
                  <c:v>175.16527867113331</c:v>
                </c:pt>
                <c:pt idx="154">
                  <c:v>175.46067411929189</c:v>
                </c:pt>
                <c:pt idx="155">
                  <c:v>175.66599732627535</c:v>
                </c:pt>
                <c:pt idx="156">
                  <c:v>175.83477489892246</c:v>
                </c:pt>
                <c:pt idx="157">
                  <c:v>175.82224965032651</c:v>
                </c:pt>
                <c:pt idx="158">
                  <c:v>175.92314118042501</c:v>
                </c:pt>
                <c:pt idx="159">
                  <c:v>175.90349616161589</c:v>
                </c:pt>
                <c:pt idx="160">
                  <c:v>175.83703695974785</c:v>
                </c:pt>
                <c:pt idx="161">
                  <c:v>175.7995400576761</c:v>
                </c:pt>
                <c:pt idx="162">
                  <c:v>175.51809568378101</c:v>
                </c:pt>
                <c:pt idx="163">
                  <c:v>175.19975778384637</c:v>
                </c:pt>
                <c:pt idx="164">
                  <c:v>174.69675171162703</c:v>
                </c:pt>
                <c:pt idx="165">
                  <c:v>174.37912214507648</c:v>
                </c:pt>
                <c:pt idx="166">
                  <c:v>174.06428324506527</c:v>
                </c:pt>
                <c:pt idx="167">
                  <c:v>173.66089489477773</c:v>
                </c:pt>
                <c:pt idx="168">
                  <c:v>173.24790864212787</c:v>
                </c:pt>
                <c:pt idx="169">
                  <c:v>172.63431490350473</c:v>
                </c:pt>
                <c:pt idx="170">
                  <c:v>171.96849825792685</c:v>
                </c:pt>
                <c:pt idx="171">
                  <c:v>171.19916070789762</c:v>
                </c:pt>
                <c:pt idx="172">
                  <c:v>170.6021812239299</c:v>
                </c:pt>
                <c:pt idx="173">
                  <c:v>169.93466159703613</c:v>
                </c:pt>
                <c:pt idx="174">
                  <c:v>169.3055259532787</c:v>
                </c:pt>
                <c:pt idx="175">
                  <c:v>168.8740976186526</c:v>
                </c:pt>
                <c:pt idx="176">
                  <c:v>168.25995499670015</c:v>
                </c:pt>
                <c:pt idx="177">
                  <c:v>167.67830297898206</c:v>
                </c:pt>
                <c:pt idx="178">
                  <c:v>167.03999957065935</c:v>
                </c:pt>
                <c:pt idx="179">
                  <c:v>166.50316655667706</c:v>
                </c:pt>
                <c:pt idx="180">
                  <c:v>166.04261523434687</c:v>
                </c:pt>
                <c:pt idx="181">
                  <c:v>165.53750785558833</c:v>
                </c:pt>
                <c:pt idx="182">
                  <c:v>165.11453347832301</c:v>
                </c:pt>
                <c:pt idx="183">
                  <c:v>164.41165327487533</c:v>
                </c:pt>
                <c:pt idx="184">
                  <c:v>163.74107962441084</c:v>
                </c:pt>
                <c:pt idx="185">
                  <c:v>163.15315846209089</c:v>
                </c:pt>
                <c:pt idx="186">
                  <c:v>162.62971628194461</c:v>
                </c:pt>
                <c:pt idx="187">
                  <c:v>162.04765403698124</c:v>
                </c:pt>
                <c:pt idx="188">
                  <c:v>161.41927090075603</c:v>
                </c:pt>
                <c:pt idx="189">
                  <c:v>160.94872035909501</c:v>
                </c:pt>
                <c:pt idx="190">
                  <c:v>160.4590429147074</c:v>
                </c:pt>
                <c:pt idx="191">
                  <c:v>159.94747975742857</c:v>
                </c:pt>
                <c:pt idx="192">
                  <c:v>159.39385106887309</c:v>
                </c:pt>
                <c:pt idx="193">
                  <c:v>158.94859080417532</c:v>
                </c:pt>
                <c:pt idx="194">
                  <c:v>158.55407170850668</c:v>
                </c:pt>
                <c:pt idx="195">
                  <c:v>157.97298966458314</c:v>
                </c:pt>
                <c:pt idx="196">
                  <c:v>157.43970065450989</c:v>
                </c:pt>
                <c:pt idx="197">
                  <c:v>156.85836442923159</c:v>
                </c:pt>
                <c:pt idx="198">
                  <c:v>156.22635483066855</c:v>
                </c:pt>
                <c:pt idx="199">
                  <c:v>155.75358078243769</c:v>
                </c:pt>
                <c:pt idx="200">
                  <c:v>155.38193435899751</c:v>
                </c:pt>
                <c:pt idx="201">
                  <c:v>154.87034588834706</c:v>
                </c:pt>
                <c:pt idx="202">
                  <c:v>154.21277353159832</c:v>
                </c:pt>
                <c:pt idx="203">
                  <c:v>153.72564887988128</c:v>
                </c:pt>
                <c:pt idx="204">
                  <c:v>152.99679658386225</c:v>
                </c:pt>
                <c:pt idx="205">
                  <c:v>152.19992917115937</c:v>
                </c:pt>
                <c:pt idx="206">
                  <c:v>151.2944558164703</c:v>
                </c:pt>
                <c:pt idx="207">
                  <c:v>150.42156073385101</c:v>
                </c:pt>
                <c:pt idx="208">
                  <c:v>149.50330661204742</c:v>
                </c:pt>
                <c:pt idx="209">
                  <c:v>148.27150518581254</c:v>
                </c:pt>
                <c:pt idx="210">
                  <c:v>146.99518583768253</c:v>
                </c:pt>
                <c:pt idx="211">
                  <c:v>145.55659642173632</c:v>
                </c:pt>
                <c:pt idx="212">
                  <c:v>144.14922143456863</c:v>
                </c:pt>
                <c:pt idx="213">
                  <c:v>142.78272528128105</c:v>
                </c:pt>
                <c:pt idx="214">
                  <c:v>141.51331915994788</c:v>
                </c:pt>
                <c:pt idx="215">
                  <c:v>140.15949199180201</c:v>
                </c:pt>
                <c:pt idx="216">
                  <c:v>138.77035132739226</c:v>
                </c:pt>
                <c:pt idx="217">
                  <c:v>137.50215871373919</c:v>
                </c:pt>
                <c:pt idx="218">
                  <c:v>136.12773740044193</c:v>
                </c:pt>
                <c:pt idx="219">
                  <c:v>134.70780662833417</c:v>
                </c:pt>
                <c:pt idx="220">
                  <c:v>133.35274713196225</c:v>
                </c:pt>
                <c:pt idx="221">
                  <c:v>131.99600906094383</c:v>
                </c:pt>
                <c:pt idx="222">
                  <c:v>130.62382521842366</c:v>
                </c:pt>
                <c:pt idx="223">
                  <c:v>129.09767960749639</c:v>
                </c:pt>
                <c:pt idx="224">
                  <c:v>127.72612581563618</c:v>
                </c:pt>
                <c:pt idx="225">
                  <c:v>126.39524165767342</c:v>
                </c:pt>
                <c:pt idx="226">
                  <c:v>125.15461808322641</c:v>
                </c:pt>
                <c:pt idx="227">
                  <c:v>123.92361112552828</c:v>
                </c:pt>
                <c:pt idx="228">
                  <c:v>122.75823451413714</c:v>
                </c:pt>
                <c:pt idx="229">
                  <c:v>121.60548344483324</c:v>
                </c:pt>
                <c:pt idx="230">
                  <c:v>120.57187755378843</c:v>
                </c:pt>
                <c:pt idx="231">
                  <c:v>119.7026576305464</c:v>
                </c:pt>
                <c:pt idx="232">
                  <c:v>118.58804616413919</c:v>
                </c:pt>
                <c:pt idx="233">
                  <c:v>117.43812316269859</c:v>
                </c:pt>
                <c:pt idx="234">
                  <c:v>116.24158801001644</c:v>
                </c:pt>
                <c:pt idx="235">
                  <c:v>115.0579977301946</c:v>
                </c:pt>
                <c:pt idx="236">
                  <c:v>113.88655162446413</c:v>
                </c:pt>
                <c:pt idx="237">
                  <c:v>112.67296078329814</c:v>
                </c:pt>
                <c:pt idx="238">
                  <c:v>111.43273713998335</c:v>
                </c:pt>
                <c:pt idx="239">
                  <c:v>110.31683510891001</c:v>
                </c:pt>
                <c:pt idx="240">
                  <c:v>109.23817878930038</c:v>
                </c:pt>
                <c:pt idx="241">
                  <c:v>107.88813366318269</c:v>
                </c:pt>
                <c:pt idx="242">
                  <c:v>106.475385999171</c:v>
                </c:pt>
                <c:pt idx="243">
                  <c:v>105.3037505521103</c:v>
                </c:pt>
                <c:pt idx="244">
                  <c:v>104.08192127260772</c:v>
                </c:pt>
                <c:pt idx="245">
                  <c:v>102.88272282755591</c:v>
                </c:pt>
                <c:pt idx="246">
                  <c:v>101.65971421719826</c:v>
                </c:pt>
                <c:pt idx="247">
                  <c:v>100.43546109802755</c:v>
                </c:pt>
                <c:pt idx="248">
                  <c:v>99.141002565966986</c:v>
                </c:pt>
                <c:pt idx="249">
                  <c:v>97.94016262633545</c:v>
                </c:pt>
                <c:pt idx="250">
                  <c:v>96.709533665176011</c:v>
                </c:pt>
                <c:pt idx="251">
                  <c:v>95.485657802138689</c:v>
                </c:pt>
                <c:pt idx="252">
                  <c:v>94.399768592201738</c:v>
                </c:pt>
                <c:pt idx="253">
                  <c:v>93.359554348491613</c:v>
                </c:pt>
                <c:pt idx="254">
                  <c:v>92.306315622179923</c:v>
                </c:pt>
                <c:pt idx="255">
                  <c:v>91.228755221375053</c:v>
                </c:pt>
                <c:pt idx="256">
                  <c:v>90.237348710010608</c:v>
                </c:pt>
                <c:pt idx="257">
                  <c:v>89.323715823382628</c:v>
                </c:pt>
                <c:pt idx="258">
                  <c:v>88.371802213107273</c:v>
                </c:pt>
                <c:pt idx="259">
                  <c:v>87.379694260279066</c:v>
                </c:pt>
                <c:pt idx="260">
                  <c:v>86.255907694565664</c:v>
                </c:pt>
                <c:pt idx="261">
                  <c:v>85.19322303067905</c:v>
                </c:pt>
                <c:pt idx="262">
                  <c:v>84.187981683226781</c:v>
                </c:pt>
                <c:pt idx="263">
                  <c:v>83.308897833434273</c:v>
                </c:pt>
                <c:pt idx="264">
                  <c:v>82.410573678872524</c:v>
                </c:pt>
                <c:pt idx="265">
                  <c:v>81.591306611847699</c:v>
                </c:pt>
                <c:pt idx="266">
                  <c:v>80.964862278226107</c:v>
                </c:pt>
                <c:pt idx="267">
                  <c:v>80.322439579928925</c:v>
                </c:pt>
                <c:pt idx="268">
                  <c:v>79.774680531506021</c:v>
                </c:pt>
                <c:pt idx="269">
                  <c:v>79.224786548618439</c:v>
                </c:pt>
                <c:pt idx="270">
                  <c:v>78.769684816698344</c:v>
                </c:pt>
                <c:pt idx="271">
                  <c:v>78.597151659052969</c:v>
                </c:pt>
                <c:pt idx="272">
                  <c:v>78.528085735283625</c:v>
                </c:pt>
                <c:pt idx="273">
                  <c:v>78.301543890626931</c:v>
                </c:pt>
                <c:pt idx="274">
                  <c:v>78.076893822254661</c:v>
                </c:pt>
                <c:pt idx="275">
                  <c:v>77.941244324926132</c:v>
                </c:pt>
                <c:pt idx="276">
                  <c:v>77.855135716839357</c:v>
                </c:pt>
                <c:pt idx="277">
                  <c:v>77.881291570952314</c:v>
                </c:pt>
                <c:pt idx="278">
                  <c:v>77.967299060215751</c:v>
                </c:pt>
                <c:pt idx="279">
                  <c:v>78.023735888502642</c:v>
                </c:pt>
                <c:pt idx="280">
                  <c:v>78.183516864032867</c:v>
                </c:pt>
                <c:pt idx="281">
                  <c:v>78.375456366569168</c:v>
                </c:pt>
                <c:pt idx="282">
                  <c:v>78.53213906541292</c:v>
                </c:pt>
                <c:pt idx="283">
                  <c:v>78.616101773278842</c:v>
                </c:pt>
                <c:pt idx="284">
                  <c:v>78.8164252393791</c:v>
                </c:pt>
                <c:pt idx="285">
                  <c:v>78.997475856612652</c:v>
                </c:pt>
                <c:pt idx="286">
                  <c:v>79.13476893092259</c:v>
                </c:pt>
                <c:pt idx="287">
                  <c:v>79.290034646402006</c:v>
                </c:pt>
                <c:pt idx="288">
                  <c:v>79.443731370367871</c:v>
                </c:pt>
                <c:pt idx="289">
                  <c:v>79.640203960546984</c:v>
                </c:pt>
                <c:pt idx="290">
                  <c:v>79.872904994403669</c:v>
                </c:pt>
                <c:pt idx="291">
                  <c:v>80.303004087344718</c:v>
                </c:pt>
                <c:pt idx="292">
                  <c:v>80.814831327335625</c:v>
                </c:pt>
                <c:pt idx="293">
                  <c:v>81.291677694921731</c:v>
                </c:pt>
                <c:pt idx="294">
                  <c:v>81.913393939904552</c:v>
                </c:pt>
                <c:pt idx="295">
                  <c:v>82.451958433069166</c:v>
                </c:pt>
                <c:pt idx="296">
                  <c:v>82.907816944957219</c:v>
                </c:pt>
                <c:pt idx="297">
                  <c:v>83.358102267895504</c:v>
                </c:pt>
                <c:pt idx="298">
                  <c:v>83.947789520424237</c:v>
                </c:pt>
                <c:pt idx="299">
                  <c:v>84.542430217136271</c:v>
                </c:pt>
                <c:pt idx="300">
                  <c:v>85.119596270144186</c:v>
                </c:pt>
                <c:pt idx="301">
                  <c:v>85.773854580462057</c:v>
                </c:pt>
                <c:pt idx="302">
                  <c:v>86.38511452900029</c:v>
                </c:pt>
                <c:pt idx="303">
                  <c:v>87.012786458901559</c:v>
                </c:pt>
                <c:pt idx="304">
                  <c:v>87.634055619123515</c:v>
                </c:pt>
                <c:pt idx="305">
                  <c:v>88.174630607709787</c:v>
                </c:pt>
                <c:pt idx="306">
                  <c:v>88.76441562006687</c:v>
                </c:pt>
                <c:pt idx="307">
                  <c:v>89.21411922745736</c:v>
                </c:pt>
                <c:pt idx="308">
                  <c:v>89.730960239184526</c:v>
                </c:pt>
                <c:pt idx="309">
                  <c:v>90.200658378074408</c:v>
                </c:pt>
                <c:pt idx="310">
                  <c:v>90.598197384637302</c:v>
                </c:pt>
                <c:pt idx="311">
                  <c:v>90.835603853732877</c:v>
                </c:pt>
                <c:pt idx="312">
                  <c:v>91.256832995361776</c:v>
                </c:pt>
                <c:pt idx="313">
                  <c:v>91.632544497418593</c:v>
                </c:pt>
                <c:pt idx="314">
                  <c:v>91.894791448004057</c:v>
                </c:pt>
                <c:pt idx="315">
                  <c:v>92.284276913650132</c:v>
                </c:pt>
                <c:pt idx="316">
                  <c:v>92.559627758684655</c:v>
                </c:pt>
                <c:pt idx="317">
                  <c:v>92.828521943245917</c:v>
                </c:pt>
                <c:pt idx="318">
                  <c:v>92.955364373085516</c:v>
                </c:pt>
                <c:pt idx="319">
                  <c:v>93.236813049015524</c:v>
                </c:pt>
                <c:pt idx="320">
                  <c:v>93.437268820015035</c:v>
                </c:pt>
                <c:pt idx="321">
                  <c:v>93.516918911683192</c:v>
                </c:pt>
                <c:pt idx="322">
                  <c:v>93.632613775304279</c:v>
                </c:pt>
                <c:pt idx="323">
                  <c:v>93.600317760172985</c:v>
                </c:pt>
                <c:pt idx="324">
                  <c:v>93.562859755017143</c:v>
                </c:pt>
                <c:pt idx="325">
                  <c:v>93.461736687614376</c:v>
                </c:pt>
                <c:pt idx="326">
                  <c:v>93.46910039819916</c:v>
                </c:pt>
                <c:pt idx="327">
                  <c:v>93.530252127189257</c:v>
                </c:pt>
                <c:pt idx="328">
                  <c:v>93.424389695719043</c:v>
                </c:pt>
                <c:pt idx="329">
                  <c:v>93.389875745257783</c:v>
                </c:pt>
                <c:pt idx="330">
                  <c:v>93.1890830137867</c:v>
                </c:pt>
                <c:pt idx="331">
                  <c:v>92.962647124875659</c:v>
                </c:pt>
                <c:pt idx="332">
                  <c:v>92.708160095013994</c:v>
                </c:pt>
                <c:pt idx="333">
                  <c:v>92.582839268093025</c:v>
                </c:pt>
                <c:pt idx="334">
                  <c:v>92.432126136591336</c:v>
                </c:pt>
                <c:pt idx="335">
                  <c:v>92.235853196921852</c:v>
                </c:pt>
                <c:pt idx="336">
                  <c:v>91.928963775254118</c:v>
                </c:pt>
                <c:pt idx="337">
                  <c:v>91.636319681525521</c:v>
                </c:pt>
                <c:pt idx="338">
                  <c:v>91.345043516689444</c:v>
                </c:pt>
                <c:pt idx="339">
                  <c:v>91.003710517841881</c:v>
                </c:pt>
                <c:pt idx="340">
                  <c:v>90.636245193296901</c:v>
                </c:pt>
                <c:pt idx="341">
                  <c:v>90.255746043804933</c:v>
                </c:pt>
                <c:pt idx="342">
                  <c:v>89.738560622575463</c:v>
                </c:pt>
                <c:pt idx="343">
                  <c:v>89.365215489795858</c:v>
                </c:pt>
                <c:pt idx="344">
                  <c:v>88.894617213364313</c:v>
                </c:pt>
                <c:pt idx="345">
                  <c:v>88.356294745566473</c:v>
                </c:pt>
                <c:pt idx="346">
                  <c:v>87.796309243591992</c:v>
                </c:pt>
                <c:pt idx="347">
                  <c:v>87.346507377001757</c:v>
                </c:pt>
                <c:pt idx="348">
                  <c:v>86.851343928942356</c:v>
                </c:pt>
                <c:pt idx="349">
                  <c:v>86.306886372955162</c:v>
                </c:pt>
                <c:pt idx="350">
                  <c:v>85.816824268705204</c:v>
                </c:pt>
                <c:pt idx="351">
                  <c:v>85.258567460220576</c:v>
                </c:pt>
                <c:pt idx="352">
                  <c:v>84.714225386706744</c:v>
                </c:pt>
                <c:pt idx="353">
                  <c:v>84.173157245695606</c:v>
                </c:pt>
                <c:pt idx="354">
                  <c:v>83.797846561407653</c:v>
                </c:pt>
                <c:pt idx="355">
                  <c:v>83.359980612021147</c:v>
                </c:pt>
                <c:pt idx="356">
                  <c:v>82.893817987299485</c:v>
                </c:pt>
                <c:pt idx="357">
                  <c:v>82.424676759835222</c:v>
                </c:pt>
                <c:pt idx="358">
                  <c:v>81.906529186498318</c:v>
                </c:pt>
                <c:pt idx="359">
                  <c:v>81.365957984003103</c:v>
                </c:pt>
                <c:pt idx="360">
                  <c:v>80.752846188353516</c:v>
                </c:pt>
                <c:pt idx="361">
                  <c:v>80.300513380379599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2A1-3245-A951-A65BE391A95B}"/>
            </c:ext>
          </c:extLst>
        </c:ser>
        <c:ser>
          <c:idx val="5"/>
          <c:order val="2"/>
          <c:tx>
            <c:strRef>
              <c:f>'GRAFICOS | GRAPHS'!$AG$43</c:f>
              <c:strCache>
                <c:ptCount val="1"/>
                <c:pt idx="0">
                  <c:v>Vista</c:v>
                </c:pt>
              </c:strCache>
            </c:strRef>
          </c:tx>
          <c:spPr>
            <a:ln w="28575"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AUX'!$AH$27:$AH$392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AUX'!$AK$27:$AK$392</c:f>
              <c:numCache>
                <c:formatCode>#,##0.0</c:formatCode>
                <c:ptCount val="366"/>
                <c:pt idx="0">
                  <c:v>177.82327773167697</c:v>
                </c:pt>
                <c:pt idx="1">
                  <c:v>176.78981051661046</c:v>
                </c:pt>
                <c:pt idx="2">
                  <c:v>175.59618831290581</c:v>
                </c:pt>
                <c:pt idx="3">
                  <c:v>174.47993757559775</c:v>
                </c:pt>
                <c:pt idx="4">
                  <c:v>173.3001788623526</c:v>
                </c:pt>
                <c:pt idx="5">
                  <c:v>172.23516609520658</c:v>
                </c:pt>
                <c:pt idx="6">
                  <c:v>171.24281559595551</c:v>
                </c:pt>
                <c:pt idx="7">
                  <c:v>170.13843091285366</c:v>
                </c:pt>
                <c:pt idx="8">
                  <c:v>169.23254203176393</c:v>
                </c:pt>
                <c:pt idx="9">
                  <c:v>168.64976671942139</c:v>
                </c:pt>
                <c:pt idx="10">
                  <c:v>168.45131932790343</c:v>
                </c:pt>
                <c:pt idx="11">
                  <c:v>168.07644223995663</c:v>
                </c:pt>
                <c:pt idx="12">
                  <c:v>167.84506305500909</c:v>
                </c:pt>
                <c:pt idx="13">
                  <c:v>167.89373604633107</c:v>
                </c:pt>
                <c:pt idx="14">
                  <c:v>167.36462833383317</c:v>
                </c:pt>
                <c:pt idx="15">
                  <c:v>166.78608271503577</c:v>
                </c:pt>
                <c:pt idx="16">
                  <c:v>166.15708507460337</c:v>
                </c:pt>
                <c:pt idx="17">
                  <c:v>165.6651617463209</c:v>
                </c:pt>
                <c:pt idx="18">
                  <c:v>165.13294401818769</c:v>
                </c:pt>
                <c:pt idx="19">
                  <c:v>165.02719068546523</c:v>
                </c:pt>
                <c:pt idx="20">
                  <c:v>164.7098787478194</c:v>
                </c:pt>
                <c:pt idx="21">
                  <c:v>164.05129759805956</c:v>
                </c:pt>
                <c:pt idx="22">
                  <c:v>163.54426538677359</c:v>
                </c:pt>
                <c:pt idx="23">
                  <c:v>163.02753967491594</c:v>
                </c:pt>
                <c:pt idx="24">
                  <c:v>162.09053750193684</c:v>
                </c:pt>
                <c:pt idx="25">
                  <c:v>161.14389370121015</c:v>
                </c:pt>
                <c:pt idx="26">
                  <c:v>160.54296211725418</c:v>
                </c:pt>
                <c:pt idx="27">
                  <c:v>160.61791785126442</c:v>
                </c:pt>
                <c:pt idx="28">
                  <c:v>160.12439436846807</c:v>
                </c:pt>
                <c:pt idx="29">
                  <c:v>159.51739237798552</c:v>
                </c:pt>
                <c:pt idx="30">
                  <c:v>159.17276795205763</c:v>
                </c:pt>
                <c:pt idx="31">
                  <c:v>158.45424399139853</c:v>
                </c:pt>
                <c:pt idx="32">
                  <c:v>157.66480583335135</c:v>
                </c:pt>
                <c:pt idx="33">
                  <c:v>157.06666065155369</c:v>
                </c:pt>
                <c:pt idx="34">
                  <c:v>156.50435019904458</c:v>
                </c:pt>
                <c:pt idx="35">
                  <c:v>155.67103757123411</c:v>
                </c:pt>
                <c:pt idx="36">
                  <c:v>154.81291117147734</c:v>
                </c:pt>
                <c:pt idx="37">
                  <c:v>154.1269380067952</c:v>
                </c:pt>
                <c:pt idx="38">
                  <c:v>153.37697798304757</c:v>
                </c:pt>
                <c:pt idx="39">
                  <c:v>152.47072925640001</c:v>
                </c:pt>
                <c:pt idx="40">
                  <c:v>151.54411763419068</c:v>
                </c:pt>
                <c:pt idx="41">
                  <c:v>150.65973654858249</c:v>
                </c:pt>
                <c:pt idx="42">
                  <c:v>149.56431322099996</c:v>
                </c:pt>
                <c:pt idx="43">
                  <c:v>147.98278520161409</c:v>
                </c:pt>
                <c:pt idx="44">
                  <c:v>146.53292171909561</c:v>
                </c:pt>
                <c:pt idx="45">
                  <c:v>145.57326995750998</c:v>
                </c:pt>
                <c:pt idx="46">
                  <c:v>144.46085179661736</c:v>
                </c:pt>
                <c:pt idx="47">
                  <c:v>143.42677605582298</c:v>
                </c:pt>
                <c:pt idx="48">
                  <c:v>142.26514488734205</c:v>
                </c:pt>
                <c:pt idx="49">
                  <c:v>140.69198694109809</c:v>
                </c:pt>
                <c:pt idx="50">
                  <c:v>139.24140007436657</c:v>
                </c:pt>
                <c:pt idx="51">
                  <c:v>138.00597691635201</c:v>
                </c:pt>
                <c:pt idx="52">
                  <c:v>136.44702688120191</c:v>
                </c:pt>
                <c:pt idx="53">
                  <c:v>135.09450069238659</c:v>
                </c:pt>
                <c:pt idx="54">
                  <c:v>134.10357521859896</c:v>
                </c:pt>
                <c:pt idx="55">
                  <c:v>132.91049927481299</c:v>
                </c:pt>
                <c:pt idx="56">
                  <c:v>131.57168733908983</c:v>
                </c:pt>
                <c:pt idx="57">
                  <c:v>130.20005205451378</c:v>
                </c:pt>
                <c:pt idx="58">
                  <c:v>128.8743534395218</c:v>
                </c:pt>
                <c:pt idx="59">
                  <c:v>127.43307194327156</c:v>
                </c:pt>
                <c:pt idx="60">
                  <c:v>125.94282347456054</c:v>
                </c:pt>
                <c:pt idx="61">
                  <c:v>124.61629672950383</c:v>
                </c:pt>
                <c:pt idx="62">
                  <c:v>123.25559788699954</c:v>
                </c:pt>
                <c:pt idx="63">
                  <c:v>121.76650191689147</c:v>
                </c:pt>
                <c:pt idx="64">
                  <c:v>120.39502984573751</c:v>
                </c:pt>
                <c:pt idx="65">
                  <c:v>119.23883849672197</c:v>
                </c:pt>
                <c:pt idx="66">
                  <c:v>117.93049799041543</c:v>
                </c:pt>
                <c:pt idx="67">
                  <c:v>116.75461257017861</c:v>
                </c:pt>
                <c:pt idx="68">
                  <c:v>115.80913590029897</c:v>
                </c:pt>
                <c:pt idx="69">
                  <c:v>114.88688903835831</c:v>
                </c:pt>
                <c:pt idx="70">
                  <c:v>113.88035926915228</c:v>
                </c:pt>
                <c:pt idx="71">
                  <c:v>112.80125314023989</c:v>
                </c:pt>
                <c:pt idx="72">
                  <c:v>111.73234763320838</c:v>
                </c:pt>
                <c:pt idx="73">
                  <c:v>111.18495823612542</c:v>
                </c:pt>
                <c:pt idx="74">
                  <c:v>110.47526732350272</c:v>
                </c:pt>
                <c:pt idx="75">
                  <c:v>109.46011523351787</c:v>
                </c:pt>
                <c:pt idx="76">
                  <c:v>109.06524494674761</c:v>
                </c:pt>
                <c:pt idx="77">
                  <c:v>108.62476748508504</c:v>
                </c:pt>
                <c:pt idx="78">
                  <c:v>108.20227436345019</c:v>
                </c:pt>
                <c:pt idx="79">
                  <c:v>107.93815058749865</c:v>
                </c:pt>
                <c:pt idx="80">
                  <c:v>107.38557687402106</c:v>
                </c:pt>
                <c:pt idx="81">
                  <c:v>106.92657393694654</c:v>
                </c:pt>
                <c:pt idx="82">
                  <c:v>106.97260500295643</c:v>
                </c:pt>
                <c:pt idx="83">
                  <c:v>106.7023807798623</c:v>
                </c:pt>
                <c:pt idx="84">
                  <c:v>106.41516457713477</c:v>
                </c:pt>
                <c:pt idx="85">
                  <c:v>106.4816882082182</c:v>
                </c:pt>
                <c:pt idx="86">
                  <c:v>106.67235029351482</c:v>
                </c:pt>
                <c:pt idx="87">
                  <c:v>106.62269617764193</c:v>
                </c:pt>
                <c:pt idx="88">
                  <c:v>106.59703246913064</c:v>
                </c:pt>
                <c:pt idx="89">
                  <c:v>106.57825292779944</c:v>
                </c:pt>
                <c:pt idx="90">
                  <c:v>106.64201125909068</c:v>
                </c:pt>
                <c:pt idx="91">
                  <c:v>106.60941288238281</c:v>
                </c:pt>
                <c:pt idx="92">
                  <c:v>106.63176923495774</c:v>
                </c:pt>
                <c:pt idx="93">
                  <c:v>106.65122991389921</c:v>
                </c:pt>
                <c:pt idx="94">
                  <c:v>106.61456780596934</c:v>
                </c:pt>
                <c:pt idx="95">
                  <c:v>106.43359892540745</c:v>
                </c:pt>
                <c:pt idx="96">
                  <c:v>106.54950751665488</c:v>
                </c:pt>
                <c:pt idx="97">
                  <c:v>106.53584851108806</c:v>
                </c:pt>
                <c:pt idx="98">
                  <c:v>106.36273880079673</c:v>
                </c:pt>
                <c:pt idx="99">
                  <c:v>106.49084410120304</c:v>
                </c:pt>
                <c:pt idx="100">
                  <c:v>106.65666425571776</c:v>
                </c:pt>
                <c:pt idx="101">
                  <c:v>106.99799507860948</c:v>
                </c:pt>
                <c:pt idx="102">
                  <c:v>107.41071750227391</c:v>
                </c:pt>
                <c:pt idx="103">
                  <c:v>107.9520754178529</c:v>
                </c:pt>
                <c:pt idx="104">
                  <c:v>108.88822433871179</c:v>
                </c:pt>
                <c:pt idx="105">
                  <c:v>110.11998223340368</c:v>
                </c:pt>
                <c:pt idx="106">
                  <c:v>110.63511895333522</c:v>
                </c:pt>
                <c:pt idx="107">
                  <c:v>111.05711625057104</c:v>
                </c:pt>
                <c:pt idx="108">
                  <c:v>111.55300207934249</c:v>
                </c:pt>
                <c:pt idx="109">
                  <c:v>112.06540042628102</c:v>
                </c:pt>
                <c:pt idx="110">
                  <c:v>112.83042529996648</c:v>
                </c:pt>
                <c:pt idx="111">
                  <c:v>113.42748448142301</c:v>
                </c:pt>
                <c:pt idx="112">
                  <c:v>113.66481164167293</c:v>
                </c:pt>
                <c:pt idx="113">
                  <c:v>114.07675582133061</c:v>
                </c:pt>
                <c:pt idx="114">
                  <c:v>114.51344326392162</c:v>
                </c:pt>
                <c:pt idx="115">
                  <c:v>114.60153671348775</c:v>
                </c:pt>
                <c:pt idx="116">
                  <c:v>115.00842808341494</c:v>
                </c:pt>
                <c:pt idx="117">
                  <c:v>115.74026751252755</c:v>
                </c:pt>
                <c:pt idx="118">
                  <c:v>115.20662484085391</c:v>
                </c:pt>
                <c:pt idx="119">
                  <c:v>114.6237448005254</c:v>
                </c:pt>
                <c:pt idx="120">
                  <c:v>113.82192625746504</c:v>
                </c:pt>
                <c:pt idx="121">
                  <c:v>113.16097092843735</c:v>
                </c:pt>
                <c:pt idx="122">
                  <c:v>112.56111196974636</c:v>
                </c:pt>
                <c:pt idx="123">
                  <c:v>111.74762178044068</c:v>
                </c:pt>
                <c:pt idx="124">
                  <c:v>110.93053619784415</c:v>
                </c:pt>
                <c:pt idx="125">
                  <c:v>110.41222460855593</c:v>
                </c:pt>
                <c:pt idx="126">
                  <c:v>109.53134560457821</c:v>
                </c:pt>
                <c:pt idx="127">
                  <c:v>108.44492260213299</c:v>
                </c:pt>
                <c:pt idx="128">
                  <c:v>107.34194064230849</c:v>
                </c:pt>
                <c:pt idx="129">
                  <c:v>105.99625111958142</c:v>
                </c:pt>
                <c:pt idx="130">
                  <c:v>104.68649525200333</c:v>
                </c:pt>
                <c:pt idx="131">
                  <c:v>103.26208764876137</c:v>
                </c:pt>
                <c:pt idx="132">
                  <c:v>101.69152081031289</c:v>
                </c:pt>
                <c:pt idx="133">
                  <c:v>99.699250377998567</c:v>
                </c:pt>
                <c:pt idx="134">
                  <c:v>97.190847951234829</c:v>
                </c:pt>
                <c:pt idx="135">
                  <c:v>94.487282753105177</c:v>
                </c:pt>
                <c:pt idx="136">
                  <c:v>92.29561994302513</c:v>
                </c:pt>
                <c:pt idx="137">
                  <c:v>90.170237444137058</c:v>
                </c:pt>
                <c:pt idx="138">
                  <c:v>88.050938188250427</c:v>
                </c:pt>
                <c:pt idx="139">
                  <c:v>86.094864028771042</c:v>
                </c:pt>
                <c:pt idx="140">
                  <c:v>84.081572512004385</c:v>
                </c:pt>
                <c:pt idx="141">
                  <c:v>82.172868008042627</c:v>
                </c:pt>
                <c:pt idx="142">
                  <c:v>80.386508800964137</c:v>
                </c:pt>
                <c:pt idx="143">
                  <c:v>78.493925540574622</c:v>
                </c:pt>
                <c:pt idx="144">
                  <c:v>76.852737379077695</c:v>
                </c:pt>
                <c:pt idx="145">
                  <c:v>75.41524015586694</c:v>
                </c:pt>
                <c:pt idx="146">
                  <c:v>73.723467577680111</c:v>
                </c:pt>
                <c:pt idx="147">
                  <c:v>71.877930197084822</c:v>
                </c:pt>
                <c:pt idx="148">
                  <c:v>70.682842533407907</c:v>
                </c:pt>
                <c:pt idx="149">
                  <c:v>69.551155639805785</c:v>
                </c:pt>
                <c:pt idx="150">
                  <c:v>68.446070137250658</c:v>
                </c:pt>
                <c:pt idx="151">
                  <c:v>67.317037922434338</c:v>
                </c:pt>
                <c:pt idx="152">
                  <c:v>66.265663451981169</c:v>
                </c:pt>
                <c:pt idx="153">
                  <c:v>65.277957959112172</c:v>
                </c:pt>
                <c:pt idx="154">
                  <c:v>64.36721742879341</c:v>
                </c:pt>
                <c:pt idx="155">
                  <c:v>63.421889290413766</c:v>
                </c:pt>
                <c:pt idx="156">
                  <c:v>62.594143777369602</c:v>
                </c:pt>
                <c:pt idx="157">
                  <c:v>61.828680353694665</c:v>
                </c:pt>
                <c:pt idx="158">
                  <c:v>61.002788148933121</c:v>
                </c:pt>
                <c:pt idx="159">
                  <c:v>60.180287755655158</c:v>
                </c:pt>
                <c:pt idx="160">
                  <c:v>59.318434446387982</c:v>
                </c:pt>
                <c:pt idx="161">
                  <c:v>58.590032200324217</c:v>
                </c:pt>
                <c:pt idx="162">
                  <c:v>57.856252655759</c:v>
                </c:pt>
                <c:pt idx="163">
                  <c:v>57.294289343389558</c:v>
                </c:pt>
                <c:pt idx="164">
                  <c:v>57.115542717140634</c:v>
                </c:pt>
                <c:pt idx="165">
                  <c:v>56.851045400434728</c:v>
                </c:pt>
                <c:pt idx="166">
                  <c:v>56.34455540815042</c:v>
                </c:pt>
                <c:pt idx="167">
                  <c:v>55.692901172195384</c:v>
                </c:pt>
                <c:pt idx="168">
                  <c:v>55.781064283968206</c:v>
                </c:pt>
                <c:pt idx="169">
                  <c:v>55.794537917608331</c:v>
                </c:pt>
                <c:pt idx="170">
                  <c:v>55.888837731042869</c:v>
                </c:pt>
                <c:pt idx="171">
                  <c:v>55.953541034877659</c:v>
                </c:pt>
                <c:pt idx="172">
                  <c:v>55.996936603082716</c:v>
                </c:pt>
                <c:pt idx="173">
                  <c:v>56.057448852959666</c:v>
                </c:pt>
                <c:pt idx="174">
                  <c:v>56.108377959746235</c:v>
                </c:pt>
                <c:pt idx="175">
                  <c:v>55.938440223037979</c:v>
                </c:pt>
                <c:pt idx="176">
                  <c:v>55.900344194358141</c:v>
                </c:pt>
                <c:pt idx="177">
                  <c:v>56.00174604924819</c:v>
                </c:pt>
                <c:pt idx="178">
                  <c:v>55.799963773815911</c:v>
                </c:pt>
                <c:pt idx="179">
                  <c:v>55.596414024208762</c:v>
                </c:pt>
                <c:pt idx="180">
                  <c:v>55.513092862993084</c:v>
                </c:pt>
                <c:pt idx="181">
                  <c:v>55.619545053856001</c:v>
                </c:pt>
                <c:pt idx="182">
                  <c:v>55.781840191096975</c:v>
                </c:pt>
                <c:pt idx="183">
                  <c:v>56.085006228666678</c:v>
                </c:pt>
                <c:pt idx="184">
                  <c:v>56.306086510124743</c:v>
                </c:pt>
                <c:pt idx="185">
                  <c:v>56.361867523673915</c:v>
                </c:pt>
                <c:pt idx="186">
                  <c:v>56.549496704214498</c:v>
                </c:pt>
                <c:pt idx="187">
                  <c:v>56.725951612392286</c:v>
                </c:pt>
                <c:pt idx="188">
                  <c:v>56.88505497265097</c:v>
                </c:pt>
                <c:pt idx="189">
                  <c:v>57.220268176960396</c:v>
                </c:pt>
                <c:pt idx="190">
                  <c:v>57.558597741938542</c:v>
                </c:pt>
                <c:pt idx="191">
                  <c:v>57.82902795459286</c:v>
                </c:pt>
                <c:pt idx="192">
                  <c:v>58.17936241075288</c:v>
                </c:pt>
                <c:pt idx="193">
                  <c:v>58.422440517958393</c:v>
                </c:pt>
                <c:pt idx="194">
                  <c:v>58.554958655444644</c:v>
                </c:pt>
                <c:pt idx="195">
                  <c:v>58.686722506283196</c:v>
                </c:pt>
                <c:pt idx="196">
                  <c:v>58.973934775367319</c:v>
                </c:pt>
                <c:pt idx="197">
                  <c:v>59.417009266445994</c:v>
                </c:pt>
                <c:pt idx="198">
                  <c:v>59.149356990293242</c:v>
                </c:pt>
                <c:pt idx="199">
                  <c:v>58.872818362429591</c:v>
                </c:pt>
                <c:pt idx="200">
                  <c:v>58.597619117554011</c:v>
                </c:pt>
                <c:pt idx="201">
                  <c:v>58.150182663739059</c:v>
                </c:pt>
                <c:pt idx="202">
                  <c:v>57.779036657362639</c:v>
                </c:pt>
                <c:pt idx="203">
                  <c:v>57.620667903472579</c:v>
                </c:pt>
                <c:pt idx="204">
                  <c:v>57.44847627059282</c:v>
                </c:pt>
                <c:pt idx="205">
                  <c:v>57.487757869540523</c:v>
                </c:pt>
                <c:pt idx="206">
                  <c:v>57.192366017563614</c:v>
                </c:pt>
                <c:pt idx="207">
                  <c:v>57.0307196475041</c:v>
                </c:pt>
                <c:pt idx="208">
                  <c:v>57.199371490017548</c:v>
                </c:pt>
                <c:pt idx="209">
                  <c:v>57.546443314575015</c:v>
                </c:pt>
                <c:pt idx="210">
                  <c:v>58.03590038833655</c:v>
                </c:pt>
                <c:pt idx="211">
                  <c:v>58.31331706027327</c:v>
                </c:pt>
                <c:pt idx="212">
                  <c:v>58.462093178636508</c:v>
                </c:pt>
                <c:pt idx="213">
                  <c:v>58.395687275729394</c:v>
                </c:pt>
                <c:pt idx="214">
                  <c:v>58.421707751242266</c:v>
                </c:pt>
                <c:pt idx="215">
                  <c:v>58.668756829905242</c:v>
                </c:pt>
                <c:pt idx="216">
                  <c:v>58.748906623844512</c:v>
                </c:pt>
                <c:pt idx="217">
                  <c:v>58.951576609152845</c:v>
                </c:pt>
                <c:pt idx="218">
                  <c:v>59.25802934521689</c:v>
                </c:pt>
                <c:pt idx="219">
                  <c:v>59.445266504477345</c:v>
                </c:pt>
                <c:pt idx="220">
                  <c:v>59.674840535596417</c:v>
                </c:pt>
                <c:pt idx="221">
                  <c:v>59.761198912976063</c:v>
                </c:pt>
                <c:pt idx="222">
                  <c:v>59.791185674648275</c:v>
                </c:pt>
                <c:pt idx="223">
                  <c:v>59.691441173183613</c:v>
                </c:pt>
                <c:pt idx="224">
                  <c:v>59.649712885671626</c:v>
                </c:pt>
                <c:pt idx="225">
                  <c:v>59.699250866260712</c:v>
                </c:pt>
                <c:pt idx="226">
                  <c:v>59.63798581091384</c:v>
                </c:pt>
                <c:pt idx="227">
                  <c:v>60.118652437177225</c:v>
                </c:pt>
                <c:pt idx="228">
                  <c:v>60.559980015569657</c:v>
                </c:pt>
                <c:pt idx="229">
                  <c:v>61.001373417511594</c:v>
                </c:pt>
                <c:pt idx="230">
                  <c:v>61.122931865977684</c:v>
                </c:pt>
                <c:pt idx="231">
                  <c:v>61.407981025943428</c:v>
                </c:pt>
                <c:pt idx="232">
                  <c:v>61.695515472801453</c:v>
                </c:pt>
                <c:pt idx="233">
                  <c:v>61.896512844833708</c:v>
                </c:pt>
                <c:pt idx="234">
                  <c:v>61.96117911115104</c:v>
                </c:pt>
                <c:pt idx="235">
                  <c:v>62.090829576321951</c:v>
                </c:pt>
                <c:pt idx="236">
                  <c:v>62.675915028932479</c:v>
                </c:pt>
                <c:pt idx="237">
                  <c:v>63.27036205143348</c:v>
                </c:pt>
                <c:pt idx="238">
                  <c:v>63.865579405600293</c:v>
                </c:pt>
                <c:pt idx="239">
                  <c:v>64.212637213036871</c:v>
                </c:pt>
                <c:pt idx="240">
                  <c:v>64.391257647897532</c:v>
                </c:pt>
                <c:pt idx="241">
                  <c:v>64.87526283199692</c:v>
                </c:pt>
                <c:pt idx="242">
                  <c:v>65.756608153864789</c:v>
                </c:pt>
                <c:pt idx="243">
                  <c:v>66.779436145825755</c:v>
                </c:pt>
                <c:pt idx="244">
                  <c:v>67.716572460617954</c:v>
                </c:pt>
                <c:pt idx="245">
                  <c:v>68.530038543518117</c:v>
                </c:pt>
                <c:pt idx="246">
                  <c:v>69.43869338805024</c:v>
                </c:pt>
                <c:pt idx="247">
                  <c:v>70.324087554785081</c:v>
                </c:pt>
                <c:pt idx="248">
                  <c:v>71.112197650882564</c:v>
                </c:pt>
                <c:pt idx="249">
                  <c:v>71.910410715351716</c:v>
                </c:pt>
                <c:pt idx="250">
                  <c:v>72.608264609605328</c:v>
                </c:pt>
                <c:pt idx="251">
                  <c:v>73.338758224640245</c:v>
                </c:pt>
                <c:pt idx="252">
                  <c:v>73.999299453572661</c:v>
                </c:pt>
                <c:pt idx="253">
                  <c:v>74.766544676105752</c:v>
                </c:pt>
                <c:pt idx="254">
                  <c:v>75.435628241551584</c:v>
                </c:pt>
                <c:pt idx="255">
                  <c:v>76.47814198876614</c:v>
                </c:pt>
                <c:pt idx="256">
                  <c:v>77.513425421411313</c:v>
                </c:pt>
                <c:pt idx="257">
                  <c:v>77.90502817528369</c:v>
                </c:pt>
                <c:pt idx="258">
                  <c:v>78.335741626934038</c:v>
                </c:pt>
                <c:pt idx="259">
                  <c:v>78.562514038193413</c:v>
                </c:pt>
                <c:pt idx="260">
                  <c:v>78.75052135517096</c:v>
                </c:pt>
                <c:pt idx="261">
                  <c:v>78.983576992237488</c:v>
                </c:pt>
                <c:pt idx="262">
                  <c:v>78.982852982948586</c:v>
                </c:pt>
                <c:pt idx="263">
                  <c:v>78.984076703215877</c:v>
                </c:pt>
                <c:pt idx="264">
                  <c:v>79.05292862445377</c:v>
                </c:pt>
                <c:pt idx="265">
                  <c:v>79.027860358439469</c:v>
                </c:pt>
                <c:pt idx="266">
                  <c:v>78.697906553701856</c:v>
                </c:pt>
                <c:pt idx="267">
                  <c:v>78.376410222932023</c:v>
                </c:pt>
                <c:pt idx="268">
                  <c:v>78.082809685140802</c:v>
                </c:pt>
                <c:pt idx="269">
                  <c:v>77.697901143484188</c:v>
                </c:pt>
                <c:pt idx="270">
                  <c:v>77.459019764695185</c:v>
                </c:pt>
                <c:pt idx="271">
                  <c:v>76.89761078334007</c:v>
                </c:pt>
                <c:pt idx="272">
                  <c:v>75.796529248424193</c:v>
                </c:pt>
                <c:pt idx="273">
                  <c:v>74.781427278947504</c:v>
                </c:pt>
                <c:pt idx="274">
                  <c:v>73.760025898769982</c:v>
                </c:pt>
                <c:pt idx="275">
                  <c:v>72.745863026520837</c:v>
                </c:pt>
                <c:pt idx="276">
                  <c:v>71.638890185643376</c:v>
                </c:pt>
                <c:pt idx="277">
                  <c:v>70.598647701908249</c:v>
                </c:pt>
                <c:pt idx="278">
                  <c:v>69.813833853472033</c:v>
                </c:pt>
                <c:pt idx="279">
                  <c:v>69.023000118574458</c:v>
                </c:pt>
                <c:pt idx="280">
                  <c:v>68.238561626414679</c:v>
                </c:pt>
                <c:pt idx="281">
                  <c:v>67.44649990207094</c:v>
                </c:pt>
                <c:pt idx="282">
                  <c:v>66.786084061031701</c:v>
                </c:pt>
                <c:pt idx="283">
                  <c:v>66.373546903085995</c:v>
                </c:pt>
                <c:pt idx="284">
                  <c:v>65.972018391055002</c:v>
                </c:pt>
                <c:pt idx="285">
                  <c:v>65.349637350449981</c:v>
                </c:pt>
                <c:pt idx="286">
                  <c:v>64.694305199135727</c:v>
                </c:pt>
                <c:pt idx="287">
                  <c:v>64.251535157974487</c:v>
                </c:pt>
                <c:pt idx="288">
                  <c:v>63.564832389549906</c:v>
                </c:pt>
                <c:pt idx="289">
                  <c:v>63.046469234595072</c:v>
                </c:pt>
                <c:pt idx="290">
                  <c:v>62.716556932327563</c:v>
                </c:pt>
                <c:pt idx="291">
                  <c:v>62.345068573815851</c:v>
                </c:pt>
                <c:pt idx="292">
                  <c:v>62.104513469369962</c:v>
                </c:pt>
                <c:pt idx="293">
                  <c:v>61.805639672175005</c:v>
                </c:pt>
                <c:pt idx="294">
                  <c:v>61.250154716963358</c:v>
                </c:pt>
                <c:pt idx="295">
                  <c:v>60.759303844724833</c:v>
                </c:pt>
                <c:pt idx="296">
                  <c:v>60.394599696414275</c:v>
                </c:pt>
                <c:pt idx="297">
                  <c:v>59.723333337086906</c:v>
                </c:pt>
                <c:pt idx="298">
                  <c:v>59.140021777051047</c:v>
                </c:pt>
                <c:pt idx="299">
                  <c:v>58.814740196107905</c:v>
                </c:pt>
                <c:pt idx="300">
                  <c:v>58.314149540371773</c:v>
                </c:pt>
                <c:pt idx="301">
                  <c:v>57.764486782592762</c:v>
                </c:pt>
                <c:pt idx="302">
                  <c:v>57.317626983127127</c:v>
                </c:pt>
                <c:pt idx="303">
                  <c:v>56.787662676656801</c:v>
                </c:pt>
                <c:pt idx="304">
                  <c:v>56.271079961219208</c:v>
                </c:pt>
                <c:pt idx="305">
                  <c:v>55.730837120224599</c:v>
                </c:pt>
                <c:pt idx="306">
                  <c:v>55.360929268138271</c:v>
                </c:pt>
                <c:pt idx="307">
                  <c:v>54.82844770274653</c:v>
                </c:pt>
                <c:pt idx="308">
                  <c:v>54.157075011718781</c:v>
                </c:pt>
                <c:pt idx="309">
                  <c:v>53.496058438612224</c:v>
                </c:pt>
                <c:pt idx="310">
                  <c:v>52.927235012637567</c:v>
                </c:pt>
                <c:pt idx="311">
                  <c:v>52.503257705195303</c:v>
                </c:pt>
                <c:pt idx="312">
                  <c:v>52.057304973079965</c:v>
                </c:pt>
                <c:pt idx="313">
                  <c:v>51.569089717711861</c:v>
                </c:pt>
                <c:pt idx="314">
                  <c:v>51.204614704628383</c:v>
                </c:pt>
                <c:pt idx="315">
                  <c:v>50.69758147991692</c:v>
                </c:pt>
                <c:pt idx="316">
                  <c:v>49.837009880478519</c:v>
                </c:pt>
                <c:pt idx="317">
                  <c:v>48.832445617812994</c:v>
                </c:pt>
                <c:pt idx="318">
                  <c:v>48.57966018255069</c:v>
                </c:pt>
                <c:pt idx="319">
                  <c:v>48.104237104411716</c:v>
                </c:pt>
                <c:pt idx="320">
                  <c:v>47.757111156816265</c:v>
                </c:pt>
                <c:pt idx="321">
                  <c:v>47.380081356188697</c:v>
                </c:pt>
                <c:pt idx="322">
                  <c:v>46.887605219956981</c:v>
                </c:pt>
                <c:pt idx="323">
                  <c:v>46.524551878850048</c:v>
                </c:pt>
                <c:pt idx="324">
                  <c:v>46.333867851210833</c:v>
                </c:pt>
                <c:pt idx="325">
                  <c:v>45.987292625904288</c:v>
                </c:pt>
                <c:pt idx="326">
                  <c:v>45.748058774451138</c:v>
                </c:pt>
                <c:pt idx="327">
                  <c:v>45.664648447843057</c:v>
                </c:pt>
                <c:pt idx="328">
                  <c:v>45.572605006935717</c:v>
                </c:pt>
                <c:pt idx="329">
                  <c:v>45.27264841975154</c:v>
                </c:pt>
                <c:pt idx="330">
                  <c:v>45.110173287933449</c:v>
                </c:pt>
                <c:pt idx="331">
                  <c:v>45.043852956582221</c:v>
                </c:pt>
                <c:pt idx="332">
                  <c:v>44.922923167363905</c:v>
                </c:pt>
                <c:pt idx="333">
                  <c:v>44.767899977266801</c:v>
                </c:pt>
                <c:pt idx="334">
                  <c:v>44.532212887580847</c:v>
                </c:pt>
                <c:pt idx="335">
                  <c:v>44.375818533921759</c:v>
                </c:pt>
                <c:pt idx="336">
                  <c:v>44.069627450376125</c:v>
                </c:pt>
                <c:pt idx="337">
                  <c:v>43.838084174323335</c:v>
                </c:pt>
                <c:pt idx="338">
                  <c:v>43.607877531939735</c:v>
                </c:pt>
                <c:pt idx="339">
                  <c:v>43.348000901657493</c:v>
                </c:pt>
                <c:pt idx="340">
                  <c:v>43.137467549662809</c:v>
                </c:pt>
                <c:pt idx="341">
                  <c:v>42.846112741281317</c:v>
                </c:pt>
                <c:pt idx="342">
                  <c:v>42.609881819731335</c:v>
                </c:pt>
                <c:pt idx="343">
                  <c:v>42.345944478891951</c:v>
                </c:pt>
                <c:pt idx="344">
                  <c:v>42.021932639460125</c:v>
                </c:pt>
                <c:pt idx="345">
                  <c:v>41.732748330957328</c:v>
                </c:pt>
                <c:pt idx="346">
                  <c:v>41.835918984615986</c:v>
                </c:pt>
                <c:pt idx="347">
                  <c:v>42.011168422187993</c:v>
                </c:pt>
                <c:pt idx="348">
                  <c:v>41.753735131255773</c:v>
                </c:pt>
                <c:pt idx="349">
                  <c:v>41.779313315322476</c:v>
                </c:pt>
                <c:pt idx="350">
                  <c:v>41.670769328843903</c:v>
                </c:pt>
                <c:pt idx="351">
                  <c:v>41.565522083920435</c:v>
                </c:pt>
                <c:pt idx="352">
                  <c:v>41.581621314438763</c:v>
                </c:pt>
                <c:pt idx="353">
                  <c:v>41.417606544972905</c:v>
                </c:pt>
                <c:pt idx="354">
                  <c:v>41.323453785620188</c:v>
                </c:pt>
                <c:pt idx="355">
                  <c:v>41.312563782568425</c:v>
                </c:pt>
                <c:pt idx="356">
                  <c:v>41.065082968617041</c:v>
                </c:pt>
                <c:pt idx="357">
                  <c:v>40.713290238367719</c:v>
                </c:pt>
                <c:pt idx="358">
                  <c:v>40.398563884775918</c:v>
                </c:pt>
                <c:pt idx="359">
                  <c:v>40.199762772297333</c:v>
                </c:pt>
                <c:pt idx="360">
                  <c:v>39.799039729674448</c:v>
                </c:pt>
                <c:pt idx="361">
                  <c:v>39.515760950570701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1-3245-A951-A65BE391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590655"/>
        <c:axId val="1"/>
      </c:lineChart>
      <c:dateAx>
        <c:axId val="1078590655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2"/>
        <c:minorTimeUnit val="months"/>
      </c:dateAx>
      <c:valAx>
        <c:axId val="1"/>
        <c:scaling>
          <c:orientation val="minMax"/>
          <c:max val="230"/>
          <c:min val="20"/>
        </c:scaling>
        <c:delete val="0"/>
        <c:axPos val="l"/>
        <c:title>
          <c:tx>
            <c:strRef>
              <c:f>'GRAFICOS | GRAPHS'!$AG$39</c:f>
              <c:strCache>
                <c:ptCount val="1"/>
                <c:pt idx="0">
                  <c:v>%</c:v>
                </c:pt>
              </c:strCache>
            </c:strRef>
          </c:tx>
          <c:layout>
            <c:manualLayout>
              <c:xMode val="edge"/>
              <c:yMode val="edge"/>
              <c:x val="3.8264280891829164E-2"/>
              <c:y val="0.11122912095004518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590655"/>
        <c:crosses val="autoZero"/>
        <c:crossBetween val="between"/>
        <c:majorUnit val="3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6964833486493833"/>
          <c:y val="0.11522092667810779"/>
          <c:w val="0.25893693216227431"/>
          <c:h val="0.104351027934890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Roboto"/>
          <a:ea typeface="Roboto"/>
          <a:cs typeface="Roboto"/>
        </a:defRPr>
      </a:pPr>
      <a:endParaRPr lang="en-AR"/>
    </a:p>
  </c:txPr>
  <c:printSettings>
    <c:headerFooter alignWithMargins="0"/>
    <c:pageMargins b="1" l="0.75" r="0.75" t="1" header="0" footer="0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'GRAFICOS | GRAPHS'!$AG$15</c:f>
          <c:strCache>
            <c:ptCount val="1"/>
            <c:pt idx="0">
              <c:v>Tasas de Interés de Préstamos en Pesos al Sector Privado</c:v>
            </c:pt>
          </c:strCache>
        </c:strRef>
      </c:tx>
      <c:layout>
        <c:manualLayout>
          <c:xMode val="edge"/>
          <c:yMode val="edge"/>
          <c:x val="5.5523521098324253E-3"/>
          <c:y val="2.5284491612461487E-3"/>
        </c:manualLayout>
      </c:layout>
      <c:overlay val="0"/>
      <c:spPr>
        <a:noFill/>
        <a:ln w="25400">
          <a:noFill/>
        </a:ln>
      </c:spPr>
      <c:txPr>
        <a:bodyPr/>
        <a:lstStyle/>
        <a:p>
          <a:pPr algn="l">
            <a:defRPr sz="1600" b="1" i="0" u="none" strike="noStrike" baseline="0">
              <a:solidFill>
                <a:srgbClr val="003366"/>
              </a:solidFill>
              <a:latin typeface="Roboto"/>
              <a:ea typeface="Roboto"/>
              <a:cs typeface="Roboto"/>
            </a:defRPr>
          </a:pPr>
          <a:endParaRPr lang="en-AR"/>
        </a:p>
      </c:txPr>
    </c:title>
    <c:autoTitleDeleted val="0"/>
    <c:plotArea>
      <c:layout>
        <c:manualLayout>
          <c:layoutTarget val="inner"/>
          <c:xMode val="edge"/>
          <c:yMode val="edge"/>
          <c:x val="9.4665480110980901E-2"/>
          <c:y val="0.14344952203528408"/>
          <c:w val="0.86198762691710495"/>
          <c:h val="0.75551354779838154"/>
        </c:manualLayout>
      </c:layout>
      <c:lineChart>
        <c:grouping val="standard"/>
        <c:varyColors val="0"/>
        <c:ser>
          <c:idx val="0"/>
          <c:order val="0"/>
          <c:tx>
            <c:strRef>
              <c:f>'GRAFICOS | GRAPHS'!$AG$18</c:f>
              <c:strCache>
                <c:ptCount val="1"/>
                <c:pt idx="0">
                  <c:v>Adelantos Empresas más de $10 millones, hasta 7 días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'GRAFICOS AUX | GRAPHS AUX'!$AD$27:$AD$392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AUX'!$AE$27:$AE$392</c:f>
              <c:numCache>
                <c:formatCode>#,##0.0</c:formatCode>
                <c:ptCount val="366"/>
                <c:pt idx="0">
                  <c:v>47.43</c:v>
                </c:pt>
                <c:pt idx="1">
                  <c:v>#N/A</c:v>
                </c:pt>
                <c:pt idx="2">
                  <c:v>#N/A</c:v>
                </c:pt>
                <c:pt idx="3">
                  <c:v>46.36</c:v>
                </c:pt>
                <c:pt idx="4">
                  <c:v>47.48</c:v>
                </c:pt>
                <c:pt idx="5">
                  <c:v>46.96</c:v>
                </c:pt>
                <c:pt idx="6">
                  <c:v>46.29</c:v>
                </c:pt>
                <c:pt idx="7">
                  <c:v>46.14</c:v>
                </c:pt>
                <c:pt idx="8">
                  <c:v>#N/A</c:v>
                </c:pt>
                <c:pt idx="9">
                  <c:v>#N/A</c:v>
                </c:pt>
                <c:pt idx="10">
                  <c:v>47.52</c:v>
                </c:pt>
                <c:pt idx="11">
                  <c:v>47.76</c:v>
                </c:pt>
                <c:pt idx="12">
                  <c:v>47.36</c:v>
                </c:pt>
                <c:pt idx="13">
                  <c:v>47.55</c:v>
                </c:pt>
                <c:pt idx="14">
                  <c:v>47.72</c:v>
                </c:pt>
                <c:pt idx="15">
                  <c:v>#N/A</c:v>
                </c:pt>
                <c:pt idx="16">
                  <c:v>#N/A</c:v>
                </c:pt>
                <c:pt idx="17">
                  <c:v>47.78</c:v>
                </c:pt>
                <c:pt idx="18">
                  <c:v>48.28</c:v>
                </c:pt>
                <c:pt idx="19">
                  <c:v>47.92</c:v>
                </c:pt>
                <c:pt idx="20">
                  <c:v>47.68</c:v>
                </c:pt>
                <c:pt idx="21">
                  <c:v>48.08</c:v>
                </c:pt>
                <c:pt idx="22">
                  <c:v>#N/A</c:v>
                </c:pt>
                <c:pt idx="23">
                  <c:v>#N/A</c:v>
                </c:pt>
                <c:pt idx="24">
                  <c:v>47.86</c:v>
                </c:pt>
                <c:pt idx="25">
                  <c:v>48.25</c:v>
                </c:pt>
                <c:pt idx="26">
                  <c:v>47</c:v>
                </c:pt>
                <c:pt idx="27">
                  <c:v>47.43</c:v>
                </c:pt>
                <c:pt idx="28">
                  <c:v>47.05</c:v>
                </c:pt>
                <c:pt idx="29">
                  <c:v>#N/A</c:v>
                </c:pt>
                <c:pt idx="30">
                  <c:v>#N/A</c:v>
                </c:pt>
                <c:pt idx="31">
                  <c:v>47.41</c:v>
                </c:pt>
                <c:pt idx="32">
                  <c:v>47.51</c:v>
                </c:pt>
                <c:pt idx="33">
                  <c:v>47.38</c:v>
                </c:pt>
                <c:pt idx="34">
                  <c:v>47.84</c:v>
                </c:pt>
                <c:pt idx="35">
                  <c:v>47.7</c:v>
                </c:pt>
                <c:pt idx="36">
                  <c:v>#N/A</c:v>
                </c:pt>
                <c:pt idx="37">
                  <c:v>#N/A</c:v>
                </c:pt>
                <c:pt idx="38">
                  <c:v>48.19</c:v>
                </c:pt>
                <c:pt idx="39">
                  <c:v>48.25</c:v>
                </c:pt>
                <c:pt idx="40">
                  <c:v>47.66</c:v>
                </c:pt>
                <c:pt idx="41">
                  <c:v>48.33</c:v>
                </c:pt>
                <c:pt idx="42">
                  <c:v>48.89</c:v>
                </c:pt>
                <c:pt idx="43">
                  <c:v>#N/A</c:v>
                </c:pt>
                <c:pt idx="44">
                  <c:v>#N/A</c:v>
                </c:pt>
                <c:pt idx="45">
                  <c:v>48.9</c:v>
                </c:pt>
                <c:pt idx="46">
                  <c:v>51.65</c:v>
                </c:pt>
                <c:pt idx="47">
                  <c:v>48.53</c:v>
                </c:pt>
                <c:pt idx="48">
                  <c:v>48.08</c:v>
                </c:pt>
                <c:pt idx="49">
                  <c:v>48.64</c:v>
                </c:pt>
                <c:pt idx="50">
                  <c:v>#N/A</c:v>
                </c:pt>
                <c:pt idx="51">
                  <c:v>#N/A</c:v>
                </c:pt>
                <c:pt idx="52">
                  <c:v>49.2</c:v>
                </c:pt>
                <c:pt idx="53">
                  <c:v>48.1</c:v>
                </c:pt>
                <c:pt idx="54">
                  <c:v>47.84</c:v>
                </c:pt>
                <c:pt idx="55">
                  <c:v>48.94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50.28</c:v>
                </c:pt>
                <c:pt idx="60">
                  <c:v>50.57</c:v>
                </c:pt>
                <c:pt idx="61">
                  <c:v>49.01</c:v>
                </c:pt>
                <c:pt idx="62">
                  <c:v>50.12</c:v>
                </c:pt>
                <c:pt idx="63">
                  <c:v>50.24</c:v>
                </c:pt>
                <c:pt idx="64">
                  <c:v>#N/A</c:v>
                </c:pt>
                <c:pt idx="65">
                  <c:v>#N/A</c:v>
                </c:pt>
                <c:pt idx="66">
                  <c:v>51.1</c:v>
                </c:pt>
                <c:pt idx="67">
                  <c:v>49.29</c:v>
                </c:pt>
                <c:pt idx="68">
                  <c:v>50.04</c:v>
                </c:pt>
                <c:pt idx="69">
                  <c:v>50.07</c:v>
                </c:pt>
                <c:pt idx="70">
                  <c:v>50.69</c:v>
                </c:pt>
                <c:pt idx="71">
                  <c:v>#N/A</c:v>
                </c:pt>
                <c:pt idx="72">
                  <c:v>#N/A</c:v>
                </c:pt>
                <c:pt idx="73">
                  <c:v>50.68</c:v>
                </c:pt>
                <c:pt idx="74">
                  <c:v>50.68</c:v>
                </c:pt>
                <c:pt idx="75">
                  <c:v>50.69</c:v>
                </c:pt>
                <c:pt idx="76">
                  <c:v>53.44</c:v>
                </c:pt>
                <c:pt idx="77">
                  <c:v>47.18</c:v>
                </c:pt>
                <c:pt idx="78">
                  <c:v>#N/A</c:v>
                </c:pt>
                <c:pt idx="79">
                  <c:v>#N/A</c:v>
                </c:pt>
                <c:pt idx="80">
                  <c:v>45.58</c:v>
                </c:pt>
                <c:pt idx="81">
                  <c:v>45.04</c:v>
                </c:pt>
                <c:pt idx="82">
                  <c:v>#N/A</c:v>
                </c:pt>
                <c:pt idx="83">
                  <c:v>47.29</c:v>
                </c:pt>
                <c:pt idx="84">
                  <c:v>44.48</c:v>
                </c:pt>
                <c:pt idx="85">
                  <c:v>#N/A</c:v>
                </c:pt>
                <c:pt idx="86">
                  <c:v>#N/A</c:v>
                </c:pt>
                <c:pt idx="87">
                  <c:v>45.15</c:v>
                </c:pt>
                <c:pt idx="88">
                  <c:v>43.85</c:v>
                </c:pt>
                <c:pt idx="89">
                  <c:v>42.91</c:v>
                </c:pt>
                <c:pt idx="90">
                  <c:v>43.6</c:v>
                </c:pt>
                <c:pt idx="91">
                  <c:v>43.53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43.97</c:v>
                </c:pt>
                <c:pt idx="96">
                  <c:v>43.74</c:v>
                </c:pt>
                <c:pt idx="97">
                  <c:v>43.16</c:v>
                </c:pt>
                <c:pt idx="98">
                  <c:v>42.82</c:v>
                </c:pt>
                <c:pt idx="99">
                  <c:v>#N/A</c:v>
                </c:pt>
                <c:pt idx="100">
                  <c:v>#N/A</c:v>
                </c:pt>
                <c:pt idx="101">
                  <c:v>43.04</c:v>
                </c:pt>
                <c:pt idx="102">
                  <c:v>42.37</c:v>
                </c:pt>
                <c:pt idx="103">
                  <c:v>42.65</c:v>
                </c:pt>
                <c:pt idx="104">
                  <c:v>42.99</c:v>
                </c:pt>
                <c:pt idx="105">
                  <c:v>42.44</c:v>
                </c:pt>
                <c:pt idx="106">
                  <c:v>#N/A</c:v>
                </c:pt>
                <c:pt idx="107">
                  <c:v>#N/A</c:v>
                </c:pt>
                <c:pt idx="108">
                  <c:v>42.52</c:v>
                </c:pt>
                <c:pt idx="109">
                  <c:v>42.25</c:v>
                </c:pt>
                <c:pt idx="110">
                  <c:v>42.17</c:v>
                </c:pt>
                <c:pt idx="111">
                  <c:v>42.04</c:v>
                </c:pt>
                <c:pt idx="112">
                  <c:v>40.630000000000003</c:v>
                </c:pt>
                <c:pt idx="113">
                  <c:v>#N/A</c:v>
                </c:pt>
                <c:pt idx="114">
                  <c:v>#N/A</c:v>
                </c:pt>
                <c:pt idx="115">
                  <c:v>40.03</c:v>
                </c:pt>
                <c:pt idx="116">
                  <c:v>39.32</c:v>
                </c:pt>
                <c:pt idx="117">
                  <c:v>39.4</c:v>
                </c:pt>
                <c:pt idx="118">
                  <c:v>38.35</c:v>
                </c:pt>
                <c:pt idx="119">
                  <c:v>39.93</c:v>
                </c:pt>
                <c:pt idx="120">
                  <c:v>#N/A</c:v>
                </c:pt>
                <c:pt idx="121">
                  <c:v>#N/A</c:v>
                </c:pt>
                <c:pt idx="122">
                  <c:v>38.44</c:v>
                </c:pt>
                <c:pt idx="123">
                  <c:v>38.71</c:v>
                </c:pt>
                <c:pt idx="124">
                  <c:v>38.479999999999997</c:v>
                </c:pt>
                <c:pt idx="125">
                  <c:v>38.81</c:v>
                </c:pt>
                <c:pt idx="126">
                  <c:v>37.880000000000003</c:v>
                </c:pt>
                <c:pt idx="127">
                  <c:v>#N/A</c:v>
                </c:pt>
                <c:pt idx="128">
                  <c:v>#N/A</c:v>
                </c:pt>
                <c:pt idx="129">
                  <c:v>38.17</c:v>
                </c:pt>
                <c:pt idx="130">
                  <c:v>#N/A</c:v>
                </c:pt>
                <c:pt idx="131">
                  <c:v>#N/A</c:v>
                </c:pt>
                <c:pt idx="132">
                  <c:v>38.090000000000003</c:v>
                </c:pt>
                <c:pt idx="133">
                  <c:v>39.229999999999997</c:v>
                </c:pt>
                <c:pt idx="134">
                  <c:v>#N/A</c:v>
                </c:pt>
                <c:pt idx="135">
                  <c:v>#N/A</c:v>
                </c:pt>
                <c:pt idx="136">
                  <c:v>39</c:v>
                </c:pt>
                <c:pt idx="137">
                  <c:v>#N/A</c:v>
                </c:pt>
                <c:pt idx="138">
                  <c:v>#N/A</c:v>
                </c:pt>
                <c:pt idx="139">
                  <c:v>39.58</c:v>
                </c:pt>
                <c:pt idx="140">
                  <c:v>38.119999999999997</c:v>
                </c:pt>
                <c:pt idx="141">
                  <c:v>#N/A</c:v>
                </c:pt>
                <c:pt idx="142">
                  <c:v>#N/A</c:v>
                </c:pt>
                <c:pt idx="143">
                  <c:v>38.18</c:v>
                </c:pt>
                <c:pt idx="144">
                  <c:v>38.35</c:v>
                </c:pt>
                <c:pt idx="145">
                  <c:v>37.880000000000003</c:v>
                </c:pt>
                <c:pt idx="146">
                  <c:v>37.96</c:v>
                </c:pt>
                <c:pt idx="147">
                  <c:v>37.880000000000003</c:v>
                </c:pt>
                <c:pt idx="148">
                  <c:v>#N/A</c:v>
                </c:pt>
                <c:pt idx="149">
                  <c:v>#N/A</c:v>
                </c:pt>
                <c:pt idx="150">
                  <c:v>37.97</c:v>
                </c:pt>
                <c:pt idx="151">
                  <c:v>37.840000000000003</c:v>
                </c:pt>
                <c:pt idx="152">
                  <c:v>38.54</c:v>
                </c:pt>
                <c:pt idx="153">
                  <c:v>38.39</c:v>
                </c:pt>
                <c:pt idx="154">
                  <c:v>38.590000000000003</c:v>
                </c:pt>
                <c:pt idx="155">
                  <c:v>#N/A</c:v>
                </c:pt>
                <c:pt idx="156">
                  <c:v>#N/A</c:v>
                </c:pt>
                <c:pt idx="157">
                  <c:v>38.78</c:v>
                </c:pt>
                <c:pt idx="158">
                  <c:v>38.69</c:v>
                </c:pt>
                <c:pt idx="159">
                  <c:v>38.159999999999997</c:v>
                </c:pt>
                <c:pt idx="160">
                  <c:v>39.090000000000003</c:v>
                </c:pt>
                <c:pt idx="161">
                  <c:v>38.96</c:v>
                </c:pt>
                <c:pt idx="162">
                  <c:v>#N/A</c:v>
                </c:pt>
                <c:pt idx="163">
                  <c:v>#N/A</c:v>
                </c:pt>
                <c:pt idx="164">
                  <c:v>38.68</c:v>
                </c:pt>
                <c:pt idx="165">
                  <c:v>38.58</c:v>
                </c:pt>
                <c:pt idx="166">
                  <c:v>38.950000000000003</c:v>
                </c:pt>
                <c:pt idx="167">
                  <c:v>41.58</c:v>
                </c:pt>
                <c:pt idx="168">
                  <c:v>37.880000000000003</c:v>
                </c:pt>
                <c:pt idx="169">
                  <c:v>#N/A</c:v>
                </c:pt>
                <c:pt idx="170">
                  <c:v>#N/A</c:v>
                </c:pt>
                <c:pt idx="171">
                  <c:v>37.020000000000003</c:v>
                </c:pt>
                <c:pt idx="172">
                  <c:v>36.57</c:v>
                </c:pt>
                <c:pt idx="173">
                  <c:v>37.01</c:v>
                </c:pt>
                <c:pt idx="174">
                  <c:v>36.479999999999997</c:v>
                </c:pt>
                <c:pt idx="175">
                  <c:v>35.979999999999997</c:v>
                </c:pt>
                <c:pt idx="176">
                  <c:v>#N/A</c:v>
                </c:pt>
                <c:pt idx="177">
                  <c:v>#N/A</c:v>
                </c:pt>
                <c:pt idx="178">
                  <c:v>36.36</c:v>
                </c:pt>
                <c:pt idx="179">
                  <c:v>35.590000000000003</c:v>
                </c:pt>
                <c:pt idx="180">
                  <c:v>35.54</c:v>
                </c:pt>
                <c:pt idx="181">
                  <c:v>35.58</c:v>
                </c:pt>
                <c:pt idx="182">
                  <c:v>35.49</c:v>
                </c:pt>
                <c:pt idx="183">
                  <c:v>#N/A</c:v>
                </c:pt>
                <c:pt idx="184">
                  <c:v>#N/A</c:v>
                </c:pt>
                <c:pt idx="185">
                  <c:v>35.61</c:v>
                </c:pt>
                <c:pt idx="186">
                  <c:v>35.880000000000003</c:v>
                </c:pt>
                <c:pt idx="187">
                  <c:v>35.56</c:v>
                </c:pt>
                <c:pt idx="188">
                  <c:v>35.729999999999997</c:v>
                </c:pt>
                <c:pt idx="189">
                  <c:v>35.450000000000003</c:v>
                </c:pt>
                <c:pt idx="190">
                  <c:v>#N/A</c:v>
                </c:pt>
                <c:pt idx="191">
                  <c:v>#N/A</c:v>
                </c:pt>
                <c:pt idx="192">
                  <c:v>36.18</c:v>
                </c:pt>
                <c:pt idx="193">
                  <c:v>35.58</c:v>
                </c:pt>
                <c:pt idx="194">
                  <c:v>35.799999999999997</c:v>
                </c:pt>
                <c:pt idx="195">
                  <c:v>35.15</c:v>
                </c:pt>
                <c:pt idx="196">
                  <c:v>35.049999999999997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34.869999999999997</c:v>
                </c:pt>
                <c:pt idx="202">
                  <c:v>35.14</c:v>
                </c:pt>
                <c:pt idx="203">
                  <c:v>34.799999999999997</c:v>
                </c:pt>
                <c:pt idx="204">
                  <c:v>#N/A</c:v>
                </c:pt>
                <c:pt idx="205">
                  <c:v>#N/A</c:v>
                </c:pt>
                <c:pt idx="206">
                  <c:v>35.020000000000003</c:v>
                </c:pt>
                <c:pt idx="207">
                  <c:v>34.97</c:v>
                </c:pt>
                <c:pt idx="208">
                  <c:v>36.119999999999997</c:v>
                </c:pt>
                <c:pt idx="209">
                  <c:v>35.200000000000003</c:v>
                </c:pt>
                <c:pt idx="210">
                  <c:v>35.119999999999997</c:v>
                </c:pt>
                <c:pt idx="211">
                  <c:v>#N/A</c:v>
                </c:pt>
                <c:pt idx="212">
                  <c:v>#N/A</c:v>
                </c:pt>
                <c:pt idx="213">
                  <c:v>35.32</c:v>
                </c:pt>
                <c:pt idx="214">
                  <c:v>35.53</c:v>
                </c:pt>
                <c:pt idx="215">
                  <c:v>36.08</c:v>
                </c:pt>
                <c:pt idx="216">
                  <c:v>35.96</c:v>
                </c:pt>
                <c:pt idx="217">
                  <c:v>37.04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36.22</c:v>
                </c:pt>
                <c:pt idx="222">
                  <c:v>35.9</c:v>
                </c:pt>
                <c:pt idx="223">
                  <c:v>35.590000000000003</c:v>
                </c:pt>
                <c:pt idx="224">
                  <c:v>35.74</c:v>
                </c:pt>
                <c:pt idx="225">
                  <c:v>#N/A</c:v>
                </c:pt>
                <c:pt idx="226">
                  <c:v>#N/A</c:v>
                </c:pt>
                <c:pt idx="227">
                  <c:v>36.020000000000003</c:v>
                </c:pt>
                <c:pt idx="228">
                  <c:v>36.090000000000003</c:v>
                </c:pt>
                <c:pt idx="229">
                  <c:v>#N/A</c:v>
                </c:pt>
                <c:pt idx="230">
                  <c:v>37.049999999999997</c:v>
                </c:pt>
                <c:pt idx="231">
                  <c:v>36.950000000000003</c:v>
                </c:pt>
                <c:pt idx="232">
                  <c:v>#N/A</c:v>
                </c:pt>
                <c:pt idx="233">
                  <c:v>#N/A</c:v>
                </c:pt>
                <c:pt idx="234">
                  <c:v>37.909999999999997</c:v>
                </c:pt>
                <c:pt idx="235">
                  <c:v>37.33</c:v>
                </c:pt>
                <c:pt idx="236">
                  <c:v>38.17</c:v>
                </c:pt>
                <c:pt idx="237">
                  <c:v>38.49</c:v>
                </c:pt>
                <c:pt idx="238">
                  <c:v>44.47</c:v>
                </c:pt>
                <c:pt idx="239">
                  <c:v>#N/A</c:v>
                </c:pt>
                <c:pt idx="240">
                  <c:v>#N/A</c:v>
                </c:pt>
                <c:pt idx="241">
                  <c:v>53.91</c:v>
                </c:pt>
                <c:pt idx="242">
                  <c:v>52.55</c:v>
                </c:pt>
                <c:pt idx="243">
                  <c:v>53.6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45.04</c:v>
                </c:pt>
                <c:pt idx="249">
                  <c:v>41.67</c:v>
                </c:pt>
                <c:pt idx="250">
                  <c:v>39.950000000000003</c:v>
                </c:pt>
                <c:pt idx="251">
                  <c:v>38.14</c:v>
                </c:pt>
                <c:pt idx="252">
                  <c:v>38.24</c:v>
                </c:pt>
                <c:pt idx="253">
                  <c:v>#N/A</c:v>
                </c:pt>
                <c:pt idx="254">
                  <c:v>#N/A</c:v>
                </c:pt>
                <c:pt idx="255">
                  <c:v>38.229999999999997</c:v>
                </c:pt>
                <c:pt idx="256">
                  <c:v>39.299999999999997</c:v>
                </c:pt>
                <c:pt idx="257">
                  <c:v>39.03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38.11</c:v>
                </c:pt>
                <c:pt idx="263">
                  <c:v>38.22</c:v>
                </c:pt>
                <c:pt idx="264">
                  <c:v>38.04</c:v>
                </c:pt>
                <c:pt idx="265">
                  <c:v>37.81</c:v>
                </c:pt>
                <c:pt idx="266">
                  <c:v>37.03</c:v>
                </c:pt>
                <c:pt idx="267">
                  <c:v>#N/A</c:v>
                </c:pt>
                <c:pt idx="268">
                  <c:v>#N/A</c:v>
                </c:pt>
                <c:pt idx="269">
                  <c:v>36.92</c:v>
                </c:pt>
                <c:pt idx="270">
                  <c:v>36.85</c:v>
                </c:pt>
                <c:pt idx="271">
                  <c:v>36.729999999999997</c:v>
                </c:pt>
                <c:pt idx="272">
                  <c:v>36.520000000000003</c:v>
                </c:pt>
                <c:pt idx="273">
                  <c:v>36.630000000000003</c:v>
                </c:pt>
                <c:pt idx="274">
                  <c:v>#N/A</c:v>
                </c:pt>
                <c:pt idx="275">
                  <c:v>#N/A</c:v>
                </c:pt>
                <c:pt idx="276">
                  <c:v>36.86</c:v>
                </c:pt>
                <c:pt idx="277">
                  <c:v>36.64</c:v>
                </c:pt>
                <c:pt idx="278">
                  <c:v>36.770000000000003</c:v>
                </c:pt>
                <c:pt idx="279">
                  <c:v>36.58</c:v>
                </c:pt>
                <c:pt idx="280">
                  <c:v>36.729999999999997</c:v>
                </c:pt>
                <c:pt idx="281">
                  <c:v>#N/A</c:v>
                </c:pt>
                <c:pt idx="282">
                  <c:v>#N/A</c:v>
                </c:pt>
                <c:pt idx="283">
                  <c:v>36.700000000000003</c:v>
                </c:pt>
                <c:pt idx="284">
                  <c:v>36.49</c:v>
                </c:pt>
                <c:pt idx="285">
                  <c:v>36.450000000000003</c:v>
                </c:pt>
                <c:pt idx="286">
                  <c:v>36.630000000000003</c:v>
                </c:pt>
                <c:pt idx="287">
                  <c:v>36.770000000000003</c:v>
                </c:pt>
                <c:pt idx="288">
                  <c:v>#N/A</c:v>
                </c:pt>
                <c:pt idx="289">
                  <c:v>#N/A</c:v>
                </c:pt>
                <c:pt idx="290">
                  <c:v>37.130000000000003</c:v>
                </c:pt>
                <c:pt idx="291">
                  <c:v>37.299999999999997</c:v>
                </c:pt>
                <c:pt idx="292">
                  <c:v>37.24</c:v>
                </c:pt>
                <c:pt idx="293">
                  <c:v>37.54</c:v>
                </c:pt>
                <c:pt idx="294">
                  <c:v>36.92</c:v>
                </c:pt>
                <c:pt idx="295">
                  <c:v>#N/A</c:v>
                </c:pt>
                <c:pt idx="296">
                  <c:v>#N/A</c:v>
                </c:pt>
                <c:pt idx="297">
                  <c:v>37.549999999999997</c:v>
                </c:pt>
                <c:pt idx="298">
                  <c:v>36.659999999999997</c:v>
                </c:pt>
                <c:pt idx="299">
                  <c:v>35.99</c:v>
                </c:pt>
                <c:pt idx="300">
                  <c:v>36.22</c:v>
                </c:pt>
                <c:pt idx="301">
                  <c:v>36.049999999999997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36.04</c:v>
                </c:pt>
                <c:pt idx="306">
                  <c:v>36.64</c:v>
                </c:pt>
                <c:pt idx="307">
                  <c:v>36.71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37.49</c:v>
                </c:pt>
                <c:pt idx="312">
                  <c:v>37.090000000000003</c:v>
                </c:pt>
                <c:pt idx="313">
                  <c:v>36.96</c:v>
                </c:pt>
                <c:pt idx="314">
                  <c:v>37.44</c:v>
                </c:pt>
                <c:pt idx="315">
                  <c:v>37.270000000000003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38.15</c:v>
                </c:pt>
                <c:pt idx="319">
                  <c:v>38.159999999999997</c:v>
                </c:pt>
                <c:pt idx="320">
                  <c:v>38.81</c:v>
                </c:pt>
                <c:pt idx="321">
                  <c:v>37.9</c:v>
                </c:pt>
                <c:pt idx="322">
                  <c:v>37.35</c:v>
                </c:pt>
                <c:pt idx="323">
                  <c:v>#N/A</c:v>
                </c:pt>
                <c:pt idx="324">
                  <c:v>#N/A</c:v>
                </c:pt>
                <c:pt idx="325">
                  <c:v>36.81</c:v>
                </c:pt>
                <c:pt idx="326">
                  <c:v>36.47</c:v>
                </c:pt>
                <c:pt idx="327">
                  <c:v>#N/A</c:v>
                </c:pt>
                <c:pt idx="328">
                  <c:v>35.770000000000003</c:v>
                </c:pt>
                <c:pt idx="329">
                  <c:v>33.81</c:v>
                </c:pt>
                <c:pt idx="330">
                  <c:v>#N/A</c:v>
                </c:pt>
                <c:pt idx="331">
                  <c:v>#N/A</c:v>
                </c:pt>
                <c:pt idx="332">
                  <c:v>31.55</c:v>
                </c:pt>
                <c:pt idx="333">
                  <c:v>34.56</c:v>
                </c:pt>
                <c:pt idx="334">
                  <c:v>37.67</c:v>
                </c:pt>
                <c:pt idx="335">
                  <c:v>38.65</c:v>
                </c:pt>
                <c:pt idx="336">
                  <c:v>40.520000000000003</c:v>
                </c:pt>
                <c:pt idx="337">
                  <c:v>#N/A</c:v>
                </c:pt>
                <c:pt idx="338">
                  <c:v>#N/A</c:v>
                </c:pt>
                <c:pt idx="339">
                  <c:v>54.11</c:v>
                </c:pt>
                <c:pt idx="340">
                  <c:v>86.32</c:v>
                </c:pt>
                <c:pt idx="341">
                  <c:v>70.37</c:v>
                </c:pt>
                <c:pt idx="342">
                  <c:v>62.69</c:v>
                </c:pt>
                <c:pt idx="343">
                  <c:v>57.56</c:v>
                </c:pt>
                <c:pt idx="344">
                  <c:v>#N/A</c:v>
                </c:pt>
                <c:pt idx="345">
                  <c:v>#N/A</c:v>
                </c:pt>
                <c:pt idx="346">
                  <c:v>57.9</c:v>
                </c:pt>
                <c:pt idx="347">
                  <c:v>61.6</c:v>
                </c:pt>
                <c:pt idx="348">
                  <c:v>56.42</c:v>
                </c:pt>
                <c:pt idx="349">
                  <c:v>57.19</c:v>
                </c:pt>
                <c:pt idx="350">
                  <c:v>57.25</c:v>
                </c:pt>
                <c:pt idx="351">
                  <c:v>#N/A</c:v>
                </c:pt>
                <c:pt idx="352">
                  <c:v>#N/A</c:v>
                </c:pt>
                <c:pt idx="353">
                  <c:v>56.28</c:v>
                </c:pt>
                <c:pt idx="354">
                  <c:v>55.78</c:v>
                </c:pt>
                <c:pt idx="355">
                  <c:v>56.64</c:v>
                </c:pt>
                <c:pt idx="356">
                  <c:v>62.72</c:v>
                </c:pt>
                <c:pt idx="357">
                  <c:v>68.989999999999995</c:v>
                </c:pt>
                <c:pt idx="358">
                  <c:v>#N/A</c:v>
                </c:pt>
                <c:pt idx="359">
                  <c:v>#N/A</c:v>
                </c:pt>
                <c:pt idx="360">
                  <c:v>76.040000000000006</c:v>
                </c:pt>
                <c:pt idx="361">
                  <c:v>77.39</c:v>
                </c:pt>
                <c:pt idx="362">
                  <c:v>80.87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2-5C48-A68F-171C794F0DA6}"/>
            </c:ext>
          </c:extLst>
        </c:ser>
        <c:ser>
          <c:idx val="2"/>
          <c:order val="1"/>
          <c:tx>
            <c:strRef>
              <c:f>'GRAFICOS | GRAPHS'!$AG$19</c:f>
              <c:strCache>
                <c:ptCount val="1"/>
                <c:pt idx="0">
                  <c:v>Personales (plazo promedio último mes: 955 días)</c:v>
                </c:pt>
              </c:strCache>
            </c:strRef>
          </c:tx>
          <c:spPr>
            <a:ln w="28575">
              <a:solidFill>
                <a:schemeClr val="accent6"/>
              </a:solidFill>
              <a:prstDash val="solid"/>
            </a:ln>
          </c:spPr>
          <c:marker>
            <c:symbol val="none"/>
          </c:marker>
          <c:cat>
            <c:numRef>
              <c:f>'GRAFICOS AUX | GRAPHS AUX'!$AD$27:$AD$392</c:f>
              <c:numCache>
                <c:formatCode>d\-mmm\-yy</c:formatCode>
                <c:ptCount val="366"/>
                <c:pt idx="0">
                  <c:v>45520</c:v>
                </c:pt>
                <c:pt idx="1">
                  <c:v>45521</c:v>
                </c:pt>
                <c:pt idx="2">
                  <c:v>45522</c:v>
                </c:pt>
                <c:pt idx="3">
                  <c:v>45523</c:v>
                </c:pt>
                <c:pt idx="4">
                  <c:v>45524</c:v>
                </c:pt>
                <c:pt idx="5">
                  <c:v>45525</c:v>
                </c:pt>
                <c:pt idx="6">
                  <c:v>45526</c:v>
                </c:pt>
                <c:pt idx="7">
                  <c:v>45527</c:v>
                </c:pt>
                <c:pt idx="8">
                  <c:v>45528</c:v>
                </c:pt>
                <c:pt idx="9">
                  <c:v>45529</c:v>
                </c:pt>
                <c:pt idx="10">
                  <c:v>45530</c:v>
                </c:pt>
                <c:pt idx="11">
                  <c:v>45531</c:v>
                </c:pt>
                <c:pt idx="12">
                  <c:v>45532</c:v>
                </c:pt>
                <c:pt idx="13">
                  <c:v>45533</c:v>
                </c:pt>
                <c:pt idx="14">
                  <c:v>45534</c:v>
                </c:pt>
                <c:pt idx="15">
                  <c:v>45535</c:v>
                </c:pt>
                <c:pt idx="16">
                  <c:v>45536</c:v>
                </c:pt>
                <c:pt idx="17">
                  <c:v>45537</c:v>
                </c:pt>
                <c:pt idx="18">
                  <c:v>45538</c:v>
                </c:pt>
                <c:pt idx="19">
                  <c:v>45539</c:v>
                </c:pt>
                <c:pt idx="20">
                  <c:v>45540</c:v>
                </c:pt>
                <c:pt idx="21">
                  <c:v>45541</c:v>
                </c:pt>
                <c:pt idx="22">
                  <c:v>45542</c:v>
                </c:pt>
                <c:pt idx="23">
                  <c:v>45543</c:v>
                </c:pt>
                <c:pt idx="24">
                  <c:v>45544</c:v>
                </c:pt>
                <c:pt idx="25">
                  <c:v>45545</c:v>
                </c:pt>
                <c:pt idx="26">
                  <c:v>45546</c:v>
                </c:pt>
                <c:pt idx="27">
                  <c:v>45547</c:v>
                </c:pt>
                <c:pt idx="28">
                  <c:v>45548</c:v>
                </c:pt>
                <c:pt idx="29">
                  <c:v>45549</c:v>
                </c:pt>
                <c:pt idx="30">
                  <c:v>45550</c:v>
                </c:pt>
                <c:pt idx="31">
                  <c:v>45551</c:v>
                </c:pt>
                <c:pt idx="32">
                  <c:v>45552</c:v>
                </c:pt>
                <c:pt idx="33">
                  <c:v>45553</c:v>
                </c:pt>
                <c:pt idx="34">
                  <c:v>45554</c:v>
                </c:pt>
                <c:pt idx="35">
                  <c:v>45555</c:v>
                </c:pt>
                <c:pt idx="36">
                  <c:v>45556</c:v>
                </c:pt>
                <c:pt idx="37">
                  <c:v>45557</c:v>
                </c:pt>
                <c:pt idx="38">
                  <c:v>45558</c:v>
                </c:pt>
                <c:pt idx="39">
                  <c:v>45559</c:v>
                </c:pt>
                <c:pt idx="40">
                  <c:v>45560</c:v>
                </c:pt>
                <c:pt idx="41">
                  <c:v>45561</c:v>
                </c:pt>
                <c:pt idx="42">
                  <c:v>45562</c:v>
                </c:pt>
                <c:pt idx="43">
                  <c:v>45563</c:v>
                </c:pt>
                <c:pt idx="44">
                  <c:v>45564</c:v>
                </c:pt>
                <c:pt idx="45">
                  <c:v>45565</c:v>
                </c:pt>
                <c:pt idx="46">
                  <c:v>45566</c:v>
                </c:pt>
                <c:pt idx="47">
                  <c:v>45567</c:v>
                </c:pt>
                <c:pt idx="48">
                  <c:v>45568</c:v>
                </c:pt>
                <c:pt idx="49">
                  <c:v>45569</c:v>
                </c:pt>
                <c:pt idx="50">
                  <c:v>45570</c:v>
                </c:pt>
                <c:pt idx="51">
                  <c:v>45571</c:v>
                </c:pt>
                <c:pt idx="52">
                  <c:v>45572</c:v>
                </c:pt>
                <c:pt idx="53">
                  <c:v>45573</c:v>
                </c:pt>
                <c:pt idx="54">
                  <c:v>45574</c:v>
                </c:pt>
                <c:pt idx="55">
                  <c:v>45575</c:v>
                </c:pt>
                <c:pt idx="56">
                  <c:v>45576</c:v>
                </c:pt>
                <c:pt idx="57">
                  <c:v>45577</c:v>
                </c:pt>
                <c:pt idx="58">
                  <c:v>45578</c:v>
                </c:pt>
                <c:pt idx="59">
                  <c:v>45579</c:v>
                </c:pt>
                <c:pt idx="60">
                  <c:v>45580</c:v>
                </c:pt>
                <c:pt idx="61">
                  <c:v>45581</c:v>
                </c:pt>
                <c:pt idx="62">
                  <c:v>45582</c:v>
                </c:pt>
                <c:pt idx="63">
                  <c:v>45583</c:v>
                </c:pt>
                <c:pt idx="64">
                  <c:v>45584</c:v>
                </c:pt>
                <c:pt idx="65">
                  <c:v>45585</c:v>
                </c:pt>
                <c:pt idx="66">
                  <c:v>45586</c:v>
                </c:pt>
                <c:pt idx="67">
                  <c:v>45587</c:v>
                </c:pt>
                <c:pt idx="68">
                  <c:v>45588</c:v>
                </c:pt>
                <c:pt idx="69">
                  <c:v>45589</c:v>
                </c:pt>
                <c:pt idx="70">
                  <c:v>45590</c:v>
                </c:pt>
                <c:pt idx="71">
                  <c:v>45591</c:v>
                </c:pt>
                <c:pt idx="72">
                  <c:v>45592</c:v>
                </c:pt>
                <c:pt idx="73">
                  <c:v>45593</c:v>
                </c:pt>
                <c:pt idx="74">
                  <c:v>45594</c:v>
                </c:pt>
                <c:pt idx="75">
                  <c:v>45595</c:v>
                </c:pt>
                <c:pt idx="76">
                  <c:v>45596</c:v>
                </c:pt>
                <c:pt idx="77">
                  <c:v>45597</c:v>
                </c:pt>
                <c:pt idx="78">
                  <c:v>45598</c:v>
                </c:pt>
                <c:pt idx="79">
                  <c:v>45599</c:v>
                </c:pt>
                <c:pt idx="80">
                  <c:v>45600</c:v>
                </c:pt>
                <c:pt idx="81">
                  <c:v>45601</c:v>
                </c:pt>
                <c:pt idx="82">
                  <c:v>45602</c:v>
                </c:pt>
                <c:pt idx="83">
                  <c:v>45603</c:v>
                </c:pt>
                <c:pt idx="84">
                  <c:v>45604</c:v>
                </c:pt>
                <c:pt idx="85">
                  <c:v>45605</c:v>
                </c:pt>
                <c:pt idx="86">
                  <c:v>45606</c:v>
                </c:pt>
                <c:pt idx="87">
                  <c:v>45607</c:v>
                </c:pt>
                <c:pt idx="88">
                  <c:v>45608</c:v>
                </c:pt>
                <c:pt idx="89">
                  <c:v>45609</c:v>
                </c:pt>
                <c:pt idx="90">
                  <c:v>45610</c:v>
                </c:pt>
                <c:pt idx="91">
                  <c:v>45611</c:v>
                </c:pt>
                <c:pt idx="92">
                  <c:v>45612</c:v>
                </c:pt>
                <c:pt idx="93">
                  <c:v>45613</c:v>
                </c:pt>
                <c:pt idx="94">
                  <c:v>45614</c:v>
                </c:pt>
                <c:pt idx="95">
                  <c:v>45615</c:v>
                </c:pt>
                <c:pt idx="96">
                  <c:v>45616</c:v>
                </c:pt>
                <c:pt idx="97">
                  <c:v>45617</c:v>
                </c:pt>
                <c:pt idx="98">
                  <c:v>45618</c:v>
                </c:pt>
                <c:pt idx="99">
                  <c:v>45619</c:v>
                </c:pt>
                <c:pt idx="100">
                  <c:v>45620</c:v>
                </c:pt>
                <c:pt idx="101">
                  <c:v>45621</c:v>
                </c:pt>
                <c:pt idx="102">
                  <c:v>45622</c:v>
                </c:pt>
                <c:pt idx="103">
                  <c:v>45623</c:v>
                </c:pt>
                <c:pt idx="104">
                  <c:v>45624</c:v>
                </c:pt>
                <c:pt idx="105">
                  <c:v>45625</c:v>
                </c:pt>
                <c:pt idx="106">
                  <c:v>45626</c:v>
                </c:pt>
                <c:pt idx="107">
                  <c:v>45627</c:v>
                </c:pt>
                <c:pt idx="108">
                  <c:v>45628</c:v>
                </c:pt>
                <c:pt idx="109">
                  <c:v>45629</c:v>
                </c:pt>
                <c:pt idx="110">
                  <c:v>45630</c:v>
                </c:pt>
                <c:pt idx="111">
                  <c:v>45631</c:v>
                </c:pt>
                <c:pt idx="112">
                  <c:v>45632</c:v>
                </c:pt>
                <c:pt idx="113">
                  <c:v>45633</c:v>
                </c:pt>
                <c:pt idx="114">
                  <c:v>45634</c:v>
                </c:pt>
                <c:pt idx="115">
                  <c:v>45635</c:v>
                </c:pt>
                <c:pt idx="116">
                  <c:v>45636</c:v>
                </c:pt>
                <c:pt idx="117">
                  <c:v>45637</c:v>
                </c:pt>
                <c:pt idx="118">
                  <c:v>45638</c:v>
                </c:pt>
                <c:pt idx="119">
                  <c:v>45639</c:v>
                </c:pt>
                <c:pt idx="120">
                  <c:v>45640</c:v>
                </c:pt>
                <c:pt idx="121">
                  <c:v>45641</c:v>
                </c:pt>
                <c:pt idx="122">
                  <c:v>45642</c:v>
                </c:pt>
                <c:pt idx="123">
                  <c:v>45643</c:v>
                </c:pt>
                <c:pt idx="124">
                  <c:v>45644</c:v>
                </c:pt>
                <c:pt idx="125">
                  <c:v>45645</c:v>
                </c:pt>
                <c:pt idx="126">
                  <c:v>45646</c:v>
                </c:pt>
                <c:pt idx="127">
                  <c:v>45647</c:v>
                </c:pt>
                <c:pt idx="128">
                  <c:v>45648</c:v>
                </c:pt>
                <c:pt idx="129">
                  <c:v>45649</c:v>
                </c:pt>
                <c:pt idx="130">
                  <c:v>45650</c:v>
                </c:pt>
                <c:pt idx="131">
                  <c:v>45651</c:v>
                </c:pt>
                <c:pt idx="132">
                  <c:v>45652</c:v>
                </c:pt>
                <c:pt idx="133">
                  <c:v>45653</c:v>
                </c:pt>
                <c:pt idx="134">
                  <c:v>45654</c:v>
                </c:pt>
                <c:pt idx="135">
                  <c:v>45655</c:v>
                </c:pt>
                <c:pt idx="136">
                  <c:v>45656</c:v>
                </c:pt>
                <c:pt idx="137">
                  <c:v>45657</c:v>
                </c:pt>
                <c:pt idx="138">
                  <c:v>45658</c:v>
                </c:pt>
                <c:pt idx="139">
                  <c:v>45659</c:v>
                </c:pt>
                <c:pt idx="140">
                  <c:v>45660</c:v>
                </c:pt>
                <c:pt idx="141">
                  <c:v>45661</c:v>
                </c:pt>
                <c:pt idx="142">
                  <c:v>45662</c:v>
                </c:pt>
                <c:pt idx="143">
                  <c:v>45663</c:v>
                </c:pt>
                <c:pt idx="144">
                  <c:v>45664</c:v>
                </c:pt>
                <c:pt idx="145">
                  <c:v>45665</c:v>
                </c:pt>
                <c:pt idx="146">
                  <c:v>45666</c:v>
                </c:pt>
                <c:pt idx="147">
                  <c:v>45667</c:v>
                </c:pt>
                <c:pt idx="148">
                  <c:v>45668</c:v>
                </c:pt>
                <c:pt idx="149">
                  <c:v>45669</c:v>
                </c:pt>
                <c:pt idx="150">
                  <c:v>45670</c:v>
                </c:pt>
                <c:pt idx="151">
                  <c:v>45671</c:v>
                </c:pt>
                <c:pt idx="152">
                  <c:v>45672</c:v>
                </c:pt>
                <c:pt idx="153">
                  <c:v>45673</c:v>
                </c:pt>
                <c:pt idx="154">
                  <c:v>45674</c:v>
                </c:pt>
                <c:pt idx="155">
                  <c:v>45675</c:v>
                </c:pt>
                <c:pt idx="156">
                  <c:v>45676</c:v>
                </c:pt>
                <c:pt idx="157">
                  <c:v>45677</c:v>
                </c:pt>
                <c:pt idx="158">
                  <c:v>45678</c:v>
                </c:pt>
                <c:pt idx="159">
                  <c:v>45679</c:v>
                </c:pt>
                <c:pt idx="160">
                  <c:v>45680</c:v>
                </c:pt>
                <c:pt idx="161">
                  <c:v>45681</c:v>
                </c:pt>
                <c:pt idx="162">
                  <c:v>45682</c:v>
                </c:pt>
                <c:pt idx="163">
                  <c:v>45683</c:v>
                </c:pt>
                <c:pt idx="164">
                  <c:v>45684</c:v>
                </c:pt>
                <c:pt idx="165">
                  <c:v>45685</c:v>
                </c:pt>
                <c:pt idx="166">
                  <c:v>45686</c:v>
                </c:pt>
                <c:pt idx="167">
                  <c:v>45687</c:v>
                </c:pt>
                <c:pt idx="168">
                  <c:v>45688</c:v>
                </c:pt>
                <c:pt idx="169">
                  <c:v>45689</c:v>
                </c:pt>
                <c:pt idx="170">
                  <c:v>45690</c:v>
                </c:pt>
                <c:pt idx="171">
                  <c:v>45691</c:v>
                </c:pt>
                <c:pt idx="172">
                  <c:v>45692</c:v>
                </c:pt>
                <c:pt idx="173">
                  <c:v>45693</c:v>
                </c:pt>
                <c:pt idx="174">
                  <c:v>45694</c:v>
                </c:pt>
                <c:pt idx="175">
                  <c:v>45695</c:v>
                </c:pt>
                <c:pt idx="176">
                  <c:v>45696</c:v>
                </c:pt>
                <c:pt idx="177">
                  <c:v>45697</c:v>
                </c:pt>
                <c:pt idx="178">
                  <c:v>45698</c:v>
                </c:pt>
                <c:pt idx="179">
                  <c:v>45699</c:v>
                </c:pt>
                <c:pt idx="180">
                  <c:v>45700</c:v>
                </c:pt>
                <c:pt idx="181">
                  <c:v>45701</c:v>
                </c:pt>
                <c:pt idx="182">
                  <c:v>45702</c:v>
                </c:pt>
                <c:pt idx="183">
                  <c:v>45703</c:v>
                </c:pt>
                <c:pt idx="184">
                  <c:v>45704</c:v>
                </c:pt>
                <c:pt idx="185">
                  <c:v>45705</c:v>
                </c:pt>
                <c:pt idx="186">
                  <c:v>45706</c:v>
                </c:pt>
                <c:pt idx="187">
                  <c:v>45707</c:v>
                </c:pt>
                <c:pt idx="188">
                  <c:v>45708</c:v>
                </c:pt>
                <c:pt idx="189">
                  <c:v>45709</c:v>
                </c:pt>
                <c:pt idx="190">
                  <c:v>45710</c:v>
                </c:pt>
                <c:pt idx="191">
                  <c:v>45711</c:v>
                </c:pt>
                <c:pt idx="192">
                  <c:v>45712</c:v>
                </c:pt>
                <c:pt idx="193">
                  <c:v>45713</c:v>
                </c:pt>
                <c:pt idx="194">
                  <c:v>45714</c:v>
                </c:pt>
                <c:pt idx="195">
                  <c:v>45715</c:v>
                </c:pt>
                <c:pt idx="196">
                  <c:v>45716</c:v>
                </c:pt>
                <c:pt idx="197">
                  <c:v>45717</c:v>
                </c:pt>
                <c:pt idx="198">
                  <c:v>45718</c:v>
                </c:pt>
                <c:pt idx="199">
                  <c:v>45719</c:v>
                </c:pt>
                <c:pt idx="200">
                  <c:v>45720</c:v>
                </c:pt>
                <c:pt idx="201">
                  <c:v>45721</c:v>
                </c:pt>
                <c:pt idx="202">
                  <c:v>45722</c:v>
                </c:pt>
                <c:pt idx="203">
                  <c:v>45723</c:v>
                </c:pt>
                <c:pt idx="204">
                  <c:v>45724</c:v>
                </c:pt>
                <c:pt idx="205">
                  <c:v>45725</c:v>
                </c:pt>
                <c:pt idx="206">
                  <c:v>45726</c:v>
                </c:pt>
                <c:pt idx="207">
                  <c:v>45727</c:v>
                </c:pt>
                <c:pt idx="208">
                  <c:v>45728</c:v>
                </c:pt>
                <c:pt idx="209">
                  <c:v>45729</c:v>
                </c:pt>
                <c:pt idx="210">
                  <c:v>45730</c:v>
                </c:pt>
                <c:pt idx="211">
                  <c:v>45731</c:v>
                </c:pt>
                <c:pt idx="212">
                  <c:v>45732</c:v>
                </c:pt>
                <c:pt idx="213">
                  <c:v>45733</c:v>
                </c:pt>
                <c:pt idx="214">
                  <c:v>45734</c:v>
                </c:pt>
                <c:pt idx="215">
                  <c:v>45735</c:v>
                </c:pt>
                <c:pt idx="216">
                  <c:v>45736</c:v>
                </c:pt>
                <c:pt idx="217">
                  <c:v>45737</c:v>
                </c:pt>
                <c:pt idx="218">
                  <c:v>45738</c:v>
                </c:pt>
                <c:pt idx="219">
                  <c:v>45739</c:v>
                </c:pt>
                <c:pt idx="220">
                  <c:v>45740</c:v>
                </c:pt>
                <c:pt idx="221">
                  <c:v>45741</c:v>
                </c:pt>
                <c:pt idx="222">
                  <c:v>45742</c:v>
                </c:pt>
                <c:pt idx="223">
                  <c:v>45743</c:v>
                </c:pt>
                <c:pt idx="224">
                  <c:v>45744</c:v>
                </c:pt>
                <c:pt idx="225">
                  <c:v>45745</c:v>
                </c:pt>
                <c:pt idx="226">
                  <c:v>45746</c:v>
                </c:pt>
                <c:pt idx="227">
                  <c:v>45747</c:v>
                </c:pt>
                <c:pt idx="228">
                  <c:v>45748</c:v>
                </c:pt>
                <c:pt idx="229">
                  <c:v>45749</c:v>
                </c:pt>
                <c:pt idx="230">
                  <c:v>45750</c:v>
                </c:pt>
                <c:pt idx="231">
                  <c:v>45751</c:v>
                </c:pt>
                <c:pt idx="232">
                  <c:v>45752</c:v>
                </c:pt>
                <c:pt idx="233">
                  <c:v>45753</c:v>
                </c:pt>
                <c:pt idx="234">
                  <c:v>45754</c:v>
                </c:pt>
                <c:pt idx="235">
                  <c:v>45755</c:v>
                </c:pt>
                <c:pt idx="236">
                  <c:v>45756</c:v>
                </c:pt>
                <c:pt idx="237">
                  <c:v>45757</c:v>
                </c:pt>
                <c:pt idx="238">
                  <c:v>45758</c:v>
                </c:pt>
                <c:pt idx="239">
                  <c:v>45759</c:v>
                </c:pt>
                <c:pt idx="240">
                  <c:v>45760</c:v>
                </c:pt>
                <c:pt idx="241">
                  <c:v>45761</c:v>
                </c:pt>
                <c:pt idx="242">
                  <c:v>45762</c:v>
                </c:pt>
                <c:pt idx="243">
                  <c:v>45763</c:v>
                </c:pt>
                <c:pt idx="244">
                  <c:v>45764</c:v>
                </c:pt>
                <c:pt idx="245">
                  <c:v>45765</c:v>
                </c:pt>
                <c:pt idx="246">
                  <c:v>45766</c:v>
                </c:pt>
                <c:pt idx="247">
                  <c:v>45767</c:v>
                </c:pt>
                <c:pt idx="248">
                  <c:v>45768</c:v>
                </c:pt>
                <c:pt idx="249">
                  <c:v>45769</c:v>
                </c:pt>
                <c:pt idx="250">
                  <c:v>45770</c:v>
                </c:pt>
                <c:pt idx="251">
                  <c:v>45771</c:v>
                </c:pt>
                <c:pt idx="252">
                  <c:v>45772</c:v>
                </c:pt>
                <c:pt idx="253">
                  <c:v>45773</c:v>
                </c:pt>
                <c:pt idx="254">
                  <c:v>45774</c:v>
                </c:pt>
                <c:pt idx="255">
                  <c:v>45775</c:v>
                </c:pt>
                <c:pt idx="256">
                  <c:v>45776</c:v>
                </c:pt>
                <c:pt idx="257">
                  <c:v>45777</c:v>
                </c:pt>
                <c:pt idx="258">
                  <c:v>45778</c:v>
                </c:pt>
                <c:pt idx="259">
                  <c:v>45779</c:v>
                </c:pt>
                <c:pt idx="260">
                  <c:v>45780</c:v>
                </c:pt>
                <c:pt idx="261">
                  <c:v>45781</c:v>
                </c:pt>
                <c:pt idx="262">
                  <c:v>45782</c:v>
                </c:pt>
                <c:pt idx="263">
                  <c:v>45783</c:v>
                </c:pt>
                <c:pt idx="264">
                  <c:v>45784</c:v>
                </c:pt>
                <c:pt idx="265">
                  <c:v>45785</c:v>
                </c:pt>
                <c:pt idx="266">
                  <c:v>45786</c:v>
                </c:pt>
                <c:pt idx="267">
                  <c:v>45787</c:v>
                </c:pt>
                <c:pt idx="268">
                  <c:v>45788</c:v>
                </c:pt>
                <c:pt idx="269">
                  <c:v>45789</c:v>
                </c:pt>
                <c:pt idx="270">
                  <c:v>45790</c:v>
                </c:pt>
                <c:pt idx="271">
                  <c:v>45791</c:v>
                </c:pt>
                <c:pt idx="272">
                  <c:v>45792</c:v>
                </c:pt>
                <c:pt idx="273">
                  <c:v>45793</c:v>
                </c:pt>
                <c:pt idx="274">
                  <c:v>45794</c:v>
                </c:pt>
                <c:pt idx="275">
                  <c:v>45795</c:v>
                </c:pt>
                <c:pt idx="276">
                  <c:v>45796</c:v>
                </c:pt>
                <c:pt idx="277">
                  <c:v>45797</c:v>
                </c:pt>
                <c:pt idx="278">
                  <c:v>45798</c:v>
                </c:pt>
                <c:pt idx="279">
                  <c:v>45799</c:v>
                </c:pt>
                <c:pt idx="280">
                  <c:v>45800</c:v>
                </c:pt>
                <c:pt idx="281">
                  <c:v>45801</c:v>
                </c:pt>
                <c:pt idx="282">
                  <c:v>45802</c:v>
                </c:pt>
                <c:pt idx="283">
                  <c:v>45803</c:v>
                </c:pt>
                <c:pt idx="284">
                  <c:v>45804</c:v>
                </c:pt>
                <c:pt idx="285">
                  <c:v>45805</c:v>
                </c:pt>
                <c:pt idx="286">
                  <c:v>45806</c:v>
                </c:pt>
                <c:pt idx="287">
                  <c:v>45807</c:v>
                </c:pt>
                <c:pt idx="288">
                  <c:v>45808</c:v>
                </c:pt>
                <c:pt idx="289">
                  <c:v>45809</c:v>
                </c:pt>
                <c:pt idx="290">
                  <c:v>45810</c:v>
                </c:pt>
                <c:pt idx="291">
                  <c:v>45811</c:v>
                </c:pt>
                <c:pt idx="292">
                  <c:v>45812</c:v>
                </c:pt>
                <c:pt idx="293">
                  <c:v>45813</c:v>
                </c:pt>
                <c:pt idx="294">
                  <c:v>45814</c:v>
                </c:pt>
                <c:pt idx="295">
                  <c:v>45815</c:v>
                </c:pt>
                <c:pt idx="296">
                  <c:v>45816</c:v>
                </c:pt>
                <c:pt idx="297">
                  <c:v>45817</c:v>
                </c:pt>
                <c:pt idx="298">
                  <c:v>45818</c:v>
                </c:pt>
                <c:pt idx="299">
                  <c:v>45819</c:v>
                </c:pt>
                <c:pt idx="300">
                  <c:v>45820</c:v>
                </c:pt>
                <c:pt idx="301">
                  <c:v>45821</c:v>
                </c:pt>
                <c:pt idx="302">
                  <c:v>45822</c:v>
                </c:pt>
                <c:pt idx="303">
                  <c:v>45823</c:v>
                </c:pt>
                <c:pt idx="304">
                  <c:v>45824</c:v>
                </c:pt>
                <c:pt idx="305">
                  <c:v>45825</c:v>
                </c:pt>
                <c:pt idx="306">
                  <c:v>45826</c:v>
                </c:pt>
                <c:pt idx="307">
                  <c:v>45827</c:v>
                </c:pt>
                <c:pt idx="308">
                  <c:v>45828</c:v>
                </c:pt>
                <c:pt idx="309">
                  <c:v>45829</c:v>
                </c:pt>
                <c:pt idx="310">
                  <c:v>45830</c:v>
                </c:pt>
                <c:pt idx="311">
                  <c:v>45831</c:v>
                </c:pt>
                <c:pt idx="312">
                  <c:v>45832</c:v>
                </c:pt>
                <c:pt idx="313">
                  <c:v>45833</c:v>
                </c:pt>
                <c:pt idx="314">
                  <c:v>45834</c:v>
                </c:pt>
                <c:pt idx="315">
                  <c:v>45835</c:v>
                </c:pt>
                <c:pt idx="316">
                  <c:v>45836</c:v>
                </c:pt>
                <c:pt idx="317">
                  <c:v>45837</c:v>
                </c:pt>
                <c:pt idx="318">
                  <c:v>45838</c:v>
                </c:pt>
                <c:pt idx="319">
                  <c:v>45839</c:v>
                </c:pt>
                <c:pt idx="320">
                  <c:v>45840</c:v>
                </c:pt>
                <c:pt idx="321">
                  <c:v>45841</c:v>
                </c:pt>
                <c:pt idx="322">
                  <c:v>45842</c:v>
                </c:pt>
                <c:pt idx="323">
                  <c:v>45843</c:v>
                </c:pt>
                <c:pt idx="324">
                  <c:v>45844</c:v>
                </c:pt>
                <c:pt idx="325">
                  <c:v>45845</c:v>
                </c:pt>
                <c:pt idx="326">
                  <c:v>45846</c:v>
                </c:pt>
                <c:pt idx="327">
                  <c:v>45847</c:v>
                </c:pt>
                <c:pt idx="328">
                  <c:v>45848</c:v>
                </c:pt>
                <c:pt idx="329">
                  <c:v>45849</c:v>
                </c:pt>
                <c:pt idx="330">
                  <c:v>45850</c:v>
                </c:pt>
                <c:pt idx="331">
                  <c:v>45851</c:v>
                </c:pt>
                <c:pt idx="332">
                  <c:v>45852</c:v>
                </c:pt>
                <c:pt idx="333">
                  <c:v>45853</c:v>
                </c:pt>
                <c:pt idx="334">
                  <c:v>45854</c:v>
                </c:pt>
                <c:pt idx="335">
                  <c:v>45855</c:v>
                </c:pt>
                <c:pt idx="336">
                  <c:v>45856</c:v>
                </c:pt>
                <c:pt idx="337">
                  <c:v>45857</c:v>
                </c:pt>
                <c:pt idx="338">
                  <c:v>45858</c:v>
                </c:pt>
                <c:pt idx="339">
                  <c:v>45859</c:v>
                </c:pt>
                <c:pt idx="340">
                  <c:v>45860</c:v>
                </c:pt>
                <c:pt idx="341">
                  <c:v>45861</c:v>
                </c:pt>
                <c:pt idx="342">
                  <c:v>45862</c:v>
                </c:pt>
                <c:pt idx="343">
                  <c:v>45863</c:v>
                </c:pt>
                <c:pt idx="344">
                  <c:v>45864</c:v>
                </c:pt>
                <c:pt idx="345">
                  <c:v>45865</c:v>
                </c:pt>
                <c:pt idx="346">
                  <c:v>45866</c:v>
                </c:pt>
                <c:pt idx="347">
                  <c:v>45867</c:v>
                </c:pt>
                <c:pt idx="348">
                  <c:v>45868</c:v>
                </c:pt>
                <c:pt idx="349">
                  <c:v>45869</c:v>
                </c:pt>
                <c:pt idx="350">
                  <c:v>45870</c:v>
                </c:pt>
                <c:pt idx="351">
                  <c:v>45871</c:v>
                </c:pt>
                <c:pt idx="352">
                  <c:v>45872</c:v>
                </c:pt>
                <c:pt idx="353">
                  <c:v>45873</c:v>
                </c:pt>
                <c:pt idx="354">
                  <c:v>45874</c:v>
                </c:pt>
                <c:pt idx="355">
                  <c:v>45875</c:v>
                </c:pt>
                <c:pt idx="356">
                  <c:v>45876</c:v>
                </c:pt>
                <c:pt idx="357">
                  <c:v>45877</c:v>
                </c:pt>
                <c:pt idx="358">
                  <c:v>45878</c:v>
                </c:pt>
                <c:pt idx="359">
                  <c:v>45879</c:v>
                </c:pt>
                <c:pt idx="360">
                  <c:v>45880</c:v>
                </c:pt>
                <c:pt idx="361">
                  <c:v>45881</c:v>
                </c:pt>
                <c:pt idx="362">
                  <c:v>45882</c:v>
                </c:pt>
                <c:pt idx="363">
                  <c:v>45883</c:v>
                </c:pt>
                <c:pt idx="364">
                  <c:v>45884</c:v>
                </c:pt>
                <c:pt idx="365">
                  <c:v>45885</c:v>
                </c:pt>
              </c:numCache>
            </c:numRef>
          </c:cat>
          <c:val>
            <c:numRef>
              <c:f>'GRAFICOS AUX | GRAPHS AUX'!$AF$27:$AF$392</c:f>
              <c:numCache>
                <c:formatCode>#,##0.0</c:formatCode>
                <c:ptCount val="366"/>
                <c:pt idx="0">
                  <c:v>67.06</c:v>
                </c:pt>
                <c:pt idx="1">
                  <c:v>#N/A</c:v>
                </c:pt>
                <c:pt idx="2">
                  <c:v>#N/A</c:v>
                </c:pt>
                <c:pt idx="3">
                  <c:v>68.92</c:v>
                </c:pt>
                <c:pt idx="4">
                  <c:v>67.97</c:v>
                </c:pt>
                <c:pt idx="5">
                  <c:v>65.989999999999995</c:v>
                </c:pt>
                <c:pt idx="6">
                  <c:v>66.17</c:v>
                </c:pt>
                <c:pt idx="7">
                  <c:v>66.44</c:v>
                </c:pt>
                <c:pt idx="8">
                  <c:v>#N/A</c:v>
                </c:pt>
                <c:pt idx="9">
                  <c:v>#N/A</c:v>
                </c:pt>
                <c:pt idx="10">
                  <c:v>69.78</c:v>
                </c:pt>
                <c:pt idx="11">
                  <c:v>67.25</c:v>
                </c:pt>
                <c:pt idx="12">
                  <c:v>66.819999999999993</c:v>
                </c:pt>
                <c:pt idx="13">
                  <c:v>66.739999999999995</c:v>
                </c:pt>
                <c:pt idx="14">
                  <c:v>66.84</c:v>
                </c:pt>
                <c:pt idx="15">
                  <c:v>#N/A</c:v>
                </c:pt>
                <c:pt idx="16">
                  <c:v>#N/A</c:v>
                </c:pt>
                <c:pt idx="17">
                  <c:v>71.06</c:v>
                </c:pt>
                <c:pt idx="18">
                  <c:v>70.39</c:v>
                </c:pt>
                <c:pt idx="19">
                  <c:v>67.78</c:v>
                </c:pt>
                <c:pt idx="20">
                  <c:v>68.66</c:v>
                </c:pt>
                <c:pt idx="21">
                  <c:v>69.22</c:v>
                </c:pt>
                <c:pt idx="22">
                  <c:v>#N/A</c:v>
                </c:pt>
                <c:pt idx="23">
                  <c:v>#N/A</c:v>
                </c:pt>
                <c:pt idx="24">
                  <c:v>72.31</c:v>
                </c:pt>
                <c:pt idx="25">
                  <c:v>70.900000000000006</c:v>
                </c:pt>
                <c:pt idx="26">
                  <c:v>66.239999999999995</c:v>
                </c:pt>
                <c:pt idx="27">
                  <c:v>66.75</c:v>
                </c:pt>
                <c:pt idx="28">
                  <c:v>65.55</c:v>
                </c:pt>
                <c:pt idx="29">
                  <c:v>#N/A</c:v>
                </c:pt>
                <c:pt idx="30">
                  <c:v>#N/A</c:v>
                </c:pt>
                <c:pt idx="31">
                  <c:v>69.400000000000006</c:v>
                </c:pt>
                <c:pt idx="32">
                  <c:v>67.14</c:v>
                </c:pt>
                <c:pt idx="33">
                  <c:v>66.16</c:v>
                </c:pt>
                <c:pt idx="34">
                  <c:v>66.8</c:v>
                </c:pt>
                <c:pt idx="35">
                  <c:v>67.08</c:v>
                </c:pt>
                <c:pt idx="36">
                  <c:v>#N/A</c:v>
                </c:pt>
                <c:pt idx="37">
                  <c:v>#N/A</c:v>
                </c:pt>
                <c:pt idx="38">
                  <c:v>70.7</c:v>
                </c:pt>
                <c:pt idx="39">
                  <c:v>67.44</c:v>
                </c:pt>
                <c:pt idx="40">
                  <c:v>67.05</c:v>
                </c:pt>
                <c:pt idx="41">
                  <c:v>67.44</c:v>
                </c:pt>
                <c:pt idx="42">
                  <c:v>67.23</c:v>
                </c:pt>
                <c:pt idx="43">
                  <c:v>#N/A</c:v>
                </c:pt>
                <c:pt idx="44">
                  <c:v>#N/A</c:v>
                </c:pt>
                <c:pt idx="45">
                  <c:v>67.86</c:v>
                </c:pt>
                <c:pt idx="46">
                  <c:v>66.12</c:v>
                </c:pt>
                <c:pt idx="47">
                  <c:v>70.55</c:v>
                </c:pt>
                <c:pt idx="48">
                  <c:v>69.64</c:v>
                </c:pt>
                <c:pt idx="49">
                  <c:v>69.459999999999994</c:v>
                </c:pt>
                <c:pt idx="50">
                  <c:v>#N/A</c:v>
                </c:pt>
                <c:pt idx="51">
                  <c:v>#N/A</c:v>
                </c:pt>
                <c:pt idx="52">
                  <c:v>71.03</c:v>
                </c:pt>
                <c:pt idx="53">
                  <c:v>69.650000000000006</c:v>
                </c:pt>
                <c:pt idx="54">
                  <c:v>70.400000000000006</c:v>
                </c:pt>
                <c:pt idx="55">
                  <c:v>71.900000000000006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73.55</c:v>
                </c:pt>
                <c:pt idx="60">
                  <c:v>68.83</c:v>
                </c:pt>
                <c:pt idx="61">
                  <c:v>69.290000000000006</c:v>
                </c:pt>
                <c:pt idx="62">
                  <c:v>68.78</c:v>
                </c:pt>
                <c:pt idx="63">
                  <c:v>70.010000000000005</c:v>
                </c:pt>
                <c:pt idx="64">
                  <c:v>#N/A</c:v>
                </c:pt>
                <c:pt idx="65">
                  <c:v>#N/A</c:v>
                </c:pt>
                <c:pt idx="66">
                  <c:v>72.05</c:v>
                </c:pt>
                <c:pt idx="67">
                  <c:v>69.680000000000007</c:v>
                </c:pt>
                <c:pt idx="68">
                  <c:v>69.22</c:v>
                </c:pt>
                <c:pt idx="69">
                  <c:v>71.069999999999993</c:v>
                </c:pt>
                <c:pt idx="70">
                  <c:v>71.17</c:v>
                </c:pt>
                <c:pt idx="71">
                  <c:v>#N/A</c:v>
                </c:pt>
                <c:pt idx="72">
                  <c:v>#N/A</c:v>
                </c:pt>
                <c:pt idx="73">
                  <c:v>75.16</c:v>
                </c:pt>
                <c:pt idx="74">
                  <c:v>70.22</c:v>
                </c:pt>
                <c:pt idx="75">
                  <c:v>69.62</c:v>
                </c:pt>
                <c:pt idx="76">
                  <c:v>68.27</c:v>
                </c:pt>
                <c:pt idx="77">
                  <c:v>72.040000000000006</c:v>
                </c:pt>
                <c:pt idx="78">
                  <c:v>#N/A</c:v>
                </c:pt>
                <c:pt idx="79">
                  <c:v>#N/A</c:v>
                </c:pt>
                <c:pt idx="80">
                  <c:v>72.489999999999995</c:v>
                </c:pt>
                <c:pt idx="81">
                  <c:v>70.5</c:v>
                </c:pt>
                <c:pt idx="82">
                  <c:v>#N/A</c:v>
                </c:pt>
                <c:pt idx="83">
                  <c:v>72.319999999999993</c:v>
                </c:pt>
                <c:pt idx="84">
                  <c:v>71.760000000000005</c:v>
                </c:pt>
                <c:pt idx="85">
                  <c:v>#N/A</c:v>
                </c:pt>
                <c:pt idx="86">
                  <c:v>#N/A</c:v>
                </c:pt>
                <c:pt idx="87">
                  <c:v>74.569999999999993</c:v>
                </c:pt>
                <c:pt idx="88">
                  <c:v>70.2</c:v>
                </c:pt>
                <c:pt idx="89">
                  <c:v>70.11</c:v>
                </c:pt>
                <c:pt idx="90">
                  <c:v>69.52</c:v>
                </c:pt>
                <c:pt idx="91">
                  <c:v>69.23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73.03</c:v>
                </c:pt>
                <c:pt idx="96">
                  <c:v>68.17</c:v>
                </c:pt>
                <c:pt idx="97">
                  <c:v>67.92</c:v>
                </c:pt>
                <c:pt idx="98">
                  <c:v>66.819999999999993</c:v>
                </c:pt>
                <c:pt idx="99">
                  <c:v>#N/A</c:v>
                </c:pt>
                <c:pt idx="100">
                  <c:v>#N/A</c:v>
                </c:pt>
                <c:pt idx="101">
                  <c:v>72.91</c:v>
                </c:pt>
                <c:pt idx="102">
                  <c:v>69.98</c:v>
                </c:pt>
                <c:pt idx="103">
                  <c:v>69.47</c:v>
                </c:pt>
                <c:pt idx="104">
                  <c:v>69.44</c:v>
                </c:pt>
                <c:pt idx="105">
                  <c:v>68.7</c:v>
                </c:pt>
                <c:pt idx="106">
                  <c:v>#N/A</c:v>
                </c:pt>
                <c:pt idx="107">
                  <c:v>#N/A</c:v>
                </c:pt>
                <c:pt idx="108">
                  <c:v>73.900000000000006</c:v>
                </c:pt>
                <c:pt idx="109">
                  <c:v>69.13</c:v>
                </c:pt>
                <c:pt idx="110">
                  <c:v>68.260000000000005</c:v>
                </c:pt>
                <c:pt idx="111">
                  <c:v>69.17</c:v>
                </c:pt>
                <c:pt idx="112">
                  <c:v>69.92</c:v>
                </c:pt>
                <c:pt idx="113">
                  <c:v>#N/A</c:v>
                </c:pt>
                <c:pt idx="114">
                  <c:v>#N/A</c:v>
                </c:pt>
                <c:pt idx="115">
                  <c:v>72.959999999999994</c:v>
                </c:pt>
                <c:pt idx="116">
                  <c:v>71.260000000000005</c:v>
                </c:pt>
                <c:pt idx="117">
                  <c:v>68.61</c:v>
                </c:pt>
                <c:pt idx="118">
                  <c:v>66.95</c:v>
                </c:pt>
                <c:pt idx="119">
                  <c:v>68.08</c:v>
                </c:pt>
                <c:pt idx="120">
                  <c:v>#N/A</c:v>
                </c:pt>
                <c:pt idx="121">
                  <c:v>#N/A</c:v>
                </c:pt>
                <c:pt idx="122">
                  <c:v>70.239999999999995</c:v>
                </c:pt>
                <c:pt idx="123">
                  <c:v>67.510000000000005</c:v>
                </c:pt>
                <c:pt idx="124">
                  <c:v>68.87</c:v>
                </c:pt>
                <c:pt idx="125">
                  <c:v>68.989999999999995</c:v>
                </c:pt>
                <c:pt idx="126">
                  <c:v>69.819999999999993</c:v>
                </c:pt>
                <c:pt idx="127">
                  <c:v>#N/A</c:v>
                </c:pt>
                <c:pt idx="128">
                  <c:v>#N/A</c:v>
                </c:pt>
                <c:pt idx="129">
                  <c:v>73.44</c:v>
                </c:pt>
                <c:pt idx="130">
                  <c:v>#N/A</c:v>
                </c:pt>
                <c:pt idx="131">
                  <c:v>#N/A</c:v>
                </c:pt>
                <c:pt idx="132">
                  <c:v>72.34</c:v>
                </c:pt>
                <c:pt idx="133">
                  <c:v>70.72</c:v>
                </c:pt>
                <c:pt idx="134">
                  <c:v>#N/A</c:v>
                </c:pt>
                <c:pt idx="135">
                  <c:v>#N/A</c:v>
                </c:pt>
                <c:pt idx="136">
                  <c:v>73.3</c:v>
                </c:pt>
                <c:pt idx="137">
                  <c:v>#N/A</c:v>
                </c:pt>
                <c:pt idx="138">
                  <c:v>#N/A</c:v>
                </c:pt>
                <c:pt idx="139">
                  <c:v>73.08</c:v>
                </c:pt>
                <c:pt idx="140">
                  <c:v>71.67</c:v>
                </c:pt>
                <c:pt idx="141">
                  <c:v>#N/A</c:v>
                </c:pt>
                <c:pt idx="142">
                  <c:v>#N/A</c:v>
                </c:pt>
                <c:pt idx="143">
                  <c:v>73.38</c:v>
                </c:pt>
                <c:pt idx="144">
                  <c:v>72.010000000000005</c:v>
                </c:pt>
                <c:pt idx="145">
                  <c:v>70.2</c:v>
                </c:pt>
                <c:pt idx="146">
                  <c:v>71.180000000000007</c:v>
                </c:pt>
                <c:pt idx="147">
                  <c:v>72.56</c:v>
                </c:pt>
                <c:pt idx="148">
                  <c:v>#N/A</c:v>
                </c:pt>
                <c:pt idx="149">
                  <c:v>#N/A</c:v>
                </c:pt>
                <c:pt idx="150">
                  <c:v>73.86</c:v>
                </c:pt>
                <c:pt idx="151">
                  <c:v>70.709999999999994</c:v>
                </c:pt>
                <c:pt idx="152">
                  <c:v>70.23</c:v>
                </c:pt>
                <c:pt idx="153">
                  <c:v>70.11</c:v>
                </c:pt>
                <c:pt idx="154">
                  <c:v>70.430000000000007</c:v>
                </c:pt>
                <c:pt idx="155">
                  <c:v>#N/A</c:v>
                </c:pt>
                <c:pt idx="156">
                  <c:v>#N/A</c:v>
                </c:pt>
                <c:pt idx="157">
                  <c:v>75.099999999999994</c:v>
                </c:pt>
                <c:pt idx="158">
                  <c:v>70.75</c:v>
                </c:pt>
                <c:pt idx="159">
                  <c:v>70.64</c:v>
                </c:pt>
                <c:pt idx="160">
                  <c:v>71.010000000000005</c:v>
                </c:pt>
                <c:pt idx="161">
                  <c:v>71.239999999999995</c:v>
                </c:pt>
                <c:pt idx="162">
                  <c:v>#N/A</c:v>
                </c:pt>
                <c:pt idx="163">
                  <c:v>#N/A</c:v>
                </c:pt>
                <c:pt idx="164">
                  <c:v>71.98</c:v>
                </c:pt>
                <c:pt idx="165">
                  <c:v>68.08</c:v>
                </c:pt>
                <c:pt idx="166">
                  <c:v>67.77</c:v>
                </c:pt>
                <c:pt idx="167">
                  <c:v>66.03</c:v>
                </c:pt>
                <c:pt idx="168">
                  <c:v>69.23</c:v>
                </c:pt>
                <c:pt idx="169">
                  <c:v>#N/A</c:v>
                </c:pt>
                <c:pt idx="170">
                  <c:v>#N/A</c:v>
                </c:pt>
                <c:pt idx="171">
                  <c:v>71.14</c:v>
                </c:pt>
                <c:pt idx="172">
                  <c:v>68.040000000000006</c:v>
                </c:pt>
                <c:pt idx="173">
                  <c:v>68.489999999999995</c:v>
                </c:pt>
                <c:pt idx="174">
                  <c:v>68.930000000000007</c:v>
                </c:pt>
                <c:pt idx="175">
                  <c:v>70.02</c:v>
                </c:pt>
                <c:pt idx="176">
                  <c:v>#N/A</c:v>
                </c:pt>
                <c:pt idx="177">
                  <c:v>#N/A</c:v>
                </c:pt>
                <c:pt idx="178">
                  <c:v>71.41</c:v>
                </c:pt>
                <c:pt idx="179">
                  <c:v>68.37</c:v>
                </c:pt>
                <c:pt idx="180">
                  <c:v>69.98</c:v>
                </c:pt>
                <c:pt idx="181">
                  <c:v>67.44</c:v>
                </c:pt>
                <c:pt idx="182">
                  <c:v>68.290000000000006</c:v>
                </c:pt>
                <c:pt idx="183">
                  <c:v>#N/A</c:v>
                </c:pt>
                <c:pt idx="184">
                  <c:v>#N/A</c:v>
                </c:pt>
                <c:pt idx="185">
                  <c:v>70.98</c:v>
                </c:pt>
                <c:pt idx="186">
                  <c:v>68.02</c:v>
                </c:pt>
                <c:pt idx="187">
                  <c:v>67.61</c:v>
                </c:pt>
                <c:pt idx="188">
                  <c:v>67.790000000000006</c:v>
                </c:pt>
                <c:pt idx="189">
                  <c:v>68.12</c:v>
                </c:pt>
                <c:pt idx="190">
                  <c:v>#N/A</c:v>
                </c:pt>
                <c:pt idx="191">
                  <c:v>#N/A</c:v>
                </c:pt>
                <c:pt idx="192">
                  <c:v>69.459999999999994</c:v>
                </c:pt>
                <c:pt idx="193">
                  <c:v>67.37</c:v>
                </c:pt>
                <c:pt idx="194">
                  <c:v>68.709999999999994</c:v>
                </c:pt>
                <c:pt idx="195">
                  <c:v>69.569999999999993</c:v>
                </c:pt>
                <c:pt idx="196">
                  <c:v>66.709999999999994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70.27</c:v>
                </c:pt>
                <c:pt idx="202">
                  <c:v>69</c:v>
                </c:pt>
                <c:pt idx="203">
                  <c:v>68.33</c:v>
                </c:pt>
                <c:pt idx="204">
                  <c:v>#N/A</c:v>
                </c:pt>
                <c:pt idx="205">
                  <c:v>#N/A</c:v>
                </c:pt>
                <c:pt idx="206">
                  <c:v>71.92</c:v>
                </c:pt>
                <c:pt idx="207">
                  <c:v>69.260000000000005</c:v>
                </c:pt>
                <c:pt idx="208">
                  <c:v>68.52</c:v>
                </c:pt>
                <c:pt idx="209">
                  <c:v>68.349999999999994</c:v>
                </c:pt>
                <c:pt idx="210">
                  <c:v>66.13</c:v>
                </c:pt>
                <c:pt idx="211">
                  <c:v>#N/A</c:v>
                </c:pt>
                <c:pt idx="212">
                  <c:v>#N/A</c:v>
                </c:pt>
                <c:pt idx="213">
                  <c:v>67.150000000000006</c:v>
                </c:pt>
                <c:pt idx="214">
                  <c:v>66.7</c:v>
                </c:pt>
                <c:pt idx="215">
                  <c:v>66.25</c:v>
                </c:pt>
                <c:pt idx="216">
                  <c:v>67.150000000000006</c:v>
                </c:pt>
                <c:pt idx="217">
                  <c:v>66.760000000000005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69.02</c:v>
                </c:pt>
                <c:pt idx="222">
                  <c:v>67.3</c:v>
                </c:pt>
                <c:pt idx="223">
                  <c:v>67.06</c:v>
                </c:pt>
                <c:pt idx="224">
                  <c:v>66.63</c:v>
                </c:pt>
                <c:pt idx="225">
                  <c:v>#N/A</c:v>
                </c:pt>
                <c:pt idx="226">
                  <c:v>#N/A</c:v>
                </c:pt>
                <c:pt idx="227">
                  <c:v>68.36</c:v>
                </c:pt>
                <c:pt idx="228">
                  <c:v>67.62</c:v>
                </c:pt>
                <c:pt idx="229">
                  <c:v>#N/A</c:v>
                </c:pt>
                <c:pt idx="230">
                  <c:v>66.97</c:v>
                </c:pt>
                <c:pt idx="231">
                  <c:v>67.12</c:v>
                </c:pt>
                <c:pt idx="232">
                  <c:v>#N/A</c:v>
                </c:pt>
                <c:pt idx="233">
                  <c:v>#N/A</c:v>
                </c:pt>
                <c:pt idx="234">
                  <c:v>71.239999999999995</c:v>
                </c:pt>
                <c:pt idx="235">
                  <c:v>69.22</c:v>
                </c:pt>
                <c:pt idx="236">
                  <c:v>69.25</c:v>
                </c:pt>
                <c:pt idx="237">
                  <c:v>71.84</c:v>
                </c:pt>
                <c:pt idx="238">
                  <c:v>69.14</c:v>
                </c:pt>
                <c:pt idx="239">
                  <c:v>#N/A</c:v>
                </c:pt>
                <c:pt idx="240">
                  <c:v>#N/A</c:v>
                </c:pt>
                <c:pt idx="241">
                  <c:v>75.52</c:v>
                </c:pt>
                <c:pt idx="242">
                  <c:v>67.03</c:v>
                </c:pt>
                <c:pt idx="243">
                  <c:v>69.430000000000007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74.61</c:v>
                </c:pt>
                <c:pt idx="249">
                  <c:v>70.510000000000005</c:v>
                </c:pt>
                <c:pt idx="250">
                  <c:v>69.86</c:v>
                </c:pt>
                <c:pt idx="251">
                  <c:v>71.319999999999993</c:v>
                </c:pt>
                <c:pt idx="252">
                  <c:v>71.900000000000006</c:v>
                </c:pt>
                <c:pt idx="253">
                  <c:v>#N/A</c:v>
                </c:pt>
                <c:pt idx="254">
                  <c:v>#N/A</c:v>
                </c:pt>
                <c:pt idx="255">
                  <c:v>73.650000000000006</c:v>
                </c:pt>
                <c:pt idx="256">
                  <c:v>71.48</c:v>
                </c:pt>
                <c:pt idx="257">
                  <c:v>72.010000000000005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74.540000000000006</c:v>
                </c:pt>
                <c:pt idx="263">
                  <c:v>71.290000000000006</c:v>
                </c:pt>
                <c:pt idx="264">
                  <c:v>72.75</c:v>
                </c:pt>
                <c:pt idx="265">
                  <c:v>72.95</c:v>
                </c:pt>
                <c:pt idx="266">
                  <c:v>72.25</c:v>
                </c:pt>
                <c:pt idx="267">
                  <c:v>#N/A</c:v>
                </c:pt>
                <c:pt idx="268">
                  <c:v>#N/A</c:v>
                </c:pt>
                <c:pt idx="269">
                  <c:v>75.819999999999993</c:v>
                </c:pt>
                <c:pt idx="270">
                  <c:v>71.209999999999994</c:v>
                </c:pt>
                <c:pt idx="271">
                  <c:v>71.06</c:v>
                </c:pt>
                <c:pt idx="272">
                  <c:v>70.7</c:v>
                </c:pt>
                <c:pt idx="273">
                  <c:v>70.38</c:v>
                </c:pt>
                <c:pt idx="274">
                  <c:v>#N/A</c:v>
                </c:pt>
                <c:pt idx="275">
                  <c:v>#N/A</c:v>
                </c:pt>
                <c:pt idx="276">
                  <c:v>73.63</c:v>
                </c:pt>
                <c:pt idx="277">
                  <c:v>70.66</c:v>
                </c:pt>
                <c:pt idx="278">
                  <c:v>69.77</c:v>
                </c:pt>
                <c:pt idx="279">
                  <c:v>70.58</c:v>
                </c:pt>
                <c:pt idx="280">
                  <c:v>69.86</c:v>
                </c:pt>
                <c:pt idx="281">
                  <c:v>#N/A</c:v>
                </c:pt>
                <c:pt idx="282">
                  <c:v>#N/A</c:v>
                </c:pt>
                <c:pt idx="283">
                  <c:v>74.16</c:v>
                </c:pt>
                <c:pt idx="284">
                  <c:v>69.77</c:v>
                </c:pt>
                <c:pt idx="285">
                  <c:v>71.64</c:v>
                </c:pt>
                <c:pt idx="286">
                  <c:v>71.28</c:v>
                </c:pt>
                <c:pt idx="287">
                  <c:v>71.510000000000005</c:v>
                </c:pt>
                <c:pt idx="288">
                  <c:v>#N/A</c:v>
                </c:pt>
                <c:pt idx="289">
                  <c:v>#N/A</c:v>
                </c:pt>
                <c:pt idx="290">
                  <c:v>75.56</c:v>
                </c:pt>
                <c:pt idx="291">
                  <c:v>70.83</c:v>
                </c:pt>
                <c:pt idx="292">
                  <c:v>70.2</c:v>
                </c:pt>
                <c:pt idx="293">
                  <c:v>72.849999999999994</c:v>
                </c:pt>
                <c:pt idx="294">
                  <c:v>73.42</c:v>
                </c:pt>
                <c:pt idx="295">
                  <c:v>#N/A</c:v>
                </c:pt>
                <c:pt idx="296">
                  <c:v>#N/A</c:v>
                </c:pt>
                <c:pt idx="297">
                  <c:v>76.040000000000006</c:v>
                </c:pt>
                <c:pt idx="298">
                  <c:v>73.319999999999993</c:v>
                </c:pt>
                <c:pt idx="299">
                  <c:v>72.91</c:v>
                </c:pt>
                <c:pt idx="300">
                  <c:v>72.73</c:v>
                </c:pt>
                <c:pt idx="301">
                  <c:v>73.709999999999994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75.5</c:v>
                </c:pt>
                <c:pt idx="306">
                  <c:v>70.08</c:v>
                </c:pt>
                <c:pt idx="307">
                  <c:v>70.959999999999994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74.81</c:v>
                </c:pt>
                <c:pt idx="312">
                  <c:v>72.2</c:v>
                </c:pt>
                <c:pt idx="313">
                  <c:v>70.56</c:v>
                </c:pt>
                <c:pt idx="314">
                  <c:v>70.95</c:v>
                </c:pt>
                <c:pt idx="315">
                  <c:v>71.67</c:v>
                </c:pt>
                <c:pt idx="316">
                  <c:v>#N/A</c:v>
                </c:pt>
                <c:pt idx="317">
                  <c:v>#N/A</c:v>
                </c:pt>
                <c:pt idx="318">
                  <c:v>72.58</c:v>
                </c:pt>
                <c:pt idx="319">
                  <c:v>71.02</c:v>
                </c:pt>
                <c:pt idx="320">
                  <c:v>71.44</c:v>
                </c:pt>
                <c:pt idx="321">
                  <c:v>70.790000000000006</c:v>
                </c:pt>
                <c:pt idx="322">
                  <c:v>71.08</c:v>
                </c:pt>
                <c:pt idx="323">
                  <c:v>#N/A</c:v>
                </c:pt>
                <c:pt idx="324">
                  <c:v>#N/A</c:v>
                </c:pt>
                <c:pt idx="325">
                  <c:v>72.17</c:v>
                </c:pt>
                <c:pt idx="326">
                  <c:v>70.61</c:v>
                </c:pt>
                <c:pt idx="327">
                  <c:v>#N/A</c:v>
                </c:pt>
                <c:pt idx="328">
                  <c:v>71.14</c:v>
                </c:pt>
                <c:pt idx="329">
                  <c:v>70.13</c:v>
                </c:pt>
                <c:pt idx="330">
                  <c:v>#N/A</c:v>
                </c:pt>
                <c:pt idx="331">
                  <c:v>#N/A</c:v>
                </c:pt>
                <c:pt idx="332">
                  <c:v>69.88</c:v>
                </c:pt>
                <c:pt idx="333">
                  <c:v>68.180000000000007</c:v>
                </c:pt>
                <c:pt idx="334">
                  <c:v>68.099999999999994</c:v>
                </c:pt>
                <c:pt idx="335">
                  <c:v>68.06</c:v>
                </c:pt>
                <c:pt idx="336">
                  <c:v>67.709999999999994</c:v>
                </c:pt>
                <c:pt idx="337">
                  <c:v>#N/A</c:v>
                </c:pt>
                <c:pt idx="338">
                  <c:v>#N/A</c:v>
                </c:pt>
                <c:pt idx="339">
                  <c:v>70.75</c:v>
                </c:pt>
                <c:pt idx="340">
                  <c:v>66.010000000000005</c:v>
                </c:pt>
                <c:pt idx="341">
                  <c:v>67.48</c:v>
                </c:pt>
                <c:pt idx="342">
                  <c:v>68.150000000000006</c:v>
                </c:pt>
                <c:pt idx="343">
                  <c:v>69.86</c:v>
                </c:pt>
                <c:pt idx="344">
                  <c:v>#N/A</c:v>
                </c:pt>
                <c:pt idx="345">
                  <c:v>#N/A</c:v>
                </c:pt>
                <c:pt idx="346">
                  <c:v>72.87</c:v>
                </c:pt>
                <c:pt idx="347">
                  <c:v>69.08</c:v>
                </c:pt>
                <c:pt idx="348">
                  <c:v>67.17</c:v>
                </c:pt>
                <c:pt idx="349">
                  <c:v>69.010000000000005</c:v>
                </c:pt>
                <c:pt idx="350">
                  <c:v>70.180000000000007</c:v>
                </c:pt>
                <c:pt idx="351">
                  <c:v>#N/A</c:v>
                </c:pt>
                <c:pt idx="352">
                  <c:v>#N/A</c:v>
                </c:pt>
                <c:pt idx="353">
                  <c:v>71.930000000000007</c:v>
                </c:pt>
                <c:pt idx="354">
                  <c:v>68.89</c:v>
                </c:pt>
                <c:pt idx="355">
                  <c:v>71.33</c:v>
                </c:pt>
                <c:pt idx="356">
                  <c:v>71.27</c:v>
                </c:pt>
                <c:pt idx="357">
                  <c:v>72.099999999999994</c:v>
                </c:pt>
                <c:pt idx="358">
                  <c:v>#N/A</c:v>
                </c:pt>
                <c:pt idx="359">
                  <c:v>#N/A</c:v>
                </c:pt>
                <c:pt idx="360">
                  <c:v>75.59</c:v>
                </c:pt>
                <c:pt idx="361">
                  <c:v>72.25</c:v>
                </c:pt>
                <c:pt idx="362">
                  <c:v>71.19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2-5C48-A68F-171C794F0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579567"/>
        <c:axId val="1"/>
      </c:lineChart>
      <c:dateAx>
        <c:axId val="1078579567"/>
        <c:scaling>
          <c:orientation val="minMax"/>
        </c:scaling>
        <c:delete val="0"/>
        <c:axPos val="b"/>
        <c:numFmt formatCode="mmm\-y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"/>
        <c:crosses val="autoZero"/>
        <c:auto val="1"/>
        <c:lblOffset val="0"/>
        <c:baseTimeUnit val="day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35"/>
          <c:min val="5"/>
        </c:scaling>
        <c:delete val="0"/>
        <c:axPos val="l"/>
        <c:title>
          <c:tx>
            <c:strRef>
              <c:f>'GRAFICOS | GRAPHS'!$AG$16</c:f>
              <c:strCache>
                <c:ptCount val="1"/>
                <c:pt idx="0">
                  <c:v>% en TNA</c:v>
                </c:pt>
              </c:strCache>
            </c:strRef>
          </c:tx>
          <c:layout>
            <c:manualLayout>
              <c:xMode val="edge"/>
              <c:yMode val="edge"/>
              <c:x val="2.6299374116696951E-2"/>
              <c:y val="8.7784000912929372E-2"/>
            </c:manualLayout>
          </c:layout>
          <c:overlay val="0"/>
          <c:spPr>
            <a:noFill/>
            <a:ln w="25400">
              <a:noFill/>
            </a:ln>
          </c:spPr>
          <c:txPr>
            <a:bodyPr rot="0" vert="horz"/>
            <a:lstStyle/>
            <a:p>
              <a:pPr algn="ctr">
                <a:defRPr sz="1400" b="0" i="0" u="none" strike="noStrike" baseline="0">
                  <a:solidFill>
                    <a:srgbClr val="000000"/>
                  </a:solidFill>
                  <a:latin typeface="Roboto"/>
                  <a:ea typeface="Roboto"/>
                  <a:cs typeface="Roboto"/>
                </a:defRPr>
              </a:pPr>
              <a:endParaRPr lang="en-AR"/>
            </a:p>
          </c:txPr>
        </c:title>
        <c:numFmt formatCode="#,##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Roboto"/>
                <a:ea typeface="Roboto"/>
                <a:cs typeface="Roboto"/>
              </a:defRPr>
            </a:pPr>
            <a:endParaRPr lang="en-AR"/>
          </a:p>
        </c:txPr>
        <c:crossAx val="1078579567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27257184797719175"/>
          <c:y val="0.1455011402164984"/>
          <c:w val="0.6119328242666755"/>
          <c:h val="9.00721344197371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Roboto"/>
              <a:ea typeface="Roboto"/>
              <a:cs typeface="Roboto"/>
            </a:defRPr>
          </a:pPr>
          <a:endParaRPr lang="en-AR"/>
        </a:p>
      </c:txPr>
    </c:legend>
    <c:plotVisOnly val="1"/>
    <c:dispBlanksAs val="gap"/>
    <c:showDLblsOverMax val="0"/>
  </c:chart>
  <c:spPr>
    <a:noFill/>
    <a:ln w="12700">
      <a:noFill/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AR"/>
    </a:p>
  </c:txPr>
  <c:printSettings>
    <c:headerFooter alignWithMargins="0"/>
    <c:pageMargins b="1" l="0.75" r="0.75" t="1" header="0" footer="0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7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4</xdr:row>
      <xdr:rowOff>736600</xdr:rowOff>
    </xdr:from>
    <xdr:to>
      <xdr:col>22</xdr:col>
      <xdr:colOff>0</xdr:colOff>
      <xdr:row>35</xdr:row>
      <xdr:rowOff>101600</xdr:rowOff>
    </xdr:to>
    <xdr:graphicFrame macro="">
      <xdr:nvGraphicFramePr>
        <xdr:cNvPr id="6304683" name="Gráfico 36">
          <a:extLst>
            <a:ext uri="{FF2B5EF4-FFF2-40B4-BE49-F238E27FC236}">
              <a16:creationId xmlns:a16="http://schemas.microsoft.com/office/drawing/2014/main" id="{B0EF7FD2-C188-DBAD-0F45-526D1442C0E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76200</xdr:colOff>
      <xdr:row>73</xdr:row>
      <xdr:rowOff>63500</xdr:rowOff>
    </xdr:from>
    <xdr:to>
      <xdr:col>7</xdr:col>
      <xdr:colOff>0</xdr:colOff>
      <xdr:row>105</xdr:row>
      <xdr:rowOff>25400</xdr:rowOff>
    </xdr:to>
    <xdr:graphicFrame macro="">
      <xdr:nvGraphicFramePr>
        <xdr:cNvPr id="6304684" name="Gráfico 39">
          <a:extLst>
            <a:ext uri="{FF2B5EF4-FFF2-40B4-BE49-F238E27FC236}">
              <a16:creationId xmlns:a16="http://schemas.microsoft.com/office/drawing/2014/main" id="{651A3939-3E80-58D9-B2AF-AC9F93260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190500</xdr:colOff>
      <xdr:row>73</xdr:row>
      <xdr:rowOff>50800</xdr:rowOff>
    </xdr:from>
    <xdr:to>
      <xdr:col>13</xdr:col>
      <xdr:colOff>0</xdr:colOff>
      <xdr:row>105</xdr:row>
      <xdr:rowOff>38100</xdr:rowOff>
    </xdr:to>
    <xdr:graphicFrame macro="">
      <xdr:nvGraphicFramePr>
        <xdr:cNvPr id="6304685" name="Gráfico 39">
          <a:extLst>
            <a:ext uri="{FF2B5EF4-FFF2-40B4-BE49-F238E27FC236}">
              <a16:creationId xmlns:a16="http://schemas.microsoft.com/office/drawing/2014/main" id="{3E028089-D846-2C24-7890-50EC92B79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63500</xdr:colOff>
      <xdr:row>38</xdr:row>
      <xdr:rowOff>139700</xdr:rowOff>
    </xdr:from>
    <xdr:to>
      <xdr:col>21</xdr:col>
      <xdr:colOff>1168400</xdr:colOff>
      <xdr:row>70</xdr:row>
      <xdr:rowOff>25400</xdr:rowOff>
    </xdr:to>
    <xdr:graphicFrame macro="">
      <xdr:nvGraphicFramePr>
        <xdr:cNvPr id="6304686" name="Gráfico 7">
          <a:extLst>
            <a:ext uri="{FF2B5EF4-FFF2-40B4-BE49-F238E27FC236}">
              <a16:creationId xmlns:a16="http://schemas.microsoft.com/office/drawing/2014/main" id="{14C1D8F7-BA87-5ACF-F52F-8EB91742041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25400</xdr:colOff>
      <xdr:row>4</xdr:row>
      <xdr:rowOff>787400</xdr:rowOff>
    </xdr:from>
    <xdr:to>
      <xdr:col>7</xdr:col>
      <xdr:colOff>127000</xdr:colOff>
      <xdr:row>37</xdr:row>
      <xdr:rowOff>101600</xdr:rowOff>
    </xdr:to>
    <xdr:graphicFrame macro="">
      <xdr:nvGraphicFramePr>
        <xdr:cNvPr id="6304687" name="Gráfico 49">
          <a:extLst>
            <a:ext uri="{FF2B5EF4-FFF2-40B4-BE49-F238E27FC236}">
              <a16:creationId xmlns:a16="http://schemas.microsoft.com/office/drawing/2014/main" id="{47D68BA6-4756-207C-0540-25E4B616E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165100</xdr:colOff>
      <xdr:row>4</xdr:row>
      <xdr:rowOff>762000</xdr:rowOff>
    </xdr:from>
    <xdr:to>
      <xdr:col>28</xdr:col>
      <xdr:colOff>114300</xdr:colOff>
      <xdr:row>37</xdr:row>
      <xdr:rowOff>38100</xdr:rowOff>
    </xdr:to>
    <xdr:graphicFrame macro="">
      <xdr:nvGraphicFramePr>
        <xdr:cNvPr id="6304688" name="Gráfico 49">
          <a:extLst>
            <a:ext uri="{FF2B5EF4-FFF2-40B4-BE49-F238E27FC236}">
              <a16:creationId xmlns:a16="http://schemas.microsoft.com/office/drawing/2014/main" id="{22C74206-DC90-EB35-02C5-38D00C312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152400</xdr:colOff>
      <xdr:row>4</xdr:row>
      <xdr:rowOff>800100</xdr:rowOff>
    </xdr:from>
    <xdr:to>
      <xdr:col>12</xdr:col>
      <xdr:colOff>1143000</xdr:colOff>
      <xdr:row>37</xdr:row>
      <xdr:rowOff>152400</xdr:rowOff>
    </xdr:to>
    <xdr:graphicFrame macro="">
      <xdr:nvGraphicFramePr>
        <xdr:cNvPr id="6304689" name="Gráfico 54">
          <a:extLst>
            <a:ext uri="{FF2B5EF4-FFF2-40B4-BE49-F238E27FC236}">
              <a16:creationId xmlns:a16="http://schemas.microsoft.com/office/drawing/2014/main" id="{1A957B2C-561F-3D00-4648-F1E772656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254000</xdr:colOff>
      <xdr:row>38</xdr:row>
      <xdr:rowOff>139700</xdr:rowOff>
    </xdr:from>
    <xdr:to>
      <xdr:col>27</xdr:col>
      <xdr:colOff>1193800</xdr:colOff>
      <xdr:row>68</xdr:row>
      <xdr:rowOff>127000</xdr:rowOff>
    </xdr:to>
    <xdr:graphicFrame macro="">
      <xdr:nvGraphicFramePr>
        <xdr:cNvPr id="6304690" name="Gráfico 55">
          <a:extLst>
            <a:ext uri="{FF2B5EF4-FFF2-40B4-BE49-F238E27FC236}">
              <a16:creationId xmlns:a16="http://schemas.microsoft.com/office/drawing/2014/main" id="{0B9D7E6A-1B6B-31FF-8B8E-30FAE0E41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215900</xdr:colOff>
      <xdr:row>72</xdr:row>
      <xdr:rowOff>127000</xdr:rowOff>
    </xdr:from>
    <xdr:to>
      <xdr:col>28</xdr:col>
      <xdr:colOff>88900</xdr:colOff>
      <xdr:row>105</xdr:row>
      <xdr:rowOff>88900</xdr:rowOff>
    </xdr:to>
    <xdr:graphicFrame macro="">
      <xdr:nvGraphicFramePr>
        <xdr:cNvPr id="6304691" name="Gráfico 36">
          <a:extLst>
            <a:ext uri="{FF2B5EF4-FFF2-40B4-BE49-F238E27FC236}">
              <a16:creationId xmlns:a16="http://schemas.microsoft.com/office/drawing/2014/main" id="{0773A210-0E5A-64A9-34D2-BDEB95198EA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50800</xdr:colOff>
      <xdr:row>38</xdr:row>
      <xdr:rowOff>63500</xdr:rowOff>
    </xdr:from>
    <xdr:to>
      <xdr:col>7</xdr:col>
      <xdr:colOff>76200</xdr:colOff>
      <xdr:row>70</xdr:row>
      <xdr:rowOff>25400</xdr:rowOff>
    </xdr:to>
    <xdr:graphicFrame macro="">
      <xdr:nvGraphicFramePr>
        <xdr:cNvPr id="6304692" name="Gráfico 49">
          <a:extLst>
            <a:ext uri="{FF2B5EF4-FFF2-40B4-BE49-F238E27FC236}">
              <a16:creationId xmlns:a16="http://schemas.microsoft.com/office/drawing/2014/main" id="{D38303ED-855D-DF22-EE87-67827E34C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101600</xdr:colOff>
      <xdr:row>72</xdr:row>
      <xdr:rowOff>76200</xdr:rowOff>
    </xdr:from>
    <xdr:to>
      <xdr:col>21</xdr:col>
      <xdr:colOff>1181100</xdr:colOff>
      <xdr:row>105</xdr:row>
      <xdr:rowOff>50800</xdr:rowOff>
    </xdr:to>
    <xdr:graphicFrame macro="">
      <xdr:nvGraphicFramePr>
        <xdr:cNvPr id="6304693" name="Gráfico 57">
          <a:extLst>
            <a:ext uri="{FF2B5EF4-FFF2-40B4-BE49-F238E27FC236}">
              <a16:creationId xmlns:a16="http://schemas.microsoft.com/office/drawing/2014/main" id="{70FBF5E4-356F-4510-BAF5-B083E93176C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254000</xdr:colOff>
      <xdr:row>38</xdr:row>
      <xdr:rowOff>25400</xdr:rowOff>
    </xdr:from>
    <xdr:to>
      <xdr:col>13</xdr:col>
      <xdr:colOff>50800</xdr:colOff>
      <xdr:row>69</xdr:row>
      <xdr:rowOff>12700</xdr:rowOff>
    </xdr:to>
    <xdr:graphicFrame macro="">
      <xdr:nvGraphicFramePr>
        <xdr:cNvPr id="6304694" name="Gráfico 48">
          <a:extLst>
            <a:ext uri="{FF2B5EF4-FFF2-40B4-BE49-F238E27FC236}">
              <a16:creationId xmlns:a16="http://schemas.microsoft.com/office/drawing/2014/main" id="{45E7654B-CFC5-C824-5876-17D8B5574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38100</xdr:colOff>
          <xdr:row>1</xdr:row>
          <xdr:rowOff>25400</xdr:rowOff>
        </xdr:from>
        <xdr:to>
          <xdr:col>2</xdr:col>
          <xdr:colOff>546100</xdr:colOff>
          <xdr:row>2</xdr:row>
          <xdr:rowOff>25400</xdr:rowOff>
        </xdr:to>
        <xdr:sp macro="" textlink="">
          <xdr:nvSpPr>
            <xdr:cNvPr id="1025" name="caste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5812DD2-5767-44A5-9B31-242B4B0AC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1092200</xdr:colOff>
          <xdr:row>1</xdr:row>
          <xdr:rowOff>12700</xdr:rowOff>
        </xdr:from>
        <xdr:to>
          <xdr:col>4</xdr:col>
          <xdr:colOff>406400</xdr:colOff>
          <xdr:row>2</xdr:row>
          <xdr:rowOff>0</xdr:rowOff>
        </xdr:to>
        <xdr:sp macro="" textlink="">
          <xdr:nvSpPr>
            <xdr:cNvPr id="1026" name="ingle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B193F7C-2A3D-A56D-94B5-077557CF1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0.7953</cdr:x>
      <cdr:y>0.04694</cdr:y>
    </cdr:from>
    <cdr:to>
      <cdr:x>0.90921</cdr:x>
      <cdr:y>0.06859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4779706" y="526435"/>
          <a:ext cx="660605" cy="337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0.83053</cdr:x>
      <cdr:y>0.04141</cdr:y>
    </cdr:from>
    <cdr:to>
      <cdr:x>0.96299</cdr:x>
      <cdr:y>0.06856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4994787" y="434258"/>
          <a:ext cx="860322" cy="384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101600</xdr:colOff>
          <xdr:row>1</xdr:row>
          <xdr:rowOff>139700</xdr:rowOff>
        </xdr:from>
        <xdr:to>
          <xdr:col>0</xdr:col>
          <xdr:colOff>1803400</xdr:colOff>
          <xdr:row>2</xdr:row>
          <xdr:rowOff>190500</xdr:rowOff>
        </xdr:to>
        <xdr:sp macro="" textlink="">
          <xdr:nvSpPr>
            <xdr:cNvPr id="2049" name="caste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5111F914-DB12-6AA3-A105-DF609317D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38100</xdr:colOff>
          <xdr:row>12</xdr:row>
          <xdr:rowOff>139700</xdr:rowOff>
        </xdr:from>
        <xdr:to>
          <xdr:col>0</xdr:col>
          <xdr:colOff>1752600</xdr:colOff>
          <xdr:row>13</xdr:row>
          <xdr:rowOff>177800</xdr:rowOff>
        </xdr:to>
        <xdr:sp macro="" textlink="">
          <xdr:nvSpPr>
            <xdr:cNvPr id="2050" name="ingle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306948BA-9BF2-8D32-C72B-D5D79DF02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17716500</xdr:colOff>
          <xdr:row>1</xdr:row>
          <xdr:rowOff>12700</xdr:rowOff>
        </xdr:from>
        <xdr:to>
          <xdr:col>16</xdr:col>
          <xdr:colOff>1092200</xdr:colOff>
          <xdr:row>1</xdr:row>
          <xdr:rowOff>241300</xdr:rowOff>
        </xdr:to>
        <xdr:sp macro="" textlink="">
          <xdr:nvSpPr>
            <xdr:cNvPr id="3076" name="castecua1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B7B4D4B8-70D4-0299-D8A4-BAC97ED0C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25400</xdr:colOff>
          <xdr:row>1</xdr:row>
          <xdr:rowOff>25400</xdr:rowOff>
        </xdr:from>
        <xdr:to>
          <xdr:col>1</xdr:col>
          <xdr:colOff>1739900</xdr:colOff>
          <xdr:row>1</xdr:row>
          <xdr:rowOff>254000</xdr:rowOff>
        </xdr:to>
        <xdr:sp macro="" textlink="">
          <xdr:nvSpPr>
            <xdr:cNvPr id="3077" name="inglecua1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40370B60-0D19-6606-E4B1-3DE6970DC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9</xdr:col>
          <xdr:colOff>14770100</xdr:colOff>
          <xdr:row>1</xdr:row>
          <xdr:rowOff>0</xdr:rowOff>
        </xdr:from>
        <xdr:to>
          <xdr:col>10</xdr:col>
          <xdr:colOff>1574800</xdr:colOff>
          <xdr:row>1</xdr:row>
          <xdr:rowOff>241300</xdr:rowOff>
        </xdr:to>
        <xdr:sp macro="" textlink="">
          <xdr:nvSpPr>
            <xdr:cNvPr id="4097" name="castecua2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8B4F58F8-210A-F477-84A1-FD558BF3A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38100</xdr:colOff>
          <xdr:row>1</xdr:row>
          <xdr:rowOff>12700</xdr:rowOff>
        </xdr:from>
        <xdr:to>
          <xdr:col>1</xdr:col>
          <xdr:colOff>1765300</xdr:colOff>
          <xdr:row>1</xdr:row>
          <xdr:rowOff>266700</xdr:rowOff>
        </xdr:to>
        <xdr:sp macro="" textlink="">
          <xdr:nvSpPr>
            <xdr:cNvPr id="4098" name="inglecua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9E8F0E9F-1591-ACD0-EF38-8089F891C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38100</xdr:colOff>
          <xdr:row>0</xdr:row>
          <xdr:rowOff>63500</xdr:rowOff>
        </xdr:from>
        <xdr:to>
          <xdr:col>2</xdr:col>
          <xdr:colOff>444500</xdr:colOff>
          <xdr:row>1</xdr:row>
          <xdr:rowOff>152400</xdr:rowOff>
        </xdr:to>
        <xdr:sp macro="" textlink="">
          <xdr:nvSpPr>
            <xdr:cNvPr id="6145" name="caste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4FE6D3C2-3B6C-798E-7213-8E06BF206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38100</xdr:colOff>
          <xdr:row>6</xdr:row>
          <xdr:rowOff>127000</xdr:rowOff>
        </xdr:from>
        <xdr:to>
          <xdr:col>2</xdr:col>
          <xdr:colOff>444500</xdr:colOff>
          <xdr:row>8</xdr:row>
          <xdr:rowOff>50800</xdr:rowOff>
        </xdr:to>
        <xdr:sp macro="" textlink="">
          <xdr:nvSpPr>
            <xdr:cNvPr id="6146" name="ingle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344B310E-3352-AC96-CBDC-E579EC3F4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101600</xdr:colOff>
          <xdr:row>1</xdr:row>
          <xdr:rowOff>139700</xdr:rowOff>
        </xdr:from>
        <xdr:to>
          <xdr:col>0</xdr:col>
          <xdr:colOff>1803400</xdr:colOff>
          <xdr:row>2</xdr:row>
          <xdr:rowOff>190500</xdr:rowOff>
        </xdr:to>
        <xdr:sp macro="" textlink="">
          <xdr:nvSpPr>
            <xdr:cNvPr id="9217" name="caste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EA111165-C367-E5B5-4854-F5AB628D9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38100</xdr:colOff>
          <xdr:row>12</xdr:row>
          <xdr:rowOff>139700</xdr:rowOff>
        </xdr:from>
        <xdr:to>
          <xdr:col>0</xdr:col>
          <xdr:colOff>1752600</xdr:colOff>
          <xdr:row>13</xdr:row>
          <xdr:rowOff>177800</xdr:rowOff>
        </xdr:to>
        <xdr:sp macro="" textlink="">
          <xdr:nvSpPr>
            <xdr:cNvPr id="9218" name="ingle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EB8AAD9F-4886-E6F9-EA9E-C572B3DAD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>
              <a:outerShdw dist="35921" dir="2700000" algn="ctr" rotWithShape="0">
                <a:srgbClr val="000000"/>
              </a:outerShdw>
            </a:effectLst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53640926-AAD7-44D8-BBD7-CCE9431645EC}">
                <a14:shadowObscured val="1"/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BCR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8215C"/>
      </a:accent1>
      <a:accent2>
        <a:srgbClr val="8D001C"/>
      </a:accent2>
      <a:accent3>
        <a:srgbClr val="797E01"/>
      </a:accent3>
      <a:accent4>
        <a:srgbClr val="FF8500"/>
      </a:accent4>
      <a:accent5>
        <a:srgbClr val="F20017"/>
      </a:accent5>
      <a:accent6>
        <a:srgbClr val="999999"/>
      </a:accent6>
      <a:hlink>
        <a:srgbClr val="05215C"/>
      </a:hlink>
      <a:folHlink>
        <a:srgbClr val="ACAEC8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image" Target="../media/image2.emf"/><Relationship Id="rId5" Type="http://schemas.openxmlformats.org/officeDocument/2006/relationships/control" Target="../activeX/activeX4.xml"/><Relationship Id="rId4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image" Target="../media/image5.emf"/><Relationship Id="rId5" Type="http://schemas.openxmlformats.org/officeDocument/2006/relationships/control" Target="../activeX/activeX6.xml"/><Relationship Id="rId4" Type="http://schemas.openxmlformats.org/officeDocument/2006/relationships/image" Target="../media/image4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7.emf"/><Relationship Id="rId5" Type="http://schemas.openxmlformats.org/officeDocument/2006/relationships/control" Target="../activeX/activeX8.xml"/><Relationship Id="rId4" Type="http://schemas.openxmlformats.org/officeDocument/2006/relationships/image" Target="../media/image6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image" Target="../media/image2.emf"/><Relationship Id="rId5" Type="http://schemas.openxmlformats.org/officeDocument/2006/relationships/control" Target="../activeX/activeX10.xml"/><Relationship Id="rId4" Type="http://schemas.openxmlformats.org/officeDocument/2006/relationships/image" Target="../media/image4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1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image" Target="../media/image2.emf"/><Relationship Id="rId5" Type="http://schemas.openxmlformats.org/officeDocument/2006/relationships/control" Target="../activeX/activeX12.xml"/><Relationship Id="rId4" Type="http://schemas.openxmlformats.org/officeDocument/2006/relationships/image" Target="../media/image8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C2F7-D270-B14F-B60D-92EDE8A9D2AA}">
  <sheetPr codeName="Hoja13">
    <tabColor theme="0"/>
    <pageSetUpPr fitToPage="1"/>
  </sheetPr>
  <dimension ref="B1:BN158"/>
  <sheetViews>
    <sheetView zoomScale="70" zoomScaleNormal="70" zoomScaleSheetLayoutView="70" workbookViewId="0"/>
  </sheetViews>
  <sheetFormatPr baseColWidth="10" defaultColWidth="11.5" defaultRowHeight="14"/>
  <cols>
    <col min="1" max="1" width="2.33203125" style="4" customWidth="1"/>
    <col min="2" max="13" width="15.83203125" style="4" customWidth="1"/>
    <col min="14" max="14" width="2.33203125" style="4" customWidth="1"/>
    <col min="15" max="15" width="10.5" style="4" customWidth="1"/>
    <col min="16" max="16" width="2.33203125" style="4" customWidth="1"/>
    <col min="17" max="28" width="15.83203125" style="4" customWidth="1"/>
    <col min="29" max="29" width="2.33203125" style="4" customWidth="1"/>
    <col min="30" max="30" width="229" style="4" customWidth="1"/>
    <col min="31" max="32" width="20.6640625" style="281" customWidth="1"/>
    <col min="33" max="33" width="18.33203125" style="281" customWidth="1"/>
    <col min="34" max="42" width="11.5" style="281"/>
    <col min="43" max="43" width="22.5" style="281" bestFit="1" customWidth="1"/>
    <col min="44" max="52" width="11.5" style="281"/>
    <col min="53" max="54" width="20.6640625" style="281" customWidth="1"/>
    <col min="55" max="55" width="19.1640625" style="281" customWidth="1"/>
    <col min="56" max="60" width="11.5" style="281"/>
    <col min="61" max="61" width="18.33203125" style="281" customWidth="1"/>
    <col min="62" max="62" width="22.1640625" style="281" customWidth="1"/>
    <col min="63" max="66" width="11.5" style="281"/>
    <col min="67" max="16384" width="11.5" style="4"/>
  </cols>
  <sheetData>
    <row r="1" spans="2:66" ht="19.5" customHeight="1"/>
    <row r="2" spans="2:66" ht="19.5" customHeight="1"/>
    <row r="3" spans="2:66" s="24" customFormat="1" ht="19.5" customHeight="1">
      <c r="N3" s="4"/>
      <c r="O3" s="26"/>
      <c r="AE3" s="282"/>
      <c r="AF3" s="282"/>
      <c r="AG3" s="282"/>
      <c r="AH3" s="282"/>
      <c r="AI3" s="282"/>
      <c r="AJ3" s="282"/>
      <c r="AK3" s="282"/>
      <c r="AL3" s="282"/>
      <c r="AM3" s="282"/>
      <c r="AN3" s="282"/>
      <c r="AO3" s="282"/>
      <c r="AP3" s="282"/>
      <c r="AQ3" s="282"/>
      <c r="AR3" s="282"/>
      <c r="AS3" s="282"/>
      <c r="AT3" s="282"/>
      <c r="AU3" s="282"/>
      <c r="AV3" s="282"/>
      <c r="AW3" s="282"/>
      <c r="AX3" s="282"/>
      <c r="AY3" s="282"/>
      <c r="AZ3" s="282"/>
      <c r="BA3" s="282"/>
      <c r="BB3" s="282"/>
      <c r="BC3" s="282"/>
      <c r="BD3" s="282"/>
      <c r="BE3" s="282"/>
      <c r="BF3" s="282"/>
      <c r="BG3" s="282"/>
      <c r="BH3" s="282"/>
      <c r="BI3" s="282"/>
      <c r="BJ3" s="282"/>
      <c r="BK3" s="282"/>
      <c r="BL3" s="282"/>
      <c r="BM3" s="282"/>
      <c r="BN3" s="282"/>
    </row>
    <row r="4" spans="2:66" ht="10" customHeight="1">
      <c r="B4" s="101"/>
      <c r="C4" s="102"/>
      <c r="D4" s="102"/>
      <c r="E4" s="102"/>
      <c r="F4" s="103"/>
      <c r="G4" s="104"/>
      <c r="H4" s="102"/>
      <c r="I4" s="102"/>
      <c r="J4" s="102"/>
      <c r="K4" s="102"/>
      <c r="L4" s="102"/>
      <c r="M4" s="102"/>
      <c r="Q4" s="5"/>
      <c r="U4" s="6"/>
      <c r="V4" s="8"/>
    </row>
    <row r="5" spans="2:66" s="25" customFormat="1" ht="71.25" customHeight="1">
      <c r="B5" s="36" t="str">
        <f>+AF5</f>
        <v xml:space="preserve">    Informe Monetario Diario </v>
      </c>
      <c r="C5" s="19"/>
      <c r="D5" s="19"/>
      <c r="E5" s="18"/>
      <c r="F5" s="16"/>
      <c r="G5" s="249"/>
      <c r="H5" s="15"/>
      <c r="I5" s="15"/>
      <c r="J5" s="17"/>
      <c r="K5" s="209">
        <v>45883</v>
      </c>
      <c r="L5" s="17"/>
      <c r="M5" s="17"/>
      <c r="N5" s="4"/>
      <c r="Q5" s="36" t="str">
        <f>+AG5</f>
        <v xml:space="preserve">    Informe Monetario Diario </v>
      </c>
      <c r="R5" s="19"/>
      <c r="S5" s="19"/>
      <c r="T5" s="18"/>
      <c r="U5" s="16"/>
      <c r="V5" s="16"/>
      <c r="W5" s="15"/>
      <c r="X5" s="15"/>
      <c r="Y5" s="17"/>
      <c r="Z5" s="209">
        <f>+AF6</f>
        <v>45883</v>
      </c>
      <c r="AA5" s="17"/>
      <c r="AB5" s="17"/>
      <c r="AE5" s="281" t="s">
        <v>17</v>
      </c>
      <c r="AF5" s="283" t="s">
        <v>11</v>
      </c>
      <c r="AG5" s="283" t="s">
        <v>11</v>
      </c>
      <c r="AH5" s="284"/>
      <c r="AI5" s="284"/>
      <c r="AJ5" s="284"/>
      <c r="AK5" s="284"/>
      <c r="AL5" s="284"/>
      <c r="AM5" s="284"/>
      <c r="AN5" s="284"/>
      <c r="AO5" s="284"/>
      <c r="AP5" s="284"/>
      <c r="AQ5" s="284"/>
      <c r="AR5" s="284"/>
      <c r="AS5" s="284"/>
      <c r="AT5" s="284"/>
      <c r="AU5" s="284"/>
      <c r="AV5" s="284"/>
      <c r="AW5" s="284"/>
      <c r="AX5" s="284"/>
      <c r="AY5" s="284"/>
      <c r="AZ5" s="284"/>
      <c r="BA5" s="281" t="s">
        <v>17</v>
      </c>
      <c r="BB5" s="283" t="s">
        <v>11</v>
      </c>
      <c r="BC5" s="283" t="s">
        <v>18</v>
      </c>
      <c r="BD5" s="284"/>
      <c r="BE5" s="284"/>
      <c r="BF5" s="284"/>
      <c r="BG5" s="284"/>
      <c r="BH5" s="281" t="s">
        <v>17</v>
      </c>
      <c r="BI5" s="283" t="s">
        <v>11</v>
      </c>
      <c r="BJ5" s="283" t="s">
        <v>18</v>
      </c>
      <c r="BK5" s="284"/>
      <c r="BL5" s="284"/>
      <c r="BM5" s="284"/>
      <c r="BN5" s="284"/>
    </row>
    <row r="6" spans="2:66" ht="9.75" customHeight="1">
      <c r="B6" s="1"/>
      <c r="C6" s="2"/>
      <c r="D6" s="3"/>
      <c r="E6" s="3"/>
      <c r="F6" s="1"/>
      <c r="G6" s="2"/>
      <c r="H6" s="3"/>
      <c r="I6" s="3"/>
      <c r="J6" s="1"/>
      <c r="K6" s="2"/>
      <c r="L6" s="3"/>
      <c r="M6" s="3"/>
      <c r="N6" s="3"/>
      <c r="Q6" s="1"/>
      <c r="R6" s="2"/>
      <c r="S6" s="3"/>
      <c r="T6" s="3"/>
      <c r="U6" s="1"/>
      <c r="V6" s="2"/>
      <c r="W6" s="3"/>
      <c r="X6" s="3"/>
      <c r="Y6" s="1"/>
      <c r="Z6" s="2"/>
      <c r="AA6" s="3"/>
      <c r="AB6" s="3"/>
      <c r="AF6" s="285">
        <v>45883</v>
      </c>
      <c r="AG6" s="285">
        <v>45883</v>
      </c>
      <c r="AP6" s="286"/>
      <c r="AQ6" s="285"/>
      <c r="AR6" s="286"/>
      <c r="BB6" s="285">
        <v>45883</v>
      </c>
      <c r="BC6" s="287">
        <v>45883</v>
      </c>
      <c r="BI6" s="285">
        <v>45883</v>
      </c>
      <c r="BJ6" s="287">
        <v>45883</v>
      </c>
    </row>
    <row r="7" spans="2:66" ht="14.25" customHeight="1">
      <c r="B7" s="1"/>
      <c r="C7" s="2"/>
      <c r="D7" s="3"/>
      <c r="E7" s="3"/>
      <c r="F7" s="1"/>
      <c r="G7" s="2"/>
      <c r="H7" s="3"/>
      <c r="I7" s="3"/>
      <c r="J7" s="1"/>
      <c r="K7" s="2"/>
      <c r="L7" s="3"/>
      <c r="M7" s="3"/>
      <c r="N7" s="3"/>
      <c r="Q7" s="1"/>
      <c r="R7" s="2"/>
      <c r="S7" s="3"/>
      <c r="T7" s="3"/>
      <c r="U7" s="1"/>
      <c r="V7" s="2"/>
      <c r="W7" s="3"/>
      <c r="X7" s="3"/>
      <c r="Y7" s="1"/>
      <c r="Z7" s="2"/>
      <c r="AA7" s="3"/>
      <c r="AB7" s="3"/>
      <c r="AE7" s="281" t="s">
        <v>19</v>
      </c>
      <c r="AF7" s="288" t="s">
        <v>288</v>
      </c>
      <c r="AG7" s="289" t="s">
        <v>20</v>
      </c>
      <c r="AP7" s="286"/>
      <c r="AQ7" s="285"/>
      <c r="AR7" s="286"/>
      <c r="BA7" s="281" t="s">
        <v>19</v>
      </c>
      <c r="BB7" s="288" t="s">
        <v>288</v>
      </c>
      <c r="BC7" s="288" t="s">
        <v>289</v>
      </c>
      <c r="BH7" s="281" t="s">
        <v>19</v>
      </c>
      <c r="BI7" s="289" t="s">
        <v>20</v>
      </c>
      <c r="BJ7" s="288" t="s">
        <v>21</v>
      </c>
    </row>
    <row r="8" spans="2:66" ht="14.25" customHeight="1">
      <c r="B8" s="1"/>
      <c r="C8" s="2"/>
      <c r="D8" s="3"/>
      <c r="E8" s="3"/>
      <c r="F8" s="1"/>
      <c r="G8" s="2"/>
      <c r="H8" s="3"/>
      <c r="I8" s="3"/>
      <c r="J8" s="1"/>
      <c r="K8" s="2"/>
      <c r="L8" s="3"/>
      <c r="M8" s="3"/>
      <c r="N8" s="3"/>
      <c r="Q8" s="1"/>
      <c r="R8" s="2"/>
      <c r="S8" s="3"/>
      <c r="T8" s="3"/>
      <c r="U8" s="1"/>
      <c r="V8" s="2"/>
      <c r="W8" s="3"/>
      <c r="X8" s="3"/>
      <c r="Y8" s="1"/>
      <c r="Z8" s="2"/>
      <c r="AA8" s="3"/>
      <c r="AB8" s="3"/>
      <c r="AE8" s="281" t="s">
        <v>22</v>
      </c>
      <c r="AF8" s="290" t="s">
        <v>45</v>
      </c>
      <c r="AG8" s="290" t="s">
        <v>299</v>
      </c>
      <c r="AP8" s="286"/>
      <c r="AQ8" s="285"/>
      <c r="AR8" s="286"/>
      <c r="BA8" s="281" t="s">
        <v>22</v>
      </c>
      <c r="BB8" s="290" t="s">
        <v>45</v>
      </c>
      <c r="BC8" s="290" t="s">
        <v>46</v>
      </c>
      <c r="BH8" s="281" t="s">
        <v>22</v>
      </c>
      <c r="BI8" s="290" t="s">
        <v>299</v>
      </c>
      <c r="BJ8" s="290" t="s">
        <v>300</v>
      </c>
    </row>
    <row r="9" spans="2:66" ht="14.25" customHeight="1">
      <c r="B9" s="1"/>
      <c r="F9" s="1"/>
      <c r="J9" s="1"/>
      <c r="N9" s="3"/>
      <c r="Q9" s="1"/>
      <c r="U9" s="1"/>
      <c r="Y9" s="1"/>
      <c r="AE9" s="281" t="s">
        <v>24</v>
      </c>
      <c r="AF9" s="282"/>
      <c r="AG9" s="282"/>
      <c r="AP9" s="286"/>
      <c r="AQ9" s="285"/>
      <c r="AR9" s="286"/>
      <c r="BA9" s="281" t="s">
        <v>24</v>
      </c>
      <c r="BB9" s="282"/>
      <c r="BC9" s="282"/>
      <c r="BH9" s="281" t="s">
        <v>24</v>
      </c>
      <c r="BI9" s="282"/>
      <c r="BJ9" s="282"/>
    </row>
    <row r="10" spans="2:66" ht="14.25" customHeight="1">
      <c r="B10" s="1"/>
      <c r="C10" s="1"/>
      <c r="D10" s="1"/>
      <c r="F10" s="1"/>
      <c r="G10" s="1"/>
      <c r="H10" s="1"/>
      <c r="J10" s="1"/>
      <c r="K10" s="1"/>
      <c r="L10" s="1"/>
      <c r="N10" s="3"/>
      <c r="Q10" s="1"/>
      <c r="R10" s="1"/>
      <c r="S10" s="1"/>
      <c r="U10" s="1"/>
      <c r="V10" s="1"/>
      <c r="W10" s="1"/>
      <c r="Y10" s="1"/>
      <c r="Z10" s="1"/>
      <c r="AA10" s="1"/>
      <c r="AE10" s="281" t="s">
        <v>25</v>
      </c>
      <c r="AF10" s="281" t="s">
        <v>142</v>
      </c>
      <c r="AG10" s="291" t="s">
        <v>26</v>
      </c>
      <c r="AP10" s="286"/>
      <c r="AQ10" s="285"/>
      <c r="AR10" s="286"/>
      <c r="BA10" s="281" t="s">
        <v>25</v>
      </c>
      <c r="BB10" s="281" t="s">
        <v>142</v>
      </c>
      <c r="BC10" s="281" t="s">
        <v>296</v>
      </c>
      <c r="BH10" s="281" t="s">
        <v>25</v>
      </c>
      <c r="BI10" s="291" t="s">
        <v>26</v>
      </c>
      <c r="BJ10" s="291" t="s">
        <v>383</v>
      </c>
    </row>
    <row r="11" spans="2:66" ht="14.25" customHeight="1">
      <c r="N11" s="3"/>
      <c r="AE11" s="281" t="s">
        <v>27</v>
      </c>
      <c r="AF11" s="292" t="s">
        <v>297</v>
      </c>
      <c r="AG11" s="293" t="s">
        <v>28</v>
      </c>
      <c r="AP11" s="286"/>
      <c r="AQ11" s="285"/>
      <c r="AR11" s="286"/>
      <c r="BA11" s="281" t="s">
        <v>27</v>
      </c>
      <c r="BB11" s="292" t="s">
        <v>297</v>
      </c>
      <c r="BC11" s="292" t="s">
        <v>298</v>
      </c>
      <c r="BH11" s="281" t="s">
        <v>27</v>
      </c>
      <c r="BI11" s="293" t="s">
        <v>28</v>
      </c>
      <c r="BJ11" s="293" t="s">
        <v>6</v>
      </c>
    </row>
    <row r="12" spans="2:66" ht="14.25" customHeight="1">
      <c r="N12" s="3"/>
      <c r="AE12" s="292" t="s">
        <v>29</v>
      </c>
      <c r="AF12" s="281" t="s">
        <v>294</v>
      </c>
      <c r="AG12" s="291" t="s">
        <v>30</v>
      </c>
      <c r="AP12" s="286"/>
      <c r="AQ12" s="285"/>
      <c r="AR12" s="286"/>
      <c r="BA12" s="292" t="s">
        <v>29</v>
      </c>
      <c r="BB12" s="281" t="s">
        <v>294</v>
      </c>
      <c r="BC12" s="281" t="s">
        <v>295</v>
      </c>
      <c r="BH12" s="292" t="s">
        <v>29</v>
      </c>
      <c r="BI12" s="291" t="s">
        <v>30</v>
      </c>
      <c r="BJ12" s="291" t="s">
        <v>31</v>
      </c>
    </row>
    <row r="13" spans="2:66" ht="14.25" customHeight="1">
      <c r="N13" s="3"/>
      <c r="AE13" s="281" t="s">
        <v>32</v>
      </c>
      <c r="AF13" s="281" t="s">
        <v>284</v>
      </c>
      <c r="AG13" s="291" t="s">
        <v>415</v>
      </c>
      <c r="AP13" s="286"/>
      <c r="AQ13" s="285"/>
      <c r="AR13" s="286"/>
      <c r="BA13" s="281" t="s">
        <v>32</v>
      </c>
      <c r="BB13" s="281" t="s">
        <v>284</v>
      </c>
      <c r="BC13" s="281" t="s">
        <v>285</v>
      </c>
      <c r="BH13" s="281" t="s">
        <v>32</v>
      </c>
      <c r="BI13" s="291" t="s">
        <v>415</v>
      </c>
      <c r="BJ13" s="291" t="s">
        <v>416</v>
      </c>
    </row>
    <row r="14" spans="2:66" ht="14.25" customHeight="1">
      <c r="N14" s="3"/>
      <c r="AE14" s="281" t="s">
        <v>33</v>
      </c>
      <c r="AF14" s="292" t="s">
        <v>287</v>
      </c>
      <c r="AG14" s="291"/>
      <c r="AP14" s="286"/>
      <c r="AQ14" s="285"/>
      <c r="AR14" s="286"/>
      <c r="BA14" s="281" t="s">
        <v>33</v>
      </c>
      <c r="BB14" s="292" t="s">
        <v>287</v>
      </c>
      <c r="BC14" s="292" t="s">
        <v>286</v>
      </c>
      <c r="BH14" s="281" t="s">
        <v>33</v>
      </c>
      <c r="BI14" s="291"/>
      <c r="BJ14" s="291"/>
    </row>
    <row r="15" spans="2:66" ht="14.25" customHeight="1">
      <c r="N15" s="3"/>
      <c r="AE15" s="281" t="s">
        <v>19</v>
      </c>
      <c r="AF15" s="289" t="s">
        <v>440</v>
      </c>
      <c r="AG15" s="289" t="s">
        <v>108</v>
      </c>
      <c r="AP15" s="286"/>
      <c r="AQ15" s="285"/>
      <c r="AR15" s="286"/>
      <c r="BA15" s="281" t="s">
        <v>19</v>
      </c>
      <c r="BB15" s="289" t="s">
        <v>440</v>
      </c>
      <c r="BC15" s="289" t="s">
        <v>439</v>
      </c>
      <c r="BH15" s="281" t="s">
        <v>19</v>
      </c>
      <c r="BI15" s="289" t="s">
        <v>108</v>
      </c>
      <c r="BJ15" s="289" t="s">
        <v>34</v>
      </c>
    </row>
    <row r="16" spans="2:66" ht="14.25" customHeight="1">
      <c r="N16" s="3"/>
      <c r="AE16" s="281" t="s">
        <v>22</v>
      </c>
      <c r="AF16" s="290" t="s">
        <v>299</v>
      </c>
      <c r="AG16" s="290" t="s">
        <v>299</v>
      </c>
      <c r="AP16" s="286"/>
      <c r="AQ16" s="285"/>
      <c r="AR16" s="286"/>
      <c r="BA16" s="281" t="s">
        <v>22</v>
      </c>
      <c r="BB16" s="290" t="s">
        <v>299</v>
      </c>
      <c r="BC16" s="290" t="s">
        <v>300</v>
      </c>
      <c r="BH16" s="281" t="s">
        <v>22</v>
      </c>
      <c r="BI16" s="290" t="s">
        <v>299</v>
      </c>
      <c r="BJ16" s="290" t="s">
        <v>300</v>
      </c>
    </row>
    <row r="17" spans="2:64" ht="14.25" customHeight="1">
      <c r="N17" s="3"/>
      <c r="AE17" s="281" t="s">
        <v>24</v>
      </c>
      <c r="AF17" s="282"/>
      <c r="AG17" s="282"/>
      <c r="AP17" s="286"/>
      <c r="AQ17" s="285"/>
      <c r="AR17" s="286"/>
      <c r="BA17" s="281" t="s">
        <v>24</v>
      </c>
      <c r="BB17" s="282"/>
      <c r="BC17" s="282"/>
      <c r="BH17" s="281" t="s">
        <v>24</v>
      </c>
      <c r="BI17" s="282"/>
      <c r="BJ17" s="282"/>
    </row>
    <row r="18" spans="2:64" ht="14.25" customHeight="1">
      <c r="N18" s="3"/>
      <c r="AE18" s="281" t="s">
        <v>25</v>
      </c>
      <c r="AF18" s="281" t="s">
        <v>290</v>
      </c>
      <c r="AG18" s="291" t="s">
        <v>35</v>
      </c>
      <c r="AP18" s="286"/>
      <c r="BA18" s="281" t="s">
        <v>25</v>
      </c>
      <c r="BB18" s="281" t="s">
        <v>290</v>
      </c>
      <c r="BC18" s="281" t="s">
        <v>291</v>
      </c>
      <c r="BH18" s="281" t="s">
        <v>25</v>
      </c>
      <c r="BI18" s="291" t="s">
        <v>35</v>
      </c>
      <c r="BJ18" s="291" t="s">
        <v>8</v>
      </c>
    </row>
    <row r="19" spans="2:64" ht="14.25" customHeight="1">
      <c r="N19" s="3"/>
      <c r="AE19" s="281" t="s">
        <v>27</v>
      </c>
      <c r="AF19" s="292" t="s">
        <v>445</v>
      </c>
      <c r="AG19" s="293" t="s">
        <v>500</v>
      </c>
      <c r="AP19" s="286"/>
      <c r="BA19" s="281" t="s">
        <v>27</v>
      </c>
      <c r="BB19" s="292" t="s">
        <v>445</v>
      </c>
      <c r="BC19" s="294" t="s">
        <v>443</v>
      </c>
      <c r="BH19" s="281" t="s">
        <v>27</v>
      </c>
      <c r="BI19" s="293" t="s">
        <v>500</v>
      </c>
      <c r="BJ19" s="293" t="s">
        <v>488</v>
      </c>
    </row>
    <row r="20" spans="2:64" ht="14.25" customHeight="1">
      <c r="N20" s="3"/>
      <c r="AE20" s="292" t="s">
        <v>29</v>
      </c>
      <c r="AF20" s="281" t="s">
        <v>442</v>
      </c>
      <c r="AG20" s="291" t="s">
        <v>280</v>
      </c>
      <c r="AH20" s="281" t="s">
        <v>281</v>
      </c>
      <c r="BA20" s="292" t="s">
        <v>29</v>
      </c>
      <c r="BB20" s="281" t="s">
        <v>442</v>
      </c>
      <c r="BC20" s="281" t="s">
        <v>444</v>
      </c>
      <c r="BH20" s="292" t="s">
        <v>29</v>
      </c>
      <c r="BI20" s="291" t="s">
        <v>280</v>
      </c>
      <c r="BJ20" s="291" t="s">
        <v>281</v>
      </c>
      <c r="BK20" s="281" t="s">
        <v>282</v>
      </c>
      <c r="BL20" s="281" t="s">
        <v>283</v>
      </c>
    </row>
    <row r="21" spans="2:64" ht="14.25" customHeight="1">
      <c r="N21" s="3"/>
      <c r="AE21" s="292" t="s">
        <v>32</v>
      </c>
      <c r="AF21" s="292" t="s">
        <v>441</v>
      </c>
      <c r="AG21" s="291"/>
      <c r="BA21" s="292" t="s">
        <v>32</v>
      </c>
      <c r="BB21" s="292" t="s">
        <v>441</v>
      </c>
      <c r="BC21" s="292" t="s">
        <v>438</v>
      </c>
      <c r="BH21" s="292" t="s">
        <v>32</v>
      </c>
      <c r="BI21" s="291"/>
      <c r="BJ21" s="291"/>
    </row>
    <row r="22" spans="2:64" ht="14.25" customHeight="1">
      <c r="N22" s="3"/>
      <c r="AE22" s="292" t="s">
        <v>33</v>
      </c>
      <c r="AF22" s="291"/>
      <c r="AG22" s="291"/>
      <c r="BA22" s="292" t="s">
        <v>33</v>
      </c>
      <c r="BB22" s="291"/>
      <c r="BC22" s="291"/>
      <c r="BH22" s="292" t="s">
        <v>33</v>
      </c>
      <c r="BI22" s="291"/>
      <c r="BJ22" s="291"/>
    </row>
    <row r="23" spans="2:64" ht="14.25" customHeight="1">
      <c r="N23" s="3"/>
      <c r="AE23" s="292"/>
      <c r="BA23" s="292"/>
      <c r="BH23" s="292"/>
    </row>
    <row r="24" spans="2:64" ht="14.25" customHeight="1">
      <c r="N24" s="3"/>
      <c r="AE24" s="292"/>
      <c r="BA24" s="292"/>
      <c r="BH24" s="292"/>
    </row>
    <row r="25" spans="2:64" ht="14.25" customHeight="1">
      <c r="N25" s="3"/>
      <c r="AE25" s="292"/>
      <c r="BA25" s="292"/>
      <c r="BH25" s="292"/>
    </row>
    <row r="26" spans="2:64" ht="14.25" customHeight="1">
      <c r="B26" s="5"/>
      <c r="F26" s="5"/>
      <c r="J26" s="5"/>
      <c r="N26" s="3"/>
      <c r="Q26" s="5"/>
      <c r="U26" s="5"/>
      <c r="Y26" s="5"/>
      <c r="AE26" s="292"/>
      <c r="BA26" s="292"/>
      <c r="BH26" s="292"/>
    </row>
    <row r="27" spans="2:64" ht="14.25" customHeight="1">
      <c r="B27" s="1"/>
      <c r="C27" s="2"/>
      <c r="D27" s="3"/>
      <c r="E27" s="3"/>
      <c r="F27" s="6"/>
      <c r="G27" s="7"/>
      <c r="H27" s="8"/>
      <c r="N27" s="3"/>
      <c r="Q27" s="1"/>
      <c r="R27" s="2"/>
      <c r="S27" s="3"/>
      <c r="T27" s="3"/>
      <c r="U27" s="6"/>
      <c r="V27" s="7"/>
      <c r="W27" s="8"/>
      <c r="AE27" s="292"/>
      <c r="BA27" s="292"/>
      <c r="BH27" s="292"/>
    </row>
    <row r="28" spans="2:64" ht="14.25" customHeight="1">
      <c r="B28" s="1"/>
      <c r="C28" s="2"/>
      <c r="D28" s="3"/>
      <c r="E28" s="3"/>
      <c r="F28" s="6"/>
      <c r="G28" s="7"/>
      <c r="H28" s="8"/>
      <c r="N28" s="3"/>
      <c r="Q28" s="1"/>
      <c r="R28" s="2"/>
      <c r="S28" s="3"/>
      <c r="T28" s="3"/>
      <c r="U28" s="6"/>
      <c r="V28" s="7"/>
      <c r="W28" s="8"/>
      <c r="AE28" s="292"/>
      <c r="BA28" s="292"/>
      <c r="BH28" s="292"/>
    </row>
    <row r="29" spans="2:64" ht="14.25" customHeight="1">
      <c r="B29" s="1"/>
      <c r="F29" s="6"/>
      <c r="G29" s="7"/>
      <c r="H29" s="8"/>
      <c r="N29" s="3"/>
      <c r="Q29" s="1"/>
      <c r="U29" s="6"/>
      <c r="V29" s="7"/>
      <c r="W29" s="8"/>
      <c r="AE29" s="292"/>
      <c r="BA29" s="292"/>
      <c r="BH29" s="292"/>
    </row>
    <row r="30" spans="2:64" ht="14.25" customHeight="1">
      <c r="B30" s="1"/>
      <c r="C30" s="1"/>
      <c r="D30" s="1"/>
      <c r="F30" s="6"/>
      <c r="G30" s="7"/>
      <c r="H30" s="9"/>
      <c r="I30" s="9"/>
      <c r="J30" s="9"/>
      <c r="N30" s="3"/>
      <c r="Q30" s="1"/>
      <c r="R30" s="1"/>
      <c r="S30" s="1"/>
      <c r="U30" s="6"/>
      <c r="V30" s="7"/>
      <c r="W30" s="9"/>
      <c r="X30" s="9"/>
      <c r="Y30" s="9"/>
      <c r="AE30" s="292"/>
      <c r="BA30" s="292"/>
      <c r="BH30" s="292"/>
    </row>
    <row r="31" spans="2:64" ht="14.25" customHeight="1">
      <c r="F31" s="6"/>
      <c r="G31" s="8"/>
      <c r="H31" s="9"/>
      <c r="I31" s="10"/>
      <c r="J31" s="9"/>
      <c r="N31" s="3"/>
      <c r="U31" s="6"/>
      <c r="V31" s="8"/>
      <c r="W31" s="9"/>
      <c r="X31" s="10"/>
      <c r="Y31" s="9"/>
      <c r="AE31" s="292"/>
      <c r="BA31" s="292"/>
      <c r="BH31" s="292"/>
    </row>
    <row r="32" spans="2:64" ht="14.25" customHeight="1">
      <c r="F32" s="6"/>
      <c r="G32" s="8"/>
      <c r="H32" s="9"/>
      <c r="I32" s="10"/>
      <c r="J32" s="9"/>
      <c r="K32" s="11"/>
      <c r="L32" s="11"/>
      <c r="M32" s="11"/>
      <c r="N32" s="3"/>
      <c r="U32" s="6"/>
      <c r="V32" s="8"/>
      <c r="W32" s="9"/>
      <c r="X32" s="10"/>
      <c r="Y32" s="9"/>
      <c r="Z32" s="11"/>
      <c r="AA32" s="11"/>
      <c r="AB32" s="11"/>
      <c r="AE32" s="292"/>
      <c r="BA32" s="292"/>
      <c r="BH32" s="292"/>
    </row>
    <row r="33" spans="2:62" ht="14.25" customHeight="1">
      <c r="F33" s="6"/>
      <c r="G33" s="8"/>
      <c r="H33" s="9"/>
      <c r="I33" s="9"/>
      <c r="J33" s="9"/>
      <c r="K33" s="11"/>
      <c r="L33" s="11"/>
      <c r="M33" s="11"/>
      <c r="N33" s="3"/>
      <c r="U33" s="6"/>
      <c r="V33" s="8"/>
      <c r="W33" s="9"/>
      <c r="X33" s="9"/>
      <c r="Y33" s="9"/>
      <c r="Z33" s="11"/>
      <c r="AA33" s="11"/>
      <c r="AB33" s="11"/>
      <c r="AE33" s="292"/>
      <c r="BA33" s="292"/>
      <c r="BH33" s="292"/>
    </row>
    <row r="34" spans="2:62" ht="14.25" customHeight="1">
      <c r="F34" s="6"/>
      <c r="G34" s="8"/>
      <c r="H34" s="9"/>
      <c r="I34" s="10"/>
      <c r="J34" s="9"/>
      <c r="K34" s="11"/>
      <c r="L34" s="11"/>
      <c r="M34" s="11"/>
      <c r="N34" s="3"/>
      <c r="U34" s="6"/>
      <c r="V34" s="8"/>
      <c r="W34" s="9"/>
      <c r="X34" s="10"/>
      <c r="Y34" s="9"/>
      <c r="Z34" s="11"/>
      <c r="AA34" s="11"/>
      <c r="AB34" s="11"/>
      <c r="AE34" s="292"/>
      <c r="BA34" s="292"/>
      <c r="BH34" s="292"/>
    </row>
    <row r="35" spans="2:62" ht="14.25" customHeight="1">
      <c r="F35" s="6"/>
      <c r="G35" s="8"/>
      <c r="H35" s="9"/>
      <c r="I35" s="9"/>
      <c r="J35" s="9"/>
      <c r="K35" s="11"/>
      <c r="L35" s="11"/>
      <c r="M35" s="11"/>
      <c r="N35" s="3"/>
      <c r="U35" s="6"/>
      <c r="V35" s="8"/>
      <c r="W35" s="9"/>
      <c r="X35" s="9"/>
      <c r="Y35" s="9"/>
      <c r="Z35" s="11"/>
      <c r="AA35" s="11"/>
      <c r="AB35" s="11"/>
      <c r="AE35" s="292"/>
      <c r="BA35" s="292"/>
      <c r="BH35" s="292"/>
    </row>
    <row r="36" spans="2:62" ht="7.5" customHeight="1">
      <c r="B36" s="378"/>
      <c r="C36" s="379"/>
      <c r="D36" s="379"/>
      <c r="E36" s="379"/>
      <c r="F36" s="379"/>
      <c r="G36" s="379"/>
      <c r="H36" s="9"/>
      <c r="I36" s="9"/>
      <c r="J36" s="9"/>
      <c r="K36" s="11"/>
      <c r="L36" s="11"/>
      <c r="M36" s="11"/>
      <c r="N36" s="3"/>
      <c r="U36" s="6"/>
      <c r="V36" s="8"/>
      <c r="W36" s="9"/>
      <c r="X36" s="9"/>
      <c r="Y36" s="9"/>
      <c r="Z36" s="11"/>
      <c r="AA36" s="11"/>
      <c r="AB36" s="11"/>
      <c r="AE36" s="292"/>
      <c r="BA36" s="292"/>
      <c r="BH36" s="292"/>
    </row>
    <row r="37" spans="2:62" ht="2.25" customHeight="1">
      <c r="B37" s="379"/>
      <c r="C37" s="379"/>
      <c r="D37" s="379"/>
      <c r="E37" s="379"/>
      <c r="F37" s="379"/>
      <c r="G37" s="379"/>
      <c r="H37" s="9"/>
      <c r="I37" s="9"/>
      <c r="J37" s="9"/>
      <c r="K37" s="11"/>
      <c r="L37" s="11"/>
      <c r="M37" s="11"/>
      <c r="N37" s="3"/>
      <c r="U37" s="6"/>
      <c r="V37" s="8"/>
      <c r="W37" s="9"/>
      <c r="X37" s="9"/>
      <c r="Y37" s="9"/>
      <c r="Z37" s="11"/>
      <c r="AA37" s="11"/>
      <c r="AB37" s="11"/>
      <c r="AE37" s="292"/>
      <c r="BA37" s="292"/>
      <c r="BH37" s="292"/>
    </row>
    <row r="38" spans="2:62" ht="14.25" customHeight="1">
      <c r="B38" s="379"/>
      <c r="C38" s="379"/>
      <c r="D38" s="379"/>
      <c r="E38" s="379"/>
      <c r="F38" s="379"/>
      <c r="G38" s="379"/>
      <c r="H38" s="14"/>
      <c r="I38" s="9"/>
      <c r="J38" s="9"/>
      <c r="K38" s="11"/>
      <c r="L38" s="11"/>
      <c r="M38" s="11"/>
      <c r="N38" s="3"/>
      <c r="Q38" s="22"/>
      <c r="U38" s="6"/>
      <c r="V38" s="8"/>
      <c r="W38" s="22"/>
      <c r="X38" s="9"/>
      <c r="Y38" s="9"/>
      <c r="Z38" s="11"/>
      <c r="AA38" s="11"/>
      <c r="AB38" s="11"/>
      <c r="AE38" s="281" t="s">
        <v>19</v>
      </c>
      <c r="AF38" s="295" t="s">
        <v>418</v>
      </c>
      <c r="AG38" s="289" t="s">
        <v>314</v>
      </c>
      <c r="BA38" s="281" t="s">
        <v>19</v>
      </c>
      <c r="BB38" s="295" t="s">
        <v>418</v>
      </c>
      <c r="BC38" s="295" t="s">
        <v>417</v>
      </c>
      <c r="BH38" s="281" t="s">
        <v>19</v>
      </c>
      <c r="BI38" s="289" t="s">
        <v>314</v>
      </c>
      <c r="BJ38" s="289" t="s">
        <v>313</v>
      </c>
    </row>
    <row r="39" spans="2:62" ht="14.25" customHeight="1">
      <c r="F39" s="6"/>
      <c r="G39" s="8"/>
      <c r="H39" s="22"/>
      <c r="I39" s="9"/>
      <c r="J39" s="9"/>
      <c r="N39" s="3"/>
      <c r="U39" s="6"/>
      <c r="V39" s="8"/>
      <c r="W39" s="9"/>
      <c r="X39" s="9"/>
      <c r="Y39" s="9"/>
      <c r="AE39" s="281" t="s">
        <v>22</v>
      </c>
      <c r="AF39" s="296" t="s">
        <v>412</v>
      </c>
      <c r="AG39" s="290" t="s">
        <v>23</v>
      </c>
      <c r="BA39" s="281" t="s">
        <v>22</v>
      </c>
      <c r="BB39" s="296" t="s">
        <v>412</v>
      </c>
      <c r="BC39" s="297" t="s">
        <v>413</v>
      </c>
      <c r="BH39" s="281" t="s">
        <v>22</v>
      </c>
      <c r="BI39" s="290" t="s">
        <v>23</v>
      </c>
      <c r="BJ39" s="290" t="s">
        <v>23</v>
      </c>
    </row>
    <row r="40" spans="2:62" ht="14.25" customHeight="1">
      <c r="F40" s="6"/>
      <c r="G40" s="8"/>
      <c r="H40" s="9"/>
      <c r="I40" s="9"/>
      <c r="J40" s="9"/>
      <c r="U40" s="6"/>
      <c r="V40" s="8"/>
      <c r="W40" s="9"/>
      <c r="X40" s="9"/>
      <c r="Y40" s="9"/>
      <c r="AE40" s="281" t="s">
        <v>24</v>
      </c>
      <c r="AF40" s="296" t="s">
        <v>45</v>
      </c>
      <c r="AG40" s="282"/>
      <c r="BA40" s="281" t="s">
        <v>24</v>
      </c>
      <c r="BB40" s="296" t="s">
        <v>45</v>
      </c>
      <c r="BC40" s="297" t="s">
        <v>46</v>
      </c>
      <c r="BH40" s="281" t="s">
        <v>24</v>
      </c>
      <c r="BI40" s="282"/>
      <c r="BJ40" s="282"/>
    </row>
    <row r="41" spans="2:62" ht="14.25" customHeight="1">
      <c r="F41" s="6"/>
      <c r="G41" s="8"/>
      <c r="H41" s="9"/>
      <c r="I41" s="9"/>
      <c r="J41" s="9"/>
      <c r="U41" s="6"/>
      <c r="V41" s="8"/>
      <c r="W41" s="9"/>
      <c r="X41" s="9"/>
      <c r="Y41" s="9"/>
      <c r="AE41" s="281" t="s">
        <v>25</v>
      </c>
      <c r="AF41" s="281" t="s">
        <v>141</v>
      </c>
      <c r="AG41" s="291" t="s">
        <v>1</v>
      </c>
      <c r="BA41" s="281" t="s">
        <v>25</v>
      </c>
      <c r="BB41" s="281" t="s">
        <v>141</v>
      </c>
      <c r="BC41" s="281" t="s">
        <v>4</v>
      </c>
      <c r="BH41" s="281" t="s">
        <v>25</v>
      </c>
      <c r="BI41" s="291" t="s">
        <v>1</v>
      </c>
      <c r="BJ41" s="291" t="s">
        <v>1</v>
      </c>
    </row>
    <row r="42" spans="2:62" ht="14.25" customHeight="1">
      <c r="F42" s="6"/>
      <c r="G42" s="8"/>
      <c r="H42" s="9"/>
      <c r="I42" s="9"/>
      <c r="J42" s="9"/>
      <c r="U42" s="6"/>
      <c r="V42" s="8"/>
      <c r="W42" s="9"/>
      <c r="X42" s="9"/>
      <c r="Y42" s="9"/>
      <c r="AE42" s="281" t="s">
        <v>27</v>
      </c>
      <c r="AF42" s="292" t="s">
        <v>420</v>
      </c>
      <c r="AG42" s="293" t="s">
        <v>10</v>
      </c>
      <c r="BA42" s="281" t="s">
        <v>27</v>
      </c>
      <c r="BB42" s="292" t="s">
        <v>420</v>
      </c>
      <c r="BC42" s="292" t="s">
        <v>419</v>
      </c>
      <c r="BH42" s="281" t="s">
        <v>27</v>
      </c>
      <c r="BI42" s="293" t="s">
        <v>10</v>
      </c>
      <c r="BJ42" s="293" t="s">
        <v>7</v>
      </c>
    </row>
    <row r="43" spans="2:62" ht="14.25" customHeight="1">
      <c r="F43" s="6"/>
      <c r="G43" s="8"/>
      <c r="H43" s="9"/>
      <c r="I43" s="9"/>
      <c r="J43" s="9"/>
      <c r="U43" s="6"/>
      <c r="V43" s="8"/>
      <c r="W43" s="9"/>
      <c r="X43" s="9"/>
      <c r="Y43" s="9"/>
      <c r="AE43" s="292" t="s">
        <v>29</v>
      </c>
      <c r="AG43" s="291" t="s">
        <v>9</v>
      </c>
      <c r="BA43" s="292" t="s">
        <v>29</v>
      </c>
      <c r="BH43" s="292" t="s">
        <v>29</v>
      </c>
      <c r="BI43" s="291" t="s">
        <v>9</v>
      </c>
      <c r="BJ43" s="291" t="s">
        <v>36</v>
      </c>
    </row>
    <row r="44" spans="2:62" ht="14.25" customHeight="1">
      <c r="F44" s="6"/>
      <c r="G44" s="8"/>
      <c r="H44" s="9"/>
      <c r="I44" s="9"/>
      <c r="J44" s="9"/>
      <c r="U44" s="6"/>
      <c r="V44" s="8"/>
      <c r="W44" s="9"/>
      <c r="X44" s="9"/>
      <c r="Y44" s="9"/>
      <c r="AE44" s="281" t="s">
        <v>32</v>
      </c>
      <c r="AF44" s="291"/>
      <c r="AG44" s="291"/>
      <c r="BA44" s="281" t="s">
        <v>32</v>
      </c>
      <c r="BB44" s="291"/>
      <c r="BC44" s="291"/>
      <c r="BH44" s="281" t="s">
        <v>32</v>
      </c>
      <c r="BI44" s="291"/>
      <c r="BJ44" s="291"/>
    </row>
    <row r="45" spans="2:62" ht="14.25" customHeight="1">
      <c r="F45" s="6"/>
      <c r="G45" s="8"/>
      <c r="H45" s="9"/>
      <c r="I45" s="9"/>
      <c r="J45" s="9"/>
      <c r="U45" s="6"/>
      <c r="V45" s="8"/>
      <c r="W45" s="9"/>
      <c r="X45" s="9"/>
      <c r="Y45" s="9"/>
      <c r="AE45" s="281" t="s">
        <v>33</v>
      </c>
      <c r="AF45" s="291"/>
      <c r="AG45" s="291"/>
      <c r="BA45" s="281" t="s">
        <v>33</v>
      </c>
      <c r="BB45" s="291"/>
      <c r="BC45" s="291"/>
      <c r="BH45" s="281" t="s">
        <v>33</v>
      </c>
      <c r="BI45" s="291"/>
      <c r="BJ45" s="291"/>
    </row>
    <row r="46" spans="2:62" ht="14.25" customHeight="1">
      <c r="F46" s="6"/>
      <c r="G46" s="8"/>
      <c r="H46" s="9"/>
      <c r="I46" s="9"/>
      <c r="J46" s="9"/>
      <c r="U46" s="6"/>
      <c r="V46" s="8"/>
      <c r="W46" s="9"/>
      <c r="X46" s="9"/>
      <c r="Y46" s="9"/>
      <c r="AE46" s="281" t="s">
        <v>19</v>
      </c>
      <c r="AF46" s="298" t="s">
        <v>301</v>
      </c>
      <c r="AG46" s="289" t="s">
        <v>50</v>
      </c>
      <c r="BA46" s="281" t="s">
        <v>19</v>
      </c>
      <c r="BB46" s="298" t="s">
        <v>301</v>
      </c>
      <c r="BC46" s="298" t="s">
        <v>302</v>
      </c>
      <c r="BH46" s="281" t="s">
        <v>19</v>
      </c>
      <c r="BI46" s="289" t="s">
        <v>50</v>
      </c>
      <c r="BJ46" s="289" t="s">
        <v>37</v>
      </c>
    </row>
    <row r="47" spans="2:62" ht="14.25" customHeight="1">
      <c r="F47" s="6"/>
      <c r="G47" s="8"/>
      <c r="H47" s="9"/>
      <c r="I47" s="9"/>
      <c r="J47" s="9"/>
      <c r="U47" s="6"/>
      <c r="V47" s="8"/>
      <c r="W47" s="9"/>
      <c r="X47" s="9"/>
      <c r="Y47" s="9"/>
      <c r="AE47" s="281" t="s">
        <v>22</v>
      </c>
      <c r="AF47" s="299" t="s">
        <v>389</v>
      </c>
      <c r="AG47" s="290" t="s">
        <v>23</v>
      </c>
      <c r="BA47" s="281" t="s">
        <v>22</v>
      </c>
      <c r="BB47" s="299" t="s">
        <v>389</v>
      </c>
      <c r="BC47" s="299" t="s">
        <v>389</v>
      </c>
      <c r="BH47" s="281" t="s">
        <v>22</v>
      </c>
      <c r="BI47" s="290" t="s">
        <v>23</v>
      </c>
      <c r="BJ47" s="290" t="s">
        <v>23</v>
      </c>
    </row>
    <row r="48" spans="2:62" ht="14.25" customHeight="1">
      <c r="F48" s="6"/>
      <c r="G48" s="8"/>
      <c r="H48" s="9"/>
      <c r="I48" s="9"/>
      <c r="J48" s="9"/>
      <c r="U48" s="6"/>
      <c r="V48" s="8"/>
      <c r="W48" s="9"/>
      <c r="X48" s="9"/>
      <c r="Y48" s="9"/>
      <c r="AE48" s="281" t="s">
        <v>24</v>
      </c>
      <c r="AF48" s="300" t="s">
        <v>390</v>
      </c>
      <c r="AG48" s="282"/>
      <c r="BA48" s="281" t="s">
        <v>24</v>
      </c>
      <c r="BB48" s="300" t="s">
        <v>390</v>
      </c>
      <c r="BC48" s="300" t="s">
        <v>392</v>
      </c>
      <c r="BH48" s="281" t="s">
        <v>24</v>
      </c>
      <c r="BI48" s="282"/>
      <c r="BJ48" s="282"/>
    </row>
    <row r="49" spans="2:66" ht="14.25" customHeight="1">
      <c r="B49" s="5"/>
      <c r="F49" s="5"/>
      <c r="J49" s="5"/>
      <c r="Q49" s="5"/>
      <c r="U49" s="5"/>
      <c r="Y49" s="5"/>
      <c r="AE49" s="281" t="s">
        <v>25</v>
      </c>
      <c r="AF49" s="301"/>
      <c r="AG49" s="291" t="s">
        <v>1</v>
      </c>
      <c r="BA49" s="281" t="s">
        <v>25</v>
      </c>
      <c r="BB49" s="301"/>
      <c r="BC49" s="301"/>
      <c r="BH49" s="281" t="s">
        <v>25</v>
      </c>
      <c r="BI49" s="291" t="s">
        <v>1</v>
      </c>
      <c r="BJ49" s="291" t="s">
        <v>1</v>
      </c>
    </row>
    <row r="50" spans="2:66" s="3" customFormat="1" ht="14.25" customHeight="1">
      <c r="B50" s="1"/>
      <c r="C50" s="2"/>
      <c r="F50" s="6"/>
      <c r="G50" s="7"/>
      <c r="H50" s="12"/>
      <c r="I50" s="12"/>
      <c r="J50" s="1"/>
      <c r="K50" s="2"/>
      <c r="Q50" s="1"/>
      <c r="R50" s="2"/>
      <c r="U50" s="6"/>
      <c r="V50" s="7"/>
      <c r="W50" s="12"/>
      <c r="X50" s="12"/>
      <c r="Y50" s="1"/>
      <c r="Z50" s="2"/>
      <c r="AE50" s="281" t="s">
        <v>27</v>
      </c>
      <c r="AF50" s="302" t="s">
        <v>292</v>
      </c>
      <c r="AG50" s="293" t="s">
        <v>12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  <c r="AY50" s="292"/>
      <c r="AZ50" s="292"/>
      <c r="BA50" s="281" t="s">
        <v>27</v>
      </c>
      <c r="BB50" s="302" t="s">
        <v>292</v>
      </c>
      <c r="BC50" s="302" t="s">
        <v>293</v>
      </c>
      <c r="BD50" s="292"/>
      <c r="BE50" s="292"/>
      <c r="BF50" s="292"/>
      <c r="BG50" s="292"/>
      <c r="BH50" s="281" t="s">
        <v>27</v>
      </c>
      <c r="BI50" s="293" t="s">
        <v>12</v>
      </c>
      <c r="BJ50" s="293" t="s">
        <v>38</v>
      </c>
      <c r="BK50" s="292"/>
      <c r="BL50" s="292"/>
      <c r="BM50" s="292"/>
      <c r="BN50" s="292"/>
    </row>
    <row r="51" spans="2:66" s="3" customFormat="1" ht="14.25" customHeight="1">
      <c r="B51" s="1"/>
      <c r="C51" s="2"/>
      <c r="F51" s="6"/>
      <c r="G51" s="7"/>
      <c r="H51" s="12"/>
      <c r="I51" s="12"/>
      <c r="J51" s="1"/>
      <c r="K51" s="2"/>
      <c r="Q51" s="1"/>
      <c r="R51" s="2"/>
      <c r="U51" s="6"/>
      <c r="V51" s="7"/>
      <c r="W51" s="12"/>
      <c r="X51" s="12"/>
      <c r="Y51" s="1"/>
      <c r="Z51" s="2"/>
      <c r="AE51" s="292" t="s">
        <v>29</v>
      </c>
      <c r="AF51" s="301" t="s">
        <v>391</v>
      </c>
      <c r="AG51" s="291" t="s">
        <v>13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2"/>
      <c r="AW51" s="292"/>
      <c r="AX51" s="292"/>
      <c r="AY51" s="292"/>
      <c r="AZ51" s="292"/>
      <c r="BA51" s="292" t="s">
        <v>29</v>
      </c>
      <c r="BB51" s="301" t="s">
        <v>391</v>
      </c>
      <c r="BC51" s="301" t="s">
        <v>47</v>
      </c>
      <c r="BD51" s="292"/>
      <c r="BE51" s="292"/>
      <c r="BF51" s="292"/>
      <c r="BG51" s="292"/>
      <c r="BH51" s="292" t="s">
        <v>29</v>
      </c>
      <c r="BI51" s="291" t="s">
        <v>13</v>
      </c>
      <c r="BJ51" s="291" t="s">
        <v>39</v>
      </c>
      <c r="BK51" s="292"/>
      <c r="BL51" s="292"/>
      <c r="BM51" s="292"/>
      <c r="BN51" s="292"/>
    </row>
    <row r="52" spans="2:66" ht="14.25" customHeight="1">
      <c r="B52" s="1"/>
      <c r="F52" s="6"/>
      <c r="G52" s="7"/>
      <c r="H52" s="12"/>
      <c r="I52" s="12"/>
      <c r="J52" s="1"/>
      <c r="Q52" s="1"/>
      <c r="U52" s="6"/>
      <c r="V52" s="7"/>
      <c r="W52" s="12"/>
      <c r="X52" s="12"/>
      <c r="Y52" s="1"/>
      <c r="AE52" s="292" t="s">
        <v>32</v>
      </c>
      <c r="AF52" s="291"/>
      <c r="AG52" s="291"/>
      <c r="BA52" s="292" t="s">
        <v>32</v>
      </c>
      <c r="BB52" s="291"/>
      <c r="BC52" s="291"/>
      <c r="BH52" s="292" t="s">
        <v>32</v>
      </c>
      <c r="BI52" s="291"/>
      <c r="BJ52" s="291"/>
    </row>
    <row r="53" spans="2:66" s="1" customFormat="1" ht="14.25" customHeight="1">
      <c r="E53" s="4"/>
      <c r="F53" s="6"/>
      <c r="G53" s="7"/>
      <c r="H53" s="12"/>
      <c r="I53" s="12"/>
      <c r="M53" s="4"/>
      <c r="N53" s="4"/>
      <c r="O53" s="4"/>
      <c r="P53" s="4"/>
      <c r="T53" s="4"/>
      <c r="U53" s="6"/>
      <c r="V53" s="7"/>
      <c r="W53" s="12"/>
      <c r="X53" s="12"/>
      <c r="AB53" s="4"/>
      <c r="AE53" s="292" t="s">
        <v>33</v>
      </c>
      <c r="AF53" s="291"/>
      <c r="AG53" s="291"/>
      <c r="AH53" s="303"/>
      <c r="AI53" s="303"/>
      <c r="AJ53" s="303"/>
      <c r="AK53" s="303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292" t="s">
        <v>33</v>
      </c>
      <c r="BB53" s="291"/>
      <c r="BC53" s="291"/>
      <c r="BD53" s="303"/>
      <c r="BE53" s="303"/>
      <c r="BF53" s="303"/>
      <c r="BG53" s="303"/>
      <c r="BH53" s="292" t="s">
        <v>33</v>
      </c>
      <c r="BI53" s="291"/>
      <c r="BJ53" s="291"/>
      <c r="BK53" s="303"/>
      <c r="BL53" s="303"/>
      <c r="BM53" s="303"/>
      <c r="BN53" s="303"/>
    </row>
    <row r="54" spans="2:66" ht="14.25" customHeight="1">
      <c r="F54" s="6"/>
      <c r="G54" s="8"/>
      <c r="U54" s="6"/>
      <c r="V54" s="8"/>
    </row>
    <row r="55" spans="2:66" ht="14.25" customHeight="1">
      <c r="F55" s="6"/>
      <c r="G55" s="8"/>
      <c r="U55" s="6"/>
      <c r="V55" s="8"/>
    </row>
    <row r="56" spans="2:66" ht="14.25" customHeight="1">
      <c r="F56" s="6"/>
      <c r="G56" s="8"/>
      <c r="U56" s="6"/>
      <c r="V56" s="8"/>
    </row>
    <row r="57" spans="2:66" ht="14.25" customHeight="1">
      <c r="F57" s="6"/>
      <c r="G57" s="8"/>
      <c r="U57" s="6"/>
      <c r="V57" s="8"/>
    </row>
    <row r="58" spans="2:66" ht="14.25" customHeight="1">
      <c r="F58" s="6"/>
      <c r="G58" s="8"/>
      <c r="U58" s="6"/>
      <c r="V58" s="8"/>
    </row>
    <row r="59" spans="2:66" ht="14.25" customHeight="1">
      <c r="F59" s="6"/>
      <c r="G59" s="8"/>
      <c r="U59" s="6"/>
      <c r="V59" s="8"/>
    </row>
    <row r="60" spans="2:66" ht="14.25" customHeight="1">
      <c r="F60" s="6"/>
      <c r="G60" s="8"/>
      <c r="U60" s="6"/>
      <c r="V60" s="8"/>
    </row>
    <row r="61" spans="2:66" ht="14.25" customHeight="1">
      <c r="F61" s="6"/>
      <c r="G61" s="8"/>
      <c r="U61" s="6"/>
      <c r="V61" s="8"/>
    </row>
    <row r="62" spans="2:66" ht="14.25" customHeight="1">
      <c r="F62" s="6"/>
      <c r="G62" s="8"/>
      <c r="U62" s="6"/>
      <c r="V62" s="8"/>
    </row>
    <row r="63" spans="2:66" ht="14.25" customHeight="1">
      <c r="F63" s="6"/>
      <c r="G63" s="8"/>
      <c r="U63" s="6"/>
      <c r="V63" s="8"/>
    </row>
    <row r="64" spans="2:66" ht="14.25" customHeight="1">
      <c r="F64" s="6"/>
      <c r="G64" s="8"/>
      <c r="U64" s="6"/>
      <c r="V64" s="8"/>
    </row>
    <row r="65" spans="2:62" ht="14.25" customHeight="1">
      <c r="F65" s="6"/>
      <c r="G65" s="8"/>
      <c r="U65" s="6"/>
      <c r="V65" s="8"/>
    </row>
    <row r="66" spans="2:62" ht="14.25" customHeight="1">
      <c r="F66" s="6"/>
      <c r="G66" s="8"/>
      <c r="U66" s="6"/>
      <c r="V66" s="8"/>
    </row>
    <row r="67" spans="2:62" ht="14.25" customHeight="1">
      <c r="F67" s="6"/>
      <c r="G67" s="8"/>
      <c r="U67" s="6"/>
      <c r="V67" s="8"/>
    </row>
    <row r="68" spans="2:62" ht="14.25" customHeight="1">
      <c r="G68" s="8"/>
      <c r="V68" s="8"/>
    </row>
    <row r="69" spans="2:62" ht="14.25" customHeight="1">
      <c r="G69" s="8"/>
      <c r="V69" s="8"/>
    </row>
    <row r="70" spans="2:62" ht="4.5" customHeight="1">
      <c r="G70" s="8"/>
      <c r="V70" s="8"/>
    </row>
    <row r="71" spans="2:62" ht="14.25" customHeight="1">
      <c r="B71" s="22"/>
      <c r="G71" s="8"/>
      <c r="H71" s="23"/>
      <c r="Q71" s="22"/>
      <c r="V71" s="8"/>
      <c r="W71" s="22"/>
    </row>
    <row r="72" spans="2:62" ht="14.25" customHeight="1">
      <c r="F72" s="5"/>
      <c r="G72" s="8"/>
      <c r="J72" s="5"/>
      <c r="Q72" s="5"/>
      <c r="U72" s="5"/>
      <c r="V72" s="8"/>
      <c r="Y72" s="5"/>
      <c r="AE72" s="281" t="s">
        <v>19</v>
      </c>
      <c r="AF72" s="289" t="s">
        <v>315</v>
      </c>
      <c r="AG72" s="304" t="s">
        <v>306</v>
      </c>
      <c r="BA72" s="281" t="s">
        <v>19</v>
      </c>
      <c r="BB72" s="289" t="s">
        <v>315</v>
      </c>
      <c r="BC72" s="289" t="s">
        <v>316</v>
      </c>
      <c r="BH72" s="281" t="s">
        <v>19</v>
      </c>
      <c r="BI72" s="304" t="s">
        <v>306</v>
      </c>
      <c r="BJ72" s="304" t="s">
        <v>307</v>
      </c>
    </row>
    <row r="73" spans="2:62" ht="14.25" customHeight="1">
      <c r="B73" s="1"/>
      <c r="C73" s="2"/>
      <c r="D73" s="3"/>
      <c r="E73" s="3"/>
      <c r="F73" s="6"/>
      <c r="G73" s="7"/>
      <c r="H73" s="12"/>
      <c r="I73" s="12"/>
      <c r="J73" s="1"/>
      <c r="K73" s="2"/>
      <c r="L73" s="3"/>
      <c r="M73" s="3"/>
      <c r="N73" s="3"/>
      <c r="Q73" s="1"/>
      <c r="R73" s="2"/>
      <c r="S73" s="3"/>
      <c r="T73" s="3"/>
      <c r="U73" s="6"/>
      <c r="V73" s="7"/>
      <c r="W73" s="12"/>
      <c r="X73" s="12"/>
      <c r="Y73" s="1"/>
      <c r="Z73" s="2"/>
      <c r="AA73" s="3"/>
      <c r="AB73" s="3"/>
      <c r="AE73" s="281" t="s">
        <v>22</v>
      </c>
      <c r="AF73" s="290" t="s">
        <v>23</v>
      </c>
      <c r="AG73" s="296" t="s">
        <v>303</v>
      </c>
      <c r="BA73" s="281" t="s">
        <v>22</v>
      </c>
      <c r="BB73" s="290" t="s">
        <v>23</v>
      </c>
      <c r="BC73" s="290" t="s">
        <v>23</v>
      </c>
      <c r="BH73" s="281" t="s">
        <v>22</v>
      </c>
      <c r="BI73" s="296" t="s">
        <v>303</v>
      </c>
      <c r="BJ73" s="297" t="s">
        <v>304</v>
      </c>
    </row>
    <row r="74" spans="2:62" ht="14.25" customHeight="1">
      <c r="B74" s="1"/>
      <c r="C74" s="2"/>
      <c r="D74" s="3"/>
      <c r="E74" s="3"/>
      <c r="F74" s="6"/>
      <c r="G74" s="7"/>
      <c r="H74" s="12"/>
      <c r="I74" s="12"/>
      <c r="J74" s="1"/>
      <c r="K74" s="2"/>
      <c r="L74" s="3"/>
      <c r="M74" s="3"/>
      <c r="N74" s="3"/>
      <c r="Q74" s="1"/>
      <c r="R74" s="2"/>
      <c r="S74" s="3"/>
      <c r="T74" s="3"/>
      <c r="U74" s="6"/>
      <c r="V74" s="7"/>
      <c r="W74" s="12"/>
      <c r="X74" s="12"/>
      <c r="Y74" s="1"/>
      <c r="Z74" s="2"/>
      <c r="AA74" s="3"/>
      <c r="AB74" s="3"/>
      <c r="AE74" s="281" t="s">
        <v>24</v>
      </c>
      <c r="AF74" s="282"/>
      <c r="AG74" s="305"/>
      <c r="BA74" s="281" t="s">
        <v>24</v>
      </c>
      <c r="BB74" s="282"/>
      <c r="BC74" s="282"/>
      <c r="BH74" s="281" t="s">
        <v>24</v>
      </c>
      <c r="BI74" s="305"/>
      <c r="BJ74" s="305"/>
    </row>
    <row r="75" spans="2:62" ht="14.25" customHeight="1">
      <c r="B75" s="1"/>
      <c r="F75" s="6"/>
      <c r="G75" s="7"/>
      <c r="H75" s="12"/>
      <c r="I75" s="12"/>
      <c r="J75" s="1"/>
      <c r="N75" s="3"/>
      <c r="Q75" s="1"/>
      <c r="U75" s="6"/>
      <c r="V75" s="7"/>
      <c r="W75" s="12"/>
      <c r="X75" s="12"/>
      <c r="Y75" s="1"/>
      <c r="AE75" s="281" t="s">
        <v>25</v>
      </c>
      <c r="AF75" s="291" t="s">
        <v>0</v>
      </c>
      <c r="AG75" s="306" t="s">
        <v>308</v>
      </c>
      <c r="BA75" s="281" t="s">
        <v>25</v>
      </c>
      <c r="BB75" s="291" t="s">
        <v>0</v>
      </c>
      <c r="BC75" s="291" t="s">
        <v>4</v>
      </c>
      <c r="BH75" s="281" t="s">
        <v>25</v>
      </c>
      <c r="BI75" s="306" t="s">
        <v>308</v>
      </c>
      <c r="BJ75" s="306" t="s">
        <v>409</v>
      </c>
    </row>
    <row r="76" spans="2:62" ht="14.25" customHeight="1">
      <c r="B76" s="1"/>
      <c r="C76" s="1"/>
      <c r="D76" s="1"/>
      <c r="F76" s="6"/>
      <c r="G76" s="7"/>
      <c r="H76" s="12"/>
      <c r="I76" s="12"/>
      <c r="J76" s="1"/>
      <c r="K76" s="1"/>
      <c r="L76" s="1"/>
      <c r="N76" s="3"/>
      <c r="Q76" s="1"/>
      <c r="R76" s="1"/>
      <c r="S76" s="1"/>
      <c r="U76" s="6"/>
      <c r="V76" s="7"/>
      <c r="W76" s="12"/>
      <c r="X76" s="12"/>
      <c r="Y76" s="1"/>
      <c r="Z76" s="1"/>
      <c r="AA76" s="1"/>
      <c r="AE76" s="281" t="s">
        <v>27</v>
      </c>
      <c r="AF76" s="293" t="s">
        <v>2</v>
      </c>
      <c r="AG76" s="307" t="s">
        <v>405</v>
      </c>
      <c r="BA76" s="281" t="s">
        <v>27</v>
      </c>
      <c r="BB76" s="293" t="s">
        <v>2</v>
      </c>
      <c r="BC76" s="293" t="s">
        <v>5</v>
      </c>
      <c r="BH76" s="281" t="s">
        <v>27</v>
      </c>
      <c r="BI76" s="307" t="s">
        <v>405</v>
      </c>
      <c r="BJ76" s="307" t="s">
        <v>410</v>
      </c>
    </row>
    <row r="77" spans="2:62" ht="14.25" customHeight="1">
      <c r="F77" s="6"/>
      <c r="G77" s="8"/>
      <c r="N77" s="3"/>
      <c r="U77" s="6"/>
      <c r="V77" s="8"/>
      <c r="AE77" s="292" t="s">
        <v>29</v>
      </c>
      <c r="AF77" s="291"/>
      <c r="AG77" s="306" t="s">
        <v>406</v>
      </c>
      <c r="BA77" s="292" t="s">
        <v>29</v>
      </c>
      <c r="BB77" s="291"/>
      <c r="BC77" s="291"/>
      <c r="BH77" s="292" t="s">
        <v>29</v>
      </c>
      <c r="BI77" s="306" t="s">
        <v>406</v>
      </c>
      <c r="BJ77" s="306" t="s">
        <v>411</v>
      </c>
    </row>
    <row r="78" spans="2:62" ht="14.25" customHeight="1">
      <c r="F78" s="6"/>
      <c r="G78" s="8"/>
      <c r="N78" s="3"/>
      <c r="U78" s="6"/>
      <c r="V78" s="8"/>
      <c r="AE78" s="281" t="s">
        <v>32</v>
      </c>
      <c r="AF78" s="291"/>
      <c r="AG78" s="306" t="s">
        <v>407</v>
      </c>
      <c r="BA78" s="281" t="s">
        <v>32</v>
      </c>
      <c r="BB78" s="291"/>
      <c r="BC78" s="291"/>
      <c r="BH78" s="281" t="s">
        <v>32</v>
      </c>
      <c r="BI78" s="306" t="s">
        <v>407</v>
      </c>
      <c r="BJ78" s="306" t="s">
        <v>408</v>
      </c>
    </row>
    <row r="79" spans="2:62" ht="14.25" customHeight="1">
      <c r="F79" s="6"/>
      <c r="G79" s="8"/>
      <c r="N79" s="3"/>
      <c r="U79" s="6"/>
      <c r="V79" s="8"/>
      <c r="AE79" s="281" t="s">
        <v>33</v>
      </c>
      <c r="AF79" s="291"/>
      <c r="AG79" s="306" t="s">
        <v>305</v>
      </c>
      <c r="BA79" s="281" t="s">
        <v>33</v>
      </c>
      <c r="BB79" s="291"/>
      <c r="BC79" s="291"/>
      <c r="BH79" s="281" t="s">
        <v>33</v>
      </c>
      <c r="BI79" s="306" t="s">
        <v>305</v>
      </c>
      <c r="BJ79" s="306" t="s">
        <v>201</v>
      </c>
    </row>
    <row r="80" spans="2:62" ht="14.25" customHeight="1">
      <c r="F80" s="6"/>
      <c r="G80" s="8"/>
      <c r="N80" s="3"/>
      <c r="U80" s="6"/>
      <c r="V80" s="8"/>
      <c r="AE80" s="281" t="s">
        <v>404</v>
      </c>
      <c r="AG80" s="306" t="s">
        <v>141</v>
      </c>
      <c r="BA80" s="281" t="s">
        <v>404</v>
      </c>
      <c r="BH80" s="281" t="s">
        <v>404</v>
      </c>
      <c r="BI80" s="306" t="s">
        <v>141</v>
      </c>
      <c r="BJ80" s="306" t="s">
        <v>190</v>
      </c>
    </row>
    <row r="81" spans="2:62" ht="14.25" customHeight="1">
      <c r="F81" s="6"/>
      <c r="G81" s="8"/>
      <c r="N81" s="3"/>
      <c r="U81" s="6"/>
      <c r="V81" s="8"/>
      <c r="AE81" s="281" t="s">
        <v>19</v>
      </c>
      <c r="AF81" s="289" t="s">
        <v>48</v>
      </c>
      <c r="AG81" s="289" t="s">
        <v>40</v>
      </c>
      <c r="BA81" s="281" t="s">
        <v>19</v>
      </c>
      <c r="BB81" s="289" t="s">
        <v>48</v>
      </c>
      <c r="BC81" s="289" t="s">
        <v>49</v>
      </c>
      <c r="BH81" s="281" t="s">
        <v>19</v>
      </c>
      <c r="BI81" s="289" t="s">
        <v>40</v>
      </c>
      <c r="BJ81" s="289" t="s">
        <v>414</v>
      </c>
    </row>
    <row r="82" spans="2:62" ht="14.25" customHeight="1">
      <c r="F82" s="6"/>
      <c r="G82" s="8"/>
      <c r="N82" s="3"/>
      <c r="U82" s="6"/>
      <c r="V82" s="8"/>
      <c r="AE82" s="281" t="s">
        <v>22</v>
      </c>
      <c r="AF82" s="290" t="s">
        <v>23</v>
      </c>
      <c r="AG82" s="290" t="s">
        <v>23</v>
      </c>
      <c r="BA82" s="281" t="s">
        <v>22</v>
      </c>
      <c r="BB82" s="290" t="s">
        <v>23</v>
      </c>
      <c r="BC82" s="290" t="s">
        <v>23</v>
      </c>
      <c r="BH82" s="281" t="s">
        <v>22</v>
      </c>
      <c r="BI82" s="290" t="s">
        <v>23</v>
      </c>
      <c r="BJ82" s="290" t="s">
        <v>23</v>
      </c>
    </row>
    <row r="83" spans="2:62" ht="14.25" customHeight="1">
      <c r="F83" s="6"/>
      <c r="G83" s="8"/>
      <c r="N83" s="3"/>
      <c r="U83" s="6"/>
      <c r="V83" s="8"/>
      <c r="AE83" s="281" t="s">
        <v>24</v>
      </c>
      <c r="AF83" s="282"/>
      <c r="AG83" s="282"/>
      <c r="BA83" s="281" t="s">
        <v>24</v>
      </c>
      <c r="BB83" s="282"/>
      <c r="BC83" s="282"/>
      <c r="BH83" s="281" t="s">
        <v>24</v>
      </c>
      <c r="BI83" s="282"/>
      <c r="BJ83" s="282"/>
    </row>
    <row r="84" spans="2:62" ht="14.25" customHeight="1">
      <c r="F84" s="6"/>
      <c r="G84" s="8"/>
      <c r="N84" s="3"/>
      <c r="U84" s="6"/>
      <c r="V84" s="8"/>
      <c r="AE84" s="281" t="s">
        <v>25</v>
      </c>
      <c r="AF84" s="308" t="s">
        <v>397</v>
      </c>
      <c r="AG84" s="308" t="s">
        <v>41</v>
      </c>
      <c r="BA84" s="281" t="s">
        <v>25</v>
      </c>
      <c r="BB84" s="308" t="s">
        <v>397</v>
      </c>
      <c r="BC84" s="308" t="s">
        <v>398</v>
      </c>
      <c r="BH84" s="281" t="s">
        <v>25</v>
      </c>
      <c r="BI84" s="308" t="s">
        <v>41</v>
      </c>
      <c r="BJ84" s="308" t="s">
        <v>15</v>
      </c>
    </row>
    <row r="85" spans="2:62" ht="14.25" customHeight="1">
      <c r="F85" s="6"/>
      <c r="G85" s="8"/>
      <c r="N85" s="3"/>
      <c r="U85" s="6"/>
      <c r="V85" s="8"/>
      <c r="AE85" s="281" t="s">
        <v>27</v>
      </c>
      <c r="AF85" s="293"/>
      <c r="AG85" s="293" t="s">
        <v>42</v>
      </c>
      <c r="BA85" s="281" t="s">
        <v>27</v>
      </c>
      <c r="BB85" s="293"/>
      <c r="BC85" s="293"/>
      <c r="BH85" s="281" t="s">
        <v>27</v>
      </c>
      <c r="BI85" s="293" t="s">
        <v>42</v>
      </c>
      <c r="BJ85" s="293" t="s">
        <v>16</v>
      </c>
    </row>
    <row r="86" spans="2:62" ht="14.25" customHeight="1">
      <c r="F86" s="6"/>
      <c r="G86" s="8"/>
      <c r="N86" s="3"/>
      <c r="U86" s="6"/>
      <c r="V86" s="8"/>
      <c r="AE86" s="292" t="s">
        <v>29</v>
      </c>
      <c r="AF86" s="291"/>
      <c r="AG86" s="291"/>
      <c r="BA86" s="292" t="s">
        <v>29</v>
      </c>
      <c r="BB86" s="291"/>
      <c r="BC86" s="291"/>
      <c r="BH86" s="292" t="s">
        <v>29</v>
      </c>
      <c r="BI86" s="291"/>
      <c r="BJ86" s="291"/>
    </row>
    <row r="87" spans="2:62" ht="14.25" customHeight="1">
      <c r="F87" s="6"/>
      <c r="G87" s="8"/>
      <c r="N87" s="3"/>
      <c r="U87" s="6"/>
      <c r="V87" s="8"/>
      <c r="AE87" s="292" t="s">
        <v>32</v>
      </c>
      <c r="AF87" s="291"/>
      <c r="AG87" s="291"/>
      <c r="BA87" s="292" t="s">
        <v>32</v>
      </c>
      <c r="BB87" s="291"/>
      <c r="BC87" s="291"/>
      <c r="BH87" s="292" t="s">
        <v>32</v>
      </c>
      <c r="BI87" s="291"/>
      <c r="BJ87" s="291"/>
    </row>
    <row r="88" spans="2:62" ht="14.25" customHeight="1">
      <c r="F88" s="6"/>
      <c r="G88" s="8"/>
      <c r="N88" s="3"/>
      <c r="U88" s="6"/>
      <c r="V88" s="8"/>
      <c r="AE88" s="292" t="s">
        <v>33</v>
      </c>
      <c r="AF88" s="291"/>
      <c r="AG88" s="291"/>
      <c r="BA88" s="292" t="s">
        <v>33</v>
      </c>
      <c r="BB88" s="291"/>
      <c r="BC88" s="291"/>
      <c r="BH88" s="292" t="s">
        <v>33</v>
      </c>
      <c r="BI88" s="291"/>
      <c r="BJ88" s="291"/>
    </row>
    <row r="89" spans="2:62" ht="14.25" customHeight="1">
      <c r="F89" s="6"/>
      <c r="G89" s="8"/>
      <c r="N89" s="3"/>
      <c r="U89" s="6"/>
      <c r="V89" s="8"/>
      <c r="AE89" s="292"/>
      <c r="BA89" s="292"/>
      <c r="BH89" s="292"/>
    </row>
    <row r="90" spans="2:62" ht="14.25" customHeight="1">
      <c r="F90" s="6"/>
      <c r="G90" s="8"/>
      <c r="N90" s="3"/>
      <c r="U90" s="6"/>
      <c r="V90" s="8"/>
      <c r="AE90" s="292"/>
    </row>
    <row r="91" spans="2:62" ht="14.25" customHeight="1">
      <c r="F91" s="6"/>
      <c r="G91" s="8"/>
      <c r="N91" s="3"/>
      <c r="U91" s="6"/>
      <c r="V91" s="8"/>
      <c r="AE91" s="292"/>
      <c r="BA91" s="292"/>
      <c r="BH91" s="292"/>
    </row>
    <row r="92" spans="2:62" ht="14.25" customHeight="1">
      <c r="B92" s="5"/>
      <c r="F92" s="5"/>
      <c r="G92" s="8"/>
      <c r="J92" s="13"/>
      <c r="N92" s="3"/>
      <c r="Q92" s="5"/>
      <c r="U92" s="5"/>
      <c r="V92" s="8"/>
      <c r="Y92" s="13"/>
      <c r="AE92" s="292"/>
      <c r="BA92" s="292"/>
      <c r="BH92" s="292"/>
    </row>
    <row r="93" spans="2:62" ht="14.25" customHeight="1">
      <c r="B93" s="8"/>
      <c r="F93" s="6"/>
      <c r="G93" s="8"/>
      <c r="J93" s="1"/>
      <c r="K93" s="2"/>
      <c r="L93" s="3"/>
      <c r="M93" s="3"/>
      <c r="N93" s="3"/>
      <c r="Q93" s="8"/>
      <c r="U93" s="6"/>
      <c r="V93" s="8"/>
      <c r="Y93" s="1"/>
      <c r="Z93" s="2"/>
      <c r="AA93" s="3"/>
      <c r="AB93" s="3"/>
      <c r="AE93" s="292"/>
      <c r="BA93" s="292"/>
      <c r="BH93" s="292"/>
    </row>
    <row r="94" spans="2:62" ht="14.25" customHeight="1">
      <c r="B94" s="8"/>
      <c r="F94" s="6"/>
      <c r="G94" s="8"/>
      <c r="J94" s="1"/>
      <c r="K94" s="2"/>
      <c r="L94" s="3"/>
      <c r="M94" s="3"/>
      <c r="N94" s="3"/>
      <c r="Q94" s="8"/>
      <c r="U94" s="6"/>
      <c r="V94" s="8"/>
      <c r="Y94" s="1"/>
      <c r="Z94" s="2"/>
      <c r="AA94" s="3"/>
      <c r="AB94" s="3"/>
      <c r="AE94" s="292"/>
      <c r="BA94" s="292"/>
      <c r="BH94" s="292"/>
    </row>
    <row r="95" spans="2:62" ht="14.25" customHeight="1">
      <c r="B95" s="8"/>
      <c r="F95" s="6"/>
      <c r="G95" s="8"/>
      <c r="J95" s="1"/>
      <c r="N95" s="3"/>
      <c r="Q95" s="8"/>
      <c r="U95" s="6"/>
      <c r="V95" s="8"/>
      <c r="Y95" s="1"/>
      <c r="AE95" s="292"/>
      <c r="BA95" s="292"/>
      <c r="BH95" s="292"/>
    </row>
    <row r="96" spans="2:62" ht="14.25" customHeight="1">
      <c r="B96" s="8"/>
      <c r="F96" s="6"/>
      <c r="G96" s="8"/>
      <c r="J96" s="1"/>
      <c r="K96" s="1"/>
      <c r="L96" s="1"/>
      <c r="N96" s="3"/>
      <c r="Q96" s="8"/>
      <c r="U96" s="6"/>
      <c r="V96" s="8"/>
      <c r="Y96" s="1"/>
      <c r="Z96" s="1"/>
      <c r="AA96" s="1"/>
      <c r="AE96" s="292"/>
      <c r="BA96" s="292"/>
      <c r="BH96" s="292"/>
    </row>
    <row r="97" spans="2:62" ht="14.25" customHeight="1">
      <c r="B97" s="8"/>
      <c r="F97" s="6"/>
      <c r="G97" s="8"/>
      <c r="N97" s="3"/>
      <c r="Q97" s="8"/>
      <c r="U97" s="6"/>
      <c r="V97" s="8"/>
      <c r="AE97" s="292"/>
      <c r="BA97" s="292"/>
      <c r="BH97" s="292"/>
    </row>
    <row r="98" spans="2:62" ht="14.25" customHeight="1">
      <c r="B98" s="8"/>
      <c r="F98" s="6"/>
      <c r="G98" s="8"/>
      <c r="N98" s="3"/>
      <c r="Q98" s="8"/>
      <c r="U98" s="6"/>
      <c r="V98" s="8"/>
      <c r="AE98" s="292"/>
      <c r="BA98" s="292"/>
      <c r="BH98" s="292"/>
    </row>
    <row r="99" spans="2:62" ht="14.25" customHeight="1">
      <c r="B99" s="8"/>
      <c r="F99" s="6"/>
      <c r="G99" s="8"/>
      <c r="N99" s="3"/>
      <c r="Q99" s="8"/>
      <c r="U99" s="6"/>
      <c r="V99" s="8"/>
      <c r="AE99" s="292"/>
      <c r="BA99" s="292"/>
      <c r="BH99" s="292"/>
    </row>
    <row r="100" spans="2:62" ht="14.25" customHeight="1">
      <c r="B100" s="8"/>
      <c r="F100" s="6"/>
      <c r="G100" s="8"/>
      <c r="N100" s="3"/>
      <c r="Q100" s="8"/>
      <c r="U100" s="6"/>
      <c r="V100" s="8"/>
      <c r="AE100" s="292"/>
      <c r="BA100" s="292"/>
      <c r="BH100" s="292"/>
    </row>
    <row r="101" spans="2:62" ht="14.25" customHeight="1">
      <c r="B101" s="8"/>
      <c r="F101" s="6"/>
      <c r="G101" s="8"/>
      <c r="N101" s="3"/>
      <c r="Q101" s="8"/>
      <c r="U101" s="6"/>
      <c r="V101" s="8"/>
      <c r="AE101" s="292"/>
      <c r="BA101" s="292"/>
      <c r="BH101" s="292"/>
    </row>
    <row r="102" spans="2:62" ht="14.25" customHeight="1">
      <c r="B102" s="8"/>
      <c r="F102" s="6"/>
      <c r="G102" s="8"/>
      <c r="N102" s="3"/>
      <c r="Q102" s="8"/>
      <c r="U102" s="6"/>
      <c r="V102" s="8"/>
      <c r="AE102" s="292"/>
      <c r="BA102" s="292"/>
      <c r="BH102" s="292"/>
    </row>
    <row r="103" spans="2:62" ht="14.25" customHeight="1">
      <c r="B103" s="8"/>
      <c r="F103" s="6"/>
      <c r="G103" s="8"/>
      <c r="N103" s="3"/>
      <c r="Q103" s="8"/>
      <c r="U103" s="6"/>
      <c r="V103" s="8"/>
      <c r="AE103" s="292"/>
      <c r="BA103" s="292"/>
      <c r="BH103" s="292"/>
    </row>
    <row r="104" spans="2:62" ht="14.25" customHeight="1">
      <c r="B104" s="22"/>
      <c r="F104" s="6"/>
      <c r="G104" s="8"/>
      <c r="H104" s="23"/>
      <c r="N104" s="3"/>
      <c r="Q104" s="22"/>
      <c r="U104" s="6"/>
      <c r="V104" s="8"/>
      <c r="W104" s="23"/>
      <c r="AE104" s="292"/>
      <c r="BA104" s="292"/>
      <c r="BH104" s="292"/>
    </row>
    <row r="105" spans="2:62" ht="14.25" customHeight="1">
      <c r="B105" s="22"/>
      <c r="F105" s="6"/>
      <c r="G105" s="8"/>
      <c r="H105" s="23"/>
      <c r="N105" s="3"/>
      <c r="Q105" s="8"/>
      <c r="U105" s="6"/>
      <c r="V105" s="8"/>
      <c r="AE105" s="292"/>
      <c r="BA105" s="292"/>
      <c r="BH105" s="292"/>
    </row>
    <row r="106" spans="2:62" ht="10" customHeight="1">
      <c r="F106" s="6"/>
      <c r="G106" s="8"/>
      <c r="H106" s="22"/>
      <c r="N106" s="3"/>
      <c r="U106" s="6"/>
      <c r="V106" s="8"/>
      <c r="AE106" s="292"/>
      <c r="BA106" s="292"/>
      <c r="BH106" s="292"/>
    </row>
    <row r="107" spans="2:62" ht="43.5" customHeight="1">
      <c r="B107" s="37"/>
      <c r="C107" s="20"/>
      <c r="D107" s="20"/>
      <c r="E107" s="20"/>
      <c r="F107" s="20"/>
      <c r="G107" s="20"/>
      <c r="H107" s="20"/>
      <c r="I107" s="21"/>
      <c r="J107" s="20"/>
      <c r="K107" s="20"/>
      <c r="L107" s="20"/>
      <c r="M107" s="21"/>
      <c r="Q107" s="37"/>
      <c r="R107" s="20"/>
      <c r="S107" s="20"/>
      <c r="T107" s="20"/>
      <c r="U107" s="20"/>
      <c r="V107" s="20"/>
      <c r="W107" s="20"/>
      <c r="X107" s="21"/>
      <c r="Y107" s="20"/>
      <c r="Z107" s="20"/>
      <c r="AA107" s="20"/>
      <c r="AB107" s="21"/>
      <c r="AE107" s="281" t="s">
        <v>43</v>
      </c>
      <c r="AF107" s="309" t="s">
        <v>14</v>
      </c>
      <c r="AG107" s="309" t="s">
        <v>14</v>
      </c>
      <c r="BA107" s="281" t="s">
        <v>43</v>
      </c>
      <c r="BB107" s="309" t="s">
        <v>14</v>
      </c>
      <c r="BC107" s="309" t="s">
        <v>44</v>
      </c>
      <c r="BH107" s="281" t="s">
        <v>43</v>
      </c>
      <c r="BI107" s="309" t="s">
        <v>14</v>
      </c>
      <c r="BJ107" s="309" t="s">
        <v>44</v>
      </c>
    </row>
    <row r="108" spans="2:62" ht="10" customHeight="1">
      <c r="B108" s="101"/>
      <c r="C108" s="102"/>
      <c r="D108" s="102"/>
      <c r="E108" s="102"/>
      <c r="F108" s="103"/>
      <c r="G108" s="104"/>
      <c r="H108" s="102"/>
      <c r="I108" s="102"/>
      <c r="J108" s="102"/>
      <c r="K108" s="102"/>
      <c r="L108" s="102"/>
      <c r="M108" s="102"/>
      <c r="Q108" s="5"/>
      <c r="U108" s="6"/>
      <c r="V108" s="8"/>
    </row>
    <row r="109" spans="2:62" ht="19.5" customHeight="1"/>
    <row r="110" spans="2:62" ht="19.5" customHeight="1"/>
    <row r="111" spans="2:62" ht="19.5" customHeight="1"/>
    <row r="112" spans="2:62" ht="12" customHeight="1">
      <c r="B112" s="5"/>
    </row>
    <row r="113" spans="2:54" ht="12" customHeight="1">
      <c r="B113" s="5"/>
    </row>
    <row r="114" spans="2:54" ht="12" customHeight="1">
      <c r="B114" s="28"/>
      <c r="C114" s="28"/>
      <c r="D114" s="28"/>
    </row>
    <row r="115" spans="2:54" ht="12" customHeight="1">
      <c r="D115" s="29"/>
    </row>
    <row r="116" spans="2:54" ht="12" customHeight="1">
      <c r="D116" s="29"/>
      <c r="E116" s="30"/>
    </row>
    <row r="117" spans="2:54" ht="12" customHeight="1">
      <c r="D117" s="29"/>
      <c r="E117" s="30"/>
      <c r="O117" s="27"/>
      <c r="AF117" s="310"/>
      <c r="BB117" s="310"/>
    </row>
    <row r="118" spans="2:54" ht="12" customHeight="1">
      <c r="D118" s="29"/>
      <c r="E118" s="30"/>
    </row>
    <row r="119" spans="2:54" ht="12" customHeight="1">
      <c r="D119" s="29"/>
      <c r="E119" s="30"/>
    </row>
    <row r="120" spans="2:54" ht="12" customHeight="1">
      <c r="D120" s="29"/>
      <c r="E120" s="30"/>
    </row>
    <row r="121" spans="2:54" ht="12" customHeight="1">
      <c r="D121" s="29"/>
      <c r="E121" s="30"/>
    </row>
    <row r="122" spans="2:54" ht="12" customHeight="1">
      <c r="E122" s="30"/>
    </row>
    <row r="123" spans="2:54" ht="12" customHeight="1">
      <c r="E123" s="30"/>
    </row>
    <row r="124" spans="2:54" ht="12" customHeight="1">
      <c r="E124" s="30"/>
    </row>
    <row r="125" spans="2:54" ht="12" customHeight="1">
      <c r="E125" s="30"/>
    </row>
    <row r="126" spans="2:54" ht="12" customHeight="1">
      <c r="E126" s="30"/>
    </row>
    <row r="127" spans="2:54" ht="12" customHeight="1">
      <c r="E127" s="30"/>
    </row>
    <row r="128" spans="2:54" ht="12" customHeight="1">
      <c r="E128" s="30"/>
    </row>
    <row r="129" spans="5:5" ht="12" customHeight="1">
      <c r="E129" s="30"/>
    </row>
    <row r="130" spans="5:5" ht="12" customHeight="1">
      <c r="E130" s="30"/>
    </row>
    <row r="131" spans="5:5" ht="12" customHeight="1">
      <c r="E131" s="30"/>
    </row>
    <row r="132" spans="5:5">
      <c r="E132" s="30"/>
    </row>
    <row r="133" spans="5:5">
      <c r="E133" s="30"/>
    </row>
    <row r="134" spans="5:5">
      <c r="E134" s="30"/>
    </row>
    <row r="135" spans="5:5">
      <c r="E135" s="30"/>
    </row>
    <row r="136" spans="5:5">
      <c r="E136" s="30"/>
    </row>
    <row r="137" spans="5:5">
      <c r="E137" s="30"/>
    </row>
    <row r="138" spans="5:5">
      <c r="E138" s="30"/>
    </row>
    <row r="139" spans="5:5">
      <c r="E139" s="30"/>
    </row>
    <row r="140" spans="5:5">
      <c r="E140" s="30"/>
    </row>
    <row r="141" spans="5:5">
      <c r="E141" s="30"/>
    </row>
    <row r="142" spans="5:5">
      <c r="E142" s="30"/>
    </row>
    <row r="143" spans="5:5">
      <c r="E143" s="30"/>
    </row>
    <row r="144" spans="5:5">
      <c r="E144" s="30"/>
    </row>
    <row r="145" spans="5:5">
      <c r="E145" s="30"/>
    </row>
    <row r="146" spans="5:5">
      <c r="E146" s="30"/>
    </row>
    <row r="147" spans="5:5">
      <c r="E147" s="30"/>
    </row>
    <row r="148" spans="5:5">
      <c r="E148" s="30"/>
    </row>
    <row r="149" spans="5:5">
      <c r="E149" s="30"/>
    </row>
    <row r="150" spans="5:5">
      <c r="E150" s="30"/>
    </row>
    <row r="151" spans="5:5">
      <c r="E151" s="30"/>
    </row>
    <row r="152" spans="5:5">
      <c r="E152" s="30"/>
    </row>
    <row r="153" spans="5:5">
      <c r="E153" s="30"/>
    </row>
    <row r="154" spans="5:5">
      <c r="E154" s="30"/>
    </row>
    <row r="155" spans="5:5">
      <c r="E155" s="30"/>
    </row>
    <row r="156" spans="5:5">
      <c r="E156" s="30"/>
    </row>
    <row r="157" spans="5:5">
      <c r="E157" s="30"/>
    </row>
    <row r="158" spans="5:5">
      <c r="E158" s="30"/>
    </row>
  </sheetData>
  <mergeCells count="1">
    <mergeCell ref="B36:G38"/>
  </mergeCells>
  <phoneticPr fontId="3" type="noConversion"/>
  <printOptions horizontalCentered="1" verticalCentered="1"/>
  <pageMargins left="0" right="0" top="0" bottom="0" header="0" footer="0"/>
  <pageSetup paperSize="9" scale="48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1026" r:id="rId3" name="ingle">
          <controlPr defaultSize="0" print="0" autoFill="0" autoLine="0" r:id="rId4">
            <anchor>
              <from>
                <xdr:col>2</xdr:col>
                <xdr:colOff>1092200</xdr:colOff>
                <xdr:row>1</xdr:row>
                <xdr:rowOff>12700</xdr:rowOff>
              </from>
              <to>
                <xdr:col>4</xdr:col>
                <xdr:colOff>406400</xdr:colOff>
                <xdr:row>2</xdr:row>
                <xdr:rowOff>0</xdr:rowOff>
              </to>
            </anchor>
          </controlPr>
        </control>
      </mc:Choice>
      <mc:Fallback>
        <control shapeId="1026" r:id="rId3" name="ingle"/>
      </mc:Fallback>
    </mc:AlternateContent>
    <mc:AlternateContent xmlns:mc="http://schemas.openxmlformats.org/markup-compatibility/2006">
      <mc:Choice Requires="x14">
        <control shapeId="1025" r:id="rId5" name="caste">
          <controlPr defaultSize="0" print="0" autoFill="0" autoLine="0" r:id="rId6">
            <anchor>
              <from>
                <xdr:col>1</xdr:col>
                <xdr:colOff>38100</xdr:colOff>
                <xdr:row>1</xdr:row>
                <xdr:rowOff>25400</xdr:rowOff>
              </from>
              <to>
                <xdr:col>2</xdr:col>
                <xdr:colOff>546100</xdr:colOff>
                <xdr:row>2</xdr:row>
                <xdr:rowOff>25400</xdr:rowOff>
              </to>
            </anchor>
          </controlPr>
        </control>
      </mc:Choice>
      <mc:Fallback>
        <control shapeId="1025" r:id="rId5" name="caste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7A4BE-1917-F74D-9AB0-E78DBCDB9139}">
  <sheetPr codeName="Hoja1">
    <tabColor theme="0"/>
  </sheetPr>
  <dimension ref="A1:BQ3349"/>
  <sheetViews>
    <sheetView topLeftCell="A13" zoomScale="80" zoomScaleNormal="80" workbookViewId="0">
      <pane ySplit="14" topLeftCell="A27" activePane="bottomLeft" state="frozen"/>
      <selection activeCell="A13" sqref="A13"/>
      <selection pane="bottomLeft" activeCell="D27" sqref="D27"/>
    </sheetView>
  </sheetViews>
  <sheetFormatPr baseColWidth="10" defaultColWidth="11.5" defaultRowHeight="12"/>
  <cols>
    <col min="1" max="1" width="24.1640625" style="51" customWidth="1"/>
    <col min="2" max="3" width="1.6640625" style="51" customWidth="1"/>
    <col min="4" max="4" width="11.6640625" style="51" customWidth="1"/>
    <col min="5" max="5" width="17.6640625" style="64" customWidth="1"/>
    <col min="6" max="7" width="17.6640625" style="51" customWidth="1"/>
    <col min="8" max="8" width="3.6640625" style="51" customWidth="1"/>
    <col min="9" max="9" width="16" style="54" customWidth="1"/>
    <col min="10" max="10" width="18.5" style="54" customWidth="1"/>
    <col min="11" max="11" width="20.33203125" style="54" customWidth="1"/>
    <col min="12" max="12" width="3.6640625" style="51" customWidth="1"/>
    <col min="13" max="13" width="17.83203125" style="51" customWidth="1"/>
    <col min="14" max="14" width="24" style="51" customWidth="1"/>
    <col min="15" max="15" width="25" style="51" customWidth="1"/>
    <col min="16" max="16" width="3.6640625" style="51" customWidth="1"/>
    <col min="17" max="17" width="18.83203125" style="51" customWidth="1"/>
    <col min="18" max="18" width="21.1640625" style="51" customWidth="1"/>
    <col min="19" max="19" width="22.5" style="51" customWidth="1"/>
    <col min="20" max="20" width="3.6640625" style="51" customWidth="1"/>
    <col min="21" max="21" width="13.6640625" style="51" customWidth="1"/>
    <col min="22" max="22" width="38.83203125" style="215" customWidth="1"/>
    <col min="23" max="23" width="3.6640625" style="51" customWidth="1"/>
    <col min="24" max="24" width="11.6640625" style="51" customWidth="1"/>
    <col min="25" max="28" width="17.6640625" style="54" customWidth="1"/>
    <col min="29" max="29" width="3.6640625" style="51" customWidth="1"/>
    <col min="30" max="30" width="13.33203125" style="51" customWidth="1"/>
    <col min="31" max="31" width="23.6640625" style="54" customWidth="1"/>
    <col min="32" max="32" width="27.1640625" style="54" customWidth="1"/>
    <col min="33" max="33" width="3.6640625" style="51" customWidth="1"/>
    <col min="34" max="34" width="13.5" style="51" customWidth="1"/>
    <col min="35" max="35" width="18.5" style="51" customWidth="1"/>
    <col min="36" max="37" width="17.6640625" style="51" customWidth="1"/>
    <col min="38" max="38" width="3.6640625" style="51" customWidth="1"/>
    <col min="39" max="39" width="11.6640625" style="51" customWidth="1"/>
    <col min="40" max="42" width="17.6640625" style="51" customWidth="1"/>
    <col min="43" max="43" width="3.6640625" style="51" customWidth="1"/>
    <col min="44" max="44" width="11.6640625" style="51" customWidth="1"/>
    <col min="45" max="46" width="25.6640625" style="51" customWidth="1"/>
    <col min="47" max="47" width="6.33203125" style="51" customWidth="1"/>
    <col min="48" max="48" width="14" style="51" customWidth="1"/>
    <col min="49" max="49" width="17.83203125" style="51" customWidth="1"/>
    <col min="50" max="50" width="5.6640625" style="51" customWidth="1"/>
    <col min="51" max="51" width="12.6640625" style="51" bestFit="1" customWidth="1"/>
    <col min="52" max="53" width="11.5" style="51"/>
    <col min="54" max="54" width="14.1640625" style="51" customWidth="1"/>
    <col min="55" max="57" width="11.5" style="51"/>
    <col min="58" max="59" width="12.33203125" style="51" bestFit="1" customWidth="1"/>
    <col min="60" max="69" width="11.5" style="51"/>
    <col min="70" max="70" width="12.33203125" style="51" bestFit="1" customWidth="1"/>
    <col min="71" max="16384" width="11.5" style="51"/>
  </cols>
  <sheetData>
    <row r="1" spans="1:57" ht="16">
      <c r="A1" s="76"/>
      <c r="B1" s="76"/>
      <c r="C1" s="76"/>
      <c r="D1" s="77" t="s">
        <v>111</v>
      </c>
      <c r="E1" s="78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</row>
    <row r="2" spans="1:57" ht="16">
      <c r="A2" s="76"/>
      <c r="B2" s="76"/>
      <c r="C2" s="76"/>
      <c r="D2" s="77" t="s">
        <v>51</v>
      </c>
      <c r="E2" s="78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</row>
    <row r="3" spans="1:57" ht="17" thickBot="1">
      <c r="A3" s="76"/>
      <c r="B3" s="76"/>
      <c r="C3" s="76"/>
      <c r="D3" s="76"/>
      <c r="E3" s="78"/>
      <c r="F3" s="76"/>
      <c r="G3" s="76"/>
      <c r="H3" s="76"/>
      <c r="I3" s="76"/>
      <c r="J3" s="82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</row>
    <row r="4" spans="1:57" ht="21">
      <c r="A4" s="38"/>
      <c r="B4" s="39"/>
      <c r="C4" s="39"/>
      <c r="D4" s="39" t="s">
        <v>111</v>
      </c>
      <c r="E4" s="40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</row>
    <row r="5" spans="1:57" ht="16">
      <c r="A5" s="83"/>
      <c r="B5" s="84"/>
      <c r="C5" s="84"/>
      <c r="D5" s="84"/>
      <c r="E5" s="85"/>
      <c r="F5" s="84"/>
      <c r="G5" s="84"/>
      <c r="H5" s="76"/>
      <c r="I5" s="84"/>
      <c r="J5" s="84"/>
      <c r="K5" s="84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84"/>
    </row>
    <row r="6" spans="1:57" ht="18.75" customHeight="1">
      <c r="A6" s="42"/>
      <c r="B6" s="43"/>
      <c r="C6" s="43"/>
      <c r="D6" s="250" t="s">
        <v>476</v>
      </c>
      <c r="E6" s="251"/>
      <c r="F6" s="252"/>
      <c r="G6" s="253"/>
      <c r="H6" s="254"/>
      <c r="I6" s="250" t="s">
        <v>477</v>
      </c>
      <c r="J6" s="251"/>
      <c r="K6" s="252"/>
      <c r="L6" s="254"/>
      <c r="M6" s="251" t="s">
        <v>302</v>
      </c>
      <c r="N6" s="252"/>
      <c r="O6" s="253"/>
      <c r="P6" s="254"/>
      <c r="Q6" s="251" t="s">
        <v>478</v>
      </c>
      <c r="R6" s="252"/>
      <c r="S6" s="253"/>
      <c r="T6" s="254"/>
      <c r="U6" s="251" t="s">
        <v>479</v>
      </c>
      <c r="V6" s="252"/>
      <c r="W6" s="254"/>
      <c r="X6" s="251" t="s">
        <v>480</v>
      </c>
      <c r="Y6" s="252"/>
      <c r="Z6" s="253"/>
      <c r="AA6" s="251"/>
      <c r="AB6" s="251"/>
      <c r="AC6" s="254"/>
      <c r="AD6" s="251" t="s">
        <v>481</v>
      </c>
      <c r="AE6" s="252"/>
      <c r="AF6" s="253"/>
      <c r="AG6" s="254"/>
      <c r="AH6" s="251" t="s">
        <v>482</v>
      </c>
      <c r="AI6" s="252"/>
      <c r="AJ6" s="253"/>
      <c r="AK6" s="251"/>
      <c r="AL6" s="254"/>
      <c r="AM6" s="251" t="s">
        <v>483</v>
      </c>
      <c r="AN6" s="252"/>
      <c r="AO6" s="253"/>
      <c r="AP6" s="251"/>
      <c r="AQ6" s="254"/>
      <c r="AR6" s="396" t="s">
        <v>484</v>
      </c>
      <c r="AS6" s="396"/>
      <c r="AT6" s="396"/>
      <c r="AU6" s="255"/>
      <c r="AV6" s="398" t="s">
        <v>485</v>
      </c>
      <c r="AW6" s="398"/>
      <c r="AX6" s="255"/>
      <c r="AY6" s="406" t="s">
        <v>486</v>
      </c>
      <c r="AZ6" s="406"/>
      <c r="BA6" s="406"/>
      <c r="BB6" s="406"/>
      <c r="BC6" s="406"/>
      <c r="BD6" s="406"/>
      <c r="BE6" s="406"/>
    </row>
    <row r="7" spans="1:57" ht="18.75" customHeight="1" thickBot="1">
      <c r="A7" s="44"/>
      <c r="B7" s="45"/>
      <c r="C7" s="45"/>
      <c r="D7" s="256"/>
      <c r="E7" s="88"/>
      <c r="F7" s="89"/>
      <c r="G7" s="89"/>
      <c r="H7" s="254"/>
      <c r="I7" s="256"/>
      <c r="J7" s="88"/>
      <c r="K7" s="89"/>
      <c r="L7" s="257"/>
      <c r="M7" s="88"/>
      <c r="N7" s="89"/>
      <c r="O7" s="89"/>
      <c r="P7" s="257"/>
      <c r="Q7" s="88"/>
      <c r="R7" s="89"/>
      <c r="S7" s="89"/>
      <c r="T7" s="257"/>
      <c r="U7" s="88"/>
      <c r="V7" s="89"/>
      <c r="W7" s="257"/>
      <c r="X7" s="88"/>
      <c r="Y7" s="89"/>
      <c r="Z7" s="89"/>
      <c r="AA7" s="88"/>
      <c r="AB7" s="235"/>
      <c r="AC7" s="257"/>
      <c r="AD7" s="88"/>
      <c r="AE7" s="89"/>
      <c r="AF7" s="89"/>
      <c r="AG7" s="257"/>
      <c r="AH7" s="88"/>
      <c r="AI7" s="89"/>
      <c r="AJ7" s="89"/>
      <c r="AK7" s="88"/>
      <c r="AL7" s="257"/>
      <c r="AM7" s="88"/>
      <c r="AN7" s="89"/>
      <c r="AO7" s="89"/>
      <c r="AP7" s="88"/>
      <c r="AQ7" s="257"/>
      <c r="AR7" s="397"/>
      <c r="AS7" s="397"/>
      <c r="AT7" s="397"/>
      <c r="AU7" s="255"/>
      <c r="AV7" s="399"/>
      <c r="AW7" s="399"/>
      <c r="AX7" s="255"/>
      <c r="AY7" s="406"/>
      <c r="AZ7" s="406"/>
      <c r="BA7" s="406"/>
      <c r="BB7" s="406"/>
      <c r="BC7" s="406"/>
      <c r="BD7" s="406"/>
      <c r="BE7" s="406"/>
    </row>
    <row r="8" spans="1:57" ht="15" customHeight="1">
      <c r="A8" s="44"/>
      <c r="B8" s="45"/>
      <c r="C8" s="45"/>
      <c r="D8" s="90" t="s">
        <v>309</v>
      </c>
      <c r="E8" s="402" t="s">
        <v>295</v>
      </c>
      <c r="F8" s="390" t="s">
        <v>296</v>
      </c>
      <c r="G8" s="388" t="s">
        <v>298</v>
      </c>
      <c r="H8" s="41"/>
      <c r="I8" s="90" t="s">
        <v>309</v>
      </c>
      <c r="J8" s="402" t="s">
        <v>443</v>
      </c>
      <c r="K8" s="402" t="s">
        <v>444</v>
      </c>
      <c r="L8" s="46"/>
      <c r="M8" s="392" t="s">
        <v>309</v>
      </c>
      <c r="N8" s="390" t="s">
        <v>47</v>
      </c>
      <c r="O8" s="388" t="s">
        <v>487</v>
      </c>
      <c r="P8" s="46"/>
      <c r="Q8" s="392" t="s">
        <v>309</v>
      </c>
      <c r="R8" s="390" t="s">
        <v>4</v>
      </c>
      <c r="S8" s="388" t="s">
        <v>5</v>
      </c>
      <c r="T8" s="46"/>
      <c r="U8" s="392" t="s">
        <v>309</v>
      </c>
      <c r="V8" s="390" t="s">
        <v>398</v>
      </c>
      <c r="W8" s="46"/>
      <c r="X8" s="392" t="s">
        <v>309</v>
      </c>
      <c r="Y8" s="390" t="s">
        <v>6</v>
      </c>
      <c r="Z8" s="388" t="s">
        <v>383</v>
      </c>
      <c r="AA8" s="386" t="s">
        <v>31</v>
      </c>
      <c r="AB8" s="236"/>
      <c r="AC8" s="46"/>
      <c r="AD8" s="392" t="s">
        <v>309</v>
      </c>
      <c r="AE8" s="390" t="s">
        <v>8</v>
      </c>
      <c r="AF8" s="388" t="s">
        <v>488</v>
      </c>
      <c r="AG8" s="46"/>
      <c r="AH8" s="392" t="s">
        <v>309</v>
      </c>
      <c r="AI8" s="390" t="s">
        <v>7</v>
      </c>
      <c r="AJ8" s="388" t="s">
        <v>1</v>
      </c>
      <c r="AK8" s="386" t="s">
        <v>36</v>
      </c>
      <c r="AL8" s="46"/>
      <c r="AM8" s="392" t="s">
        <v>309</v>
      </c>
      <c r="AN8" s="390" t="s">
        <v>1</v>
      </c>
      <c r="AO8" s="388" t="s">
        <v>39</v>
      </c>
      <c r="AP8" s="386" t="s">
        <v>38</v>
      </c>
      <c r="AQ8" s="46"/>
      <c r="AR8" s="400" t="s">
        <v>309</v>
      </c>
      <c r="AS8" s="388" t="s">
        <v>15</v>
      </c>
      <c r="AT8" s="404" t="s">
        <v>16</v>
      </c>
      <c r="AV8" s="394" t="s">
        <v>309</v>
      </c>
      <c r="AW8" s="388" t="s">
        <v>419</v>
      </c>
      <c r="AY8" s="394" t="s">
        <v>309</v>
      </c>
      <c r="AZ8" s="388" t="s">
        <v>409</v>
      </c>
      <c r="BA8" s="402" t="s">
        <v>410</v>
      </c>
      <c r="BB8" s="388" t="s">
        <v>411</v>
      </c>
      <c r="BC8" s="402" t="s">
        <v>408</v>
      </c>
      <c r="BD8" s="388" t="s">
        <v>305</v>
      </c>
      <c r="BE8" s="388" t="s">
        <v>201</v>
      </c>
    </row>
    <row r="9" spans="1:57" ht="16">
      <c r="A9" s="44"/>
      <c r="B9" s="45"/>
      <c r="C9" s="45"/>
      <c r="D9" s="91"/>
      <c r="E9" s="403"/>
      <c r="F9" s="391"/>
      <c r="G9" s="389"/>
      <c r="H9" s="41"/>
      <c r="I9" s="91"/>
      <c r="J9" s="403"/>
      <c r="K9" s="403"/>
      <c r="L9" s="46"/>
      <c r="M9" s="393"/>
      <c r="N9" s="391"/>
      <c r="O9" s="389"/>
      <c r="P9" s="46"/>
      <c r="Q9" s="393"/>
      <c r="R9" s="391"/>
      <c r="S9" s="389"/>
      <c r="T9" s="46"/>
      <c r="U9" s="393"/>
      <c r="V9" s="391"/>
      <c r="W9" s="46"/>
      <c r="X9" s="393"/>
      <c r="Y9" s="391"/>
      <c r="Z9" s="389"/>
      <c r="AA9" s="387"/>
      <c r="AB9" s="237"/>
      <c r="AC9" s="46"/>
      <c r="AD9" s="393"/>
      <c r="AE9" s="391"/>
      <c r="AF9" s="389"/>
      <c r="AG9" s="46"/>
      <c r="AH9" s="393"/>
      <c r="AI9" s="391"/>
      <c r="AJ9" s="389"/>
      <c r="AK9" s="387"/>
      <c r="AL9" s="46"/>
      <c r="AM9" s="393"/>
      <c r="AN9" s="391"/>
      <c r="AO9" s="389"/>
      <c r="AP9" s="387"/>
      <c r="AQ9" s="46"/>
      <c r="AR9" s="401"/>
      <c r="AS9" s="389"/>
      <c r="AT9" s="405"/>
      <c r="AV9" s="395"/>
      <c r="AW9" s="389"/>
      <c r="AY9" s="395"/>
      <c r="AZ9" s="389"/>
      <c r="BA9" s="403"/>
      <c r="BB9" s="389"/>
      <c r="BC9" s="403"/>
      <c r="BD9" s="389"/>
      <c r="BE9" s="389"/>
    </row>
    <row r="10" spans="1:57" ht="16">
      <c r="A10" s="44"/>
      <c r="B10" s="45"/>
      <c r="C10" s="45"/>
      <c r="D10" s="91"/>
      <c r="E10" s="403"/>
      <c r="F10" s="391"/>
      <c r="G10" s="389"/>
      <c r="H10" s="41"/>
      <c r="I10" s="91"/>
      <c r="J10" s="403"/>
      <c r="K10" s="403"/>
      <c r="L10" s="46"/>
      <c r="M10" s="393"/>
      <c r="N10" s="391"/>
      <c r="O10" s="389"/>
      <c r="P10" s="46"/>
      <c r="Q10" s="393"/>
      <c r="R10" s="391"/>
      <c r="S10" s="389"/>
      <c r="T10" s="46"/>
      <c r="U10" s="393"/>
      <c r="V10" s="391"/>
      <c r="W10" s="46"/>
      <c r="X10" s="393"/>
      <c r="Y10" s="391"/>
      <c r="Z10" s="389"/>
      <c r="AA10" s="387"/>
      <c r="AB10" s="237"/>
      <c r="AC10" s="46"/>
      <c r="AD10" s="393"/>
      <c r="AE10" s="391"/>
      <c r="AF10" s="389"/>
      <c r="AG10" s="46"/>
      <c r="AH10" s="393"/>
      <c r="AI10" s="391"/>
      <c r="AJ10" s="389"/>
      <c r="AK10" s="387"/>
      <c r="AL10" s="46"/>
      <c r="AM10" s="393"/>
      <c r="AN10" s="391"/>
      <c r="AO10" s="389"/>
      <c r="AP10" s="387"/>
      <c r="AQ10" s="46"/>
      <c r="AR10" s="401"/>
      <c r="AS10" s="389"/>
      <c r="AT10" s="405"/>
      <c r="AV10" s="395"/>
      <c r="AW10" s="389"/>
      <c r="AY10" s="395"/>
      <c r="AZ10" s="389"/>
      <c r="BA10" s="403"/>
      <c r="BB10" s="389"/>
      <c r="BC10" s="403"/>
      <c r="BD10" s="389"/>
      <c r="BE10" s="389"/>
    </row>
    <row r="11" spans="1:57" ht="16">
      <c r="A11" s="44"/>
      <c r="B11" s="45"/>
      <c r="C11" s="45"/>
      <c r="D11" s="91"/>
      <c r="E11" s="403"/>
      <c r="F11" s="391"/>
      <c r="G11" s="389"/>
      <c r="H11" s="41"/>
      <c r="I11" s="91"/>
      <c r="J11" s="403"/>
      <c r="K11" s="403"/>
      <c r="L11" s="46"/>
      <c r="M11" s="393"/>
      <c r="N11" s="391"/>
      <c r="O11" s="389"/>
      <c r="P11" s="46"/>
      <c r="Q11" s="393"/>
      <c r="R11" s="391"/>
      <c r="S11" s="389"/>
      <c r="T11" s="46"/>
      <c r="U11" s="393"/>
      <c r="V11" s="391"/>
      <c r="W11" s="46"/>
      <c r="X11" s="393"/>
      <c r="Y11" s="391"/>
      <c r="Z11" s="389"/>
      <c r="AA11" s="387"/>
      <c r="AB11" s="237"/>
      <c r="AC11" s="46"/>
      <c r="AD11" s="393"/>
      <c r="AE11" s="391"/>
      <c r="AF11" s="389"/>
      <c r="AG11" s="46"/>
      <c r="AH11" s="393"/>
      <c r="AI11" s="391"/>
      <c r="AJ11" s="389"/>
      <c r="AK11" s="387"/>
      <c r="AL11" s="46"/>
      <c r="AM11" s="393"/>
      <c r="AN11" s="391"/>
      <c r="AO11" s="389"/>
      <c r="AP11" s="387"/>
      <c r="AQ11" s="46"/>
      <c r="AR11" s="401"/>
      <c r="AS11" s="389"/>
      <c r="AT11" s="405"/>
      <c r="AV11" s="395"/>
      <c r="AW11" s="389"/>
      <c r="AY11" s="395"/>
      <c r="AZ11" s="389"/>
      <c r="BA11" s="403"/>
      <c r="BB11" s="389"/>
      <c r="BC11" s="403"/>
      <c r="BD11" s="389"/>
      <c r="BE11" s="389"/>
    </row>
    <row r="12" spans="1:57" ht="24" customHeight="1" thickBot="1">
      <c r="A12" s="47"/>
      <c r="B12" s="48"/>
      <c r="C12" s="48"/>
      <c r="D12" s="91"/>
      <c r="E12" s="403"/>
      <c r="F12" s="391"/>
      <c r="G12" s="389"/>
      <c r="H12" s="49"/>
      <c r="I12" s="91"/>
      <c r="J12" s="403"/>
      <c r="K12" s="403"/>
      <c r="L12" s="50"/>
      <c r="M12" s="393"/>
      <c r="N12" s="391"/>
      <c r="O12" s="389"/>
      <c r="P12" s="50"/>
      <c r="Q12" s="393"/>
      <c r="R12" s="391"/>
      <c r="S12" s="389"/>
      <c r="T12" s="50"/>
      <c r="U12" s="393"/>
      <c r="V12" s="391"/>
      <c r="W12" s="50"/>
      <c r="X12" s="393"/>
      <c r="Y12" s="391"/>
      <c r="Z12" s="389"/>
      <c r="AA12" s="387"/>
      <c r="AB12" s="237"/>
      <c r="AC12" s="50"/>
      <c r="AD12" s="393"/>
      <c r="AE12" s="391"/>
      <c r="AF12" s="389"/>
      <c r="AG12" s="50"/>
      <c r="AH12" s="393"/>
      <c r="AI12" s="391"/>
      <c r="AJ12" s="389"/>
      <c r="AK12" s="387"/>
      <c r="AL12" s="50"/>
      <c r="AM12" s="393"/>
      <c r="AN12" s="391"/>
      <c r="AO12" s="389"/>
      <c r="AP12" s="387"/>
      <c r="AQ12" s="50"/>
      <c r="AR12" s="401"/>
      <c r="AS12" s="389"/>
      <c r="AT12" s="405"/>
      <c r="AV12" s="395"/>
      <c r="AW12" s="389"/>
      <c r="AY12" s="395"/>
      <c r="AZ12" s="389"/>
      <c r="BA12" s="403"/>
      <c r="BB12" s="389"/>
      <c r="BC12" s="403"/>
      <c r="BD12" s="389"/>
      <c r="BE12" s="389"/>
    </row>
    <row r="13" spans="1:57" ht="18" customHeight="1">
      <c r="A13" s="76"/>
      <c r="B13" s="76"/>
      <c r="C13" s="76"/>
      <c r="D13" s="77" t="s">
        <v>53</v>
      </c>
      <c r="E13" s="78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</row>
    <row r="14" spans="1:57" ht="16">
      <c r="A14" s="76"/>
      <c r="B14" s="76"/>
      <c r="C14" s="76"/>
      <c r="D14" s="77" t="s">
        <v>52</v>
      </c>
      <c r="E14" s="78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</row>
    <row r="15" spans="1:57" ht="17" thickBot="1">
      <c r="A15" s="76"/>
      <c r="B15" s="76"/>
      <c r="C15" s="76"/>
      <c r="D15" s="79"/>
      <c r="E15" s="80"/>
      <c r="F15" s="79"/>
      <c r="G15" s="79"/>
      <c r="H15" s="79"/>
      <c r="I15" s="79"/>
      <c r="J15" s="81"/>
      <c r="K15" s="79"/>
      <c r="L15" s="76"/>
      <c r="M15" s="76"/>
      <c r="N15" s="82"/>
      <c r="O15" s="76"/>
      <c r="P15" s="76"/>
      <c r="Q15" s="76"/>
      <c r="R15" s="82"/>
      <c r="S15" s="76"/>
      <c r="T15" s="76"/>
      <c r="U15" s="76"/>
      <c r="V15" s="82"/>
      <c r="W15" s="76"/>
      <c r="X15" s="76"/>
      <c r="Y15" s="82"/>
      <c r="Z15" s="76"/>
      <c r="AA15" s="76"/>
      <c r="AB15" s="76"/>
      <c r="AC15" s="76"/>
      <c r="AD15" s="76"/>
      <c r="AE15" s="82"/>
      <c r="AF15" s="82"/>
      <c r="AG15" s="76"/>
      <c r="AH15" s="76"/>
      <c r="AI15" s="82"/>
      <c r="AJ15" s="76"/>
      <c r="AK15" s="76"/>
      <c r="AL15" s="76"/>
      <c r="AM15" s="76"/>
      <c r="AN15" s="82"/>
      <c r="AO15" s="76"/>
      <c r="AP15" s="76"/>
      <c r="AQ15" s="76"/>
      <c r="AR15" s="76"/>
      <c r="AS15" s="82"/>
      <c r="AT15" s="82"/>
    </row>
    <row r="16" spans="1:57" ht="21">
      <c r="A16" s="38"/>
      <c r="B16" s="39"/>
      <c r="C16" s="39"/>
      <c r="D16" s="39" t="s">
        <v>53</v>
      </c>
      <c r="E16" s="40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</row>
    <row r="17" spans="1:57" ht="16">
      <c r="A17" s="83"/>
      <c r="B17" s="84"/>
      <c r="C17" s="84"/>
      <c r="D17" s="84"/>
      <c r="E17" s="94"/>
      <c r="F17" s="95"/>
      <c r="G17" s="84"/>
      <c r="H17" s="76"/>
      <c r="I17" s="84"/>
      <c r="J17" s="84"/>
      <c r="K17" s="84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84"/>
      <c r="BB17" s="93"/>
    </row>
    <row r="18" spans="1:57" ht="18.75" customHeight="1">
      <c r="A18" s="42"/>
      <c r="B18" s="43"/>
      <c r="C18" s="43"/>
      <c r="D18" s="250" t="s">
        <v>489</v>
      </c>
      <c r="E18" s="251"/>
      <c r="F18" s="252"/>
      <c r="G18" s="253"/>
      <c r="H18" s="254"/>
      <c r="I18" s="380" t="s">
        <v>490</v>
      </c>
      <c r="J18" s="381"/>
      <c r="K18" s="381"/>
      <c r="L18" s="254"/>
      <c r="M18" s="251" t="s">
        <v>301</v>
      </c>
      <c r="N18" s="252"/>
      <c r="O18" s="253"/>
      <c r="P18" s="254"/>
      <c r="Q18" s="251" t="s">
        <v>491</v>
      </c>
      <c r="R18" s="252"/>
      <c r="S18" s="253"/>
      <c r="T18" s="254"/>
      <c r="U18" s="251" t="s">
        <v>492</v>
      </c>
      <c r="V18" s="252"/>
      <c r="W18" s="254"/>
      <c r="X18" s="384" t="s">
        <v>493</v>
      </c>
      <c r="Y18" s="384"/>
      <c r="Z18" s="384"/>
      <c r="AA18" s="384"/>
      <c r="AB18" s="384"/>
      <c r="AC18" s="254"/>
      <c r="AD18" s="251" t="s">
        <v>494</v>
      </c>
      <c r="AE18" s="252"/>
      <c r="AF18" s="253"/>
      <c r="AG18" s="254"/>
      <c r="AH18" s="251" t="s">
        <v>495</v>
      </c>
      <c r="AI18" s="252"/>
      <c r="AJ18" s="253"/>
      <c r="AK18" s="251"/>
      <c r="AL18" s="254"/>
      <c r="AM18" s="251" t="s">
        <v>496</v>
      </c>
      <c r="AN18" s="252"/>
      <c r="AO18" s="253"/>
      <c r="AP18" s="251"/>
      <c r="AQ18" s="254"/>
      <c r="AR18" s="396" t="s">
        <v>497</v>
      </c>
      <c r="AS18" s="396"/>
      <c r="AT18" s="396"/>
      <c r="AU18" s="255"/>
      <c r="AV18" s="398" t="s">
        <v>498</v>
      </c>
      <c r="AW18" s="398"/>
      <c r="AX18" s="255"/>
      <c r="AY18" s="406" t="s">
        <v>312</v>
      </c>
      <c r="AZ18" s="406"/>
      <c r="BA18" s="406"/>
      <c r="BB18" s="406"/>
      <c r="BC18" s="406"/>
      <c r="BD18" s="406"/>
      <c r="BE18" s="406"/>
    </row>
    <row r="19" spans="1:57" ht="19.5" customHeight="1" thickBot="1">
      <c r="A19" s="44"/>
      <c r="B19" s="45"/>
      <c r="C19" s="45"/>
      <c r="D19" s="256"/>
      <c r="E19" s="88"/>
      <c r="F19" s="89"/>
      <c r="G19" s="89"/>
      <c r="H19" s="254"/>
      <c r="I19" s="382"/>
      <c r="J19" s="383"/>
      <c r="K19" s="383"/>
      <c r="L19" s="257"/>
      <c r="M19" s="88"/>
      <c r="N19" s="89"/>
      <c r="O19" s="89"/>
      <c r="P19" s="257"/>
      <c r="Q19" s="88"/>
      <c r="R19" s="89"/>
      <c r="S19" s="89"/>
      <c r="T19" s="257"/>
      <c r="U19" s="88"/>
      <c r="V19" s="89"/>
      <c r="W19" s="257"/>
      <c r="X19" s="385"/>
      <c r="Y19" s="385"/>
      <c r="Z19" s="385"/>
      <c r="AA19" s="385"/>
      <c r="AB19" s="385"/>
      <c r="AC19" s="257"/>
      <c r="AD19" s="88"/>
      <c r="AE19" s="89"/>
      <c r="AF19" s="89"/>
      <c r="AG19" s="257"/>
      <c r="AH19" s="88"/>
      <c r="AI19" s="89"/>
      <c r="AJ19" s="89"/>
      <c r="AK19" s="88"/>
      <c r="AL19" s="257"/>
      <c r="AM19" s="88"/>
      <c r="AN19" s="89"/>
      <c r="AO19" s="89"/>
      <c r="AP19" s="88"/>
      <c r="AQ19" s="257"/>
      <c r="AR19" s="397"/>
      <c r="AS19" s="397"/>
      <c r="AT19" s="397"/>
      <c r="AU19" s="255"/>
      <c r="AV19" s="399"/>
      <c r="AW19" s="399"/>
      <c r="AX19" s="255"/>
      <c r="AY19" s="406"/>
      <c r="AZ19" s="406"/>
      <c r="BA19" s="406"/>
      <c r="BB19" s="406"/>
      <c r="BC19" s="406"/>
      <c r="BD19" s="406"/>
      <c r="BE19" s="406"/>
    </row>
    <row r="20" spans="1:57" ht="15" customHeight="1">
      <c r="A20" s="44"/>
      <c r="B20" s="45"/>
      <c r="C20" s="45"/>
      <c r="D20" s="90" t="s">
        <v>54</v>
      </c>
      <c r="E20" s="402" t="s">
        <v>294</v>
      </c>
      <c r="F20" s="390" t="s">
        <v>142</v>
      </c>
      <c r="G20" s="388" t="s">
        <v>297</v>
      </c>
      <c r="H20" s="41"/>
      <c r="I20" s="90" t="s">
        <v>54</v>
      </c>
      <c r="J20" s="402" t="s">
        <v>445</v>
      </c>
      <c r="K20" s="390" t="s">
        <v>442</v>
      </c>
      <c r="L20" s="46"/>
      <c r="M20" s="392" t="s">
        <v>54</v>
      </c>
      <c r="N20" s="390" t="s">
        <v>391</v>
      </c>
      <c r="O20" s="388" t="s">
        <v>499</v>
      </c>
      <c r="P20" s="46"/>
      <c r="Q20" s="392" t="s">
        <v>54</v>
      </c>
      <c r="R20" s="390" t="s">
        <v>0</v>
      </c>
      <c r="S20" s="388" t="s">
        <v>2</v>
      </c>
      <c r="T20" s="46"/>
      <c r="U20" s="392" t="s">
        <v>54</v>
      </c>
      <c r="V20" s="390" t="s">
        <v>397</v>
      </c>
      <c r="W20" s="46"/>
      <c r="X20" s="392" t="s">
        <v>54</v>
      </c>
      <c r="Y20" s="390" t="s">
        <v>28</v>
      </c>
      <c r="Z20" s="388" t="s">
        <v>26</v>
      </c>
      <c r="AA20" s="386" t="s">
        <v>30</v>
      </c>
      <c r="AB20" s="386" t="s">
        <v>415</v>
      </c>
      <c r="AC20" s="46"/>
      <c r="AD20" s="392" t="s">
        <v>54</v>
      </c>
      <c r="AE20" s="390" t="s">
        <v>35</v>
      </c>
      <c r="AF20" s="388" t="s">
        <v>500</v>
      </c>
      <c r="AG20" s="46"/>
      <c r="AH20" s="392" t="s">
        <v>54</v>
      </c>
      <c r="AI20" s="390" t="s">
        <v>10</v>
      </c>
      <c r="AJ20" s="388" t="s">
        <v>1</v>
      </c>
      <c r="AK20" s="386" t="s">
        <v>9</v>
      </c>
      <c r="AL20" s="46"/>
      <c r="AM20" s="392" t="s">
        <v>54</v>
      </c>
      <c r="AN20" s="390" t="s">
        <v>1</v>
      </c>
      <c r="AO20" s="388" t="s">
        <v>13</v>
      </c>
      <c r="AP20" s="386" t="s">
        <v>12</v>
      </c>
      <c r="AQ20" s="46"/>
      <c r="AR20" s="400" t="s">
        <v>54</v>
      </c>
      <c r="AS20" s="388" t="s">
        <v>41</v>
      </c>
      <c r="AT20" s="404" t="s">
        <v>42</v>
      </c>
      <c r="AV20" s="394" t="s">
        <v>54</v>
      </c>
      <c r="AW20" s="388" t="s">
        <v>420</v>
      </c>
      <c r="AY20" s="394" t="s">
        <v>54</v>
      </c>
      <c r="AZ20" s="388" t="s">
        <v>308</v>
      </c>
      <c r="BA20" s="402" t="s">
        <v>405</v>
      </c>
      <c r="BB20" s="388" t="s">
        <v>406</v>
      </c>
      <c r="BC20" s="402" t="s">
        <v>407</v>
      </c>
      <c r="BD20" s="388" t="s">
        <v>305</v>
      </c>
      <c r="BE20" s="388" t="s">
        <v>141</v>
      </c>
    </row>
    <row r="21" spans="1:57" ht="16">
      <c r="A21" s="44"/>
      <c r="B21" s="45"/>
      <c r="C21" s="45"/>
      <c r="D21" s="91"/>
      <c r="E21" s="403"/>
      <c r="F21" s="391"/>
      <c r="G21" s="389"/>
      <c r="H21" s="41"/>
      <c r="I21" s="91"/>
      <c r="J21" s="403"/>
      <c r="K21" s="391"/>
      <c r="L21" s="46"/>
      <c r="M21" s="393"/>
      <c r="N21" s="391"/>
      <c r="O21" s="389"/>
      <c r="P21" s="46"/>
      <c r="Q21" s="393"/>
      <c r="R21" s="391"/>
      <c r="S21" s="389"/>
      <c r="T21" s="46"/>
      <c r="U21" s="393"/>
      <c r="V21" s="391"/>
      <c r="W21" s="46"/>
      <c r="X21" s="393"/>
      <c r="Y21" s="391"/>
      <c r="Z21" s="389"/>
      <c r="AA21" s="387"/>
      <c r="AB21" s="387"/>
      <c r="AC21" s="46"/>
      <c r="AD21" s="393"/>
      <c r="AE21" s="391"/>
      <c r="AF21" s="389"/>
      <c r="AG21" s="46"/>
      <c r="AH21" s="393"/>
      <c r="AI21" s="391"/>
      <c r="AJ21" s="389"/>
      <c r="AK21" s="387"/>
      <c r="AL21" s="46"/>
      <c r="AM21" s="393"/>
      <c r="AN21" s="391"/>
      <c r="AO21" s="389"/>
      <c r="AP21" s="387"/>
      <c r="AQ21" s="46"/>
      <c r="AR21" s="401"/>
      <c r="AS21" s="389"/>
      <c r="AT21" s="405"/>
      <c r="AV21" s="395"/>
      <c r="AW21" s="389"/>
      <c r="AY21" s="395"/>
      <c r="AZ21" s="389"/>
      <c r="BA21" s="403"/>
      <c r="BB21" s="389"/>
      <c r="BC21" s="403"/>
      <c r="BD21" s="389"/>
      <c r="BE21" s="389"/>
    </row>
    <row r="22" spans="1:57" ht="16">
      <c r="A22" s="44"/>
      <c r="B22" s="45"/>
      <c r="C22" s="45"/>
      <c r="D22" s="91"/>
      <c r="E22" s="403"/>
      <c r="F22" s="391"/>
      <c r="G22" s="389"/>
      <c r="H22" s="41"/>
      <c r="I22" s="91"/>
      <c r="J22" s="403"/>
      <c r="K22" s="391"/>
      <c r="L22" s="46"/>
      <c r="M22" s="393"/>
      <c r="N22" s="391"/>
      <c r="O22" s="389"/>
      <c r="P22" s="46"/>
      <c r="Q22" s="393"/>
      <c r="R22" s="391"/>
      <c r="S22" s="389"/>
      <c r="T22" s="46"/>
      <c r="U22" s="393"/>
      <c r="V22" s="391"/>
      <c r="W22" s="46"/>
      <c r="X22" s="393"/>
      <c r="Y22" s="391"/>
      <c r="Z22" s="389"/>
      <c r="AA22" s="387"/>
      <c r="AB22" s="387"/>
      <c r="AC22" s="46"/>
      <c r="AD22" s="393"/>
      <c r="AE22" s="391"/>
      <c r="AF22" s="389"/>
      <c r="AG22" s="46"/>
      <c r="AH22" s="393"/>
      <c r="AI22" s="391"/>
      <c r="AJ22" s="389"/>
      <c r="AK22" s="387"/>
      <c r="AL22" s="46"/>
      <c r="AM22" s="393"/>
      <c r="AN22" s="391"/>
      <c r="AO22" s="389"/>
      <c r="AP22" s="387"/>
      <c r="AQ22" s="46"/>
      <c r="AR22" s="401"/>
      <c r="AS22" s="389"/>
      <c r="AT22" s="405"/>
      <c r="AV22" s="395"/>
      <c r="AW22" s="389"/>
      <c r="AY22" s="395"/>
      <c r="AZ22" s="389"/>
      <c r="BA22" s="403"/>
      <c r="BB22" s="389"/>
      <c r="BC22" s="403"/>
      <c r="BD22" s="389"/>
      <c r="BE22" s="389"/>
    </row>
    <row r="23" spans="1:57" ht="16">
      <c r="A23" s="44"/>
      <c r="B23" s="45"/>
      <c r="C23" s="45"/>
      <c r="D23" s="91"/>
      <c r="E23" s="403"/>
      <c r="F23" s="391"/>
      <c r="G23" s="389"/>
      <c r="H23" s="41"/>
      <c r="I23" s="91"/>
      <c r="J23" s="403"/>
      <c r="K23" s="391"/>
      <c r="L23" s="46"/>
      <c r="M23" s="393"/>
      <c r="N23" s="391"/>
      <c r="O23" s="389"/>
      <c r="P23" s="46"/>
      <c r="Q23" s="393"/>
      <c r="R23" s="391"/>
      <c r="S23" s="389"/>
      <c r="T23" s="46"/>
      <c r="U23" s="393"/>
      <c r="V23" s="391"/>
      <c r="W23" s="46"/>
      <c r="X23" s="393"/>
      <c r="Y23" s="391"/>
      <c r="Z23" s="389"/>
      <c r="AA23" s="387"/>
      <c r="AB23" s="387"/>
      <c r="AC23" s="46"/>
      <c r="AD23" s="393"/>
      <c r="AE23" s="391"/>
      <c r="AF23" s="389"/>
      <c r="AG23" s="46"/>
      <c r="AH23" s="393"/>
      <c r="AI23" s="391"/>
      <c r="AJ23" s="389"/>
      <c r="AK23" s="387"/>
      <c r="AL23" s="46"/>
      <c r="AM23" s="393"/>
      <c r="AN23" s="391"/>
      <c r="AO23" s="389"/>
      <c r="AP23" s="387"/>
      <c r="AQ23" s="46"/>
      <c r="AR23" s="401"/>
      <c r="AS23" s="389"/>
      <c r="AT23" s="405"/>
      <c r="AV23" s="395"/>
      <c r="AW23" s="389"/>
      <c r="AY23" s="395"/>
      <c r="AZ23" s="389"/>
      <c r="BA23" s="403"/>
      <c r="BB23" s="389"/>
      <c r="BC23" s="403"/>
      <c r="BD23" s="389"/>
      <c r="BE23" s="389"/>
    </row>
    <row r="24" spans="1:57" ht="16">
      <c r="A24" s="44"/>
      <c r="B24" s="45"/>
      <c r="C24" s="45"/>
      <c r="D24" s="91"/>
      <c r="E24" s="403"/>
      <c r="F24" s="391"/>
      <c r="G24" s="389"/>
      <c r="H24" s="41"/>
      <c r="I24" s="91"/>
      <c r="J24" s="403"/>
      <c r="K24" s="391"/>
      <c r="L24" s="46"/>
      <c r="M24" s="393"/>
      <c r="N24" s="391"/>
      <c r="O24" s="389"/>
      <c r="P24" s="46"/>
      <c r="Q24" s="393"/>
      <c r="R24" s="391"/>
      <c r="S24" s="389"/>
      <c r="T24" s="46"/>
      <c r="U24" s="393"/>
      <c r="V24" s="391"/>
      <c r="W24" s="46"/>
      <c r="X24" s="393"/>
      <c r="Y24" s="391"/>
      <c r="Z24" s="389"/>
      <c r="AA24" s="387"/>
      <c r="AB24" s="387"/>
      <c r="AC24" s="46"/>
      <c r="AD24" s="393"/>
      <c r="AE24" s="391"/>
      <c r="AF24" s="389"/>
      <c r="AG24" s="46"/>
      <c r="AH24" s="393"/>
      <c r="AI24" s="391"/>
      <c r="AJ24" s="389"/>
      <c r="AK24" s="387"/>
      <c r="AL24" s="46"/>
      <c r="AM24" s="393"/>
      <c r="AN24" s="391"/>
      <c r="AO24" s="389"/>
      <c r="AP24" s="387"/>
      <c r="AQ24" s="46"/>
      <c r="AR24" s="401"/>
      <c r="AS24" s="389"/>
      <c r="AT24" s="405"/>
      <c r="AV24" s="395"/>
      <c r="AW24" s="389"/>
      <c r="AY24" s="395"/>
      <c r="AZ24" s="389"/>
      <c r="BA24" s="403"/>
      <c r="BB24" s="389"/>
      <c r="BC24" s="403"/>
      <c r="BD24" s="389"/>
      <c r="BE24" s="389"/>
    </row>
    <row r="25" spans="1:57" ht="12.75" customHeight="1">
      <c r="D25" s="52"/>
      <c r="E25" s="53"/>
      <c r="F25" s="52"/>
      <c r="G25" s="52"/>
      <c r="J25" s="53"/>
      <c r="K25" s="53"/>
      <c r="M25" s="52"/>
      <c r="N25" s="53"/>
      <c r="O25" s="53"/>
      <c r="R25" s="56"/>
      <c r="S25" s="56"/>
      <c r="T25" s="57"/>
      <c r="U25" s="56"/>
      <c r="V25" s="53"/>
      <c r="Y25" s="55"/>
      <c r="Z25" s="55"/>
      <c r="AA25" s="55"/>
      <c r="AB25" s="55"/>
      <c r="AE25" s="53"/>
      <c r="AF25" s="55"/>
      <c r="AH25" s="58"/>
      <c r="AI25" s="59"/>
      <c r="AJ25" s="59"/>
      <c r="AK25" s="59"/>
      <c r="AN25" s="59"/>
      <c r="AO25" s="59"/>
      <c r="AP25" s="59"/>
      <c r="AS25" s="59"/>
      <c r="AT25" s="59"/>
    </row>
    <row r="26" spans="1:57">
      <c r="A26" s="60" t="s">
        <v>55</v>
      </c>
      <c r="B26" s="60" t="s">
        <v>56</v>
      </c>
      <c r="C26" s="60" t="s">
        <v>57</v>
      </c>
      <c r="D26" s="61" t="s">
        <v>58</v>
      </c>
      <c r="E26" s="62" t="s">
        <v>59</v>
      </c>
      <c r="F26" s="61" t="s">
        <v>60</v>
      </c>
      <c r="G26" s="61" t="s">
        <v>61</v>
      </c>
      <c r="H26" s="61" t="s">
        <v>62</v>
      </c>
      <c r="I26" s="61" t="s">
        <v>63</v>
      </c>
      <c r="J26" s="61" t="s">
        <v>64</v>
      </c>
      <c r="K26" s="61" t="s">
        <v>65</v>
      </c>
      <c r="L26" s="61" t="s">
        <v>66</v>
      </c>
      <c r="M26" s="61" t="s">
        <v>67</v>
      </c>
      <c r="N26" s="61" t="s">
        <v>68</v>
      </c>
      <c r="O26" s="61" t="s">
        <v>69</v>
      </c>
      <c r="P26" s="61" t="s">
        <v>70</v>
      </c>
      <c r="Q26" s="61" t="s">
        <v>71</v>
      </c>
      <c r="R26" s="61" t="s">
        <v>72</v>
      </c>
      <c r="S26" s="61" t="s">
        <v>310</v>
      </c>
      <c r="T26" s="61" t="s">
        <v>311</v>
      </c>
      <c r="U26" s="61" t="s">
        <v>73</v>
      </c>
      <c r="V26" s="61" t="s">
        <v>74</v>
      </c>
      <c r="W26" s="61" t="s">
        <v>75</v>
      </c>
      <c r="X26" s="61" t="s">
        <v>76</v>
      </c>
      <c r="Y26" s="61" t="s">
        <v>77</v>
      </c>
      <c r="Z26" s="61" t="s">
        <v>78</v>
      </c>
      <c r="AA26" s="61" t="s">
        <v>79</v>
      </c>
      <c r="AB26" s="61"/>
      <c r="AC26" s="61" t="s">
        <v>80</v>
      </c>
      <c r="AD26" s="61" t="s">
        <v>81</v>
      </c>
      <c r="AE26" s="61" t="s">
        <v>82</v>
      </c>
      <c r="AF26" s="61" t="s">
        <v>83</v>
      </c>
      <c r="AG26" s="61" t="s">
        <v>84</v>
      </c>
      <c r="AH26" s="61" t="s">
        <v>85</v>
      </c>
      <c r="AI26" s="61" t="s">
        <v>86</v>
      </c>
      <c r="AJ26" s="61" t="s">
        <v>87</v>
      </c>
      <c r="AK26" s="61" t="s">
        <v>88</v>
      </c>
      <c r="AL26" s="61" t="s">
        <v>89</v>
      </c>
      <c r="AM26" s="61" t="s">
        <v>90</v>
      </c>
      <c r="AN26" s="61" t="s">
        <v>91</v>
      </c>
      <c r="AO26" s="61" t="s">
        <v>92</v>
      </c>
      <c r="AP26" s="61" t="s">
        <v>93</v>
      </c>
      <c r="AQ26" s="61" t="s">
        <v>94</v>
      </c>
      <c r="AR26" s="61" t="s">
        <v>95</v>
      </c>
      <c r="AS26" s="61" t="s">
        <v>96</v>
      </c>
      <c r="AT26" s="61" t="s">
        <v>97</v>
      </c>
      <c r="AU26" s="61" t="s">
        <v>98</v>
      </c>
      <c r="AV26" s="61" t="s">
        <v>99</v>
      </c>
      <c r="AW26" s="61" t="s">
        <v>100</v>
      </c>
      <c r="AX26" s="61" t="s">
        <v>101</v>
      </c>
      <c r="AY26" s="61" t="s">
        <v>102</v>
      </c>
      <c r="AZ26" s="61" t="s">
        <v>103</v>
      </c>
      <c r="BA26" s="61" t="s">
        <v>104</v>
      </c>
      <c r="BB26" s="61" t="s">
        <v>105</v>
      </c>
      <c r="BC26" s="61" t="s">
        <v>106</v>
      </c>
      <c r="BD26" s="61" t="s">
        <v>107</v>
      </c>
      <c r="BE26" s="61" t="s">
        <v>403</v>
      </c>
    </row>
    <row r="27" spans="1:57">
      <c r="D27" s="63">
        <v>42736</v>
      </c>
      <c r="E27" s="64">
        <v>227.04900000000001</v>
      </c>
      <c r="F27" s="64">
        <v>594.61500000000001</v>
      </c>
      <c r="G27" s="69">
        <v>821.66399999999999</v>
      </c>
      <c r="I27" s="63"/>
      <c r="M27" s="63">
        <v>42736</v>
      </c>
      <c r="N27" s="64">
        <v>39308.315541759723</v>
      </c>
      <c r="O27" s="66">
        <v>15.850199999999999</v>
      </c>
      <c r="Q27" s="63">
        <v>42736</v>
      </c>
      <c r="R27" s="57">
        <v>26.957510452953159</v>
      </c>
      <c r="S27" s="57">
        <v>24.514188967241424</v>
      </c>
      <c r="T27" s="57"/>
      <c r="U27" s="57"/>
      <c r="V27" s="51"/>
      <c r="X27" s="63">
        <v>42737</v>
      </c>
      <c r="Y27" s="67">
        <v>19.8125</v>
      </c>
      <c r="Z27" s="67">
        <v>17.079999999999998</v>
      </c>
      <c r="AA27" s="67">
        <v>20.3125</v>
      </c>
      <c r="AB27" s="67" t="e">
        <v>#N/A</v>
      </c>
      <c r="AD27" s="63">
        <v>42737</v>
      </c>
      <c r="AE27" s="67">
        <v>26.21</v>
      </c>
      <c r="AF27" s="68">
        <v>39.21</v>
      </c>
      <c r="AH27" s="58">
        <v>42736</v>
      </c>
      <c r="AI27" s="57">
        <v>17.872812878297694</v>
      </c>
      <c r="AJ27" s="57">
        <v>23.021359522672945</v>
      </c>
      <c r="AK27" s="57">
        <v>27.481732715667118</v>
      </c>
      <c r="AM27" s="63">
        <v>42736</v>
      </c>
      <c r="AN27" s="57">
        <v>17.361512829605719</v>
      </c>
      <c r="AO27" s="57">
        <v>31.305028618123742</v>
      </c>
      <c r="AP27" s="57">
        <v>4.2187773159878317</v>
      </c>
      <c r="AR27" s="63">
        <v>42736</v>
      </c>
      <c r="AS27" s="57">
        <v>215.64633682974295</v>
      </c>
      <c r="AT27" s="57">
        <v>128.61459194707714</v>
      </c>
      <c r="AV27" s="63">
        <v>44197</v>
      </c>
      <c r="AW27" s="64">
        <v>3941.3704769999999</v>
      </c>
      <c r="AY27" s="63">
        <v>42737</v>
      </c>
      <c r="AZ27" s="51">
        <v>11.173738215</v>
      </c>
      <c r="BA27" s="51">
        <v>4.9915045075501041</v>
      </c>
      <c r="BB27" s="51">
        <v>80.449170650869974</v>
      </c>
      <c r="BC27" s="51">
        <v>0</v>
      </c>
      <c r="BD27" s="51">
        <v>-0.22377408495018861</v>
      </c>
      <c r="BE27" s="51">
        <v>96.390639288469899</v>
      </c>
    </row>
    <row r="28" spans="1:57">
      <c r="D28" s="63">
        <v>42737</v>
      </c>
      <c r="E28" s="64">
        <v>259.03300000000002</v>
      </c>
      <c r="F28" s="64">
        <v>595.91800000000001</v>
      </c>
      <c r="G28" s="69">
        <v>854.95100000000002</v>
      </c>
      <c r="I28" s="63"/>
      <c r="M28" s="63">
        <v>42737</v>
      </c>
      <c r="N28" s="64">
        <v>39296.465848111096</v>
      </c>
      <c r="O28" s="66">
        <v>15.9192</v>
      </c>
      <c r="Q28" s="63">
        <v>42737</v>
      </c>
      <c r="R28" s="57">
        <v>27.445507166619265</v>
      </c>
      <c r="S28" s="57">
        <v>24.856785534078398</v>
      </c>
      <c r="T28" s="57"/>
      <c r="U28" s="57"/>
      <c r="V28" s="51"/>
      <c r="X28" s="63">
        <v>42738</v>
      </c>
      <c r="Y28" s="67">
        <v>20.125</v>
      </c>
      <c r="Z28" s="67">
        <v>17.39</v>
      </c>
      <c r="AA28" s="67">
        <v>20.5</v>
      </c>
      <c r="AB28" s="67" t="e">
        <v>#N/A</v>
      </c>
      <c r="AD28" s="63">
        <v>42738</v>
      </c>
      <c r="AE28" s="67">
        <v>25.77</v>
      </c>
      <c r="AF28" s="68">
        <v>39.65</v>
      </c>
      <c r="AH28" s="58">
        <v>42737</v>
      </c>
      <c r="AI28" s="57">
        <v>17.515965026756074</v>
      </c>
      <c r="AJ28" s="57">
        <v>23.151216389517803</v>
      </c>
      <c r="AK28" s="57">
        <v>28.08192444551527</v>
      </c>
      <c r="AM28" s="63">
        <v>42737</v>
      </c>
      <c r="AN28" s="57">
        <v>17.470131123667464</v>
      </c>
      <c r="AO28" s="57">
        <v>31.22572106863517</v>
      </c>
      <c r="AP28" s="57">
        <v>4.5084431837532524</v>
      </c>
      <c r="AR28" s="63">
        <v>42737</v>
      </c>
      <c r="AS28" s="57">
        <v>215.56192647346668</v>
      </c>
      <c r="AT28" s="57">
        <v>127.77734849708833</v>
      </c>
      <c r="AV28" s="63">
        <v>44198</v>
      </c>
      <c r="AW28" s="64">
        <v>3941.3704769999999</v>
      </c>
      <c r="AY28" s="63">
        <v>42738</v>
      </c>
      <c r="AZ28" s="51">
        <v>11.173738215</v>
      </c>
      <c r="BA28" s="51">
        <v>5.0522791749698319</v>
      </c>
      <c r="BB28" s="51">
        <v>83.597742900669957</v>
      </c>
      <c r="BC28" s="51">
        <v>0</v>
      </c>
      <c r="BD28" s="51">
        <v>-0.1027140001700127</v>
      </c>
      <c r="BE28" s="51">
        <v>99.721046290469801</v>
      </c>
    </row>
    <row r="29" spans="1:57">
      <c r="D29" s="63">
        <v>42738</v>
      </c>
      <c r="E29" s="64">
        <v>259.94</v>
      </c>
      <c r="F29" s="64">
        <v>596.58799999999997</v>
      </c>
      <c r="G29" s="69">
        <v>856.52800000000002</v>
      </c>
      <c r="I29" s="63"/>
      <c r="M29" s="63">
        <v>42738</v>
      </c>
      <c r="N29" s="64">
        <v>39486.053451683183</v>
      </c>
      <c r="O29" s="66">
        <v>15.8955</v>
      </c>
      <c r="Q29" s="63">
        <v>42738</v>
      </c>
      <c r="R29" s="57">
        <v>27.899679819014956</v>
      </c>
      <c r="S29" s="57">
        <v>25.236133437931272</v>
      </c>
      <c r="T29" s="57"/>
      <c r="U29" s="57"/>
      <c r="V29" s="51"/>
      <c r="X29" s="63">
        <v>42739</v>
      </c>
      <c r="Y29" s="67">
        <v>19.875</v>
      </c>
      <c r="Z29" s="67">
        <v>17.43</v>
      </c>
      <c r="AA29" s="67">
        <v>20.0625</v>
      </c>
      <c r="AB29" s="67" t="e">
        <v>#N/A</v>
      </c>
      <c r="AD29" s="63">
        <v>42739</v>
      </c>
      <c r="AE29" s="67">
        <v>25.73</v>
      </c>
      <c r="AF29" s="68">
        <v>39.479999999999997</v>
      </c>
      <c r="AH29" s="58">
        <v>42738</v>
      </c>
      <c r="AI29" s="57">
        <v>17.231419560280827</v>
      </c>
      <c r="AJ29" s="57">
        <v>23.270661029906758</v>
      </c>
      <c r="AK29" s="57">
        <v>28.587341025745317</v>
      </c>
      <c r="AM29" s="63">
        <v>42738</v>
      </c>
      <c r="AN29" s="57">
        <v>17.573239235711281</v>
      </c>
      <c r="AO29" s="57">
        <v>31.1978017922943</v>
      </c>
      <c r="AP29" s="57">
        <v>4.7301983583014184</v>
      </c>
      <c r="AR29" s="63">
        <v>42738</v>
      </c>
      <c r="AS29" s="57">
        <v>215.65541949381966</v>
      </c>
      <c r="AT29" s="57">
        <v>126.91051235515846</v>
      </c>
      <c r="AV29" s="63">
        <v>44199</v>
      </c>
      <c r="AW29" s="64">
        <v>3941.3704769999999</v>
      </c>
      <c r="AY29" s="63">
        <v>42739</v>
      </c>
      <c r="AZ29" s="51">
        <v>11.173738215</v>
      </c>
      <c r="BA29" s="51">
        <v>5.1410416129601337</v>
      </c>
      <c r="BB29" s="51">
        <v>74.638130077749992</v>
      </c>
      <c r="BC29" s="51">
        <v>0</v>
      </c>
      <c r="BD29" s="51">
        <v>-5.6575094280067448E-2</v>
      </c>
      <c r="BE29" s="51">
        <v>90.896334811430066</v>
      </c>
    </row>
    <row r="30" spans="1:57">
      <c r="D30" s="63">
        <v>42739</v>
      </c>
      <c r="E30" s="64">
        <v>254.678</v>
      </c>
      <c r="F30" s="64">
        <v>597.65800000000002</v>
      </c>
      <c r="G30" s="69">
        <v>852.33600000000001</v>
      </c>
      <c r="I30" s="63"/>
      <c r="M30" s="63">
        <v>42739</v>
      </c>
      <c r="N30" s="64">
        <v>39580.081591864589</v>
      </c>
      <c r="O30" s="66">
        <v>16.0533</v>
      </c>
      <c r="Q30" s="63">
        <v>42739</v>
      </c>
      <c r="R30" s="57">
        <v>28.330789408571366</v>
      </c>
      <c r="S30" s="57">
        <v>25.594812081175377</v>
      </c>
      <c r="T30" s="57"/>
      <c r="U30" s="57"/>
      <c r="V30" s="51"/>
      <c r="X30" s="63">
        <v>42740</v>
      </c>
      <c r="Y30" s="67">
        <v>19.75</v>
      </c>
      <c r="Z30" s="67">
        <v>17.79</v>
      </c>
      <c r="AA30" s="67">
        <v>19.75</v>
      </c>
      <c r="AB30" s="67" t="e">
        <v>#N/A</v>
      </c>
      <c r="AD30" s="63">
        <v>42740</v>
      </c>
      <c r="AE30" s="67">
        <v>25.13</v>
      </c>
      <c r="AF30" s="68">
        <v>39.69</v>
      </c>
      <c r="AH30" s="58">
        <v>42739</v>
      </c>
      <c r="AI30" s="57">
        <v>17.066174059221662</v>
      </c>
      <c r="AJ30" s="57">
        <v>23.416755178652558</v>
      </c>
      <c r="AK30" s="57">
        <v>29.159064484986907</v>
      </c>
      <c r="AM30" s="63">
        <v>42739</v>
      </c>
      <c r="AN30" s="57">
        <v>17.660706597543353</v>
      </c>
      <c r="AO30" s="57">
        <v>31.143571915583877</v>
      </c>
      <c r="AP30" s="57">
        <v>4.9326197014025963</v>
      </c>
      <c r="AR30" s="63">
        <v>42739</v>
      </c>
      <c r="AS30" s="57">
        <v>215.86125008645931</v>
      </c>
      <c r="AT30" s="57">
        <v>126.02466549674341</v>
      </c>
      <c r="AV30" s="63">
        <v>44200</v>
      </c>
      <c r="AW30" s="64">
        <v>3906.4002170000003</v>
      </c>
      <c r="AY30" s="63">
        <v>42740</v>
      </c>
      <c r="AZ30" s="51">
        <v>11.173738215</v>
      </c>
      <c r="BA30" s="51">
        <v>4.9528220634899913</v>
      </c>
      <c r="BB30" s="51">
        <v>69.766876667019986</v>
      </c>
      <c r="BC30" s="51">
        <v>0</v>
      </c>
      <c r="BD30" s="51">
        <v>-1.9487973850124882E-2</v>
      </c>
      <c r="BE30" s="51">
        <v>85.873948971659857</v>
      </c>
    </row>
    <row r="31" spans="1:57">
      <c r="D31" s="63">
        <v>42740</v>
      </c>
      <c r="E31" s="64">
        <v>243.98</v>
      </c>
      <c r="F31" s="64">
        <v>599.16200000000003</v>
      </c>
      <c r="G31" s="69">
        <v>843.14200000000005</v>
      </c>
      <c r="I31" s="63"/>
      <c r="M31" s="63">
        <v>42740</v>
      </c>
      <c r="N31" s="64">
        <v>39855.716703404985</v>
      </c>
      <c r="O31" s="66">
        <v>15.994199999999999</v>
      </c>
      <c r="Q31" s="63">
        <v>42740</v>
      </c>
      <c r="R31" s="57">
        <v>28.72251747058181</v>
      </c>
      <c r="S31" s="57">
        <v>25.982199152069452</v>
      </c>
      <c r="T31" s="57"/>
      <c r="U31" s="57"/>
      <c r="V31" s="51"/>
      <c r="X31" s="63">
        <v>42741</v>
      </c>
      <c r="Y31" s="67">
        <v>19.875</v>
      </c>
      <c r="Z31" s="67">
        <v>17.27</v>
      </c>
      <c r="AA31" s="67">
        <v>20.5625</v>
      </c>
      <c r="AB31" s="67" t="e">
        <v>#N/A</v>
      </c>
      <c r="AD31" s="63">
        <v>42741</v>
      </c>
      <c r="AE31" s="67">
        <v>25.11</v>
      </c>
      <c r="AF31" s="68">
        <v>39.86</v>
      </c>
      <c r="AH31" s="58">
        <v>42740</v>
      </c>
      <c r="AI31" s="57">
        <v>16.830122845035376</v>
      </c>
      <c r="AJ31" s="57">
        <v>23.564374346536997</v>
      </c>
      <c r="AK31" s="57">
        <v>29.777588179786328</v>
      </c>
      <c r="AM31" s="63">
        <v>42740</v>
      </c>
      <c r="AN31" s="57">
        <v>17.755569246641876</v>
      </c>
      <c r="AO31" s="57">
        <v>31.069614549957535</v>
      </c>
      <c r="AP31" s="57">
        <v>5.1759446193609726</v>
      </c>
      <c r="AR31" s="63">
        <v>42740</v>
      </c>
      <c r="AS31" s="57">
        <v>215.9041645528755</v>
      </c>
      <c r="AT31" s="57">
        <v>125.10932304140323</v>
      </c>
      <c r="AV31" s="63">
        <v>44201</v>
      </c>
      <c r="AW31" s="64">
        <v>3863.7046800000003</v>
      </c>
      <c r="AY31" s="63">
        <v>42741</v>
      </c>
      <c r="AZ31" s="51">
        <v>11.173738215</v>
      </c>
      <c r="BA31" s="51">
        <v>5.1224358513498114</v>
      </c>
      <c r="BB31" s="51">
        <v>51.431061747899975</v>
      </c>
      <c r="BC31" s="51">
        <v>0</v>
      </c>
      <c r="BD31" s="51">
        <v>2.7268106110421797E-2</v>
      </c>
      <c r="BE31" s="51">
        <v>67.754503920360222</v>
      </c>
    </row>
    <row r="32" spans="1:57">
      <c r="D32" s="63">
        <v>42741</v>
      </c>
      <c r="E32" s="64">
        <v>240.12100000000001</v>
      </c>
      <c r="F32" s="64">
        <v>599.99900000000002</v>
      </c>
      <c r="G32" s="69">
        <v>840.12</v>
      </c>
      <c r="I32" s="63"/>
      <c r="M32" s="63">
        <v>42741</v>
      </c>
      <c r="N32" s="64">
        <v>39802.305163764468</v>
      </c>
      <c r="O32" s="66">
        <v>15.8535</v>
      </c>
      <c r="Q32" s="63">
        <v>42741</v>
      </c>
      <c r="R32" s="57">
        <v>29.136845469657956</v>
      </c>
      <c r="S32" s="57">
        <v>26.367275256508481</v>
      </c>
      <c r="T32" s="57"/>
      <c r="U32" s="57"/>
      <c r="V32" s="51"/>
      <c r="X32" s="63">
        <v>42744</v>
      </c>
      <c r="Y32" s="67">
        <v>19.875</v>
      </c>
      <c r="Z32" s="67">
        <v>17.36</v>
      </c>
      <c r="AA32" s="67">
        <v>20.375</v>
      </c>
      <c r="AB32" s="67" t="e">
        <v>#N/A</v>
      </c>
      <c r="AD32" s="63">
        <v>42744</v>
      </c>
      <c r="AE32" s="67">
        <v>25.02</v>
      </c>
      <c r="AF32" s="68">
        <v>40.07</v>
      </c>
      <c r="AH32" s="58">
        <v>42741</v>
      </c>
      <c r="AI32" s="57">
        <v>16.565471578613455</v>
      </c>
      <c r="AJ32" s="57">
        <v>23.691019919722311</v>
      </c>
      <c r="AK32" s="57">
        <v>30.361577743131328</v>
      </c>
      <c r="AM32" s="63">
        <v>42741</v>
      </c>
      <c r="AN32" s="57">
        <v>17.85165165273288</v>
      </c>
      <c r="AO32" s="57">
        <v>31.028339051926167</v>
      </c>
      <c r="AP32" s="57">
        <v>5.3890738916233083</v>
      </c>
      <c r="AR32" s="63">
        <v>42741</v>
      </c>
      <c r="AS32" s="57">
        <v>215.75397740373526</v>
      </c>
      <c r="AT32" s="57">
        <v>124.16179073613142</v>
      </c>
      <c r="AV32" s="63">
        <v>44202</v>
      </c>
      <c r="AW32" s="64">
        <v>3834.7154449999998</v>
      </c>
      <c r="AY32" s="63">
        <v>42744</v>
      </c>
      <c r="AZ32" s="51">
        <v>11.173738215</v>
      </c>
      <c r="BA32" s="51">
        <v>5.1329667905000207</v>
      </c>
      <c r="BB32" s="51">
        <v>44.817007055899992</v>
      </c>
      <c r="BC32" s="51">
        <v>0</v>
      </c>
      <c r="BD32" s="51">
        <v>-8.0598984240047952E-2</v>
      </c>
      <c r="BE32" s="51">
        <v>61.043113077159958</v>
      </c>
    </row>
    <row r="33" spans="4:57">
      <c r="D33" s="63">
        <v>42742</v>
      </c>
      <c r="E33" s="64">
        <v>240.12100000000001</v>
      </c>
      <c r="F33" s="64">
        <v>599.99900000000002</v>
      </c>
      <c r="G33" s="69">
        <v>840.12</v>
      </c>
      <c r="I33" s="63"/>
      <c r="M33" s="63">
        <v>42742</v>
      </c>
      <c r="N33" s="64">
        <v>39802.305163764468</v>
      </c>
      <c r="O33" s="66">
        <v>15.8535</v>
      </c>
      <c r="Q33" s="63">
        <v>42742</v>
      </c>
      <c r="R33" s="57">
        <v>29.537378682434667</v>
      </c>
      <c r="S33" s="57">
        <v>26.737151187520602</v>
      </c>
      <c r="T33" s="57"/>
      <c r="U33" s="57"/>
      <c r="V33" s="51"/>
      <c r="X33" s="63">
        <v>42745</v>
      </c>
      <c r="Y33" s="67">
        <v>20.0625</v>
      </c>
      <c r="Z33" s="67">
        <v>17.28</v>
      </c>
      <c r="AA33" s="67">
        <v>20.6875</v>
      </c>
      <c r="AB33" s="67" t="e">
        <v>#N/A</v>
      </c>
      <c r="AD33" s="63">
        <v>42745</v>
      </c>
      <c r="AE33" s="67">
        <v>25.1</v>
      </c>
      <c r="AF33" s="68">
        <v>40.25</v>
      </c>
      <c r="AH33" s="58">
        <v>42742</v>
      </c>
      <c r="AI33" s="57">
        <v>16.2753985328407</v>
      </c>
      <c r="AJ33" s="57">
        <v>23.783638693744336</v>
      </c>
      <c r="AK33" s="57">
        <v>30.927914744747675</v>
      </c>
      <c r="AM33" s="63">
        <v>42742</v>
      </c>
      <c r="AN33" s="57">
        <v>17.946711576893826</v>
      </c>
      <c r="AO33" s="57">
        <v>30.972373049691715</v>
      </c>
      <c r="AP33" s="57">
        <v>5.6143226818729852</v>
      </c>
      <c r="AR33" s="63">
        <v>42742</v>
      </c>
      <c r="AS33" s="57">
        <v>215.21138436032055</v>
      </c>
      <c r="AT33" s="57">
        <v>123.19832383232882</v>
      </c>
      <c r="AV33" s="63">
        <v>44203</v>
      </c>
      <c r="AW33" s="64">
        <v>3866.9350249999998</v>
      </c>
      <c r="AY33" s="63">
        <v>42745</v>
      </c>
      <c r="AZ33" s="51">
        <v>11.173738215</v>
      </c>
      <c r="BA33" s="51">
        <v>5.1824436304397645</v>
      </c>
      <c r="BB33" s="51">
        <v>50.836804546389978</v>
      </c>
      <c r="BC33" s="51">
        <v>0</v>
      </c>
      <c r="BD33" s="51">
        <v>-0.16124918598981317</v>
      </c>
      <c r="BE33" s="51">
        <v>67.031737205839946</v>
      </c>
    </row>
    <row r="34" spans="4:57">
      <c r="D34" s="63">
        <v>42743</v>
      </c>
      <c r="E34" s="64">
        <v>240.12100000000001</v>
      </c>
      <c r="F34" s="64">
        <v>599.99900000000002</v>
      </c>
      <c r="G34" s="69">
        <v>840.12</v>
      </c>
      <c r="I34" s="63"/>
      <c r="M34" s="63">
        <v>42743</v>
      </c>
      <c r="N34" s="64">
        <v>39802.305163764468</v>
      </c>
      <c r="O34" s="66">
        <v>15.8535</v>
      </c>
      <c r="Q34" s="63">
        <v>42743</v>
      </c>
      <c r="R34" s="57">
        <v>30.01660485867226</v>
      </c>
      <c r="S34" s="57">
        <v>27.111622035275595</v>
      </c>
      <c r="T34" s="57"/>
      <c r="U34" s="57"/>
      <c r="V34" s="51"/>
      <c r="X34" s="63">
        <v>42746</v>
      </c>
      <c r="Y34" s="67">
        <v>19.625</v>
      </c>
      <c r="Z34" s="67">
        <v>16.940000000000001</v>
      </c>
      <c r="AA34" s="67">
        <v>20.125</v>
      </c>
      <c r="AB34" s="67" t="e">
        <v>#N/A</v>
      </c>
      <c r="AD34" s="63">
        <v>42746</v>
      </c>
      <c r="AE34" s="67">
        <v>25.09</v>
      </c>
      <c r="AF34" s="68">
        <v>39.99</v>
      </c>
      <c r="AH34" s="58">
        <v>42743</v>
      </c>
      <c r="AI34" s="57">
        <v>15.889345767839291</v>
      </c>
      <c r="AJ34" s="57">
        <v>23.848136498247818</v>
      </c>
      <c r="AK34" s="57">
        <v>31.432403715135514</v>
      </c>
      <c r="AM34" s="63">
        <v>42743</v>
      </c>
      <c r="AN34" s="57">
        <v>18.058669300378472</v>
      </c>
      <c r="AO34" s="57">
        <v>30.931055787225304</v>
      </c>
      <c r="AP34" s="57">
        <v>5.8669764365514077</v>
      </c>
      <c r="AR34" s="63">
        <v>42743</v>
      </c>
      <c r="AS34" s="57">
        <v>214.62321089843078</v>
      </c>
      <c r="AT34" s="57">
        <v>122.26390226592994</v>
      </c>
      <c r="AV34" s="63">
        <v>44204</v>
      </c>
      <c r="AW34" s="64">
        <v>3849.6848180000002</v>
      </c>
      <c r="AY34" s="63">
        <v>42746</v>
      </c>
      <c r="AZ34" s="51">
        <v>11.173738215</v>
      </c>
      <c r="BA34" s="51">
        <v>4.9103812917398457</v>
      </c>
      <c r="BB34" s="51">
        <v>-21.423418101440028</v>
      </c>
      <c r="BC34" s="51">
        <v>0</v>
      </c>
      <c r="BD34" s="51">
        <v>7.0964254110463629E-2</v>
      </c>
      <c r="BE34" s="51">
        <v>-5.2683343405897176</v>
      </c>
    </row>
    <row r="35" spans="4:57">
      <c r="D35" s="63">
        <v>42744</v>
      </c>
      <c r="E35" s="64">
        <v>238.79</v>
      </c>
      <c r="F35" s="64">
        <v>600.50900000000001</v>
      </c>
      <c r="G35" s="69">
        <v>839.29899999999998</v>
      </c>
      <c r="I35" s="63"/>
      <c r="M35" s="63">
        <v>42744</v>
      </c>
      <c r="N35" s="64">
        <v>39661.300966067836</v>
      </c>
      <c r="O35" s="66">
        <v>15.808299999999999</v>
      </c>
      <c r="Q35" s="63">
        <v>42744</v>
      </c>
      <c r="R35" s="57">
        <v>30.441531295140024</v>
      </c>
      <c r="S35" s="57">
        <v>27.390334276637972</v>
      </c>
      <c r="T35" s="57"/>
      <c r="U35" s="57"/>
      <c r="V35" s="51"/>
      <c r="X35" s="63">
        <v>42747</v>
      </c>
      <c r="Y35" s="67">
        <v>19.625</v>
      </c>
      <c r="Z35" s="67">
        <v>17.190000000000001</v>
      </c>
      <c r="AA35" s="67">
        <v>19.8125</v>
      </c>
      <c r="AB35" s="67" t="e">
        <v>#N/A</v>
      </c>
      <c r="AD35" s="63">
        <v>42747</v>
      </c>
      <c r="AE35" s="67">
        <v>25.08</v>
      </c>
      <c r="AF35" s="68">
        <v>40.04</v>
      </c>
      <c r="AH35" s="58">
        <v>42744</v>
      </c>
      <c r="AI35" s="57">
        <v>15.539792994078617</v>
      </c>
      <c r="AJ35" s="57">
        <v>23.81739245592702</v>
      </c>
      <c r="AK35" s="57">
        <v>31.695830940629488</v>
      </c>
      <c r="AM35" s="63">
        <v>42744</v>
      </c>
      <c r="AN35" s="57">
        <v>18.147876170986322</v>
      </c>
      <c r="AO35" s="57">
        <v>30.807449055285694</v>
      </c>
      <c r="AP35" s="57">
        <v>6.1508154200335285</v>
      </c>
      <c r="AR35" s="63">
        <v>42744</v>
      </c>
      <c r="AS35" s="57">
        <v>213.93816988363827</v>
      </c>
      <c r="AT35" s="57">
        <v>121.35354756388298</v>
      </c>
      <c r="AV35" s="63">
        <v>44205</v>
      </c>
      <c r="AW35" s="64">
        <v>3849.6848180000002</v>
      </c>
      <c r="AY35" s="63">
        <v>42747</v>
      </c>
      <c r="AZ35" s="51">
        <v>11.173738215</v>
      </c>
      <c r="BA35" s="51">
        <v>3.5377109429799822</v>
      </c>
      <c r="BB35" s="51">
        <v>-8.4233460202400181</v>
      </c>
      <c r="BC35" s="51">
        <v>0</v>
      </c>
      <c r="BD35" s="51">
        <v>6.7932690730159645E-2</v>
      </c>
      <c r="BE35" s="51">
        <v>6.3560358284701284</v>
      </c>
    </row>
    <row r="36" spans="4:57">
      <c r="D36" s="63">
        <v>42745</v>
      </c>
      <c r="E36" s="64">
        <v>246.34899999999999</v>
      </c>
      <c r="F36" s="64">
        <v>600.71400000000006</v>
      </c>
      <c r="G36" s="69">
        <v>847.06299999999999</v>
      </c>
      <c r="I36" s="63"/>
      <c r="M36" s="63">
        <v>42745</v>
      </c>
      <c r="N36" s="64">
        <v>39702.218771099782</v>
      </c>
      <c r="O36" s="66">
        <v>15.867699999999999</v>
      </c>
      <c r="Q36" s="63">
        <v>42745</v>
      </c>
      <c r="R36" s="57">
        <v>30.875381036347882</v>
      </c>
      <c r="S36" s="57">
        <v>27.549048923725895</v>
      </c>
      <c r="T36" s="57"/>
      <c r="U36" s="57"/>
      <c r="V36" s="51"/>
      <c r="X36" s="63">
        <v>42748</v>
      </c>
      <c r="Y36" s="67">
        <v>19.75</v>
      </c>
      <c r="Z36" s="67">
        <v>17.18</v>
      </c>
      <c r="AA36" s="67">
        <v>20.375</v>
      </c>
      <c r="AB36" s="67" t="e">
        <v>#N/A</v>
      </c>
      <c r="AD36" s="63">
        <v>42748</v>
      </c>
      <c r="AE36" s="67">
        <v>25.17</v>
      </c>
      <c r="AF36" s="68">
        <v>40.76</v>
      </c>
      <c r="AH36" s="58">
        <v>42745</v>
      </c>
      <c r="AI36" s="57">
        <v>15.249476301695285</v>
      </c>
      <c r="AJ36" s="57">
        <v>23.791016826523158</v>
      </c>
      <c r="AK36" s="57">
        <v>31.930332852671661</v>
      </c>
      <c r="AM36" s="63">
        <v>42745</v>
      </c>
      <c r="AN36" s="57">
        <v>18.242882742086984</v>
      </c>
      <c r="AO36" s="57">
        <v>30.735053095480058</v>
      </c>
      <c r="AP36" s="57">
        <v>6.3967963298598551</v>
      </c>
      <c r="AR36" s="63">
        <v>42745</v>
      </c>
      <c r="AS36" s="57">
        <v>213.29171201099717</v>
      </c>
      <c r="AT36" s="57">
        <v>120.45080722919704</v>
      </c>
      <c r="AV36" s="63">
        <v>44206</v>
      </c>
      <c r="AW36" s="64">
        <v>3849.6848180000002</v>
      </c>
      <c r="AY36" s="63">
        <v>42748</v>
      </c>
      <c r="AZ36" s="51">
        <v>11.173738215</v>
      </c>
      <c r="BA36" s="51">
        <v>2.6488865483900317</v>
      </c>
      <c r="BB36" s="51">
        <v>-11.223740573920001</v>
      </c>
      <c r="BC36" s="51">
        <v>0</v>
      </c>
      <c r="BD36" s="51">
        <v>-1.2867681099473457E-3</v>
      </c>
      <c r="BE36" s="51">
        <v>2.5975974213600783</v>
      </c>
    </row>
    <row r="37" spans="4:57">
      <c r="D37" s="63">
        <v>42746</v>
      </c>
      <c r="E37" s="64">
        <v>199.01300000000001</v>
      </c>
      <c r="F37" s="64">
        <v>600.28800000000001</v>
      </c>
      <c r="G37" s="69">
        <v>799.30100000000004</v>
      </c>
      <c r="I37" s="63"/>
      <c r="M37" s="63">
        <v>42746</v>
      </c>
      <c r="N37" s="64">
        <v>39665.404201483223</v>
      </c>
      <c r="O37" s="66">
        <v>15.8575</v>
      </c>
      <c r="Q37" s="63">
        <v>42746</v>
      </c>
      <c r="R37" s="57">
        <v>30.96454526918091</v>
      </c>
      <c r="S37" s="57">
        <v>27.772312881008986</v>
      </c>
      <c r="T37" s="57"/>
      <c r="U37" s="57"/>
      <c r="V37" s="51"/>
      <c r="X37" s="63">
        <v>42751</v>
      </c>
      <c r="Y37" s="67">
        <v>19.75</v>
      </c>
      <c r="Z37" s="67">
        <v>17.100000000000001</v>
      </c>
      <c r="AA37" s="67">
        <v>21.0625</v>
      </c>
      <c r="AB37" s="67" t="e">
        <v>#N/A</v>
      </c>
      <c r="AD37" s="63">
        <v>42751</v>
      </c>
      <c r="AE37" s="67">
        <v>25.15</v>
      </c>
      <c r="AF37" s="68">
        <v>40.14</v>
      </c>
      <c r="AH37" s="58">
        <v>42746</v>
      </c>
      <c r="AI37" s="57">
        <v>15.077104010821142</v>
      </c>
      <c r="AJ37" s="57">
        <v>23.862969050254602</v>
      </c>
      <c r="AK37" s="57">
        <v>32.350572283684407</v>
      </c>
      <c r="AM37" s="63">
        <v>42746</v>
      </c>
      <c r="AN37" s="57">
        <v>18.322687898321945</v>
      </c>
      <c r="AO37" s="57">
        <v>30.695866530143846</v>
      </c>
      <c r="AP37" s="57">
        <v>6.5590462405406669</v>
      </c>
      <c r="AR37" s="63">
        <v>42746</v>
      </c>
      <c r="AS37" s="57">
        <v>212.70157139916284</v>
      </c>
      <c r="AT37" s="57">
        <v>119.50722293306112</v>
      </c>
      <c r="AV37" s="63">
        <v>44207</v>
      </c>
      <c r="AW37" s="64">
        <v>3764.452088</v>
      </c>
      <c r="AY37" s="63">
        <v>42751</v>
      </c>
      <c r="AZ37" s="51">
        <v>11.173738215</v>
      </c>
      <c r="BA37" s="51">
        <v>2.900285415029757</v>
      </c>
      <c r="BB37" s="51">
        <v>-15.179745695730007</v>
      </c>
      <c r="BC37" s="51">
        <v>0</v>
      </c>
      <c r="BD37" s="51">
        <v>-3.7817882379966535E-2</v>
      </c>
      <c r="BE37" s="51">
        <v>-1.1435399480802153</v>
      </c>
    </row>
    <row r="38" spans="4:57">
      <c r="D38" s="63">
        <v>42747</v>
      </c>
      <c r="E38" s="64">
        <v>197.50399999999999</v>
      </c>
      <c r="F38" s="64">
        <v>600.36599999999999</v>
      </c>
      <c r="G38" s="69">
        <v>797.87</v>
      </c>
      <c r="I38" s="63"/>
      <c r="M38" s="63">
        <v>42747</v>
      </c>
      <c r="N38" s="64">
        <v>39890.388681647572</v>
      </c>
      <c r="O38" s="66">
        <v>15.8208</v>
      </c>
      <c r="Q38" s="63">
        <v>42747</v>
      </c>
      <c r="R38" s="57">
        <v>31.039545857788408</v>
      </c>
      <c r="S38" s="57">
        <v>28.053359101399632</v>
      </c>
      <c r="T38" s="57"/>
      <c r="U38" s="57"/>
      <c r="V38" s="51"/>
      <c r="X38" s="63">
        <v>42752</v>
      </c>
      <c r="Y38" s="67">
        <v>19.875</v>
      </c>
      <c r="Z38" s="67">
        <v>16.940000000000001</v>
      </c>
      <c r="AA38" s="67">
        <v>20.3125</v>
      </c>
      <c r="AB38" s="67" t="e">
        <v>#N/A</v>
      </c>
      <c r="AD38" s="63">
        <v>42752</v>
      </c>
      <c r="AE38" s="67">
        <v>25.21</v>
      </c>
      <c r="AF38" s="68">
        <v>40.49</v>
      </c>
      <c r="AH38" s="58">
        <v>42747</v>
      </c>
      <c r="AI38" s="57">
        <v>14.851101482906316</v>
      </c>
      <c r="AJ38" s="57">
        <v>23.925729766162206</v>
      </c>
      <c r="AK38" s="57">
        <v>32.793696006093697</v>
      </c>
      <c r="AM38" s="63">
        <v>42747</v>
      </c>
      <c r="AN38" s="57">
        <v>18.393213347748482</v>
      </c>
      <c r="AO38" s="57">
        <v>30.641300872691946</v>
      </c>
      <c r="AP38" s="57">
        <v>6.7092353314826214</v>
      </c>
      <c r="AR38" s="63">
        <v>42747</v>
      </c>
      <c r="AS38" s="57">
        <v>212.04890801776398</v>
      </c>
      <c r="AT38" s="57">
        <v>118.5621031275525</v>
      </c>
      <c r="AV38" s="63">
        <v>44208</v>
      </c>
      <c r="AW38" s="64">
        <v>3719.337117</v>
      </c>
      <c r="AY38" s="63">
        <v>42752</v>
      </c>
      <c r="AZ38" s="51">
        <v>8.6178214999999989E-2</v>
      </c>
      <c r="BA38" s="51">
        <v>3.0997589166300945</v>
      </c>
      <c r="BB38" s="51">
        <v>-36.382824848480013</v>
      </c>
      <c r="BC38" s="51">
        <v>0</v>
      </c>
      <c r="BD38" s="51">
        <v>-2.2194243910046773E-2</v>
      </c>
      <c r="BE38" s="51">
        <v>-33.219081960759958</v>
      </c>
    </row>
    <row r="39" spans="4:57">
      <c r="D39" s="63">
        <v>42748</v>
      </c>
      <c r="E39" s="64">
        <v>193.65299999999999</v>
      </c>
      <c r="F39" s="64">
        <v>600.43399999999997</v>
      </c>
      <c r="G39" s="69">
        <v>794.08699999999999</v>
      </c>
      <c r="I39" s="63"/>
      <c r="M39" s="63">
        <v>42748</v>
      </c>
      <c r="N39" s="64">
        <v>40114.036440291609</v>
      </c>
      <c r="O39" s="66">
        <v>15.843</v>
      </c>
      <c r="Q39" s="63">
        <v>42748</v>
      </c>
      <c r="R39" s="57">
        <v>31.082572727614767</v>
      </c>
      <c r="S39" s="57">
        <v>28.287762922062388</v>
      </c>
      <c r="T39" s="57"/>
      <c r="U39" s="57"/>
      <c r="V39" s="51"/>
      <c r="X39" s="63">
        <v>42753</v>
      </c>
      <c r="Y39" s="67">
        <v>19.75</v>
      </c>
      <c r="Z39" s="67">
        <v>17.04</v>
      </c>
      <c r="AA39" s="67">
        <v>20.1875</v>
      </c>
      <c r="AB39" s="67" t="e">
        <v>#N/A</v>
      </c>
      <c r="AD39" s="63">
        <v>42753</v>
      </c>
      <c r="AE39" s="67">
        <v>25.25</v>
      </c>
      <c r="AF39" s="68">
        <v>40.450000000000003</v>
      </c>
      <c r="AH39" s="58">
        <v>42748</v>
      </c>
      <c r="AI39" s="57">
        <v>14.628330599888507</v>
      </c>
      <c r="AJ39" s="57">
        <v>23.964250311523628</v>
      </c>
      <c r="AK39" s="57">
        <v>33.149024751822999</v>
      </c>
      <c r="AM39" s="63">
        <v>42748</v>
      </c>
      <c r="AN39" s="57">
        <v>18.506580315758825</v>
      </c>
      <c r="AO39" s="57">
        <v>30.627392400790466</v>
      </c>
      <c r="AP39" s="57">
        <v>6.9358532714126175</v>
      </c>
      <c r="AR39" s="63">
        <v>42748</v>
      </c>
      <c r="AS39" s="57">
        <v>211.33362951824384</v>
      </c>
      <c r="AT39" s="57">
        <v>117.62193824958685</v>
      </c>
      <c r="AV39" s="63">
        <v>44209</v>
      </c>
      <c r="AW39" s="64">
        <v>3718.138391</v>
      </c>
      <c r="AY39" s="63">
        <v>42753</v>
      </c>
      <c r="AZ39" s="51">
        <v>8.6178214999999989E-2</v>
      </c>
      <c r="BA39" s="51">
        <v>2.9960995485602258</v>
      </c>
      <c r="BB39" s="51">
        <v>-30.233370472790003</v>
      </c>
      <c r="BC39" s="51">
        <v>0</v>
      </c>
      <c r="BD39" s="51">
        <v>3.2603168549683828E-2</v>
      </c>
      <c r="BE39" s="51">
        <v>-27.118489540680095</v>
      </c>
    </row>
    <row r="40" spans="4:57">
      <c r="D40" s="63">
        <v>42749</v>
      </c>
      <c r="E40" s="64">
        <v>193.65299999999999</v>
      </c>
      <c r="F40" s="64">
        <v>600.43399999999997</v>
      </c>
      <c r="G40" s="69">
        <v>794.08699999999999</v>
      </c>
      <c r="I40" s="63"/>
      <c r="M40" s="63">
        <v>42749</v>
      </c>
      <c r="N40" s="64">
        <v>40114.036440291609</v>
      </c>
      <c r="O40" s="66">
        <v>15.843</v>
      </c>
      <c r="Q40" s="63">
        <v>42749</v>
      </c>
      <c r="R40" s="57">
        <v>31.163030465905074</v>
      </c>
      <c r="S40" s="57">
        <v>28.516450278932616</v>
      </c>
      <c r="T40" s="57"/>
      <c r="U40" s="57"/>
      <c r="V40" s="51"/>
      <c r="X40" s="63">
        <v>42754</v>
      </c>
      <c r="Y40" s="67">
        <v>19.625</v>
      </c>
      <c r="Z40" s="67">
        <v>16.989999999999998</v>
      </c>
      <c r="AA40" s="67">
        <v>19.75</v>
      </c>
      <c r="AB40" s="67" t="e">
        <v>#N/A</v>
      </c>
      <c r="AD40" s="63">
        <v>42754</v>
      </c>
      <c r="AE40" s="67">
        <v>25.36</v>
      </c>
      <c r="AF40" s="68">
        <v>39.15</v>
      </c>
      <c r="AH40" s="58">
        <v>42749</v>
      </c>
      <c r="AI40" s="57">
        <v>14.39741818088185</v>
      </c>
      <c r="AJ40" s="57">
        <v>24.000522995204211</v>
      </c>
      <c r="AK40" s="57">
        <v>33.520812512894338</v>
      </c>
      <c r="AM40" s="63">
        <v>42749</v>
      </c>
      <c r="AN40" s="57">
        <v>18.595466890141708</v>
      </c>
      <c r="AO40" s="57">
        <v>30.645873328192973</v>
      </c>
      <c r="AP40" s="57">
        <v>7.0651787242024255</v>
      </c>
      <c r="AR40" s="63">
        <v>42749</v>
      </c>
      <c r="AS40" s="57">
        <v>210.47913376433027</v>
      </c>
      <c r="AT40" s="57">
        <v>116.61330013230567</v>
      </c>
      <c r="AV40" s="63">
        <v>44210</v>
      </c>
      <c r="AW40" s="64">
        <v>3699.3849479999999</v>
      </c>
      <c r="AY40" s="63">
        <v>42754</v>
      </c>
      <c r="AZ40" s="51">
        <v>8.6178214999999989E-2</v>
      </c>
      <c r="BA40" s="51">
        <v>3.1416984927301126</v>
      </c>
      <c r="BB40" s="51">
        <v>-19.553399900249989</v>
      </c>
      <c r="BC40" s="51">
        <v>0</v>
      </c>
      <c r="BD40" s="51">
        <v>-2.6861696540065063E-2</v>
      </c>
      <c r="BE40" s="51">
        <v>-16.352384889059948</v>
      </c>
    </row>
    <row r="41" spans="4:57">
      <c r="D41" s="63">
        <v>42750</v>
      </c>
      <c r="E41" s="64">
        <v>193.65299999999999</v>
      </c>
      <c r="F41" s="64">
        <v>600.43399999999997</v>
      </c>
      <c r="G41" s="69">
        <v>794.08699999999999</v>
      </c>
      <c r="I41" s="63"/>
      <c r="M41" s="63">
        <v>42750</v>
      </c>
      <c r="N41" s="64">
        <v>40114.036440291609</v>
      </c>
      <c r="O41" s="66">
        <v>15.843</v>
      </c>
      <c r="Q41" s="63">
        <v>42750</v>
      </c>
      <c r="R41" s="57">
        <v>31.21195039040343</v>
      </c>
      <c r="S41" s="57">
        <v>28.743537621286166</v>
      </c>
      <c r="T41" s="57"/>
      <c r="U41" s="57"/>
      <c r="V41" s="51"/>
      <c r="X41" s="63">
        <v>42755</v>
      </c>
      <c r="Y41" s="67">
        <v>19.5</v>
      </c>
      <c r="Z41" s="67">
        <v>16.91</v>
      </c>
      <c r="AA41" s="67">
        <v>20</v>
      </c>
      <c r="AB41" s="67" t="e">
        <v>#N/A</v>
      </c>
      <c r="AD41" s="63">
        <v>42755</v>
      </c>
      <c r="AE41" s="67">
        <v>25.12</v>
      </c>
      <c r="AF41" s="68">
        <v>39.24</v>
      </c>
      <c r="AH41" s="58">
        <v>42750</v>
      </c>
      <c r="AI41" s="57">
        <v>14.147623659619612</v>
      </c>
      <c r="AJ41" s="57">
        <v>24.072067771403805</v>
      </c>
      <c r="AK41" s="57">
        <v>33.956823248744428</v>
      </c>
      <c r="AM41" s="63">
        <v>42750</v>
      </c>
      <c r="AN41" s="57">
        <v>18.680477313187072</v>
      </c>
      <c r="AO41" s="57">
        <v>30.723845578780072</v>
      </c>
      <c r="AP41" s="57">
        <v>7.1217746727915365</v>
      </c>
      <c r="AR41" s="63">
        <v>42750</v>
      </c>
      <c r="AS41" s="57">
        <v>209.75109378187832</v>
      </c>
      <c r="AT41" s="57">
        <v>115.62648372624827</v>
      </c>
      <c r="AV41" s="63">
        <v>44211</v>
      </c>
      <c r="AW41" s="64">
        <v>3709.8180990000001</v>
      </c>
      <c r="AY41" s="63">
        <v>42755</v>
      </c>
      <c r="AZ41" s="51">
        <v>8.6178214999999989E-2</v>
      </c>
      <c r="BA41" s="51">
        <v>3.0047543651103146</v>
      </c>
      <c r="BB41" s="51">
        <v>-7.3101031363400164</v>
      </c>
      <c r="BC41" s="51">
        <v>0</v>
      </c>
      <c r="BD41" s="51">
        <v>-0.19464156856023726</v>
      </c>
      <c r="BE41" s="51">
        <v>-4.4138121247899322</v>
      </c>
    </row>
    <row r="42" spans="4:57">
      <c r="D42" s="63">
        <v>42751</v>
      </c>
      <c r="E42" s="64">
        <v>189.999</v>
      </c>
      <c r="F42" s="64">
        <v>599.98400000000004</v>
      </c>
      <c r="G42" s="69">
        <v>789.98299999999995</v>
      </c>
      <c r="I42" s="63"/>
      <c r="M42" s="63">
        <v>42751</v>
      </c>
      <c r="N42" s="64">
        <v>40135.219185917631</v>
      </c>
      <c r="O42" s="66">
        <v>15.8695</v>
      </c>
      <c r="Q42" s="63">
        <v>42751</v>
      </c>
      <c r="R42" s="57">
        <v>31.413567413905152</v>
      </c>
      <c r="S42" s="57">
        <v>29.004665952249109</v>
      </c>
      <c r="T42" s="57"/>
      <c r="U42" s="57"/>
      <c r="V42" s="51"/>
      <c r="X42" s="63">
        <v>42758</v>
      </c>
      <c r="Y42" s="67">
        <v>19.5</v>
      </c>
      <c r="Z42" s="67">
        <v>16.93</v>
      </c>
      <c r="AA42" s="67">
        <v>20.1875</v>
      </c>
      <c r="AB42" s="67" t="e">
        <v>#N/A</v>
      </c>
      <c r="AD42" s="63">
        <v>42758</v>
      </c>
      <c r="AE42" s="67">
        <v>25.41</v>
      </c>
      <c r="AF42" s="68">
        <v>39.85</v>
      </c>
      <c r="AH42" s="58">
        <v>42751</v>
      </c>
      <c r="AI42" s="57">
        <v>13.861338847220628</v>
      </c>
      <c r="AJ42" s="57">
        <v>24.164626117585875</v>
      </c>
      <c r="AK42" s="57">
        <v>34.460111721195233</v>
      </c>
      <c r="AM42" s="63">
        <v>42751</v>
      </c>
      <c r="AN42" s="57">
        <v>18.802326425805571</v>
      </c>
      <c r="AO42" s="57">
        <v>30.817084893809231</v>
      </c>
      <c r="AP42" s="57">
        <v>7.2576058229467888</v>
      </c>
      <c r="AR42" s="63">
        <v>42751</v>
      </c>
      <c r="AS42" s="57">
        <v>209.1798642533937</v>
      </c>
      <c r="AT42" s="57">
        <v>114.70764805403691</v>
      </c>
      <c r="AV42" s="63">
        <v>44212</v>
      </c>
      <c r="AW42" s="64">
        <v>3709.8180990000001</v>
      </c>
      <c r="AY42" s="63">
        <v>42758</v>
      </c>
      <c r="AZ42" s="51">
        <v>8.6178214999999989E-2</v>
      </c>
      <c r="BA42" s="51">
        <v>2.995476459450233</v>
      </c>
      <c r="BB42" s="51">
        <v>-4.5522604584200099</v>
      </c>
      <c r="BC42" s="51">
        <v>0</v>
      </c>
      <c r="BD42" s="51">
        <v>-0.26163187161015644</v>
      </c>
      <c r="BE42" s="51">
        <v>-1.7322376555799275</v>
      </c>
    </row>
    <row r="43" spans="4:57">
      <c r="D43" s="63">
        <v>42752</v>
      </c>
      <c r="E43" s="64">
        <v>168.02</v>
      </c>
      <c r="F43" s="64">
        <v>599.73299999999995</v>
      </c>
      <c r="G43" s="69">
        <v>767.75300000000004</v>
      </c>
      <c r="I43" s="63"/>
      <c r="M43" s="63">
        <v>42752</v>
      </c>
      <c r="N43" s="64">
        <v>40201.574355581222</v>
      </c>
      <c r="O43" s="66">
        <v>15.8827</v>
      </c>
      <c r="Q43" s="63">
        <v>42752</v>
      </c>
      <c r="R43" s="57">
        <v>31.486942299999733</v>
      </c>
      <c r="S43" s="57">
        <v>29.303951450565101</v>
      </c>
      <c r="T43" s="57"/>
      <c r="U43" s="57"/>
      <c r="V43" s="51"/>
      <c r="X43" s="63">
        <v>42759</v>
      </c>
      <c r="Y43" s="67">
        <v>19.625</v>
      </c>
      <c r="Z43" s="67">
        <v>16.89</v>
      </c>
      <c r="AA43" s="67">
        <v>21.1875</v>
      </c>
      <c r="AB43" s="67" t="e">
        <v>#N/A</v>
      </c>
      <c r="AD43" s="63">
        <v>42759</v>
      </c>
      <c r="AE43" s="67">
        <v>25.49</v>
      </c>
      <c r="AF43" s="68">
        <v>39.840000000000003</v>
      </c>
      <c r="AH43" s="58">
        <v>42752</v>
      </c>
      <c r="AI43" s="57">
        <v>13.653010477880834</v>
      </c>
      <c r="AJ43" s="57">
        <v>24.278210900889661</v>
      </c>
      <c r="AK43" s="57">
        <v>34.959154398567364</v>
      </c>
      <c r="AM43" s="63">
        <v>42752</v>
      </c>
      <c r="AN43" s="57">
        <v>18.917819855071084</v>
      </c>
      <c r="AO43" s="57">
        <v>30.939784939131144</v>
      </c>
      <c r="AP43" s="57">
        <v>7.341921561871767</v>
      </c>
      <c r="AR43" s="63">
        <v>42752</v>
      </c>
      <c r="AS43" s="57">
        <v>208.5715575518864</v>
      </c>
      <c r="AT43" s="57">
        <v>113.76476106301988</v>
      </c>
      <c r="AV43" s="63">
        <v>44213</v>
      </c>
      <c r="AW43" s="64">
        <v>3709.8180990000001</v>
      </c>
      <c r="AY43" s="63">
        <v>42759</v>
      </c>
      <c r="AZ43" s="51">
        <v>8.6178214999999989E-2</v>
      </c>
      <c r="BA43" s="51">
        <v>2.9682306534602088</v>
      </c>
      <c r="BB43" s="51">
        <v>3.9848415661500129</v>
      </c>
      <c r="BC43" s="51">
        <v>0</v>
      </c>
      <c r="BD43" s="51">
        <v>-0.2358094027699521</v>
      </c>
      <c r="BE43" s="51">
        <v>6.8034410318402809</v>
      </c>
    </row>
    <row r="44" spans="4:57">
      <c r="D44" s="63">
        <v>42753</v>
      </c>
      <c r="E44" s="64">
        <v>195.37100000000001</v>
      </c>
      <c r="F44" s="64">
        <v>598.89300000000003</v>
      </c>
      <c r="G44" s="69">
        <v>794.26400000000001</v>
      </c>
      <c r="I44" s="63"/>
      <c r="M44" s="63">
        <v>42753</v>
      </c>
      <c r="N44" s="64">
        <v>40183.844102030504</v>
      </c>
      <c r="O44" s="66">
        <v>15.951700000000001</v>
      </c>
      <c r="Q44" s="63">
        <v>42753</v>
      </c>
      <c r="R44" s="57">
        <v>31.78808786727647</v>
      </c>
      <c r="S44" s="57">
        <v>29.586468299783377</v>
      </c>
      <c r="T44" s="57"/>
      <c r="U44" s="57"/>
      <c r="V44" s="51"/>
      <c r="X44" s="63">
        <v>42760</v>
      </c>
      <c r="Y44" s="67">
        <v>19.6875</v>
      </c>
      <c r="Z44" s="67">
        <v>16.809999999999999</v>
      </c>
      <c r="AA44" s="67">
        <v>20.3125</v>
      </c>
      <c r="AB44" s="67" t="e">
        <v>#N/A</v>
      </c>
      <c r="AD44" s="63">
        <v>42760</v>
      </c>
      <c r="AE44" s="67">
        <v>25.84</v>
      </c>
      <c r="AF44" s="68">
        <v>39.74</v>
      </c>
      <c r="AH44" s="58">
        <v>42753</v>
      </c>
      <c r="AI44" s="57">
        <v>13.523427740826065</v>
      </c>
      <c r="AJ44" s="57">
        <v>24.403563823955167</v>
      </c>
      <c r="AK44" s="57">
        <v>35.479099357820651</v>
      </c>
      <c r="AM44" s="63">
        <v>42753</v>
      </c>
      <c r="AN44" s="57">
        <v>19.020666581337274</v>
      </c>
      <c r="AO44" s="57">
        <v>31.051032232667829</v>
      </c>
      <c r="AP44" s="57">
        <v>7.399225579948876</v>
      </c>
      <c r="AR44" s="63">
        <v>42753</v>
      </c>
      <c r="AS44" s="57">
        <v>207.7812035828419</v>
      </c>
      <c r="AT44" s="57">
        <v>112.78783650949676</v>
      </c>
      <c r="AV44" s="63">
        <v>44214</v>
      </c>
      <c r="AW44" s="64">
        <v>3659.5536959999999</v>
      </c>
      <c r="AY44" s="63">
        <v>42760</v>
      </c>
      <c r="AZ44" s="51">
        <v>8.6178214999999989E-2</v>
      </c>
      <c r="BA44" s="51">
        <v>-2.7842539445297851</v>
      </c>
      <c r="BB44" s="51">
        <v>8.6121082125700035</v>
      </c>
      <c r="BC44" s="51">
        <v>0</v>
      </c>
      <c r="BD44" s="51">
        <v>-0.67191762889000362</v>
      </c>
      <c r="BE44" s="51">
        <v>5.2421148541502189</v>
      </c>
    </row>
    <row r="45" spans="4:57">
      <c r="D45" s="63">
        <v>42754</v>
      </c>
      <c r="E45" s="64">
        <v>191.90899999999999</v>
      </c>
      <c r="F45" s="64">
        <v>598.74599999999998</v>
      </c>
      <c r="G45" s="69">
        <v>790.65499999999997</v>
      </c>
      <c r="I45" s="63"/>
      <c r="M45" s="63">
        <v>42754</v>
      </c>
      <c r="N45" s="64">
        <v>40050.976730272305</v>
      </c>
      <c r="O45" s="66">
        <v>15.978300000000001</v>
      </c>
      <c r="Q45" s="63">
        <v>42754</v>
      </c>
      <c r="R45" s="57">
        <v>32.013461439359901</v>
      </c>
      <c r="S45" s="57">
        <v>29.863520483813467</v>
      </c>
      <c r="T45" s="57"/>
      <c r="U45" s="57"/>
      <c r="V45" s="51"/>
      <c r="X45" s="63">
        <v>42761</v>
      </c>
      <c r="Y45" s="67">
        <v>19.9375</v>
      </c>
      <c r="Z45" s="67">
        <v>16.68</v>
      </c>
      <c r="AA45" s="67">
        <v>20.25</v>
      </c>
      <c r="AB45" s="67" t="e">
        <v>#N/A</v>
      </c>
      <c r="AD45" s="63">
        <v>42761</v>
      </c>
      <c r="AE45" s="67">
        <v>25.82</v>
      </c>
      <c r="AF45" s="68">
        <v>39.44</v>
      </c>
      <c r="AH45" s="58">
        <v>42754</v>
      </c>
      <c r="AI45" s="57">
        <v>13.357891049463234</v>
      </c>
      <c r="AJ45" s="57">
        <v>24.51994145956775</v>
      </c>
      <c r="AK45" s="57">
        <v>35.938217633016656</v>
      </c>
      <c r="AM45" s="63">
        <v>42754</v>
      </c>
      <c r="AN45" s="57">
        <v>19.122647930602675</v>
      </c>
      <c r="AO45" s="57">
        <v>31.167441915552384</v>
      </c>
      <c r="AP45" s="57">
        <v>7.4442586376098685</v>
      </c>
      <c r="AR45" s="63">
        <v>42754</v>
      </c>
      <c r="AS45" s="57">
        <v>206.79889226491463</v>
      </c>
      <c r="AT45" s="57">
        <v>111.92658525588274</v>
      </c>
      <c r="AV45" s="63">
        <v>44215</v>
      </c>
      <c r="AW45" s="64">
        <v>3630.7561009999999</v>
      </c>
      <c r="AY45" s="63">
        <v>42761</v>
      </c>
      <c r="AZ45" s="51">
        <v>0</v>
      </c>
      <c r="BA45" s="51">
        <v>-3.1253839073999523</v>
      </c>
      <c r="BB45" s="51">
        <v>5.9409161897800296</v>
      </c>
      <c r="BC45" s="51">
        <v>0</v>
      </c>
      <c r="BD45" s="51">
        <v>-0.66095218182998094</v>
      </c>
      <c r="BE45" s="51">
        <v>2.1545801005500906</v>
      </c>
    </row>
    <row r="46" spans="4:57">
      <c r="D46" s="63">
        <v>42755</v>
      </c>
      <c r="E46" s="64">
        <v>195.483</v>
      </c>
      <c r="F46" s="64">
        <v>598.86599999999999</v>
      </c>
      <c r="G46" s="69">
        <v>794.34900000000005</v>
      </c>
      <c r="I46" s="63"/>
      <c r="M46" s="63">
        <v>42755</v>
      </c>
      <c r="N46" s="64">
        <v>40003.283453022384</v>
      </c>
      <c r="O46" s="66">
        <v>15.8567</v>
      </c>
      <c r="Q46" s="63">
        <v>42755</v>
      </c>
      <c r="R46" s="57">
        <v>32.21164115432844</v>
      </c>
      <c r="S46" s="57">
        <v>30.08238237736396</v>
      </c>
      <c r="T46" s="57"/>
      <c r="U46" s="57"/>
      <c r="V46" s="51"/>
      <c r="X46" s="63">
        <v>42762</v>
      </c>
      <c r="Y46" s="67">
        <v>19.9375</v>
      </c>
      <c r="Z46" s="67">
        <v>16.850000000000001</v>
      </c>
      <c r="AA46" s="67">
        <v>20.625</v>
      </c>
      <c r="AB46" s="67" t="e">
        <v>#N/A</v>
      </c>
      <c r="AD46" s="63">
        <v>42762</v>
      </c>
      <c r="AE46" s="67">
        <v>25.75</v>
      </c>
      <c r="AF46" s="68">
        <v>39.71</v>
      </c>
      <c r="AH46" s="58">
        <v>42755</v>
      </c>
      <c r="AI46" s="57">
        <v>13.250941714135568</v>
      </c>
      <c r="AJ46" s="57">
        <v>24.618728792596968</v>
      </c>
      <c r="AK46" s="57">
        <v>36.271987750174837</v>
      </c>
      <c r="AM46" s="63">
        <v>42755</v>
      </c>
      <c r="AN46" s="57">
        <v>19.227829631516791</v>
      </c>
      <c r="AO46" s="57">
        <v>31.299299542166992</v>
      </c>
      <c r="AP46" s="57">
        <v>7.4793156159266738</v>
      </c>
      <c r="AR46" s="63">
        <v>42755</v>
      </c>
      <c r="AS46" s="57">
        <v>205.90088831778311</v>
      </c>
      <c r="AT46" s="57">
        <v>111.2038753925749</v>
      </c>
      <c r="AV46" s="63">
        <v>44216</v>
      </c>
      <c r="AW46" s="64">
        <v>3626.48009</v>
      </c>
      <c r="AY46" s="63">
        <v>42762</v>
      </c>
      <c r="AZ46" s="51">
        <v>0</v>
      </c>
      <c r="BA46" s="51">
        <v>-3.2069999652896497</v>
      </c>
      <c r="BB46" s="51">
        <v>-2.5854472842199892</v>
      </c>
      <c r="BC46" s="51">
        <v>0</v>
      </c>
      <c r="BD46" s="51">
        <v>-0.70179833616011877</v>
      </c>
      <c r="BE46" s="51">
        <v>-6.4942455856697636</v>
      </c>
    </row>
    <row r="47" spans="4:57">
      <c r="D47" s="63">
        <v>42756</v>
      </c>
      <c r="E47" s="64">
        <v>195.483</v>
      </c>
      <c r="F47" s="64">
        <v>598.86599999999999</v>
      </c>
      <c r="G47" s="69">
        <v>794.34900000000005</v>
      </c>
      <c r="I47" s="63"/>
      <c r="M47" s="63">
        <v>42756</v>
      </c>
      <c r="N47" s="64">
        <v>40003.283453022384</v>
      </c>
      <c r="O47" s="66">
        <v>15.8567</v>
      </c>
      <c r="Q47" s="63">
        <v>42756</v>
      </c>
      <c r="R47" s="57">
        <v>32.478478526444206</v>
      </c>
      <c r="S47" s="57">
        <v>30.276730089438164</v>
      </c>
      <c r="T47" s="57"/>
      <c r="U47" s="57"/>
      <c r="V47" s="51"/>
      <c r="X47" s="63">
        <v>42765</v>
      </c>
      <c r="Y47" s="67">
        <v>19.9375</v>
      </c>
      <c r="Z47" s="67">
        <v>16.77</v>
      </c>
      <c r="AA47" s="67">
        <v>20.75</v>
      </c>
      <c r="AB47" s="67" t="e">
        <v>#N/A</v>
      </c>
      <c r="AD47" s="63">
        <v>42765</v>
      </c>
      <c r="AE47" s="67">
        <v>25.65</v>
      </c>
      <c r="AF47" s="68">
        <v>39.1</v>
      </c>
      <c r="AH47" s="58">
        <v>42756</v>
      </c>
      <c r="AI47" s="57">
        <v>13.218271214320708</v>
      </c>
      <c r="AJ47" s="57">
        <v>24.744038250856693</v>
      </c>
      <c r="AK47" s="57">
        <v>36.559031218405778</v>
      </c>
      <c r="AM47" s="63">
        <v>42756</v>
      </c>
      <c r="AN47" s="57">
        <v>19.313255126509986</v>
      </c>
      <c r="AO47" s="57">
        <v>31.415269230821472</v>
      </c>
      <c r="AP47" s="57">
        <v>7.4850380710629771</v>
      </c>
      <c r="AR47" s="63">
        <v>42756</v>
      </c>
      <c r="AS47" s="57">
        <v>205.15457026680778</v>
      </c>
      <c r="AT47" s="57">
        <v>110.60169682127152</v>
      </c>
      <c r="AV47" s="63">
        <v>44217</v>
      </c>
      <c r="AW47" s="64">
        <v>3623.0703119999998</v>
      </c>
      <c r="AY47" s="63">
        <v>42765</v>
      </c>
      <c r="AZ47" s="51">
        <v>0</v>
      </c>
      <c r="BA47" s="51">
        <v>21.645747767339913</v>
      </c>
      <c r="BB47" s="51">
        <v>-48.986152865059999</v>
      </c>
      <c r="BC47" s="51">
        <v>0</v>
      </c>
      <c r="BD47" s="51">
        <v>-0.15059490227991751</v>
      </c>
      <c r="BE47" s="51">
        <v>-27.491</v>
      </c>
    </row>
    <row r="48" spans="4:57">
      <c r="D48" s="63">
        <v>42757</v>
      </c>
      <c r="E48" s="64">
        <v>195.483</v>
      </c>
      <c r="F48" s="64">
        <v>598.86599999999999</v>
      </c>
      <c r="G48" s="69">
        <v>794.34900000000005</v>
      </c>
      <c r="I48" s="63"/>
      <c r="M48" s="63">
        <v>42757</v>
      </c>
      <c r="N48" s="64">
        <v>40003.283453022384</v>
      </c>
      <c r="O48" s="66">
        <v>15.8567</v>
      </c>
      <c r="Q48" s="63">
        <v>42757</v>
      </c>
      <c r="R48" s="57">
        <v>32.745580671177677</v>
      </c>
      <c r="S48" s="57">
        <v>30.510662528727828</v>
      </c>
      <c r="T48" s="57"/>
      <c r="U48" s="57"/>
      <c r="V48" s="51"/>
      <c r="X48" s="63">
        <v>42766</v>
      </c>
      <c r="Y48" s="67">
        <v>19.375</v>
      </c>
      <c r="Z48" s="67">
        <v>16.95</v>
      </c>
      <c r="AA48" s="67">
        <v>19.125</v>
      </c>
      <c r="AB48" s="67" t="e">
        <v>#N/A</v>
      </c>
      <c r="AD48" s="63">
        <v>42766</v>
      </c>
      <c r="AE48" s="67">
        <v>25.62</v>
      </c>
      <c r="AF48" s="68">
        <v>38.33</v>
      </c>
      <c r="AH48" s="58">
        <v>42757</v>
      </c>
      <c r="AI48" s="57">
        <v>13.267354265872001</v>
      </c>
      <c r="AJ48" s="57">
        <v>24.876937636298745</v>
      </c>
      <c r="AK48" s="57">
        <v>36.853996427947976</v>
      </c>
      <c r="AM48" s="63">
        <v>42757</v>
      </c>
      <c r="AN48" s="57">
        <v>19.402246523175904</v>
      </c>
      <c r="AO48" s="57">
        <v>31.569003410478324</v>
      </c>
      <c r="AP48" s="57">
        <v>7.4699647294185656</v>
      </c>
      <c r="AR48" s="63">
        <v>42757</v>
      </c>
      <c r="AS48" s="57">
        <v>204.44599937802658</v>
      </c>
      <c r="AT48" s="57">
        <v>110.00992344327925</v>
      </c>
      <c r="AV48" s="63">
        <v>44218</v>
      </c>
      <c r="AW48" s="64">
        <v>3590.0854249999998</v>
      </c>
      <c r="AY48" s="63">
        <v>42766</v>
      </c>
      <c r="AZ48" s="51">
        <v>0</v>
      </c>
      <c r="BA48" s="51">
        <v>21.262637026180425</v>
      </c>
      <c r="BB48" s="51">
        <v>-49.492991503889975</v>
      </c>
      <c r="BC48" s="51">
        <v>0</v>
      </c>
      <c r="BD48" s="51">
        <v>-0.40864552229045309</v>
      </c>
      <c r="BE48" s="51">
        <v>-28.638999999999999</v>
      </c>
    </row>
    <row r="49" spans="4:57">
      <c r="D49" s="63">
        <v>42758</v>
      </c>
      <c r="E49" s="64">
        <v>198.49799999999999</v>
      </c>
      <c r="F49" s="64">
        <v>598.80899999999997</v>
      </c>
      <c r="G49" s="69">
        <v>797.30700000000002</v>
      </c>
      <c r="I49" s="63"/>
      <c r="M49" s="63">
        <v>42758</v>
      </c>
      <c r="N49" s="64">
        <v>40001.940003844415</v>
      </c>
      <c r="O49" s="66">
        <v>15.921799999999999</v>
      </c>
      <c r="Q49" s="63">
        <v>42758</v>
      </c>
      <c r="R49" s="57">
        <v>33.01245926710115</v>
      </c>
      <c r="S49" s="57">
        <v>30.674896461973677</v>
      </c>
      <c r="T49" s="57"/>
      <c r="U49" s="57"/>
      <c r="V49" s="51"/>
      <c r="X49" s="63">
        <v>42767</v>
      </c>
      <c r="Y49" s="67">
        <v>20.1875</v>
      </c>
      <c r="Z49" s="67">
        <v>16.47</v>
      </c>
      <c r="AA49" s="67">
        <v>21.1875</v>
      </c>
      <c r="AB49" s="67" t="e">
        <v>#N/A</v>
      </c>
      <c r="AD49" s="63">
        <v>42767</v>
      </c>
      <c r="AE49" s="67">
        <v>25.67</v>
      </c>
      <c r="AF49" s="68">
        <v>39.130000000000003</v>
      </c>
      <c r="AH49" s="58">
        <v>42758</v>
      </c>
      <c r="AI49" s="57">
        <v>13.305925326851975</v>
      </c>
      <c r="AJ49" s="57">
        <v>24.980060718833364</v>
      </c>
      <c r="AK49" s="57">
        <v>37.102282860531943</v>
      </c>
      <c r="AM49" s="63">
        <v>42758</v>
      </c>
      <c r="AN49" s="57">
        <v>19.501860083622514</v>
      </c>
      <c r="AO49" s="57">
        <v>31.741627871324283</v>
      </c>
      <c r="AP49" s="57">
        <v>7.4598915633754093</v>
      </c>
      <c r="AR49" s="63">
        <v>42758</v>
      </c>
      <c r="AS49" s="57">
        <v>203.73060781556248</v>
      </c>
      <c r="AT49" s="57">
        <v>109.42241801272638</v>
      </c>
      <c r="AV49" s="63">
        <v>44219</v>
      </c>
      <c r="AW49" s="64">
        <v>3590.0854249999998</v>
      </c>
      <c r="AY49" s="63">
        <v>42767</v>
      </c>
      <c r="AZ49" s="51">
        <v>0</v>
      </c>
      <c r="BA49" s="51">
        <v>21.436321279929789</v>
      </c>
      <c r="BB49" s="51">
        <v>-42.685633722169989</v>
      </c>
      <c r="BC49" s="51">
        <v>0</v>
      </c>
      <c r="BD49" s="51">
        <v>-0.49868755775981094</v>
      </c>
      <c r="BE49" s="51">
        <v>-21.748000000000001</v>
      </c>
    </row>
    <row r="50" spans="4:57">
      <c r="D50" s="63">
        <v>42759</v>
      </c>
      <c r="E50" s="64">
        <v>205.44200000000001</v>
      </c>
      <c r="F50" s="64">
        <v>598.78800000000001</v>
      </c>
      <c r="G50" s="69">
        <v>804.23</v>
      </c>
      <c r="I50" s="63"/>
      <c r="M50" s="63">
        <v>42759</v>
      </c>
      <c r="N50" s="64">
        <v>39915.334608962883</v>
      </c>
      <c r="O50" s="66">
        <v>15.9558</v>
      </c>
      <c r="Q50" s="63">
        <v>42759</v>
      </c>
      <c r="R50" s="57">
        <v>33.318255241607361</v>
      </c>
      <c r="S50" s="57">
        <v>30.817215615353888</v>
      </c>
      <c r="T50" s="57"/>
      <c r="U50" s="57"/>
      <c r="V50" s="51"/>
      <c r="X50" s="63">
        <v>42768</v>
      </c>
      <c r="Y50" s="67">
        <v>20.25</v>
      </c>
      <c r="Z50" s="67">
        <v>16.920000000000002</v>
      </c>
      <c r="AA50" s="67">
        <v>21.4375</v>
      </c>
      <c r="AB50" s="67" t="e">
        <v>#N/A</v>
      </c>
      <c r="AD50" s="63">
        <v>42768</v>
      </c>
      <c r="AE50" s="67">
        <v>25.54</v>
      </c>
      <c r="AF50" s="68">
        <v>39.340000000000003</v>
      </c>
      <c r="AH50" s="58">
        <v>42759</v>
      </c>
      <c r="AI50" s="57">
        <v>13.372439136837478</v>
      </c>
      <c r="AJ50" s="57">
        <v>25.073536994304479</v>
      </c>
      <c r="AK50" s="57">
        <v>37.314686434942111</v>
      </c>
      <c r="AM50" s="63">
        <v>42759</v>
      </c>
      <c r="AN50" s="57">
        <v>19.609303057393056</v>
      </c>
      <c r="AO50" s="57">
        <v>31.942507266579611</v>
      </c>
      <c r="AP50" s="57">
        <v>7.435558340755577</v>
      </c>
      <c r="AR50" s="63">
        <v>42759</v>
      </c>
      <c r="AS50" s="57">
        <v>203.05983906041308</v>
      </c>
      <c r="AT50" s="57">
        <v>108.8049926424541</v>
      </c>
      <c r="AV50" s="63">
        <v>44220</v>
      </c>
      <c r="AW50" s="64">
        <v>3590.0854249999998</v>
      </c>
      <c r="AY50" s="63">
        <v>42768</v>
      </c>
      <c r="AZ50" s="51">
        <v>0</v>
      </c>
      <c r="BA50" s="51">
        <v>21.675267559950093</v>
      </c>
      <c r="BB50" s="51">
        <v>-40.399811836949979</v>
      </c>
      <c r="BC50" s="51">
        <v>0</v>
      </c>
      <c r="BD50" s="51">
        <v>-0.49245572300012008</v>
      </c>
      <c r="BE50" s="51">
        <v>-19.216999999999999</v>
      </c>
    </row>
    <row r="51" spans="4:57">
      <c r="D51" s="63">
        <v>42760</v>
      </c>
      <c r="E51" s="64">
        <v>218.703</v>
      </c>
      <c r="F51" s="64">
        <v>598.33900000000006</v>
      </c>
      <c r="G51" s="69">
        <v>817.04200000000003</v>
      </c>
      <c r="I51" s="63"/>
      <c r="M51" s="63">
        <v>42760</v>
      </c>
      <c r="N51" s="64">
        <v>39883.675884091594</v>
      </c>
      <c r="O51" s="66">
        <v>15.9312</v>
      </c>
      <c r="Q51" s="63">
        <v>42760</v>
      </c>
      <c r="R51" s="57">
        <v>33.701850961819567</v>
      </c>
      <c r="S51" s="57">
        <v>31.00265018374899</v>
      </c>
      <c r="T51" s="57"/>
      <c r="U51" s="57"/>
      <c r="V51" s="51"/>
      <c r="X51" s="63">
        <v>42769</v>
      </c>
      <c r="Y51" s="67">
        <v>20</v>
      </c>
      <c r="Z51" s="67">
        <v>16.940000000000001</v>
      </c>
      <c r="AA51" s="67">
        <v>20.375</v>
      </c>
      <c r="AB51" s="67" t="e">
        <v>#N/A</v>
      </c>
      <c r="AD51" s="63">
        <v>42769</v>
      </c>
      <c r="AE51" s="67">
        <v>25.51</v>
      </c>
      <c r="AF51" s="68">
        <v>39.93</v>
      </c>
      <c r="AH51" s="58">
        <v>42760</v>
      </c>
      <c r="AI51" s="57">
        <v>13.475482889637513</v>
      </c>
      <c r="AJ51" s="57">
        <v>25.212336478006382</v>
      </c>
      <c r="AK51" s="57">
        <v>37.605140716601703</v>
      </c>
      <c r="AM51" s="63">
        <v>42760</v>
      </c>
      <c r="AN51" s="57">
        <v>19.687035229650029</v>
      </c>
      <c r="AO51" s="57">
        <v>32.069921399661425</v>
      </c>
      <c r="AP51" s="57">
        <v>7.4238399681056055</v>
      </c>
      <c r="AR51" s="63">
        <v>42760</v>
      </c>
      <c r="AS51" s="57">
        <v>202.34522814273768</v>
      </c>
      <c r="AT51" s="57">
        <v>108.1449214814087</v>
      </c>
      <c r="AV51" s="63">
        <v>44221</v>
      </c>
      <c r="AW51" s="64">
        <v>3595.9009230000001</v>
      </c>
      <c r="AY51" s="63">
        <v>42769</v>
      </c>
      <c r="AZ51" s="51">
        <v>0</v>
      </c>
      <c r="BA51" s="51">
        <v>21.531162195160022</v>
      </c>
      <c r="BB51" s="51">
        <v>-36.688139946629967</v>
      </c>
      <c r="BC51" s="51">
        <v>0</v>
      </c>
      <c r="BD51" s="51">
        <v>-0.23702224853005391</v>
      </c>
      <c r="BE51" s="51">
        <v>-15.394</v>
      </c>
    </row>
    <row r="52" spans="4:57">
      <c r="D52" s="63">
        <v>42761</v>
      </c>
      <c r="E52" s="64">
        <v>221.56399999999999</v>
      </c>
      <c r="F52" s="64">
        <v>598.61099999999999</v>
      </c>
      <c r="G52" s="69">
        <v>820.17499999999995</v>
      </c>
      <c r="I52" s="63"/>
      <c r="M52" s="63">
        <v>42761</v>
      </c>
      <c r="N52" s="64">
        <v>46634.366035232175</v>
      </c>
      <c r="O52" s="66">
        <v>15.944800000000001</v>
      </c>
      <c r="Q52" s="63">
        <v>42761</v>
      </c>
      <c r="R52" s="57">
        <v>34.071921080644252</v>
      </c>
      <c r="S52" s="57">
        <v>31.235429319009555</v>
      </c>
      <c r="T52" s="57"/>
      <c r="U52" s="57"/>
      <c r="V52" s="51"/>
      <c r="X52" s="63">
        <v>42772</v>
      </c>
      <c r="Y52" s="67">
        <v>19.625</v>
      </c>
      <c r="Z52" s="67">
        <v>16.91</v>
      </c>
      <c r="AA52" s="67">
        <v>20.1875</v>
      </c>
      <c r="AB52" s="67" t="e">
        <v>#N/A</v>
      </c>
      <c r="AD52" s="63">
        <v>42772</v>
      </c>
      <c r="AE52" s="67">
        <v>25.43</v>
      </c>
      <c r="AF52" s="68">
        <v>39.479999999999997</v>
      </c>
      <c r="AH52" s="58">
        <v>42761</v>
      </c>
      <c r="AI52" s="57">
        <v>13.54410327468214</v>
      </c>
      <c r="AJ52" s="57">
        <v>25.350365744694159</v>
      </c>
      <c r="AK52" s="57">
        <v>37.9059631486816</v>
      </c>
      <c r="AM52" s="63">
        <v>42761</v>
      </c>
      <c r="AN52" s="57">
        <v>19.773719287649307</v>
      </c>
      <c r="AO52" s="57">
        <v>32.162970650187361</v>
      </c>
      <c r="AP52" s="57">
        <v>7.4676515812869715</v>
      </c>
      <c r="AR52" s="63">
        <v>42761</v>
      </c>
      <c r="AS52" s="57">
        <v>201.3855725207562</v>
      </c>
      <c r="AT52" s="57">
        <v>107.5954094486502</v>
      </c>
      <c r="AV52" s="63">
        <v>44222</v>
      </c>
      <c r="AW52" s="64">
        <v>3566.3320910000002</v>
      </c>
      <c r="AY52" s="63">
        <v>42772</v>
      </c>
      <c r="AZ52" s="51">
        <v>0</v>
      </c>
      <c r="BA52" s="51">
        <v>21.678723972090328</v>
      </c>
      <c r="BB52" s="51">
        <v>-31.427283673319977</v>
      </c>
      <c r="BC52" s="51">
        <v>0</v>
      </c>
      <c r="BD52" s="51">
        <v>-0.38844029877036307</v>
      </c>
      <c r="BE52" s="51">
        <v>-10.137</v>
      </c>
    </row>
    <row r="53" spans="4:57">
      <c r="D53" s="63">
        <v>42762</v>
      </c>
      <c r="E53" s="64">
        <v>215.959</v>
      </c>
      <c r="F53" s="64">
        <v>599.21100000000001</v>
      </c>
      <c r="G53" s="69">
        <v>815.17</v>
      </c>
      <c r="I53" s="63"/>
      <c r="M53" s="63">
        <v>42762</v>
      </c>
      <c r="N53" s="64">
        <v>46651.017914977223</v>
      </c>
      <c r="O53" s="66">
        <v>15.8908</v>
      </c>
      <c r="Q53" s="63">
        <v>42762</v>
      </c>
      <c r="R53" s="57">
        <v>34.37396517042577</v>
      </c>
      <c r="S53" s="57">
        <v>31.425088094285393</v>
      </c>
      <c r="T53" s="57"/>
      <c r="U53" s="57"/>
      <c r="V53" s="51"/>
      <c r="X53" s="63">
        <v>42773</v>
      </c>
      <c r="Y53" s="67">
        <v>20.0625</v>
      </c>
      <c r="Z53" s="67">
        <v>16.829999999999998</v>
      </c>
      <c r="AA53" s="67">
        <v>20.625</v>
      </c>
      <c r="AB53" s="67" t="e">
        <v>#N/A</v>
      </c>
      <c r="AD53" s="63">
        <v>42773</v>
      </c>
      <c r="AE53" s="67">
        <v>25.31</v>
      </c>
      <c r="AF53" s="68">
        <v>39.72</v>
      </c>
      <c r="AH53" s="58">
        <v>42762</v>
      </c>
      <c r="AI53" s="57">
        <v>13.59928144031073</v>
      </c>
      <c r="AJ53" s="57">
        <v>25.437022167359437</v>
      </c>
      <c r="AK53" s="57">
        <v>38.016771596543421</v>
      </c>
      <c r="AM53" s="63">
        <v>42762</v>
      </c>
      <c r="AN53" s="57">
        <v>19.857929027774546</v>
      </c>
      <c r="AO53" s="57">
        <v>32.274293517850118</v>
      </c>
      <c r="AP53" s="57">
        <v>7.4952323469589688</v>
      </c>
      <c r="AR53" s="63">
        <v>42762</v>
      </c>
      <c r="AS53" s="57">
        <v>200.49419619479841</v>
      </c>
      <c r="AT53" s="57">
        <v>107.13520345083384</v>
      </c>
      <c r="AV53" s="63">
        <v>44223</v>
      </c>
      <c r="AW53" s="64">
        <v>3639.719548</v>
      </c>
      <c r="AY53" s="63">
        <v>42773</v>
      </c>
      <c r="AZ53" s="51">
        <v>0</v>
      </c>
      <c r="BA53" s="51">
        <v>21.616450571499993</v>
      </c>
      <c r="BB53" s="51">
        <v>-21.434880178429971</v>
      </c>
      <c r="BC53" s="51">
        <v>0</v>
      </c>
      <c r="BD53" s="51">
        <v>-0.55957039307002354</v>
      </c>
      <c r="BE53" s="51">
        <v>-0.378</v>
      </c>
    </row>
    <row r="54" spans="4:57">
      <c r="D54" s="63">
        <v>42763</v>
      </c>
      <c r="E54" s="64">
        <v>215.959</v>
      </c>
      <c r="F54" s="64">
        <v>599.21100000000001</v>
      </c>
      <c r="G54" s="69">
        <v>815.17</v>
      </c>
      <c r="I54" s="63"/>
      <c r="M54" s="63">
        <v>42763</v>
      </c>
      <c r="N54" s="64">
        <v>46651.017914977223</v>
      </c>
      <c r="O54" s="66">
        <v>15.8908</v>
      </c>
      <c r="Q54" s="63">
        <v>42763</v>
      </c>
      <c r="R54" s="57">
        <v>34.662567493472963</v>
      </c>
      <c r="S54" s="57">
        <v>31.516342324261103</v>
      </c>
      <c r="T54" s="57"/>
      <c r="U54" s="57"/>
      <c r="V54" s="51"/>
      <c r="X54" s="63">
        <v>42774</v>
      </c>
      <c r="Y54" s="67">
        <v>20.3125</v>
      </c>
      <c r="Z54" s="67">
        <v>16.920000000000002</v>
      </c>
      <c r="AA54" s="67">
        <v>21.0625</v>
      </c>
      <c r="AB54" s="67" t="e">
        <v>#N/A</v>
      </c>
      <c r="AD54" s="63">
        <v>42774</v>
      </c>
      <c r="AE54" s="67">
        <v>25.12</v>
      </c>
      <c r="AF54" s="68">
        <v>39.43</v>
      </c>
      <c r="AH54" s="58">
        <v>42763</v>
      </c>
      <c r="AI54" s="57">
        <v>13.703401973952367</v>
      </c>
      <c r="AJ54" s="57">
        <v>25.443376633668201</v>
      </c>
      <c r="AK54" s="57">
        <v>38.001825666338277</v>
      </c>
      <c r="AM54" s="63">
        <v>42763</v>
      </c>
      <c r="AN54" s="57">
        <v>19.93393701495345</v>
      </c>
      <c r="AO54" s="57">
        <v>32.376459594608995</v>
      </c>
      <c r="AP54" s="57">
        <v>7.5086189930230862</v>
      </c>
      <c r="AR54" s="63">
        <v>42763</v>
      </c>
      <c r="AS54" s="57">
        <v>199.88690612120615</v>
      </c>
      <c r="AT54" s="57">
        <v>106.7996368001853</v>
      </c>
      <c r="AV54" s="63">
        <v>44224</v>
      </c>
      <c r="AW54" s="64">
        <v>3698.4064349999999</v>
      </c>
      <c r="AY54" s="63">
        <v>42774</v>
      </c>
      <c r="AZ54" s="51">
        <v>0</v>
      </c>
      <c r="BA54" s="51">
        <v>21.659219431060162</v>
      </c>
      <c r="BB54" s="51">
        <v>24.978598008610017</v>
      </c>
      <c r="BC54" s="51">
        <v>0</v>
      </c>
      <c r="BD54" s="51">
        <v>-0.93481743967018116</v>
      </c>
      <c r="BE54" s="51">
        <v>45.703000000000003</v>
      </c>
    </row>
    <row r="55" spans="4:57">
      <c r="D55" s="63">
        <v>42764</v>
      </c>
      <c r="E55" s="64">
        <v>215.959</v>
      </c>
      <c r="F55" s="64">
        <v>599.21100000000001</v>
      </c>
      <c r="G55" s="69">
        <v>815.17</v>
      </c>
      <c r="I55" s="63"/>
      <c r="M55" s="63">
        <v>42764</v>
      </c>
      <c r="N55" s="64">
        <v>46651.017914977223</v>
      </c>
      <c r="O55" s="66">
        <v>15.8908</v>
      </c>
      <c r="Q55" s="63">
        <v>42764</v>
      </c>
      <c r="R55" s="57">
        <v>34.780493230943897</v>
      </c>
      <c r="S55" s="57">
        <v>31.334454404833288</v>
      </c>
      <c r="T55" s="57"/>
      <c r="U55" s="57"/>
      <c r="V55" s="51"/>
      <c r="X55" s="63">
        <v>42775</v>
      </c>
      <c r="Y55" s="67">
        <v>20.25</v>
      </c>
      <c r="Z55" s="67">
        <v>17.079999999999998</v>
      </c>
      <c r="AA55" s="67">
        <v>20.9375</v>
      </c>
      <c r="AB55" s="67" t="e">
        <v>#N/A</v>
      </c>
      <c r="AD55" s="63">
        <v>42775</v>
      </c>
      <c r="AE55" s="67">
        <v>24.97</v>
      </c>
      <c r="AF55" s="68">
        <v>38.24</v>
      </c>
      <c r="AH55" s="58">
        <v>42764</v>
      </c>
      <c r="AI55" s="57">
        <v>13.805414805833838</v>
      </c>
      <c r="AJ55" s="57">
        <v>25.265185692956727</v>
      </c>
      <c r="AK55" s="57">
        <v>37.565102827440789</v>
      </c>
      <c r="AM55" s="63">
        <v>42764</v>
      </c>
      <c r="AN55" s="57">
        <v>20.005296394538362</v>
      </c>
      <c r="AO55" s="57">
        <v>32.493033200822417</v>
      </c>
      <c r="AP55" s="57">
        <v>7.4943533763209391</v>
      </c>
      <c r="AR55" s="63">
        <v>42764</v>
      </c>
      <c r="AS55" s="57">
        <v>199.24140621613421</v>
      </c>
      <c r="AT55" s="57">
        <v>106.48903031114246</v>
      </c>
      <c r="AV55" s="63">
        <v>44225</v>
      </c>
      <c r="AW55" s="64">
        <v>3797.6562599999997</v>
      </c>
      <c r="AY55" s="63">
        <v>42775</v>
      </c>
      <c r="AZ55" s="51">
        <v>0</v>
      </c>
      <c r="BA55" s="51">
        <v>23.762051654079883</v>
      </c>
      <c r="BB55" s="51">
        <v>20.16553326331001</v>
      </c>
      <c r="BC55" s="51">
        <v>0</v>
      </c>
      <c r="BD55" s="51">
        <v>-0.93758491738989824</v>
      </c>
      <c r="BE55" s="51">
        <v>42.99</v>
      </c>
    </row>
    <row r="56" spans="4:57">
      <c r="D56" s="63">
        <v>42765</v>
      </c>
      <c r="E56" s="64">
        <v>227.995</v>
      </c>
      <c r="F56" s="64">
        <v>599.46500000000003</v>
      </c>
      <c r="G56" s="69">
        <v>827.46</v>
      </c>
      <c r="I56" s="63"/>
      <c r="M56" s="63">
        <v>42765</v>
      </c>
      <c r="N56" s="64">
        <v>46846.556229174763</v>
      </c>
      <c r="O56" s="66">
        <v>15.935</v>
      </c>
      <c r="Q56" s="63">
        <v>42765</v>
      </c>
      <c r="R56" s="57">
        <v>35.077230893275811</v>
      </c>
      <c r="S56" s="57">
        <v>31.215511881199621</v>
      </c>
      <c r="T56" s="57"/>
      <c r="U56" s="57"/>
      <c r="V56" s="51"/>
      <c r="X56" s="63">
        <v>42776</v>
      </c>
      <c r="Y56" s="67">
        <v>19.625</v>
      </c>
      <c r="Z56" s="67">
        <v>16.7</v>
      </c>
      <c r="AA56" s="67">
        <v>20.5</v>
      </c>
      <c r="AB56" s="67" t="e">
        <v>#N/A</v>
      </c>
      <c r="AD56" s="63">
        <v>42776</v>
      </c>
      <c r="AE56" s="67">
        <v>25.01</v>
      </c>
      <c r="AF56" s="68">
        <v>39.03</v>
      </c>
      <c r="AH56" s="58">
        <v>42765</v>
      </c>
      <c r="AI56" s="57">
        <v>13.873804127960776</v>
      </c>
      <c r="AJ56" s="57">
        <v>25.137027316709815</v>
      </c>
      <c r="AK56" s="57">
        <v>37.246054291726473</v>
      </c>
      <c r="AM56" s="63">
        <v>42765</v>
      </c>
      <c r="AN56" s="57">
        <v>20.095517412134178</v>
      </c>
      <c r="AO56" s="57">
        <v>32.627050804243687</v>
      </c>
      <c r="AP56" s="57">
        <v>7.5052296237726468</v>
      </c>
      <c r="AR56" s="63">
        <v>42765</v>
      </c>
      <c r="AS56" s="57">
        <v>198.57548626786047</v>
      </c>
      <c r="AT56" s="57">
        <v>106.19096503003762</v>
      </c>
      <c r="AV56" s="63">
        <v>44226</v>
      </c>
      <c r="AW56" s="64">
        <v>3797.6562599999997</v>
      </c>
      <c r="AY56" s="63">
        <v>42776</v>
      </c>
      <c r="AZ56" s="51">
        <v>0</v>
      </c>
      <c r="BA56" s="51">
        <v>23.983500855609961</v>
      </c>
      <c r="BB56" s="51">
        <v>24.902155488839988</v>
      </c>
      <c r="BC56" s="51">
        <v>0</v>
      </c>
      <c r="BD56" s="51">
        <v>-0.92665634444995204</v>
      </c>
      <c r="BE56" s="51">
        <v>47.959000000000003</v>
      </c>
    </row>
    <row r="57" spans="4:57">
      <c r="D57" s="63">
        <v>42766</v>
      </c>
      <c r="E57" s="64">
        <v>226.61600000000001</v>
      </c>
      <c r="F57" s="64">
        <v>601.27300000000002</v>
      </c>
      <c r="G57" s="69">
        <v>827.88900000000001</v>
      </c>
      <c r="I57" s="63"/>
      <c r="M57" s="63">
        <v>42766</v>
      </c>
      <c r="N57" s="64">
        <v>46886.711467806701</v>
      </c>
      <c r="O57" s="66">
        <v>15.9117</v>
      </c>
      <c r="Q57" s="63">
        <v>42766</v>
      </c>
      <c r="R57" s="57">
        <v>35.377506186171416</v>
      </c>
      <c r="S57" s="57">
        <v>31.17231068175872</v>
      </c>
      <c r="T57" s="57"/>
      <c r="U57" s="57"/>
      <c r="V57" s="51"/>
      <c r="X57" s="63">
        <v>42779</v>
      </c>
      <c r="Y57" s="67">
        <v>19.6875</v>
      </c>
      <c r="Z57" s="67">
        <v>16.829999999999998</v>
      </c>
      <c r="AA57" s="67">
        <v>20.1875</v>
      </c>
      <c r="AB57" s="67" t="e">
        <v>#N/A</v>
      </c>
      <c r="AD57" s="63">
        <v>42779</v>
      </c>
      <c r="AE57" s="67">
        <v>24.93</v>
      </c>
      <c r="AF57" s="68">
        <v>39.71</v>
      </c>
      <c r="AH57" s="58">
        <v>42766</v>
      </c>
      <c r="AI57" s="57">
        <v>13.982052597719452</v>
      </c>
      <c r="AJ57" s="57">
        <v>25.09503681417582</v>
      </c>
      <c r="AK57" s="57">
        <v>37.059701009239298</v>
      </c>
      <c r="AM57" s="63">
        <v>42766</v>
      </c>
      <c r="AN57" s="57">
        <v>20.181325400284944</v>
      </c>
      <c r="AO57" s="57">
        <v>32.796531193874578</v>
      </c>
      <c r="AP57" s="57">
        <v>7.4531423890175974</v>
      </c>
      <c r="AR57" s="63">
        <v>42766</v>
      </c>
      <c r="AS57" s="57">
        <v>197.90343758744649</v>
      </c>
      <c r="AT57" s="57">
        <v>105.88026610228081</v>
      </c>
      <c r="AV57" s="63">
        <v>44227</v>
      </c>
      <c r="AW57" s="64">
        <v>3797.6562599999997</v>
      </c>
      <c r="AY57" s="63">
        <v>42779</v>
      </c>
      <c r="AZ57" s="51">
        <v>0</v>
      </c>
      <c r="BA57" s="51">
        <v>23.943340850710403</v>
      </c>
      <c r="BB57" s="51">
        <v>25.060206349169988</v>
      </c>
      <c r="BC57" s="51">
        <v>0</v>
      </c>
      <c r="BD57" s="51">
        <v>-0.88354719988039288</v>
      </c>
      <c r="BE57" s="51">
        <v>48.12</v>
      </c>
    </row>
    <row r="58" spans="4:57">
      <c r="D58" s="63">
        <v>42767</v>
      </c>
      <c r="E58" s="64">
        <v>228.14699999999999</v>
      </c>
      <c r="F58" s="64">
        <v>602.44100000000003</v>
      </c>
      <c r="G58" s="69">
        <v>830.58799999999997</v>
      </c>
      <c r="I58" s="63"/>
      <c r="M58" s="63">
        <v>42767</v>
      </c>
      <c r="N58" s="64">
        <v>46749.633910056204</v>
      </c>
      <c r="O58" s="66">
        <v>15.835000000000001</v>
      </c>
      <c r="Q58" s="63">
        <v>42767</v>
      </c>
      <c r="R58" s="57">
        <v>35.519117112092459</v>
      </c>
      <c r="S58" s="57">
        <v>31.147353414839273</v>
      </c>
      <c r="T58" s="57"/>
      <c r="U58" s="57"/>
      <c r="V58" s="51"/>
      <c r="X58" s="63">
        <v>42780</v>
      </c>
      <c r="Y58" s="67">
        <v>20.3125</v>
      </c>
      <c r="Z58" s="67">
        <v>16.79</v>
      </c>
      <c r="AA58" s="67">
        <v>21.1875</v>
      </c>
      <c r="AB58" s="67" t="e">
        <v>#N/A</v>
      </c>
      <c r="AD58" s="63">
        <v>42780</v>
      </c>
      <c r="AE58" s="67">
        <v>24.92</v>
      </c>
      <c r="AF58" s="68">
        <v>39.119999999999997</v>
      </c>
      <c r="AH58" s="58">
        <v>42767</v>
      </c>
      <c r="AI58" s="57">
        <v>14.056932754801487</v>
      </c>
      <c r="AJ58" s="57">
        <v>25.067291489129783</v>
      </c>
      <c r="AK58" s="57">
        <v>36.983655701100226</v>
      </c>
      <c r="AM58" s="63">
        <v>42767</v>
      </c>
      <c r="AN58" s="57">
        <v>20.275477143623721</v>
      </c>
      <c r="AO58" s="57">
        <v>32.94767879226184</v>
      </c>
      <c r="AP58" s="57">
        <v>7.4385094197705559</v>
      </c>
      <c r="AR58" s="63">
        <v>42767</v>
      </c>
      <c r="AS58" s="57">
        <v>197.20104237042753</v>
      </c>
      <c r="AT58" s="57">
        <v>105.55841451084622</v>
      </c>
      <c r="AV58" s="63">
        <v>44228</v>
      </c>
      <c r="AW58" s="64">
        <v>3778.9157869999999</v>
      </c>
      <c r="AY58" s="63">
        <v>42780</v>
      </c>
      <c r="AZ58" s="51">
        <v>0</v>
      </c>
      <c r="BA58" s="51">
        <v>23.654157787640095</v>
      </c>
      <c r="BB58" s="51">
        <v>46.441230099399981</v>
      </c>
      <c r="BC58" s="51">
        <v>0</v>
      </c>
      <c r="BD58" s="51">
        <v>-0.91638788704009733</v>
      </c>
      <c r="BE58" s="51">
        <v>69.179000000000002</v>
      </c>
    </row>
    <row r="59" spans="4:57">
      <c r="D59" s="63">
        <v>42768</v>
      </c>
      <c r="E59" s="64">
        <v>219.345</v>
      </c>
      <c r="F59" s="64">
        <v>604.58000000000004</v>
      </c>
      <c r="G59" s="69">
        <v>823.92499999999995</v>
      </c>
      <c r="I59" s="63"/>
      <c r="M59" s="63">
        <v>42768</v>
      </c>
      <c r="N59" s="64">
        <v>46647.244652409456</v>
      </c>
      <c r="O59" s="66">
        <v>15.7235</v>
      </c>
      <c r="Q59" s="63">
        <v>42768</v>
      </c>
      <c r="R59" s="57">
        <v>35.614721879295089</v>
      </c>
      <c r="S59" s="57">
        <v>31.191651808324906</v>
      </c>
      <c r="T59" s="57"/>
      <c r="U59" s="57"/>
      <c r="V59" s="51"/>
      <c r="X59" s="63">
        <v>42781</v>
      </c>
      <c r="Y59" s="67">
        <v>20.3125</v>
      </c>
      <c r="Z59" s="67">
        <v>16.850000000000001</v>
      </c>
      <c r="AA59" s="67">
        <v>21.375</v>
      </c>
      <c r="AB59" s="67" t="e">
        <v>#N/A</v>
      </c>
      <c r="AD59" s="63">
        <v>42781</v>
      </c>
      <c r="AE59" s="67">
        <v>24.96</v>
      </c>
      <c r="AF59" s="68">
        <v>38.76</v>
      </c>
      <c r="AH59" s="58">
        <v>42768</v>
      </c>
      <c r="AI59" s="57">
        <v>14.084392983703587</v>
      </c>
      <c r="AJ59" s="57">
        <v>25.058235508581749</v>
      </c>
      <c r="AK59" s="57">
        <v>36.953243485839792</v>
      </c>
      <c r="AM59" s="63">
        <v>42768</v>
      </c>
      <c r="AN59" s="57">
        <v>20.380146973776348</v>
      </c>
      <c r="AO59" s="57">
        <v>33.039024256038239</v>
      </c>
      <c r="AP59" s="57">
        <v>7.5116231853791904</v>
      </c>
      <c r="AR59" s="63">
        <v>42768</v>
      </c>
      <c r="AS59" s="57">
        <v>196.3668984077147</v>
      </c>
      <c r="AT59" s="57">
        <v>105.27316417053302</v>
      </c>
      <c r="AV59" s="63">
        <v>44229</v>
      </c>
      <c r="AW59" s="64">
        <v>3752.5085439999998</v>
      </c>
      <c r="AY59" s="63">
        <v>42781</v>
      </c>
      <c r="AZ59" s="51">
        <v>0</v>
      </c>
      <c r="BA59" s="51">
        <v>23.023576376099598</v>
      </c>
      <c r="BB59" s="51">
        <v>19.196904140139974</v>
      </c>
      <c r="BC59" s="51">
        <v>0</v>
      </c>
      <c r="BD59" s="51">
        <v>-1.203480516239573</v>
      </c>
      <c r="BE59" s="51">
        <v>41.017000000000003</v>
      </c>
    </row>
    <row r="60" spans="4:57">
      <c r="D60" s="63">
        <v>42769</v>
      </c>
      <c r="E60" s="64">
        <v>219.05600000000001</v>
      </c>
      <c r="F60" s="64">
        <v>605.66999999999996</v>
      </c>
      <c r="G60" s="69">
        <v>824.726</v>
      </c>
      <c r="I60" s="63"/>
      <c r="M60" s="63">
        <v>42769</v>
      </c>
      <c r="N60" s="64">
        <v>46652.675157721256</v>
      </c>
      <c r="O60" s="66">
        <v>15.654199999999999</v>
      </c>
      <c r="Q60" s="63">
        <v>42769</v>
      </c>
      <c r="R60" s="57">
        <v>35.74689203511285</v>
      </c>
      <c r="S60" s="57">
        <v>31.229836016879631</v>
      </c>
      <c r="T60" s="57"/>
      <c r="U60" s="57"/>
      <c r="V60" s="51"/>
      <c r="X60" s="63">
        <v>42782</v>
      </c>
      <c r="Y60" s="67">
        <v>20.25</v>
      </c>
      <c r="Z60" s="67">
        <v>16.690000000000001</v>
      </c>
      <c r="AA60" s="67">
        <v>20.625</v>
      </c>
      <c r="AB60" s="67" t="e">
        <v>#N/A</v>
      </c>
      <c r="AD60" s="63">
        <v>42782</v>
      </c>
      <c r="AE60" s="67">
        <v>24.91</v>
      </c>
      <c r="AF60" s="68">
        <v>39.21</v>
      </c>
      <c r="AH60" s="58">
        <v>42769</v>
      </c>
      <c r="AI60" s="57">
        <v>14.085470022464964</v>
      </c>
      <c r="AJ60" s="57">
        <v>25.024968879489727</v>
      </c>
      <c r="AK60" s="57">
        <v>36.804023987277645</v>
      </c>
      <c r="AM60" s="63">
        <v>42769</v>
      </c>
      <c r="AN60" s="57">
        <v>20.495809182598656</v>
      </c>
      <c r="AO60" s="57">
        <v>33.175341397178705</v>
      </c>
      <c r="AP60" s="57">
        <v>7.5756050723516655</v>
      </c>
      <c r="AR60" s="63">
        <v>42769</v>
      </c>
      <c r="AS60" s="57">
        <v>195.32597025714074</v>
      </c>
      <c r="AT60" s="57">
        <v>105.01969543760094</v>
      </c>
      <c r="AV60" s="63">
        <v>44230</v>
      </c>
      <c r="AW60" s="64">
        <v>3798.568037</v>
      </c>
      <c r="AY60" s="63">
        <v>42782</v>
      </c>
      <c r="AZ60" s="51">
        <v>0</v>
      </c>
      <c r="BA60" s="51">
        <v>23.363298824890187</v>
      </c>
      <c r="BB60" s="51">
        <v>9.4132608844899739</v>
      </c>
      <c r="BC60" s="51">
        <v>0</v>
      </c>
      <c r="BD60" s="51">
        <v>-1.1435597093801648</v>
      </c>
      <c r="BE60" s="51">
        <v>31.632999999999999</v>
      </c>
    </row>
    <row r="61" spans="4:57">
      <c r="D61" s="63">
        <v>42770</v>
      </c>
      <c r="E61" s="64">
        <v>219.05600000000001</v>
      </c>
      <c r="F61" s="64">
        <v>605.66999999999996</v>
      </c>
      <c r="G61" s="69">
        <v>824.726</v>
      </c>
      <c r="I61" s="63"/>
      <c r="M61" s="63">
        <v>42770</v>
      </c>
      <c r="N61" s="64">
        <v>46652.675157721256</v>
      </c>
      <c r="O61" s="66">
        <v>15.654199999999999</v>
      </c>
      <c r="Q61" s="63">
        <v>42770</v>
      </c>
      <c r="R61" s="57">
        <v>36.001372347113936</v>
      </c>
      <c r="S61" s="57">
        <v>31.137441954424872</v>
      </c>
      <c r="T61" s="57"/>
      <c r="U61" s="57"/>
      <c r="V61" s="51"/>
      <c r="X61" s="63">
        <v>42783</v>
      </c>
      <c r="Y61" s="67">
        <v>19.75</v>
      </c>
      <c r="Z61" s="67">
        <v>16.989999999999998</v>
      </c>
      <c r="AA61" s="67">
        <v>20.3125</v>
      </c>
      <c r="AB61" s="67" t="e">
        <v>#N/A</v>
      </c>
      <c r="AD61" s="63">
        <v>42783</v>
      </c>
      <c r="AE61" s="67">
        <v>24.95</v>
      </c>
      <c r="AF61" s="68">
        <v>39.229999999999997</v>
      </c>
      <c r="AH61" s="58">
        <v>42770</v>
      </c>
      <c r="AI61" s="57">
        <v>14.125199046125235</v>
      </c>
      <c r="AJ61" s="57">
        <v>24.964205151035944</v>
      </c>
      <c r="AK61" s="57">
        <v>36.597433343393647</v>
      </c>
      <c r="AM61" s="63">
        <v>42770</v>
      </c>
      <c r="AN61" s="57">
        <v>20.605526260427066</v>
      </c>
      <c r="AO61" s="57">
        <v>33.341824677396794</v>
      </c>
      <c r="AP61" s="57">
        <v>7.5843016362342919</v>
      </c>
      <c r="AR61" s="63">
        <v>42770</v>
      </c>
      <c r="AS61" s="57">
        <v>194.33926322584739</v>
      </c>
      <c r="AT61" s="57">
        <v>104.74524059271046</v>
      </c>
      <c r="AV61" s="63">
        <v>44231</v>
      </c>
      <c r="AW61" s="64">
        <v>3819.2935240000002</v>
      </c>
      <c r="AY61" s="63">
        <v>42783</v>
      </c>
      <c r="AZ61" s="51">
        <v>0</v>
      </c>
      <c r="BA61" s="51">
        <v>39.215615371089598</v>
      </c>
      <c r="BB61" s="51">
        <v>-19.165710133640015</v>
      </c>
      <c r="BC61" s="51">
        <v>0</v>
      </c>
      <c r="BD61" s="51">
        <v>-1.1899052374495898</v>
      </c>
      <c r="BE61" s="51">
        <v>18.86</v>
      </c>
    </row>
    <row r="62" spans="4:57">
      <c r="D62" s="63">
        <v>42771</v>
      </c>
      <c r="E62" s="64">
        <v>219.05600000000001</v>
      </c>
      <c r="F62" s="64">
        <v>605.66999999999996</v>
      </c>
      <c r="G62" s="69">
        <v>824.726</v>
      </c>
      <c r="I62" s="63"/>
      <c r="M62" s="63">
        <v>42771</v>
      </c>
      <c r="N62" s="64">
        <v>46652.675157721256</v>
      </c>
      <c r="O62" s="66">
        <v>15.654199999999999</v>
      </c>
      <c r="Q62" s="63">
        <v>42771</v>
      </c>
      <c r="R62" s="57">
        <v>36.182681459861634</v>
      </c>
      <c r="S62" s="57">
        <v>31.077737935989667</v>
      </c>
      <c r="T62" s="57"/>
      <c r="U62" s="57"/>
      <c r="V62" s="51"/>
      <c r="X62" s="63">
        <v>42786</v>
      </c>
      <c r="Y62" s="67">
        <v>19.75</v>
      </c>
      <c r="Z62" s="67">
        <v>16.78</v>
      </c>
      <c r="AA62" s="67">
        <v>20.25</v>
      </c>
      <c r="AB62" s="67" t="e">
        <v>#N/A</v>
      </c>
      <c r="AD62" s="63">
        <v>42786</v>
      </c>
      <c r="AE62" s="67">
        <v>24.5</v>
      </c>
      <c r="AF62" s="68">
        <v>39.29</v>
      </c>
      <c r="AH62" s="58">
        <v>42771</v>
      </c>
      <c r="AI62" s="57">
        <v>14.173545492981221</v>
      </c>
      <c r="AJ62" s="57">
        <v>24.965377350006523</v>
      </c>
      <c r="AK62" s="57">
        <v>36.513347519736293</v>
      </c>
      <c r="AM62" s="63">
        <v>42771</v>
      </c>
      <c r="AN62" s="57">
        <v>20.71624352578425</v>
      </c>
      <c r="AO62" s="57">
        <v>33.47661568273346</v>
      </c>
      <c r="AP62" s="57">
        <v>7.6311805029583013</v>
      </c>
      <c r="AR62" s="63">
        <v>42771</v>
      </c>
      <c r="AS62" s="57">
        <v>193.46724136114068</v>
      </c>
      <c r="AT62" s="57">
        <v>104.47526218829393</v>
      </c>
      <c r="AV62" s="63">
        <v>44232</v>
      </c>
      <c r="AW62" s="64">
        <v>3800.1086890000001</v>
      </c>
      <c r="AY62" s="63">
        <v>42786</v>
      </c>
      <c r="AZ62" s="51">
        <v>0</v>
      </c>
      <c r="BA62" s="51">
        <v>35.075718926309811</v>
      </c>
      <c r="BB62" s="51">
        <v>-20.650661415700025</v>
      </c>
      <c r="BC62" s="51">
        <v>0</v>
      </c>
      <c r="BD62" s="51">
        <v>-0.38905751060978833</v>
      </c>
      <c r="BE62" s="51">
        <v>14.036</v>
      </c>
    </row>
    <row r="63" spans="4:57">
      <c r="D63" s="63">
        <v>42772</v>
      </c>
      <c r="E63" s="64">
        <v>222.44</v>
      </c>
      <c r="F63" s="64">
        <v>606.72199999999998</v>
      </c>
      <c r="G63" s="69">
        <v>829.16200000000003</v>
      </c>
      <c r="I63" s="63"/>
      <c r="M63" s="63">
        <v>42772</v>
      </c>
      <c r="N63" s="64">
        <v>46705.214426574676</v>
      </c>
      <c r="O63" s="66">
        <v>15.6175</v>
      </c>
      <c r="Q63" s="63">
        <v>42772</v>
      </c>
      <c r="R63" s="57">
        <v>36.405184844404317</v>
      </c>
      <c r="S63" s="57">
        <v>31.04619113650282</v>
      </c>
      <c r="T63" s="57"/>
      <c r="U63" s="57"/>
      <c r="V63" s="51"/>
      <c r="X63" s="63">
        <v>42787</v>
      </c>
      <c r="Y63" s="67">
        <v>20</v>
      </c>
      <c r="Z63" s="67">
        <v>16.690000000000001</v>
      </c>
      <c r="AA63" s="67">
        <v>20.5625</v>
      </c>
      <c r="AB63" s="67" t="e">
        <v>#N/A</v>
      </c>
      <c r="AD63" s="63">
        <v>42787</v>
      </c>
      <c r="AE63" s="67">
        <v>24.51</v>
      </c>
      <c r="AF63" s="68">
        <v>38.630000000000003</v>
      </c>
      <c r="AH63" s="58">
        <v>42772</v>
      </c>
      <c r="AI63" s="57">
        <v>14.211640765820267</v>
      </c>
      <c r="AJ63" s="57">
        <v>24.922615828107485</v>
      </c>
      <c r="AK63" s="57">
        <v>36.32800211684841</v>
      </c>
      <c r="AM63" s="63">
        <v>42772</v>
      </c>
      <c r="AN63" s="57">
        <v>20.826340658063238</v>
      </c>
      <c r="AO63" s="57">
        <v>33.560388394234053</v>
      </c>
      <c r="AP63" s="57">
        <v>7.7371709157469049</v>
      </c>
      <c r="AR63" s="63">
        <v>42772</v>
      </c>
      <c r="AS63" s="57">
        <v>192.77690288713907</v>
      </c>
      <c r="AT63" s="57">
        <v>104.25176868887011</v>
      </c>
      <c r="AV63" s="63">
        <v>44233</v>
      </c>
      <c r="AW63" s="64">
        <v>3800.1086890000001</v>
      </c>
      <c r="AY63" s="63">
        <v>42787</v>
      </c>
      <c r="AZ63" s="51">
        <v>0</v>
      </c>
      <c r="BA63" s="51">
        <v>58.13007111802974</v>
      </c>
      <c r="BB63" s="51">
        <v>-25.651432402130002</v>
      </c>
      <c r="BC63" s="51">
        <v>0</v>
      </c>
      <c r="BD63" s="51">
        <v>-0.28263871589973055</v>
      </c>
      <c r="BE63" s="51">
        <v>32.195999999999998</v>
      </c>
    </row>
    <row r="64" spans="4:57">
      <c r="D64" s="63">
        <v>42773</v>
      </c>
      <c r="E64" s="64">
        <v>239.84399999999999</v>
      </c>
      <c r="F64" s="64">
        <v>606.84100000000001</v>
      </c>
      <c r="G64" s="69">
        <v>846.68499999999995</v>
      </c>
      <c r="I64" s="63"/>
      <c r="M64" s="63">
        <v>42773</v>
      </c>
      <c r="N64" s="64">
        <v>46743.280926608655</v>
      </c>
      <c r="O64" s="66">
        <v>15.7212</v>
      </c>
      <c r="Q64" s="63">
        <v>42773</v>
      </c>
      <c r="R64" s="57">
        <v>36.770443506791437</v>
      </c>
      <c r="S64" s="57">
        <v>30.943490385279727</v>
      </c>
      <c r="T64" s="57"/>
      <c r="U64" s="57"/>
      <c r="V64" s="51"/>
      <c r="X64" s="63">
        <v>42788</v>
      </c>
      <c r="Y64" s="67">
        <v>20.3125</v>
      </c>
      <c r="Z64" s="67">
        <v>16.78</v>
      </c>
      <c r="AA64" s="67">
        <v>21.5625</v>
      </c>
      <c r="AB64" s="67" t="e">
        <v>#N/A</v>
      </c>
      <c r="AD64" s="63">
        <v>42788</v>
      </c>
      <c r="AE64" s="67">
        <v>24.42</v>
      </c>
      <c r="AF64" s="68">
        <v>38.85</v>
      </c>
      <c r="AH64" s="58">
        <v>42773</v>
      </c>
      <c r="AI64" s="57">
        <v>14.288641260282354</v>
      </c>
      <c r="AJ64" s="57">
        <v>24.859657010534185</v>
      </c>
      <c r="AK64" s="57">
        <v>36.079946064643487</v>
      </c>
      <c r="AM64" s="63">
        <v>42773</v>
      </c>
      <c r="AN64" s="57">
        <v>20.941547859037879</v>
      </c>
      <c r="AO64" s="57">
        <v>33.645573872594589</v>
      </c>
      <c r="AP64" s="57">
        <v>7.8563627600648722</v>
      </c>
      <c r="AR64" s="63">
        <v>42773</v>
      </c>
      <c r="AS64" s="57">
        <v>192.08442719827633</v>
      </c>
      <c r="AT64" s="57">
        <v>104.03540173825299</v>
      </c>
      <c r="AV64" s="63">
        <v>44234</v>
      </c>
      <c r="AW64" s="64">
        <v>3800.1086890000001</v>
      </c>
      <c r="AY64" s="63">
        <v>42788</v>
      </c>
      <c r="AZ64" s="51">
        <v>0</v>
      </c>
      <c r="BA64" s="51">
        <v>58.902648467169676</v>
      </c>
      <c r="BB64" s="51">
        <v>-54.346355515600017</v>
      </c>
      <c r="BC64" s="51">
        <v>0</v>
      </c>
      <c r="BD64" s="51">
        <v>-0.14929295156965519</v>
      </c>
      <c r="BE64" s="51">
        <v>4.407</v>
      </c>
    </row>
    <row r="65" spans="4:57">
      <c r="D65" s="63">
        <v>42774</v>
      </c>
      <c r="E65" s="64">
        <v>238.83699999999999</v>
      </c>
      <c r="F65" s="64">
        <v>606.16700000000003</v>
      </c>
      <c r="G65" s="69">
        <v>845.00400000000002</v>
      </c>
      <c r="I65" s="63"/>
      <c r="M65" s="63">
        <v>42774</v>
      </c>
      <c r="N65" s="64">
        <v>47178.170788763782</v>
      </c>
      <c r="O65" s="66">
        <v>15.685</v>
      </c>
      <c r="Q65" s="63">
        <v>42774</v>
      </c>
      <c r="R65" s="57">
        <v>37.132608299965298</v>
      </c>
      <c r="S65" s="57">
        <v>30.886670158002438</v>
      </c>
      <c r="T65" s="57"/>
      <c r="U65" s="57"/>
      <c r="V65" s="51"/>
      <c r="X65" s="63">
        <v>42789</v>
      </c>
      <c r="Y65" s="67">
        <v>20.25</v>
      </c>
      <c r="Z65" s="67">
        <v>16.86</v>
      </c>
      <c r="AA65" s="67">
        <v>21.125</v>
      </c>
      <c r="AB65" s="67" t="e">
        <v>#N/A</v>
      </c>
      <c r="AD65" s="63">
        <v>42789</v>
      </c>
      <c r="AE65" s="67">
        <v>24.44</v>
      </c>
      <c r="AF65" s="68">
        <v>38.61</v>
      </c>
      <c r="AH65" s="58">
        <v>42774</v>
      </c>
      <c r="AI65" s="57">
        <v>14.349500555199924</v>
      </c>
      <c r="AJ65" s="57">
        <v>24.821364788835698</v>
      </c>
      <c r="AK65" s="57">
        <v>35.926378004229129</v>
      </c>
      <c r="AM65" s="63">
        <v>42774</v>
      </c>
      <c r="AN65" s="57">
        <v>21.048898374266468</v>
      </c>
      <c r="AO65" s="57">
        <v>33.755896854997737</v>
      </c>
      <c r="AP65" s="57">
        <v>7.9200807880900337</v>
      </c>
      <c r="AR65" s="63">
        <v>42774</v>
      </c>
      <c r="AS65" s="57">
        <v>191.37212404134706</v>
      </c>
      <c r="AT65" s="57">
        <v>103.81593748593883</v>
      </c>
      <c r="AV65" s="63">
        <v>44235</v>
      </c>
      <c r="AW65" s="64">
        <v>3753.0177680000002</v>
      </c>
      <c r="AY65" s="63">
        <v>42789</v>
      </c>
      <c r="AZ65" s="51">
        <v>0</v>
      </c>
      <c r="BA65" s="51">
        <v>58.959357905030139</v>
      </c>
      <c r="BB65" s="51">
        <v>-53.637668731520044</v>
      </c>
      <c r="BC65" s="51">
        <v>0</v>
      </c>
      <c r="BD65" s="51">
        <v>-0.18468917351009248</v>
      </c>
      <c r="BE65" s="51">
        <v>5.1369999999999996</v>
      </c>
    </row>
    <row r="66" spans="4:57">
      <c r="D66" s="63">
        <v>42775</v>
      </c>
      <c r="E66" s="64">
        <v>235.06</v>
      </c>
      <c r="F66" s="64">
        <v>605.79999999999995</v>
      </c>
      <c r="G66" s="69">
        <v>840.86</v>
      </c>
      <c r="I66" s="63"/>
      <c r="M66" s="63">
        <v>42775</v>
      </c>
      <c r="N66" s="64">
        <v>47177.889700950574</v>
      </c>
      <c r="O66" s="66">
        <v>15.6325</v>
      </c>
      <c r="Q66" s="63">
        <v>42775</v>
      </c>
      <c r="R66" s="57">
        <v>37.429277541821683</v>
      </c>
      <c r="S66" s="57">
        <v>30.869047034162598</v>
      </c>
      <c r="T66" s="57"/>
      <c r="U66" s="57"/>
      <c r="V66" s="51"/>
      <c r="X66" s="63">
        <v>42790</v>
      </c>
      <c r="Y66" s="67">
        <v>20.1875</v>
      </c>
      <c r="Z66" s="67">
        <v>16.8</v>
      </c>
      <c r="AA66" s="67">
        <v>21.1875</v>
      </c>
      <c r="AB66" s="67" t="e">
        <v>#N/A</v>
      </c>
      <c r="AD66" s="63">
        <v>42790</v>
      </c>
      <c r="AE66" s="67">
        <v>24.34</v>
      </c>
      <c r="AF66" s="68">
        <v>37.659999999999997</v>
      </c>
      <c r="AH66" s="58">
        <v>42775</v>
      </c>
      <c r="AI66" s="57">
        <v>14.395513967077411</v>
      </c>
      <c r="AJ66" s="57">
        <v>24.817969804175121</v>
      </c>
      <c r="AK66" s="57">
        <v>35.861086211748862</v>
      </c>
      <c r="AM66" s="63">
        <v>42775</v>
      </c>
      <c r="AN66" s="57">
        <v>21.126164087101309</v>
      </c>
      <c r="AO66" s="57">
        <v>33.814469075465837</v>
      </c>
      <c r="AP66" s="57">
        <v>7.9742433224693432</v>
      </c>
      <c r="AR66" s="63">
        <v>42775</v>
      </c>
      <c r="AS66" s="57">
        <v>190.68466130288084</v>
      </c>
      <c r="AT66" s="57">
        <v>103.58886009198365</v>
      </c>
      <c r="AV66" s="63">
        <v>44236</v>
      </c>
      <c r="AW66" s="64">
        <v>3722.63427</v>
      </c>
      <c r="AY66" s="63">
        <v>42790</v>
      </c>
      <c r="AZ66" s="51">
        <v>0</v>
      </c>
      <c r="BA66" s="51">
        <v>58.890569345209542</v>
      </c>
      <c r="BB66" s="51">
        <v>-59.099606942060021</v>
      </c>
      <c r="BC66" s="51">
        <v>0</v>
      </c>
      <c r="BD66" s="51">
        <v>-0.21896240314953005</v>
      </c>
      <c r="BE66" s="51">
        <v>-0.42799999999999999</v>
      </c>
    </row>
    <row r="67" spans="4:57">
      <c r="D67" s="63">
        <v>42776</v>
      </c>
      <c r="E67" s="64">
        <v>236.46199999999999</v>
      </c>
      <c r="F67" s="64">
        <v>605.58399999999995</v>
      </c>
      <c r="G67" s="69">
        <v>842.04600000000005</v>
      </c>
      <c r="I67" s="63"/>
      <c r="M67" s="63">
        <v>42776</v>
      </c>
      <c r="N67" s="64">
        <v>47430.778077780211</v>
      </c>
      <c r="O67" s="66">
        <v>15.548299999999999</v>
      </c>
      <c r="Q67" s="63">
        <v>42776</v>
      </c>
      <c r="R67" s="57">
        <v>38.114533697644589</v>
      </c>
      <c r="S67" s="57">
        <v>30.838292938814661</v>
      </c>
      <c r="T67" s="57"/>
      <c r="U67" s="57"/>
      <c r="V67" s="51"/>
      <c r="X67" s="63">
        <v>42795</v>
      </c>
      <c r="Y67" s="67">
        <v>20.125</v>
      </c>
      <c r="Z67" s="67">
        <v>16.739999999999998</v>
      </c>
      <c r="AA67" s="67">
        <v>20.75</v>
      </c>
      <c r="AB67" s="67" t="e">
        <v>#N/A</v>
      </c>
      <c r="AD67" s="63">
        <v>42795</v>
      </c>
      <c r="AE67" s="67">
        <v>24.41</v>
      </c>
      <c r="AF67" s="68">
        <v>38.630000000000003</v>
      </c>
      <c r="AH67" s="58">
        <v>42776</v>
      </c>
      <c r="AI67" s="57">
        <v>14.479166613129779</v>
      </c>
      <c r="AJ67" s="57">
        <v>24.782425061737669</v>
      </c>
      <c r="AK67" s="57">
        <v>35.696222488183068</v>
      </c>
      <c r="AM67" s="63">
        <v>42776</v>
      </c>
      <c r="AN67" s="57">
        <v>21.231593849727879</v>
      </c>
      <c r="AO67" s="57">
        <v>33.851279790311082</v>
      </c>
      <c r="AP67" s="57">
        <v>8.1289773685567557</v>
      </c>
      <c r="AR67" s="63">
        <v>42776</v>
      </c>
      <c r="AS67" s="57">
        <v>189.85336394283468</v>
      </c>
      <c r="AT67" s="57">
        <v>103.40551622992771</v>
      </c>
      <c r="AV67" s="63">
        <v>44237</v>
      </c>
      <c r="AW67" s="64">
        <v>3691.1342100000002</v>
      </c>
      <c r="AY67" s="63">
        <v>42795</v>
      </c>
      <c r="AZ67" s="51">
        <v>0</v>
      </c>
      <c r="BA67" s="51">
        <v>35.360887545640196</v>
      </c>
      <c r="BB67" s="51">
        <v>-7.6362107262600167</v>
      </c>
      <c r="BC67" s="51">
        <v>0</v>
      </c>
      <c r="BD67" s="51">
        <v>-0.83267681938018789</v>
      </c>
      <c r="BE67" s="51">
        <v>26.891999999999999</v>
      </c>
    </row>
    <row r="68" spans="4:57">
      <c r="D68" s="63">
        <v>42777</v>
      </c>
      <c r="E68" s="64">
        <v>236.46199999999999</v>
      </c>
      <c r="F68" s="64">
        <v>605.58399999999995</v>
      </c>
      <c r="G68" s="69">
        <v>842.04600000000005</v>
      </c>
      <c r="I68" s="63"/>
      <c r="M68" s="63">
        <v>42777</v>
      </c>
      <c r="N68" s="64">
        <v>47430.778077780211</v>
      </c>
      <c r="O68" s="66">
        <v>15.548299999999999</v>
      </c>
      <c r="Q68" s="63">
        <v>42777</v>
      </c>
      <c r="R68" s="57">
        <v>38.739315385114907</v>
      </c>
      <c r="S68" s="57">
        <v>30.814011797980847</v>
      </c>
      <c r="T68" s="57"/>
      <c r="U68" s="57"/>
      <c r="V68" s="51"/>
      <c r="X68" s="63">
        <v>42796</v>
      </c>
      <c r="Y68" s="67">
        <v>19.75</v>
      </c>
      <c r="Z68" s="67">
        <v>16.809999999999999</v>
      </c>
      <c r="AA68" s="67">
        <v>20.0625</v>
      </c>
      <c r="AB68" s="67" t="e">
        <v>#N/A</v>
      </c>
      <c r="AD68" s="63">
        <v>42796</v>
      </c>
      <c r="AE68" s="67">
        <v>24.53</v>
      </c>
      <c r="AF68" s="68">
        <v>39.72</v>
      </c>
      <c r="AH68" s="58">
        <v>42777</v>
      </c>
      <c r="AI68" s="57">
        <v>14.552335904775205</v>
      </c>
      <c r="AJ68" s="57">
        <v>24.720159553021979</v>
      </c>
      <c r="AK68" s="57">
        <v>35.474040394442397</v>
      </c>
      <c r="AM68" s="63">
        <v>42777</v>
      </c>
      <c r="AN68" s="57">
        <v>21.356927145887216</v>
      </c>
      <c r="AO68" s="57">
        <v>33.944450447665275</v>
      </c>
      <c r="AP68" s="57">
        <v>8.2760013612415584</v>
      </c>
      <c r="AR68" s="63">
        <v>42777</v>
      </c>
      <c r="AS68" s="57">
        <v>188.9520572635048</v>
      </c>
      <c r="AT68" s="57">
        <v>103.2389148200088</v>
      </c>
      <c r="AV68" s="63">
        <v>44238</v>
      </c>
      <c r="AW68" s="64">
        <v>3696.8726830000001</v>
      </c>
      <c r="AY68" s="63">
        <v>42796</v>
      </c>
      <c r="AZ68" s="51">
        <v>0</v>
      </c>
      <c r="BA68" s="51">
        <v>35.273678731099693</v>
      </c>
      <c r="BB68" s="51">
        <v>-12.924149309790026</v>
      </c>
      <c r="BC68" s="51">
        <v>0</v>
      </c>
      <c r="BD68" s="51">
        <v>-0.72752942130966669</v>
      </c>
      <c r="BE68" s="51">
        <v>21.622</v>
      </c>
    </row>
    <row r="69" spans="4:57">
      <c r="D69" s="63">
        <v>42778</v>
      </c>
      <c r="E69" s="64">
        <v>236.46199999999999</v>
      </c>
      <c r="F69" s="64">
        <v>605.58399999999995</v>
      </c>
      <c r="G69" s="69">
        <v>842.04600000000005</v>
      </c>
      <c r="I69" s="63"/>
      <c r="M69" s="63">
        <v>42778</v>
      </c>
      <c r="N69" s="64">
        <v>47430.778077780211</v>
      </c>
      <c r="O69" s="66">
        <v>15.548299999999999</v>
      </c>
      <c r="Q69" s="63">
        <v>42778</v>
      </c>
      <c r="R69" s="57">
        <v>39.244577726002895</v>
      </c>
      <c r="S69" s="57">
        <v>30.779822137584301</v>
      </c>
      <c r="T69" s="57"/>
      <c r="U69" s="57"/>
      <c r="V69" s="51"/>
      <c r="X69" s="63">
        <v>42797</v>
      </c>
      <c r="Y69" s="67">
        <v>19.6875</v>
      </c>
      <c r="Z69" s="67">
        <v>16.36</v>
      </c>
      <c r="AA69" s="67">
        <v>19.9375</v>
      </c>
      <c r="AB69" s="67" t="e">
        <v>#N/A</v>
      </c>
      <c r="AD69" s="63">
        <v>42797</v>
      </c>
      <c r="AE69" s="67">
        <v>24.51</v>
      </c>
      <c r="AF69" s="68">
        <v>40.03</v>
      </c>
      <c r="AH69" s="58">
        <v>42778</v>
      </c>
      <c r="AI69" s="57">
        <v>14.601317228686096</v>
      </c>
      <c r="AJ69" s="57">
        <v>24.658191496093941</v>
      </c>
      <c r="AK69" s="57">
        <v>35.279750940918461</v>
      </c>
      <c r="AM69" s="63">
        <v>42778</v>
      </c>
      <c r="AN69" s="57">
        <v>21.464792256620925</v>
      </c>
      <c r="AO69" s="57">
        <v>34.010042844197329</v>
      </c>
      <c r="AP69" s="57">
        <v>8.405303813949395</v>
      </c>
      <c r="AR69" s="63">
        <v>42778</v>
      </c>
      <c r="AS69" s="57">
        <v>188.05354669949219</v>
      </c>
      <c r="AT69" s="57">
        <v>103.08193293001717</v>
      </c>
      <c r="AV69" s="63">
        <v>44239</v>
      </c>
      <c r="AW69" s="64">
        <v>3687.2448250000002</v>
      </c>
      <c r="AY69" s="63">
        <v>42797</v>
      </c>
      <c r="AZ69" s="51">
        <v>0</v>
      </c>
      <c r="BA69" s="51">
        <v>35.537941970419972</v>
      </c>
      <c r="BB69" s="51">
        <v>-35.997813440760012</v>
      </c>
      <c r="BC69" s="51">
        <v>0</v>
      </c>
      <c r="BD69" s="51">
        <v>-0.68512852965996496</v>
      </c>
      <c r="BE69" s="51">
        <v>-1.145</v>
      </c>
    </row>
    <row r="70" spans="4:57">
      <c r="D70" s="63">
        <v>42779</v>
      </c>
      <c r="E70" s="64">
        <v>233.73500000000001</v>
      </c>
      <c r="F70" s="64">
        <v>604.36800000000005</v>
      </c>
      <c r="G70" s="69">
        <v>838.10299999999995</v>
      </c>
      <c r="I70" s="63"/>
      <c r="M70" s="63">
        <v>42779</v>
      </c>
      <c r="N70" s="64">
        <v>47359.860458645388</v>
      </c>
      <c r="O70" s="66">
        <v>15.526199999999999</v>
      </c>
      <c r="Q70" s="63">
        <v>42779</v>
      </c>
      <c r="R70" s="57">
        <v>39.732119639395293</v>
      </c>
      <c r="S70" s="57">
        <v>30.672994861342517</v>
      </c>
      <c r="T70" s="57"/>
      <c r="U70" s="57"/>
      <c r="V70" s="51"/>
      <c r="X70" s="63">
        <v>42800</v>
      </c>
      <c r="Y70" s="67">
        <v>19.875</v>
      </c>
      <c r="Z70" s="67">
        <v>16.84</v>
      </c>
      <c r="AA70" s="67">
        <v>20.5625</v>
      </c>
      <c r="AB70" s="67" t="e">
        <v>#N/A</v>
      </c>
      <c r="AD70" s="63">
        <v>42800</v>
      </c>
      <c r="AE70" s="67">
        <v>24.44</v>
      </c>
      <c r="AF70" s="68">
        <v>39.64</v>
      </c>
      <c r="AH70" s="58">
        <v>42779</v>
      </c>
      <c r="AI70" s="57">
        <v>14.643628138953924</v>
      </c>
      <c r="AJ70" s="57">
        <v>24.547663963489775</v>
      </c>
      <c r="AK70" s="57">
        <v>34.968958904134027</v>
      </c>
      <c r="AM70" s="63">
        <v>42779</v>
      </c>
      <c r="AN70" s="57">
        <v>21.593980406961855</v>
      </c>
      <c r="AO70" s="57">
        <v>34.053433214874637</v>
      </c>
      <c r="AP70" s="57">
        <v>8.6120953696474665</v>
      </c>
      <c r="AR70" s="63">
        <v>42779</v>
      </c>
      <c r="AS70" s="57">
        <v>187.24891186627707</v>
      </c>
      <c r="AT70" s="57">
        <v>103.01237914952321</v>
      </c>
      <c r="AV70" s="63">
        <v>44240</v>
      </c>
      <c r="AW70" s="64">
        <v>3687.2448250000002</v>
      </c>
      <c r="AY70" s="63">
        <v>42800</v>
      </c>
      <c r="AZ70" s="51">
        <v>0</v>
      </c>
      <c r="BA70" s="51">
        <v>35.05466508492006</v>
      </c>
      <c r="BB70" s="51">
        <v>-51.337400023370016</v>
      </c>
      <c r="BC70" s="51">
        <v>0</v>
      </c>
      <c r="BD70" s="51">
        <v>-0.61926506155004912</v>
      </c>
      <c r="BE70" s="51">
        <v>-16.902000000000001</v>
      </c>
    </row>
    <row r="71" spans="4:57">
      <c r="D71" s="63">
        <v>42780</v>
      </c>
      <c r="E71" s="64">
        <v>232.75700000000001</v>
      </c>
      <c r="F71" s="64">
        <v>604.17499999999995</v>
      </c>
      <c r="G71" s="69">
        <v>836.93200000000002</v>
      </c>
      <c r="I71" s="63"/>
      <c r="M71" s="63">
        <v>42780</v>
      </c>
      <c r="N71" s="64">
        <v>47188.039172616489</v>
      </c>
      <c r="O71" s="66">
        <v>15.484500000000001</v>
      </c>
      <c r="Q71" s="63">
        <v>42780</v>
      </c>
      <c r="R71" s="57">
        <v>40.19933320387787</v>
      </c>
      <c r="S71" s="57">
        <v>30.517456284415402</v>
      </c>
      <c r="T71" s="57"/>
      <c r="U71" s="57"/>
      <c r="V71" s="51"/>
      <c r="X71" s="63">
        <v>42801</v>
      </c>
      <c r="Y71" s="67">
        <v>19.6875</v>
      </c>
      <c r="Z71" s="67">
        <v>16.79</v>
      </c>
      <c r="AA71" s="67">
        <v>19.9375</v>
      </c>
      <c r="AB71" s="67" t="e">
        <v>#N/A</v>
      </c>
      <c r="AD71" s="63">
        <v>42801</v>
      </c>
      <c r="AE71" s="67">
        <v>24.43</v>
      </c>
      <c r="AF71" s="68">
        <v>39.58</v>
      </c>
      <c r="AH71" s="58">
        <v>42780</v>
      </c>
      <c r="AI71" s="57">
        <v>14.743901633040757</v>
      </c>
      <c r="AJ71" s="57">
        <v>24.471980653272695</v>
      </c>
      <c r="AK71" s="57">
        <v>34.718071334601539</v>
      </c>
      <c r="AM71" s="63">
        <v>42780</v>
      </c>
      <c r="AN71" s="57">
        <v>21.715597627797667</v>
      </c>
      <c r="AO71" s="57">
        <v>34.129919537262275</v>
      </c>
      <c r="AP71" s="57">
        <v>8.7668415483354032</v>
      </c>
      <c r="AR71" s="63">
        <v>42780</v>
      </c>
      <c r="AS71" s="57">
        <v>186.44581684251227</v>
      </c>
      <c r="AT71" s="57">
        <v>102.9251700680272</v>
      </c>
      <c r="AV71" s="63">
        <v>44241</v>
      </c>
      <c r="AW71" s="64">
        <v>3687.2448250000002</v>
      </c>
      <c r="AY71" s="63">
        <v>42801</v>
      </c>
      <c r="AZ71" s="51">
        <v>0</v>
      </c>
      <c r="BA71" s="51">
        <v>35.23082003131038</v>
      </c>
      <c r="BB71" s="51">
        <v>-77.121940021760054</v>
      </c>
      <c r="BC71" s="51">
        <v>0</v>
      </c>
      <c r="BD71" s="51">
        <v>-0.84888000955031973</v>
      </c>
      <c r="BE71" s="51">
        <v>-42.74</v>
      </c>
    </row>
    <row r="72" spans="4:57">
      <c r="D72" s="63">
        <v>42781</v>
      </c>
      <c r="E72" s="64">
        <v>231.98500000000001</v>
      </c>
      <c r="F72" s="64">
        <v>603.29600000000005</v>
      </c>
      <c r="G72" s="69">
        <v>835.28099999999995</v>
      </c>
      <c r="I72" s="63"/>
      <c r="M72" s="63">
        <v>42781</v>
      </c>
      <c r="N72" s="64">
        <v>48623.69800058673</v>
      </c>
      <c r="O72" s="66">
        <v>15.4587</v>
      </c>
      <c r="Q72" s="63">
        <v>42781</v>
      </c>
      <c r="R72" s="57">
        <v>40.668805048320621</v>
      </c>
      <c r="S72" s="57">
        <v>30.477906830019343</v>
      </c>
      <c r="T72" s="57"/>
      <c r="U72" s="57"/>
      <c r="V72" s="51"/>
      <c r="X72" s="63">
        <v>42802</v>
      </c>
      <c r="Y72" s="67">
        <v>19.5625</v>
      </c>
      <c r="Z72" s="67">
        <v>16.809999999999999</v>
      </c>
      <c r="AA72" s="67">
        <v>20.1875</v>
      </c>
      <c r="AB72" s="67" t="e">
        <v>#N/A</v>
      </c>
      <c r="AD72" s="63">
        <v>42802</v>
      </c>
      <c r="AE72" s="67">
        <v>24.34</v>
      </c>
      <c r="AF72" s="68">
        <v>39.049999999999997</v>
      </c>
      <c r="AH72" s="58">
        <v>42781</v>
      </c>
      <c r="AI72" s="57">
        <v>14.909440541638608</v>
      </c>
      <c r="AJ72" s="57">
        <v>24.472364402593705</v>
      </c>
      <c r="AK72" s="57">
        <v>34.597876183512085</v>
      </c>
      <c r="AM72" s="63">
        <v>42781</v>
      </c>
      <c r="AN72" s="57">
        <v>21.811341223118497</v>
      </c>
      <c r="AO72" s="57">
        <v>34.191593180476374</v>
      </c>
      <c r="AP72" s="57">
        <v>8.8688723718872495</v>
      </c>
      <c r="AR72" s="63">
        <v>42781</v>
      </c>
      <c r="AS72" s="57">
        <v>185.63860498566694</v>
      </c>
      <c r="AT72" s="57">
        <v>102.8475172547441</v>
      </c>
      <c r="AV72" s="63">
        <v>44242</v>
      </c>
      <c r="AW72" s="64">
        <v>3687.2448250000002</v>
      </c>
      <c r="AY72" s="63">
        <v>42802</v>
      </c>
      <c r="AZ72" s="51">
        <v>0</v>
      </c>
      <c r="BA72" s="51">
        <v>35.266763493589792</v>
      </c>
      <c r="BB72" s="51">
        <v>-84.445679600350033</v>
      </c>
      <c r="BC72" s="51">
        <v>0</v>
      </c>
      <c r="BD72" s="51">
        <v>-0.6810838932397808</v>
      </c>
      <c r="BE72" s="51">
        <v>-49.86</v>
      </c>
    </row>
    <row r="73" spans="4:57">
      <c r="D73" s="63">
        <v>42782</v>
      </c>
      <c r="E73" s="64">
        <v>219.79400000000001</v>
      </c>
      <c r="F73" s="64">
        <v>602.49400000000003</v>
      </c>
      <c r="G73" s="69">
        <v>822.28800000000001</v>
      </c>
      <c r="I73" s="63"/>
      <c r="M73" s="63">
        <v>42782</v>
      </c>
      <c r="N73" s="64">
        <v>48702.259137247434</v>
      </c>
      <c r="O73" s="66">
        <v>15.3675</v>
      </c>
      <c r="Q73" s="63">
        <v>42782</v>
      </c>
      <c r="R73" s="57">
        <v>41.296317934935132</v>
      </c>
      <c r="S73" s="57">
        <v>30.447064153417138</v>
      </c>
      <c r="T73" s="57"/>
      <c r="U73" s="57"/>
      <c r="V73" s="51"/>
      <c r="X73" s="63">
        <v>42803</v>
      </c>
      <c r="Y73" s="67">
        <v>19.6875</v>
      </c>
      <c r="Z73" s="67">
        <v>16.8</v>
      </c>
      <c r="AA73" s="67">
        <v>19.9375</v>
      </c>
      <c r="AB73" s="67" t="e">
        <v>#N/A</v>
      </c>
      <c r="AD73" s="63">
        <v>42803</v>
      </c>
      <c r="AE73" s="67">
        <v>24.28</v>
      </c>
      <c r="AF73" s="68">
        <v>39.35</v>
      </c>
      <c r="AH73" s="58">
        <v>42782</v>
      </c>
      <c r="AI73" s="57">
        <v>15.035957185862436</v>
      </c>
      <c r="AJ73" s="57">
        <v>24.450381866469527</v>
      </c>
      <c r="AK73" s="57">
        <v>34.464013873825827</v>
      </c>
      <c r="AM73" s="63">
        <v>42782</v>
      </c>
      <c r="AN73" s="57">
        <v>21.929533787279844</v>
      </c>
      <c r="AO73" s="57">
        <v>34.237670806014052</v>
      </c>
      <c r="AP73" s="57">
        <v>9.0429070586025553</v>
      </c>
      <c r="AR73" s="63">
        <v>42782</v>
      </c>
      <c r="AS73" s="57">
        <v>184.78243335887404</v>
      </c>
      <c r="AT73" s="57">
        <v>102.79242562370032</v>
      </c>
      <c r="AV73" s="63">
        <v>44243</v>
      </c>
      <c r="AW73" s="64">
        <v>3687.2448250000002</v>
      </c>
      <c r="AY73" s="63">
        <v>42803</v>
      </c>
      <c r="AZ73" s="51">
        <v>0</v>
      </c>
      <c r="BA73" s="51">
        <v>35.104680434160592</v>
      </c>
      <c r="BB73" s="51">
        <v>-99.562325058900058</v>
      </c>
      <c r="BC73" s="51">
        <v>0</v>
      </c>
      <c r="BD73" s="51">
        <v>-0.57435537526055014</v>
      </c>
      <c r="BE73" s="51">
        <v>-65.031999999999996</v>
      </c>
    </row>
    <row r="74" spans="4:57">
      <c r="D74" s="63">
        <v>42783</v>
      </c>
      <c r="E74" s="64">
        <v>211.27799999999999</v>
      </c>
      <c r="F74" s="64">
        <v>601.93100000000004</v>
      </c>
      <c r="G74" s="69">
        <v>813.20899999999995</v>
      </c>
      <c r="I74" s="63"/>
      <c r="M74" s="63">
        <v>42783</v>
      </c>
      <c r="N74" s="64">
        <v>49084.877555435647</v>
      </c>
      <c r="O74" s="66">
        <v>15.574999999999999</v>
      </c>
      <c r="Q74" s="63">
        <v>42783</v>
      </c>
      <c r="R74" s="57">
        <v>41.705950227785962</v>
      </c>
      <c r="S74" s="57">
        <v>30.412820146944664</v>
      </c>
      <c r="T74" s="57"/>
      <c r="U74" s="57"/>
      <c r="V74" s="51"/>
      <c r="X74" s="63">
        <v>42804</v>
      </c>
      <c r="Y74" s="67">
        <v>19.625</v>
      </c>
      <c r="Z74" s="67">
        <v>16.75</v>
      </c>
      <c r="AA74" s="67">
        <v>20.6875</v>
      </c>
      <c r="AB74" s="67" t="e">
        <v>#N/A</v>
      </c>
      <c r="AD74" s="63">
        <v>42804</v>
      </c>
      <c r="AE74" s="67">
        <v>24.32</v>
      </c>
      <c r="AF74" s="68">
        <v>40.22</v>
      </c>
      <c r="AH74" s="58">
        <v>42783</v>
      </c>
      <c r="AI74" s="57">
        <v>15.125084096186669</v>
      </c>
      <c r="AJ74" s="57">
        <v>24.403847904839914</v>
      </c>
      <c r="AK74" s="57">
        <v>34.274340077499943</v>
      </c>
      <c r="AM74" s="63">
        <v>42783</v>
      </c>
      <c r="AN74" s="57">
        <v>22.047597188322676</v>
      </c>
      <c r="AO74" s="57">
        <v>34.2950513258778</v>
      </c>
      <c r="AP74" s="57">
        <v>9.2110830190818227</v>
      </c>
      <c r="AR74" s="63">
        <v>42783</v>
      </c>
      <c r="AS74" s="57">
        <v>184.08846767797448</v>
      </c>
      <c r="AT74" s="57">
        <v>102.74981914960119</v>
      </c>
      <c r="AV74" s="63">
        <v>44244</v>
      </c>
      <c r="AW74" s="64">
        <v>3685.8698260000001</v>
      </c>
      <c r="AY74" s="63">
        <v>42804</v>
      </c>
      <c r="AZ74" s="51">
        <v>0</v>
      </c>
      <c r="BA74" s="51">
        <v>49.405891152270286</v>
      </c>
      <c r="BB74" s="51">
        <v>-94.194682554030038</v>
      </c>
      <c r="BC74" s="51">
        <v>0</v>
      </c>
      <c r="BD74" s="51">
        <v>-0.74420859824026997</v>
      </c>
      <c r="BE74" s="51">
        <v>-45.533000000000001</v>
      </c>
    </row>
    <row r="75" spans="4:57">
      <c r="D75" s="63">
        <v>42784</v>
      </c>
      <c r="E75" s="64">
        <v>211.27799999999999</v>
      </c>
      <c r="F75" s="64">
        <v>601.93100000000004</v>
      </c>
      <c r="G75" s="69">
        <v>813.20899999999995</v>
      </c>
      <c r="I75" s="63"/>
      <c r="M75" s="63">
        <v>42784</v>
      </c>
      <c r="N75" s="64">
        <v>49084.877555435647</v>
      </c>
      <c r="O75" s="66">
        <v>15.574999999999999</v>
      </c>
      <c r="Q75" s="63">
        <v>42784</v>
      </c>
      <c r="R75" s="57">
        <v>42.16032209472489</v>
      </c>
      <c r="S75" s="57">
        <v>30.373603958258478</v>
      </c>
      <c r="T75" s="57"/>
      <c r="U75" s="57"/>
      <c r="V75" s="51"/>
      <c r="X75" s="63">
        <v>42807</v>
      </c>
      <c r="Y75" s="67">
        <v>19.375</v>
      </c>
      <c r="Z75" s="67">
        <v>16.670000000000002</v>
      </c>
      <c r="AA75" s="67">
        <v>20.375</v>
      </c>
      <c r="AB75" s="67" t="e">
        <v>#N/A</v>
      </c>
      <c r="AD75" s="63">
        <v>42807</v>
      </c>
      <c r="AE75" s="67">
        <v>24.29</v>
      </c>
      <c r="AF75" s="68">
        <v>39.72</v>
      </c>
      <c r="AH75" s="58">
        <v>42784</v>
      </c>
      <c r="AI75" s="57">
        <v>15.208647511845431</v>
      </c>
      <c r="AJ75" s="57">
        <v>24.362331842435548</v>
      </c>
      <c r="AK75" s="57">
        <v>34.144264487319532</v>
      </c>
      <c r="AM75" s="63">
        <v>42784</v>
      </c>
      <c r="AN75" s="57">
        <v>22.16770784236428</v>
      </c>
      <c r="AO75" s="57">
        <v>34.339029276124798</v>
      </c>
      <c r="AP75" s="57">
        <v>9.4046306861264028</v>
      </c>
      <c r="AR75" s="63">
        <v>42784</v>
      </c>
      <c r="AS75" s="57">
        <v>183.21292604694386</v>
      </c>
      <c r="AT75" s="57">
        <v>102.70215601351671</v>
      </c>
      <c r="AV75" s="63">
        <v>44245</v>
      </c>
      <c r="AW75" s="64">
        <v>3642.1146509999999</v>
      </c>
      <c r="AY75" s="63">
        <v>42807</v>
      </c>
      <c r="AZ75" s="51">
        <v>0</v>
      </c>
      <c r="BA75" s="51">
        <v>49.164622954270413</v>
      </c>
      <c r="BB75" s="51">
        <v>-97.499081787890049</v>
      </c>
      <c r="BC75" s="51">
        <v>0</v>
      </c>
      <c r="BD75" s="51">
        <v>-0.78154116638039373</v>
      </c>
      <c r="BE75" s="51">
        <v>-49.116</v>
      </c>
    </row>
    <row r="76" spans="4:57">
      <c r="D76" s="63">
        <v>42785</v>
      </c>
      <c r="E76" s="64">
        <v>211.27799999999999</v>
      </c>
      <c r="F76" s="64">
        <v>601.93100000000004</v>
      </c>
      <c r="G76" s="69">
        <v>813.20899999999995</v>
      </c>
      <c r="I76" s="63"/>
      <c r="M76" s="63">
        <v>42785</v>
      </c>
      <c r="N76" s="64">
        <v>49084.877555435647</v>
      </c>
      <c r="O76" s="66">
        <v>15.574999999999999</v>
      </c>
      <c r="Q76" s="63">
        <v>42785</v>
      </c>
      <c r="R76" s="57">
        <v>42.598322860237218</v>
      </c>
      <c r="S76" s="57">
        <v>30.360237748050302</v>
      </c>
      <c r="T76" s="57"/>
      <c r="U76" s="57"/>
      <c r="V76" s="51"/>
      <c r="X76" s="63">
        <v>42808</v>
      </c>
      <c r="Y76" s="67">
        <v>19.875</v>
      </c>
      <c r="Z76" s="67">
        <v>16.75</v>
      </c>
      <c r="AA76" s="67">
        <v>20</v>
      </c>
      <c r="AB76" s="67" t="e">
        <v>#N/A</v>
      </c>
      <c r="AD76" s="63">
        <v>42808</v>
      </c>
      <c r="AE76" s="67">
        <v>24.31</v>
      </c>
      <c r="AF76" s="68">
        <v>39.08</v>
      </c>
      <c r="AH76" s="58">
        <v>42785</v>
      </c>
      <c r="AI76" s="57">
        <v>15.255475366681438</v>
      </c>
      <c r="AJ76" s="57">
        <v>24.329802658012014</v>
      </c>
      <c r="AK76" s="57">
        <v>34.034420968331162</v>
      </c>
      <c r="AM76" s="63">
        <v>42785</v>
      </c>
      <c r="AN76" s="57">
        <v>22.283259281407798</v>
      </c>
      <c r="AO76" s="57">
        <v>34.379895609318822</v>
      </c>
      <c r="AP76" s="57">
        <v>9.594120033150455</v>
      </c>
      <c r="AR76" s="63">
        <v>42785</v>
      </c>
      <c r="AS76" s="57">
        <v>182.33620783974374</v>
      </c>
      <c r="AT76" s="57">
        <v>102.64504028938207</v>
      </c>
      <c r="AV76" s="63">
        <v>44246</v>
      </c>
      <c r="AW76" s="64">
        <v>3641.3167619999999</v>
      </c>
      <c r="AY76" s="63">
        <v>42808</v>
      </c>
      <c r="AZ76" s="51">
        <v>0</v>
      </c>
      <c r="BA76" s="51">
        <v>49.168950773719864</v>
      </c>
      <c r="BB76" s="51">
        <v>-93.788197389570016</v>
      </c>
      <c r="BC76" s="51">
        <v>0</v>
      </c>
      <c r="BD76" s="51">
        <v>-0.85375338414985369</v>
      </c>
      <c r="BE76" s="51">
        <v>-45.472999999999999</v>
      </c>
    </row>
    <row r="77" spans="4:57">
      <c r="D77" s="63">
        <v>42786</v>
      </c>
      <c r="E77" s="64">
        <v>209.84800000000001</v>
      </c>
      <c r="F77" s="64">
        <v>601.495</v>
      </c>
      <c r="G77" s="69">
        <v>811.34299999999996</v>
      </c>
      <c r="I77" s="63"/>
      <c r="M77" s="63">
        <v>42786</v>
      </c>
      <c r="N77" s="64">
        <v>49051.499120764878</v>
      </c>
      <c r="O77" s="66">
        <v>15.715</v>
      </c>
      <c r="Q77" s="63">
        <v>42786</v>
      </c>
      <c r="R77" s="57">
        <v>43.050917601195707</v>
      </c>
      <c r="S77" s="57">
        <v>30.332478200881251</v>
      </c>
      <c r="T77" s="57"/>
      <c r="U77" s="57"/>
      <c r="V77" s="51"/>
      <c r="X77" s="63">
        <v>42809</v>
      </c>
      <c r="Y77" s="67">
        <v>19.5</v>
      </c>
      <c r="Z77" s="67">
        <v>16.71</v>
      </c>
      <c r="AA77" s="67">
        <v>19.875</v>
      </c>
      <c r="AB77" s="67" t="e">
        <v>#N/A</v>
      </c>
      <c r="AD77" s="63">
        <v>42809</v>
      </c>
      <c r="AE77" s="67">
        <v>24.42</v>
      </c>
      <c r="AF77" s="68">
        <v>38.840000000000003</v>
      </c>
      <c r="AH77" s="58">
        <v>42786</v>
      </c>
      <c r="AI77" s="57">
        <v>15.267206968080638</v>
      </c>
      <c r="AJ77" s="57">
        <v>24.278922437339979</v>
      </c>
      <c r="AK77" s="57">
        <v>33.90040756600601</v>
      </c>
      <c r="AM77" s="63">
        <v>42786</v>
      </c>
      <c r="AN77" s="57">
        <v>22.413479845857221</v>
      </c>
      <c r="AO77" s="57">
        <v>34.46059288263961</v>
      </c>
      <c r="AP77" s="57">
        <v>9.7836754786889912</v>
      </c>
      <c r="AR77" s="63">
        <v>42786</v>
      </c>
      <c r="AS77" s="57">
        <v>181.56768749257162</v>
      </c>
      <c r="AT77" s="57">
        <v>102.5808885337737</v>
      </c>
      <c r="AV77" s="63">
        <v>44247</v>
      </c>
      <c r="AW77" s="64">
        <v>3641.3167619999999</v>
      </c>
      <c r="AY77" s="63">
        <v>42809</v>
      </c>
      <c r="AZ77" s="51">
        <v>4.665</v>
      </c>
      <c r="BA77" s="51">
        <v>48.98829224883012</v>
      </c>
      <c r="BB77" s="51">
        <v>-78.535999436870014</v>
      </c>
      <c r="BC77" s="51">
        <v>0</v>
      </c>
      <c r="BD77" s="51">
        <v>-1.0292928119601141</v>
      </c>
      <c r="BE77" s="51">
        <v>-25.911999999999999</v>
      </c>
    </row>
    <row r="78" spans="4:57">
      <c r="D78" s="63">
        <v>42787</v>
      </c>
      <c r="E78" s="64">
        <v>235.809</v>
      </c>
      <c r="F78" s="64">
        <v>600.61699999999996</v>
      </c>
      <c r="G78" s="69">
        <v>836.42600000000004</v>
      </c>
      <c r="I78" s="63"/>
      <c r="M78" s="63">
        <v>42787</v>
      </c>
      <c r="N78" s="64">
        <v>50750.952260601247</v>
      </c>
      <c r="O78" s="66">
        <v>15.664199999999999</v>
      </c>
      <c r="Q78" s="63">
        <v>42787</v>
      </c>
      <c r="R78" s="57">
        <v>43.650646297933335</v>
      </c>
      <c r="S78" s="57">
        <v>30.264881218391039</v>
      </c>
      <c r="T78" s="57"/>
      <c r="U78" s="57"/>
      <c r="V78" s="51"/>
      <c r="X78" s="63">
        <v>42810</v>
      </c>
      <c r="Y78" s="67">
        <v>19.625</v>
      </c>
      <c r="Z78" s="67">
        <v>16.66</v>
      </c>
      <c r="AA78" s="67">
        <v>19.9375</v>
      </c>
      <c r="AB78" s="67" t="e">
        <v>#N/A</v>
      </c>
      <c r="AD78" s="63">
        <v>42810</v>
      </c>
      <c r="AE78" s="67">
        <v>24.27</v>
      </c>
      <c r="AF78" s="68">
        <v>39.33</v>
      </c>
      <c r="AH78" s="58">
        <v>42787</v>
      </c>
      <c r="AI78" s="57">
        <v>15.319074375083686</v>
      </c>
      <c r="AJ78" s="57">
        <v>24.249345765351293</v>
      </c>
      <c r="AK78" s="57">
        <v>33.75296033795194</v>
      </c>
      <c r="AM78" s="63">
        <v>42787</v>
      </c>
      <c r="AN78" s="57">
        <v>22.54305405134016</v>
      </c>
      <c r="AO78" s="57">
        <v>34.548383779455904</v>
      </c>
      <c r="AP78" s="57">
        <v>9.9617355187758392</v>
      </c>
      <c r="AR78" s="63">
        <v>42787</v>
      </c>
      <c r="AS78" s="57">
        <v>180.87189752590942</v>
      </c>
      <c r="AT78" s="57">
        <v>102.50498622851177</v>
      </c>
      <c r="AV78" s="63">
        <v>44248</v>
      </c>
      <c r="AW78" s="64">
        <v>3641.3167619999999</v>
      </c>
      <c r="AY78" s="63">
        <v>42810</v>
      </c>
      <c r="AZ78" s="51">
        <v>4.665</v>
      </c>
      <c r="BA78" s="51">
        <v>49.079811812139859</v>
      </c>
      <c r="BB78" s="51">
        <v>-107.12380264114999</v>
      </c>
      <c r="BC78" s="51">
        <v>0</v>
      </c>
      <c r="BD78" s="51">
        <v>-0.78600917098985779</v>
      </c>
      <c r="BE78" s="51">
        <v>-54.164999999999999</v>
      </c>
    </row>
    <row r="79" spans="4:57">
      <c r="D79" s="63">
        <v>42788</v>
      </c>
      <c r="E79" s="64">
        <v>221.68</v>
      </c>
      <c r="F79" s="64">
        <v>599.76900000000001</v>
      </c>
      <c r="G79" s="69">
        <v>821.44899999999996</v>
      </c>
      <c r="I79" s="63"/>
      <c r="M79" s="63">
        <v>42788</v>
      </c>
      <c r="N79" s="64">
        <v>50768.226439840888</v>
      </c>
      <c r="O79" s="66">
        <v>15.5358</v>
      </c>
      <c r="Q79" s="63">
        <v>42788</v>
      </c>
      <c r="R79" s="57">
        <v>44.172881944041407</v>
      </c>
      <c r="S79" s="57">
        <v>30.308788417187714</v>
      </c>
      <c r="T79" s="57"/>
      <c r="U79" s="57"/>
      <c r="V79" s="51"/>
      <c r="X79" s="63">
        <v>42811</v>
      </c>
      <c r="Y79" s="67">
        <v>19.625</v>
      </c>
      <c r="Z79" s="67">
        <v>16.600000000000001</v>
      </c>
      <c r="AA79" s="67">
        <v>20.25</v>
      </c>
      <c r="AB79" s="67" t="e">
        <v>#N/A</v>
      </c>
      <c r="AD79" s="63">
        <v>42811</v>
      </c>
      <c r="AE79" s="67">
        <v>24.26</v>
      </c>
      <c r="AF79" s="68">
        <v>39.700000000000003</v>
      </c>
      <c r="AH79" s="58">
        <v>42788</v>
      </c>
      <c r="AI79" s="57">
        <v>15.442011698283276</v>
      </c>
      <c r="AJ79" s="57">
        <v>24.307559057116901</v>
      </c>
      <c r="AK79" s="57">
        <v>33.786890131003155</v>
      </c>
      <c r="AM79" s="63">
        <v>42788</v>
      </c>
      <c r="AN79" s="57">
        <v>22.673188866561532</v>
      </c>
      <c r="AO79" s="57">
        <v>34.612600446966589</v>
      </c>
      <c r="AP79" s="57">
        <v>10.155021292246079</v>
      </c>
      <c r="AR79" s="63">
        <v>42788</v>
      </c>
      <c r="AS79" s="57">
        <v>180.17746542467043</v>
      </c>
      <c r="AT79" s="57">
        <v>102.42883282572012</v>
      </c>
      <c r="AV79" s="63">
        <v>44249</v>
      </c>
      <c r="AW79" s="64">
        <v>3628.5743160000002</v>
      </c>
      <c r="AY79" s="63">
        <v>42811</v>
      </c>
      <c r="AZ79" s="51">
        <v>4.665</v>
      </c>
      <c r="BA79" s="51">
        <v>49.792280230750087</v>
      </c>
      <c r="BB79" s="51">
        <v>-114.75449657758</v>
      </c>
      <c r="BC79" s="51">
        <v>0</v>
      </c>
      <c r="BD79" s="51">
        <v>-0.30378365317008421</v>
      </c>
      <c r="BE79" s="51">
        <v>-60.600999999999999</v>
      </c>
    </row>
    <row r="80" spans="4:57">
      <c r="D80" s="63">
        <v>42789</v>
      </c>
      <c r="E80" s="64">
        <v>226.042</v>
      </c>
      <c r="F80" s="64">
        <v>599.27</v>
      </c>
      <c r="G80" s="69">
        <v>825.31200000000001</v>
      </c>
      <c r="I80" s="63"/>
      <c r="M80" s="63">
        <v>42789</v>
      </c>
      <c r="N80" s="64">
        <v>50800.765807147167</v>
      </c>
      <c r="O80" s="66">
        <v>15.569800000000001</v>
      </c>
      <c r="Q80" s="63">
        <v>42789</v>
      </c>
      <c r="R80" s="57">
        <v>44.656766519295154</v>
      </c>
      <c r="S80" s="57">
        <v>30.419855178401267</v>
      </c>
      <c r="T80" s="57"/>
      <c r="U80" s="57"/>
      <c r="V80" s="51"/>
      <c r="X80" s="63">
        <v>42814</v>
      </c>
      <c r="Y80" s="67">
        <v>19.4375</v>
      </c>
      <c r="Z80" s="67">
        <v>16.579999999999998</v>
      </c>
      <c r="AA80" s="67">
        <v>19.75</v>
      </c>
      <c r="AB80" s="67" t="e">
        <v>#N/A</v>
      </c>
      <c r="AD80" s="63">
        <v>42814</v>
      </c>
      <c r="AE80" s="67">
        <v>24.05</v>
      </c>
      <c r="AF80" s="68">
        <v>39.03</v>
      </c>
      <c r="AH80" s="58">
        <v>42789</v>
      </c>
      <c r="AI80" s="57">
        <v>15.55327555797048</v>
      </c>
      <c r="AJ80" s="57">
        <v>24.415496872861866</v>
      </c>
      <c r="AK80" s="57">
        <v>33.903126572181243</v>
      </c>
      <c r="AM80" s="63">
        <v>42789</v>
      </c>
      <c r="AN80" s="57">
        <v>22.811089788016226</v>
      </c>
      <c r="AO80" s="57">
        <v>34.649907390213627</v>
      </c>
      <c r="AP80" s="57">
        <v>10.397231003039886</v>
      </c>
      <c r="AR80" s="63">
        <v>42789</v>
      </c>
      <c r="AS80" s="57">
        <v>179.38320568927787</v>
      </c>
      <c r="AT80" s="57">
        <v>102.38379587784677</v>
      </c>
      <c r="AV80" s="63">
        <v>44250</v>
      </c>
      <c r="AW80" s="64">
        <v>3607.5141919999996</v>
      </c>
      <c r="AY80" s="63">
        <v>42814</v>
      </c>
      <c r="AZ80" s="51">
        <v>4.665</v>
      </c>
      <c r="BA80" s="51">
        <v>63.165424277679584</v>
      </c>
      <c r="BB80" s="51">
        <v>-99.411166594379992</v>
      </c>
      <c r="BC80" s="51">
        <v>0</v>
      </c>
      <c r="BD80" s="51">
        <v>-0.29525768329958951</v>
      </c>
      <c r="BE80" s="51">
        <v>-31.876000000000001</v>
      </c>
    </row>
    <row r="81" spans="4:57">
      <c r="D81" s="63">
        <v>42790</v>
      </c>
      <c r="E81" s="64">
        <v>216.864</v>
      </c>
      <c r="F81" s="64">
        <v>597.87800000000004</v>
      </c>
      <c r="G81" s="69">
        <v>814.74199999999996</v>
      </c>
      <c r="I81" s="63"/>
      <c r="M81" s="63">
        <v>42790</v>
      </c>
      <c r="N81" s="64">
        <v>50607.995453732132</v>
      </c>
      <c r="O81" s="66">
        <v>15.455</v>
      </c>
      <c r="Q81" s="63">
        <v>42790</v>
      </c>
      <c r="R81" s="57">
        <v>44.977782973653426</v>
      </c>
      <c r="S81" s="57">
        <v>30.612513338152205</v>
      </c>
      <c r="T81" s="57"/>
      <c r="U81" s="57"/>
      <c r="V81" s="51"/>
      <c r="X81" s="63">
        <v>42815</v>
      </c>
      <c r="Y81" s="67">
        <v>19.375</v>
      </c>
      <c r="Z81" s="67">
        <v>16.600000000000001</v>
      </c>
      <c r="AA81" s="67">
        <v>19.625</v>
      </c>
      <c r="AB81" s="67" t="e">
        <v>#N/A</v>
      </c>
      <c r="AD81" s="63">
        <v>42815</v>
      </c>
      <c r="AE81" s="67">
        <v>24.06</v>
      </c>
      <c r="AF81" s="68">
        <v>39.17</v>
      </c>
      <c r="AH81" s="58">
        <v>42790</v>
      </c>
      <c r="AI81" s="57">
        <v>15.676671663445418</v>
      </c>
      <c r="AJ81" s="57">
        <v>24.602137443465686</v>
      </c>
      <c r="AK81" s="57">
        <v>34.144509466193028</v>
      </c>
      <c r="AM81" s="63">
        <v>42790</v>
      </c>
      <c r="AN81" s="57">
        <v>22.942598199578423</v>
      </c>
      <c r="AO81" s="57">
        <v>34.708762279995</v>
      </c>
      <c r="AP81" s="57">
        <v>10.584164655158323</v>
      </c>
      <c r="AR81" s="63">
        <v>42790</v>
      </c>
      <c r="AS81" s="57">
        <v>178.52434471494126</v>
      </c>
      <c r="AT81" s="57">
        <v>102.35009831560492</v>
      </c>
      <c r="AV81" s="63">
        <v>44251</v>
      </c>
      <c r="AW81" s="64">
        <v>3625.4303539999996</v>
      </c>
      <c r="AY81" s="63">
        <v>42815</v>
      </c>
      <c r="AZ81" s="51">
        <v>4.665</v>
      </c>
      <c r="BA81" s="51">
        <v>47.308480754910327</v>
      </c>
      <c r="BB81" s="51">
        <v>-76.342543776079978</v>
      </c>
      <c r="BC81" s="51">
        <v>0</v>
      </c>
      <c r="BD81" s="51">
        <v>-0.24193697883034226</v>
      </c>
      <c r="BE81" s="51">
        <v>-24.611000000000001</v>
      </c>
    </row>
    <row r="82" spans="4:57">
      <c r="D82" s="63">
        <v>42791</v>
      </c>
      <c r="E82" s="64">
        <v>216.864</v>
      </c>
      <c r="F82" s="64">
        <v>597.87800000000004</v>
      </c>
      <c r="G82" s="69">
        <v>814.74199999999996</v>
      </c>
      <c r="I82" s="63"/>
      <c r="M82" s="63">
        <v>42791</v>
      </c>
      <c r="N82" s="64">
        <v>50607.995453732132</v>
      </c>
      <c r="O82" s="66">
        <v>15.455</v>
      </c>
      <c r="Q82" s="63">
        <v>42791</v>
      </c>
      <c r="R82" s="57">
        <v>45.328947287286603</v>
      </c>
      <c r="S82" s="57">
        <v>30.757669496220451</v>
      </c>
      <c r="T82" s="57"/>
      <c r="U82" s="57"/>
      <c r="V82" s="51"/>
      <c r="X82" s="63">
        <v>42816</v>
      </c>
      <c r="Y82" s="67">
        <v>19.25</v>
      </c>
      <c r="Z82" s="67">
        <v>16.489999999999998</v>
      </c>
      <c r="AA82" s="67">
        <v>19.9375</v>
      </c>
      <c r="AB82" s="67" t="e">
        <v>#N/A</v>
      </c>
      <c r="AD82" s="63">
        <v>42816</v>
      </c>
      <c r="AE82" s="67">
        <v>24.02</v>
      </c>
      <c r="AF82" s="68">
        <v>38.64</v>
      </c>
      <c r="AH82" s="58">
        <v>42791</v>
      </c>
      <c r="AI82" s="57">
        <v>15.79011899410796</v>
      </c>
      <c r="AJ82" s="57">
        <v>24.758377578405131</v>
      </c>
      <c r="AK82" s="57">
        <v>34.363935259510825</v>
      </c>
      <c r="AM82" s="63">
        <v>42791</v>
      </c>
      <c r="AN82" s="57">
        <v>23.038044791875034</v>
      </c>
      <c r="AO82" s="57">
        <v>34.738971269886498</v>
      </c>
      <c r="AP82" s="57">
        <v>10.721057489824526</v>
      </c>
      <c r="AR82" s="63">
        <v>42791</v>
      </c>
      <c r="AS82" s="57">
        <v>177.72056830939573</v>
      </c>
      <c r="AT82" s="57">
        <v>102.2990070183329</v>
      </c>
      <c r="AV82" s="63">
        <v>44252</v>
      </c>
      <c r="AW82" s="64">
        <v>3702.6030390000001</v>
      </c>
      <c r="AY82" s="63">
        <v>42816</v>
      </c>
      <c r="AZ82" s="51">
        <v>4.665</v>
      </c>
      <c r="BA82" s="51">
        <v>51.288884375980238</v>
      </c>
      <c r="BB82" s="51">
        <v>-85.030880119069963</v>
      </c>
      <c r="BC82" s="51">
        <v>0</v>
      </c>
      <c r="BD82" s="51">
        <v>-0.39300425691027274</v>
      </c>
      <c r="BE82" s="51">
        <v>-29.47</v>
      </c>
    </row>
    <row r="83" spans="4:57">
      <c r="D83" s="63">
        <v>42792</v>
      </c>
      <c r="E83" s="64">
        <v>216.864</v>
      </c>
      <c r="F83" s="64">
        <v>597.87800000000004</v>
      </c>
      <c r="G83" s="69">
        <v>814.74199999999996</v>
      </c>
      <c r="I83" s="63"/>
      <c r="M83" s="63">
        <v>42792</v>
      </c>
      <c r="N83" s="64">
        <v>50607.995453732132</v>
      </c>
      <c r="O83" s="66">
        <v>15.455</v>
      </c>
      <c r="Q83" s="63">
        <v>42792</v>
      </c>
      <c r="R83" s="57">
        <v>45.663220169093435</v>
      </c>
      <c r="S83" s="57">
        <v>30.890617316563041</v>
      </c>
      <c r="T83" s="57"/>
      <c r="U83" s="57"/>
      <c r="V83" s="51"/>
      <c r="X83" s="63">
        <v>42817</v>
      </c>
      <c r="Y83" s="67">
        <v>19.3125</v>
      </c>
      <c r="Z83" s="67">
        <v>16.55</v>
      </c>
      <c r="AA83" s="67">
        <v>19.875</v>
      </c>
      <c r="AB83" s="67" t="e">
        <v>#N/A</v>
      </c>
      <c r="AD83" s="63">
        <v>42817</v>
      </c>
      <c r="AE83" s="67">
        <v>24.03</v>
      </c>
      <c r="AF83" s="68">
        <v>38.92</v>
      </c>
      <c r="AH83" s="58">
        <v>42792</v>
      </c>
      <c r="AI83" s="57">
        <v>15.852822393167676</v>
      </c>
      <c r="AJ83" s="57">
        <v>24.926817336471597</v>
      </c>
      <c r="AK83" s="57">
        <v>34.627567417865166</v>
      </c>
      <c r="AM83" s="63">
        <v>42792</v>
      </c>
      <c r="AN83" s="57">
        <v>23.141122002409588</v>
      </c>
      <c r="AO83" s="57">
        <v>34.772420780589016</v>
      </c>
      <c r="AP83" s="57">
        <v>10.873934191344059</v>
      </c>
      <c r="AR83" s="63">
        <v>42792</v>
      </c>
      <c r="AS83" s="57">
        <v>176.95390781563128</v>
      </c>
      <c r="AT83" s="57">
        <v>102.25565465720257</v>
      </c>
      <c r="AV83" s="63">
        <v>44253</v>
      </c>
      <c r="AW83" s="64">
        <v>3820.514428</v>
      </c>
      <c r="AY83" s="63">
        <v>42817</v>
      </c>
      <c r="AZ83" s="51">
        <v>9.3465000000000007</v>
      </c>
      <c r="BA83" s="51">
        <v>28.312820774490426</v>
      </c>
      <c r="BB83" s="51">
        <v>-98.280278687950002</v>
      </c>
      <c r="BC83" s="51">
        <v>0</v>
      </c>
      <c r="BD83" s="51">
        <v>-0.46904208654042473</v>
      </c>
      <c r="BE83" s="51">
        <v>-61.09</v>
      </c>
    </row>
    <row r="84" spans="4:57">
      <c r="D84" s="63">
        <v>42793</v>
      </c>
      <c r="E84" s="64">
        <v>216.864</v>
      </c>
      <c r="F84" s="64">
        <v>597.87800000000004</v>
      </c>
      <c r="G84" s="69">
        <v>814.74199999999996</v>
      </c>
      <c r="I84" s="63"/>
      <c r="M84" s="63">
        <v>42793</v>
      </c>
      <c r="N84" s="64">
        <v>50607.995453732132</v>
      </c>
      <c r="O84" s="66">
        <v>15.455</v>
      </c>
      <c r="Q84" s="63">
        <v>42793</v>
      </c>
      <c r="R84" s="57">
        <v>46.000942037143403</v>
      </c>
      <c r="S84" s="57">
        <v>31.059724783354483</v>
      </c>
      <c r="T84" s="57"/>
      <c r="U84" s="57"/>
      <c r="V84" s="51"/>
      <c r="X84" s="63">
        <v>42821</v>
      </c>
      <c r="Y84" s="67">
        <v>19.0625</v>
      </c>
      <c r="Z84" s="67">
        <v>16.440000000000001</v>
      </c>
      <c r="AA84" s="67">
        <v>19.75</v>
      </c>
      <c r="AB84" s="67" t="e">
        <v>#N/A</v>
      </c>
      <c r="AD84" s="63">
        <v>42821</v>
      </c>
      <c r="AE84" s="67">
        <v>24.2</v>
      </c>
      <c r="AF84" s="68">
        <v>38.61</v>
      </c>
      <c r="AH84" s="58">
        <v>42793</v>
      </c>
      <c r="AI84" s="57">
        <v>15.932678660346532</v>
      </c>
      <c r="AJ84" s="57">
        <v>25.205419573621946</v>
      </c>
      <c r="AK84" s="57">
        <v>35.080393544142829</v>
      </c>
      <c r="AM84" s="63">
        <v>42793</v>
      </c>
      <c r="AN84" s="57">
        <v>23.241242625144864</v>
      </c>
      <c r="AO84" s="57">
        <v>34.818136332698501</v>
      </c>
      <c r="AP84" s="57">
        <v>11.018428144381719</v>
      </c>
      <c r="AR84" s="63">
        <v>42793</v>
      </c>
      <c r="AS84" s="57">
        <v>176.15969618213722</v>
      </c>
      <c r="AT84" s="57">
        <v>102.19445921200307</v>
      </c>
      <c r="AV84" s="63">
        <v>44254</v>
      </c>
      <c r="AW84" s="64">
        <v>3820.514428</v>
      </c>
      <c r="AY84" s="63">
        <v>42821</v>
      </c>
      <c r="AZ84" s="51">
        <v>9.3465000000000007</v>
      </c>
      <c r="BA84" s="51">
        <v>27.418364539030033</v>
      </c>
      <c r="BB84" s="51">
        <v>-93.168548290280029</v>
      </c>
      <c r="BC84" s="51">
        <v>0</v>
      </c>
      <c r="BD84" s="51">
        <v>-7.43162487500168E-2</v>
      </c>
      <c r="BE84" s="51">
        <v>-56.478000000000002</v>
      </c>
    </row>
    <row r="85" spans="4:57">
      <c r="D85" s="63">
        <v>42794</v>
      </c>
      <c r="E85" s="64">
        <v>216.864</v>
      </c>
      <c r="F85" s="64">
        <v>597.87800000000004</v>
      </c>
      <c r="G85" s="69">
        <v>814.74199999999996</v>
      </c>
      <c r="I85" s="63"/>
      <c r="M85" s="63">
        <v>42794</v>
      </c>
      <c r="N85" s="64">
        <v>50607.995453732132</v>
      </c>
      <c r="O85" s="66">
        <v>15.455</v>
      </c>
      <c r="Q85" s="63">
        <v>42794</v>
      </c>
      <c r="R85" s="57">
        <v>46.317737705454661</v>
      </c>
      <c r="S85" s="57">
        <v>31.335812472775192</v>
      </c>
      <c r="T85" s="57"/>
      <c r="U85" s="57"/>
      <c r="V85" s="51"/>
      <c r="X85" s="63">
        <v>42822</v>
      </c>
      <c r="Y85" s="67">
        <v>19.3125</v>
      </c>
      <c r="Z85" s="67">
        <v>16.48</v>
      </c>
      <c r="AA85" s="67">
        <v>19.5</v>
      </c>
      <c r="AB85" s="67" t="e">
        <v>#N/A</v>
      </c>
      <c r="AD85" s="63">
        <v>42822</v>
      </c>
      <c r="AE85" s="67">
        <v>24.17</v>
      </c>
      <c r="AF85" s="68">
        <v>37.99</v>
      </c>
      <c r="AH85" s="58">
        <v>42794</v>
      </c>
      <c r="AI85" s="57">
        <v>16.034778008371319</v>
      </c>
      <c r="AJ85" s="57">
        <v>25.400304304461741</v>
      </c>
      <c r="AK85" s="57">
        <v>35.276696912809101</v>
      </c>
      <c r="AM85" s="63">
        <v>42794</v>
      </c>
      <c r="AN85" s="57">
        <v>23.331921673642555</v>
      </c>
      <c r="AO85" s="57">
        <v>34.832309637256387</v>
      </c>
      <c r="AP85" s="57">
        <v>11.17711440986977</v>
      </c>
      <c r="AR85" s="63">
        <v>42794</v>
      </c>
      <c r="AS85" s="57">
        <v>175.45166342003742</v>
      </c>
      <c r="AT85" s="57">
        <v>102.1470980535653</v>
      </c>
      <c r="AV85" s="63">
        <v>44255</v>
      </c>
      <c r="AW85" s="64">
        <v>3820.514428</v>
      </c>
      <c r="AY85" s="63">
        <v>42822</v>
      </c>
      <c r="AZ85" s="51">
        <v>9.3465000000000007</v>
      </c>
      <c r="BA85" s="51">
        <v>27.228213313449888</v>
      </c>
      <c r="BB85" s="51">
        <v>-109.81193226838997</v>
      </c>
      <c r="BC85" s="51">
        <v>0</v>
      </c>
      <c r="BD85" s="51">
        <v>-0.44978104505993011</v>
      </c>
      <c r="BE85" s="51">
        <v>-73.686999999999998</v>
      </c>
    </row>
    <row r="86" spans="4:57">
      <c r="D86" s="63">
        <v>42795</v>
      </c>
      <c r="E86" s="64">
        <v>257.40199999999999</v>
      </c>
      <c r="F86" s="64">
        <v>596.95000000000005</v>
      </c>
      <c r="G86" s="69">
        <v>854.35199999999998</v>
      </c>
      <c r="I86" s="63"/>
      <c r="M86" s="63">
        <v>42795</v>
      </c>
      <c r="N86" s="64">
        <v>50550.863979556758</v>
      </c>
      <c r="O86" s="66">
        <v>15.477</v>
      </c>
      <c r="Q86" s="63">
        <v>42795</v>
      </c>
      <c r="R86" s="57">
        <v>46.728946650653612</v>
      </c>
      <c r="S86" s="57">
        <v>31.480169190548079</v>
      </c>
      <c r="T86" s="57"/>
      <c r="U86" s="57"/>
      <c r="V86" s="51"/>
      <c r="X86" s="63">
        <v>42823</v>
      </c>
      <c r="Y86" s="67">
        <v>19.1875</v>
      </c>
      <c r="Z86" s="67">
        <v>16.45</v>
      </c>
      <c r="AA86" s="67">
        <v>19.5</v>
      </c>
      <c r="AB86" s="67" t="e">
        <v>#N/A</v>
      </c>
      <c r="AD86" s="63">
        <v>42823</v>
      </c>
      <c r="AE86" s="67">
        <v>24.07</v>
      </c>
      <c r="AF86" s="68">
        <v>37.700000000000003</v>
      </c>
      <c r="AH86" s="58">
        <v>42795</v>
      </c>
      <c r="AI86" s="57">
        <v>16.180500689490309</v>
      </c>
      <c r="AJ86" s="57">
        <v>25.55200408404832</v>
      </c>
      <c r="AK86" s="57">
        <v>35.429359780683889</v>
      </c>
      <c r="AM86" s="63">
        <v>42795</v>
      </c>
      <c r="AN86" s="57">
        <v>23.403080269233524</v>
      </c>
      <c r="AO86" s="57">
        <v>34.820733697395532</v>
      </c>
      <c r="AP86" s="57">
        <v>11.314553152823791</v>
      </c>
      <c r="AR86" s="63">
        <v>42795</v>
      </c>
      <c r="AS86" s="57">
        <v>174.63363175001425</v>
      </c>
      <c r="AT86" s="57">
        <v>102.07358056718357</v>
      </c>
      <c r="AV86" s="63">
        <v>44256</v>
      </c>
      <c r="AW86" s="64">
        <v>3855.7705269999997</v>
      </c>
      <c r="AY86" s="63">
        <v>42823</v>
      </c>
      <c r="AZ86" s="51">
        <v>9.3465000000000007</v>
      </c>
      <c r="BA86" s="51">
        <v>27.468397770390247</v>
      </c>
      <c r="BB86" s="51">
        <v>-96.724817922490033</v>
      </c>
      <c r="BC86" s="51">
        <v>0</v>
      </c>
      <c r="BD86" s="51">
        <v>-0.48007984790023778</v>
      </c>
      <c r="BE86" s="51">
        <v>-60.39</v>
      </c>
    </row>
    <row r="87" spans="4:57">
      <c r="D87" s="63">
        <v>42796</v>
      </c>
      <c r="E87" s="64">
        <v>253.83799999999999</v>
      </c>
      <c r="F87" s="64">
        <v>595.673</v>
      </c>
      <c r="G87" s="69">
        <v>849.51099999999997</v>
      </c>
      <c r="I87" s="63"/>
      <c r="M87" s="63">
        <v>42796</v>
      </c>
      <c r="N87" s="64">
        <v>51113.590397930137</v>
      </c>
      <c r="O87" s="66">
        <v>15.387499999999999</v>
      </c>
      <c r="Q87" s="63">
        <v>42796</v>
      </c>
      <c r="R87" s="57">
        <v>46.936173139196114</v>
      </c>
      <c r="S87" s="57">
        <v>31.521928418494703</v>
      </c>
      <c r="T87" s="57"/>
      <c r="U87" s="57"/>
      <c r="V87" s="51"/>
      <c r="X87" s="63">
        <v>42824</v>
      </c>
      <c r="Y87" s="67">
        <v>19</v>
      </c>
      <c r="Z87" s="67">
        <v>16.61</v>
      </c>
      <c r="AA87" s="67">
        <v>18.4375</v>
      </c>
      <c r="AB87" s="67" t="e">
        <v>#N/A</v>
      </c>
      <c r="AD87" s="63">
        <v>42824</v>
      </c>
      <c r="AE87" s="67">
        <v>24.12</v>
      </c>
      <c r="AF87" s="68">
        <v>37.14</v>
      </c>
      <c r="AH87" s="58">
        <v>42796</v>
      </c>
      <c r="AI87" s="57">
        <v>16.280099024981443</v>
      </c>
      <c r="AJ87" s="57">
        <v>25.624694549633542</v>
      </c>
      <c r="AK87" s="57">
        <v>35.433994745713626</v>
      </c>
      <c r="AM87" s="63">
        <v>42796</v>
      </c>
      <c r="AN87" s="57">
        <v>23.494599362252131</v>
      </c>
      <c r="AO87" s="57">
        <v>34.796636148139683</v>
      </c>
      <c r="AP87" s="57">
        <v>11.521128021799431</v>
      </c>
      <c r="AR87" s="63">
        <v>42796</v>
      </c>
      <c r="AS87" s="57">
        <v>173.84897665796538</v>
      </c>
      <c r="AT87" s="57">
        <v>102.0082390805681</v>
      </c>
      <c r="AV87" s="63">
        <v>44257</v>
      </c>
      <c r="AW87" s="64">
        <v>3815.5503050000002</v>
      </c>
      <c r="AY87" s="63">
        <v>42824</v>
      </c>
      <c r="AZ87" s="51">
        <v>9.3465000000000007</v>
      </c>
      <c r="BA87" s="51">
        <v>27.285767472019728</v>
      </c>
      <c r="BB87" s="51">
        <v>-117.72472452059</v>
      </c>
      <c r="BC87" s="51">
        <v>0</v>
      </c>
      <c r="BD87" s="51">
        <v>-0.39054295142972839</v>
      </c>
      <c r="BE87" s="51">
        <v>-81.483000000000004</v>
      </c>
    </row>
    <row r="88" spans="4:57">
      <c r="D88" s="63">
        <v>42797</v>
      </c>
      <c r="E88" s="64">
        <v>234.83699999999999</v>
      </c>
      <c r="F88" s="64">
        <v>594.60599999999999</v>
      </c>
      <c r="G88" s="69">
        <v>829.44299999999998</v>
      </c>
      <c r="I88" s="63"/>
      <c r="M88" s="63">
        <v>42797</v>
      </c>
      <c r="N88" s="64">
        <v>51009.61948636442</v>
      </c>
      <c r="O88" s="66">
        <v>15.45</v>
      </c>
      <c r="Q88" s="63">
        <v>42797</v>
      </c>
      <c r="R88" s="57">
        <v>46.906005387182944</v>
      </c>
      <c r="S88" s="57">
        <v>31.582940969011798</v>
      </c>
      <c r="T88" s="57"/>
      <c r="U88" s="57"/>
      <c r="V88" s="51"/>
      <c r="X88" s="63">
        <v>42825</v>
      </c>
      <c r="Y88" s="67">
        <v>19.0625</v>
      </c>
      <c r="Z88" s="67">
        <v>16.3</v>
      </c>
      <c r="AA88" s="67">
        <v>19.75</v>
      </c>
      <c r="AB88" s="67" t="e">
        <v>#N/A</v>
      </c>
      <c r="AD88" s="63">
        <v>42825</v>
      </c>
      <c r="AE88" s="67">
        <v>24.26</v>
      </c>
      <c r="AF88" s="68">
        <v>36.67</v>
      </c>
      <c r="AH88" s="58">
        <v>42797</v>
      </c>
      <c r="AI88" s="57">
        <v>16.43238923481811</v>
      </c>
      <c r="AJ88" s="57">
        <v>25.702797257739075</v>
      </c>
      <c r="AK88" s="57">
        <v>35.418605250665891</v>
      </c>
      <c r="AM88" s="63">
        <v>42797</v>
      </c>
      <c r="AN88" s="57">
        <v>23.556768549309524</v>
      </c>
      <c r="AO88" s="57">
        <v>34.807327334932921</v>
      </c>
      <c r="AP88" s="57">
        <v>11.613065703987836</v>
      </c>
      <c r="AR88" s="63">
        <v>42797</v>
      </c>
      <c r="AS88" s="57">
        <v>173.09357528754026</v>
      </c>
      <c r="AT88" s="57">
        <v>101.92613681483027</v>
      </c>
      <c r="AV88" s="63">
        <v>44258</v>
      </c>
      <c r="AW88" s="64">
        <v>3832.8298130000003</v>
      </c>
      <c r="AY88" s="63">
        <v>42825</v>
      </c>
      <c r="AZ88" s="51">
        <v>9.3465000000000007</v>
      </c>
      <c r="BA88" s="51">
        <v>27.854870881029928</v>
      </c>
      <c r="BB88" s="51">
        <v>-131.54880253070002</v>
      </c>
      <c r="BC88" s="51">
        <v>0</v>
      </c>
      <c r="BD88" s="51">
        <v>-0.41156835032995237</v>
      </c>
      <c r="BE88" s="51">
        <v>-94.759</v>
      </c>
    </row>
    <row r="89" spans="4:57">
      <c r="D89" s="63">
        <v>42798</v>
      </c>
      <c r="E89" s="64">
        <v>234.83699999999999</v>
      </c>
      <c r="F89" s="64">
        <v>594.60599999999999</v>
      </c>
      <c r="G89" s="69">
        <v>829.44299999999998</v>
      </c>
      <c r="I89" s="63"/>
      <c r="M89" s="63">
        <v>42798</v>
      </c>
      <c r="N89" s="64">
        <v>51009.61948636442</v>
      </c>
      <c r="O89" s="66">
        <v>15.45</v>
      </c>
      <c r="Q89" s="63">
        <v>42798</v>
      </c>
      <c r="R89" s="57">
        <v>46.848544006087465</v>
      </c>
      <c r="S89" s="57">
        <v>31.621466507683138</v>
      </c>
      <c r="T89" s="57"/>
      <c r="U89" s="57"/>
      <c r="V89" s="51"/>
      <c r="X89" s="63">
        <v>42828</v>
      </c>
      <c r="Y89" s="67">
        <v>18.6875</v>
      </c>
      <c r="Z89" s="67">
        <v>16.09</v>
      </c>
      <c r="AA89" s="67">
        <v>19.0625</v>
      </c>
      <c r="AB89" s="67" t="e">
        <v>#N/A</v>
      </c>
      <c r="AD89" s="63">
        <v>42828</v>
      </c>
      <c r="AE89" s="67">
        <v>24.25</v>
      </c>
      <c r="AF89" s="68">
        <v>38.6</v>
      </c>
      <c r="AH89" s="58">
        <v>42798</v>
      </c>
      <c r="AI89" s="57">
        <v>16.545903349019376</v>
      </c>
      <c r="AJ89" s="57">
        <v>25.733953187040591</v>
      </c>
      <c r="AK89" s="57">
        <v>35.387512328731098</v>
      </c>
      <c r="AM89" s="63">
        <v>42798</v>
      </c>
      <c r="AN89" s="57">
        <v>23.598626354328477</v>
      </c>
      <c r="AO89" s="57">
        <v>34.833977490722923</v>
      </c>
      <c r="AP89" s="57">
        <v>11.639893485126752</v>
      </c>
      <c r="AR89" s="63">
        <v>42798</v>
      </c>
      <c r="AS89" s="57">
        <v>172.31495531950767</v>
      </c>
      <c r="AT89" s="57">
        <v>101.802897324733</v>
      </c>
      <c r="AV89" s="63">
        <v>44259</v>
      </c>
      <c r="AW89" s="64">
        <v>3856.2408129999999</v>
      </c>
      <c r="AY89" s="63">
        <v>42828</v>
      </c>
      <c r="AZ89" s="51">
        <v>9.3465000000000007</v>
      </c>
      <c r="BA89" s="51">
        <v>27.5066471460804</v>
      </c>
      <c r="BB89" s="51">
        <v>-73.102778912800048</v>
      </c>
      <c r="BC89" s="51">
        <v>0</v>
      </c>
      <c r="BD89" s="51">
        <v>-6.1368233280398331E-2</v>
      </c>
      <c r="BE89" s="51">
        <v>-36.311</v>
      </c>
    </row>
    <row r="90" spans="4:57">
      <c r="D90" s="63">
        <v>42799</v>
      </c>
      <c r="E90" s="64">
        <v>234.83699999999999</v>
      </c>
      <c r="F90" s="64">
        <v>594.60599999999999</v>
      </c>
      <c r="G90" s="69">
        <v>829.44299999999998</v>
      </c>
      <c r="I90" s="63"/>
      <c r="M90" s="63">
        <v>42799</v>
      </c>
      <c r="N90" s="64">
        <v>51009.61948636442</v>
      </c>
      <c r="O90" s="66">
        <v>15.45</v>
      </c>
      <c r="Q90" s="63">
        <v>42799</v>
      </c>
      <c r="R90" s="57">
        <v>46.780040585946026</v>
      </c>
      <c r="S90" s="57">
        <v>31.618639032185868</v>
      </c>
      <c r="T90" s="57"/>
      <c r="U90" s="57"/>
      <c r="V90" s="51"/>
      <c r="X90" s="63">
        <v>42829</v>
      </c>
      <c r="Y90" s="67">
        <v>19.0625</v>
      </c>
      <c r="Z90" s="67">
        <v>16.37</v>
      </c>
      <c r="AA90" s="67">
        <v>19.5625</v>
      </c>
      <c r="AB90" s="67" t="e">
        <v>#N/A</v>
      </c>
      <c r="AD90" s="63">
        <v>42829</v>
      </c>
      <c r="AE90" s="67">
        <v>24.47</v>
      </c>
      <c r="AF90" s="68">
        <v>38.68</v>
      </c>
      <c r="AH90" s="58">
        <v>42799</v>
      </c>
      <c r="AI90" s="57">
        <v>16.612555334677449</v>
      </c>
      <c r="AJ90" s="57">
        <v>25.791313593821783</v>
      </c>
      <c r="AK90" s="57">
        <v>35.428065451864654</v>
      </c>
      <c r="AM90" s="63">
        <v>42799</v>
      </c>
      <c r="AN90" s="57">
        <v>23.63611030246302</v>
      </c>
      <c r="AO90" s="57">
        <v>34.845632935951883</v>
      </c>
      <c r="AP90" s="57">
        <v>11.669663199669511</v>
      </c>
      <c r="AR90" s="63">
        <v>42799</v>
      </c>
      <c r="AS90" s="57">
        <v>171.67874227207881</v>
      </c>
      <c r="AT90" s="57">
        <v>101.64958613690627</v>
      </c>
      <c r="AV90" s="63">
        <v>44260</v>
      </c>
      <c r="AW90" s="64">
        <v>3879.853204</v>
      </c>
      <c r="AY90" s="63">
        <v>42829</v>
      </c>
      <c r="AZ90" s="51">
        <v>9.3465000000000007</v>
      </c>
      <c r="BA90" s="51">
        <v>27.75785691769984</v>
      </c>
      <c r="BB90" s="51">
        <v>-57.834201801990012</v>
      </c>
      <c r="BC90" s="51">
        <v>0</v>
      </c>
      <c r="BD90" s="51">
        <v>-0.1871551157098337</v>
      </c>
      <c r="BE90" s="51">
        <v>-20.917000000000002</v>
      </c>
    </row>
    <row r="91" spans="4:57">
      <c r="D91" s="63">
        <v>42800</v>
      </c>
      <c r="E91" s="64">
        <v>212.85499999999999</v>
      </c>
      <c r="F91" s="64">
        <v>594.16800000000001</v>
      </c>
      <c r="G91" s="69">
        <v>807.02300000000002</v>
      </c>
      <c r="I91" s="63"/>
      <c r="M91" s="63">
        <v>42800</v>
      </c>
      <c r="N91" s="64">
        <v>51495.357745870773</v>
      </c>
      <c r="O91" s="66">
        <v>15.4375</v>
      </c>
      <c r="Q91" s="63">
        <v>42800</v>
      </c>
      <c r="R91" s="57">
        <v>46.514527624851773</v>
      </c>
      <c r="S91" s="57">
        <v>31.657246416172512</v>
      </c>
      <c r="T91" s="57"/>
      <c r="U91" s="57"/>
      <c r="V91" s="51"/>
      <c r="X91" s="63">
        <v>42830</v>
      </c>
      <c r="Y91" s="67">
        <v>18.8125</v>
      </c>
      <c r="Z91" s="67">
        <v>16.420000000000002</v>
      </c>
      <c r="AA91" s="67">
        <v>19.125</v>
      </c>
      <c r="AB91" s="67" t="e">
        <v>#N/A</v>
      </c>
      <c r="AD91" s="63">
        <v>42830</v>
      </c>
      <c r="AE91" s="67">
        <v>24.38</v>
      </c>
      <c r="AF91" s="68">
        <v>37.5</v>
      </c>
      <c r="AH91" s="58">
        <v>42800</v>
      </c>
      <c r="AI91" s="57">
        <v>16.657817828420818</v>
      </c>
      <c r="AJ91" s="57">
        <v>25.800952789172491</v>
      </c>
      <c r="AK91" s="57">
        <v>35.357872731127117</v>
      </c>
      <c r="AM91" s="63">
        <v>42800</v>
      </c>
      <c r="AN91" s="57">
        <v>23.666076318841121</v>
      </c>
      <c r="AO91" s="57">
        <v>34.837718755072025</v>
      </c>
      <c r="AP91" s="57">
        <v>11.715938451496587</v>
      </c>
      <c r="AR91" s="63">
        <v>42800</v>
      </c>
      <c r="AS91" s="57">
        <v>171.11922073339466</v>
      </c>
      <c r="AT91" s="57">
        <v>101.55935996812731</v>
      </c>
      <c r="AV91" s="63">
        <v>44261</v>
      </c>
      <c r="AW91" s="64">
        <v>3879.853204</v>
      </c>
      <c r="AY91" s="63">
        <v>42830</v>
      </c>
      <c r="AZ91" s="51">
        <v>9.3465000000000007</v>
      </c>
      <c r="BA91" s="51">
        <v>27.311626894509619</v>
      </c>
      <c r="BB91" s="51">
        <v>-40.73687075946998</v>
      </c>
      <c r="BC91" s="51">
        <v>0</v>
      </c>
      <c r="BD91" s="51">
        <v>0.16374386496033588</v>
      </c>
      <c r="BE91" s="51">
        <v>-3.915</v>
      </c>
    </row>
    <row r="92" spans="4:57">
      <c r="D92" s="63">
        <v>42801</v>
      </c>
      <c r="E92" s="64">
        <v>186.7</v>
      </c>
      <c r="F92" s="64">
        <v>595.28599999999994</v>
      </c>
      <c r="G92" s="69">
        <v>781.98599999999999</v>
      </c>
      <c r="I92" s="63"/>
      <c r="M92" s="63">
        <v>42801</v>
      </c>
      <c r="N92" s="64">
        <v>51457.433666761703</v>
      </c>
      <c r="O92" s="66">
        <v>15.5008</v>
      </c>
      <c r="Q92" s="63">
        <v>42801</v>
      </c>
      <c r="R92" s="57">
        <v>46.055903004285057</v>
      </c>
      <c r="S92" s="57">
        <v>31.639643826065722</v>
      </c>
      <c r="T92" s="57"/>
      <c r="U92" s="57"/>
      <c r="V92" s="51"/>
      <c r="X92" s="63">
        <v>42831</v>
      </c>
      <c r="Y92" s="67">
        <v>18.9375</v>
      </c>
      <c r="Z92" s="67">
        <v>17.440000000000001</v>
      </c>
      <c r="AA92" s="67">
        <v>19.25</v>
      </c>
      <c r="AB92" s="67" t="e">
        <v>#N/A</v>
      </c>
      <c r="AD92" s="63">
        <v>42831</v>
      </c>
      <c r="AE92" s="67">
        <v>24.26</v>
      </c>
      <c r="AF92" s="68">
        <v>38.130000000000003</v>
      </c>
      <c r="AH92" s="58">
        <v>42801</v>
      </c>
      <c r="AI92" s="57">
        <v>16.766834218205574</v>
      </c>
      <c r="AJ92" s="57">
        <v>25.851885050655699</v>
      </c>
      <c r="AK92" s="57">
        <v>35.3291944486243</v>
      </c>
      <c r="AM92" s="63">
        <v>42801</v>
      </c>
      <c r="AN92" s="57">
        <v>23.707160917866112</v>
      </c>
      <c r="AO92" s="57">
        <v>34.855466727131066</v>
      </c>
      <c r="AP92" s="57">
        <v>11.755267189297847</v>
      </c>
      <c r="AR92" s="63">
        <v>42801</v>
      </c>
      <c r="AS92" s="57">
        <v>170.60749262482315</v>
      </c>
      <c r="AT92" s="57">
        <v>101.46338609168835</v>
      </c>
      <c r="AV92" s="63">
        <v>44262</v>
      </c>
      <c r="AW92" s="64">
        <v>3879.853204</v>
      </c>
      <c r="AY92" s="63">
        <v>42831</v>
      </c>
      <c r="AZ92" s="51">
        <v>9.3465000000000007</v>
      </c>
      <c r="BA92" s="51">
        <v>27.567607802429833</v>
      </c>
      <c r="BB92" s="51">
        <v>-37.358529956929999</v>
      </c>
      <c r="BC92" s="51">
        <v>0</v>
      </c>
      <c r="BD92" s="51">
        <v>6.1422154500171459E-2</v>
      </c>
      <c r="BE92" s="51">
        <v>-0.38300000000000001</v>
      </c>
    </row>
    <row r="93" spans="4:57">
      <c r="D93" s="63">
        <v>42802</v>
      </c>
      <c r="E93" s="64">
        <v>184.04499999999999</v>
      </c>
      <c r="F93" s="64">
        <v>595.25699999999995</v>
      </c>
      <c r="G93" s="69">
        <v>779.30200000000002</v>
      </c>
      <c r="I93" s="63"/>
      <c r="M93" s="63">
        <v>42802</v>
      </c>
      <c r="N93" s="64">
        <v>51494.095659808387</v>
      </c>
      <c r="O93" s="66">
        <v>15.593299999999999</v>
      </c>
      <c r="Q93" s="63">
        <v>42802</v>
      </c>
      <c r="R93" s="57">
        <v>45.557753013437406</v>
      </c>
      <c r="S93" s="57">
        <v>31.642628364007862</v>
      </c>
      <c r="T93" s="57"/>
      <c r="U93" s="57"/>
      <c r="V93" s="51"/>
      <c r="X93" s="63">
        <v>42832</v>
      </c>
      <c r="Y93" s="67">
        <v>18.75</v>
      </c>
      <c r="Z93" s="67">
        <v>16.39</v>
      </c>
      <c r="AA93" s="67">
        <v>19.5625</v>
      </c>
      <c r="AB93" s="67" t="e">
        <v>#N/A</v>
      </c>
      <c r="AD93" s="63">
        <v>42832</v>
      </c>
      <c r="AE93" s="67">
        <v>24.26</v>
      </c>
      <c r="AF93" s="68">
        <v>39.07</v>
      </c>
      <c r="AH93" s="58">
        <v>42802</v>
      </c>
      <c r="AI93" s="57">
        <v>16.935234132701883</v>
      </c>
      <c r="AJ93" s="57">
        <v>25.902595431866082</v>
      </c>
      <c r="AK93" s="57">
        <v>35.320668142290202</v>
      </c>
      <c r="AM93" s="63">
        <v>42802</v>
      </c>
      <c r="AN93" s="57">
        <v>23.742382284898021</v>
      </c>
      <c r="AO93" s="57">
        <v>34.87466170831874</v>
      </c>
      <c r="AP93" s="57">
        <v>11.772310642951522</v>
      </c>
      <c r="AR93" s="63">
        <v>42802</v>
      </c>
      <c r="AS93" s="57">
        <v>170.03730484041819</v>
      </c>
      <c r="AT93" s="57">
        <v>101.34338780316065</v>
      </c>
      <c r="AV93" s="63">
        <v>44263</v>
      </c>
      <c r="AW93" s="64">
        <v>3825.8592800000001</v>
      </c>
      <c r="AY93" s="63">
        <v>42832</v>
      </c>
      <c r="AZ93" s="51">
        <v>9.3465000000000007</v>
      </c>
      <c r="BA93" s="51">
        <v>27.795439133639928</v>
      </c>
      <c r="BB93" s="51">
        <v>-38.856219586969956</v>
      </c>
      <c r="BC93" s="51">
        <v>0</v>
      </c>
      <c r="BD93" s="51">
        <v>-0.15771954666998175</v>
      </c>
      <c r="BE93" s="51">
        <v>-1.8720000000000001</v>
      </c>
    </row>
    <row r="94" spans="4:57">
      <c r="D94" s="63">
        <v>42803</v>
      </c>
      <c r="E94" s="64">
        <v>186.739</v>
      </c>
      <c r="F94" s="64">
        <v>594.91399999999999</v>
      </c>
      <c r="G94" s="69">
        <v>781.65300000000002</v>
      </c>
      <c r="I94" s="63"/>
      <c r="M94" s="63">
        <v>42803</v>
      </c>
      <c r="N94" s="64">
        <v>51598.869213727354</v>
      </c>
      <c r="O94" s="66">
        <v>15.625</v>
      </c>
      <c r="Q94" s="63">
        <v>42803</v>
      </c>
      <c r="R94" s="57">
        <v>44.99130437625054</v>
      </c>
      <c r="S94" s="57">
        <v>31.66472811172958</v>
      </c>
      <c r="T94" s="57"/>
      <c r="U94" s="57"/>
      <c r="V94" s="51"/>
      <c r="X94" s="63">
        <v>42835</v>
      </c>
      <c r="Y94" s="67">
        <v>19</v>
      </c>
      <c r="Z94" s="67">
        <v>16.489999999999998</v>
      </c>
      <c r="AA94" s="67">
        <v>19.4375</v>
      </c>
      <c r="AB94" s="67" t="e">
        <v>#N/A</v>
      </c>
      <c r="AD94" s="63">
        <v>42835</v>
      </c>
      <c r="AE94" s="67">
        <v>24.25</v>
      </c>
      <c r="AF94" s="68">
        <v>38.950000000000003</v>
      </c>
      <c r="AH94" s="58">
        <v>42803</v>
      </c>
      <c r="AI94" s="57">
        <v>17.06287541828253</v>
      </c>
      <c r="AJ94" s="57">
        <v>25.975311425894176</v>
      </c>
      <c r="AK94" s="57">
        <v>35.391538381554</v>
      </c>
      <c r="AM94" s="63">
        <v>42803</v>
      </c>
      <c r="AN94" s="57">
        <v>23.770879612355643</v>
      </c>
      <c r="AO94" s="57">
        <v>34.899716226133663</v>
      </c>
      <c r="AP94" s="57">
        <v>11.759350427540127</v>
      </c>
      <c r="AR94" s="63">
        <v>42803</v>
      </c>
      <c r="AS94" s="57">
        <v>169.52480571077285</v>
      </c>
      <c r="AT94" s="57">
        <v>101.19823546917033</v>
      </c>
      <c r="AV94" s="63">
        <v>44264</v>
      </c>
      <c r="AW94" s="64">
        <v>3774.7259349999999</v>
      </c>
      <c r="AY94" s="63">
        <v>42835</v>
      </c>
      <c r="AZ94" s="51">
        <v>9.3465000000000007</v>
      </c>
      <c r="BA94" s="51">
        <v>23.514638636929877</v>
      </c>
      <c r="BB94" s="51">
        <v>-40.565687296619998</v>
      </c>
      <c r="BC94" s="51">
        <v>0</v>
      </c>
      <c r="BD94" s="51">
        <v>-3.5451340309891007E-2</v>
      </c>
      <c r="BE94" s="51">
        <v>-7.74</v>
      </c>
    </row>
    <row r="95" spans="4:57">
      <c r="D95" s="63">
        <v>42804</v>
      </c>
      <c r="E95" s="64">
        <v>204.67599999999999</v>
      </c>
      <c r="F95" s="64">
        <v>594.79499999999996</v>
      </c>
      <c r="G95" s="69">
        <v>799.471</v>
      </c>
      <c r="I95" s="63"/>
      <c r="M95" s="63">
        <v>42804</v>
      </c>
      <c r="N95" s="64">
        <v>51651.227667821317</v>
      </c>
      <c r="O95" s="66">
        <v>15.476699999999999</v>
      </c>
      <c r="Q95" s="63">
        <v>42804</v>
      </c>
      <c r="R95" s="57">
        <v>44.5513265916587</v>
      </c>
      <c r="S95" s="57">
        <v>31.722568928969853</v>
      </c>
      <c r="T95" s="57"/>
      <c r="U95" s="57"/>
      <c r="V95" s="51"/>
      <c r="X95" s="63">
        <v>42836</v>
      </c>
      <c r="Y95" s="67">
        <v>18.9375</v>
      </c>
      <c r="Z95" s="67">
        <v>16.38</v>
      </c>
      <c r="AA95" s="67">
        <v>19.6875</v>
      </c>
      <c r="AB95" s="67" t="e">
        <v>#N/A</v>
      </c>
      <c r="AD95" s="63">
        <v>42836</v>
      </c>
      <c r="AE95" s="67">
        <v>24.24</v>
      </c>
      <c r="AF95" s="68">
        <v>39.08</v>
      </c>
      <c r="AH95" s="58">
        <v>42804</v>
      </c>
      <c r="AI95" s="57">
        <v>17.159457701494119</v>
      </c>
      <c r="AJ95" s="57">
        <v>26.057730300467963</v>
      </c>
      <c r="AK95" s="57">
        <v>35.487964966967041</v>
      </c>
      <c r="AM95" s="63">
        <v>42804</v>
      </c>
      <c r="AN95" s="57">
        <v>23.810595636029962</v>
      </c>
      <c r="AO95" s="57">
        <v>34.951347895496319</v>
      </c>
      <c r="AP95" s="57">
        <v>11.750071565017816</v>
      </c>
      <c r="AR95" s="63">
        <v>42804</v>
      </c>
      <c r="AS95" s="57">
        <v>169.05493099351062</v>
      </c>
      <c r="AT95" s="57">
        <v>101.04906819088906</v>
      </c>
      <c r="AV95" s="63">
        <v>44265</v>
      </c>
      <c r="AW95" s="64">
        <v>3752.8690769999998</v>
      </c>
      <c r="AY95" s="63">
        <v>42836</v>
      </c>
      <c r="AZ95" s="51">
        <v>9.3465000000000007</v>
      </c>
      <c r="BA95" s="51">
        <v>23.691596718569802</v>
      </c>
      <c r="BB95" s="51">
        <v>-34.814329566219982</v>
      </c>
      <c r="BC95" s="51">
        <v>0</v>
      </c>
      <c r="BD95" s="51">
        <v>-4.6767152349830129E-2</v>
      </c>
      <c r="BE95" s="51">
        <v>-1.823</v>
      </c>
    </row>
    <row r="96" spans="4:57">
      <c r="D96" s="63">
        <v>42805</v>
      </c>
      <c r="E96" s="64">
        <v>204.67599999999999</v>
      </c>
      <c r="F96" s="64">
        <v>594.79499999999996</v>
      </c>
      <c r="G96" s="69">
        <v>799.471</v>
      </c>
      <c r="I96" s="63"/>
      <c r="M96" s="63">
        <v>42805</v>
      </c>
      <c r="N96" s="64">
        <v>51651.227667821317</v>
      </c>
      <c r="O96" s="66">
        <v>15.476699999999999</v>
      </c>
      <c r="Q96" s="63">
        <v>42805</v>
      </c>
      <c r="R96" s="57">
        <v>44.151166035226439</v>
      </c>
      <c r="S96" s="57">
        <v>31.84323541804741</v>
      </c>
      <c r="T96" s="57"/>
      <c r="U96" s="57"/>
      <c r="V96" s="51"/>
      <c r="X96" s="63">
        <v>42837</v>
      </c>
      <c r="Y96" s="67">
        <v>18.875</v>
      </c>
      <c r="Z96" s="67">
        <v>16.04</v>
      </c>
      <c r="AA96" s="67">
        <v>19.5</v>
      </c>
      <c r="AB96" s="67" t="e">
        <v>#N/A</v>
      </c>
      <c r="AD96" s="63">
        <v>42837</v>
      </c>
      <c r="AE96" s="67">
        <v>25.1</v>
      </c>
      <c r="AF96" s="68">
        <v>39.270000000000003</v>
      </c>
      <c r="AH96" s="58">
        <v>42805</v>
      </c>
      <c r="AI96" s="57">
        <v>17.226922890802609</v>
      </c>
      <c r="AJ96" s="57">
        <v>26.117283959272509</v>
      </c>
      <c r="AK96" s="57">
        <v>35.555320792440945</v>
      </c>
      <c r="AM96" s="63">
        <v>42805</v>
      </c>
      <c r="AN96" s="57">
        <v>23.875231074233838</v>
      </c>
      <c r="AO96" s="57">
        <v>35.007342011716005</v>
      </c>
      <c r="AP96" s="57">
        <v>11.788627299440723</v>
      </c>
      <c r="AR96" s="63">
        <v>42805</v>
      </c>
      <c r="AS96" s="57">
        <v>168.5179790623578</v>
      </c>
      <c r="AT96" s="57">
        <v>100.89741277496901</v>
      </c>
      <c r="AV96" s="63">
        <v>44266</v>
      </c>
      <c r="AW96" s="64">
        <v>3725.9716170000002</v>
      </c>
      <c r="AY96" s="63">
        <v>42837</v>
      </c>
      <c r="AZ96" s="51">
        <v>9.3465000000000007</v>
      </c>
      <c r="BA96" s="51">
        <v>23.687734830250143</v>
      </c>
      <c r="BB96" s="51">
        <v>-52.972725049089988</v>
      </c>
      <c r="BC96" s="51">
        <v>0</v>
      </c>
      <c r="BD96" s="51">
        <v>9.1490218839835546E-2</v>
      </c>
      <c r="BE96" s="51">
        <v>-19.847000000000001</v>
      </c>
    </row>
    <row r="97" spans="4:57">
      <c r="D97" s="63">
        <v>42806</v>
      </c>
      <c r="E97" s="64">
        <v>204.67599999999999</v>
      </c>
      <c r="F97" s="64">
        <v>594.79499999999996</v>
      </c>
      <c r="G97" s="69">
        <v>799.471</v>
      </c>
      <c r="I97" s="63"/>
      <c r="M97" s="63">
        <v>42806</v>
      </c>
      <c r="N97" s="64">
        <v>51651.227667821317</v>
      </c>
      <c r="O97" s="66">
        <v>15.476699999999999</v>
      </c>
      <c r="Q97" s="63">
        <v>42806</v>
      </c>
      <c r="R97" s="57">
        <v>43.733126676777466</v>
      </c>
      <c r="S97" s="57">
        <v>31.96434494678746</v>
      </c>
      <c r="T97" s="57"/>
      <c r="U97" s="57"/>
      <c r="V97" s="51"/>
      <c r="X97" s="63">
        <v>42842</v>
      </c>
      <c r="Y97" s="67">
        <v>19.3125</v>
      </c>
      <c r="Z97" s="67">
        <v>16.510000000000002</v>
      </c>
      <c r="AA97" s="67">
        <v>19.8125</v>
      </c>
      <c r="AB97" s="67" t="e">
        <v>#N/A</v>
      </c>
      <c r="AD97" s="63">
        <v>42842</v>
      </c>
      <c r="AE97" s="67">
        <v>25.47</v>
      </c>
      <c r="AF97" s="68">
        <v>38.97</v>
      </c>
      <c r="AH97" s="58">
        <v>42806</v>
      </c>
      <c r="AI97" s="57">
        <v>17.253977287101851</v>
      </c>
      <c r="AJ97" s="57">
        <v>26.179701806216073</v>
      </c>
      <c r="AK97" s="57">
        <v>35.612647597360535</v>
      </c>
      <c r="AM97" s="63">
        <v>42806</v>
      </c>
      <c r="AN97" s="57">
        <v>23.92326515631764</v>
      </c>
      <c r="AO97" s="57">
        <v>35.099016215371059</v>
      </c>
      <c r="AP97" s="57">
        <v>11.744685079416461</v>
      </c>
      <c r="AR97" s="63">
        <v>42806</v>
      </c>
      <c r="AS97" s="57">
        <v>168.04044250997458</v>
      </c>
      <c r="AT97" s="57">
        <v>100.73078989790436</v>
      </c>
      <c r="AV97" s="63">
        <v>44267</v>
      </c>
      <c r="AW97" s="64">
        <v>3738.8481540000002</v>
      </c>
      <c r="AY97" s="63">
        <v>42842</v>
      </c>
      <c r="AZ97" s="51">
        <v>4.6814999999999998</v>
      </c>
      <c r="BA97" s="51">
        <v>29.064488344139829</v>
      </c>
      <c r="BB97" s="51">
        <v>-50.591945729850025</v>
      </c>
      <c r="BC97" s="51">
        <v>0</v>
      </c>
      <c r="BD97" s="51">
        <v>0.47695738571016161</v>
      </c>
      <c r="BE97" s="51">
        <v>-16.369</v>
      </c>
    </row>
    <row r="98" spans="4:57">
      <c r="D98" s="63">
        <v>42807</v>
      </c>
      <c r="E98" s="64">
        <v>197.33600000000001</v>
      </c>
      <c r="F98" s="64">
        <v>594.40800000000002</v>
      </c>
      <c r="G98" s="69">
        <v>791.74400000000003</v>
      </c>
      <c r="I98" s="63"/>
      <c r="M98" s="63">
        <v>42807</v>
      </c>
      <c r="N98" s="64">
        <v>51815.596783434856</v>
      </c>
      <c r="O98" s="66">
        <v>15.516299999999999</v>
      </c>
      <c r="Q98" s="63">
        <v>42807</v>
      </c>
      <c r="R98" s="57">
        <v>43.344885174309169</v>
      </c>
      <c r="S98" s="57">
        <v>31.975005138104073</v>
      </c>
      <c r="T98" s="57"/>
      <c r="U98" s="57"/>
      <c r="V98" s="51"/>
      <c r="X98" s="63">
        <v>42843</v>
      </c>
      <c r="Y98" s="67">
        <v>19.5</v>
      </c>
      <c r="Z98" s="67">
        <v>16.52</v>
      </c>
      <c r="AA98" s="67">
        <v>20.1875</v>
      </c>
      <c r="AB98" s="67" t="e">
        <v>#N/A</v>
      </c>
      <c r="AD98" s="63">
        <v>42843</v>
      </c>
      <c r="AE98" s="67">
        <v>25.63</v>
      </c>
      <c r="AF98" s="68">
        <v>38.76</v>
      </c>
      <c r="AH98" s="58">
        <v>42807</v>
      </c>
      <c r="AI98" s="57">
        <v>17.282372107866117</v>
      </c>
      <c r="AJ98" s="57">
        <v>26.206864862923339</v>
      </c>
      <c r="AK98" s="57">
        <v>35.602100995311623</v>
      </c>
      <c r="AM98" s="63">
        <v>42807</v>
      </c>
      <c r="AN98" s="57">
        <v>23.940993970892109</v>
      </c>
      <c r="AO98" s="57">
        <v>35.105534173926365</v>
      </c>
      <c r="AP98" s="57">
        <v>11.71975244119816</v>
      </c>
      <c r="AR98" s="63">
        <v>42807</v>
      </c>
      <c r="AS98" s="57">
        <v>167.55470034509551</v>
      </c>
      <c r="AT98" s="57">
        <v>100.60062237354592</v>
      </c>
      <c r="AV98" s="63">
        <v>44268</v>
      </c>
      <c r="AW98" s="64">
        <v>3738.8481540000002</v>
      </c>
      <c r="AY98" s="63">
        <v>42843</v>
      </c>
      <c r="AZ98" s="51">
        <v>4.6814999999999998</v>
      </c>
      <c r="BA98" s="51">
        <v>29.041636827820014</v>
      </c>
      <c r="BB98" s="51">
        <v>-20.976172925069967</v>
      </c>
      <c r="BC98" s="51">
        <v>0</v>
      </c>
      <c r="BD98" s="51">
        <v>0.23703609724995961</v>
      </c>
      <c r="BE98" s="51">
        <v>12.984</v>
      </c>
    </row>
    <row r="99" spans="4:57">
      <c r="D99" s="63">
        <v>42808</v>
      </c>
      <c r="E99" s="64">
        <v>202.53399999999999</v>
      </c>
      <c r="F99" s="64">
        <v>594.03899999999999</v>
      </c>
      <c r="G99" s="69">
        <v>796.57299999999998</v>
      </c>
      <c r="I99" s="63"/>
      <c r="M99" s="63">
        <v>42808</v>
      </c>
      <c r="N99" s="64">
        <v>51772.231301773325</v>
      </c>
      <c r="O99" s="66">
        <v>15.5358</v>
      </c>
      <c r="Q99" s="63">
        <v>42808</v>
      </c>
      <c r="R99" s="57">
        <v>42.990056577376023</v>
      </c>
      <c r="S99" s="57">
        <v>31.968356211789416</v>
      </c>
      <c r="T99" s="57"/>
      <c r="U99" s="57"/>
      <c r="V99" s="51"/>
      <c r="X99" s="63">
        <v>42844</v>
      </c>
      <c r="Y99" s="67">
        <v>19.4375</v>
      </c>
      <c r="Z99" s="67">
        <v>16.57</v>
      </c>
      <c r="AA99" s="67">
        <v>19.6875</v>
      </c>
      <c r="AB99" s="67" t="e">
        <v>#N/A</v>
      </c>
      <c r="AD99" s="63">
        <v>42844</v>
      </c>
      <c r="AE99" s="67">
        <v>25.61</v>
      </c>
      <c r="AF99" s="68">
        <v>38.229999999999997</v>
      </c>
      <c r="AH99" s="58">
        <v>42808</v>
      </c>
      <c r="AI99" s="57">
        <v>17.351438701829448</v>
      </c>
      <c r="AJ99" s="57">
        <v>26.266180331171896</v>
      </c>
      <c r="AK99" s="57">
        <v>35.632272438233528</v>
      </c>
      <c r="AM99" s="63">
        <v>42808</v>
      </c>
      <c r="AN99" s="57">
        <v>23.972666058481849</v>
      </c>
      <c r="AO99" s="57">
        <v>35.157636817986941</v>
      </c>
      <c r="AP99" s="57">
        <v>11.677623907575207</v>
      </c>
      <c r="AR99" s="63">
        <v>42808</v>
      </c>
      <c r="AS99" s="57">
        <v>167.08340083886876</v>
      </c>
      <c r="AT99" s="57">
        <v>100.45372418665525</v>
      </c>
      <c r="AV99" s="63">
        <v>44269</v>
      </c>
      <c r="AW99" s="64">
        <v>3738.8481540000002</v>
      </c>
      <c r="AY99" s="63">
        <v>42844</v>
      </c>
      <c r="AZ99" s="51">
        <v>4.6814999999999998</v>
      </c>
      <c r="BA99" s="51">
        <v>28.920561439280004</v>
      </c>
      <c r="BB99" s="51">
        <v>27.207835533970005</v>
      </c>
      <c r="BC99" s="51">
        <v>0</v>
      </c>
      <c r="BD99" s="51">
        <v>-2.5896973250020664E-2</v>
      </c>
      <c r="BE99" s="51">
        <v>60.783999999999999</v>
      </c>
    </row>
    <row r="100" spans="4:57">
      <c r="D100" s="63">
        <v>42809</v>
      </c>
      <c r="E100" s="64">
        <v>219.08500000000001</v>
      </c>
      <c r="F100" s="64">
        <v>593.10599999999999</v>
      </c>
      <c r="G100" s="69">
        <v>812.19100000000003</v>
      </c>
      <c r="I100" s="63"/>
      <c r="M100" s="63">
        <v>42809</v>
      </c>
      <c r="N100" s="64">
        <v>51617.566990015242</v>
      </c>
      <c r="O100" s="66">
        <v>15.5467</v>
      </c>
      <c r="Q100" s="63">
        <v>42809</v>
      </c>
      <c r="R100" s="57">
        <v>42.824807911700844</v>
      </c>
      <c r="S100" s="57">
        <v>32.065964539291933</v>
      </c>
      <c r="T100" s="57"/>
      <c r="U100" s="57"/>
      <c r="V100" s="51"/>
      <c r="X100" s="63">
        <v>42845</v>
      </c>
      <c r="Y100" s="67">
        <v>19.3125</v>
      </c>
      <c r="Z100" s="67">
        <v>16.48</v>
      </c>
      <c r="AA100" s="67">
        <v>19.625</v>
      </c>
      <c r="AB100" s="67" t="e">
        <v>#N/A</v>
      </c>
      <c r="AD100" s="63">
        <v>42845</v>
      </c>
      <c r="AE100" s="67">
        <v>25.4</v>
      </c>
      <c r="AF100" s="68">
        <v>38.380000000000003</v>
      </c>
      <c r="AH100" s="58">
        <v>42809</v>
      </c>
      <c r="AI100" s="57">
        <v>17.446328264123423</v>
      </c>
      <c r="AJ100" s="57">
        <v>26.376643117767017</v>
      </c>
      <c r="AK100" s="57">
        <v>35.845615679196044</v>
      </c>
      <c r="AM100" s="63">
        <v>42809</v>
      </c>
      <c r="AN100" s="57">
        <v>23.966893387376096</v>
      </c>
      <c r="AO100" s="57">
        <v>35.179020050772223</v>
      </c>
      <c r="AP100" s="57">
        <v>11.578256223427763</v>
      </c>
      <c r="AR100" s="63">
        <v>42809</v>
      </c>
      <c r="AS100" s="57">
        <v>166.52048750302671</v>
      </c>
      <c r="AT100" s="57">
        <v>100.26447226943222</v>
      </c>
      <c r="AV100" s="63">
        <v>44270</v>
      </c>
      <c r="AW100" s="64">
        <v>3706.119592</v>
      </c>
      <c r="AY100" s="63">
        <v>42845</v>
      </c>
      <c r="AZ100" s="51">
        <v>4.6814999999999998</v>
      </c>
      <c r="BA100" s="51">
        <v>15.414790451780204</v>
      </c>
      <c r="BB100" s="51">
        <v>1.3002243843999972</v>
      </c>
      <c r="BC100" s="51">
        <v>0</v>
      </c>
      <c r="BD100" s="51">
        <v>-7.2514836180198161E-2</v>
      </c>
      <c r="BE100" s="51">
        <v>21.324000000000002</v>
      </c>
    </row>
    <row r="101" spans="4:57">
      <c r="D101" s="63">
        <v>42810</v>
      </c>
      <c r="E101" s="64">
        <v>190.84100000000001</v>
      </c>
      <c r="F101" s="64">
        <v>591.92600000000004</v>
      </c>
      <c r="G101" s="69">
        <v>782.76700000000005</v>
      </c>
      <c r="I101" s="63"/>
      <c r="M101" s="63">
        <v>42810</v>
      </c>
      <c r="N101" s="64">
        <v>51649.387270304549</v>
      </c>
      <c r="O101" s="66">
        <v>15.5283</v>
      </c>
      <c r="Q101" s="63">
        <v>42810</v>
      </c>
      <c r="R101" s="57">
        <v>42.508798675238467</v>
      </c>
      <c r="S101" s="57">
        <v>32.163383317585904</v>
      </c>
      <c r="T101" s="57"/>
      <c r="U101" s="57"/>
      <c r="V101" s="51"/>
      <c r="X101" s="63">
        <v>42846</v>
      </c>
      <c r="Y101" s="67">
        <v>19.4375</v>
      </c>
      <c r="Z101" s="67">
        <v>16.53</v>
      </c>
      <c r="AA101" s="67">
        <v>20</v>
      </c>
      <c r="AB101" s="67" t="e">
        <v>#N/A</v>
      </c>
      <c r="AD101" s="63">
        <v>42846</v>
      </c>
      <c r="AE101" s="67">
        <v>25.47</v>
      </c>
      <c r="AF101" s="68">
        <v>38.619999999999997</v>
      </c>
      <c r="AH101" s="58">
        <v>42810</v>
      </c>
      <c r="AI101" s="57">
        <v>17.492038726927241</v>
      </c>
      <c r="AJ101" s="57">
        <v>26.450780871384616</v>
      </c>
      <c r="AK101" s="57">
        <v>35.983426410176136</v>
      </c>
      <c r="AM101" s="63">
        <v>42810</v>
      </c>
      <c r="AN101" s="57">
        <v>23.958508711630078</v>
      </c>
      <c r="AO101" s="57">
        <v>35.146041682309324</v>
      </c>
      <c r="AP101" s="57">
        <v>11.529851150855098</v>
      </c>
      <c r="AR101" s="63">
        <v>42810</v>
      </c>
      <c r="AS101" s="57">
        <v>165.96185812078858</v>
      </c>
      <c r="AT101" s="57">
        <v>100.07387186693828</v>
      </c>
      <c r="AV101" s="63">
        <v>44271</v>
      </c>
      <c r="AW101" s="64">
        <v>3641.9206880000002</v>
      </c>
      <c r="AY101" s="63">
        <v>42846</v>
      </c>
      <c r="AZ101" s="51">
        <v>4.6814999999999998</v>
      </c>
      <c r="BA101" s="51">
        <v>15.394230282850025</v>
      </c>
      <c r="BB101" s="51">
        <v>-14.672070076569971</v>
      </c>
      <c r="BC101" s="51">
        <v>0</v>
      </c>
      <c r="BD101" s="51">
        <v>0.19333979371994695</v>
      </c>
      <c r="BE101" s="51">
        <v>5.5970000000000004</v>
      </c>
    </row>
    <row r="102" spans="4:57">
      <c r="D102" s="63">
        <v>42811</v>
      </c>
      <c r="E102" s="64">
        <v>183.03899999999999</v>
      </c>
      <c r="F102" s="64">
        <v>591.64099999999996</v>
      </c>
      <c r="G102" s="69">
        <v>774.68</v>
      </c>
      <c r="I102" s="63"/>
      <c r="M102" s="63">
        <v>42811</v>
      </c>
      <c r="N102" s="64">
        <v>51667.003370004903</v>
      </c>
      <c r="O102" s="66">
        <v>15.5342</v>
      </c>
      <c r="Q102" s="63">
        <v>42811</v>
      </c>
      <c r="R102" s="57">
        <v>42.105210974063631</v>
      </c>
      <c r="S102" s="57">
        <v>32.206162060264077</v>
      </c>
      <c r="T102" s="57"/>
      <c r="U102" s="57"/>
      <c r="V102" s="51"/>
      <c r="X102" s="63">
        <v>42849</v>
      </c>
      <c r="Y102" s="67">
        <v>19.5</v>
      </c>
      <c r="Z102" s="67">
        <v>16.7</v>
      </c>
      <c r="AA102" s="67">
        <v>19.9375</v>
      </c>
      <c r="AB102" s="67" t="e">
        <v>#N/A</v>
      </c>
      <c r="AD102" s="63">
        <v>42849</v>
      </c>
      <c r="AE102" s="67">
        <v>25.48</v>
      </c>
      <c r="AF102" s="68">
        <v>38.1</v>
      </c>
      <c r="AH102" s="58">
        <v>42811</v>
      </c>
      <c r="AI102" s="57">
        <v>17.508314942614</v>
      </c>
      <c r="AJ102" s="57">
        <v>26.486231819843287</v>
      </c>
      <c r="AK102" s="57">
        <v>36.040926189480182</v>
      </c>
      <c r="AM102" s="63">
        <v>42811</v>
      </c>
      <c r="AN102" s="57">
        <v>23.951629947135778</v>
      </c>
      <c r="AO102" s="57">
        <v>35.13037404263175</v>
      </c>
      <c r="AP102" s="57">
        <v>11.463241751628249</v>
      </c>
      <c r="AR102" s="63">
        <v>42811</v>
      </c>
      <c r="AS102" s="57">
        <v>165.38406726521308</v>
      </c>
      <c r="AT102" s="57">
        <v>99.87440044939288</v>
      </c>
      <c r="AV102" s="63">
        <v>44272</v>
      </c>
      <c r="AW102" s="64">
        <v>3602.4243140000003</v>
      </c>
      <c r="AY102" s="63">
        <v>42849</v>
      </c>
      <c r="AZ102" s="51">
        <v>4.6814999999999998</v>
      </c>
      <c r="BA102" s="51">
        <v>30.75849958732957</v>
      </c>
      <c r="BB102" s="51">
        <v>-7.5815590276599893</v>
      </c>
      <c r="BC102" s="51">
        <v>0</v>
      </c>
      <c r="BD102" s="51">
        <v>-0.43744055966957951</v>
      </c>
      <c r="BE102" s="51">
        <v>27.420999999999999</v>
      </c>
    </row>
    <row r="103" spans="4:57">
      <c r="D103" s="63">
        <v>42812</v>
      </c>
      <c r="E103" s="64">
        <v>183.03899999999999</v>
      </c>
      <c r="F103" s="64">
        <v>591.64099999999996</v>
      </c>
      <c r="G103" s="69">
        <v>774.68</v>
      </c>
      <c r="I103" s="63"/>
      <c r="M103" s="63">
        <v>42812</v>
      </c>
      <c r="N103" s="64">
        <v>51667.003370004903</v>
      </c>
      <c r="O103" s="66">
        <v>15.5342</v>
      </c>
      <c r="Q103" s="63">
        <v>42812</v>
      </c>
      <c r="R103" s="57">
        <v>41.61013335680839</v>
      </c>
      <c r="S103" s="57">
        <v>32.290654607387182</v>
      </c>
      <c r="T103" s="57"/>
      <c r="U103" s="57"/>
      <c r="V103" s="51"/>
      <c r="X103" s="63">
        <v>42850</v>
      </c>
      <c r="Y103" s="67">
        <v>19.6875</v>
      </c>
      <c r="Z103" s="67">
        <v>16.690000000000001</v>
      </c>
      <c r="AA103" s="67">
        <v>19.9375</v>
      </c>
      <c r="AB103" s="67" t="e">
        <v>#N/A</v>
      </c>
      <c r="AD103" s="63">
        <v>42850</v>
      </c>
      <c r="AE103" s="67">
        <v>25.5</v>
      </c>
      <c r="AF103" s="68">
        <v>38.5</v>
      </c>
      <c r="AH103" s="58">
        <v>42812</v>
      </c>
      <c r="AI103" s="57">
        <v>17.50323009736363</v>
      </c>
      <c r="AJ103" s="57">
        <v>26.530643531538047</v>
      </c>
      <c r="AK103" s="57">
        <v>36.151603077202978</v>
      </c>
      <c r="AM103" s="63">
        <v>42812</v>
      </c>
      <c r="AN103" s="57">
        <v>23.945976981778252</v>
      </c>
      <c r="AO103" s="57">
        <v>35.113982405744707</v>
      </c>
      <c r="AP103" s="57">
        <v>11.404645417262916</v>
      </c>
      <c r="AR103" s="63">
        <v>42812</v>
      </c>
      <c r="AS103" s="57">
        <v>164.72431578293251</v>
      </c>
      <c r="AT103" s="57">
        <v>99.670428270697471</v>
      </c>
      <c r="AV103" s="63">
        <v>44273</v>
      </c>
      <c r="AW103" s="64">
        <v>3578.5251430000003</v>
      </c>
      <c r="AY103" s="63">
        <v>42850</v>
      </c>
      <c r="AZ103" s="51">
        <v>0</v>
      </c>
      <c r="BA103" s="51">
        <v>30.675229782649343</v>
      </c>
      <c r="BB103" s="51">
        <v>-3.1920318045499299</v>
      </c>
      <c r="BC103" s="51">
        <v>0</v>
      </c>
      <c r="BD103" s="51">
        <v>-0.54719797809941151</v>
      </c>
      <c r="BE103" s="51">
        <v>26.936</v>
      </c>
    </row>
    <row r="104" spans="4:57">
      <c r="D104" s="63">
        <v>42813</v>
      </c>
      <c r="E104" s="64">
        <v>183.03899999999999</v>
      </c>
      <c r="F104" s="64">
        <v>591.64099999999996</v>
      </c>
      <c r="G104" s="69">
        <v>774.68</v>
      </c>
      <c r="I104" s="63"/>
      <c r="M104" s="63">
        <v>42813</v>
      </c>
      <c r="N104" s="64">
        <v>51667.003370004903</v>
      </c>
      <c r="O104" s="66">
        <v>15.5342</v>
      </c>
      <c r="Q104" s="63">
        <v>42813</v>
      </c>
      <c r="R104" s="57">
        <v>41.082171268343259</v>
      </c>
      <c r="S104" s="57">
        <v>32.357449421261087</v>
      </c>
      <c r="T104" s="57"/>
      <c r="U104" s="57"/>
      <c r="V104" s="51"/>
      <c r="X104" s="63">
        <v>42851</v>
      </c>
      <c r="Y104" s="67">
        <v>19.5</v>
      </c>
      <c r="Z104" s="67">
        <v>16.559999999999999</v>
      </c>
      <c r="AA104" s="67">
        <v>20.0625</v>
      </c>
      <c r="AB104" s="67" t="e">
        <v>#N/A</v>
      </c>
      <c r="AD104" s="63">
        <v>42851</v>
      </c>
      <c r="AE104" s="67">
        <v>25.36</v>
      </c>
      <c r="AF104" s="68">
        <v>36.15</v>
      </c>
      <c r="AH104" s="58">
        <v>42813</v>
      </c>
      <c r="AI104" s="57">
        <v>17.493399233015182</v>
      </c>
      <c r="AJ104" s="57">
        <v>26.571923551955013</v>
      </c>
      <c r="AK104" s="57">
        <v>36.230212490693603</v>
      </c>
      <c r="AM104" s="63">
        <v>42813</v>
      </c>
      <c r="AN104" s="57">
        <v>23.943122310703522</v>
      </c>
      <c r="AO104" s="57">
        <v>35.096604934073852</v>
      </c>
      <c r="AP104" s="57">
        <v>11.356254364038687</v>
      </c>
      <c r="AR104" s="63">
        <v>42813</v>
      </c>
      <c r="AS104" s="57">
        <v>164.03542923885541</v>
      </c>
      <c r="AT104" s="57">
        <v>99.481706091460921</v>
      </c>
      <c r="AV104" s="63">
        <v>44274</v>
      </c>
      <c r="AW104" s="64">
        <v>3587.7358300000001</v>
      </c>
      <c r="AY104" s="63">
        <v>42851</v>
      </c>
      <c r="AZ104" s="51">
        <v>0</v>
      </c>
      <c r="BA104" s="51">
        <v>30.731035351530359</v>
      </c>
      <c r="BB104" s="51">
        <v>2.1627702312600827</v>
      </c>
      <c r="BC104" s="51">
        <v>0</v>
      </c>
      <c r="BD104" s="51">
        <v>-0.51980558279043099</v>
      </c>
      <c r="BE104" s="51">
        <v>32.374000000000002</v>
      </c>
    </row>
    <row r="105" spans="4:57">
      <c r="D105" s="63">
        <v>42814</v>
      </c>
      <c r="E105" s="64">
        <v>198.773</v>
      </c>
      <c r="F105" s="64">
        <v>591.63900000000001</v>
      </c>
      <c r="G105" s="69">
        <v>790.41200000000003</v>
      </c>
      <c r="I105" s="63"/>
      <c r="M105" s="63">
        <v>42814</v>
      </c>
      <c r="N105" s="64">
        <v>51929.329444845462</v>
      </c>
      <c r="O105" s="66">
        <v>15.668699999999999</v>
      </c>
      <c r="Q105" s="63">
        <v>42814</v>
      </c>
      <c r="R105" s="57">
        <v>40.630728459109491</v>
      </c>
      <c r="S105" s="57">
        <v>32.368944852777126</v>
      </c>
      <c r="T105" s="57"/>
      <c r="U105" s="57"/>
      <c r="V105" s="51"/>
      <c r="X105" s="63">
        <v>42852</v>
      </c>
      <c r="Y105" s="67">
        <v>19.6875</v>
      </c>
      <c r="Z105" s="67">
        <v>16.7</v>
      </c>
      <c r="AA105" s="67">
        <v>20.3125</v>
      </c>
      <c r="AB105" s="67" t="e">
        <v>#N/A</v>
      </c>
      <c r="AD105" s="63">
        <v>42852</v>
      </c>
      <c r="AE105" s="67">
        <v>25.43</v>
      </c>
      <c r="AF105" s="68">
        <v>37.15</v>
      </c>
      <c r="AH105" s="58">
        <v>42814</v>
      </c>
      <c r="AI105" s="57">
        <v>17.478097702971329</v>
      </c>
      <c r="AJ105" s="57">
        <v>26.580913531490125</v>
      </c>
      <c r="AK105" s="57">
        <v>36.233930926570082</v>
      </c>
      <c r="AM105" s="63">
        <v>42814</v>
      </c>
      <c r="AN105" s="57">
        <v>23.947339658596544</v>
      </c>
      <c r="AO105" s="57">
        <v>35.098241505757514</v>
      </c>
      <c r="AP105" s="57">
        <v>11.303865582099991</v>
      </c>
      <c r="AR105" s="63">
        <v>42814</v>
      </c>
      <c r="AS105" s="57">
        <v>163.63435734463278</v>
      </c>
      <c r="AT105" s="57">
        <v>99.349710982658948</v>
      </c>
      <c r="AV105" s="63">
        <v>44275</v>
      </c>
      <c r="AW105" s="64">
        <v>3587.7358300000001</v>
      </c>
      <c r="AY105" s="63">
        <v>42852</v>
      </c>
      <c r="AZ105" s="51">
        <v>0</v>
      </c>
      <c r="BA105" s="51">
        <v>43.5089303446399</v>
      </c>
      <c r="BB105" s="51">
        <v>14.466608433040014</v>
      </c>
      <c r="BC105" s="51">
        <v>0</v>
      </c>
      <c r="BD105" s="51">
        <v>-0.22753877767992914</v>
      </c>
      <c r="BE105" s="51">
        <v>57.747999999999998</v>
      </c>
    </row>
    <row r="106" spans="4:57">
      <c r="D106" s="63">
        <v>42815</v>
      </c>
      <c r="E106" s="64">
        <v>198.34399999999999</v>
      </c>
      <c r="F106" s="64">
        <v>590.25400000000002</v>
      </c>
      <c r="G106" s="69">
        <v>788.59799999999996</v>
      </c>
      <c r="I106" s="63"/>
      <c r="M106" s="63">
        <v>42815</v>
      </c>
      <c r="N106" s="64">
        <v>51950.170843715176</v>
      </c>
      <c r="O106" s="66">
        <v>15.635300000000001</v>
      </c>
      <c r="Q106" s="63">
        <v>42815</v>
      </c>
      <c r="R106" s="57">
        <v>40.171870816160848</v>
      </c>
      <c r="S106" s="57">
        <v>32.342621927362792</v>
      </c>
      <c r="T106" s="57"/>
      <c r="U106" s="57"/>
      <c r="V106" s="51"/>
      <c r="X106" s="63">
        <v>42853</v>
      </c>
      <c r="Y106" s="67">
        <v>20</v>
      </c>
      <c r="Z106" s="67">
        <v>16.66</v>
      </c>
      <c r="AA106" s="67">
        <v>20.8125</v>
      </c>
      <c r="AB106" s="67" t="e">
        <v>#N/A</v>
      </c>
      <c r="AD106" s="63">
        <v>42853</v>
      </c>
      <c r="AE106" s="67">
        <v>25.25</v>
      </c>
      <c r="AF106" s="68">
        <v>37.630000000000003</v>
      </c>
      <c r="AH106" s="58">
        <v>42815</v>
      </c>
      <c r="AI106" s="57">
        <v>17.499377702624685</v>
      </c>
      <c r="AJ106" s="57">
        <v>26.5919693939463</v>
      </c>
      <c r="AK106" s="57">
        <v>36.213799188855475</v>
      </c>
      <c r="AM106" s="63">
        <v>42815</v>
      </c>
      <c r="AN106" s="57">
        <v>23.946116978731169</v>
      </c>
      <c r="AO106" s="57">
        <v>35.125097433569152</v>
      </c>
      <c r="AP106" s="57">
        <v>11.204500246416615</v>
      </c>
      <c r="AR106" s="63">
        <v>42815</v>
      </c>
      <c r="AS106" s="57">
        <v>163.22171053210877</v>
      </c>
      <c r="AT106" s="57">
        <v>99.198944140811761</v>
      </c>
      <c r="AV106" s="63">
        <v>44276</v>
      </c>
      <c r="AW106" s="64">
        <v>3587.7358300000001</v>
      </c>
      <c r="AY106" s="63">
        <v>42853</v>
      </c>
      <c r="AZ106" s="51">
        <v>0</v>
      </c>
      <c r="BA106" s="51">
        <v>43.339816637149681</v>
      </c>
      <c r="BB106" s="51">
        <v>-1.7142182902999366</v>
      </c>
      <c r="BC106" s="51">
        <v>0</v>
      </c>
      <c r="BD106" s="51">
        <v>-6.7598346849767899E-2</v>
      </c>
      <c r="BE106" s="51">
        <v>41.558</v>
      </c>
    </row>
    <row r="107" spans="4:57">
      <c r="D107" s="63">
        <v>42816</v>
      </c>
      <c r="E107" s="64">
        <v>192.489</v>
      </c>
      <c r="F107" s="64">
        <v>589.38400000000001</v>
      </c>
      <c r="G107" s="69">
        <v>781.87300000000005</v>
      </c>
      <c r="I107" s="63"/>
      <c r="M107" s="63">
        <v>42816</v>
      </c>
      <c r="N107" s="64">
        <v>51926.391354377949</v>
      </c>
      <c r="O107" s="66">
        <v>15.5815</v>
      </c>
      <c r="Q107" s="63">
        <v>42816</v>
      </c>
      <c r="R107" s="57">
        <v>39.669974769261465</v>
      </c>
      <c r="S107" s="57">
        <v>32.336205905298378</v>
      </c>
      <c r="T107" s="57"/>
      <c r="U107" s="57"/>
      <c r="V107" s="51"/>
      <c r="X107" s="63">
        <v>42857</v>
      </c>
      <c r="Y107" s="67">
        <v>19.3125</v>
      </c>
      <c r="Z107" s="67">
        <v>16.739999999999998</v>
      </c>
      <c r="AA107" s="67">
        <v>20.25</v>
      </c>
      <c r="AB107" s="67" t="e">
        <v>#N/A</v>
      </c>
      <c r="AD107" s="63">
        <v>42857</v>
      </c>
      <c r="AE107" s="67">
        <v>25.33</v>
      </c>
      <c r="AF107" s="68">
        <v>38.090000000000003</v>
      </c>
      <c r="AH107" s="58">
        <v>42816</v>
      </c>
      <c r="AI107" s="57">
        <v>17.568441743638587</v>
      </c>
      <c r="AJ107" s="57">
        <v>26.611251773940015</v>
      </c>
      <c r="AK107" s="57">
        <v>36.224582854623243</v>
      </c>
      <c r="AM107" s="63">
        <v>42816</v>
      </c>
      <c r="AN107" s="57">
        <v>23.935520803209933</v>
      </c>
      <c r="AO107" s="57">
        <v>35.122779180737808</v>
      </c>
      <c r="AP107" s="57">
        <v>11.104469524328442</v>
      </c>
      <c r="AR107" s="63">
        <v>42816</v>
      </c>
      <c r="AS107" s="57">
        <v>162.75964391691394</v>
      </c>
      <c r="AT107" s="57">
        <v>99.035028797644742</v>
      </c>
      <c r="AV107" s="63">
        <v>44277</v>
      </c>
      <c r="AW107" s="64">
        <v>3599.0616909999999</v>
      </c>
      <c r="AY107" s="63">
        <v>42857</v>
      </c>
      <c r="AZ107" s="51">
        <v>0</v>
      </c>
      <c r="BA107" s="51">
        <v>43.298320342650122</v>
      </c>
      <c r="BB107" s="51">
        <v>4.4486245961600765</v>
      </c>
      <c r="BC107" s="51">
        <v>0</v>
      </c>
      <c r="BD107" s="51">
        <v>-0.48294493881019557</v>
      </c>
      <c r="BE107" s="51">
        <v>47.264000000000003</v>
      </c>
    </row>
    <row r="108" spans="4:57">
      <c r="D108" s="63">
        <v>42817</v>
      </c>
      <c r="E108" s="64">
        <v>186.376</v>
      </c>
      <c r="F108" s="64">
        <v>588.96</v>
      </c>
      <c r="G108" s="69">
        <v>775.33600000000001</v>
      </c>
      <c r="I108" s="63"/>
      <c r="M108" s="63">
        <v>42817</v>
      </c>
      <c r="N108" s="64">
        <v>51745.000180592608</v>
      </c>
      <c r="O108" s="66">
        <v>15.625999999999999</v>
      </c>
      <c r="Q108" s="63">
        <v>42817</v>
      </c>
      <c r="R108" s="57">
        <v>39.0556472663961</v>
      </c>
      <c r="S108" s="57">
        <v>32.360617495056189</v>
      </c>
      <c r="T108" s="57"/>
      <c r="U108" s="57"/>
      <c r="V108" s="51"/>
      <c r="X108" s="63">
        <v>42858</v>
      </c>
      <c r="Y108" s="67">
        <v>19.5625</v>
      </c>
      <c r="Z108" s="67">
        <v>16.32</v>
      </c>
      <c r="AA108" s="67">
        <v>20.0625</v>
      </c>
      <c r="AB108" s="67" t="e">
        <v>#N/A</v>
      </c>
      <c r="AD108" s="63">
        <v>42858</v>
      </c>
      <c r="AE108" s="67">
        <v>25.45</v>
      </c>
      <c r="AF108" s="68">
        <v>38.72</v>
      </c>
      <c r="AH108" s="58">
        <v>42817</v>
      </c>
      <c r="AI108" s="57">
        <v>17.589178562262873</v>
      </c>
      <c r="AJ108" s="57">
        <v>26.581943365627513</v>
      </c>
      <c r="AK108" s="57">
        <v>36.176173694057297</v>
      </c>
      <c r="AM108" s="63">
        <v>42817</v>
      </c>
      <c r="AN108" s="57">
        <v>23.94332461465698</v>
      </c>
      <c r="AO108" s="57">
        <v>35.109249861109994</v>
      </c>
      <c r="AP108" s="57">
        <v>11.058554503981878</v>
      </c>
      <c r="AR108" s="63">
        <v>42817</v>
      </c>
      <c r="AS108" s="57">
        <v>162.21428508898637</v>
      </c>
      <c r="AT108" s="57">
        <v>98.872976551976066</v>
      </c>
      <c r="AV108" s="63">
        <v>44278</v>
      </c>
      <c r="AW108" s="64">
        <v>3579.2445380000004</v>
      </c>
      <c r="AY108" s="63">
        <v>42858</v>
      </c>
      <c r="AZ108" s="51">
        <v>1.5264465</v>
      </c>
      <c r="BA108" s="51">
        <v>43.236473014179879</v>
      </c>
      <c r="BB108" s="51">
        <v>18.469115601930035</v>
      </c>
      <c r="BC108" s="51">
        <v>0</v>
      </c>
      <c r="BD108" s="51">
        <v>-0.19403511610992388</v>
      </c>
      <c r="BE108" s="51">
        <v>63.037999999999997</v>
      </c>
    </row>
    <row r="109" spans="4:57">
      <c r="D109" s="63">
        <v>42818</v>
      </c>
      <c r="E109" s="64">
        <v>186.376</v>
      </c>
      <c r="F109" s="64">
        <v>588.96</v>
      </c>
      <c r="G109" s="69">
        <v>775.33600000000001</v>
      </c>
      <c r="I109" s="63"/>
      <c r="M109" s="63">
        <v>42818</v>
      </c>
      <c r="N109" s="64">
        <v>51745.000180592608</v>
      </c>
      <c r="O109" s="66">
        <v>15.625999999999999</v>
      </c>
      <c r="Q109" s="63">
        <v>42818</v>
      </c>
      <c r="R109" s="57">
        <v>38.415940815910552</v>
      </c>
      <c r="S109" s="57">
        <v>32.283847215151987</v>
      </c>
      <c r="T109" s="57"/>
      <c r="U109" s="57"/>
      <c r="V109" s="51"/>
      <c r="X109" s="63">
        <v>42859</v>
      </c>
      <c r="Y109" s="67">
        <v>19.6875</v>
      </c>
      <c r="Z109" s="67">
        <v>16.66</v>
      </c>
      <c r="AA109" s="67">
        <v>20.4375</v>
      </c>
      <c r="AB109" s="67" t="e">
        <v>#N/A</v>
      </c>
      <c r="AD109" s="63">
        <v>42859</v>
      </c>
      <c r="AE109" s="67">
        <v>25.44</v>
      </c>
      <c r="AF109" s="68">
        <v>38.090000000000003</v>
      </c>
      <c r="AH109" s="58">
        <v>42818</v>
      </c>
      <c r="AI109" s="57">
        <v>17.561964058698788</v>
      </c>
      <c r="AJ109" s="57">
        <v>26.495434650471573</v>
      </c>
      <c r="AK109" s="57">
        <v>35.99686942553091</v>
      </c>
      <c r="AM109" s="63">
        <v>42818</v>
      </c>
      <c r="AN109" s="57">
        <v>23.940008811174618</v>
      </c>
      <c r="AO109" s="57">
        <v>35.10047977032329</v>
      </c>
      <c r="AP109" s="57">
        <v>10.992302764896355</v>
      </c>
      <c r="AR109" s="63">
        <v>42818</v>
      </c>
      <c r="AS109" s="57">
        <v>161.68158204915528</v>
      </c>
      <c r="AT109" s="57">
        <v>98.712238436790273</v>
      </c>
      <c r="AV109" s="63">
        <v>44279</v>
      </c>
      <c r="AW109" s="64">
        <v>3579.2445380000004</v>
      </c>
      <c r="AY109" s="63">
        <v>42859</v>
      </c>
      <c r="AZ109" s="51">
        <v>3.0647389999999999</v>
      </c>
      <c r="BA109" s="51">
        <v>42.911070499159649</v>
      </c>
      <c r="BB109" s="51">
        <v>-25.055161970119954</v>
      </c>
      <c r="BC109" s="51">
        <v>0</v>
      </c>
      <c r="BD109" s="51">
        <v>-0.55664752903970049</v>
      </c>
      <c r="BE109" s="51">
        <v>20.364000000000001</v>
      </c>
    </row>
    <row r="110" spans="4:57">
      <c r="D110" s="63">
        <v>42819</v>
      </c>
      <c r="E110" s="64">
        <v>186.376</v>
      </c>
      <c r="F110" s="64">
        <v>588.96</v>
      </c>
      <c r="G110" s="69">
        <v>775.33600000000001</v>
      </c>
      <c r="I110" s="63"/>
      <c r="M110" s="63">
        <v>42819</v>
      </c>
      <c r="N110" s="64">
        <v>51745.000180592608</v>
      </c>
      <c r="O110" s="66">
        <v>15.625999999999999</v>
      </c>
      <c r="Q110" s="63">
        <v>42819</v>
      </c>
      <c r="R110" s="57">
        <v>37.779347474073674</v>
      </c>
      <c r="S110" s="57">
        <v>32.162897706951618</v>
      </c>
      <c r="T110" s="57"/>
      <c r="U110" s="57"/>
      <c r="V110" s="51"/>
      <c r="X110" s="63">
        <v>42860</v>
      </c>
      <c r="Y110" s="67">
        <v>19.4375</v>
      </c>
      <c r="Z110" s="67">
        <v>16.71</v>
      </c>
      <c r="AA110" s="67">
        <v>19.8125</v>
      </c>
      <c r="AB110" s="67" t="e">
        <v>#N/A</v>
      </c>
      <c r="AD110" s="63">
        <v>42860</v>
      </c>
      <c r="AE110" s="67">
        <v>25.41</v>
      </c>
      <c r="AF110" s="68">
        <v>39.14</v>
      </c>
      <c r="AH110" s="58">
        <v>42819</v>
      </c>
      <c r="AI110" s="57">
        <v>17.519428503969191</v>
      </c>
      <c r="AJ110" s="57">
        <v>26.369465482307785</v>
      </c>
      <c r="AK110" s="57">
        <v>35.773638369187942</v>
      </c>
      <c r="AM110" s="63">
        <v>42819</v>
      </c>
      <c r="AN110" s="57">
        <v>23.921648109794535</v>
      </c>
      <c r="AO110" s="57">
        <v>35.090937705017502</v>
      </c>
      <c r="AP110" s="57">
        <v>10.892347418823523</v>
      </c>
      <c r="AR110" s="63">
        <v>42819</v>
      </c>
      <c r="AS110" s="57">
        <v>161.20571762061968</v>
      </c>
      <c r="AT110" s="57">
        <v>98.553669036908033</v>
      </c>
      <c r="AV110" s="63">
        <v>44280</v>
      </c>
      <c r="AW110" s="64">
        <v>3623.708893</v>
      </c>
      <c r="AY110" s="63">
        <v>42860</v>
      </c>
      <c r="AZ110" s="51">
        <v>4.6001670000000008</v>
      </c>
      <c r="BA110" s="51">
        <v>43.105852663619991</v>
      </c>
      <c r="BB110" s="51">
        <v>-18.404622428619948</v>
      </c>
      <c r="BC110" s="51">
        <v>0</v>
      </c>
      <c r="BD110" s="51">
        <v>-0.44339723500005396</v>
      </c>
      <c r="BE110" s="51">
        <v>28.858000000000001</v>
      </c>
    </row>
    <row r="111" spans="4:57">
      <c r="D111" s="63">
        <v>42820</v>
      </c>
      <c r="E111" s="64">
        <v>186.376</v>
      </c>
      <c r="F111" s="64">
        <v>588.96</v>
      </c>
      <c r="G111" s="69">
        <v>775.33600000000001</v>
      </c>
      <c r="I111" s="63"/>
      <c r="M111" s="63">
        <v>42820</v>
      </c>
      <c r="N111" s="64">
        <v>51745.000180592608</v>
      </c>
      <c r="O111" s="66">
        <v>15.625999999999999</v>
      </c>
      <c r="Q111" s="63">
        <v>42820</v>
      </c>
      <c r="R111" s="57">
        <v>37.224563791929313</v>
      </c>
      <c r="S111" s="57">
        <v>31.937661094432436</v>
      </c>
      <c r="T111" s="57"/>
      <c r="U111" s="57"/>
      <c r="V111" s="51"/>
      <c r="X111" s="63">
        <v>42863</v>
      </c>
      <c r="Y111" s="67">
        <v>19.5</v>
      </c>
      <c r="Z111" s="67">
        <v>16.809999999999999</v>
      </c>
      <c r="AA111" s="67">
        <v>20.625</v>
      </c>
      <c r="AB111" s="67" t="e">
        <v>#N/A</v>
      </c>
      <c r="AD111" s="63">
        <v>42863</v>
      </c>
      <c r="AE111" s="67">
        <v>25.5</v>
      </c>
      <c r="AF111" s="68">
        <v>38.43</v>
      </c>
      <c r="AH111" s="58">
        <v>42820</v>
      </c>
      <c r="AI111" s="57">
        <v>17.460430361686985</v>
      </c>
      <c r="AJ111" s="57">
        <v>26.155541609264986</v>
      </c>
      <c r="AK111" s="57">
        <v>35.40097536447648</v>
      </c>
      <c r="AM111" s="63">
        <v>42820</v>
      </c>
      <c r="AN111" s="57">
        <v>23.901322683400682</v>
      </c>
      <c r="AO111" s="57">
        <v>35.069478869146423</v>
      </c>
      <c r="AP111" s="57">
        <v>10.821987873925497</v>
      </c>
      <c r="AR111" s="63">
        <v>42820</v>
      </c>
      <c r="AS111" s="57">
        <v>160.82942899611453</v>
      </c>
      <c r="AT111" s="57">
        <v>98.392137698248106</v>
      </c>
      <c r="AV111" s="63">
        <v>44281</v>
      </c>
      <c r="AW111" s="64">
        <v>3621.9685359999999</v>
      </c>
      <c r="AY111" s="63">
        <v>42863</v>
      </c>
      <c r="AZ111" s="51">
        <v>6.1430994999999999</v>
      </c>
      <c r="BA111" s="51">
        <v>43.252013868650273</v>
      </c>
      <c r="BB111" s="51">
        <v>-25.482585863919972</v>
      </c>
      <c r="BC111" s="51">
        <v>0</v>
      </c>
      <c r="BD111" s="51">
        <v>-0.78552750473030442</v>
      </c>
      <c r="BE111" s="51">
        <v>23.126999999999999</v>
      </c>
    </row>
    <row r="112" spans="4:57">
      <c r="D112" s="63">
        <v>42821</v>
      </c>
      <c r="E112" s="64">
        <v>175.26499999999999</v>
      </c>
      <c r="F112" s="64">
        <v>589.70600000000002</v>
      </c>
      <c r="G112" s="69">
        <v>764.971</v>
      </c>
      <c r="I112" s="63"/>
      <c r="M112" s="63">
        <v>42821</v>
      </c>
      <c r="N112" s="64">
        <v>51661.283910040052</v>
      </c>
      <c r="O112" s="66">
        <v>15.6075</v>
      </c>
      <c r="Q112" s="63">
        <v>42821</v>
      </c>
      <c r="R112" s="57">
        <v>36.613836323793755</v>
      </c>
      <c r="S112" s="57">
        <v>31.751786726586893</v>
      </c>
      <c r="T112" s="57"/>
      <c r="U112" s="57"/>
      <c r="V112" s="51"/>
      <c r="X112" s="63">
        <v>42864</v>
      </c>
      <c r="Y112" s="67">
        <v>19.625</v>
      </c>
      <c r="Z112" s="67">
        <v>16.739999999999998</v>
      </c>
      <c r="AA112" s="67">
        <v>20.6875</v>
      </c>
      <c r="AB112" s="67" t="e">
        <v>#N/A</v>
      </c>
      <c r="AD112" s="63">
        <v>42864</v>
      </c>
      <c r="AE112" s="67">
        <v>25.58</v>
      </c>
      <c r="AF112" s="68">
        <v>39.35</v>
      </c>
      <c r="AH112" s="58">
        <v>42821</v>
      </c>
      <c r="AI112" s="57">
        <v>17.354437754680575</v>
      </c>
      <c r="AJ112" s="57">
        <v>26.007850526100661</v>
      </c>
      <c r="AK112" s="57">
        <v>35.189631669185296</v>
      </c>
      <c r="AM112" s="63">
        <v>42821</v>
      </c>
      <c r="AN112" s="57">
        <v>23.892581948149562</v>
      </c>
      <c r="AO112" s="57">
        <v>35.087128045140979</v>
      </c>
      <c r="AP112" s="57">
        <v>10.729386491575511</v>
      </c>
      <c r="AR112" s="63">
        <v>42821</v>
      </c>
      <c r="AS112" s="57">
        <v>160.58541749830778</v>
      </c>
      <c r="AT112" s="57">
        <v>98.222382376474741</v>
      </c>
      <c r="AV112" s="63">
        <v>44282</v>
      </c>
      <c r="AW112" s="64">
        <v>3621.9685359999999</v>
      </c>
      <c r="AY112" s="63">
        <v>42864</v>
      </c>
      <c r="AZ112" s="51">
        <v>7.7006300000000003</v>
      </c>
      <c r="BA112" s="51">
        <v>42.91143546449991</v>
      </c>
      <c r="BB112" s="51">
        <v>-30.578725222769954</v>
      </c>
      <c r="BC112" s="51">
        <v>0</v>
      </c>
      <c r="BD112" s="51">
        <v>-0.70234024172996079</v>
      </c>
      <c r="BE112" s="51">
        <v>19.331</v>
      </c>
    </row>
    <row r="113" spans="4:57">
      <c r="D113" s="63">
        <v>42822</v>
      </c>
      <c r="E113" s="64">
        <v>162.893</v>
      </c>
      <c r="F113" s="64">
        <v>588.73199999999997</v>
      </c>
      <c r="G113" s="69">
        <v>751.625</v>
      </c>
      <c r="I113" s="63"/>
      <c r="M113" s="63">
        <v>42822</v>
      </c>
      <c r="N113" s="64">
        <v>51515.538171094937</v>
      </c>
      <c r="O113" s="66">
        <v>15.5433</v>
      </c>
      <c r="Q113" s="63">
        <v>42822</v>
      </c>
      <c r="R113" s="57">
        <v>35.919565470556527</v>
      </c>
      <c r="S113" s="57">
        <v>31.649837394154456</v>
      </c>
      <c r="T113" s="57"/>
      <c r="U113" s="57"/>
      <c r="V113" s="51"/>
      <c r="X113" s="63">
        <v>42865</v>
      </c>
      <c r="Y113" s="67">
        <v>19.6875</v>
      </c>
      <c r="Z113" s="67">
        <v>16.77</v>
      </c>
      <c r="AA113" s="67">
        <v>20.625</v>
      </c>
      <c r="AB113" s="67" t="e">
        <v>#N/A</v>
      </c>
      <c r="AD113" s="63">
        <v>42865</v>
      </c>
      <c r="AE113" s="67">
        <v>25.61</v>
      </c>
      <c r="AF113" s="68">
        <v>38.42</v>
      </c>
      <c r="AH113" s="58">
        <v>42822</v>
      </c>
      <c r="AI113" s="57">
        <v>17.292708649865496</v>
      </c>
      <c r="AJ113" s="57">
        <v>25.91396860955215</v>
      </c>
      <c r="AK113" s="57">
        <v>35.014640410593458</v>
      </c>
      <c r="AM113" s="63">
        <v>42822</v>
      </c>
      <c r="AN113" s="57">
        <v>23.895382917029973</v>
      </c>
      <c r="AO113" s="57">
        <v>35.141524071566451</v>
      </c>
      <c r="AP113" s="57">
        <v>10.612758050606285</v>
      </c>
      <c r="AR113" s="63">
        <v>42822</v>
      </c>
      <c r="AS113" s="57">
        <v>160.42453647548083</v>
      </c>
      <c r="AT113" s="57">
        <v>98.073560625596883</v>
      </c>
      <c r="AV113" s="63">
        <v>44283</v>
      </c>
      <c r="AW113" s="64">
        <v>3621.9685359999999</v>
      </c>
      <c r="AY113" s="63">
        <v>42865</v>
      </c>
      <c r="AZ113" s="51">
        <v>9.254918</v>
      </c>
      <c r="BA113" s="51">
        <v>42.892520898029609</v>
      </c>
      <c r="BB113" s="51">
        <v>-37.798246129599981</v>
      </c>
      <c r="BC113" s="51">
        <v>0</v>
      </c>
      <c r="BD113" s="51">
        <v>-0.42819276842962783</v>
      </c>
      <c r="BE113" s="51">
        <v>13.920999999999999</v>
      </c>
    </row>
    <row r="114" spans="4:57">
      <c r="D114" s="63">
        <v>42823</v>
      </c>
      <c r="E114" s="64">
        <v>166.684</v>
      </c>
      <c r="F114" s="64">
        <v>587.66800000000001</v>
      </c>
      <c r="G114" s="69">
        <v>754.35199999999998</v>
      </c>
      <c r="I114" s="63"/>
      <c r="M114" s="63">
        <v>42823</v>
      </c>
      <c r="N114" s="64">
        <v>51189.821524511564</v>
      </c>
      <c r="O114" s="66">
        <v>15.4678</v>
      </c>
      <c r="Q114" s="63">
        <v>42823</v>
      </c>
      <c r="R114" s="57">
        <v>35.3233690670532</v>
      </c>
      <c r="S114" s="57">
        <v>31.567208344244534</v>
      </c>
      <c r="T114" s="57"/>
      <c r="U114" s="57"/>
      <c r="V114" s="51"/>
      <c r="X114" s="63">
        <v>42866</v>
      </c>
      <c r="Y114" s="67">
        <v>19.25</v>
      </c>
      <c r="Z114" s="67">
        <v>16.79</v>
      </c>
      <c r="AA114" s="67">
        <v>19.625</v>
      </c>
      <c r="AB114" s="67" t="e">
        <v>#N/A</v>
      </c>
      <c r="AD114" s="63">
        <v>42866</v>
      </c>
      <c r="AE114" s="67">
        <v>25.56</v>
      </c>
      <c r="AF114" s="68">
        <v>38.659999999999997</v>
      </c>
      <c r="AH114" s="58">
        <v>42823</v>
      </c>
      <c r="AI114" s="57">
        <v>17.336470066571707</v>
      </c>
      <c r="AJ114" s="57">
        <v>25.80502834293199</v>
      </c>
      <c r="AK114" s="57">
        <v>34.802929274630934</v>
      </c>
      <c r="AM114" s="63">
        <v>42823</v>
      </c>
      <c r="AN114" s="57">
        <v>23.91764128791063</v>
      </c>
      <c r="AO114" s="57">
        <v>35.176312227253078</v>
      </c>
      <c r="AP114" s="57">
        <v>10.55188400286613</v>
      </c>
      <c r="AR114" s="63">
        <v>42823</v>
      </c>
      <c r="AS114" s="57">
        <v>160.19958146694111</v>
      </c>
      <c r="AT114" s="57">
        <v>97.939807738034574</v>
      </c>
      <c r="AV114" s="63">
        <v>44284</v>
      </c>
      <c r="AW114" s="64">
        <v>3665.8056009999996</v>
      </c>
      <c r="AY114" s="63">
        <v>42866</v>
      </c>
      <c r="AZ114" s="51">
        <v>10.800197000000001</v>
      </c>
      <c r="BA114" s="51">
        <v>32.999443941379603</v>
      </c>
      <c r="BB114" s="51">
        <v>-41.480743846209997</v>
      </c>
      <c r="BC114" s="51">
        <v>0</v>
      </c>
      <c r="BD114" s="51">
        <v>-0.34689709516963474</v>
      </c>
      <c r="BE114" s="51">
        <v>1.972</v>
      </c>
    </row>
    <row r="115" spans="4:57">
      <c r="D115" s="63">
        <v>42824</v>
      </c>
      <c r="E115" s="64">
        <v>185.84299999999999</v>
      </c>
      <c r="F115" s="64">
        <v>587.02599999999995</v>
      </c>
      <c r="G115" s="69">
        <v>772.86900000000003</v>
      </c>
      <c r="I115" s="63"/>
      <c r="M115" s="63">
        <v>42824</v>
      </c>
      <c r="N115" s="64">
        <v>50907.351593657062</v>
      </c>
      <c r="O115" s="66">
        <v>15.399800000000001</v>
      </c>
      <c r="Q115" s="63">
        <v>42824</v>
      </c>
      <c r="R115" s="57">
        <v>34.839553333724723</v>
      </c>
      <c r="S115" s="57">
        <v>31.494515441870586</v>
      </c>
      <c r="T115" s="57"/>
      <c r="U115" s="57"/>
      <c r="V115" s="51"/>
      <c r="X115" s="63">
        <v>42867</v>
      </c>
      <c r="Y115" s="67">
        <v>19.5</v>
      </c>
      <c r="Z115" s="67">
        <v>16.440000000000001</v>
      </c>
      <c r="AA115" s="67">
        <v>20.375</v>
      </c>
      <c r="AB115" s="67" t="e">
        <v>#N/A</v>
      </c>
      <c r="AD115" s="63">
        <v>42867</v>
      </c>
      <c r="AE115" s="67">
        <v>25.53</v>
      </c>
      <c r="AF115" s="68">
        <v>38.96</v>
      </c>
      <c r="AH115" s="58">
        <v>42824</v>
      </c>
      <c r="AI115" s="57">
        <v>17.350966647449575</v>
      </c>
      <c r="AJ115" s="57">
        <v>25.77119033728259</v>
      </c>
      <c r="AK115" s="57">
        <v>34.809412380062945</v>
      </c>
      <c r="AM115" s="63">
        <v>42824</v>
      </c>
      <c r="AN115" s="57">
        <v>23.966579717239924</v>
      </c>
      <c r="AO115" s="57">
        <v>35.244746416141879</v>
      </c>
      <c r="AP115" s="57">
        <v>10.513984721181791</v>
      </c>
      <c r="AR115" s="63">
        <v>42824</v>
      </c>
      <c r="AS115" s="57">
        <v>159.88079732958417</v>
      </c>
      <c r="AT115" s="57">
        <v>97.794377514582067</v>
      </c>
      <c r="AV115" s="63">
        <v>44285</v>
      </c>
      <c r="AW115" s="64">
        <v>3709.7266420000001</v>
      </c>
      <c r="AY115" s="63">
        <v>42867</v>
      </c>
      <c r="AZ115" s="51">
        <v>12.342262</v>
      </c>
      <c r="BA115" s="51">
        <v>33.155162434960133</v>
      </c>
      <c r="BB115" s="51">
        <v>-49.284947990009982</v>
      </c>
      <c r="BC115" s="51">
        <v>0</v>
      </c>
      <c r="BD115" s="51">
        <v>-0.26247644495015632</v>
      </c>
      <c r="BE115" s="51">
        <v>-4.05</v>
      </c>
    </row>
    <row r="116" spans="4:57">
      <c r="D116" s="63">
        <v>42825</v>
      </c>
      <c r="E116" s="64">
        <v>167.70599999999999</v>
      </c>
      <c r="F116" s="64">
        <v>587.04600000000005</v>
      </c>
      <c r="G116" s="69">
        <v>754.75199999999995</v>
      </c>
      <c r="I116" s="63"/>
      <c r="M116" s="63">
        <v>42825</v>
      </c>
      <c r="N116" s="64">
        <v>50522.327105748336</v>
      </c>
      <c r="O116" s="66">
        <v>15.3818</v>
      </c>
      <c r="Q116" s="63">
        <v>42825</v>
      </c>
      <c r="R116" s="57">
        <v>34.24528917731238</v>
      </c>
      <c r="S116" s="57">
        <v>31.560199387501299</v>
      </c>
      <c r="T116" s="57"/>
      <c r="U116" s="57"/>
      <c r="V116" s="51"/>
      <c r="X116" s="63">
        <v>42870</v>
      </c>
      <c r="Y116" s="67">
        <v>19.6875</v>
      </c>
      <c r="Z116" s="67">
        <v>16.88</v>
      </c>
      <c r="AA116" s="67">
        <v>20.5</v>
      </c>
      <c r="AB116" s="67" t="e">
        <v>#N/A</v>
      </c>
      <c r="AD116" s="63">
        <v>42870</v>
      </c>
      <c r="AE116" s="67">
        <v>25.5</v>
      </c>
      <c r="AF116" s="68">
        <v>38.32</v>
      </c>
      <c r="AH116" s="58">
        <v>42825</v>
      </c>
      <c r="AI116" s="57">
        <v>17.357292368059298</v>
      </c>
      <c r="AJ116" s="57">
        <v>25.729510480961217</v>
      </c>
      <c r="AK116" s="57">
        <v>34.754139629387822</v>
      </c>
      <c r="AM116" s="63">
        <v>42825</v>
      </c>
      <c r="AN116" s="57">
        <v>24.004513533376159</v>
      </c>
      <c r="AO116" s="57">
        <v>35.292956168444945</v>
      </c>
      <c r="AP116" s="57">
        <v>10.463593129131388</v>
      </c>
      <c r="AR116" s="63">
        <v>42825</v>
      </c>
      <c r="AS116" s="57">
        <v>159.73002987233241</v>
      </c>
      <c r="AT116" s="57">
        <v>97.705779334500861</v>
      </c>
      <c r="AV116" s="63">
        <v>44286</v>
      </c>
      <c r="AW116" s="64">
        <v>3830.3894780000001</v>
      </c>
      <c r="AY116" s="63">
        <v>42870</v>
      </c>
      <c r="AZ116" s="51">
        <v>13.8933395</v>
      </c>
      <c r="BA116" s="51">
        <v>32.813517787839942</v>
      </c>
      <c r="BB116" s="51">
        <v>-45.59106515842997</v>
      </c>
      <c r="BC116" s="51">
        <v>0</v>
      </c>
      <c r="BD116" s="51">
        <v>-0.11279212940998005</v>
      </c>
      <c r="BE116" s="51">
        <v>1.0029999999999999</v>
      </c>
    </row>
    <row r="117" spans="4:57">
      <c r="D117" s="63">
        <v>42826</v>
      </c>
      <c r="E117" s="64">
        <v>167.70599999999999</v>
      </c>
      <c r="F117" s="64">
        <v>587.04600000000005</v>
      </c>
      <c r="G117" s="69">
        <v>754.75199999999995</v>
      </c>
      <c r="I117" s="63"/>
      <c r="M117" s="63">
        <v>42826</v>
      </c>
      <c r="N117" s="64">
        <v>50522.327105748336</v>
      </c>
      <c r="O117" s="66">
        <v>15.3818</v>
      </c>
      <c r="Q117" s="63">
        <v>42826</v>
      </c>
      <c r="R117" s="57">
        <v>33.754233305745117</v>
      </c>
      <c r="S117" s="57">
        <v>31.533233183057028</v>
      </c>
      <c r="T117" s="57"/>
      <c r="U117" s="57"/>
      <c r="V117" s="51"/>
      <c r="X117" s="63">
        <v>42871</v>
      </c>
      <c r="Y117" s="67">
        <v>19.875</v>
      </c>
      <c r="Z117" s="67">
        <v>16.649999999999999</v>
      </c>
      <c r="AA117" s="67">
        <v>20.8125</v>
      </c>
      <c r="AB117" s="67" t="e">
        <v>#N/A</v>
      </c>
      <c r="AD117" s="63">
        <v>42871</v>
      </c>
      <c r="AE117" s="67">
        <v>25.56</v>
      </c>
      <c r="AF117" s="68">
        <v>38.96</v>
      </c>
      <c r="AH117" s="58">
        <v>42826</v>
      </c>
      <c r="AI117" s="57">
        <v>17.350696629751326</v>
      </c>
      <c r="AJ117" s="57">
        <v>25.6671831775529</v>
      </c>
      <c r="AK117" s="57">
        <v>34.685977833919424</v>
      </c>
      <c r="AM117" s="63">
        <v>42826</v>
      </c>
      <c r="AN117" s="57">
        <v>24.015401516079905</v>
      </c>
      <c r="AO117" s="57">
        <v>35.3251755917954</v>
      </c>
      <c r="AP117" s="57">
        <v>10.378275669557514</v>
      </c>
      <c r="AR117" s="63">
        <v>42826</v>
      </c>
      <c r="AS117" s="57">
        <v>159.40621269505922</v>
      </c>
      <c r="AT117" s="57">
        <v>97.61761626151187</v>
      </c>
      <c r="AV117" s="63">
        <v>44287</v>
      </c>
      <c r="AW117" s="64">
        <v>3830.3894780000001</v>
      </c>
      <c r="AY117" s="63">
        <v>42871</v>
      </c>
      <c r="AZ117" s="51">
        <v>15.453908499999999</v>
      </c>
      <c r="BA117" s="51">
        <v>27.571497952499747</v>
      </c>
      <c r="BB117" s="51">
        <v>-65.437636488929982</v>
      </c>
      <c r="BC117" s="51">
        <v>0</v>
      </c>
      <c r="BD117" s="51">
        <v>-0.34076996356977535</v>
      </c>
      <c r="BE117" s="51">
        <v>-22.753</v>
      </c>
    </row>
    <row r="118" spans="4:57">
      <c r="D118" s="63">
        <v>42827</v>
      </c>
      <c r="E118" s="64">
        <v>167.70599999999999</v>
      </c>
      <c r="F118" s="64">
        <v>587.04600000000005</v>
      </c>
      <c r="G118" s="69">
        <v>754.75199999999995</v>
      </c>
      <c r="I118" s="63"/>
      <c r="M118" s="63">
        <v>42827</v>
      </c>
      <c r="N118" s="64">
        <v>50522.327105748336</v>
      </c>
      <c r="O118" s="66">
        <v>15.3818</v>
      </c>
      <c r="Q118" s="63">
        <v>42827</v>
      </c>
      <c r="R118" s="57">
        <v>33.176837683512602</v>
      </c>
      <c r="S118" s="57">
        <v>31.462153941057736</v>
      </c>
      <c r="T118" s="57"/>
      <c r="U118" s="57"/>
      <c r="V118" s="51"/>
      <c r="X118" s="63">
        <v>42872</v>
      </c>
      <c r="Y118" s="67">
        <v>19.5625</v>
      </c>
      <c r="Z118" s="67">
        <v>16.71</v>
      </c>
      <c r="AA118" s="67">
        <v>20.125</v>
      </c>
      <c r="AB118" s="67" t="e">
        <v>#N/A</v>
      </c>
      <c r="AD118" s="63">
        <v>42872</v>
      </c>
      <c r="AE118" s="67">
        <v>25.42</v>
      </c>
      <c r="AF118" s="68">
        <v>38.85</v>
      </c>
      <c r="AH118" s="58">
        <v>42827</v>
      </c>
      <c r="AI118" s="57">
        <v>17.298576604280647</v>
      </c>
      <c r="AJ118" s="57">
        <v>25.597058086172851</v>
      </c>
      <c r="AK118" s="57">
        <v>34.575983487196325</v>
      </c>
      <c r="AM118" s="63">
        <v>42827</v>
      </c>
      <c r="AN118" s="57">
        <v>24.047493802228416</v>
      </c>
      <c r="AO118" s="57">
        <v>35.350848325979634</v>
      </c>
      <c r="AP118" s="57">
        <v>10.361241265728903</v>
      </c>
      <c r="AR118" s="63">
        <v>42827</v>
      </c>
      <c r="AS118" s="57">
        <v>159.09476516508283</v>
      </c>
      <c r="AT118" s="57">
        <v>97.544060535466997</v>
      </c>
      <c r="AV118" s="63">
        <v>44288</v>
      </c>
      <c r="AW118" s="64">
        <v>3830.3894780000001</v>
      </c>
      <c r="AY118" s="63">
        <v>42872</v>
      </c>
      <c r="AZ118" s="51">
        <v>17.016460500000001</v>
      </c>
      <c r="BA118" s="51">
        <v>27.32282601659012</v>
      </c>
      <c r="BB118" s="51">
        <v>-41.411273352800009</v>
      </c>
      <c r="BC118" s="51">
        <v>0</v>
      </c>
      <c r="BD118" s="51">
        <v>-1.1120131637901072</v>
      </c>
      <c r="BE118" s="51">
        <v>1.8160000000000001</v>
      </c>
    </row>
    <row r="119" spans="4:57">
      <c r="D119" s="63">
        <v>42828</v>
      </c>
      <c r="E119" s="64">
        <v>204.49600000000001</v>
      </c>
      <c r="F119" s="64">
        <v>588.63599999999997</v>
      </c>
      <c r="G119" s="69">
        <v>793.13199999999995</v>
      </c>
      <c r="I119" s="63"/>
      <c r="M119" s="63">
        <v>42828</v>
      </c>
      <c r="N119" s="64">
        <v>51851.023272521488</v>
      </c>
      <c r="O119" s="66">
        <v>15.4175</v>
      </c>
      <c r="Q119" s="63">
        <v>42828</v>
      </c>
      <c r="R119" s="57">
        <v>32.876788081379281</v>
      </c>
      <c r="S119" s="57">
        <v>31.412128234845138</v>
      </c>
      <c r="T119" s="57"/>
      <c r="U119" s="57"/>
      <c r="V119" s="51"/>
      <c r="X119" s="63">
        <v>42873</v>
      </c>
      <c r="Y119" s="67">
        <v>19.875</v>
      </c>
      <c r="Z119" s="67">
        <v>16.850000000000001</v>
      </c>
      <c r="AA119" s="67">
        <v>20.5625</v>
      </c>
      <c r="AB119" s="67" t="e">
        <v>#N/A</v>
      </c>
      <c r="AD119" s="63">
        <v>42873</v>
      </c>
      <c r="AE119" s="67">
        <v>25.47</v>
      </c>
      <c r="AF119" s="68">
        <v>38.35</v>
      </c>
      <c r="AH119" s="58">
        <v>42828</v>
      </c>
      <c r="AI119" s="57">
        <v>17.225028987019051</v>
      </c>
      <c r="AJ119" s="57">
        <v>25.543542967072284</v>
      </c>
      <c r="AK119" s="57">
        <v>34.528283371220027</v>
      </c>
      <c r="AM119" s="63">
        <v>42828</v>
      </c>
      <c r="AN119" s="57">
        <v>24.099501745773221</v>
      </c>
      <c r="AO119" s="57">
        <v>35.357315206334071</v>
      </c>
      <c r="AP119" s="57">
        <v>10.424283283781289</v>
      </c>
      <c r="AR119" s="63">
        <v>42828</v>
      </c>
      <c r="AS119" s="57">
        <v>158.81372163414676</v>
      </c>
      <c r="AT119" s="57">
        <v>97.542344455124336</v>
      </c>
      <c r="AV119" s="63">
        <v>44289</v>
      </c>
      <c r="AW119" s="64">
        <v>3830.3894780000001</v>
      </c>
      <c r="AY119" s="63">
        <v>42873</v>
      </c>
      <c r="AZ119" s="51">
        <v>17.016460500000001</v>
      </c>
      <c r="BA119" s="51">
        <v>27.695601091199922</v>
      </c>
      <c r="BB119" s="51">
        <v>-90.162385156149995</v>
      </c>
      <c r="BC119" s="51">
        <v>0</v>
      </c>
      <c r="BD119" s="51">
        <v>-0.76067643504993554</v>
      </c>
      <c r="BE119" s="51">
        <v>-46.210999999999999</v>
      </c>
    </row>
    <row r="120" spans="4:57">
      <c r="D120" s="63">
        <v>42829</v>
      </c>
      <c r="E120" s="64">
        <v>195.89</v>
      </c>
      <c r="F120" s="64">
        <v>590.21600000000001</v>
      </c>
      <c r="G120" s="69">
        <v>786.10599999999999</v>
      </c>
      <c r="I120" s="63"/>
      <c r="M120" s="63">
        <v>42829</v>
      </c>
      <c r="N120" s="64">
        <v>51884.523846650634</v>
      </c>
      <c r="O120" s="66">
        <v>15.379</v>
      </c>
      <c r="Q120" s="63">
        <v>42829</v>
      </c>
      <c r="R120" s="57">
        <v>32.507632813394153</v>
      </c>
      <c r="S120" s="57">
        <v>31.409792272107229</v>
      </c>
      <c r="T120" s="57"/>
      <c r="U120" s="57"/>
      <c r="V120" s="51"/>
      <c r="X120" s="63">
        <v>42874</v>
      </c>
      <c r="Y120" s="67">
        <v>19.5625</v>
      </c>
      <c r="Z120" s="67">
        <v>16.78</v>
      </c>
      <c r="AA120" s="67">
        <v>20.0625</v>
      </c>
      <c r="AB120" s="67" t="e">
        <v>#N/A</v>
      </c>
      <c r="AD120" s="63">
        <v>42874</v>
      </c>
      <c r="AE120" s="67">
        <v>25.63</v>
      </c>
      <c r="AF120" s="68">
        <v>38.520000000000003</v>
      </c>
      <c r="AH120" s="58">
        <v>42829</v>
      </c>
      <c r="AI120" s="57">
        <v>17.211162341292543</v>
      </c>
      <c r="AJ120" s="57">
        <v>25.526280312453743</v>
      </c>
      <c r="AK120" s="57">
        <v>34.505567881020212</v>
      </c>
      <c r="AM120" s="63">
        <v>42829</v>
      </c>
      <c r="AN120" s="57">
        <v>24.173778891696031</v>
      </c>
      <c r="AO120" s="57">
        <v>35.406711251076281</v>
      </c>
      <c r="AP120" s="57">
        <v>10.482589168977308</v>
      </c>
      <c r="AR120" s="63">
        <v>42829</v>
      </c>
      <c r="AS120" s="57">
        <v>158.59720977857415</v>
      </c>
      <c r="AT120" s="57">
        <v>97.562164385568522</v>
      </c>
      <c r="AV120" s="63">
        <v>44290</v>
      </c>
      <c r="AW120" s="64">
        <v>3830.3894780000001</v>
      </c>
      <c r="AY120" s="63">
        <v>42874</v>
      </c>
      <c r="AZ120" s="51">
        <v>17.016460500000001</v>
      </c>
      <c r="BA120" s="51">
        <v>40.080037712559708</v>
      </c>
      <c r="BB120" s="51">
        <v>-85.790621090770017</v>
      </c>
      <c r="BC120" s="51">
        <v>0</v>
      </c>
      <c r="BD120" s="51">
        <v>-0.71787712178970109</v>
      </c>
      <c r="BE120" s="51">
        <v>-29.411999999999999</v>
      </c>
    </row>
    <row r="121" spans="4:57">
      <c r="D121" s="63">
        <v>42830</v>
      </c>
      <c r="E121" s="64">
        <v>188.79900000000001</v>
      </c>
      <c r="F121" s="64">
        <v>589.27200000000005</v>
      </c>
      <c r="G121" s="69">
        <v>778.07100000000003</v>
      </c>
      <c r="I121" s="63"/>
      <c r="M121" s="63">
        <v>42830</v>
      </c>
      <c r="N121" s="64">
        <v>51925.456597886274</v>
      </c>
      <c r="O121" s="66">
        <v>15.352</v>
      </c>
      <c r="Q121" s="63">
        <v>42830</v>
      </c>
      <c r="R121" s="57">
        <v>32.258588377862949</v>
      </c>
      <c r="S121" s="57">
        <v>31.45726086245384</v>
      </c>
      <c r="T121" s="57"/>
      <c r="U121" s="57"/>
      <c r="V121" s="51"/>
      <c r="X121" s="63">
        <v>42877</v>
      </c>
      <c r="Y121" s="67">
        <v>19.5625</v>
      </c>
      <c r="Z121" s="67">
        <v>16.71</v>
      </c>
      <c r="AA121" s="67">
        <v>20.125</v>
      </c>
      <c r="AB121" s="67" t="e">
        <v>#N/A</v>
      </c>
      <c r="AD121" s="63">
        <v>42877</v>
      </c>
      <c r="AE121" s="67">
        <v>25.38</v>
      </c>
      <c r="AF121" s="68">
        <v>38.04</v>
      </c>
      <c r="AH121" s="58">
        <v>42830</v>
      </c>
      <c r="AI121" s="57">
        <v>17.242461366211039</v>
      </c>
      <c r="AJ121" s="57">
        <v>25.546173035628271</v>
      </c>
      <c r="AK121" s="57">
        <v>34.600790514473644</v>
      </c>
      <c r="AM121" s="63">
        <v>42830</v>
      </c>
      <c r="AN121" s="57">
        <v>24.240857992553998</v>
      </c>
      <c r="AO121" s="57">
        <v>35.45094334622101</v>
      </c>
      <c r="AP121" s="57">
        <v>10.523618401560043</v>
      </c>
      <c r="AR121" s="63">
        <v>42830</v>
      </c>
      <c r="AS121" s="57">
        <v>158.36433758737246</v>
      </c>
      <c r="AT121" s="57">
        <v>97.553509930418087</v>
      </c>
      <c r="AV121" s="63">
        <v>44291</v>
      </c>
      <c r="AW121" s="64">
        <v>3860.6994850000001</v>
      </c>
      <c r="AY121" s="63">
        <v>42877</v>
      </c>
      <c r="AZ121" s="51">
        <v>17.016460500000001</v>
      </c>
      <c r="BA121" s="51">
        <v>39.849174549789886</v>
      </c>
      <c r="BB121" s="51">
        <v>-73.787616518340002</v>
      </c>
      <c r="BC121" s="51">
        <v>0</v>
      </c>
      <c r="BD121" s="51">
        <v>-1.0310185314498781</v>
      </c>
      <c r="BE121" s="51">
        <v>-17.952999999999999</v>
      </c>
    </row>
    <row r="122" spans="4:57">
      <c r="D122" s="63">
        <v>42831</v>
      </c>
      <c r="E122" s="64">
        <v>189.64699999999999</v>
      </c>
      <c r="F122" s="64">
        <v>589.27200000000005</v>
      </c>
      <c r="G122" s="69">
        <v>778.91899999999998</v>
      </c>
      <c r="I122" s="63"/>
      <c r="M122" s="63">
        <v>42831</v>
      </c>
      <c r="N122" s="64">
        <v>52008.052931872786</v>
      </c>
      <c r="O122" s="66">
        <v>15.407500000000001</v>
      </c>
      <c r="Q122" s="63">
        <v>42831</v>
      </c>
      <c r="R122" s="57">
        <v>32.185628548644083</v>
      </c>
      <c r="S122" s="57">
        <v>31.583527725557904</v>
      </c>
      <c r="T122" s="57"/>
      <c r="U122" s="57"/>
      <c r="V122" s="51"/>
      <c r="X122" s="63">
        <v>42878</v>
      </c>
      <c r="Y122" s="67">
        <v>19.8125</v>
      </c>
      <c r="Z122" s="67">
        <v>16.78</v>
      </c>
      <c r="AA122" s="67">
        <v>20.3125</v>
      </c>
      <c r="AB122" s="67" t="e">
        <v>#N/A</v>
      </c>
      <c r="AD122" s="63">
        <v>42878</v>
      </c>
      <c r="AE122" s="67">
        <v>25.57</v>
      </c>
      <c r="AF122" s="68">
        <v>38.25</v>
      </c>
      <c r="AH122" s="58">
        <v>42831</v>
      </c>
      <c r="AI122" s="57">
        <v>17.152646207823086</v>
      </c>
      <c r="AJ122" s="57">
        <v>25.525836931494862</v>
      </c>
      <c r="AK122" s="57">
        <v>34.678106067531346</v>
      </c>
      <c r="AM122" s="63">
        <v>42831</v>
      </c>
      <c r="AN122" s="57">
        <v>24.295496023383258</v>
      </c>
      <c r="AO122" s="57">
        <v>35.464511242117133</v>
      </c>
      <c r="AP122" s="57">
        <v>10.572695250893149</v>
      </c>
      <c r="AR122" s="63">
        <v>42831</v>
      </c>
      <c r="AS122" s="57">
        <v>158.08002310155342</v>
      </c>
      <c r="AT122" s="57">
        <v>97.53569789992487</v>
      </c>
      <c r="AV122" s="63">
        <v>44292</v>
      </c>
      <c r="AW122" s="64">
        <v>3831.0261049999999</v>
      </c>
      <c r="AY122" s="63">
        <v>42878</v>
      </c>
      <c r="AZ122" s="51">
        <v>17.016460500000001</v>
      </c>
      <c r="BA122" s="51">
        <v>24.768893475330124</v>
      </c>
      <c r="BB122" s="51">
        <v>-82.386266568089994</v>
      </c>
      <c r="BC122" s="51">
        <v>0</v>
      </c>
      <c r="BD122" s="51">
        <v>-1.0440874072401192</v>
      </c>
      <c r="BE122" s="51">
        <v>-41.645000000000003</v>
      </c>
    </row>
    <row r="123" spans="4:57">
      <c r="D123" s="63">
        <v>42832</v>
      </c>
      <c r="E123" s="64">
        <v>191.06100000000001</v>
      </c>
      <c r="F123" s="64">
        <v>588.72</v>
      </c>
      <c r="G123" s="69">
        <v>779.78099999999995</v>
      </c>
      <c r="I123" s="63"/>
      <c r="M123" s="63">
        <v>42832</v>
      </c>
      <c r="N123" s="64">
        <v>52091.276985916942</v>
      </c>
      <c r="O123" s="66">
        <v>15.374499999999999</v>
      </c>
      <c r="Q123" s="63">
        <v>42832</v>
      </c>
      <c r="R123" s="57">
        <v>32.225401566294479</v>
      </c>
      <c r="S123" s="57">
        <v>31.635205363498731</v>
      </c>
      <c r="T123" s="57"/>
      <c r="U123" s="57"/>
      <c r="V123" s="51"/>
      <c r="X123" s="63">
        <v>42879</v>
      </c>
      <c r="Y123" s="67">
        <v>19.5</v>
      </c>
      <c r="Z123" s="67">
        <v>16.8</v>
      </c>
      <c r="AA123" s="67">
        <v>21.0625</v>
      </c>
      <c r="AB123" s="67" t="e">
        <v>#N/A</v>
      </c>
      <c r="AD123" s="63">
        <v>42879</v>
      </c>
      <c r="AE123" s="67">
        <v>25.48</v>
      </c>
      <c r="AF123" s="68">
        <v>37.840000000000003</v>
      </c>
      <c r="AH123" s="58">
        <v>42832</v>
      </c>
      <c r="AI123" s="57">
        <v>17.089001487383815</v>
      </c>
      <c r="AJ123" s="57">
        <v>25.512608916069212</v>
      </c>
      <c r="AK123" s="57">
        <v>34.688035152936877</v>
      </c>
      <c r="AM123" s="63">
        <v>42832</v>
      </c>
      <c r="AN123" s="57">
        <v>24.348270500387457</v>
      </c>
      <c r="AO123" s="57">
        <v>35.514974893849825</v>
      </c>
      <c r="AP123" s="57">
        <v>10.57195736321348</v>
      </c>
      <c r="AR123" s="63">
        <v>42832</v>
      </c>
      <c r="AS123" s="57">
        <v>157.83048837307808</v>
      </c>
      <c r="AT123" s="57">
        <v>97.532399565567275</v>
      </c>
      <c r="AV123" s="63">
        <v>44293</v>
      </c>
      <c r="AW123" s="64">
        <v>3871.115965</v>
      </c>
      <c r="AY123" s="63">
        <v>42879</v>
      </c>
      <c r="AZ123" s="51">
        <v>17.016460500000001</v>
      </c>
      <c r="BA123" s="51">
        <v>24.584542870200242</v>
      </c>
      <c r="BB123" s="51">
        <v>-90.696233730070048</v>
      </c>
      <c r="BC123" s="51">
        <v>0</v>
      </c>
      <c r="BD123" s="51">
        <v>-0.9117696401301828</v>
      </c>
      <c r="BE123" s="51">
        <v>-50.006999999999998</v>
      </c>
    </row>
    <row r="124" spans="4:57">
      <c r="D124" s="63">
        <v>42833</v>
      </c>
      <c r="E124" s="64">
        <v>191.06100000000001</v>
      </c>
      <c r="F124" s="64">
        <v>588.72</v>
      </c>
      <c r="G124" s="69">
        <v>779.78099999999995</v>
      </c>
      <c r="I124" s="63"/>
      <c r="M124" s="63">
        <v>42833</v>
      </c>
      <c r="N124" s="64">
        <v>52091.276985916942</v>
      </c>
      <c r="O124" s="66">
        <v>15.374499999999999</v>
      </c>
      <c r="Q124" s="63">
        <v>42833</v>
      </c>
      <c r="R124" s="57">
        <v>32.221697591805196</v>
      </c>
      <c r="S124" s="57">
        <v>31.696870360910289</v>
      </c>
      <c r="T124" s="57"/>
      <c r="U124" s="57"/>
      <c r="V124" s="51"/>
      <c r="X124" s="63">
        <v>42881</v>
      </c>
      <c r="Y124" s="67">
        <v>19.4375</v>
      </c>
      <c r="Z124" s="67">
        <v>16.72</v>
      </c>
      <c r="AA124" s="67">
        <v>20</v>
      </c>
      <c r="AB124" s="67" t="e">
        <v>#N/A</v>
      </c>
      <c r="AD124" s="63">
        <v>42881</v>
      </c>
      <c r="AE124" s="67">
        <v>25.61</v>
      </c>
      <c r="AF124" s="68">
        <v>37.97</v>
      </c>
      <c r="AH124" s="58">
        <v>42833</v>
      </c>
      <c r="AI124" s="57">
        <v>17.025630043650651</v>
      </c>
      <c r="AJ124" s="57">
        <v>25.532487566350071</v>
      </c>
      <c r="AK124" s="57">
        <v>34.783037887553014</v>
      </c>
      <c r="AM124" s="63">
        <v>42833</v>
      </c>
      <c r="AN124" s="57">
        <v>24.396699943505375</v>
      </c>
      <c r="AO124" s="57">
        <v>35.568886936984477</v>
      </c>
      <c r="AP124" s="57">
        <v>10.561315038377694</v>
      </c>
      <c r="AR124" s="63">
        <v>42833</v>
      </c>
      <c r="AS124" s="57">
        <v>157.41622753681938</v>
      </c>
      <c r="AT124" s="57">
        <v>97.536649303016304</v>
      </c>
      <c r="AV124" s="63">
        <v>44294</v>
      </c>
      <c r="AW124" s="64">
        <v>3863.2047080000002</v>
      </c>
      <c r="AY124" s="63">
        <v>42881</v>
      </c>
      <c r="AZ124" s="51">
        <v>17.016460500000001</v>
      </c>
      <c r="BA124" s="51">
        <v>24.839389039559528</v>
      </c>
      <c r="BB124" s="51">
        <v>-78.708464024340017</v>
      </c>
      <c r="BC124" s="51">
        <v>0</v>
      </c>
      <c r="BD124" s="51">
        <v>-0.7743855152194804</v>
      </c>
      <c r="BE124" s="51">
        <v>-37.627000000000002</v>
      </c>
    </row>
    <row r="125" spans="4:57">
      <c r="D125" s="63">
        <v>42834</v>
      </c>
      <c r="E125" s="64">
        <v>191.06100000000001</v>
      </c>
      <c r="F125" s="64">
        <v>588.72</v>
      </c>
      <c r="G125" s="69">
        <v>779.78099999999995</v>
      </c>
      <c r="I125" s="63"/>
      <c r="M125" s="63">
        <v>42834</v>
      </c>
      <c r="N125" s="64">
        <v>52091.276985916942</v>
      </c>
      <c r="O125" s="66">
        <v>15.374499999999999</v>
      </c>
      <c r="Q125" s="63">
        <v>42834</v>
      </c>
      <c r="R125" s="57">
        <v>32.157937690171565</v>
      </c>
      <c r="S125" s="57">
        <v>31.787659647193077</v>
      </c>
      <c r="T125" s="57"/>
      <c r="U125" s="57"/>
      <c r="V125" s="51"/>
      <c r="X125" s="63">
        <v>42884</v>
      </c>
      <c r="Y125" s="67">
        <v>19.9375</v>
      </c>
      <c r="Z125" s="67">
        <v>16.850000000000001</v>
      </c>
      <c r="AA125" s="67">
        <v>20.9375</v>
      </c>
      <c r="AB125" s="67" t="e">
        <v>#N/A</v>
      </c>
      <c r="AD125" s="63">
        <v>42884</v>
      </c>
      <c r="AE125" s="67">
        <v>25.63</v>
      </c>
      <c r="AF125" s="68">
        <v>37.58</v>
      </c>
      <c r="AH125" s="58">
        <v>42834</v>
      </c>
      <c r="AI125" s="57">
        <v>16.963363501523077</v>
      </c>
      <c r="AJ125" s="57">
        <v>25.5658339205715</v>
      </c>
      <c r="AK125" s="57">
        <v>34.90043151608149</v>
      </c>
      <c r="AM125" s="63">
        <v>42834</v>
      </c>
      <c r="AN125" s="57">
        <v>24.440353388144676</v>
      </c>
      <c r="AO125" s="57">
        <v>35.612768125828389</v>
      </c>
      <c r="AP125" s="57">
        <v>10.548357910021178</v>
      </c>
      <c r="AR125" s="63">
        <v>42834</v>
      </c>
      <c r="AS125" s="57">
        <v>156.98735541225398</v>
      </c>
      <c r="AT125" s="57">
        <v>97.535710268811187</v>
      </c>
      <c r="AV125" s="63">
        <v>44295</v>
      </c>
      <c r="AW125" s="64">
        <v>3826.6248569999998</v>
      </c>
      <c r="AY125" s="63">
        <v>42884</v>
      </c>
      <c r="AZ125" s="51">
        <v>17.016460500000001</v>
      </c>
      <c r="BA125" s="51">
        <v>12.205903751199893</v>
      </c>
      <c r="BB125" s="51">
        <v>-82.542846311070008</v>
      </c>
      <c r="BC125" s="51">
        <v>0</v>
      </c>
      <c r="BD125" s="51">
        <v>-0.6185179401298545</v>
      </c>
      <c r="BE125" s="51">
        <v>-53.939</v>
      </c>
    </row>
    <row r="126" spans="4:57">
      <c r="D126" s="63">
        <v>42835</v>
      </c>
      <c r="E126" s="64">
        <v>201.33500000000001</v>
      </c>
      <c r="F126" s="64">
        <v>590.39599999999996</v>
      </c>
      <c r="G126" s="69">
        <v>791.73099999999999</v>
      </c>
      <c r="I126" s="63"/>
      <c r="M126" s="63">
        <v>42835</v>
      </c>
      <c r="N126" s="64">
        <v>52088.345083106207</v>
      </c>
      <c r="O126" s="66">
        <v>15.3293</v>
      </c>
      <c r="Q126" s="63">
        <v>42835</v>
      </c>
      <c r="R126" s="57">
        <v>32.148944364021581</v>
      </c>
      <c r="S126" s="57">
        <v>31.813770288271257</v>
      </c>
      <c r="T126" s="57"/>
      <c r="U126" s="57"/>
      <c r="V126" s="51"/>
      <c r="X126" s="63">
        <v>42885</v>
      </c>
      <c r="Y126" s="67">
        <v>19.875</v>
      </c>
      <c r="Z126" s="67">
        <v>16.809999999999999</v>
      </c>
      <c r="AA126" s="67">
        <v>20.5</v>
      </c>
      <c r="AB126" s="67" t="e">
        <v>#N/A</v>
      </c>
      <c r="AD126" s="63">
        <v>42885</v>
      </c>
      <c r="AE126" s="67">
        <v>25.7</v>
      </c>
      <c r="AF126" s="68">
        <v>36.96</v>
      </c>
      <c r="AH126" s="58">
        <v>42835</v>
      </c>
      <c r="AI126" s="57">
        <v>16.904073985198732</v>
      </c>
      <c r="AJ126" s="57">
        <v>25.545201523922323</v>
      </c>
      <c r="AK126" s="57">
        <v>34.903408004794414</v>
      </c>
      <c r="AM126" s="63">
        <v>42835</v>
      </c>
      <c r="AN126" s="57">
        <v>24.488912210674663</v>
      </c>
      <c r="AO126" s="57">
        <v>35.61450120309113</v>
      </c>
      <c r="AP126" s="57">
        <v>10.602900727689857</v>
      </c>
      <c r="AR126" s="63">
        <v>42835</v>
      </c>
      <c r="AS126" s="57">
        <v>156.63351378572327</v>
      </c>
      <c r="AT126" s="57">
        <v>97.555977229601524</v>
      </c>
      <c r="AV126" s="63">
        <v>44296</v>
      </c>
      <c r="AW126" s="64">
        <v>3826.6248569999998</v>
      </c>
      <c r="AY126" s="63">
        <v>42885</v>
      </c>
      <c r="AZ126" s="51">
        <v>17.016460500000001</v>
      </c>
      <c r="BA126" s="51">
        <v>3.9391421840200302</v>
      </c>
      <c r="BB126" s="51">
        <v>-62.436127771130039</v>
      </c>
      <c r="BC126" s="51">
        <v>0</v>
      </c>
      <c r="BD126" s="51">
        <v>-0.75147491288998103</v>
      </c>
      <c r="BE126" s="51">
        <v>-42.231999999999999</v>
      </c>
    </row>
    <row r="127" spans="4:57">
      <c r="D127" s="63">
        <v>42836</v>
      </c>
      <c r="E127" s="64">
        <v>198.15199999999999</v>
      </c>
      <c r="F127" s="64">
        <v>591.76900000000001</v>
      </c>
      <c r="G127" s="69">
        <v>789.92100000000005</v>
      </c>
      <c r="I127" s="63"/>
      <c r="M127" s="63">
        <v>42836</v>
      </c>
      <c r="N127" s="64">
        <v>52245.574780384268</v>
      </c>
      <c r="O127" s="66">
        <v>15.2393</v>
      </c>
      <c r="Q127" s="63">
        <v>42836</v>
      </c>
      <c r="R127" s="57">
        <v>32.096420121279245</v>
      </c>
      <c r="S127" s="57">
        <v>31.770324830184538</v>
      </c>
      <c r="T127" s="57"/>
      <c r="U127" s="57"/>
      <c r="V127" s="51"/>
      <c r="X127" s="63">
        <v>42886</v>
      </c>
      <c r="Y127" s="67">
        <v>20.0625</v>
      </c>
      <c r="Z127" s="67">
        <v>16.91</v>
      </c>
      <c r="AA127" s="67">
        <v>20.75</v>
      </c>
      <c r="AB127" s="67" t="e">
        <v>#N/A</v>
      </c>
      <c r="AD127" s="63">
        <v>42886</v>
      </c>
      <c r="AE127" s="67">
        <v>25.6</v>
      </c>
      <c r="AF127" s="68">
        <v>36.729999999999997</v>
      </c>
      <c r="AH127" s="58">
        <v>42836</v>
      </c>
      <c r="AI127" s="57">
        <v>16.866271044706814</v>
      </c>
      <c r="AJ127" s="57">
        <v>25.564008308453403</v>
      </c>
      <c r="AK127" s="57">
        <v>34.95028204011097</v>
      </c>
      <c r="AM127" s="63">
        <v>42836</v>
      </c>
      <c r="AN127" s="57">
        <v>24.547373088620251</v>
      </c>
      <c r="AO127" s="57">
        <v>35.659832794395264</v>
      </c>
      <c r="AP127" s="57">
        <v>10.630316285553487</v>
      </c>
      <c r="AR127" s="63">
        <v>42836</v>
      </c>
      <c r="AS127" s="57">
        <v>156.0879962540553</v>
      </c>
      <c r="AT127" s="57">
        <v>97.567604026732454</v>
      </c>
      <c r="AV127" s="63">
        <v>44297</v>
      </c>
      <c r="AW127" s="64">
        <v>3826.6248569999998</v>
      </c>
      <c r="AY127" s="63">
        <v>42886</v>
      </c>
      <c r="AZ127" s="51">
        <v>17.016460500000001</v>
      </c>
      <c r="BA127" s="51">
        <v>3.8830891046197893</v>
      </c>
      <c r="BB127" s="51">
        <v>-83.540042830520022</v>
      </c>
      <c r="BC127" s="51">
        <v>0</v>
      </c>
      <c r="BD127" s="51">
        <v>-0.40550677409973684</v>
      </c>
      <c r="BE127" s="51">
        <v>-63.045999999999999</v>
      </c>
    </row>
    <row r="128" spans="4:57">
      <c r="D128" s="63">
        <v>42837</v>
      </c>
      <c r="E128" s="64">
        <v>183.10900000000001</v>
      </c>
      <c r="F128" s="64">
        <v>593.61699999999996</v>
      </c>
      <c r="G128" s="69">
        <v>776.726</v>
      </c>
      <c r="I128" s="63"/>
      <c r="M128" s="63">
        <v>42837</v>
      </c>
      <c r="N128" s="64">
        <v>52695.994794656057</v>
      </c>
      <c r="O128" s="66">
        <v>15.174200000000001</v>
      </c>
      <c r="Q128" s="63">
        <v>42837</v>
      </c>
      <c r="R128" s="57">
        <v>32.010059024722402</v>
      </c>
      <c r="S128" s="57">
        <v>31.81826833657464</v>
      </c>
      <c r="T128" s="57"/>
      <c r="U128" s="57"/>
      <c r="V128" s="51"/>
      <c r="X128" s="63">
        <v>42887</v>
      </c>
      <c r="Y128" s="67">
        <v>19.4375</v>
      </c>
      <c r="Z128" s="67">
        <v>16.77</v>
      </c>
      <c r="AA128" s="67">
        <v>20.3125</v>
      </c>
      <c r="AB128" s="67" t="e">
        <v>#N/A</v>
      </c>
      <c r="AD128" s="63">
        <v>42887</v>
      </c>
      <c r="AE128" s="67">
        <v>25.65</v>
      </c>
      <c r="AF128" s="68">
        <v>37.81</v>
      </c>
      <c r="AH128" s="58">
        <v>42837</v>
      </c>
      <c r="AI128" s="57">
        <v>16.894803006545178</v>
      </c>
      <c r="AJ128" s="57">
        <v>25.598641999088322</v>
      </c>
      <c r="AK128" s="57">
        <v>35.05985188053149</v>
      </c>
      <c r="AM128" s="63">
        <v>42837</v>
      </c>
      <c r="AN128" s="57">
        <v>24.610635772551049</v>
      </c>
      <c r="AO128" s="57">
        <v>35.718457726742557</v>
      </c>
      <c r="AP128" s="57">
        <v>10.650728144009779</v>
      </c>
      <c r="AR128" s="63">
        <v>42837</v>
      </c>
      <c r="AS128" s="57">
        <v>155.46063860788476</v>
      </c>
      <c r="AT128" s="57">
        <v>97.57613564198968</v>
      </c>
      <c r="AV128" s="63">
        <v>44298</v>
      </c>
      <c r="AW128" s="64">
        <v>3759.22874</v>
      </c>
      <c r="AY128" s="63">
        <v>42887</v>
      </c>
      <c r="AZ128" s="51">
        <v>16.285413999999999</v>
      </c>
      <c r="BA128" s="51">
        <v>22.308669966753492</v>
      </c>
      <c r="BB128" s="51">
        <v>-68.278232096530004</v>
      </c>
      <c r="BC128" s="51">
        <v>0</v>
      </c>
      <c r="BD128" s="51">
        <v>-0.70285187022344886</v>
      </c>
      <c r="BE128" s="51">
        <v>-30.387</v>
      </c>
    </row>
    <row r="129" spans="4:57">
      <c r="D129" s="63">
        <v>42838</v>
      </c>
      <c r="E129" s="64">
        <v>183.10900000000001</v>
      </c>
      <c r="F129" s="64">
        <v>593.61699999999996</v>
      </c>
      <c r="G129" s="69">
        <v>776.726</v>
      </c>
      <c r="I129" s="63"/>
      <c r="M129" s="63">
        <v>42838</v>
      </c>
      <c r="N129" s="64">
        <v>52695.994794656057</v>
      </c>
      <c r="O129" s="66">
        <v>15.174200000000001</v>
      </c>
      <c r="Q129" s="63">
        <v>42838</v>
      </c>
      <c r="R129" s="57">
        <v>31.879618781798904</v>
      </c>
      <c r="S129" s="57">
        <v>31.90482576129563</v>
      </c>
      <c r="T129" s="57"/>
      <c r="U129" s="57"/>
      <c r="V129" s="51"/>
      <c r="X129" s="63">
        <v>42888</v>
      </c>
      <c r="Y129" s="67">
        <v>19.5625</v>
      </c>
      <c r="Z129" s="67">
        <v>16.41</v>
      </c>
      <c r="AA129" s="67">
        <v>20.1875</v>
      </c>
      <c r="AB129" s="67" t="e">
        <v>#N/A</v>
      </c>
      <c r="AD129" s="63">
        <v>42888</v>
      </c>
      <c r="AE129" s="67">
        <v>25.68</v>
      </c>
      <c r="AF129" s="68">
        <v>38.18</v>
      </c>
      <c r="AH129" s="58">
        <v>42838</v>
      </c>
      <c r="AI129" s="57">
        <v>16.872187614646663</v>
      </c>
      <c r="AJ129" s="57">
        <v>25.611100277174881</v>
      </c>
      <c r="AK129" s="57">
        <v>35.141839600790291</v>
      </c>
      <c r="AM129" s="63">
        <v>42838</v>
      </c>
      <c r="AN129" s="57">
        <v>24.663601560399194</v>
      </c>
      <c r="AO129" s="57">
        <v>35.743293048624892</v>
      </c>
      <c r="AP129" s="57">
        <v>10.685628349911624</v>
      </c>
      <c r="AR129" s="63">
        <v>42838</v>
      </c>
      <c r="AS129" s="57">
        <v>154.82921571878632</v>
      </c>
      <c r="AT129" s="57">
        <v>97.596034974937623</v>
      </c>
      <c r="AV129" s="63">
        <v>44299</v>
      </c>
      <c r="AW129" s="64">
        <v>3703.9145309999999</v>
      </c>
      <c r="AY129" s="63">
        <v>42888</v>
      </c>
      <c r="AZ129" s="51">
        <v>14.747121499999999</v>
      </c>
      <c r="BA129" s="51">
        <v>22.601859492003275</v>
      </c>
      <c r="BB129" s="51">
        <v>-64.450265245330002</v>
      </c>
      <c r="BC129" s="51">
        <v>0</v>
      </c>
      <c r="BD129" s="51">
        <v>-0.68471574667323498</v>
      </c>
      <c r="BE129" s="51">
        <v>-27.786000000000001</v>
      </c>
    </row>
    <row r="130" spans="4:57">
      <c r="D130" s="63">
        <v>42839</v>
      </c>
      <c r="E130" s="64">
        <v>183.10900000000001</v>
      </c>
      <c r="F130" s="64">
        <v>593.61699999999996</v>
      </c>
      <c r="G130" s="69">
        <v>776.726</v>
      </c>
      <c r="I130" s="63"/>
      <c r="M130" s="63">
        <v>42839</v>
      </c>
      <c r="N130" s="64">
        <v>52695.994794656057</v>
      </c>
      <c r="O130" s="66">
        <v>15.174200000000001</v>
      </c>
      <c r="Q130" s="63">
        <v>42839</v>
      </c>
      <c r="R130" s="57">
        <v>31.588773040823746</v>
      </c>
      <c r="S130" s="57">
        <v>31.955613972901297</v>
      </c>
      <c r="T130" s="57"/>
      <c r="U130" s="57"/>
      <c r="V130" s="51"/>
      <c r="X130" s="63">
        <v>42891</v>
      </c>
      <c r="Y130" s="67">
        <v>19.625</v>
      </c>
      <c r="Z130" s="67">
        <v>16.84</v>
      </c>
      <c r="AA130" s="67">
        <v>20.4375</v>
      </c>
      <c r="AB130" s="67" t="e">
        <v>#N/A</v>
      </c>
      <c r="AD130" s="63">
        <v>42891</v>
      </c>
      <c r="AE130" s="67">
        <v>25.72</v>
      </c>
      <c r="AF130" s="68">
        <v>37.799999999999997</v>
      </c>
      <c r="AH130" s="58">
        <v>42839</v>
      </c>
      <c r="AI130" s="57">
        <v>16.849083944300801</v>
      </c>
      <c r="AJ130" s="57">
        <v>25.631834993355707</v>
      </c>
      <c r="AK130" s="57">
        <v>35.120646719901558</v>
      </c>
      <c r="AM130" s="63">
        <v>42839</v>
      </c>
      <c r="AN130" s="57">
        <v>24.756228083067565</v>
      </c>
      <c r="AO130" s="57">
        <v>35.833720202234431</v>
      </c>
      <c r="AP130" s="57">
        <v>10.748231873442581</v>
      </c>
      <c r="AR130" s="63">
        <v>42839</v>
      </c>
      <c r="AS130" s="57">
        <v>154.15614426013039</v>
      </c>
      <c r="AT130" s="57">
        <v>97.624372727630345</v>
      </c>
      <c r="AV130" s="63">
        <v>44300</v>
      </c>
      <c r="AW130" s="64">
        <v>3746.4352489999997</v>
      </c>
      <c r="AY130" s="63">
        <v>42891</v>
      </c>
      <c r="AZ130" s="51">
        <v>13.211693499999999</v>
      </c>
      <c r="BA130" s="51">
        <v>22.421668017282787</v>
      </c>
      <c r="BB130" s="51">
        <v>-68.073117098980006</v>
      </c>
      <c r="BC130" s="51">
        <v>0</v>
      </c>
      <c r="BD130" s="51">
        <v>-0.75224441830274436</v>
      </c>
      <c r="BE130" s="51">
        <v>-33.192</v>
      </c>
    </row>
    <row r="131" spans="4:57">
      <c r="D131" s="63">
        <v>42840</v>
      </c>
      <c r="E131" s="64">
        <v>183.10900000000001</v>
      </c>
      <c r="F131" s="64">
        <v>593.61699999999996</v>
      </c>
      <c r="G131" s="69">
        <v>776.726</v>
      </c>
      <c r="I131" s="63"/>
      <c r="M131" s="63">
        <v>42840</v>
      </c>
      <c r="N131" s="64">
        <v>52695.994794656057</v>
      </c>
      <c r="O131" s="66">
        <v>15.174200000000001</v>
      </c>
      <c r="Q131" s="63">
        <v>42840</v>
      </c>
      <c r="R131" s="57">
        <v>31.442992419261138</v>
      </c>
      <c r="S131" s="57">
        <v>32.032618924947599</v>
      </c>
      <c r="T131" s="57"/>
      <c r="U131" s="57"/>
      <c r="V131" s="51"/>
      <c r="X131" s="63">
        <v>42892</v>
      </c>
      <c r="Y131" s="67">
        <v>19.75</v>
      </c>
      <c r="Z131" s="67">
        <v>16.87</v>
      </c>
      <c r="AA131" s="67">
        <v>20.5</v>
      </c>
      <c r="AB131" s="67" t="e">
        <v>#N/A</v>
      </c>
      <c r="AD131" s="63">
        <v>42892</v>
      </c>
      <c r="AE131" s="67">
        <v>25.65</v>
      </c>
      <c r="AF131" s="68">
        <v>38.32</v>
      </c>
      <c r="AH131" s="58">
        <v>42840</v>
      </c>
      <c r="AI131" s="57">
        <v>16.89066681646425</v>
      </c>
      <c r="AJ131" s="57">
        <v>25.65611032613846</v>
      </c>
      <c r="AK131" s="57">
        <v>35.13468664900887</v>
      </c>
      <c r="AM131" s="63">
        <v>42840</v>
      </c>
      <c r="AN131" s="57">
        <v>24.865089924584115</v>
      </c>
      <c r="AO131" s="57">
        <v>35.958755561042132</v>
      </c>
      <c r="AP131" s="57">
        <v>10.81378906231083</v>
      </c>
      <c r="AR131" s="63">
        <v>42840</v>
      </c>
      <c r="AS131" s="57">
        <v>153.42533267619518</v>
      </c>
      <c r="AT131" s="57">
        <v>97.686430223376249</v>
      </c>
      <c r="AV131" s="63">
        <v>44301</v>
      </c>
      <c r="AW131" s="64">
        <v>3751.820377</v>
      </c>
      <c r="AY131" s="63">
        <v>42892</v>
      </c>
      <c r="AZ131" s="51">
        <v>11.668761</v>
      </c>
      <c r="BA131" s="51">
        <v>45.441699594693247</v>
      </c>
      <c r="BB131" s="51">
        <v>-55.982098995749986</v>
      </c>
      <c r="BC131" s="51">
        <v>0</v>
      </c>
      <c r="BD131" s="51">
        <v>-0.55336159894323911</v>
      </c>
      <c r="BE131" s="51">
        <v>0.57499999999999996</v>
      </c>
    </row>
    <row r="132" spans="4:57">
      <c r="D132" s="63">
        <v>42841</v>
      </c>
      <c r="E132" s="64">
        <v>183.10900000000001</v>
      </c>
      <c r="F132" s="64">
        <v>593.61699999999996</v>
      </c>
      <c r="G132" s="69">
        <v>776.726</v>
      </c>
      <c r="I132" s="63"/>
      <c r="M132" s="63">
        <v>42841</v>
      </c>
      <c r="N132" s="64">
        <v>52695.994794656057</v>
      </c>
      <c r="O132" s="66">
        <v>15.174200000000001</v>
      </c>
      <c r="Q132" s="63">
        <v>42841</v>
      </c>
      <c r="R132" s="57">
        <v>31.471160857624003</v>
      </c>
      <c r="S132" s="57">
        <v>32.093531018425558</v>
      </c>
      <c r="T132" s="57"/>
      <c r="U132" s="57"/>
      <c r="V132" s="51"/>
      <c r="X132" s="63">
        <v>42893</v>
      </c>
      <c r="Y132" s="67">
        <v>19.625</v>
      </c>
      <c r="Z132" s="67">
        <v>16.88</v>
      </c>
      <c r="AA132" s="67">
        <v>20.25</v>
      </c>
      <c r="AB132" s="67" t="e">
        <v>#N/A</v>
      </c>
      <c r="AD132" s="63">
        <v>42893</v>
      </c>
      <c r="AE132" s="67">
        <v>25.58</v>
      </c>
      <c r="AF132" s="68">
        <v>37.58</v>
      </c>
      <c r="AH132" s="58">
        <v>42841</v>
      </c>
      <c r="AI132" s="57">
        <v>16.902331086806477</v>
      </c>
      <c r="AJ132" s="57">
        <v>25.680581898695198</v>
      </c>
      <c r="AK132" s="57">
        <v>35.141808352034111</v>
      </c>
      <c r="AM132" s="63">
        <v>42841</v>
      </c>
      <c r="AN132" s="57">
        <v>24.975911087894364</v>
      </c>
      <c r="AO132" s="57">
        <v>36.077304962604103</v>
      </c>
      <c r="AP132" s="57">
        <v>10.896004082417065</v>
      </c>
      <c r="AR132" s="63">
        <v>42841</v>
      </c>
      <c r="AS132" s="57">
        <v>152.71454735740448</v>
      </c>
      <c r="AT132" s="57">
        <v>97.764067682275552</v>
      </c>
      <c r="AV132" s="63">
        <v>44302</v>
      </c>
      <c r="AW132" s="64">
        <v>3671.2722050000002</v>
      </c>
      <c r="AY132" s="63">
        <v>42893</v>
      </c>
      <c r="AZ132" s="51">
        <v>10.1112305</v>
      </c>
      <c r="BA132" s="51">
        <v>44.942084390013008</v>
      </c>
      <c r="BB132" s="51">
        <v>-34.829424455870019</v>
      </c>
      <c r="BC132" s="51">
        <v>0</v>
      </c>
      <c r="BD132" s="51">
        <v>-0.75889043414298685</v>
      </c>
      <c r="BE132" s="51">
        <v>19.465</v>
      </c>
    </row>
    <row r="133" spans="4:57">
      <c r="D133" s="63">
        <v>42842</v>
      </c>
      <c r="E133" s="64">
        <v>201.67099999999999</v>
      </c>
      <c r="F133" s="64">
        <v>594.15099999999995</v>
      </c>
      <c r="G133" s="69">
        <v>795.822</v>
      </c>
      <c r="I133" s="63"/>
      <c r="M133" s="63">
        <v>42842</v>
      </c>
      <c r="N133" s="64">
        <v>48578.627936139201</v>
      </c>
      <c r="O133" s="66">
        <v>15.2098</v>
      </c>
      <c r="Q133" s="63">
        <v>42842</v>
      </c>
      <c r="R133" s="57">
        <v>31.66275049215357</v>
      </c>
      <c r="S133" s="57">
        <v>32.082921179599808</v>
      </c>
      <c r="T133" s="57"/>
      <c r="U133" s="57"/>
      <c r="V133" s="51"/>
      <c r="X133" s="63">
        <v>42894</v>
      </c>
      <c r="Y133" s="67">
        <v>19.8125</v>
      </c>
      <c r="Z133" s="67">
        <v>16.89</v>
      </c>
      <c r="AA133" s="67">
        <v>21</v>
      </c>
      <c r="AB133" s="67" t="e">
        <v>#N/A</v>
      </c>
      <c r="AD133" s="63">
        <v>42894</v>
      </c>
      <c r="AE133" s="67">
        <v>25.73</v>
      </c>
      <c r="AF133" s="68">
        <v>37.86</v>
      </c>
      <c r="AH133" s="58">
        <v>42842</v>
      </c>
      <c r="AI133" s="57">
        <v>16.833721444715732</v>
      </c>
      <c r="AJ133" s="57">
        <v>25.638149510542707</v>
      </c>
      <c r="AK133" s="57">
        <v>35.046201362561206</v>
      </c>
      <c r="AM133" s="63">
        <v>42842</v>
      </c>
      <c r="AN133" s="57">
        <v>25.061251664039474</v>
      </c>
      <c r="AO133" s="57">
        <v>36.128997852963977</v>
      </c>
      <c r="AP133" s="57">
        <v>10.994073582515739</v>
      </c>
      <c r="AR133" s="63">
        <v>42842</v>
      </c>
      <c r="AS133" s="57">
        <v>152.13468506982616</v>
      </c>
      <c r="AT133" s="57">
        <v>98.185161339297508</v>
      </c>
      <c r="AV133" s="63">
        <v>44303</v>
      </c>
      <c r="AW133" s="64">
        <v>3671.2722050000002</v>
      </c>
      <c r="AY133" s="63">
        <v>42894</v>
      </c>
      <c r="AZ133" s="51">
        <v>8.5569424999999999</v>
      </c>
      <c r="BA133" s="51">
        <v>45.560168990593439</v>
      </c>
      <c r="BB133" s="51">
        <v>-31.767725467479984</v>
      </c>
      <c r="BC133" s="51">
        <v>0</v>
      </c>
      <c r="BD133" s="51">
        <v>-0.73138602311344458</v>
      </c>
      <c r="BE133" s="51">
        <v>21.617999999999999</v>
      </c>
    </row>
    <row r="134" spans="4:57">
      <c r="D134" s="63">
        <v>42843</v>
      </c>
      <c r="E134" s="64">
        <v>202.36</v>
      </c>
      <c r="F134" s="64">
        <v>593.39099999999996</v>
      </c>
      <c r="G134" s="69">
        <v>795.75099999999998</v>
      </c>
      <c r="I134" s="63"/>
      <c r="M134" s="63">
        <v>42843</v>
      </c>
      <c r="N134" s="64">
        <v>49094.857445848749</v>
      </c>
      <c r="O134" s="66">
        <v>15.2255</v>
      </c>
      <c r="Q134" s="63">
        <v>42843</v>
      </c>
      <c r="R134" s="57">
        <v>31.861204689179679</v>
      </c>
      <c r="S134" s="57">
        <v>32.006713783520645</v>
      </c>
      <c r="T134" s="57"/>
      <c r="U134" s="57"/>
      <c r="V134" s="51"/>
      <c r="X134" s="63">
        <v>42895</v>
      </c>
      <c r="Y134" s="67">
        <v>19.8125</v>
      </c>
      <c r="Z134" s="67">
        <v>16.829999999999998</v>
      </c>
      <c r="AA134" s="67">
        <v>20.8125</v>
      </c>
      <c r="AB134" s="67" t="e">
        <v>#N/A</v>
      </c>
      <c r="AD134" s="63">
        <v>42895</v>
      </c>
      <c r="AE134" s="67">
        <v>25.81</v>
      </c>
      <c r="AF134" s="68">
        <v>38.89</v>
      </c>
      <c r="AH134" s="58">
        <v>42843</v>
      </c>
      <c r="AI134" s="57">
        <v>16.815794608450418</v>
      </c>
      <c r="AJ134" s="57">
        <v>25.597753158477321</v>
      </c>
      <c r="AK134" s="57">
        <v>34.948306638363547</v>
      </c>
      <c r="AM134" s="63">
        <v>42843</v>
      </c>
      <c r="AN134" s="57">
        <v>25.136235400349459</v>
      </c>
      <c r="AO134" s="57">
        <v>36.195675535612622</v>
      </c>
      <c r="AP134" s="57">
        <v>11.042615463044903</v>
      </c>
      <c r="AR134" s="63">
        <v>42843</v>
      </c>
      <c r="AS134" s="57">
        <v>151.46951545706554</v>
      </c>
      <c r="AT134" s="57">
        <v>98.609154384988074</v>
      </c>
      <c r="AV134" s="63">
        <v>44304</v>
      </c>
      <c r="AW134" s="64">
        <v>3671.2722050000002</v>
      </c>
      <c r="AY134" s="63">
        <v>42895</v>
      </c>
      <c r="AZ134" s="51">
        <v>7.0116634999999992</v>
      </c>
      <c r="BA134" s="51">
        <v>45.622893888303459</v>
      </c>
      <c r="BB134" s="51">
        <v>-37.929630412579996</v>
      </c>
      <c r="BC134" s="51">
        <v>0</v>
      </c>
      <c r="BD134" s="51">
        <v>-0.78292697572346326</v>
      </c>
      <c r="BE134" s="51">
        <v>13.922000000000001</v>
      </c>
    </row>
    <row r="135" spans="4:57">
      <c r="D135" s="63">
        <v>42844</v>
      </c>
      <c r="E135" s="64">
        <v>243.29599999999999</v>
      </c>
      <c r="F135" s="64">
        <v>592.16800000000001</v>
      </c>
      <c r="G135" s="69">
        <v>835.46400000000006</v>
      </c>
      <c r="I135" s="63"/>
      <c r="M135" s="63">
        <v>42844</v>
      </c>
      <c r="N135" s="64">
        <v>48943.461426807939</v>
      </c>
      <c r="O135" s="66">
        <v>15.416700000000001</v>
      </c>
      <c r="Q135" s="63">
        <v>42844</v>
      </c>
      <c r="R135" s="57">
        <v>32.24124354147375</v>
      </c>
      <c r="S135" s="57">
        <v>32.037068935525156</v>
      </c>
      <c r="T135" s="57"/>
      <c r="U135" s="57"/>
      <c r="V135" s="51"/>
      <c r="X135" s="63">
        <v>42898</v>
      </c>
      <c r="Y135" s="67">
        <v>19.5625</v>
      </c>
      <c r="Z135" s="67">
        <v>16.64</v>
      </c>
      <c r="AA135" s="67">
        <v>20.4375</v>
      </c>
      <c r="AB135" s="67" t="e">
        <v>#N/A</v>
      </c>
      <c r="AD135" s="63">
        <v>42898</v>
      </c>
      <c r="AE135" s="67">
        <v>25.7</v>
      </c>
      <c r="AF135" s="68">
        <v>38.130000000000003</v>
      </c>
      <c r="AH135" s="58">
        <v>42844</v>
      </c>
      <c r="AI135" s="57">
        <v>16.843337823357963</v>
      </c>
      <c r="AJ135" s="57">
        <v>25.62568227055251</v>
      </c>
      <c r="AK135" s="57">
        <v>35.004618500600458</v>
      </c>
      <c r="AM135" s="63">
        <v>42844</v>
      </c>
      <c r="AN135" s="57">
        <v>25.197757032960322</v>
      </c>
      <c r="AO135" s="57">
        <v>36.243887637685269</v>
      </c>
      <c r="AP135" s="57">
        <v>11.073571332649479</v>
      </c>
      <c r="AR135" s="63">
        <v>42844</v>
      </c>
      <c r="AS135" s="57">
        <v>150.60666403308636</v>
      </c>
      <c r="AT135" s="57">
        <v>98.970614706147046</v>
      </c>
      <c r="AV135" s="63">
        <v>44305</v>
      </c>
      <c r="AW135" s="64">
        <v>3655.5669759999996</v>
      </c>
      <c r="AY135" s="63">
        <v>42898</v>
      </c>
      <c r="AZ135" s="51">
        <v>5.4695984999999991</v>
      </c>
      <c r="BA135" s="51">
        <v>45.44563331705298</v>
      </c>
      <c r="BB135" s="51">
        <v>-30.582477874779997</v>
      </c>
      <c r="BC135" s="51">
        <v>0</v>
      </c>
      <c r="BD135" s="51">
        <v>-1.1327539422729873</v>
      </c>
      <c r="BE135" s="51">
        <v>19.2</v>
      </c>
    </row>
    <row r="136" spans="4:57">
      <c r="D136" s="63">
        <v>42845</v>
      </c>
      <c r="E136" s="64">
        <v>221.38</v>
      </c>
      <c r="F136" s="64">
        <v>590.35599999999999</v>
      </c>
      <c r="G136" s="69">
        <v>811.73599999999999</v>
      </c>
      <c r="I136" s="63"/>
      <c r="M136" s="63">
        <v>42845</v>
      </c>
      <c r="N136" s="64">
        <v>48892.511283264961</v>
      </c>
      <c r="O136" s="66">
        <v>15.404199999999999</v>
      </c>
      <c r="Q136" s="63">
        <v>42845</v>
      </c>
      <c r="R136" s="57">
        <v>32.43347045208327</v>
      </c>
      <c r="S136" s="57">
        <v>32.053573556136115</v>
      </c>
      <c r="T136" s="57"/>
      <c r="U136" s="57"/>
      <c r="V136" s="51"/>
      <c r="X136" s="63">
        <v>42899</v>
      </c>
      <c r="Y136" s="67">
        <v>19.8125</v>
      </c>
      <c r="Z136" s="67">
        <v>16.829999999999998</v>
      </c>
      <c r="AA136" s="67">
        <v>20.625</v>
      </c>
      <c r="AB136" s="67" t="e">
        <v>#N/A</v>
      </c>
      <c r="AD136" s="63">
        <v>42899</v>
      </c>
      <c r="AE136" s="67">
        <v>25.59</v>
      </c>
      <c r="AF136" s="68">
        <v>38.26</v>
      </c>
      <c r="AH136" s="58">
        <v>42845</v>
      </c>
      <c r="AI136" s="57">
        <v>16.832017829086055</v>
      </c>
      <c r="AJ136" s="57">
        <v>25.605710212926059</v>
      </c>
      <c r="AK136" s="57">
        <v>34.98169045277686</v>
      </c>
      <c r="AM136" s="63">
        <v>42845</v>
      </c>
      <c r="AN136" s="57">
        <v>25.273685277316549</v>
      </c>
      <c r="AO136" s="57">
        <v>36.279724461878324</v>
      </c>
      <c r="AP136" s="57">
        <v>11.155042235216905</v>
      </c>
      <c r="AR136" s="63">
        <v>42845</v>
      </c>
      <c r="AS136" s="57">
        <v>149.80671446674046</v>
      </c>
      <c r="AT136" s="57">
        <v>99.360869577448184</v>
      </c>
      <c r="AV136" s="63">
        <v>44306</v>
      </c>
      <c r="AW136" s="64">
        <v>3624.036357</v>
      </c>
      <c r="AY136" s="63">
        <v>42899</v>
      </c>
      <c r="AZ136" s="51">
        <v>3.9185210000000001</v>
      </c>
      <c r="BA136" s="51">
        <v>45.6892037663632</v>
      </c>
      <c r="BB136" s="51">
        <v>-31.89757095173</v>
      </c>
      <c r="BC136" s="51">
        <v>0</v>
      </c>
      <c r="BD136" s="51">
        <v>-1.3381538146332013</v>
      </c>
      <c r="BE136" s="51">
        <v>16.372</v>
      </c>
    </row>
    <row r="137" spans="4:57">
      <c r="D137" s="63">
        <v>42846</v>
      </c>
      <c r="E137" s="64">
        <v>204.15700000000001</v>
      </c>
      <c r="F137" s="64">
        <v>590.03800000000001</v>
      </c>
      <c r="G137" s="69">
        <v>794.19500000000005</v>
      </c>
      <c r="I137" s="63"/>
      <c r="M137" s="63">
        <v>42846</v>
      </c>
      <c r="N137" s="64">
        <v>48313.975944177873</v>
      </c>
      <c r="O137" s="66">
        <v>15.393000000000001</v>
      </c>
      <c r="Q137" s="63">
        <v>42846</v>
      </c>
      <c r="R137" s="57">
        <v>32.589358584664382</v>
      </c>
      <c r="S137" s="57">
        <v>32.028378570435038</v>
      </c>
      <c r="T137" s="57"/>
      <c r="U137" s="57"/>
      <c r="V137" s="51"/>
      <c r="X137" s="63">
        <v>42900</v>
      </c>
      <c r="Y137" s="67">
        <v>19.9375</v>
      </c>
      <c r="Z137" s="67">
        <v>16.920000000000002</v>
      </c>
      <c r="AA137" s="67">
        <v>21</v>
      </c>
      <c r="AB137" s="67" t="e">
        <v>#N/A</v>
      </c>
      <c r="AD137" s="63">
        <v>42900</v>
      </c>
      <c r="AE137" s="67">
        <v>25.67</v>
      </c>
      <c r="AF137" s="68">
        <v>38</v>
      </c>
      <c r="AH137" s="58">
        <v>42846</v>
      </c>
      <c r="AI137" s="57">
        <v>16.80143427269638</v>
      </c>
      <c r="AJ137" s="57">
        <v>25.586038915923993</v>
      </c>
      <c r="AK137" s="57">
        <v>34.90646802373405</v>
      </c>
      <c r="AM137" s="63">
        <v>42846</v>
      </c>
      <c r="AN137" s="57">
        <v>25.340068634933786</v>
      </c>
      <c r="AO137" s="57">
        <v>36.32842616487715</v>
      </c>
      <c r="AP137" s="57">
        <v>11.206912218948496</v>
      </c>
      <c r="AR137" s="63">
        <v>42846</v>
      </c>
      <c r="AS137" s="57">
        <v>149.08259443411362</v>
      </c>
      <c r="AT137" s="57">
        <v>99.772632621590887</v>
      </c>
      <c r="AV137" s="63">
        <v>44307</v>
      </c>
      <c r="AW137" s="64">
        <v>3625.4617910000002</v>
      </c>
      <c r="AY137" s="63">
        <v>42900</v>
      </c>
      <c r="AZ137" s="51">
        <v>2.3579519999999996</v>
      </c>
      <c r="BA137" s="51">
        <v>45.653135369213132</v>
      </c>
      <c r="BB137" s="51">
        <v>-26.639429136920008</v>
      </c>
      <c r="BC137" s="51">
        <v>0</v>
      </c>
      <c r="BD137" s="51">
        <v>-1.3476582322931263</v>
      </c>
      <c r="BE137" s="51">
        <v>20.024000000000001</v>
      </c>
    </row>
    <row r="138" spans="4:57">
      <c r="D138" s="63">
        <v>42847</v>
      </c>
      <c r="E138" s="64">
        <v>204.15700000000001</v>
      </c>
      <c r="F138" s="64">
        <v>590.03800000000001</v>
      </c>
      <c r="G138" s="69">
        <v>794.19500000000005</v>
      </c>
      <c r="I138" s="63"/>
      <c r="M138" s="63">
        <v>42847</v>
      </c>
      <c r="N138" s="64">
        <v>48313.975944177873</v>
      </c>
      <c r="O138" s="66">
        <v>15.393000000000001</v>
      </c>
      <c r="Q138" s="63">
        <v>42847</v>
      </c>
      <c r="R138" s="57">
        <v>32.82290403950141</v>
      </c>
      <c r="S138" s="57">
        <v>32.010243025811505</v>
      </c>
      <c r="T138" s="57"/>
      <c r="U138" s="57"/>
      <c r="V138" s="51"/>
      <c r="X138" s="63">
        <v>42901</v>
      </c>
      <c r="Y138" s="67">
        <v>19.75</v>
      </c>
      <c r="Z138" s="67">
        <v>16.920000000000002</v>
      </c>
      <c r="AA138" s="67">
        <v>20.0625</v>
      </c>
      <c r="AB138" s="67" t="e">
        <v>#N/A</v>
      </c>
      <c r="AD138" s="63">
        <v>42901</v>
      </c>
      <c r="AE138" s="67">
        <v>25.48</v>
      </c>
      <c r="AF138" s="68">
        <v>37.4</v>
      </c>
      <c r="AH138" s="58">
        <v>42847</v>
      </c>
      <c r="AI138" s="57">
        <v>16.816239401684307</v>
      </c>
      <c r="AJ138" s="57">
        <v>25.605546923589671</v>
      </c>
      <c r="AK138" s="57">
        <v>34.922345559651923</v>
      </c>
      <c r="AM138" s="63">
        <v>42847</v>
      </c>
      <c r="AN138" s="57">
        <v>25.38260064511686</v>
      </c>
      <c r="AO138" s="57">
        <v>36.359059072349552</v>
      </c>
      <c r="AP138" s="57">
        <v>11.224531585704579</v>
      </c>
      <c r="AR138" s="63">
        <v>42847</v>
      </c>
      <c r="AS138" s="57">
        <v>148.31704237765905</v>
      </c>
      <c r="AT138" s="57">
        <v>100.1897186028379</v>
      </c>
      <c r="AV138" s="63">
        <v>44308</v>
      </c>
      <c r="AW138" s="64">
        <v>3632.8032699999999</v>
      </c>
      <c r="AY138" s="63">
        <v>42901</v>
      </c>
      <c r="AZ138" s="51">
        <v>0.7954</v>
      </c>
      <c r="BA138" s="51">
        <v>45.706167666892846</v>
      </c>
      <c r="BB138" s="51">
        <v>-50.075776213930006</v>
      </c>
      <c r="BC138" s="51">
        <v>0</v>
      </c>
      <c r="BD138" s="51">
        <v>-0.501791452962838</v>
      </c>
      <c r="BE138" s="51">
        <v>-4.0759999999999996</v>
      </c>
    </row>
    <row r="139" spans="4:57">
      <c r="D139" s="63">
        <v>42848</v>
      </c>
      <c r="E139" s="64">
        <v>204.15700000000001</v>
      </c>
      <c r="F139" s="64">
        <v>590.03800000000001</v>
      </c>
      <c r="G139" s="69">
        <v>794.19500000000005</v>
      </c>
      <c r="I139" s="63"/>
      <c r="M139" s="63">
        <v>42848</v>
      </c>
      <c r="N139" s="64">
        <v>48313.975944177873</v>
      </c>
      <c r="O139" s="66">
        <v>15.393000000000001</v>
      </c>
      <c r="Q139" s="63">
        <v>42848</v>
      </c>
      <c r="R139" s="57">
        <v>33.148085646590665</v>
      </c>
      <c r="S139" s="57">
        <v>32.027409226698381</v>
      </c>
      <c r="T139" s="57"/>
      <c r="U139" s="57"/>
      <c r="V139" s="51"/>
      <c r="X139" s="63">
        <v>42902</v>
      </c>
      <c r="Y139" s="67">
        <v>19.75</v>
      </c>
      <c r="Z139" s="67">
        <v>16.78</v>
      </c>
      <c r="AA139" s="67">
        <v>20.25</v>
      </c>
      <c r="AB139" s="67" t="e">
        <v>#N/A</v>
      </c>
      <c r="AD139" s="63">
        <v>42902</v>
      </c>
      <c r="AE139" s="67">
        <v>25.59</v>
      </c>
      <c r="AF139" s="68">
        <v>37.85</v>
      </c>
      <c r="AH139" s="58">
        <v>42848</v>
      </c>
      <c r="AI139" s="57">
        <v>16.847693751614745</v>
      </c>
      <c r="AJ139" s="57">
        <v>25.625058380183162</v>
      </c>
      <c r="AK139" s="57">
        <v>34.93821681894471</v>
      </c>
      <c r="AM139" s="63">
        <v>42848</v>
      </c>
      <c r="AN139" s="57">
        <v>25.425113899983408</v>
      </c>
      <c r="AO139" s="57">
        <v>36.389664926947084</v>
      </c>
      <c r="AP139" s="57">
        <v>11.242152634812319</v>
      </c>
      <c r="AR139" s="63">
        <v>42848</v>
      </c>
      <c r="AS139" s="57">
        <v>147.55923178410319</v>
      </c>
      <c r="AT139" s="57">
        <v>100.60706059906406</v>
      </c>
      <c r="AV139" s="63">
        <v>44309</v>
      </c>
      <c r="AW139" s="64">
        <v>3608.1764759999996</v>
      </c>
      <c r="AY139" s="63">
        <v>42902</v>
      </c>
      <c r="AZ139" s="51">
        <v>0.7954</v>
      </c>
      <c r="BA139" s="51">
        <v>41.632565141683131</v>
      </c>
      <c r="BB139" s="51">
        <v>-52.37566754777</v>
      </c>
      <c r="BC139" s="51">
        <v>0</v>
      </c>
      <c r="BD139" s="51">
        <v>-0.20029759391312779</v>
      </c>
      <c r="BE139" s="51">
        <v>-10.148</v>
      </c>
    </row>
    <row r="140" spans="4:57">
      <c r="D140" s="63">
        <v>42849</v>
      </c>
      <c r="E140" s="64">
        <v>219.28</v>
      </c>
      <c r="F140" s="64">
        <v>590.01400000000001</v>
      </c>
      <c r="G140" s="69">
        <v>809.29399999999998</v>
      </c>
      <c r="I140" s="63"/>
      <c r="M140" s="63">
        <v>42849</v>
      </c>
      <c r="N140" s="64">
        <v>48348.45681519081</v>
      </c>
      <c r="O140" s="66">
        <v>15.4192</v>
      </c>
      <c r="Q140" s="63">
        <v>42849</v>
      </c>
      <c r="R140" s="57">
        <v>33.560313779287164</v>
      </c>
      <c r="S140" s="57">
        <v>32.040419545229312</v>
      </c>
      <c r="T140" s="57"/>
      <c r="U140" s="57"/>
      <c r="V140" s="51"/>
      <c r="X140" s="63">
        <v>42905</v>
      </c>
      <c r="Y140" s="67">
        <v>19.625</v>
      </c>
      <c r="Z140" s="67">
        <v>16.95</v>
      </c>
      <c r="AA140" s="67">
        <v>20.25</v>
      </c>
      <c r="AB140" s="67" t="e">
        <v>#N/A</v>
      </c>
      <c r="AD140" s="63">
        <v>42905</v>
      </c>
      <c r="AE140" s="67">
        <v>25.58</v>
      </c>
      <c r="AF140" s="68">
        <v>37.520000000000003</v>
      </c>
      <c r="AH140" s="58">
        <v>42849</v>
      </c>
      <c r="AI140" s="57">
        <v>16.867352739659424</v>
      </c>
      <c r="AJ140" s="57">
        <v>25.6353633071712</v>
      </c>
      <c r="AK140" s="57">
        <v>34.946759339832802</v>
      </c>
      <c r="AM140" s="63">
        <v>42849</v>
      </c>
      <c r="AN140" s="57">
        <v>25.483852683121366</v>
      </c>
      <c r="AO140" s="57">
        <v>36.463574590661032</v>
      </c>
      <c r="AP140" s="57">
        <v>11.245852103685049</v>
      </c>
      <c r="AR140" s="63">
        <v>42849</v>
      </c>
      <c r="AS140" s="57">
        <v>146.79961326531418</v>
      </c>
      <c r="AT140" s="57">
        <v>101.00916785196242</v>
      </c>
      <c r="AV140" s="63">
        <v>44310</v>
      </c>
      <c r="AW140" s="64">
        <v>3608.1764759999996</v>
      </c>
      <c r="AY140" s="63">
        <v>42905</v>
      </c>
      <c r="AZ140" s="51">
        <v>0.7954</v>
      </c>
      <c r="BA140" s="51">
        <v>32.616753371553081</v>
      </c>
      <c r="BB140" s="51">
        <v>-34.845997967129982</v>
      </c>
      <c r="BC140" s="51">
        <v>0</v>
      </c>
      <c r="BD140" s="51">
        <v>-0.3241554044231103</v>
      </c>
      <c r="BE140" s="51">
        <v>-1.758</v>
      </c>
    </row>
    <row r="141" spans="4:57">
      <c r="D141" s="63">
        <v>42850</v>
      </c>
      <c r="E141" s="64">
        <v>213.09899999999999</v>
      </c>
      <c r="F141" s="64">
        <v>589.173</v>
      </c>
      <c r="G141" s="69">
        <v>802.27200000000005</v>
      </c>
      <c r="I141" s="63"/>
      <c r="M141" s="63">
        <v>42850</v>
      </c>
      <c r="N141" s="64">
        <v>48260.226100939384</v>
      </c>
      <c r="O141" s="66">
        <v>15.414199999999999</v>
      </c>
      <c r="Q141" s="63">
        <v>42850</v>
      </c>
      <c r="R141" s="57">
        <v>33.933847236831014</v>
      </c>
      <c r="S141" s="57">
        <v>32.048875774572807</v>
      </c>
      <c r="T141" s="57"/>
      <c r="U141" s="57"/>
      <c r="V141" s="51"/>
      <c r="X141" s="63">
        <v>42907</v>
      </c>
      <c r="Y141" s="67">
        <v>19.75</v>
      </c>
      <c r="Z141" s="67">
        <v>16.84</v>
      </c>
      <c r="AA141" s="67">
        <v>20.375</v>
      </c>
      <c r="AB141" s="67" t="e">
        <v>#N/A</v>
      </c>
      <c r="AD141" s="63">
        <v>42907</v>
      </c>
      <c r="AE141" s="67">
        <v>25.71</v>
      </c>
      <c r="AF141" s="68">
        <v>37.43</v>
      </c>
      <c r="AH141" s="58">
        <v>42850</v>
      </c>
      <c r="AI141" s="57">
        <v>16.921111693531763</v>
      </c>
      <c r="AJ141" s="57">
        <v>25.668823580324496</v>
      </c>
      <c r="AK141" s="57">
        <v>35.006877739073914</v>
      </c>
      <c r="AM141" s="63">
        <v>42850</v>
      </c>
      <c r="AN141" s="57">
        <v>25.552725596540228</v>
      </c>
      <c r="AO141" s="57">
        <v>36.543515769575841</v>
      </c>
      <c r="AP141" s="57">
        <v>11.269805936149147</v>
      </c>
      <c r="AR141" s="63">
        <v>42850</v>
      </c>
      <c r="AS141" s="57">
        <v>146.01510460643587</v>
      </c>
      <c r="AT141" s="57">
        <v>101.40573621524753</v>
      </c>
      <c r="AV141" s="63">
        <v>44311</v>
      </c>
      <c r="AW141" s="64">
        <v>3608.1764759999996</v>
      </c>
      <c r="AY141" s="63">
        <v>42907</v>
      </c>
      <c r="AZ141" s="51">
        <v>0.7954</v>
      </c>
      <c r="BA141" s="51">
        <v>33.137096985943067</v>
      </c>
      <c r="BB141" s="51">
        <v>67.809195530840014</v>
      </c>
      <c r="BC141" s="51">
        <v>0</v>
      </c>
      <c r="BD141" s="51">
        <v>-0.60669251678307889</v>
      </c>
      <c r="BE141" s="51">
        <v>101.13500000000001</v>
      </c>
    </row>
    <row r="142" spans="4:57">
      <c r="D142" s="63">
        <v>42851</v>
      </c>
      <c r="E142" s="64">
        <v>208.84299999999999</v>
      </c>
      <c r="F142" s="64">
        <v>588.50199999999995</v>
      </c>
      <c r="G142" s="69">
        <v>797.34500000000003</v>
      </c>
      <c r="I142" s="63"/>
      <c r="M142" s="63">
        <v>42851</v>
      </c>
      <c r="N142" s="64">
        <v>48175.963823514569</v>
      </c>
      <c r="O142" s="66">
        <v>15.443199999999999</v>
      </c>
      <c r="Q142" s="63">
        <v>42851</v>
      </c>
      <c r="R142" s="57">
        <v>34.345885805115707</v>
      </c>
      <c r="S142" s="57">
        <v>32.119033764350455</v>
      </c>
      <c r="T142" s="57"/>
      <c r="U142" s="57"/>
      <c r="V142" s="51"/>
      <c r="X142" s="63">
        <v>42908</v>
      </c>
      <c r="Y142" s="67">
        <v>19.8125</v>
      </c>
      <c r="Z142" s="67">
        <v>16.86</v>
      </c>
      <c r="AA142" s="67">
        <v>20.8125</v>
      </c>
      <c r="AB142" s="67" t="e">
        <v>#N/A</v>
      </c>
      <c r="AD142" s="63">
        <v>42908</v>
      </c>
      <c r="AE142" s="67">
        <v>25.66</v>
      </c>
      <c r="AF142" s="68">
        <v>37.49</v>
      </c>
      <c r="AH142" s="58">
        <v>42851</v>
      </c>
      <c r="AI142" s="57">
        <v>16.978913382858707</v>
      </c>
      <c r="AJ142" s="57">
        <v>25.725378398849429</v>
      </c>
      <c r="AK142" s="57">
        <v>35.093596854061971</v>
      </c>
      <c r="AM142" s="63">
        <v>42851</v>
      </c>
      <c r="AN142" s="57">
        <v>25.633380302880425</v>
      </c>
      <c r="AO142" s="57">
        <v>36.606679242093264</v>
      </c>
      <c r="AP142" s="57">
        <v>11.34609363721748</v>
      </c>
      <c r="AR142" s="63">
        <v>42851</v>
      </c>
      <c r="AS142" s="57">
        <v>145.138672968099</v>
      </c>
      <c r="AT142" s="57">
        <v>101.83230724127822</v>
      </c>
      <c r="AV142" s="63">
        <v>44312</v>
      </c>
      <c r="AW142" s="64">
        <v>3643.5581899999997</v>
      </c>
      <c r="AY142" s="63">
        <v>42908</v>
      </c>
      <c r="AZ142" s="51">
        <v>0.7954</v>
      </c>
      <c r="BA142" s="51">
        <v>32.882467471923029</v>
      </c>
      <c r="BB142" s="51">
        <v>59.183148362640047</v>
      </c>
      <c r="BC142" s="51">
        <v>0</v>
      </c>
      <c r="BD142" s="51">
        <v>1.0984165436920308E-2</v>
      </c>
      <c r="BE142" s="51">
        <v>92.872</v>
      </c>
    </row>
    <row r="143" spans="4:57">
      <c r="D143" s="63">
        <v>42852</v>
      </c>
      <c r="E143" s="64">
        <v>221.69900000000001</v>
      </c>
      <c r="F143" s="64">
        <v>587.67399999999998</v>
      </c>
      <c r="G143" s="69">
        <v>809.37300000000005</v>
      </c>
      <c r="I143" s="63"/>
      <c r="M143" s="63">
        <v>42852</v>
      </c>
      <c r="N143" s="64">
        <v>48459.462082838501</v>
      </c>
      <c r="O143" s="66">
        <v>15.453200000000001</v>
      </c>
      <c r="Q143" s="63">
        <v>42852</v>
      </c>
      <c r="R143" s="57">
        <v>34.862620989539828</v>
      </c>
      <c r="S143" s="57">
        <v>32.248381841303363</v>
      </c>
      <c r="T143" s="57"/>
      <c r="U143" s="57"/>
      <c r="V143" s="51"/>
      <c r="X143" s="63">
        <v>42909</v>
      </c>
      <c r="Y143" s="67">
        <v>20.0625</v>
      </c>
      <c r="Z143" s="67">
        <v>16.96</v>
      </c>
      <c r="AA143" s="67">
        <v>21.125</v>
      </c>
      <c r="AB143" s="67" t="e">
        <v>#N/A</v>
      </c>
      <c r="AD143" s="63">
        <v>42909</v>
      </c>
      <c r="AE143" s="67">
        <v>25.67</v>
      </c>
      <c r="AF143" s="68">
        <v>37.6</v>
      </c>
      <c r="AH143" s="58">
        <v>42852</v>
      </c>
      <c r="AI143" s="57">
        <v>16.998098691024378</v>
      </c>
      <c r="AJ143" s="57">
        <v>25.784213834401058</v>
      </c>
      <c r="AK143" s="57">
        <v>35.218859181370355</v>
      </c>
      <c r="AM143" s="63">
        <v>42852</v>
      </c>
      <c r="AN143" s="57">
        <v>25.713122588951109</v>
      </c>
      <c r="AO143" s="57">
        <v>36.606083694420491</v>
      </c>
      <c r="AP143" s="57">
        <v>11.48482992320341</v>
      </c>
      <c r="AR143" s="63">
        <v>42852</v>
      </c>
      <c r="AS143" s="57">
        <v>144.08175245628132</v>
      </c>
      <c r="AT143" s="57">
        <v>102.20484564106616</v>
      </c>
      <c r="AV143" s="63">
        <v>44313</v>
      </c>
      <c r="AW143" s="64">
        <v>3638.9169189999998</v>
      </c>
      <c r="AY143" s="63">
        <v>42909</v>
      </c>
      <c r="AZ143" s="51">
        <v>0.7954</v>
      </c>
      <c r="BA143" s="51">
        <v>33.2272008084433</v>
      </c>
      <c r="BB143" s="51">
        <v>60.87883850995005</v>
      </c>
      <c r="BC143" s="51">
        <v>0</v>
      </c>
      <c r="BD143" s="51">
        <v>-0.311439318393333</v>
      </c>
      <c r="BE143" s="51">
        <v>94.59</v>
      </c>
    </row>
    <row r="144" spans="4:57">
      <c r="D144" s="63">
        <v>42853</v>
      </c>
      <c r="E144" s="64">
        <v>207.779</v>
      </c>
      <c r="F144" s="64">
        <v>588.13099999999997</v>
      </c>
      <c r="G144" s="69">
        <v>795.91</v>
      </c>
      <c r="I144" s="63"/>
      <c r="M144" s="63">
        <v>42853</v>
      </c>
      <c r="N144" s="64">
        <v>48216.716657898593</v>
      </c>
      <c r="O144" s="66">
        <v>15.4268</v>
      </c>
      <c r="Q144" s="63">
        <v>42853</v>
      </c>
      <c r="R144" s="57">
        <v>35.159223572986441</v>
      </c>
      <c r="S144" s="57">
        <v>32.445433591117492</v>
      </c>
      <c r="T144" s="57"/>
      <c r="U144" s="57"/>
      <c r="V144" s="51"/>
      <c r="X144" s="63">
        <v>42912</v>
      </c>
      <c r="Y144" s="67">
        <v>19.875</v>
      </c>
      <c r="Z144" s="67">
        <v>16.97</v>
      </c>
      <c r="AA144" s="67">
        <v>20.6875</v>
      </c>
      <c r="AB144" s="67" t="e">
        <v>#N/A</v>
      </c>
      <c r="AD144" s="63">
        <v>42912</v>
      </c>
      <c r="AE144" s="67">
        <v>25.71</v>
      </c>
      <c r="AF144" s="68">
        <v>37.54</v>
      </c>
      <c r="AH144" s="58">
        <v>42853</v>
      </c>
      <c r="AI144" s="57">
        <v>16.960508756247705</v>
      </c>
      <c r="AJ144" s="57">
        <v>25.91026618193515</v>
      </c>
      <c r="AK144" s="57">
        <v>35.477489889402335</v>
      </c>
      <c r="AM144" s="63">
        <v>42853</v>
      </c>
      <c r="AN144" s="57">
        <v>25.768391838480209</v>
      </c>
      <c r="AO144" s="57">
        <v>36.610928567056945</v>
      </c>
      <c r="AP144" s="57">
        <v>11.570088874465355</v>
      </c>
      <c r="AR144" s="63">
        <v>42853</v>
      </c>
      <c r="AS144" s="57">
        <v>143.01195757287365</v>
      </c>
      <c r="AT144" s="57">
        <v>102.55170546221808</v>
      </c>
      <c r="AV144" s="63">
        <v>44314</v>
      </c>
      <c r="AW144" s="64">
        <v>3692.464242</v>
      </c>
      <c r="AY144" s="63">
        <v>42912</v>
      </c>
      <c r="AZ144" s="51">
        <v>0.7954</v>
      </c>
      <c r="BA144" s="51">
        <v>32.707353555353322</v>
      </c>
      <c r="BB144" s="51">
        <v>41.12864753484007</v>
      </c>
      <c r="BC144" s="51">
        <v>0</v>
      </c>
      <c r="BD144" s="51">
        <v>-0.38940109019337216</v>
      </c>
      <c r="BE144" s="51">
        <v>74.242000000000004</v>
      </c>
    </row>
    <row r="145" spans="4:57">
      <c r="D145" s="63">
        <v>42854</v>
      </c>
      <c r="E145" s="64">
        <v>207.779</v>
      </c>
      <c r="F145" s="64">
        <v>588.13099999999997</v>
      </c>
      <c r="G145" s="69">
        <v>795.91</v>
      </c>
      <c r="I145" s="63"/>
      <c r="M145" s="63">
        <v>42854</v>
      </c>
      <c r="N145" s="64">
        <v>48216.716657898593</v>
      </c>
      <c r="O145" s="66">
        <v>15.4268</v>
      </c>
      <c r="Q145" s="63">
        <v>42854</v>
      </c>
      <c r="R145" s="57">
        <v>35.371798746890512</v>
      </c>
      <c r="S145" s="57">
        <v>32.57916956358995</v>
      </c>
      <c r="T145" s="57"/>
      <c r="U145" s="57"/>
      <c r="V145" s="51"/>
      <c r="X145" s="63">
        <v>42913</v>
      </c>
      <c r="Y145" s="67">
        <v>20.125</v>
      </c>
      <c r="Z145" s="67">
        <v>17.28</v>
      </c>
      <c r="AA145" s="67">
        <v>20.5</v>
      </c>
      <c r="AB145" s="67" t="e">
        <v>#N/A</v>
      </c>
      <c r="AD145" s="63">
        <v>42913</v>
      </c>
      <c r="AE145" s="67">
        <v>25.74</v>
      </c>
      <c r="AF145" s="68">
        <v>37.020000000000003</v>
      </c>
      <c r="AH145" s="58">
        <v>42854</v>
      </c>
      <c r="AI145" s="57">
        <v>16.948607378914105</v>
      </c>
      <c r="AJ145" s="57">
        <v>25.964574410714892</v>
      </c>
      <c r="AK145" s="57">
        <v>35.587233013061457</v>
      </c>
      <c r="AM145" s="63">
        <v>42854</v>
      </c>
      <c r="AN145" s="57">
        <v>25.791977148447852</v>
      </c>
      <c r="AO145" s="57">
        <v>36.592175954196328</v>
      </c>
      <c r="AP145" s="57">
        <v>11.610621670785616</v>
      </c>
      <c r="AR145" s="63">
        <v>42854</v>
      </c>
      <c r="AS145" s="57">
        <v>142.02574530914976</v>
      </c>
      <c r="AT145" s="57">
        <v>102.88140853813381</v>
      </c>
      <c r="AV145" s="63">
        <v>44315</v>
      </c>
      <c r="AW145" s="64">
        <v>3785.2775860000002</v>
      </c>
      <c r="AY145" s="63">
        <v>42913</v>
      </c>
      <c r="AZ145" s="51">
        <v>0.7954</v>
      </c>
      <c r="BA145" s="51">
        <v>32.606113623723452</v>
      </c>
      <c r="BB145" s="51">
        <v>27.117331251900083</v>
      </c>
      <c r="BC145" s="51">
        <v>0</v>
      </c>
      <c r="BD145" s="51">
        <v>-9.844875623534222E-3</v>
      </c>
      <c r="BE145" s="51">
        <v>60.509</v>
      </c>
    </row>
    <row r="146" spans="4:57">
      <c r="D146" s="63">
        <v>42855</v>
      </c>
      <c r="E146" s="64">
        <v>207.779</v>
      </c>
      <c r="F146" s="64">
        <v>588.13099999999997</v>
      </c>
      <c r="G146" s="69">
        <v>795.91</v>
      </c>
      <c r="I146" s="63"/>
      <c r="M146" s="63">
        <v>42855</v>
      </c>
      <c r="N146" s="64">
        <v>48216.716657898593</v>
      </c>
      <c r="O146" s="66">
        <v>15.4268</v>
      </c>
      <c r="Q146" s="63">
        <v>42855</v>
      </c>
      <c r="R146" s="57">
        <v>35.532693761440683</v>
      </c>
      <c r="S146" s="57">
        <v>32.537724415973024</v>
      </c>
      <c r="T146" s="57"/>
      <c r="U146" s="57"/>
      <c r="V146" s="51"/>
      <c r="X146" s="63">
        <v>42914</v>
      </c>
      <c r="Y146" s="67">
        <v>19.9375</v>
      </c>
      <c r="Z146" s="67">
        <v>17</v>
      </c>
      <c r="AA146" s="67">
        <v>20.9375</v>
      </c>
      <c r="AB146" s="67" t="e">
        <v>#N/A</v>
      </c>
      <c r="AD146" s="63">
        <v>42914</v>
      </c>
      <c r="AE146" s="67">
        <v>25.75</v>
      </c>
      <c r="AF146" s="68">
        <v>36.64</v>
      </c>
      <c r="AH146" s="58">
        <v>42855</v>
      </c>
      <c r="AI146" s="57">
        <v>16.947904779870406</v>
      </c>
      <c r="AJ146" s="57">
        <v>26.020630007574084</v>
      </c>
      <c r="AK146" s="57">
        <v>35.685257628720677</v>
      </c>
      <c r="AM146" s="63">
        <v>42855</v>
      </c>
      <c r="AN146" s="57">
        <v>25.827355594263878</v>
      </c>
      <c r="AO146" s="57">
        <v>36.601786201413503</v>
      </c>
      <c r="AP146" s="57">
        <v>11.659276100263449</v>
      </c>
      <c r="AR146" s="63">
        <v>42855</v>
      </c>
      <c r="AS146" s="57">
        <v>141.01231833490093</v>
      </c>
      <c r="AT146" s="57">
        <v>103.16805418371669</v>
      </c>
      <c r="AV146" s="63">
        <v>44316</v>
      </c>
      <c r="AW146" s="64">
        <v>3886.042841</v>
      </c>
      <c r="AY146" s="63">
        <v>42914</v>
      </c>
      <c r="AZ146" s="51">
        <v>0.7954</v>
      </c>
      <c r="BA146" s="51">
        <v>41.017117460413282</v>
      </c>
      <c r="BB146" s="51">
        <v>43.124351183780064</v>
      </c>
      <c r="BC146" s="51">
        <v>0</v>
      </c>
      <c r="BD146" s="51">
        <v>0.10313135580665211</v>
      </c>
      <c r="BE146" s="51">
        <v>85.04</v>
      </c>
    </row>
    <row r="147" spans="4:57">
      <c r="D147" s="63">
        <v>42856</v>
      </c>
      <c r="E147" s="64">
        <v>207.779</v>
      </c>
      <c r="F147" s="64">
        <v>588.13099999999997</v>
      </c>
      <c r="G147" s="69">
        <v>795.91</v>
      </c>
      <c r="I147" s="63"/>
      <c r="M147" s="63">
        <v>42856</v>
      </c>
      <c r="N147" s="64">
        <v>48216.716657898593</v>
      </c>
      <c r="O147" s="66">
        <v>15.4268</v>
      </c>
      <c r="Q147" s="63">
        <v>42856</v>
      </c>
      <c r="R147" s="57">
        <v>35.771797923851366</v>
      </c>
      <c r="S147" s="57">
        <v>32.615995864504342</v>
      </c>
      <c r="T147" s="57"/>
      <c r="U147" s="57"/>
      <c r="V147" s="51"/>
      <c r="X147" s="63">
        <v>42915</v>
      </c>
      <c r="Y147" s="67">
        <v>20.25</v>
      </c>
      <c r="Z147" s="67">
        <v>17.059999999999999</v>
      </c>
      <c r="AA147" s="67">
        <v>21.125</v>
      </c>
      <c r="AB147" s="67" t="e">
        <v>#N/A</v>
      </c>
      <c r="AD147" s="63">
        <v>42915</v>
      </c>
      <c r="AE147" s="67">
        <v>25.52</v>
      </c>
      <c r="AF147" s="68">
        <v>36.22</v>
      </c>
      <c r="AH147" s="58">
        <v>42856</v>
      </c>
      <c r="AI147" s="57">
        <v>16.9670042866898</v>
      </c>
      <c r="AJ147" s="57">
        <v>26.091245939494101</v>
      </c>
      <c r="AK147" s="57">
        <v>35.811757925478481</v>
      </c>
      <c r="AM147" s="63">
        <v>42856</v>
      </c>
      <c r="AN147" s="57">
        <v>25.874140961997028</v>
      </c>
      <c r="AO147" s="57">
        <v>36.604722899388051</v>
      </c>
      <c r="AP147" s="57">
        <v>11.739890593533776</v>
      </c>
      <c r="AR147" s="63">
        <v>42856</v>
      </c>
      <c r="AS147" s="57">
        <v>140.13760948781203</v>
      </c>
      <c r="AT147" s="57">
        <v>103.45881682158051</v>
      </c>
      <c r="AV147" s="63">
        <v>44317</v>
      </c>
      <c r="AW147" s="64">
        <v>3886.042841</v>
      </c>
      <c r="AY147" s="63">
        <v>42915</v>
      </c>
      <c r="AZ147" s="51">
        <v>0.7954</v>
      </c>
      <c r="BA147" s="51">
        <v>41.25849665271307</v>
      </c>
      <c r="BB147" s="51">
        <v>39.256873282320079</v>
      </c>
      <c r="BC147" s="51">
        <v>0</v>
      </c>
      <c r="BD147" s="51">
        <v>0.12623006496685507</v>
      </c>
      <c r="BE147" s="51">
        <v>81.436999999999998</v>
      </c>
    </row>
    <row r="148" spans="4:57">
      <c r="D148" s="63">
        <v>42857</v>
      </c>
      <c r="E148" s="64">
        <v>231.63</v>
      </c>
      <c r="F148" s="64">
        <v>588.50300000000004</v>
      </c>
      <c r="G148" s="69">
        <v>820.13300000000004</v>
      </c>
      <c r="I148" s="63"/>
      <c r="M148" s="63">
        <v>42857</v>
      </c>
      <c r="N148" s="64">
        <v>48226.482610757688</v>
      </c>
      <c r="O148" s="66">
        <v>15.325799999999999</v>
      </c>
      <c r="Q148" s="63">
        <v>42857</v>
      </c>
      <c r="R148" s="57">
        <v>36.438486055059592</v>
      </c>
      <c r="S148" s="57">
        <v>32.756624548944856</v>
      </c>
      <c r="T148" s="57"/>
      <c r="U148" s="57"/>
      <c r="V148" s="51"/>
      <c r="X148" s="63">
        <v>42916</v>
      </c>
      <c r="Y148" s="67">
        <v>20.125</v>
      </c>
      <c r="Z148" s="67">
        <v>17.11</v>
      </c>
      <c r="AA148" s="67">
        <v>20.875</v>
      </c>
      <c r="AB148" s="67" t="e">
        <v>#N/A</v>
      </c>
      <c r="AD148" s="63">
        <v>42916</v>
      </c>
      <c r="AE148" s="67">
        <v>25.71</v>
      </c>
      <c r="AF148" s="68">
        <v>36</v>
      </c>
      <c r="AH148" s="58">
        <v>42857</v>
      </c>
      <c r="AI148" s="57">
        <v>16.960382792091</v>
      </c>
      <c r="AJ148" s="57">
        <v>26.160408991568683</v>
      </c>
      <c r="AK148" s="57">
        <v>35.919827678751744</v>
      </c>
      <c r="AM148" s="63">
        <v>42857</v>
      </c>
      <c r="AN148" s="57">
        <v>25.921617764801887</v>
      </c>
      <c r="AO148" s="57">
        <v>36.629064001239001</v>
      </c>
      <c r="AP148" s="57">
        <v>11.802906806899838</v>
      </c>
      <c r="AR148" s="63">
        <v>42857</v>
      </c>
      <c r="AS148" s="57">
        <v>139.20469889278962</v>
      </c>
      <c r="AT148" s="57">
        <v>103.74249426218634</v>
      </c>
      <c r="AV148" s="63">
        <v>44318</v>
      </c>
      <c r="AW148" s="64">
        <v>3886.042841</v>
      </c>
      <c r="AY148" s="63">
        <v>42916</v>
      </c>
      <c r="AZ148" s="51">
        <v>0</v>
      </c>
      <c r="BA148" s="51">
        <v>21.759941286230003</v>
      </c>
      <c r="BB148" s="51">
        <v>23.861065213730047</v>
      </c>
      <c r="BC148" s="51">
        <v>0</v>
      </c>
      <c r="BD148" s="51">
        <v>7.9993500039955215E-2</v>
      </c>
      <c r="BE148" s="51">
        <v>45.701000000000001</v>
      </c>
    </row>
    <row r="149" spans="4:57">
      <c r="D149" s="63">
        <v>42858</v>
      </c>
      <c r="E149" s="64">
        <v>228.988</v>
      </c>
      <c r="F149" s="64">
        <v>588.80200000000002</v>
      </c>
      <c r="G149" s="69">
        <v>817.79</v>
      </c>
      <c r="I149" s="63"/>
      <c r="M149" s="63">
        <v>42858</v>
      </c>
      <c r="N149" s="64">
        <v>48361.040006620737</v>
      </c>
      <c r="O149" s="66">
        <v>15.268700000000001</v>
      </c>
      <c r="Q149" s="63">
        <v>42858</v>
      </c>
      <c r="R149" s="57">
        <v>36.667549070869399</v>
      </c>
      <c r="S149" s="57">
        <v>32.822475212797507</v>
      </c>
      <c r="T149" s="57"/>
      <c r="U149" s="57"/>
      <c r="V149" s="51"/>
      <c r="X149" s="63">
        <v>42919</v>
      </c>
      <c r="Y149" s="67">
        <v>19.6875</v>
      </c>
      <c r="Z149" s="67">
        <v>16.78</v>
      </c>
      <c r="AA149" s="67">
        <v>20.3125</v>
      </c>
      <c r="AB149" s="67" t="e">
        <v>#N/A</v>
      </c>
      <c r="AD149" s="63">
        <v>42919</v>
      </c>
      <c r="AE149" s="67">
        <v>25.86</v>
      </c>
      <c r="AF149" s="68">
        <v>37.979999999999997</v>
      </c>
      <c r="AH149" s="58">
        <v>42858</v>
      </c>
      <c r="AI149" s="57">
        <v>17.035261738381323</v>
      </c>
      <c r="AJ149" s="57">
        <v>26.231804550205041</v>
      </c>
      <c r="AK149" s="57">
        <v>36.034655023527009</v>
      </c>
      <c r="AM149" s="63">
        <v>42858</v>
      </c>
      <c r="AN149" s="57">
        <v>25.961522672255732</v>
      </c>
      <c r="AO149" s="57">
        <v>36.658285949882696</v>
      </c>
      <c r="AP149" s="57">
        <v>11.819633988179223</v>
      </c>
      <c r="AR149" s="63">
        <v>42858</v>
      </c>
      <c r="AS149" s="57">
        <v>138.12775346815855</v>
      </c>
      <c r="AT149" s="57">
        <v>103.96651514723736</v>
      </c>
      <c r="AV149" s="63">
        <v>44319</v>
      </c>
      <c r="AW149" s="64">
        <v>3883.532674</v>
      </c>
      <c r="AY149" s="63">
        <v>42919</v>
      </c>
      <c r="AZ149" s="51">
        <v>0</v>
      </c>
      <c r="BA149" s="51">
        <v>21.666674818659974</v>
      </c>
      <c r="BB149" s="51">
        <v>54.458564741230063</v>
      </c>
      <c r="BC149" s="51">
        <v>0</v>
      </c>
      <c r="BD149" s="51">
        <v>-4.3239559890032454E-2</v>
      </c>
      <c r="BE149" s="51">
        <v>76.081999999999994</v>
      </c>
    </row>
    <row r="150" spans="4:57">
      <c r="D150" s="63">
        <v>42859</v>
      </c>
      <c r="E150" s="64">
        <v>224.42699999999999</v>
      </c>
      <c r="F150" s="64">
        <v>589.06899999999996</v>
      </c>
      <c r="G150" s="69">
        <v>813.49599999999998</v>
      </c>
      <c r="I150" s="63"/>
      <c r="M150" s="63">
        <v>42859</v>
      </c>
      <c r="N150" s="64">
        <v>48335.734803712548</v>
      </c>
      <c r="O150" s="66">
        <v>15.372199999999999</v>
      </c>
      <c r="Q150" s="63">
        <v>42859</v>
      </c>
      <c r="R150" s="57">
        <v>36.927290397346233</v>
      </c>
      <c r="S150" s="57">
        <v>32.936220764080517</v>
      </c>
      <c r="T150" s="57"/>
      <c r="U150" s="57"/>
      <c r="V150" s="51"/>
      <c r="X150" s="63">
        <v>42920</v>
      </c>
      <c r="Y150" s="67">
        <v>20.1875</v>
      </c>
      <c r="Z150" s="67">
        <v>17.09</v>
      </c>
      <c r="AA150" s="67">
        <v>20.6875</v>
      </c>
      <c r="AB150" s="67" t="e">
        <v>#N/A</v>
      </c>
      <c r="AD150" s="63">
        <v>42920</v>
      </c>
      <c r="AE150" s="67">
        <v>25.72</v>
      </c>
      <c r="AF150" s="68">
        <v>38.21</v>
      </c>
      <c r="AH150" s="58">
        <v>42859</v>
      </c>
      <c r="AI150" s="57">
        <v>17.070026303916141</v>
      </c>
      <c r="AJ150" s="57">
        <v>26.2753455061689</v>
      </c>
      <c r="AK150" s="57">
        <v>36.089518386689747</v>
      </c>
      <c r="AM150" s="63">
        <v>42859</v>
      </c>
      <c r="AN150" s="57">
        <v>25.972533135981802</v>
      </c>
      <c r="AO150" s="57">
        <v>36.632063948089225</v>
      </c>
      <c r="AP150" s="57">
        <v>11.836466468248918</v>
      </c>
      <c r="AR150" s="63">
        <v>42859</v>
      </c>
      <c r="AS150" s="57">
        <v>137.04194783742341</v>
      </c>
      <c r="AT150" s="57">
        <v>104.16004336790152</v>
      </c>
      <c r="AV150" s="63">
        <v>44320</v>
      </c>
      <c r="AW150" s="64">
        <v>3865.0278969999999</v>
      </c>
      <c r="AY150" s="63">
        <v>42920</v>
      </c>
      <c r="AZ150" s="51">
        <v>0</v>
      </c>
      <c r="BA150" s="51">
        <v>21.601289170500323</v>
      </c>
      <c r="BB150" s="51">
        <v>59.301462800560053</v>
      </c>
      <c r="BC150" s="51">
        <v>0</v>
      </c>
      <c r="BD150" s="51">
        <v>-6.7751971060388549E-2</v>
      </c>
      <c r="BE150" s="51">
        <v>80.834999999999994</v>
      </c>
    </row>
    <row r="151" spans="4:57">
      <c r="D151" s="63">
        <v>42860</v>
      </c>
      <c r="E151" s="64">
        <v>224.44900000000001</v>
      </c>
      <c r="F151" s="64">
        <v>590.51499999999999</v>
      </c>
      <c r="G151" s="69">
        <v>814.96400000000006</v>
      </c>
      <c r="I151" s="63"/>
      <c r="M151" s="63">
        <v>42860</v>
      </c>
      <c r="N151" s="64">
        <v>48360.382538586891</v>
      </c>
      <c r="O151" s="66">
        <v>15.335000000000001</v>
      </c>
      <c r="Q151" s="63">
        <v>42860</v>
      </c>
      <c r="R151" s="57">
        <v>37.185261171568307</v>
      </c>
      <c r="S151" s="57">
        <v>32.99720585016599</v>
      </c>
      <c r="T151" s="57"/>
      <c r="U151" s="57"/>
      <c r="V151" s="51"/>
      <c r="X151" s="63">
        <v>42921</v>
      </c>
      <c r="Y151" s="67">
        <v>19.875</v>
      </c>
      <c r="Z151" s="67">
        <v>17.05</v>
      </c>
      <c r="AA151" s="67">
        <v>20.5</v>
      </c>
      <c r="AB151" s="67" t="e">
        <v>#N/A</v>
      </c>
      <c r="AD151" s="63">
        <v>42921</v>
      </c>
      <c r="AE151" s="67">
        <v>25.52</v>
      </c>
      <c r="AF151" s="68">
        <v>37.53</v>
      </c>
      <c r="AH151" s="58">
        <v>42860</v>
      </c>
      <c r="AI151" s="57">
        <v>17.105640387037813</v>
      </c>
      <c r="AJ151" s="57">
        <v>26.301230033299362</v>
      </c>
      <c r="AK151" s="57">
        <v>36.048246946061944</v>
      </c>
      <c r="AM151" s="63">
        <v>42860</v>
      </c>
      <c r="AN151" s="57">
        <v>26.000070426192057</v>
      </c>
      <c r="AO151" s="57">
        <v>36.63427123787848</v>
      </c>
      <c r="AP151" s="57">
        <v>11.866999869237361</v>
      </c>
      <c r="AR151" s="63">
        <v>42860</v>
      </c>
      <c r="AS151" s="57">
        <v>135.88902213818525</v>
      </c>
      <c r="AT151" s="57">
        <v>104.34718771176867</v>
      </c>
      <c r="AV151" s="63">
        <v>44321</v>
      </c>
      <c r="AW151" s="64">
        <v>3937.974029</v>
      </c>
      <c r="AY151" s="63">
        <v>42921</v>
      </c>
      <c r="AZ151" s="51">
        <v>0</v>
      </c>
      <c r="BA151" s="51">
        <v>-1.3029194402001638</v>
      </c>
      <c r="BB151" s="51">
        <v>52.140859075370024</v>
      </c>
      <c r="BC151" s="51">
        <v>0</v>
      </c>
      <c r="BD151" s="51">
        <v>0.21506036483012259</v>
      </c>
      <c r="BE151" s="51">
        <v>51.052999999999997</v>
      </c>
    </row>
    <row r="152" spans="4:57">
      <c r="D152" s="63">
        <v>42861</v>
      </c>
      <c r="E152" s="64">
        <v>224.44900000000001</v>
      </c>
      <c r="F152" s="64">
        <v>590.51499999999999</v>
      </c>
      <c r="G152" s="69">
        <v>814.96400000000006</v>
      </c>
      <c r="I152" s="63"/>
      <c r="M152" s="63">
        <v>42861</v>
      </c>
      <c r="N152" s="64">
        <v>48360.382538586891</v>
      </c>
      <c r="O152" s="66">
        <v>15.335000000000001</v>
      </c>
      <c r="Q152" s="63">
        <v>42861</v>
      </c>
      <c r="R152" s="57">
        <v>37.405050776081538</v>
      </c>
      <c r="S152" s="57">
        <v>32.974818337408472</v>
      </c>
      <c r="T152" s="57"/>
      <c r="U152" s="57"/>
      <c r="V152" s="51"/>
      <c r="X152" s="63">
        <v>42922</v>
      </c>
      <c r="Y152" s="67">
        <v>20.0625</v>
      </c>
      <c r="Z152" s="67">
        <v>16.96</v>
      </c>
      <c r="AA152" s="67">
        <v>20.75</v>
      </c>
      <c r="AB152" s="67" t="e">
        <v>#N/A</v>
      </c>
      <c r="AD152" s="63">
        <v>42922</v>
      </c>
      <c r="AE152" s="67">
        <v>25.67</v>
      </c>
      <c r="AF152" s="68">
        <v>37.54</v>
      </c>
      <c r="AH152" s="58">
        <v>42861</v>
      </c>
      <c r="AI152" s="57">
        <v>17.211338211845415</v>
      </c>
      <c r="AJ152" s="57">
        <v>26.342772536282855</v>
      </c>
      <c r="AK152" s="57">
        <v>36.034090540119635</v>
      </c>
      <c r="AM152" s="63">
        <v>42861</v>
      </c>
      <c r="AN152" s="57">
        <v>26.034726376593518</v>
      </c>
      <c r="AO152" s="57">
        <v>36.65202618696761</v>
      </c>
      <c r="AP152" s="57">
        <v>11.900140035967045</v>
      </c>
      <c r="AR152" s="63">
        <v>42861</v>
      </c>
      <c r="AS152" s="57">
        <v>134.68378291492536</v>
      </c>
      <c r="AT152" s="57">
        <v>104.53639336115516</v>
      </c>
      <c r="AV152" s="63">
        <v>44322</v>
      </c>
      <c r="AW152" s="64">
        <v>3979.488284</v>
      </c>
      <c r="AY152" s="63">
        <v>42922</v>
      </c>
      <c r="AZ152" s="51">
        <v>0</v>
      </c>
      <c r="BA152" s="51">
        <v>-0.62789381870962968</v>
      </c>
      <c r="BB152" s="51">
        <v>37.291795021760031</v>
      </c>
      <c r="BC152" s="51">
        <v>0</v>
      </c>
      <c r="BD152" s="51">
        <v>0.61709879694959335</v>
      </c>
      <c r="BE152" s="51">
        <v>37.280999999999999</v>
      </c>
    </row>
    <row r="153" spans="4:57">
      <c r="D153" s="63">
        <v>42862</v>
      </c>
      <c r="E153" s="64">
        <v>224.44900000000001</v>
      </c>
      <c r="F153" s="64">
        <v>590.51499999999999</v>
      </c>
      <c r="G153" s="69">
        <v>814.96400000000006</v>
      </c>
      <c r="I153" s="63"/>
      <c r="M153" s="63">
        <v>42862</v>
      </c>
      <c r="N153" s="64">
        <v>48360.382538586891</v>
      </c>
      <c r="O153" s="66">
        <v>15.335000000000001</v>
      </c>
      <c r="Q153" s="63">
        <v>42862</v>
      </c>
      <c r="R153" s="57">
        <v>37.576474573094856</v>
      </c>
      <c r="S153" s="57">
        <v>32.998183251942791</v>
      </c>
      <c r="T153" s="57"/>
      <c r="U153" s="57"/>
      <c r="V153" s="51"/>
      <c r="X153" s="63">
        <v>42923</v>
      </c>
      <c r="Y153" s="67">
        <v>20</v>
      </c>
      <c r="Z153" s="67">
        <v>17.02</v>
      </c>
      <c r="AA153" s="67">
        <v>20.625</v>
      </c>
      <c r="AB153" s="67" t="e">
        <v>#N/A</v>
      </c>
      <c r="AD153" s="63">
        <v>42923</v>
      </c>
      <c r="AE153" s="67">
        <v>25.71</v>
      </c>
      <c r="AF153" s="68">
        <v>38.880000000000003</v>
      </c>
      <c r="AH153" s="58">
        <v>42862</v>
      </c>
      <c r="AI153" s="57">
        <v>17.2552147908021</v>
      </c>
      <c r="AJ153" s="57">
        <v>26.393215594263886</v>
      </c>
      <c r="AK153" s="57">
        <v>36.076202708142226</v>
      </c>
      <c r="AM153" s="63">
        <v>42862</v>
      </c>
      <c r="AN153" s="57">
        <v>26.077784501736122</v>
      </c>
      <c r="AO153" s="57">
        <v>36.666710710998338</v>
      </c>
      <c r="AP153" s="57">
        <v>11.962202698852886</v>
      </c>
      <c r="AR153" s="63">
        <v>42862</v>
      </c>
      <c r="AS153" s="57">
        <v>133.47725442103808</v>
      </c>
      <c r="AT153" s="57">
        <v>104.72177045921711</v>
      </c>
      <c r="AV153" s="63">
        <v>44323</v>
      </c>
      <c r="AW153" s="64">
        <v>3946.124339</v>
      </c>
      <c r="AY153" s="63">
        <v>42923</v>
      </c>
      <c r="AZ153" s="51">
        <v>0</v>
      </c>
      <c r="BA153" s="51">
        <v>-1.3245830671603027</v>
      </c>
      <c r="BB153" s="51">
        <v>42.089985898140021</v>
      </c>
      <c r="BC153" s="51">
        <v>0</v>
      </c>
      <c r="BD153" s="51">
        <v>0.39959716902027304</v>
      </c>
      <c r="BE153" s="51">
        <v>41.164999999999999</v>
      </c>
    </row>
    <row r="154" spans="4:57">
      <c r="D154" s="63">
        <v>42863</v>
      </c>
      <c r="E154" s="64">
        <v>210</v>
      </c>
      <c r="F154" s="64">
        <v>591.19799999999998</v>
      </c>
      <c r="G154" s="69">
        <v>801.19799999999998</v>
      </c>
      <c r="I154" s="63"/>
      <c r="M154" s="63">
        <v>42863</v>
      </c>
      <c r="N154" s="64">
        <v>48032.253046030099</v>
      </c>
      <c r="O154" s="66">
        <v>15.3908</v>
      </c>
      <c r="Q154" s="63">
        <v>42863</v>
      </c>
      <c r="R154" s="57">
        <v>37.682660680136969</v>
      </c>
      <c r="S154" s="57">
        <v>32.99141545836175</v>
      </c>
      <c r="T154" s="57"/>
      <c r="U154" s="57"/>
      <c r="V154" s="51"/>
      <c r="X154" s="63">
        <v>42926</v>
      </c>
      <c r="Y154" s="67">
        <v>20.125</v>
      </c>
      <c r="Z154" s="67">
        <v>17.079999999999998</v>
      </c>
      <c r="AA154" s="67">
        <v>21.0625</v>
      </c>
      <c r="AB154" s="67" t="e">
        <v>#N/A</v>
      </c>
      <c r="AD154" s="63">
        <v>42926</v>
      </c>
      <c r="AE154" s="67">
        <v>25.82</v>
      </c>
      <c r="AF154" s="68">
        <v>38.61</v>
      </c>
      <c r="AH154" s="58">
        <v>42863</v>
      </c>
      <c r="AI154" s="57">
        <v>17.280474728539463</v>
      </c>
      <c r="AJ154" s="57">
        <v>26.357501630211889</v>
      </c>
      <c r="AK154" s="57">
        <v>35.918087290986023</v>
      </c>
      <c r="AM154" s="63">
        <v>42863</v>
      </c>
      <c r="AN154" s="57">
        <v>26.121521363762245</v>
      </c>
      <c r="AO154" s="57">
        <v>36.640617298417325</v>
      </c>
      <c r="AP154" s="57">
        <v>12.074269981734108</v>
      </c>
      <c r="AR154" s="63">
        <v>42863</v>
      </c>
      <c r="AS154" s="57">
        <v>132.4027139859686</v>
      </c>
      <c r="AT154" s="57">
        <v>104.92688312311702</v>
      </c>
      <c r="AV154" s="63">
        <v>44324</v>
      </c>
      <c r="AW154" s="64">
        <v>3946.124339</v>
      </c>
      <c r="AY154" s="63">
        <v>42926</v>
      </c>
      <c r="AZ154" s="51">
        <v>0</v>
      </c>
      <c r="BA154" s="51">
        <v>6.9965990040299824</v>
      </c>
      <c r="BB154" s="51">
        <v>43.22774777524004</v>
      </c>
      <c r="BC154" s="51">
        <v>0</v>
      </c>
      <c r="BD154" s="51">
        <v>0.54865322072998057</v>
      </c>
      <c r="BE154" s="51">
        <v>50.773000000000003</v>
      </c>
    </row>
    <row r="155" spans="4:57">
      <c r="D155" s="63">
        <v>42864</v>
      </c>
      <c r="E155" s="64">
        <v>207.322</v>
      </c>
      <c r="F155" s="64">
        <v>590.928</v>
      </c>
      <c r="G155" s="69">
        <v>798.25</v>
      </c>
      <c r="I155" s="63"/>
      <c r="M155" s="63">
        <v>42864</v>
      </c>
      <c r="N155" s="64">
        <v>48039.527115281053</v>
      </c>
      <c r="O155" s="66">
        <v>15.5467</v>
      </c>
      <c r="Q155" s="63">
        <v>42864</v>
      </c>
      <c r="R155" s="57">
        <v>37.718794217869721</v>
      </c>
      <c r="S155" s="57">
        <v>32.910967285683682</v>
      </c>
      <c r="T155" s="57"/>
      <c r="U155" s="57"/>
      <c r="V155" s="51"/>
      <c r="X155" s="63">
        <v>42927</v>
      </c>
      <c r="Y155" s="67">
        <v>20.125</v>
      </c>
      <c r="Z155" s="67">
        <v>16.920000000000002</v>
      </c>
      <c r="AA155" s="67">
        <v>20.9375</v>
      </c>
      <c r="AB155" s="67" t="e">
        <v>#N/A</v>
      </c>
      <c r="AD155" s="63">
        <v>42927</v>
      </c>
      <c r="AE155" s="67">
        <v>25.79</v>
      </c>
      <c r="AF155" s="68">
        <v>38.69</v>
      </c>
      <c r="AH155" s="58">
        <v>42864</v>
      </c>
      <c r="AI155" s="57">
        <v>17.365916404797545</v>
      </c>
      <c r="AJ155" s="57">
        <v>26.348176046707007</v>
      </c>
      <c r="AK155" s="57">
        <v>35.779265986512641</v>
      </c>
      <c r="AM155" s="63">
        <v>42864</v>
      </c>
      <c r="AN155" s="57">
        <v>26.175708245448082</v>
      </c>
      <c r="AO155" s="57">
        <v>36.659026105539795</v>
      </c>
      <c r="AP155" s="57">
        <v>12.160808786469456</v>
      </c>
      <c r="AR155" s="63">
        <v>42864</v>
      </c>
      <c r="AS155" s="57">
        <v>131.3400008597097</v>
      </c>
      <c r="AT155" s="57">
        <v>105.19672362660644</v>
      </c>
      <c r="AV155" s="63">
        <v>44325</v>
      </c>
      <c r="AW155" s="64">
        <v>3946.124339</v>
      </c>
      <c r="AY155" s="63">
        <v>42927</v>
      </c>
      <c r="AZ155" s="51">
        <v>0</v>
      </c>
      <c r="BA155" s="51">
        <v>7.1942771288897402</v>
      </c>
      <c r="BB155" s="51">
        <v>41.155681649870033</v>
      </c>
      <c r="BC155" s="51">
        <v>0</v>
      </c>
      <c r="BD155" s="51">
        <v>0.84904122124023096</v>
      </c>
      <c r="BE155" s="51">
        <v>49.198999999999998</v>
      </c>
    </row>
    <row r="156" spans="4:57">
      <c r="D156" s="63">
        <v>42865</v>
      </c>
      <c r="E156" s="64">
        <v>203.827</v>
      </c>
      <c r="F156" s="64">
        <v>589.875</v>
      </c>
      <c r="G156" s="69">
        <v>793.702</v>
      </c>
      <c r="I156" s="63"/>
      <c r="M156" s="63">
        <v>42865</v>
      </c>
      <c r="N156" s="64">
        <v>48056.177178363272</v>
      </c>
      <c r="O156" s="66">
        <v>15.534700000000001</v>
      </c>
      <c r="Q156" s="63">
        <v>42865</v>
      </c>
      <c r="R156" s="57">
        <v>37.606025792375775</v>
      </c>
      <c r="S156" s="57">
        <v>32.849403504083185</v>
      </c>
      <c r="T156" s="57"/>
      <c r="U156" s="57"/>
      <c r="V156" s="51"/>
      <c r="X156" s="63">
        <v>42928</v>
      </c>
      <c r="Y156" s="67">
        <v>19.75</v>
      </c>
      <c r="Z156" s="67">
        <v>16.739999999999998</v>
      </c>
      <c r="AA156" s="67">
        <v>20.4375</v>
      </c>
      <c r="AB156" s="67" t="e">
        <v>#N/A</v>
      </c>
      <c r="AD156" s="63">
        <v>42928</v>
      </c>
      <c r="AE156" s="67">
        <v>25.82</v>
      </c>
      <c r="AF156" s="68">
        <v>38.9</v>
      </c>
      <c r="AH156" s="58">
        <v>42865</v>
      </c>
      <c r="AI156" s="57">
        <v>17.494233321707831</v>
      </c>
      <c r="AJ156" s="57">
        <v>26.382863867363703</v>
      </c>
      <c r="AK156" s="57">
        <v>35.777220384064769</v>
      </c>
      <c r="AM156" s="63">
        <v>42865</v>
      </c>
      <c r="AN156" s="57">
        <v>26.210837675444054</v>
      </c>
      <c r="AO156" s="57">
        <v>36.677421975520218</v>
      </c>
      <c r="AP156" s="57">
        <v>12.185378489042797</v>
      </c>
      <c r="AR156" s="63">
        <v>42865</v>
      </c>
      <c r="AS156" s="57">
        <v>130.2761565836299</v>
      </c>
      <c r="AT156" s="57">
        <v>105.43182530915294</v>
      </c>
      <c r="AV156" s="63">
        <v>44326</v>
      </c>
      <c r="AW156" s="64">
        <v>3863.6511930000001</v>
      </c>
      <c r="AY156" s="63">
        <v>42928</v>
      </c>
      <c r="AZ156" s="51">
        <v>0</v>
      </c>
      <c r="BA156" s="51">
        <v>7.1595417097801839</v>
      </c>
      <c r="BB156" s="51">
        <v>44.535639066230019</v>
      </c>
      <c r="BC156" s="51">
        <v>0</v>
      </c>
      <c r="BD156" s="51">
        <v>0.87881922398979384</v>
      </c>
      <c r="BE156" s="51">
        <v>52.573999999999998</v>
      </c>
    </row>
    <row r="157" spans="4:57">
      <c r="D157" s="63">
        <v>42866</v>
      </c>
      <c r="E157" s="64">
        <v>204.37700000000001</v>
      </c>
      <c r="F157" s="64">
        <v>589.32600000000002</v>
      </c>
      <c r="G157" s="69">
        <v>793.70299999999997</v>
      </c>
      <c r="I157" s="63"/>
      <c r="M157" s="63">
        <v>42866</v>
      </c>
      <c r="N157" s="64">
        <v>48075.386684915415</v>
      </c>
      <c r="O157" s="66">
        <v>15.4575</v>
      </c>
      <c r="Q157" s="63">
        <v>42866</v>
      </c>
      <c r="R157" s="57">
        <v>37.582548321564914</v>
      </c>
      <c r="S157" s="57">
        <v>32.883760062675414</v>
      </c>
      <c r="T157" s="57"/>
      <c r="U157" s="57"/>
      <c r="V157" s="51"/>
      <c r="X157" s="63">
        <v>42929</v>
      </c>
      <c r="Y157" s="67">
        <v>20</v>
      </c>
      <c r="Z157" s="67">
        <v>17.03</v>
      </c>
      <c r="AA157" s="67">
        <v>20.75</v>
      </c>
      <c r="AB157" s="67" t="e">
        <v>#N/A</v>
      </c>
      <c r="AD157" s="63">
        <v>42929</v>
      </c>
      <c r="AE157" s="67">
        <v>25.83</v>
      </c>
      <c r="AF157" s="68">
        <v>38.71</v>
      </c>
      <c r="AH157" s="58">
        <v>42866</v>
      </c>
      <c r="AI157" s="57">
        <v>17.572540654459324</v>
      </c>
      <c r="AJ157" s="57">
        <v>26.350954612993437</v>
      </c>
      <c r="AK157" s="57">
        <v>35.655166483695581</v>
      </c>
      <c r="AM157" s="63">
        <v>42866</v>
      </c>
      <c r="AN157" s="57">
        <v>26.238184301012613</v>
      </c>
      <c r="AO157" s="57">
        <v>36.651064743028151</v>
      </c>
      <c r="AP157" s="57">
        <v>12.242663353143413</v>
      </c>
      <c r="AR157" s="63">
        <v>42866</v>
      </c>
      <c r="AS157" s="57">
        <v>129.31056436666148</v>
      </c>
      <c r="AT157" s="57">
        <v>105.63644943528128</v>
      </c>
      <c r="AV157" s="63">
        <v>44327</v>
      </c>
      <c r="AW157" s="64">
        <v>3820.6571890000005</v>
      </c>
      <c r="AY157" s="63">
        <v>42929</v>
      </c>
      <c r="AZ157" s="51">
        <v>0</v>
      </c>
      <c r="BA157" s="51">
        <v>6.9861975745399914</v>
      </c>
      <c r="BB157" s="51">
        <v>37.761475136590001</v>
      </c>
      <c r="BC157" s="51">
        <v>0</v>
      </c>
      <c r="BD157" s="51">
        <v>1.0483272888699777</v>
      </c>
      <c r="BE157" s="51">
        <v>45.795999999999999</v>
      </c>
    </row>
    <row r="158" spans="4:57">
      <c r="D158" s="63">
        <v>42867</v>
      </c>
      <c r="E158" s="64">
        <v>197.035</v>
      </c>
      <c r="F158" s="64">
        <v>588.83600000000001</v>
      </c>
      <c r="G158" s="69">
        <v>785.87099999999998</v>
      </c>
      <c r="I158" s="63"/>
      <c r="M158" s="63">
        <v>42867</v>
      </c>
      <c r="N158" s="64">
        <v>48627.865586017375</v>
      </c>
      <c r="O158" s="66">
        <v>15.412699999999999</v>
      </c>
      <c r="Q158" s="63">
        <v>42867</v>
      </c>
      <c r="R158" s="57">
        <v>37.587391132672245</v>
      </c>
      <c r="S158" s="57">
        <v>32.865977014153792</v>
      </c>
      <c r="T158" s="57"/>
      <c r="U158" s="57"/>
      <c r="V158" s="51"/>
      <c r="X158" s="63">
        <v>42930</v>
      </c>
      <c r="Y158" s="67">
        <v>20.0625</v>
      </c>
      <c r="Z158" s="67">
        <v>17.059999999999999</v>
      </c>
      <c r="AA158" s="67">
        <v>20.9375</v>
      </c>
      <c r="AB158" s="67" t="e">
        <v>#N/A</v>
      </c>
      <c r="AD158" s="63">
        <v>42930</v>
      </c>
      <c r="AE158" s="67">
        <v>26.37</v>
      </c>
      <c r="AF158" s="68">
        <v>38.82</v>
      </c>
      <c r="AH158" s="58">
        <v>42867</v>
      </c>
      <c r="AI158" s="57">
        <v>17.60972165974577</v>
      </c>
      <c r="AJ158" s="57">
        <v>26.369055781584748</v>
      </c>
      <c r="AK158" s="57">
        <v>35.621246702542543</v>
      </c>
      <c r="AM158" s="63">
        <v>42867</v>
      </c>
      <c r="AN158" s="57">
        <v>26.26652998747252</v>
      </c>
      <c r="AO158" s="57">
        <v>36.654464889118032</v>
      </c>
      <c r="AP158" s="57">
        <v>12.262689493691671</v>
      </c>
      <c r="AR158" s="63">
        <v>42867</v>
      </c>
      <c r="AS158" s="57">
        <v>128.39492282268554</v>
      </c>
      <c r="AT158" s="57">
        <v>105.68992896418825</v>
      </c>
      <c r="AV158" s="63">
        <v>44328</v>
      </c>
      <c r="AW158" s="64">
        <v>3826.5110970000001</v>
      </c>
      <c r="AY158" s="63">
        <v>42930</v>
      </c>
      <c r="AZ158" s="51">
        <v>0</v>
      </c>
      <c r="BA158" s="51">
        <v>7.4863923435199045</v>
      </c>
      <c r="BB158" s="51">
        <v>31.268760101270018</v>
      </c>
      <c r="BC158" s="51">
        <v>0</v>
      </c>
      <c r="BD158" s="51">
        <v>0.98884755521004331</v>
      </c>
      <c r="BE158" s="51">
        <v>39.744</v>
      </c>
    </row>
    <row r="159" spans="4:57">
      <c r="D159" s="63">
        <v>42868</v>
      </c>
      <c r="E159" s="64">
        <v>197.035</v>
      </c>
      <c r="F159" s="64">
        <v>588.83600000000001</v>
      </c>
      <c r="G159" s="69">
        <v>785.87099999999998</v>
      </c>
      <c r="I159" s="63"/>
      <c r="M159" s="63">
        <v>42868</v>
      </c>
      <c r="N159" s="64">
        <v>48627.865586017375</v>
      </c>
      <c r="O159" s="66">
        <v>15.412699999999999</v>
      </c>
      <c r="Q159" s="63">
        <v>42868</v>
      </c>
      <c r="R159" s="57">
        <v>37.684409306888078</v>
      </c>
      <c r="S159" s="57">
        <v>32.861337207655254</v>
      </c>
      <c r="T159" s="57"/>
      <c r="U159" s="57"/>
      <c r="V159" s="51"/>
      <c r="X159" s="63">
        <v>42933</v>
      </c>
      <c r="Y159" s="67">
        <v>20.1875</v>
      </c>
      <c r="Z159" s="67">
        <v>17.02</v>
      </c>
      <c r="AA159" s="67">
        <v>20.875</v>
      </c>
      <c r="AB159" s="67" t="e">
        <v>#N/A</v>
      </c>
      <c r="AD159" s="63">
        <v>42933</v>
      </c>
      <c r="AE159" s="67">
        <v>27.18</v>
      </c>
      <c r="AF159" s="68">
        <v>38.94</v>
      </c>
      <c r="AH159" s="58">
        <v>42868</v>
      </c>
      <c r="AI159" s="57">
        <v>17.654173354239667</v>
      </c>
      <c r="AJ159" s="57">
        <v>26.391672098764872</v>
      </c>
      <c r="AK159" s="57">
        <v>35.622267480809725</v>
      </c>
      <c r="AM159" s="63">
        <v>42868</v>
      </c>
      <c r="AN159" s="57">
        <v>26.285781988710653</v>
      </c>
      <c r="AO159" s="57">
        <v>36.65744539804885</v>
      </c>
      <c r="AP159" s="57">
        <v>12.263076434134312</v>
      </c>
      <c r="AR159" s="63">
        <v>42868</v>
      </c>
      <c r="AS159" s="57">
        <v>127.38833920286213</v>
      </c>
      <c r="AT159" s="57">
        <v>105.74107927430548</v>
      </c>
      <c r="AV159" s="63">
        <v>44329</v>
      </c>
      <c r="AW159" s="64">
        <v>3840.3310580000002</v>
      </c>
      <c r="AY159" s="63">
        <v>42933</v>
      </c>
      <c r="AZ159" s="51">
        <v>0</v>
      </c>
      <c r="BA159" s="51">
        <v>10.665899382740026</v>
      </c>
      <c r="BB159" s="51">
        <v>36.347406029340021</v>
      </c>
      <c r="BC159" s="51">
        <v>0</v>
      </c>
      <c r="BD159" s="51">
        <v>0.5446945879199333</v>
      </c>
      <c r="BE159" s="51">
        <v>47.558</v>
      </c>
    </row>
    <row r="160" spans="4:57">
      <c r="D160" s="63">
        <v>42869</v>
      </c>
      <c r="E160" s="64">
        <v>197.035</v>
      </c>
      <c r="F160" s="64">
        <v>588.83600000000001</v>
      </c>
      <c r="G160" s="69">
        <v>785.87099999999998</v>
      </c>
      <c r="I160" s="63"/>
      <c r="M160" s="63">
        <v>42869</v>
      </c>
      <c r="N160" s="64">
        <v>48627.865586017375</v>
      </c>
      <c r="O160" s="66">
        <v>15.412699999999999</v>
      </c>
      <c r="Q160" s="63">
        <v>42869</v>
      </c>
      <c r="R160" s="57">
        <v>37.76026329363529</v>
      </c>
      <c r="S160" s="57">
        <v>32.867325071083698</v>
      </c>
      <c r="T160" s="57"/>
      <c r="U160" s="57"/>
      <c r="V160" s="51"/>
      <c r="X160" s="63">
        <v>42934</v>
      </c>
      <c r="Y160" s="67">
        <v>20.3125</v>
      </c>
      <c r="Z160" s="67">
        <v>16.96</v>
      </c>
      <c r="AA160" s="67">
        <v>21.25</v>
      </c>
      <c r="AB160" s="67" t="e">
        <v>#N/A</v>
      </c>
      <c r="AD160" s="63">
        <v>42934</v>
      </c>
      <c r="AE160" s="67">
        <v>27.83</v>
      </c>
      <c r="AF160" s="68">
        <v>39.049999999999997</v>
      </c>
      <c r="AH160" s="58">
        <v>42869</v>
      </c>
      <c r="AI160" s="57">
        <v>17.681943212729976</v>
      </c>
      <c r="AJ160" s="57">
        <v>26.393858364496037</v>
      </c>
      <c r="AK160" s="57">
        <v>35.623168515656481</v>
      </c>
      <c r="AM160" s="63">
        <v>42869</v>
      </c>
      <c r="AN160" s="57">
        <v>26.287065969803834</v>
      </c>
      <c r="AO160" s="57">
        <v>36.626735757761232</v>
      </c>
      <c r="AP160" s="57">
        <v>12.249531125357072</v>
      </c>
      <c r="AR160" s="63">
        <v>42869</v>
      </c>
      <c r="AS160" s="57">
        <v>126.44474848423815</v>
      </c>
      <c r="AT160" s="57">
        <v>105.7997835711884</v>
      </c>
      <c r="AV160" s="63">
        <v>44330</v>
      </c>
      <c r="AW160" s="64">
        <v>3851.4136720000001</v>
      </c>
      <c r="AY160" s="63">
        <v>42934</v>
      </c>
      <c r="AZ160" s="51">
        <v>0</v>
      </c>
      <c r="BA160" s="51">
        <v>7.2686028067302626</v>
      </c>
      <c r="BB160" s="51">
        <v>29.632964860870015</v>
      </c>
      <c r="BC160" s="51">
        <v>0</v>
      </c>
      <c r="BD160" s="51">
        <v>0.54243233239970656</v>
      </c>
      <c r="BE160" s="51">
        <v>37.444000000000003</v>
      </c>
    </row>
    <row r="161" spans="4:57">
      <c r="D161" s="63">
        <v>42870</v>
      </c>
      <c r="E161" s="64">
        <v>188.82900000000001</v>
      </c>
      <c r="F161" s="64">
        <v>588.9</v>
      </c>
      <c r="G161" s="69">
        <v>777.72900000000004</v>
      </c>
      <c r="I161" s="63"/>
      <c r="M161" s="63">
        <v>42870</v>
      </c>
      <c r="N161" s="64">
        <v>48565.865243091946</v>
      </c>
      <c r="O161" s="66">
        <v>15.4848</v>
      </c>
      <c r="Q161" s="63">
        <v>42870</v>
      </c>
      <c r="R161" s="57">
        <v>37.798913969759937</v>
      </c>
      <c r="S161" s="57">
        <v>32.83480418091851</v>
      </c>
      <c r="T161" s="57"/>
      <c r="U161" s="57"/>
      <c r="V161" s="51"/>
      <c r="X161" s="63">
        <v>42935</v>
      </c>
      <c r="Y161" s="67">
        <v>20.125</v>
      </c>
      <c r="Z161" s="67">
        <v>17.16</v>
      </c>
      <c r="AA161" s="67">
        <v>20.6875</v>
      </c>
      <c r="AB161" s="67" t="e">
        <v>#N/A</v>
      </c>
      <c r="AD161" s="63">
        <v>42935</v>
      </c>
      <c r="AE161" s="67">
        <v>26.64</v>
      </c>
      <c r="AF161" s="68">
        <v>38.47</v>
      </c>
      <c r="AH161" s="58">
        <v>42870</v>
      </c>
      <c r="AI161" s="57">
        <v>17.661009944736627</v>
      </c>
      <c r="AJ161" s="57">
        <v>26.374520688234426</v>
      </c>
      <c r="AK161" s="57">
        <v>35.551874365270919</v>
      </c>
      <c r="AM161" s="63">
        <v>42870</v>
      </c>
      <c r="AN161" s="57">
        <v>26.286005831953375</v>
      </c>
      <c r="AO161" s="57">
        <v>36.582694322532539</v>
      </c>
      <c r="AP161" s="57">
        <v>12.247476042262484</v>
      </c>
      <c r="AR161" s="63">
        <v>42870</v>
      </c>
      <c r="AS161" s="57">
        <v>125.61795735749004</v>
      </c>
      <c r="AT161" s="57">
        <v>105.8153627962561</v>
      </c>
      <c r="AV161" s="63">
        <v>44331</v>
      </c>
      <c r="AW161" s="64">
        <v>3851.4136720000001</v>
      </c>
      <c r="AY161" s="63">
        <v>42935</v>
      </c>
      <c r="AZ161" s="51">
        <v>0</v>
      </c>
      <c r="BA161" s="51">
        <v>7.1249679312199241</v>
      </c>
      <c r="BB161" s="51">
        <v>-8.0695371973699803</v>
      </c>
      <c r="BC161" s="51">
        <v>0</v>
      </c>
      <c r="BD161" s="51">
        <v>0.60456926615004813</v>
      </c>
      <c r="BE161" s="51">
        <v>-0.34</v>
      </c>
    </row>
    <row r="162" spans="4:57">
      <c r="D162" s="63">
        <v>42871</v>
      </c>
      <c r="E162" s="64">
        <v>184.81100000000001</v>
      </c>
      <c r="F162" s="64">
        <v>588.25800000000004</v>
      </c>
      <c r="G162" s="69">
        <v>773.06899999999996</v>
      </c>
      <c r="I162" s="63"/>
      <c r="M162" s="63">
        <v>42871</v>
      </c>
      <c r="N162" s="64">
        <v>48659.317410009739</v>
      </c>
      <c r="O162" s="66">
        <v>15.5928</v>
      </c>
      <c r="Q162" s="63">
        <v>42871</v>
      </c>
      <c r="R162" s="57">
        <v>37.735118163619298</v>
      </c>
      <c r="S162" s="57">
        <v>32.770378767486804</v>
      </c>
      <c r="T162" s="57"/>
      <c r="U162" s="57"/>
      <c r="V162" s="51"/>
      <c r="X162" s="63">
        <v>42936</v>
      </c>
      <c r="Y162" s="67">
        <v>20.0625</v>
      </c>
      <c r="Z162" s="67">
        <v>17.11</v>
      </c>
      <c r="AA162" s="67">
        <v>20.625</v>
      </c>
      <c r="AB162" s="67" t="e">
        <v>#N/A</v>
      </c>
      <c r="AD162" s="63">
        <v>42936</v>
      </c>
      <c r="AE162" s="67">
        <v>26.48</v>
      </c>
      <c r="AF162" s="68">
        <v>38.119999999999997</v>
      </c>
      <c r="AH162" s="58">
        <v>42871</v>
      </c>
      <c r="AI162" s="57">
        <v>17.687872106974911</v>
      </c>
      <c r="AJ162" s="57">
        <v>26.404856045639914</v>
      </c>
      <c r="AK162" s="57">
        <v>35.539554530876536</v>
      </c>
      <c r="AM162" s="63">
        <v>42871</v>
      </c>
      <c r="AN162" s="57">
        <v>26.282271365929667</v>
      </c>
      <c r="AO162" s="57">
        <v>36.564797990438123</v>
      </c>
      <c r="AP162" s="57">
        <v>12.199450580979043</v>
      </c>
      <c r="AR162" s="63">
        <v>42871</v>
      </c>
      <c r="AS162" s="57">
        <v>124.75451345286865</v>
      </c>
      <c r="AT162" s="57">
        <v>105.80988700564973</v>
      </c>
      <c r="AV162" s="63">
        <v>44332</v>
      </c>
      <c r="AW162" s="64">
        <v>3851.4136720000001</v>
      </c>
      <c r="AY162" s="63">
        <v>42936</v>
      </c>
      <c r="AZ162" s="51">
        <v>0</v>
      </c>
      <c r="BA162" s="51">
        <v>7.2073436454102699</v>
      </c>
      <c r="BB162" s="51">
        <v>-0.6935533878399911</v>
      </c>
      <c r="BC162" s="51">
        <v>0</v>
      </c>
      <c r="BD162" s="51">
        <v>0.17520974242972329</v>
      </c>
      <c r="BE162" s="51">
        <v>6.6890000000000001</v>
      </c>
    </row>
    <row r="163" spans="4:57">
      <c r="D163" s="63">
        <v>42872</v>
      </c>
      <c r="E163" s="64">
        <v>210.05600000000001</v>
      </c>
      <c r="F163" s="64">
        <v>587.51099999999997</v>
      </c>
      <c r="G163" s="69">
        <v>797.56700000000001</v>
      </c>
      <c r="I163" s="63"/>
      <c r="M163" s="63">
        <v>42872</v>
      </c>
      <c r="N163" s="64">
        <v>48627.387129528055</v>
      </c>
      <c r="O163" s="66">
        <v>15.6248</v>
      </c>
      <c r="Q163" s="63">
        <v>42872</v>
      </c>
      <c r="R163" s="57">
        <v>37.709710577739443</v>
      </c>
      <c r="S163" s="57">
        <v>32.823451816616036</v>
      </c>
      <c r="T163" s="57"/>
      <c r="U163" s="57"/>
      <c r="V163" s="51"/>
      <c r="X163" s="63">
        <v>42937</v>
      </c>
      <c r="Y163" s="67">
        <v>20.1875</v>
      </c>
      <c r="Z163" s="67">
        <v>17.100000000000001</v>
      </c>
      <c r="AA163" s="67">
        <v>21</v>
      </c>
      <c r="AB163" s="67" t="e">
        <v>#N/A</v>
      </c>
      <c r="AD163" s="63">
        <v>42937</v>
      </c>
      <c r="AE163" s="67">
        <v>26.5</v>
      </c>
      <c r="AF163" s="68">
        <v>38.72</v>
      </c>
      <c r="AH163" s="58">
        <v>42872</v>
      </c>
      <c r="AI163" s="57">
        <v>17.829553125092403</v>
      </c>
      <c r="AJ163" s="57">
        <v>26.485722780250054</v>
      </c>
      <c r="AK163" s="57">
        <v>35.643365146291785</v>
      </c>
      <c r="AM163" s="63">
        <v>42872</v>
      </c>
      <c r="AN163" s="57">
        <v>26.306518380288168</v>
      </c>
      <c r="AO163" s="57">
        <v>36.616961977758166</v>
      </c>
      <c r="AP163" s="57">
        <v>12.131263975444195</v>
      </c>
      <c r="AR163" s="63">
        <v>42872</v>
      </c>
      <c r="AS163" s="57">
        <v>123.88851390508134</v>
      </c>
      <c r="AT163" s="57">
        <v>105.4600818023637</v>
      </c>
      <c r="AV163" s="63">
        <v>44333</v>
      </c>
      <c r="AW163" s="64">
        <v>3806.6028569999999</v>
      </c>
      <c r="AY163" s="63">
        <v>42937</v>
      </c>
      <c r="AZ163" s="51">
        <v>0</v>
      </c>
      <c r="BA163" s="51">
        <v>7.0474497048995666</v>
      </c>
      <c r="BB163" s="51">
        <v>1.8258771606400006</v>
      </c>
      <c r="BC163" s="51">
        <v>0</v>
      </c>
      <c r="BD163" s="51">
        <v>0.21667313446042197</v>
      </c>
      <c r="BE163" s="51">
        <v>9.09</v>
      </c>
    </row>
    <row r="164" spans="4:57">
      <c r="D164" s="63">
        <v>42873</v>
      </c>
      <c r="E164" s="64">
        <v>203.2</v>
      </c>
      <c r="F164" s="64">
        <v>586.053</v>
      </c>
      <c r="G164" s="69">
        <v>789.25300000000004</v>
      </c>
      <c r="I164" s="63"/>
      <c r="M164" s="63">
        <v>42873</v>
      </c>
      <c r="N164" s="64">
        <v>48400.089139044554</v>
      </c>
      <c r="O164" s="66">
        <v>15.9108</v>
      </c>
      <c r="Q164" s="63">
        <v>42873</v>
      </c>
      <c r="R164" s="57">
        <v>37.593053473298291</v>
      </c>
      <c r="S164" s="57">
        <v>32.910986735481004</v>
      </c>
      <c r="T164" s="57"/>
      <c r="U164" s="57"/>
      <c r="V164" s="51"/>
      <c r="X164" s="63">
        <v>42940</v>
      </c>
      <c r="Y164" s="67">
        <v>20.375</v>
      </c>
      <c r="Z164" s="67">
        <v>17.059999999999999</v>
      </c>
      <c r="AA164" s="67">
        <v>21.75</v>
      </c>
      <c r="AB164" s="67" t="e">
        <v>#N/A</v>
      </c>
      <c r="AD164" s="63">
        <v>42940</v>
      </c>
      <c r="AE164" s="67">
        <v>26.43</v>
      </c>
      <c r="AF164" s="68">
        <v>38.78</v>
      </c>
      <c r="AH164" s="58">
        <v>42873</v>
      </c>
      <c r="AI164" s="57">
        <v>17.921196967814378</v>
      </c>
      <c r="AJ164" s="57">
        <v>26.541761164509548</v>
      </c>
      <c r="AK164" s="57">
        <v>35.661056123916921</v>
      </c>
      <c r="AM164" s="63">
        <v>42873</v>
      </c>
      <c r="AN164" s="57">
        <v>26.320395592354508</v>
      </c>
      <c r="AO164" s="57">
        <v>36.632859176018862</v>
      </c>
      <c r="AP164" s="57">
        <v>12.072823017092604</v>
      </c>
      <c r="AR164" s="63">
        <v>42873</v>
      </c>
      <c r="AS164" s="57">
        <v>123.10375895028484</v>
      </c>
      <c r="AT164" s="57">
        <v>105.09320595139559</v>
      </c>
      <c r="AV164" s="63">
        <v>44334</v>
      </c>
      <c r="AW164" s="64">
        <v>3790.4371959999999</v>
      </c>
      <c r="AY164" s="63">
        <v>42940</v>
      </c>
      <c r="AZ164" s="51">
        <v>0</v>
      </c>
      <c r="BA164" s="51">
        <v>16.028701168979882</v>
      </c>
      <c r="BB164" s="51">
        <v>10.306303944209983</v>
      </c>
      <c r="BC164" s="51">
        <v>0</v>
      </c>
      <c r="BD164" s="51">
        <v>0.24299488681012013</v>
      </c>
      <c r="BE164" s="51">
        <v>26.577999999999999</v>
      </c>
    </row>
    <row r="165" spans="4:57">
      <c r="D165" s="63">
        <v>42874</v>
      </c>
      <c r="E165" s="64">
        <v>196.411</v>
      </c>
      <c r="F165" s="64">
        <v>585.91300000000001</v>
      </c>
      <c r="G165" s="69">
        <v>782.32399999999996</v>
      </c>
      <c r="I165" s="63"/>
      <c r="M165" s="63">
        <v>42874</v>
      </c>
      <c r="N165" s="64">
        <v>48026.783478655154</v>
      </c>
      <c r="O165" s="66">
        <v>15.8858</v>
      </c>
      <c r="Q165" s="63">
        <v>42874</v>
      </c>
      <c r="R165" s="57">
        <v>37.215424590558911</v>
      </c>
      <c r="S165" s="57">
        <v>32.883541978366978</v>
      </c>
      <c r="T165" s="57"/>
      <c r="U165" s="57"/>
      <c r="V165" s="51"/>
      <c r="X165" s="63">
        <v>42941</v>
      </c>
      <c r="Y165" s="67">
        <v>20.625</v>
      </c>
      <c r="Z165" s="67">
        <v>17.100000000000001</v>
      </c>
      <c r="AA165" s="67">
        <v>21.5</v>
      </c>
      <c r="AB165" s="67" t="e">
        <v>#N/A</v>
      </c>
      <c r="AD165" s="63">
        <v>42941</v>
      </c>
      <c r="AE165" s="67">
        <v>26.54</v>
      </c>
      <c r="AF165" s="68">
        <v>38.369999999999997</v>
      </c>
      <c r="AH165" s="58">
        <v>42874</v>
      </c>
      <c r="AI165" s="57">
        <v>17.997272981682389</v>
      </c>
      <c r="AJ165" s="57">
        <v>26.547712632535081</v>
      </c>
      <c r="AK165" s="57">
        <v>35.564661135045753</v>
      </c>
      <c r="AM165" s="63">
        <v>42874</v>
      </c>
      <c r="AN165" s="57">
        <v>26.35649128822266</v>
      </c>
      <c r="AO165" s="57">
        <v>36.657483908105263</v>
      </c>
      <c r="AP165" s="57">
        <v>12.060268273396591</v>
      </c>
      <c r="AR165" s="63">
        <v>42874</v>
      </c>
      <c r="AS165" s="57">
        <v>122.3593493307479</v>
      </c>
      <c r="AT165" s="57">
        <v>104.75660372560598</v>
      </c>
      <c r="AV165" s="63">
        <v>44335</v>
      </c>
      <c r="AW165" s="64">
        <v>3798.7714380000002</v>
      </c>
      <c r="AY165" s="63">
        <v>42941</v>
      </c>
      <c r="AZ165" s="51">
        <v>0</v>
      </c>
      <c r="BA165" s="51">
        <v>16.174639632769889</v>
      </c>
      <c r="BB165" s="51">
        <v>34.166148966909965</v>
      </c>
      <c r="BC165" s="51">
        <v>0</v>
      </c>
      <c r="BD165" s="51">
        <v>-0.33678859967986319</v>
      </c>
      <c r="BE165" s="51">
        <v>50.003999999999998</v>
      </c>
    </row>
    <row r="166" spans="4:57">
      <c r="D166" s="63">
        <v>42875</v>
      </c>
      <c r="E166" s="64">
        <v>196.411</v>
      </c>
      <c r="F166" s="64">
        <v>585.91300000000001</v>
      </c>
      <c r="G166" s="69">
        <v>782.32399999999996</v>
      </c>
      <c r="I166" s="63"/>
      <c r="M166" s="63">
        <v>42875</v>
      </c>
      <c r="N166" s="64">
        <v>48026.783478655154</v>
      </c>
      <c r="O166" s="66">
        <v>15.8858</v>
      </c>
      <c r="Q166" s="63">
        <v>42875</v>
      </c>
      <c r="R166" s="57">
        <v>37.081124051494307</v>
      </c>
      <c r="S166" s="57">
        <v>32.912832853805355</v>
      </c>
      <c r="T166" s="57"/>
      <c r="U166" s="57"/>
      <c r="V166" s="51"/>
      <c r="X166" s="63">
        <v>42942</v>
      </c>
      <c r="Y166" s="67">
        <v>20.125</v>
      </c>
      <c r="Z166" s="67">
        <v>17.11</v>
      </c>
      <c r="AA166" s="67">
        <v>20.8125</v>
      </c>
      <c r="AB166" s="67" t="e">
        <v>#N/A</v>
      </c>
      <c r="AD166" s="63">
        <v>42942</v>
      </c>
      <c r="AE166" s="67">
        <v>26.49</v>
      </c>
      <c r="AF166" s="68">
        <v>38.1</v>
      </c>
      <c r="AH166" s="58">
        <v>42875</v>
      </c>
      <c r="AI166" s="57">
        <v>18.070549213705213</v>
      </c>
      <c r="AJ166" s="57">
        <v>26.619778473865139</v>
      </c>
      <c r="AK166" s="57">
        <v>35.622040619370374</v>
      </c>
      <c r="AM166" s="63">
        <v>42875</v>
      </c>
      <c r="AN166" s="57">
        <v>26.388963598106297</v>
      </c>
      <c r="AO166" s="57">
        <v>36.651073559608236</v>
      </c>
      <c r="AP166" s="57">
        <v>12.072077455722962</v>
      </c>
      <c r="AR166" s="63">
        <v>42875</v>
      </c>
      <c r="AS166" s="57">
        <v>121.47424749163878</v>
      </c>
      <c r="AT166" s="57">
        <v>104.40536477290708</v>
      </c>
      <c r="AV166" s="63">
        <v>44336</v>
      </c>
      <c r="AW166" s="64">
        <v>3819.0583539999998</v>
      </c>
      <c r="AY166" s="63">
        <v>42942</v>
      </c>
      <c r="AZ166" s="51">
        <v>0</v>
      </c>
      <c r="BA166" s="51">
        <v>15.861904543600151</v>
      </c>
      <c r="BB166" s="51">
        <v>12.130595476779986</v>
      </c>
      <c r="BC166" s="51">
        <v>0</v>
      </c>
      <c r="BD166" s="51">
        <v>-0.27550002038014826</v>
      </c>
      <c r="BE166" s="51">
        <v>27.716999999999999</v>
      </c>
    </row>
    <row r="167" spans="4:57">
      <c r="D167" s="63">
        <v>42876</v>
      </c>
      <c r="E167" s="64">
        <v>196.411</v>
      </c>
      <c r="F167" s="64">
        <v>585.91300000000001</v>
      </c>
      <c r="G167" s="69">
        <v>782.32399999999996</v>
      </c>
      <c r="I167" s="63"/>
      <c r="M167" s="63">
        <v>42876</v>
      </c>
      <c r="N167" s="64">
        <v>48026.783478655154</v>
      </c>
      <c r="O167" s="66">
        <v>15.8858</v>
      </c>
      <c r="Q167" s="63">
        <v>42876</v>
      </c>
      <c r="R167" s="57">
        <v>36.991387772165105</v>
      </c>
      <c r="S167" s="57">
        <v>32.991746719566038</v>
      </c>
      <c r="T167" s="57"/>
      <c r="U167" s="57"/>
      <c r="V167" s="51"/>
      <c r="X167" s="63">
        <v>42943</v>
      </c>
      <c r="Y167" s="67">
        <v>20.375</v>
      </c>
      <c r="Z167" s="67">
        <v>17.100000000000001</v>
      </c>
      <c r="AA167" s="67">
        <v>21.1875</v>
      </c>
      <c r="AB167" s="67" t="e">
        <v>#N/A</v>
      </c>
      <c r="AD167" s="63">
        <v>42943</v>
      </c>
      <c r="AE167" s="67">
        <v>26.56</v>
      </c>
      <c r="AF167" s="68">
        <v>37.93</v>
      </c>
      <c r="AH167" s="58">
        <v>42876</v>
      </c>
      <c r="AI167" s="57">
        <v>18.14147335654992</v>
      </c>
      <c r="AJ167" s="57">
        <v>26.686613422783047</v>
      </c>
      <c r="AK167" s="57">
        <v>35.702416323756722</v>
      </c>
      <c r="AM167" s="63">
        <v>42876</v>
      </c>
      <c r="AN167" s="57">
        <v>26.427295856951162</v>
      </c>
      <c r="AO167" s="57">
        <v>36.639122430579143</v>
      </c>
      <c r="AP167" s="57">
        <v>12.103266846314419</v>
      </c>
      <c r="AR167" s="63">
        <v>42876</v>
      </c>
      <c r="AS167" s="57">
        <v>120.57717103776469</v>
      </c>
      <c r="AT167" s="57">
        <v>104.07522979344029</v>
      </c>
      <c r="AV167" s="63">
        <v>44337</v>
      </c>
      <c r="AW167" s="64">
        <v>3831.4779199999998</v>
      </c>
      <c r="AY167" s="63">
        <v>42943</v>
      </c>
      <c r="AZ167" s="51">
        <v>0</v>
      </c>
      <c r="BA167" s="51">
        <v>15.904296300590021</v>
      </c>
      <c r="BB167" s="51">
        <v>7.8213769324999651</v>
      </c>
      <c r="BC167" s="51">
        <v>0</v>
      </c>
      <c r="BD167" s="51">
        <v>-0.26867323309000196</v>
      </c>
      <c r="BE167" s="51">
        <v>23.457000000000001</v>
      </c>
    </row>
    <row r="168" spans="4:57">
      <c r="D168" s="63">
        <v>42877</v>
      </c>
      <c r="E168" s="64">
        <v>190.25899999999999</v>
      </c>
      <c r="F168" s="64">
        <v>585.98299999999995</v>
      </c>
      <c r="G168" s="69">
        <v>776.24199999999996</v>
      </c>
      <c r="I168" s="63"/>
      <c r="M168" s="63">
        <v>42877</v>
      </c>
      <c r="N168" s="64">
        <v>47855.246418629751</v>
      </c>
      <c r="O168" s="66">
        <v>16.07</v>
      </c>
      <c r="Q168" s="63">
        <v>42877</v>
      </c>
      <c r="R168" s="57">
        <v>36.75893464751632</v>
      </c>
      <c r="S168" s="57">
        <v>33.048364750482918</v>
      </c>
      <c r="T168" s="57"/>
      <c r="U168" s="57"/>
      <c r="V168" s="51"/>
      <c r="X168" s="63">
        <v>42944</v>
      </c>
      <c r="Y168" s="67">
        <v>20.4375</v>
      </c>
      <c r="Z168" s="67">
        <v>17.239999999999998</v>
      </c>
      <c r="AA168" s="67">
        <v>20.9375</v>
      </c>
      <c r="AB168" s="67" t="e">
        <v>#N/A</v>
      </c>
      <c r="AD168" s="63">
        <v>42944</v>
      </c>
      <c r="AE168" s="67">
        <v>26.43</v>
      </c>
      <c r="AF168" s="68">
        <v>38.33</v>
      </c>
      <c r="AH168" s="58">
        <v>42877</v>
      </c>
      <c r="AI168" s="57">
        <v>18.140518670495553</v>
      </c>
      <c r="AJ168" s="57">
        <v>26.72412221864797</v>
      </c>
      <c r="AK168" s="57">
        <v>35.746372970507224</v>
      </c>
      <c r="AM168" s="63">
        <v>42877</v>
      </c>
      <c r="AN168" s="57">
        <v>26.508575108591813</v>
      </c>
      <c r="AO168" s="57">
        <v>36.680037602117466</v>
      </c>
      <c r="AP168" s="57">
        <v>12.184105364216013</v>
      </c>
      <c r="AR168" s="63">
        <v>42877</v>
      </c>
      <c r="AS168" s="57">
        <v>119.76932375925644</v>
      </c>
      <c r="AT168" s="57">
        <v>103.74024652267329</v>
      </c>
      <c r="AV168" s="63">
        <v>44338</v>
      </c>
      <c r="AW168" s="64">
        <v>3831.4779199999998</v>
      </c>
      <c r="AY168" s="63">
        <v>42944</v>
      </c>
      <c r="AZ168" s="51">
        <v>-5.4198309999999994</v>
      </c>
      <c r="BA168" s="51">
        <v>16.167273713629822</v>
      </c>
      <c r="BB168" s="51">
        <v>11.867266002539974</v>
      </c>
      <c r="BC168" s="51">
        <v>0</v>
      </c>
      <c r="BD168" s="51">
        <v>-0.42370871616981809</v>
      </c>
      <c r="BE168" s="51">
        <v>22.190999999999999</v>
      </c>
    </row>
    <row r="169" spans="4:57">
      <c r="D169" s="63">
        <v>42878</v>
      </c>
      <c r="E169" s="64">
        <v>182.66800000000001</v>
      </c>
      <c r="F169" s="64">
        <v>584.98099999999999</v>
      </c>
      <c r="G169" s="69">
        <v>767.649</v>
      </c>
      <c r="I169" s="63"/>
      <c r="M169" s="63">
        <v>42878</v>
      </c>
      <c r="N169" s="64">
        <v>47468.297976129274</v>
      </c>
      <c r="O169" s="66">
        <v>16.096699999999998</v>
      </c>
      <c r="Q169" s="63">
        <v>42878</v>
      </c>
      <c r="R169" s="57">
        <v>36.473124203964382</v>
      </c>
      <c r="S169" s="57">
        <v>33.060543438779909</v>
      </c>
      <c r="T169" s="57"/>
      <c r="U169" s="57"/>
      <c r="V169" s="51"/>
      <c r="X169" s="63">
        <v>42947</v>
      </c>
      <c r="Y169" s="67">
        <v>20.6875</v>
      </c>
      <c r="Z169" s="67">
        <v>17.36</v>
      </c>
      <c r="AA169" s="67">
        <v>21.5</v>
      </c>
      <c r="AB169" s="67" t="e">
        <v>#N/A</v>
      </c>
      <c r="AD169" s="63">
        <v>42947</v>
      </c>
      <c r="AE169" s="67">
        <v>26.9</v>
      </c>
      <c r="AF169" s="68">
        <v>35.86</v>
      </c>
      <c r="AH169" s="58">
        <v>42878</v>
      </c>
      <c r="AI169" s="57">
        <v>18.167342827936416</v>
      </c>
      <c r="AJ169" s="57">
        <v>26.766973392065264</v>
      </c>
      <c r="AK169" s="57">
        <v>35.768518884818157</v>
      </c>
      <c r="AM169" s="63">
        <v>42878</v>
      </c>
      <c r="AN169" s="57">
        <v>26.577636302543549</v>
      </c>
      <c r="AO169" s="57">
        <v>36.723968736803634</v>
      </c>
      <c r="AP169" s="57">
        <v>12.22234594269942</v>
      </c>
      <c r="AR169" s="63">
        <v>42878</v>
      </c>
      <c r="AS169" s="57">
        <v>119.06959947472093</v>
      </c>
      <c r="AT169" s="57">
        <v>103.46454554711984</v>
      </c>
      <c r="AV169" s="63">
        <v>44339</v>
      </c>
      <c r="AW169" s="64">
        <v>3831.4779199999998</v>
      </c>
      <c r="AY169" s="63">
        <v>42947</v>
      </c>
      <c r="AZ169" s="51">
        <v>-5.4198309999999994</v>
      </c>
      <c r="BA169" s="51">
        <v>16.170974127779754</v>
      </c>
      <c r="BB169" s="51">
        <v>-39.814102871720003</v>
      </c>
      <c r="BC169" s="51">
        <v>0</v>
      </c>
      <c r="BD169" s="51">
        <v>-0.4550402560597554</v>
      </c>
      <c r="BE169" s="51">
        <v>-29.518000000000001</v>
      </c>
    </row>
    <row r="170" spans="4:57">
      <c r="D170" s="63">
        <v>42879</v>
      </c>
      <c r="E170" s="64">
        <v>167.68</v>
      </c>
      <c r="F170" s="64">
        <v>584.58500000000004</v>
      </c>
      <c r="G170" s="69">
        <v>752.26499999999999</v>
      </c>
      <c r="I170" s="63"/>
      <c r="M170" s="63">
        <v>42879</v>
      </c>
      <c r="N170" s="64">
        <v>46767.050377569183</v>
      </c>
      <c r="O170" s="66">
        <v>16.0975</v>
      </c>
      <c r="Q170" s="63">
        <v>42879</v>
      </c>
      <c r="R170" s="57">
        <v>36.027278884887018</v>
      </c>
      <c r="S170" s="57">
        <v>33.103344023719018</v>
      </c>
      <c r="T170" s="57"/>
      <c r="U170" s="57"/>
      <c r="V170" s="51"/>
      <c r="X170" s="63">
        <v>42948</v>
      </c>
      <c r="Y170" s="67">
        <v>20.8125</v>
      </c>
      <c r="Z170" s="67">
        <v>17.38</v>
      </c>
      <c r="AA170" s="67">
        <v>21.5625</v>
      </c>
      <c r="AB170" s="67" t="e">
        <v>#N/A</v>
      </c>
      <c r="AD170" s="63">
        <v>42948</v>
      </c>
      <c r="AE170" s="67">
        <v>26.97</v>
      </c>
      <c r="AF170" s="68">
        <v>38.979999999999997</v>
      </c>
      <c r="AH170" s="58">
        <v>42879</v>
      </c>
      <c r="AI170" s="57">
        <v>18.229763154210765</v>
      </c>
      <c r="AJ170" s="57">
        <v>26.813658224896852</v>
      </c>
      <c r="AK170" s="57">
        <v>35.823212646758186</v>
      </c>
      <c r="AM170" s="63">
        <v>42879</v>
      </c>
      <c r="AN170" s="57">
        <v>26.622417018081613</v>
      </c>
      <c r="AO170" s="57">
        <v>36.722149689867692</v>
      </c>
      <c r="AP170" s="57">
        <v>12.239555090903576</v>
      </c>
      <c r="AR170" s="63">
        <v>42879</v>
      </c>
      <c r="AS170" s="57">
        <v>118.33090878252759</v>
      </c>
      <c r="AT170" s="57">
        <v>103.16911870824245</v>
      </c>
      <c r="AV170" s="63">
        <v>44340</v>
      </c>
      <c r="AW170" s="64">
        <v>3831.4779199999998</v>
      </c>
      <c r="AY170" s="63">
        <v>42948</v>
      </c>
      <c r="AZ170" s="51">
        <v>-5.4198309999999994</v>
      </c>
      <c r="BA170" s="51">
        <v>16.534613819679748</v>
      </c>
      <c r="BB170" s="51">
        <v>-2.5285537456999823</v>
      </c>
      <c r="BC170" s="51">
        <v>0</v>
      </c>
      <c r="BD170" s="51">
        <v>-0.22722907397976441</v>
      </c>
      <c r="BE170" s="51">
        <v>8.359</v>
      </c>
    </row>
    <row r="171" spans="4:57">
      <c r="D171" s="63">
        <v>42880</v>
      </c>
      <c r="E171" s="64">
        <v>167.68</v>
      </c>
      <c r="F171" s="64">
        <v>584.58500000000004</v>
      </c>
      <c r="G171" s="69">
        <v>752.26499999999999</v>
      </c>
      <c r="I171" s="63"/>
      <c r="M171" s="63">
        <v>42880</v>
      </c>
      <c r="N171" s="64">
        <v>46767.050377569183</v>
      </c>
      <c r="O171" s="66">
        <v>16.0975</v>
      </c>
      <c r="Q171" s="63">
        <v>42880</v>
      </c>
      <c r="R171" s="57">
        <v>35.628562691280209</v>
      </c>
      <c r="S171" s="57">
        <v>33.163305500640242</v>
      </c>
      <c r="T171" s="57"/>
      <c r="U171" s="57"/>
      <c r="V171" s="51"/>
      <c r="X171" s="63">
        <v>42949</v>
      </c>
      <c r="Y171" s="67">
        <v>20.125</v>
      </c>
      <c r="Z171" s="67">
        <v>17</v>
      </c>
      <c r="AA171" s="67">
        <v>20.6875</v>
      </c>
      <c r="AB171" s="67" t="e">
        <v>#N/A</v>
      </c>
      <c r="AD171" s="63">
        <v>42949</v>
      </c>
      <c r="AE171" s="67">
        <v>26.83</v>
      </c>
      <c r="AF171" s="68">
        <v>39.51</v>
      </c>
      <c r="AH171" s="58">
        <v>42880</v>
      </c>
      <c r="AI171" s="57">
        <v>18.22343530867203</v>
      </c>
      <c r="AJ171" s="57">
        <v>26.837160668532501</v>
      </c>
      <c r="AK171" s="57">
        <v>35.82644739791936</v>
      </c>
      <c r="AM171" s="63">
        <v>42880</v>
      </c>
      <c r="AN171" s="57">
        <v>26.657234083833849</v>
      </c>
      <c r="AO171" s="57">
        <v>36.714370062810019</v>
      </c>
      <c r="AP171" s="57">
        <v>12.236670692604722</v>
      </c>
      <c r="AR171" s="63">
        <v>42880</v>
      </c>
      <c r="AS171" s="57">
        <v>117.61963731141036</v>
      </c>
      <c r="AT171" s="57">
        <v>102.87912542071575</v>
      </c>
      <c r="AV171" s="63">
        <v>44341</v>
      </c>
      <c r="AW171" s="64">
        <v>3831.4779199999998</v>
      </c>
      <c r="AY171" s="63">
        <v>42949</v>
      </c>
      <c r="AZ171" s="51">
        <v>-5.4198309999999994</v>
      </c>
      <c r="BA171" s="51">
        <v>16.557119497410032</v>
      </c>
      <c r="BB171" s="51">
        <v>7.213885153070021</v>
      </c>
      <c r="BC171" s="51">
        <v>0</v>
      </c>
      <c r="BD171" s="51">
        <v>-0.5721736504800542</v>
      </c>
      <c r="BE171" s="51">
        <v>17.779</v>
      </c>
    </row>
    <row r="172" spans="4:57">
      <c r="D172" s="63">
        <v>42881</v>
      </c>
      <c r="E172" s="64">
        <v>175.20699999999999</v>
      </c>
      <c r="F172" s="64">
        <v>584.51099999999997</v>
      </c>
      <c r="G172" s="69">
        <v>759.71799999999996</v>
      </c>
      <c r="I172" s="63"/>
      <c r="M172" s="63">
        <v>42881</v>
      </c>
      <c r="N172" s="64">
        <v>45871.650071878561</v>
      </c>
      <c r="O172" s="66">
        <v>16.0383</v>
      </c>
      <c r="Q172" s="63">
        <v>42881</v>
      </c>
      <c r="R172" s="57">
        <v>35.294868596945861</v>
      </c>
      <c r="S172" s="57">
        <v>33.192933070008102</v>
      </c>
      <c r="T172" s="57"/>
      <c r="U172" s="57"/>
      <c r="V172" s="51"/>
      <c r="X172" s="63">
        <v>42950</v>
      </c>
      <c r="Y172" s="67">
        <v>20.6875</v>
      </c>
      <c r="Z172" s="67">
        <v>17.43</v>
      </c>
      <c r="AA172" s="67">
        <v>21.5</v>
      </c>
      <c r="AB172" s="67" t="e">
        <v>#N/A</v>
      </c>
      <c r="AD172" s="63">
        <v>42950</v>
      </c>
      <c r="AE172" s="67">
        <v>26.8</v>
      </c>
      <c r="AF172" s="68">
        <v>39.17</v>
      </c>
      <c r="AH172" s="58">
        <v>42881</v>
      </c>
      <c r="AI172" s="57">
        <v>18.248834766100153</v>
      </c>
      <c r="AJ172" s="57">
        <v>26.847005940251002</v>
      </c>
      <c r="AK172" s="57">
        <v>35.787381752571434</v>
      </c>
      <c r="AM172" s="63">
        <v>42881</v>
      </c>
      <c r="AN172" s="57">
        <v>26.679446439866062</v>
      </c>
      <c r="AO172" s="57">
        <v>36.67502839371415</v>
      </c>
      <c r="AP172" s="57">
        <v>12.229135900743726</v>
      </c>
      <c r="AR172" s="63">
        <v>42881</v>
      </c>
      <c r="AS172" s="57">
        <v>117.02015188045536</v>
      </c>
      <c r="AT172" s="57">
        <v>102.65194308770442</v>
      </c>
      <c r="AV172" s="63">
        <v>44342</v>
      </c>
      <c r="AW172" s="64">
        <v>3903.4050949999996</v>
      </c>
      <c r="AY172" s="63">
        <v>42950</v>
      </c>
      <c r="AZ172" s="51">
        <v>-6.1679360000000001</v>
      </c>
      <c r="BA172" s="51">
        <v>16.389948214049927</v>
      </c>
      <c r="BB172" s="51">
        <v>6.643657132740036</v>
      </c>
      <c r="BC172" s="51">
        <v>0</v>
      </c>
      <c r="BD172" s="51">
        <v>-0.58166934678995907</v>
      </c>
      <c r="BE172" s="51">
        <v>16.283999999999999</v>
      </c>
    </row>
    <row r="173" spans="4:57">
      <c r="D173" s="63">
        <v>42882</v>
      </c>
      <c r="E173" s="64">
        <v>175.20699999999999</v>
      </c>
      <c r="F173" s="64">
        <v>584.51099999999997</v>
      </c>
      <c r="G173" s="69">
        <v>759.71799999999996</v>
      </c>
      <c r="I173" s="63"/>
      <c r="M173" s="63">
        <v>42882</v>
      </c>
      <c r="N173" s="64">
        <v>45871.650071878561</v>
      </c>
      <c r="O173" s="66">
        <v>16.0383</v>
      </c>
      <c r="Q173" s="63">
        <v>42882</v>
      </c>
      <c r="R173" s="57">
        <v>35.006055740267762</v>
      </c>
      <c r="S173" s="57">
        <v>33.116619843154439</v>
      </c>
      <c r="T173" s="57"/>
      <c r="U173" s="57"/>
      <c r="V173" s="51"/>
      <c r="X173" s="63">
        <v>42951</v>
      </c>
      <c r="Y173" s="67">
        <v>20.375</v>
      </c>
      <c r="Z173" s="67">
        <v>17.34</v>
      </c>
      <c r="AA173" s="67">
        <v>20.8125</v>
      </c>
      <c r="AB173" s="67" t="e">
        <v>#N/A</v>
      </c>
      <c r="AD173" s="63">
        <v>42951</v>
      </c>
      <c r="AE173" s="67">
        <v>26.86</v>
      </c>
      <c r="AF173" s="68">
        <v>39.450000000000003</v>
      </c>
      <c r="AH173" s="58">
        <v>42882</v>
      </c>
      <c r="AI173" s="57">
        <v>18.28481998191107</v>
      </c>
      <c r="AJ173" s="57">
        <v>26.784625095947767</v>
      </c>
      <c r="AK173" s="57">
        <v>35.656041588710316</v>
      </c>
      <c r="AM173" s="63">
        <v>42882</v>
      </c>
      <c r="AN173" s="57">
        <v>26.684527398175749</v>
      </c>
      <c r="AO173" s="57">
        <v>36.626427348568491</v>
      </c>
      <c r="AP173" s="57">
        <v>12.206478522619001</v>
      </c>
      <c r="AR173" s="63">
        <v>42882</v>
      </c>
      <c r="AS173" s="57">
        <v>116.4431423332863</v>
      </c>
      <c r="AT173" s="57">
        <v>102.44633248371566</v>
      </c>
      <c r="AV173" s="63">
        <v>44343</v>
      </c>
      <c r="AW173" s="64">
        <v>3906.6238469999998</v>
      </c>
      <c r="AY173" s="63">
        <v>42951</v>
      </c>
      <c r="AZ173" s="51">
        <v>-6.1679360000000001</v>
      </c>
      <c r="BA173" s="51">
        <v>16.376296509270095</v>
      </c>
      <c r="BB173" s="51">
        <v>1.514311850280029</v>
      </c>
      <c r="BC173" s="51">
        <v>0</v>
      </c>
      <c r="BD173" s="51">
        <v>-0.39267235955013291</v>
      </c>
      <c r="BE173" s="51">
        <v>11.33</v>
      </c>
    </row>
    <row r="174" spans="4:57">
      <c r="D174" s="63">
        <v>42883</v>
      </c>
      <c r="E174" s="64">
        <v>175.20699999999999</v>
      </c>
      <c r="F174" s="64">
        <v>584.51099999999997</v>
      </c>
      <c r="G174" s="69">
        <v>759.71799999999996</v>
      </c>
      <c r="I174" s="63"/>
      <c r="M174" s="63">
        <v>42883</v>
      </c>
      <c r="N174" s="64">
        <v>45871.650071878561</v>
      </c>
      <c r="O174" s="66">
        <v>16.0383</v>
      </c>
      <c r="Q174" s="63">
        <v>42883</v>
      </c>
      <c r="R174" s="57">
        <v>34.83235598171499</v>
      </c>
      <c r="S174" s="57">
        <v>32.945554236850597</v>
      </c>
      <c r="T174" s="57"/>
      <c r="U174" s="57"/>
      <c r="V174" s="51"/>
      <c r="X174" s="63">
        <v>42954</v>
      </c>
      <c r="Y174" s="67">
        <v>20.25</v>
      </c>
      <c r="Z174" s="67">
        <v>17.399999999999999</v>
      </c>
      <c r="AA174" s="67">
        <v>21.125</v>
      </c>
      <c r="AB174" s="67" t="e">
        <v>#N/A</v>
      </c>
      <c r="AD174" s="63">
        <v>42954</v>
      </c>
      <c r="AE174" s="67">
        <v>26.71</v>
      </c>
      <c r="AF174" s="68">
        <v>38.130000000000003</v>
      </c>
      <c r="AH174" s="58">
        <v>42883</v>
      </c>
      <c r="AI174" s="57">
        <v>18.25389136483837</v>
      </c>
      <c r="AJ174" s="57">
        <v>26.670418597678982</v>
      </c>
      <c r="AK174" s="57">
        <v>35.42880295179642</v>
      </c>
      <c r="AM174" s="63">
        <v>42883</v>
      </c>
      <c r="AN174" s="57">
        <v>26.694798012520771</v>
      </c>
      <c r="AO174" s="57">
        <v>36.592147624533752</v>
      </c>
      <c r="AP174" s="57">
        <v>12.181018280503331</v>
      </c>
      <c r="AR174" s="63">
        <v>42883</v>
      </c>
      <c r="AS174" s="57">
        <v>115.92920918367344</v>
      </c>
      <c r="AT174" s="57">
        <v>102.25132476683822</v>
      </c>
      <c r="AV174" s="63">
        <v>44344</v>
      </c>
      <c r="AW174" s="64">
        <v>3950.2097740000004</v>
      </c>
      <c r="AY174" s="63">
        <v>42954</v>
      </c>
      <c r="AZ174" s="51">
        <v>-9.0921899999999987</v>
      </c>
      <c r="BA174" s="51">
        <v>16.874571590829984</v>
      </c>
      <c r="BB174" s="51">
        <v>4.8142775652400509</v>
      </c>
      <c r="BC174" s="51">
        <v>0</v>
      </c>
      <c r="BD174" s="51">
        <v>-0.86465915607002819</v>
      </c>
      <c r="BE174" s="51">
        <v>11.731999999999999</v>
      </c>
    </row>
    <row r="175" spans="4:57">
      <c r="D175" s="63">
        <v>42884</v>
      </c>
      <c r="E175" s="64">
        <v>169.703</v>
      </c>
      <c r="F175" s="64">
        <v>585.73099999999999</v>
      </c>
      <c r="G175" s="69">
        <v>755.43399999999997</v>
      </c>
      <c r="I175" s="63"/>
      <c r="M175" s="63">
        <v>42884</v>
      </c>
      <c r="N175" s="64">
        <v>45850.650465502418</v>
      </c>
      <c r="O175" s="66">
        <v>16.0075</v>
      </c>
      <c r="Q175" s="63">
        <v>42884</v>
      </c>
      <c r="R175" s="57">
        <v>34.607513745607932</v>
      </c>
      <c r="S175" s="57">
        <v>32.857529535135896</v>
      </c>
      <c r="T175" s="57"/>
      <c r="U175" s="57"/>
      <c r="V175" s="51"/>
      <c r="X175" s="63">
        <v>42955</v>
      </c>
      <c r="Y175" s="67">
        <v>21.1875</v>
      </c>
      <c r="Z175" s="67">
        <v>17.399999999999999</v>
      </c>
      <c r="AA175" s="67">
        <v>21.875</v>
      </c>
      <c r="AB175" s="67" t="e">
        <v>#N/A</v>
      </c>
      <c r="AD175" s="63">
        <v>42955</v>
      </c>
      <c r="AE175" s="67">
        <v>26.75</v>
      </c>
      <c r="AF175" s="68">
        <v>37.86</v>
      </c>
      <c r="AH175" s="58">
        <v>42884</v>
      </c>
      <c r="AI175" s="57">
        <v>18.197330928883602</v>
      </c>
      <c r="AJ175" s="57">
        <v>26.654054708269538</v>
      </c>
      <c r="AK175" s="57">
        <v>35.443432657418313</v>
      </c>
      <c r="AM175" s="63">
        <v>42884</v>
      </c>
      <c r="AN175" s="57">
        <v>26.732649108022176</v>
      </c>
      <c r="AO175" s="57">
        <v>36.606944037180675</v>
      </c>
      <c r="AP175" s="57">
        <v>12.157012731904082</v>
      </c>
      <c r="AR175" s="63">
        <v>42884</v>
      </c>
      <c r="AS175" s="57">
        <v>115.37978457517664</v>
      </c>
      <c r="AT175" s="57">
        <v>101.96865448839061</v>
      </c>
      <c r="AV175" s="63">
        <v>44345</v>
      </c>
      <c r="AW175" s="64">
        <v>3950.2097740000004</v>
      </c>
      <c r="AY175" s="63">
        <v>42955</v>
      </c>
      <c r="AZ175" s="51">
        <v>-12.778681999999998</v>
      </c>
      <c r="BA175" s="51">
        <v>16.869549869720036</v>
      </c>
      <c r="BB175" s="51">
        <v>7.3982547318600442</v>
      </c>
      <c r="BC175" s="51">
        <v>0</v>
      </c>
      <c r="BD175" s="51">
        <v>-0.66612260158007908</v>
      </c>
      <c r="BE175" s="51">
        <v>10.823</v>
      </c>
    </row>
    <row r="176" spans="4:57">
      <c r="D176" s="63">
        <v>42885</v>
      </c>
      <c r="E176" s="64">
        <v>167.70699999999999</v>
      </c>
      <c r="F176" s="64">
        <v>585.971</v>
      </c>
      <c r="G176" s="69">
        <v>753.678</v>
      </c>
      <c r="I176" s="63"/>
      <c r="M176" s="63">
        <v>42885</v>
      </c>
      <c r="N176" s="64">
        <v>45813.945070271009</v>
      </c>
      <c r="O176" s="66">
        <v>16.065799999999999</v>
      </c>
      <c r="Q176" s="63">
        <v>42885</v>
      </c>
      <c r="R176" s="57">
        <v>34.370301045557049</v>
      </c>
      <c r="S176" s="57">
        <v>32.92152748682318</v>
      </c>
      <c r="T176" s="57"/>
      <c r="U176" s="57"/>
      <c r="V176" s="51"/>
      <c r="X176" s="63">
        <v>42956</v>
      </c>
      <c r="Y176" s="67">
        <v>20.875</v>
      </c>
      <c r="Z176" s="67">
        <v>17.510000000000002</v>
      </c>
      <c r="AA176" s="67">
        <v>21.75</v>
      </c>
      <c r="AB176" s="67" t="e">
        <v>#N/A</v>
      </c>
      <c r="AD176" s="63">
        <v>42956</v>
      </c>
      <c r="AE176" s="67">
        <v>26.81</v>
      </c>
      <c r="AF176" s="68">
        <v>38.770000000000003</v>
      </c>
      <c r="AH176" s="58">
        <v>42885</v>
      </c>
      <c r="AI176" s="57">
        <v>18.166026823724437</v>
      </c>
      <c r="AJ176" s="57">
        <v>26.649790595471103</v>
      </c>
      <c r="AK176" s="57">
        <v>35.40749421018603</v>
      </c>
      <c r="AM176" s="63">
        <v>42885</v>
      </c>
      <c r="AN176" s="57">
        <v>26.7675473006435</v>
      </c>
      <c r="AO176" s="57">
        <v>36.638534282757298</v>
      </c>
      <c r="AP176" s="57">
        <v>12.110232541738309</v>
      </c>
      <c r="AR176" s="63">
        <v>42885</v>
      </c>
      <c r="AS176" s="57">
        <v>114.86162466399969</v>
      </c>
      <c r="AT176" s="57">
        <v>101.65235644215053</v>
      </c>
      <c r="AV176" s="63">
        <v>44346</v>
      </c>
      <c r="AW176" s="64">
        <v>3950.2097740000004</v>
      </c>
      <c r="AY176" s="63">
        <v>42956</v>
      </c>
      <c r="AZ176" s="51">
        <v>-23.152267349999999</v>
      </c>
      <c r="BA176" s="51">
        <v>16.962899077059966</v>
      </c>
      <c r="BB176" s="51">
        <v>15.570138057250038</v>
      </c>
      <c r="BC176" s="51">
        <v>0</v>
      </c>
      <c r="BD176" s="51">
        <v>-0.63976978431001719</v>
      </c>
      <c r="BE176" s="51">
        <v>8.7409999999999997</v>
      </c>
    </row>
    <row r="177" spans="4:57">
      <c r="D177" s="63">
        <v>42886</v>
      </c>
      <c r="E177" s="64">
        <v>171.53</v>
      </c>
      <c r="F177" s="64">
        <v>585.55700000000002</v>
      </c>
      <c r="G177" s="69">
        <v>757.08699999999999</v>
      </c>
      <c r="I177" s="63"/>
      <c r="M177" s="63">
        <v>42886</v>
      </c>
      <c r="N177" s="64">
        <v>46145.769624033579</v>
      </c>
      <c r="O177" s="66">
        <v>16.141999999999999</v>
      </c>
      <c r="Q177" s="63">
        <v>42886</v>
      </c>
      <c r="R177" s="57">
        <v>34.140611195219272</v>
      </c>
      <c r="S177" s="57">
        <v>33.016074949028337</v>
      </c>
      <c r="T177" s="57"/>
      <c r="U177" s="57"/>
      <c r="V177" s="51"/>
      <c r="X177" s="63">
        <v>42957</v>
      </c>
      <c r="Y177" s="67">
        <v>21</v>
      </c>
      <c r="Z177" s="67">
        <v>17.46</v>
      </c>
      <c r="AA177" s="67">
        <v>21.6875</v>
      </c>
      <c r="AB177" s="67" t="e">
        <v>#N/A</v>
      </c>
      <c r="AD177" s="63">
        <v>42957</v>
      </c>
      <c r="AE177" s="67">
        <v>26.96</v>
      </c>
      <c r="AF177" s="68">
        <v>40.200000000000003</v>
      </c>
      <c r="AH177" s="58">
        <v>42886</v>
      </c>
      <c r="AI177" s="57">
        <v>18.206801123742842</v>
      </c>
      <c r="AJ177" s="57">
        <v>26.656638375267995</v>
      </c>
      <c r="AK177" s="57">
        <v>35.42800106965003</v>
      </c>
      <c r="AM177" s="63">
        <v>42886</v>
      </c>
      <c r="AN177" s="57">
        <v>26.817060215718946</v>
      </c>
      <c r="AO177" s="57">
        <v>36.666924991252884</v>
      </c>
      <c r="AP177" s="57">
        <v>12.087763376575488</v>
      </c>
      <c r="AR177" s="63">
        <v>42886</v>
      </c>
      <c r="AS177" s="57">
        <v>114.24000802996179</v>
      </c>
      <c r="AT177" s="57">
        <v>101.34003065355532</v>
      </c>
      <c r="AV177" s="63">
        <v>44347</v>
      </c>
      <c r="AW177" s="64">
        <v>4078.2152080000001</v>
      </c>
      <c r="AY177" s="63">
        <v>42957</v>
      </c>
      <c r="AZ177" s="51">
        <v>-28.438638049999998</v>
      </c>
      <c r="BA177" s="51">
        <v>17.261262498080068</v>
      </c>
      <c r="BB177" s="51">
        <v>21.458314660320021</v>
      </c>
      <c r="BC177" s="51">
        <v>0</v>
      </c>
      <c r="BD177" s="51">
        <v>-0.81593910840010775</v>
      </c>
      <c r="BE177" s="51">
        <v>9.4649999999999999</v>
      </c>
    </row>
    <row r="178" spans="4:57">
      <c r="D178" s="63">
        <v>42887</v>
      </c>
      <c r="E178" s="64">
        <v>200.63900000000001</v>
      </c>
      <c r="F178" s="64">
        <v>586.76400000000001</v>
      </c>
      <c r="G178" s="69">
        <v>787.40300000000002</v>
      </c>
      <c r="I178" s="63"/>
      <c r="M178" s="63">
        <v>42887</v>
      </c>
      <c r="N178" s="64">
        <v>45082.291487975861</v>
      </c>
      <c r="O178" s="66">
        <v>16.057700000000001</v>
      </c>
      <c r="Q178" s="63">
        <v>42887</v>
      </c>
      <c r="R178" s="57">
        <v>33.92652547507533</v>
      </c>
      <c r="S178" s="57">
        <v>33.076775681147467</v>
      </c>
      <c r="T178" s="57"/>
      <c r="U178" s="57"/>
      <c r="V178" s="51"/>
      <c r="X178" s="63">
        <v>42958</v>
      </c>
      <c r="Y178" s="67">
        <v>20.375</v>
      </c>
      <c r="Z178" s="67">
        <v>17.16</v>
      </c>
      <c r="AA178" s="67">
        <v>21</v>
      </c>
      <c r="AB178" s="67" t="e">
        <v>#N/A</v>
      </c>
      <c r="AD178" s="63">
        <v>42958</v>
      </c>
      <c r="AE178" s="67">
        <v>27.47</v>
      </c>
      <c r="AF178" s="68">
        <v>38.979999999999997</v>
      </c>
      <c r="AH178" s="58">
        <v>42887</v>
      </c>
      <c r="AI178" s="57">
        <v>18.234261529202112</v>
      </c>
      <c r="AJ178" s="57">
        <v>26.686174772668171</v>
      </c>
      <c r="AK178" s="57">
        <v>35.523257393385663</v>
      </c>
      <c r="AM178" s="63">
        <v>42887</v>
      </c>
      <c r="AN178" s="57">
        <v>26.873659973312947</v>
      </c>
      <c r="AO178" s="57">
        <v>36.701689574717911</v>
      </c>
      <c r="AP178" s="57">
        <v>12.065967996969619</v>
      </c>
      <c r="AR178" s="63">
        <v>42887</v>
      </c>
      <c r="AS178" s="57">
        <v>113.61975203931452</v>
      </c>
      <c r="AT178" s="57">
        <v>101.01108825845783</v>
      </c>
      <c r="AV178" s="63">
        <v>44348</v>
      </c>
      <c r="AW178" s="64">
        <v>4092.1982480000001</v>
      </c>
      <c r="AY178" s="63">
        <v>42958</v>
      </c>
      <c r="AZ178" s="51">
        <v>-32.610637649999994</v>
      </c>
      <c r="BA178" s="51">
        <v>16.625095633990277</v>
      </c>
      <c r="BB178" s="51">
        <v>21.80870898340002</v>
      </c>
      <c r="BC178" s="51">
        <v>0</v>
      </c>
      <c r="BD178" s="51">
        <v>-0.8271669673903127</v>
      </c>
      <c r="BE178" s="51">
        <v>4.9960000000000004</v>
      </c>
    </row>
    <row r="179" spans="4:57">
      <c r="D179" s="63">
        <v>42888</v>
      </c>
      <c r="E179" s="64">
        <v>197.02199999999999</v>
      </c>
      <c r="F179" s="64">
        <v>588.68799999999999</v>
      </c>
      <c r="G179" s="69">
        <v>785.71</v>
      </c>
      <c r="I179" s="63"/>
      <c r="M179" s="63">
        <v>42888</v>
      </c>
      <c r="N179" s="64">
        <v>45070.417991316361</v>
      </c>
      <c r="O179" s="66">
        <v>16.031300000000002</v>
      </c>
      <c r="Q179" s="63">
        <v>42888</v>
      </c>
      <c r="R179" s="57">
        <v>33.641050498789447</v>
      </c>
      <c r="S179" s="57">
        <v>33.197515638634023</v>
      </c>
      <c r="T179" s="57"/>
      <c r="U179" s="57"/>
      <c r="V179" s="51"/>
      <c r="X179" s="63">
        <v>42961</v>
      </c>
      <c r="Y179" s="67">
        <v>20.8125</v>
      </c>
      <c r="Z179" s="67">
        <v>17.489999999999998</v>
      </c>
      <c r="AA179" s="67">
        <v>22.3125</v>
      </c>
      <c r="AB179" s="67" t="e">
        <v>#N/A</v>
      </c>
      <c r="AD179" s="63">
        <v>42961</v>
      </c>
      <c r="AE179" s="67">
        <v>27.69</v>
      </c>
      <c r="AF179" s="68">
        <v>38.340000000000003</v>
      </c>
      <c r="AH179" s="58">
        <v>42888</v>
      </c>
      <c r="AI179" s="57">
        <v>18.22666858523143</v>
      </c>
      <c r="AJ179" s="57">
        <v>26.733813414070305</v>
      </c>
      <c r="AK179" s="57">
        <v>35.639759433820714</v>
      </c>
      <c r="AM179" s="63">
        <v>42888</v>
      </c>
      <c r="AN179" s="57">
        <v>26.952201094606963</v>
      </c>
      <c r="AO179" s="57">
        <v>36.783712500105302</v>
      </c>
      <c r="AP179" s="57">
        <v>12.056667661479015</v>
      </c>
      <c r="AR179" s="63">
        <v>42888</v>
      </c>
      <c r="AS179" s="57">
        <v>113.12456584300885</v>
      </c>
      <c r="AT179" s="57">
        <v>100.69550879797382</v>
      </c>
      <c r="AV179" s="63">
        <v>44349</v>
      </c>
      <c r="AW179" s="64">
        <v>4091.2207669999998</v>
      </c>
      <c r="AY179" s="63">
        <v>42961</v>
      </c>
      <c r="AZ179" s="51">
        <v>-32.610637649999994</v>
      </c>
      <c r="BA179" s="51">
        <v>25.756865795369961</v>
      </c>
      <c r="BB179" s="51">
        <v>22.609478607690011</v>
      </c>
      <c r="BC179" s="51">
        <v>0</v>
      </c>
      <c r="BD179" s="51">
        <v>-0.7937067530600066</v>
      </c>
      <c r="BE179" s="51">
        <v>14.962</v>
      </c>
    </row>
    <row r="180" spans="4:57">
      <c r="D180" s="63">
        <v>42889</v>
      </c>
      <c r="E180" s="64">
        <v>197.02199999999999</v>
      </c>
      <c r="F180" s="64">
        <v>588.68799999999999</v>
      </c>
      <c r="G180" s="69">
        <v>785.71</v>
      </c>
      <c r="I180" s="63"/>
      <c r="M180" s="63">
        <v>42889</v>
      </c>
      <c r="N180" s="64">
        <v>45070.417991316361</v>
      </c>
      <c r="O180" s="66">
        <v>16.031300000000002</v>
      </c>
      <c r="Q180" s="63">
        <v>42889</v>
      </c>
      <c r="R180" s="57">
        <v>33.386644139421627</v>
      </c>
      <c r="S180" s="57">
        <v>33.267886667467984</v>
      </c>
      <c r="T180" s="57"/>
      <c r="U180" s="57"/>
      <c r="V180" s="51"/>
      <c r="X180" s="63">
        <v>42962</v>
      </c>
      <c r="Y180" s="67">
        <v>20.6875</v>
      </c>
      <c r="Z180" s="67">
        <v>17.47</v>
      </c>
      <c r="AA180" s="67">
        <v>21.1875</v>
      </c>
      <c r="AB180" s="67" t="e">
        <v>#N/A</v>
      </c>
      <c r="AD180" s="63">
        <v>42962</v>
      </c>
      <c r="AE180" s="67">
        <v>28.05</v>
      </c>
      <c r="AF180" s="68">
        <v>37.9</v>
      </c>
      <c r="AH180" s="58">
        <v>42889</v>
      </c>
      <c r="AI180" s="57">
        <v>18.196468825655398</v>
      </c>
      <c r="AJ180" s="57">
        <v>26.759042021882063</v>
      </c>
      <c r="AK180" s="57">
        <v>35.74621074386819</v>
      </c>
      <c r="AM180" s="63">
        <v>42889</v>
      </c>
      <c r="AN180" s="57">
        <v>27.045755158653794</v>
      </c>
      <c r="AO180" s="57">
        <v>36.906448061905948</v>
      </c>
      <c r="AP180" s="57">
        <v>12.049327055832503</v>
      </c>
      <c r="AR180" s="63">
        <v>42889</v>
      </c>
      <c r="AS180" s="57">
        <v>112.53776807626377</v>
      </c>
      <c r="AT180" s="57">
        <v>100.33904161969556</v>
      </c>
      <c r="AV180" s="63">
        <v>44350</v>
      </c>
      <c r="AW180" s="64">
        <v>4107.9603070000003</v>
      </c>
      <c r="AY180" s="63">
        <v>42962</v>
      </c>
      <c r="AZ180" s="51">
        <v>-32.610637649999994</v>
      </c>
      <c r="BA180" s="51">
        <v>25.774113891909948</v>
      </c>
      <c r="BB180" s="51">
        <v>28.845014383360009</v>
      </c>
      <c r="BC180" s="51">
        <v>0</v>
      </c>
      <c r="BD180" s="51">
        <v>-0.81949062526998617</v>
      </c>
      <c r="BE180" s="51">
        <v>21.189</v>
      </c>
    </row>
    <row r="181" spans="4:57">
      <c r="D181" s="63">
        <v>42890</v>
      </c>
      <c r="E181" s="64">
        <v>197.02199999999999</v>
      </c>
      <c r="F181" s="64">
        <v>588.68799999999999</v>
      </c>
      <c r="G181" s="69">
        <v>785.71</v>
      </c>
      <c r="I181" s="63"/>
      <c r="M181" s="63">
        <v>42890</v>
      </c>
      <c r="N181" s="64">
        <v>45070.417991316361</v>
      </c>
      <c r="O181" s="66">
        <v>16.031300000000002</v>
      </c>
      <c r="Q181" s="63">
        <v>42890</v>
      </c>
      <c r="R181" s="57">
        <v>33.126925410873433</v>
      </c>
      <c r="S181" s="57">
        <v>33.303348232704245</v>
      </c>
      <c r="T181" s="57"/>
      <c r="U181" s="57"/>
      <c r="V181" s="51"/>
      <c r="X181" s="63">
        <v>42963</v>
      </c>
      <c r="Y181" s="67">
        <v>20.9375</v>
      </c>
      <c r="Z181" s="67">
        <v>17.48</v>
      </c>
      <c r="AA181" s="67">
        <v>21.625</v>
      </c>
      <c r="AB181" s="67" t="e">
        <v>#N/A</v>
      </c>
      <c r="AD181" s="63">
        <v>42963</v>
      </c>
      <c r="AE181" s="67">
        <v>27.11</v>
      </c>
      <c r="AF181" s="68">
        <v>37.89</v>
      </c>
      <c r="AH181" s="58">
        <v>42890</v>
      </c>
      <c r="AI181" s="57">
        <v>18.142508852748506</v>
      </c>
      <c r="AJ181" s="57">
        <v>26.795209300659884</v>
      </c>
      <c r="AK181" s="57">
        <v>35.878702189844617</v>
      </c>
      <c r="AM181" s="63">
        <v>42890</v>
      </c>
      <c r="AN181" s="57">
        <v>27.124513841583209</v>
      </c>
      <c r="AO181" s="57">
        <v>37.010584415335003</v>
      </c>
      <c r="AP181" s="57">
        <v>12.018193701506696</v>
      </c>
      <c r="AR181" s="63">
        <v>42890</v>
      </c>
      <c r="AS181" s="57">
        <v>112.02976157616132</v>
      </c>
      <c r="AT181" s="57">
        <v>99.990372063125307</v>
      </c>
      <c r="AV181" s="63">
        <v>44351</v>
      </c>
      <c r="AW181" s="64">
        <v>4204.5777759999992</v>
      </c>
      <c r="AY181" s="63">
        <v>42963</v>
      </c>
      <c r="AZ181" s="51">
        <v>-32.610637649999994</v>
      </c>
      <c r="BA181" s="51">
        <v>24.970962031629977</v>
      </c>
      <c r="BB181" s="51">
        <v>32.14761832838002</v>
      </c>
      <c r="BC181" s="51">
        <v>0</v>
      </c>
      <c r="BD181" s="51">
        <v>-1.2989427100100042</v>
      </c>
      <c r="BE181" s="51">
        <v>23.209</v>
      </c>
    </row>
    <row r="182" spans="4:57">
      <c r="D182" s="63">
        <v>42891</v>
      </c>
      <c r="E182" s="64">
        <v>189.65</v>
      </c>
      <c r="F182" s="64">
        <v>592.12199999999996</v>
      </c>
      <c r="G182" s="69">
        <v>781.77200000000005</v>
      </c>
      <c r="I182" s="63"/>
      <c r="M182" s="63">
        <v>42891</v>
      </c>
      <c r="N182" s="64">
        <v>45142.221932342327</v>
      </c>
      <c r="O182" s="66">
        <v>16.030999999999999</v>
      </c>
      <c r="Q182" s="63">
        <v>42891</v>
      </c>
      <c r="R182" s="57">
        <v>32.847476859216144</v>
      </c>
      <c r="S182" s="57">
        <v>33.399415040865613</v>
      </c>
      <c r="T182" s="57"/>
      <c r="U182" s="57"/>
      <c r="V182" s="51"/>
      <c r="X182" s="63">
        <v>42964</v>
      </c>
      <c r="Y182" s="67">
        <v>21.0625</v>
      </c>
      <c r="Z182" s="67">
        <v>17.72</v>
      </c>
      <c r="AA182" s="67">
        <v>21.6875</v>
      </c>
      <c r="AB182" s="67" t="e">
        <v>#N/A</v>
      </c>
      <c r="AD182" s="63">
        <v>42964</v>
      </c>
      <c r="AE182" s="67">
        <v>26.74</v>
      </c>
      <c r="AF182" s="68">
        <v>38.26</v>
      </c>
      <c r="AH182" s="58">
        <v>42891</v>
      </c>
      <c r="AI182" s="57">
        <v>18.055065781520806</v>
      </c>
      <c r="AJ182" s="57">
        <v>26.795706010677822</v>
      </c>
      <c r="AK182" s="57">
        <v>35.943245983025584</v>
      </c>
      <c r="AM182" s="63">
        <v>42891</v>
      </c>
      <c r="AN182" s="57">
        <v>27.194382407197757</v>
      </c>
      <c r="AO182" s="57">
        <v>37.084418536124055</v>
      </c>
      <c r="AP182" s="57">
        <v>12.000909737509335</v>
      </c>
      <c r="AR182" s="63">
        <v>42891</v>
      </c>
      <c r="AS182" s="57">
        <v>111.69135553805872</v>
      </c>
      <c r="AT182" s="57">
        <v>99.696490959847338</v>
      </c>
      <c r="AV182" s="63">
        <v>44352</v>
      </c>
      <c r="AW182" s="64">
        <v>4204.5777759999992</v>
      </c>
      <c r="AY182" s="63">
        <v>42964</v>
      </c>
      <c r="AZ182" s="51">
        <v>-32.610637649999994</v>
      </c>
      <c r="BA182" s="51">
        <v>25.563582046289774</v>
      </c>
      <c r="BB182" s="51">
        <v>22.763999171890038</v>
      </c>
      <c r="BC182" s="51">
        <v>0</v>
      </c>
      <c r="BD182" s="51">
        <v>-1.2409435681798133</v>
      </c>
      <c r="BE182" s="51">
        <v>14.476000000000001</v>
      </c>
    </row>
    <row r="183" spans="4:57">
      <c r="D183" s="63">
        <v>42892</v>
      </c>
      <c r="E183" s="64">
        <v>205.11099999999999</v>
      </c>
      <c r="F183" s="64">
        <v>596.66200000000003</v>
      </c>
      <c r="G183" s="69">
        <v>801.77300000000002</v>
      </c>
      <c r="I183" s="63"/>
      <c r="M183" s="63">
        <v>42892</v>
      </c>
      <c r="N183" s="64">
        <v>45093.161837249419</v>
      </c>
      <c r="O183" s="66">
        <v>16.0075</v>
      </c>
      <c r="Q183" s="63">
        <v>42892</v>
      </c>
      <c r="R183" s="57">
        <v>32.629169634268294</v>
      </c>
      <c r="S183" s="57">
        <v>33.503921086404254</v>
      </c>
      <c r="T183" s="57"/>
      <c r="U183" s="57"/>
      <c r="V183" s="51"/>
      <c r="X183" s="63">
        <v>42965</v>
      </c>
      <c r="Y183" s="67">
        <v>20.875</v>
      </c>
      <c r="Z183" s="67">
        <v>17.66</v>
      </c>
      <c r="AA183" s="67">
        <v>21.375</v>
      </c>
      <c r="AB183" s="67" t="e">
        <v>#N/A</v>
      </c>
      <c r="AD183" s="63">
        <v>42965</v>
      </c>
      <c r="AE183" s="67">
        <v>26.62</v>
      </c>
      <c r="AF183" s="68">
        <v>37.840000000000003</v>
      </c>
      <c r="AH183" s="58">
        <v>42892</v>
      </c>
      <c r="AI183" s="57">
        <v>18.013465618347844</v>
      </c>
      <c r="AJ183" s="57">
        <v>26.806489033344285</v>
      </c>
      <c r="AK183" s="57">
        <v>35.995111015731432</v>
      </c>
      <c r="AM183" s="63">
        <v>42892</v>
      </c>
      <c r="AN183" s="57">
        <v>27.268487682047613</v>
      </c>
      <c r="AO183" s="57">
        <v>37.184821671950189</v>
      </c>
      <c r="AP183" s="57">
        <v>11.963630686264604</v>
      </c>
      <c r="AR183" s="63">
        <v>42892</v>
      </c>
      <c r="AS183" s="57">
        <v>111.35387624444975</v>
      </c>
      <c r="AT183" s="57">
        <v>99.479246308850279</v>
      </c>
      <c r="AV183" s="63">
        <v>44353</v>
      </c>
      <c r="AW183" s="64">
        <v>4204.5777759999992</v>
      </c>
      <c r="AY183" s="63">
        <v>42965</v>
      </c>
      <c r="AZ183" s="51">
        <v>-32.610637649999994</v>
      </c>
      <c r="BA183" s="51">
        <v>25.549411677290323</v>
      </c>
      <c r="BB183" s="51">
        <v>13.506387356980056</v>
      </c>
      <c r="BC183" s="51">
        <v>0</v>
      </c>
      <c r="BD183" s="51">
        <v>-1.0011613842703651</v>
      </c>
      <c r="BE183" s="51">
        <v>5.444</v>
      </c>
    </row>
    <row r="184" spans="4:57">
      <c r="D184" s="63">
        <v>42893</v>
      </c>
      <c r="E184" s="64">
        <v>218.733</v>
      </c>
      <c r="F184" s="64">
        <v>598.98199999999997</v>
      </c>
      <c r="G184" s="69">
        <v>817.71500000000003</v>
      </c>
      <c r="I184" s="63"/>
      <c r="M184" s="63">
        <v>42893</v>
      </c>
      <c r="N184" s="64">
        <v>45079.613103895528</v>
      </c>
      <c r="O184" s="66">
        <v>16.005500000000001</v>
      </c>
      <c r="Q184" s="63">
        <v>42893</v>
      </c>
      <c r="R184" s="57">
        <v>32.576048266834711</v>
      </c>
      <c r="S184" s="57">
        <v>33.596971401458831</v>
      </c>
      <c r="T184" s="57"/>
      <c r="U184" s="57"/>
      <c r="V184" s="51"/>
      <c r="X184" s="63">
        <v>42969</v>
      </c>
      <c r="Y184" s="67">
        <v>20.875</v>
      </c>
      <c r="Z184" s="67">
        <v>17.7</v>
      </c>
      <c r="AA184" s="67">
        <v>21.625</v>
      </c>
      <c r="AB184" s="67" t="e">
        <v>#N/A</v>
      </c>
      <c r="AD184" s="63">
        <v>42969</v>
      </c>
      <c r="AE184" s="67">
        <v>26.32</v>
      </c>
      <c r="AF184" s="68">
        <v>37.869999999999997</v>
      </c>
      <c r="AH184" s="58">
        <v>42893</v>
      </c>
      <c r="AI184" s="57">
        <v>18.015014006659325</v>
      </c>
      <c r="AJ184" s="57">
        <v>26.861097555107527</v>
      </c>
      <c r="AK184" s="57">
        <v>36.174925206321532</v>
      </c>
      <c r="AM184" s="63">
        <v>42893</v>
      </c>
      <c r="AN184" s="57">
        <v>27.360951162936686</v>
      </c>
      <c r="AO184" s="57">
        <v>37.320185007067288</v>
      </c>
      <c r="AP184" s="57">
        <v>11.929779598658863</v>
      </c>
      <c r="AR184" s="63">
        <v>42893</v>
      </c>
      <c r="AS184" s="57">
        <v>110.98108668451817</v>
      </c>
      <c r="AT184" s="57">
        <v>99.236727700128881</v>
      </c>
      <c r="AV184" s="63">
        <v>44354</v>
      </c>
      <c r="AW184" s="64">
        <v>4126.7749169999997</v>
      </c>
      <c r="AY184" s="63">
        <v>42969</v>
      </c>
      <c r="AZ184" s="51">
        <v>-32.610637649999994</v>
      </c>
      <c r="BA184" s="51">
        <v>25.587343846659888</v>
      </c>
      <c r="BB184" s="51">
        <v>18.066521601990054</v>
      </c>
      <c r="BC184" s="51">
        <v>0</v>
      </c>
      <c r="BD184" s="51">
        <v>-0.80522779864992911</v>
      </c>
      <c r="BE184" s="51">
        <v>10.238</v>
      </c>
    </row>
    <row r="185" spans="4:57">
      <c r="D185" s="63">
        <v>42894</v>
      </c>
      <c r="E185" s="64">
        <v>213.94200000000001</v>
      </c>
      <c r="F185" s="64">
        <v>601.37800000000004</v>
      </c>
      <c r="G185" s="69">
        <v>815.32</v>
      </c>
      <c r="I185" s="63"/>
      <c r="M185" s="63">
        <v>42894</v>
      </c>
      <c r="N185" s="64">
        <v>44922.263822996152</v>
      </c>
      <c r="O185" s="66">
        <v>15.9892</v>
      </c>
      <c r="Q185" s="63">
        <v>42894</v>
      </c>
      <c r="R185" s="57">
        <v>32.542054860538649</v>
      </c>
      <c r="S185" s="57">
        <v>33.765241392163972</v>
      </c>
      <c r="T185" s="57"/>
      <c r="U185" s="57"/>
      <c r="V185" s="51"/>
      <c r="X185" s="63">
        <v>42970</v>
      </c>
      <c r="Y185" s="67">
        <v>20.8125</v>
      </c>
      <c r="Z185" s="67">
        <v>17.670000000000002</v>
      </c>
      <c r="AA185" s="67">
        <v>21.875</v>
      </c>
      <c r="AB185" s="67" t="e">
        <v>#N/A</v>
      </c>
      <c r="AD185" s="63">
        <v>42970</v>
      </c>
      <c r="AE185" s="67">
        <v>26.46</v>
      </c>
      <c r="AF185" s="68">
        <v>37.83</v>
      </c>
      <c r="AH185" s="58">
        <v>42894</v>
      </c>
      <c r="AI185" s="57">
        <v>17.952614398694287</v>
      </c>
      <c r="AJ185" s="57">
        <v>26.902244416255748</v>
      </c>
      <c r="AK185" s="57">
        <v>36.378452897075597</v>
      </c>
      <c r="AM185" s="63">
        <v>42894</v>
      </c>
      <c r="AN185" s="57">
        <v>27.44478952743934</v>
      </c>
      <c r="AO185" s="57">
        <v>37.39782861903138</v>
      </c>
      <c r="AP185" s="57">
        <v>11.934905891242863</v>
      </c>
      <c r="AR185" s="63">
        <v>42894</v>
      </c>
      <c r="AS185" s="57">
        <v>110.60904087340973</v>
      </c>
      <c r="AT185" s="57">
        <v>98.915490365420268</v>
      </c>
      <c r="AV185" s="63">
        <v>44355</v>
      </c>
      <c r="AW185" s="64">
        <v>4098.9899919999998</v>
      </c>
      <c r="AY185" s="63">
        <v>42970</v>
      </c>
      <c r="AZ185" s="51">
        <v>-32.610637649999994</v>
      </c>
      <c r="BA185" s="51">
        <v>25.740225912590258</v>
      </c>
      <c r="BB185" s="51">
        <v>14.829483719010041</v>
      </c>
      <c r="BC185" s="51">
        <v>0</v>
      </c>
      <c r="BD185" s="51">
        <v>-0.70507198160028417</v>
      </c>
      <c r="BE185" s="51">
        <v>7.2539999999999996</v>
      </c>
    </row>
    <row r="186" spans="4:57">
      <c r="D186" s="63">
        <v>42895</v>
      </c>
      <c r="E186" s="64">
        <v>204.18799999999999</v>
      </c>
      <c r="F186" s="64">
        <v>603.43700000000001</v>
      </c>
      <c r="G186" s="69">
        <v>807.625</v>
      </c>
      <c r="I186" s="63"/>
      <c r="M186" s="63">
        <v>42895</v>
      </c>
      <c r="N186" s="64">
        <v>44899.002749544656</v>
      </c>
      <c r="O186" s="66">
        <v>15.9</v>
      </c>
      <c r="Q186" s="63">
        <v>42895</v>
      </c>
      <c r="R186" s="57">
        <v>32.448717247953994</v>
      </c>
      <c r="S186" s="57">
        <v>33.937887394431641</v>
      </c>
      <c r="T186" s="57"/>
      <c r="U186" s="57"/>
      <c r="V186" s="51"/>
      <c r="X186" s="63">
        <v>42971</v>
      </c>
      <c r="Y186" s="67">
        <v>20.875</v>
      </c>
      <c r="Z186" s="67">
        <v>17.63</v>
      </c>
      <c r="AA186" s="67">
        <v>22.0625</v>
      </c>
      <c r="AB186" s="67" t="e">
        <v>#N/A</v>
      </c>
      <c r="AD186" s="63">
        <v>42971</v>
      </c>
      <c r="AE186" s="67">
        <v>26.46</v>
      </c>
      <c r="AF186" s="68">
        <v>37.840000000000003</v>
      </c>
      <c r="AH186" s="58">
        <v>42895</v>
      </c>
      <c r="AI186" s="57">
        <v>17.862245866562375</v>
      </c>
      <c r="AJ186" s="57">
        <v>26.922273004016883</v>
      </c>
      <c r="AK186" s="57">
        <v>36.493271483756558</v>
      </c>
      <c r="AM186" s="63">
        <v>42895</v>
      </c>
      <c r="AN186" s="57">
        <v>27.563390421022159</v>
      </c>
      <c r="AO186" s="57">
        <v>37.530315507389503</v>
      </c>
      <c r="AP186" s="57">
        <v>11.972471037080945</v>
      </c>
      <c r="AR186" s="63">
        <v>42895</v>
      </c>
      <c r="AS186" s="57">
        <v>110.25628745382816</v>
      </c>
      <c r="AT186" s="57">
        <v>98.612786148245007</v>
      </c>
      <c r="AV186" s="63">
        <v>44356</v>
      </c>
      <c r="AW186" s="64">
        <v>4113.6383960000003</v>
      </c>
      <c r="AY186" s="63">
        <v>42971</v>
      </c>
      <c r="AZ186" s="51">
        <v>-32.610637649999994</v>
      </c>
      <c r="BA186" s="51">
        <v>25.803141722479989</v>
      </c>
      <c r="BB186" s="51">
        <v>0.93101340477003758</v>
      </c>
      <c r="BC186" s="51">
        <v>0</v>
      </c>
      <c r="BD186" s="51">
        <v>-0.86151747725001393</v>
      </c>
      <c r="BE186" s="51">
        <v>-6.7380000000000004</v>
      </c>
    </row>
    <row r="187" spans="4:57">
      <c r="D187" s="63">
        <v>42896</v>
      </c>
      <c r="E187" s="64">
        <v>204.18799999999999</v>
      </c>
      <c r="F187" s="64">
        <v>603.43700000000001</v>
      </c>
      <c r="G187" s="69">
        <v>807.625</v>
      </c>
      <c r="I187" s="63"/>
      <c r="M187" s="63">
        <v>42896</v>
      </c>
      <c r="N187" s="64">
        <v>44899.002749544656</v>
      </c>
      <c r="O187" s="66">
        <v>15.9</v>
      </c>
      <c r="Q187" s="63">
        <v>42896</v>
      </c>
      <c r="R187" s="57">
        <v>32.291925335672225</v>
      </c>
      <c r="S187" s="57">
        <v>34.073815152239796</v>
      </c>
      <c r="T187" s="57"/>
      <c r="U187" s="57"/>
      <c r="V187" s="51"/>
      <c r="X187" s="63">
        <v>42972</v>
      </c>
      <c r="Y187" s="67">
        <v>20.75</v>
      </c>
      <c r="Z187" s="67">
        <v>17.62</v>
      </c>
      <c r="AA187" s="67">
        <v>21.5625</v>
      </c>
      <c r="AB187" s="67" t="e">
        <v>#N/A</v>
      </c>
      <c r="AD187" s="63">
        <v>42972</v>
      </c>
      <c r="AE187" s="67">
        <v>26.59</v>
      </c>
      <c r="AF187" s="68">
        <v>38.25</v>
      </c>
      <c r="AH187" s="58">
        <v>42896</v>
      </c>
      <c r="AI187" s="57">
        <v>17.775802504775797</v>
      </c>
      <c r="AJ187" s="57">
        <v>26.996847155516424</v>
      </c>
      <c r="AK187" s="57">
        <v>36.758847096803308</v>
      </c>
      <c r="AM187" s="63">
        <v>42896</v>
      </c>
      <c r="AN187" s="57">
        <v>27.684275651124569</v>
      </c>
      <c r="AO187" s="57">
        <v>37.695788932964504</v>
      </c>
      <c r="AP187" s="57">
        <v>11.985462767364407</v>
      </c>
      <c r="AR187" s="63">
        <v>42896</v>
      </c>
      <c r="AS187" s="57">
        <v>109.92360953867788</v>
      </c>
      <c r="AT187" s="57">
        <v>98.340872676627299</v>
      </c>
      <c r="AV187" s="63">
        <v>44357</v>
      </c>
      <c r="AW187" s="64">
        <v>4113.7633839999999</v>
      </c>
      <c r="AY187" s="63">
        <v>42972</v>
      </c>
      <c r="AZ187" s="51">
        <v>-32.610637649999994</v>
      </c>
      <c r="BA187" s="51">
        <v>25.625024797870037</v>
      </c>
      <c r="BB187" s="51">
        <v>-6.6795608910299622</v>
      </c>
      <c r="BC187" s="51">
        <v>0</v>
      </c>
      <c r="BD187" s="51">
        <v>-0.64882625684006889</v>
      </c>
      <c r="BE187" s="51">
        <v>-14.314</v>
      </c>
    </row>
    <row r="188" spans="4:57">
      <c r="D188" s="63">
        <v>42897</v>
      </c>
      <c r="E188" s="64">
        <v>204.18799999999999</v>
      </c>
      <c r="F188" s="64">
        <v>603.43700000000001</v>
      </c>
      <c r="G188" s="69">
        <v>807.625</v>
      </c>
      <c r="I188" s="63"/>
      <c r="M188" s="63">
        <v>42897</v>
      </c>
      <c r="N188" s="64">
        <v>44899.002749544656</v>
      </c>
      <c r="O188" s="66">
        <v>15.9</v>
      </c>
      <c r="Q188" s="63">
        <v>42897</v>
      </c>
      <c r="R188" s="57">
        <v>32.174898552392065</v>
      </c>
      <c r="S188" s="57">
        <v>34.261313213996033</v>
      </c>
      <c r="T188" s="57"/>
      <c r="U188" s="57"/>
      <c r="V188" s="51"/>
      <c r="X188" s="63">
        <v>42975</v>
      </c>
      <c r="Y188" s="67">
        <v>20.8125</v>
      </c>
      <c r="Z188" s="67">
        <v>17.79</v>
      </c>
      <c r="AA188" s="67">
        <v>21.1875</v>
      </c>
      <c r="AB188" s="67" t="e">
        <v>#N/A</v>
      </c>
      <c r="AD188" s="63">
        <v>42975</v>
      </c>
      <c r="AE188" s="67">
        <v>26.73</v>
      </c>
      <c r="AF188" s="68">
        <v>38.659999999999997</v>
      </c>
      <c r="AH188" s="58">
        <v>42897</v>
      </c>
      <c r="AI188" s="57">
        <v>17.675733545980954</v>
      </c>
      <c r="AJ188" s="57">
        <v>27.049108264642243</v>
      </c>
      <c r="AK188" s="57">
        <v>36.964382218276668</v>
      </c>
      <c r="AM188" s="63">
        <v>42897</v>
      </c>
      <c r="AN188" s="57">
        <v>27.807770404400344</v>
      </c>
      <c r="AO188" s="57">
        <v>37.860539378902544</v>
      </c>
      <c r="AP188" s="57">
        <v>12.012143311664424</v>
      </c>
      <c r="AR188" s="63">
        <v>42897</v>
      </c>
      <c r="AS188" s="57">
        <v>109.64251391146492</v>
      </c>
      <c r="AT188" s="57">
        <v>98.184057068448155</v>
      </c>
      <c r="AV188" s="63">
        <v>44358</v>
      </c>
      <c r="AW188" s="64">
        <v>4084.1140720000003</v>
      </c>
      <c r="AY188" s="63">
        <v>42975</v>
      </c>
      <c r="AZ188" s="51">
        <v>-27.190806649999999</v>
      </c>
      <c r="BA188" s="51">
        <v>36.735238886579765</v>
      </c>
      <c r="BB188" s="51">
        <v>-5.1696283880199587</v>
      </c>
      <c r="BC188" s="51">
        <v>0</v>
      </c>
      <c r="BD188" s="51">
        <v>-0.49880384855980336</v>
      </c>
      <c r="BE188" s="51">
        <v>3.8759999999999999</v>
      </c>
    </row>
    <row r="189" spans="4:57">
      <c r="D189" s="63">
        <v>42898</v>
      </c>
      <c r="E189" s="64">
        <v>199.70400000000001</v>
      </c>
      <c r="F189" s="64">
        <v>605.36699999999996</v>
      </c>
      <c r="G189" s="69">
        <v>805.07100000000003</v>
      </c>
      <c r="I189" s="63"/>
      <c r="M189" s="63">
        <v>42898</v>
      </c>
      <c r="N189" s="64">
        <v>44774.607218279278</v>
      </c>
      <c r="O189" s="66">
        <v>15.931699999999999</v>
      </c>
      <c r="Q189" s="63">
        <v>42898</v>
      </c>
      <c r="R189" s="57">
        <v>31.973775888655975</v>
      </c>
      <c r="S189" s="57">
        <v>34.37522992588751</v>
      </c>
      <c r="T189" s="57"/>
      <c r="U189" s="57"/>
      <c r="V189" s="51"/>
      <c r="X189" s="63">
        <v>42976</v>
      </c>
      <c r="Y189" s="67">
        <v>21.1875</v>
      </c>
      <c r="Z189" s="67">
        <v>17.760000000000002</v>
      </c>
      <c r="AA189" s="67">
        <v>22.25</v>
      </c>
      <c r="AB189" s="67" t="e">
        <v>#N/A</v>
      </c>
      <c r="AD189" s="63">
        <v>42976</v>
      </c>
      <c r="AE189" s="67">
        <v>26.77</v>
      </c>
      <c r="AF189" s="68">
        <v>38.619999999999997</v>
      </c>
      <c r="AH189" s="58">
        <v>42898</v>
      </c>
      <c r="AI189" s="57">
        <v>17.546952380159087</v>
      </c>
      <c r="AJ189" s="57">
        <v>27.040002614171101</v>
      </c>
      <c r="AK189" s="57">
        <v>37.045142029090037</v>
      </c>
      <c r="AM189" s="63">
        <v>42898</v>
      </c>
      <c r="AN189" s="57">
        <v>27.932863629731397</v>
      </c>
      <c r="AO189" s="57">
        <v>37.99761047151928</v>
      </c>
      <c r="AP189" s="57">
        <v>12.076534185367759</v>
      </c>
      <c r="AR189" s="63">
        <v>42898</v>
      </c>
      <c r="AS189" s="57">
        <v>109.46846601987636</v>
      </c>
      <c r="AT189" s="57">
        <v>98.0209427344451</v>
      </c>
      <c r="AV189" s="63">
        <v>44359</v>
      </c>
      <c r="AW189" s="64">
        <v>4084.1140720000003</v>
      </c>
      <c r="AY189" s="63">
        <v>42976</v>
      </c>
      <c r="AZ189" s="51">
        <v>-27.190806649999999</v>
      </c>
      <c r="BA189" s="51">
        <v>36.674149655029844</v>
      </c>
      <c r="BB189" s="51">
        <v>14.138242795590031</v>
      </c>
      <c r="BC189" s="51">
        <v>0</v>
      </c>
      <c r="BD189" s="51">
        <v>-0.42558580061987689</v>
      </c>
      <c r="BE189" s="51">
        <v>23.196000000000002</v>
      </c>
    </row>
    <row r="190" spans="4:57">
      <c r="D190" s="63">
        <v>42899</v>
      </c>
      <c r="E190" s="64">
        <v>188.75899999999999</v>
      </c>
      <c r="F190" s="64">
        <v>605.34199999999998</v>
      </c>
      <c r="G190" s="69">
        <v>794.101</v>
      </c>
      <c r="I190" s="63"/>
      <c r="M190" s="63">
        <v>42899</v>
      </c>
      <c r="N190" s="64">
        <v>44641.403633136812</v>
      </c>
      <c r="O190" s="66">
        <v>15.891999999999999</v>
      </c>
      <c r="Q190" s="63">
        <v>42899</v>
      </c>
      <c r="R190" s="57">
        <v>31.737019474331074</v>
      </c>
      <c r="S190" s="57">
        <v>34.406535118959681</v>
      </c>
      <c r="T190" s="57"/>
      <c r="U190" s="57"/>
      <c r="V190" s="51"/>
      <c r="X190" s="63">
        <v>42977</v>
      </c>
      <c r="Y190" s="67">
        <v>21.1875</v>
      </c>
      <c r="Z190" s="67">
        <v>17.86</v>
      </c>
      <c r="AA190" s="67">
        <v>21.8125</v>
      </c>
      <c r="AB190" s="67" t="e">
        <v>#N/A</v>
      </c>
      <c r="AD190" s="63">
        <v>42977</v>
      </c>
      <c r="AE190" s="67">
        <v>26.48</v>
      </c>
      <c r="AF190" s="68">
        <v>37.799999999999997</v>
      </c>
      <c r="AH190" s="58">
        <v>42899</v>
      </c>
      <c r="AI190" s="57">
        <v>17.462402528928411</v>
      </c>
      <c r="AJ190" s="57">
        <v>27.031875767827596</v>
      </c>
      <c r="AK190" s="57">
        <v>37.109686243660242</v>
      </c>
      <c r="AM190" s="63">
        <v>42899</v>
      </c>
      <c r="AN190" s="57">
        <v>28.063549062258119</v>
      </c>
      <c r="AO190" s="57">
        <v>38.144789571085667</v>
      </c>
      <c r="AP190" s="57">
        <v>12.13682623923733</v>
      </c>
      <c r="AR190" s="63">
        <v>42899</v>
      </c>
      <c r="AS190" s="57">
        <v>109.26929435922781</v>
      </c>
      <c r="AT190" s="57">
        <v>97.83191464667766</v>
      </c>
      <c r="AV190" s="63">
        <v>44360</v>
      </c>
      <c r="AW190" s="64">
        <v>4084.1140720000003</v>
      </c>
      <c r="AY190" s="63">
        <v>42977</v>
      </c>
      <c r="AZ190" s="51">
        <v>-27.190806649999999</v>
      </c>
      <c r="BA190" s="51">
        <v>36.387453802010391</v>
      </c>
      <c r="BB190" s="51">
        <v>-32.172983728879998</v>
      </c>
      <c r="BC190" s="51">
        <v>0</v>
      </c>
      <c r="BD190" s="51">
        <v>-0.45966342313039921</v>
      </c>
      <c r="BE190" s="51">
        <v>-23.436</v>
      </c>
    </row>
    <row r="191" spans="4:57">
      <c r="D191" s="63">
        <v>42900</v>
      </c>
      <c r="E191" s="64">
        <v>187.27799999999999</v>
      </c>
      <c r="F191" s="64">
        <v>605.81500000000005</v>
      </c>
      <c r="G191" s="69">
        <v>793.09299999999996</v>
      </c>
      <c r="I191" s="63"/>
      <c r="M191" s="63">
        <v>42900</v>
      </c>
      <c r="N191" s="64">
        <v>44732.801828150259</v>
      </c>
      <c r="O191" s="66">
        <v>15.851000000000001</v>
      </c>
      <c r="Q191" s="63">
        <v>42900</v>
      </c>
      <c r="R191" s="57">
        <v>31.5682115178187</v>
      </c>
      <c r="S191" s="57">
        <v>34.516965631880957</v>
      </c>
      <c r="T191" s="57"/>
      <c r="U191" s="57"/>
      <c r="V191" s="51"/>
      <c r="X191" s="63">
        <v>42978</v>
      </c>
      <c r="Y191" s="67">
        <v>21.1875</v>
      </c>
      <c r="Z191" s="67">
        <v>17.899999999999999</v>
      </c>
      <c r="AA191" s="67">
        <v>22.375</v>
      </c>
      <c r="AB191" s="67" t="e">
        <v>#N/A</v>
      </c>
      <c r="AD191" s="63">
        <v>42978</v>
      </c>
      <c r="AE191" s="67">
        <v>26.64</v>
      </c>
      <c r="AF191" s="68">
        <v>37.32</v>
      </c>
      <c r="AH191" s="58">
        <v>42900</v>
      </c>
      <c r="AI191" s="57">
        <v>17.394376922712663</v>
      </c>
      <c r="AJ191" s="57">
        <v>27.025740713003433</v>
      </c>
      <c r="AK191" s="57">
        <v>37.22242121971211</v>
      </c>
      <c r="AM191" s="63">
        <v>42900</v>
      </c>
      <c r="AN191" s="57">
        <v>28.181834039342068</v>
      </c>
      <c r="AO191" s="57">
        <v>38.25873709947021</v>
      </c>
      <c r="AP191" s="57">
        <v>12.194675810297317</v>
      </c>
      <c r="AR191" s="63">
        <v>42900</v>
      </c>
      <c r="AS191" s="57">
        <v>108.94970804073961</v>
      </c>
      <c r="AT191" s="57">
        <v>97.693905503610992</v>
      </c>
      <c r="AV191" s="63">
        <v>44361</v>
      </c>
      <c r="AW191" s="64">
        <v>4091.9725320000002</v>
      </c>
      <c r="AY191" s="63">
        <v>42978</v>
      </c>
      <c r="AZ191" s="51">
        <v>-27.190806649999999</v>
      </c>
      <c r="BA191" s="51">
        <v>36.413485830079779</v>
      </c>
      <c r="BB191" s="51">
        <v>-41.016112727759989</v>
      </c>
      <c r="BC191" s="51">
        <v>0</v>
      </c>
      <c r="BD191" s="51">
        <v>-0.41356645231979078</v>
      </c>
      <c r="BE191" s="51">
        <v>-32.207000000000001</v>
      </c>
    </row>
    <row r="192" spans="4:57">
      <c r="D192" s="63">
        <v>42901</v>
      </c>
      <c r="E192" s="64">
        <v>187.505</v>
      </c>
      <c r="F192" s="64">
        <v>605.98599999999999</v>
      </c>
      <c r="G192" s="69">
        <v>793.49099999999999</v>
      </c>
      <c r="I192" s="63"/>
      <c r="M192" s="63">
        <v>42901</v>
      </c>
      <c r="N192" s="64">
        <v>44632.002601451866</v>
      </c>
      <c r="O192" s="66">
        <v>15.924300000000001</v>
      </c>
      <c r="Q192" s="63">
        <v>42901</v>
      </c>
      <c r="R192" s="57">
        <v>31.471509988800818</v>
      </c>
      <c r="S192" s="57">
        <v>34.644159425542043</v>
      </c>
      <c r="T192" s="57"/>
      <c r="U192" s="57"/>
      <c r="V192" s="51"/>
      <c r="X192" s="63">
        <v>42979</v>
      </c>
      <c r="Y192" s="67">
        <v>20.875</v>
      </c>
      <c r="Z192" s="67">
        <v>17.48</v>
      </c>
      <c r="AA192" s="67">
        <v>21.6875</v>
      </c>
      <c r="AB192" s="67" t="e">
        <v>#N/A</v>
      </c>
      <c r="AD192" s="63">
        <v>42979</v>
      </c>
      <c r="AE192" s="67">
        <v>27</v>
      </c>
      <c r="AF192" s="68">
        <v>40.64</v>
      </c>
      <c r="AH192" s="58">
        <v>42901</v>
      </c>
      <c r="AI192" s="57">
        <v>17.281886621005892</v>
      </c>
      <c r="AJ192" s="57">
        <v>26.943427462522408</v>
      </c>
      <c r="AK192" s="57">
        <v>37.216565185036977</v>
      </c>
      <c r="AM192" s="63">
        <v>42901</v>
      </c>
      <c r="AN192" s="57">
        <v>28.277564248028298</v>
      </c>
      <c r="AO192" s="57">
        <v>38.299587052750695</v>
      </c>
      <c r="AP192" s="57">
        <v>12.296218019483662</v>
      </c>
      <c r="AR192" s="63">
        <v>42901</v>
      </c>
      <c r="AS192" s="57">
        <v>108.6193327231495</v>
      </c>
      <c r="AT192" s="57">
        <v>97.538784589174824</v>
      </c>
      <c r="AV192" s="63">
        <v>44362</v>
      </c>
      <c r="AW192" s="64">
        <v>4101.180026</v>
      </c>
      <c r="AY192" s="63">
        <v>42979</v>
      </c>
      <c r="AZ192" s="51">
        <v>-26.44270165</v>
      </c>
      <c r="BA192" s="51">
        <v>36.483666349819977</v>
      </c>
      <c r="BB192" s="51">
        <v>-15.084434292800001</v>
      </c>
      <c r="BC192" s="51">
        <v>0</v>
      </c>
      <c r="BD192" s="51">
        <v>-0.61953040701997752</v>
      </c>
      <c r="BE192" s="51">
        <v>-5.6630000000000003</v>
      </c>
    </row>
    <row r="193" spans="4:57">
      <c r="D193" s="63">
        <v>42902</v>
      </c>
      <c r="E193" s="64">
        <v>172.553</v>
      </c>
      <c r="F193" s="64">
        <v>606.55200000000002</v>
      </c>
      <c r="G193" s="69">
        <v>779.10500000000002</v>
      </c>
      <c r="I193" s="63"/>
      <c r="M193" s="63">
        <v>42902</v>
      </c>
      <c r="N193" s="64">
        <v>44779.953557024812</v>
      </c>
      <c r="O193" s="66">
        <v>16.009699999999999</v>
      </c>
      <c r="Q193" s="63">
        <v>42902</v>
      </c>
      <c r="R193" s="57">
        <v>31.048562489222832</v>
      </c>
      <c r="S193" s="57">
        <v>34.647107950719167</v>
      </c>
      <c r="T193" s="57"/>
      <c r="U193" s="57"/>
      <c r="V193" s="51"/>
      <c r="X193" s="63">
        <v>42982</v>
      </c>
      <c r="Y193" s="67">
        <v>20.75</v>
      </c>
      <c r="Z193" s="67">
        <v>18.02</v>
      </c>
      <c r="AA193" s="67">
        <v>21.1875</v>
      </c>
      <c r="AB193" s="67" t="e">
        <v>#N/A</v>
      </c>
      <c r="AD193" s="63">
        <v>42982</v>
      </c>
      <c r="AE193" s="67">
        <v>26.98</v>
      </c>
      <c r="AF193" s="68">
        <v>39.840000000000003</v>
      </c>
      <c r="AH193" s="58">
        <v>42902</v>
      </c>
      <c r="AI193" s="57">
        <v>17.138309437775522</v>
      </c>
      <c r="AJ193" s="57">
        <v>26.840277716380822</v>
      </c>
      <c r="AK193" s="57">
        <v>37.156846752923364</v>
      </c>
      <c r="AM193" s="63">
        <v>42902</v>
      </c>
      <c r="AN193" s="57">
        <v>28.349136033290321</v>
      </c>
      <c r="AO193" s="57">
        <v>38.308589744882227</v>
      </c>
      <c r="AP193" s="57">
        <v>12.381370488749056</v>
      </c>
      <c r="AR193" s="63">
        <v>42902</v>
      </c>
      <c r="AS193" s="57">
        <v>108.18983522859136</v>
      </c>
      <c r="AT193" s="57">
        <v>97.321112755487519</v>
      </c>
      <c r="AV193" s="63">
        <v>44363</v>
      </c>
      <c r="AW193" s="64">
        <v>4058.0900259999999</v>
      </c>
      <c r="AY193" s="63">
        <v>42982</v>
      </c>
      <c r="AZ193" s="51">
        <v>-26.44270165</v>
      </c>
      <c r="BA193" s="51">
        <v>36.345185730489945</v>
      </c>
      <c r="BB193" s="51">
        <v>-8.8615037641799965</v>
      </c>
      <c r="BC193" s="51">
        <v>0</v>
      </c>
      <c r="BD193" s="51">
        <v>-0.5939803163099443</v>
      </c>
      <c r="BE193" s="51">
        <v>0.44700000000000001</v>
      </c>
    </row>
    <row r="194" spans="4:57">
      <c r="D194" s="63">
        <v>42903</v>
      </c>
      <c r="E194" s="64">
        <v>172.553</v>
      </c>
      <c r="F194" s="64">
        <v>606.55200000000002</v>
      </c>
      <c r="G194" s="69">
        <v>779.10500000000002</v>
      </c>
      <c r="I194" s="63"/>
      <c r="M194" s="63">
        <v>42903</v>
      </c>
      <c r="N194" s="64">
        <v>44779.953557024812</v>
      </c>
      <c r="O194" s="66">
        <v>16.009699999999999</v>
      </c>
      <c r="Q194" s="63">
        <v>42903</v>
      </c>
      <c r="R194" s="57">
        <v>30.806904890971467</v>
      </c>
      <c r="S194" s="57">
        <v>34.675025853136418</v>
      </c>
      <c r="T194" s="57"/>
      <c r="U194" s="57"/>
      <c r="V194" s="51"/>
      <c r="X194" s="63">
        <v>42983</v>
      </c>
      <c r="Y194" s="67">
        <v>21.25</v>
      </c>
      <c r="Z194" s="67">
        <v>17.82</v>
      </c>
      <c r="AA194" s="67">
        <v>22.25</v>
      </c>
      <c r="AB194" s="67" t="e">
        <v>#N/A</v>
      </c>
      <c r="AD194" s="63">
        <v>42983</v>
      </c>
      <c r="AE194" s="67">
        <v>27.36</v>
      </c>
      <c r="AF194" s="68">
        <v>39.42</v>
      </c>
      <c r="AH194" s="58">
        <v>42903</v>
      </c>
      <c r="AI194" s="57">
        <v>16.950892666380323</v>
      </c>
      <c r="AJ194" s="57">
        <v>26.759739686034735</v>
      </c>
      <c r="AK194" s="57">
        <v>37.184820389686493</v>
      </c>
      <c r="AM194" s="63">
        <v>42903</v>
      </c>
      <c r="AN194" s="57">
        <v>28.441404291656692</v>
      </c>
      <c r="AO194" s="57">
        <v>38.33913291259492</v>
      </c>
      <c r="AP194" s="57">
        <v>12.506346790446399</v>
      </c>
      <c r="AR194" s="63">
        <v>42903</v>
      </c>
      <c r="AS194" s="57">
        <v>107.75100656796428</v>
      </c>
      <c r="AT194" s="57">
        <v>97.11887233404444</v>
      </c>
      <c r="AV194" s="63">
        <v>44364</v>
      </c>
      <c r="AW194" s="64">
        <v>4087.7274259999999</v>
      </c>
      <c r="AY194" s="63">
        <v>42983</v>
      </c>
      <c r="AZ194" s="51">
        <v>-23.518447649999999</v>
      </c>
      <c r="BA194" s="51">
        <v>36.079236623689816</v>
      </c>
      <c r="BB194" s="51">
        <v>-9.4215605074100139</v>
      </c>
      <c r="BC194" s="51">
        <v>0</v>
      </c>
      <c r="BD194" s="51">
        <v>-0.2512284662798096</v>
      </c>
      <c r="BE194" s="51">
        <v>2.8879999999999999</v>
      </c>
    </row>
    <row r="195" spans="4:57">
      <c r="D195" s="63">
        <v>42904</v>
      </c>
      <c r="E195" s="64">
        <v>172.553</v>
      </c>
      <c r="F195" s="64">
        <v>606.55200000000002</v>
      </c>
      <c r="G195" s="69">
        <v>779.10500000000002</v>
      </c>
      <c r="I195" s="63"/>
      <c r="M195" s="63">
        <v>42904</v>
      </c>
      <c r="N195" s="64">
        <v>44779.953557024812</v>
      </c>
      <c r="O195" s="66">
        <v>16.009699999999999</v>
      </c>
      <c r="Q195" s="63">
        <v>42904</v>
      </c>
      <c r="R195" s="57">
        <v>30.554698796062496</v>
      </c>
      <c r="S195" s="57">
        <v>34.744242225947545</v>
      </c>
      <c r="T195" s="57"/>
      <c r="U195" s="57"/>
      <c r="V195" s="51"/>
      <c r="X195" s="63">
        <v>42984</v>
      </c>
      <c r="Y195" s="67">
        <v>21</v>
      </c>
      <c r="Z195" s="67">
        <v>17.98</v>
      </c>
      <c r="AA195" s="67">
        <v>21.6875</v>
      </c>
      <c r="AB195" s="67" t="e">
        <v>#N/A</v>
      </c>
      <c r="AD195" s="63">
        <v>42984</v>
      </c>
      <c r="AE195" s="67">
        <v>27.48</v>
      </c>
      <c r="AF195" s="68">
        <v>39.85</v>
      </c>
      <c r="AH195" s="58">
        <v>42904</v>
      </c>
      <c r="AI195" s="57">
        <v>16.76137670383595</v>
      </c>
      <c r="AJ195" s="57">
        <v>26.691397121902671</v>
      </c>
      <c r="AK195" s="57">
        <v>37.226342243926737</v>
      </c>
      <c r="AM195" s="63">
        <v>42904</v>
      </c>
      <c r="AN195" s="57">
        <v>28.517583648240507</v>
      </c>
      <c r="AO195" s="57">
        <v>38.369430448513398</v>
      </c>
      <c r="AP195" s="57">
        <v>12.599737850270509</v>
      </c>
      <c r="AR195" s="63">
        <v>42904</v>
      </c>
      <c r="AS195" s="57">
        <v>107.3837125679602</v>
      </c>
      <c r="AT195" s="57">
        <v>96.908546261487942</v>
      </c>
      <c r="AV195" s="63">
        <v>44365</v>
      </c>
      <c r="AW195" s="64">
        <v>4104.8673140000001</v>
      </c>
      <c r="AY195" s="63">
        <v>42984</v>
      </c>
      <c r="AZ195" s="51">
        <v>-19.831955650000001</v>
      </c>
      <c r="BA195" s="51">
        <v>36.191845363729961</v>
      </c>
      <c r="BB195" s="51">
        <v>-14.294252633570006</v>
      </c>
      <c r="BC195" s="51">
        <v>0</v>
      </c>
      <c r="BD195" s="51">
        <v>-0.46263708015996102</v>
      </c>
      <c r="BE195" s="51">
        <v>1.603</v>
      </c>
    </row>
    <row r="196" spans="4:57">
      <c r="D196" s="63">
        <v>42905</v>
      </c>
      <c r="E196" s="64">
        <v>172.047</v>
      </c>
      <c r="F196" s="64">
        <v>608.51900000000001</v>
      </c>
      <c r="G196" s="69">
        <v>780.56600000000003</v>
      </c>
      <c r="I196" s="63"/>
      <c r="M196" s="63">
        <v>42905</v>
      </c>
      <c r="N196" s="64">
        <v>44758.245545517304</v>
      </c>
      <c r="O196" s="66">
        <v>16.066199999999998</v>
      </c>
      <c r="Q196" s="63">
        <v>42905</v>
      </c>
      <c r="R196" s="57">
        <v>30.274727056976047</v>
      </c>
      <c r="S196" s="57">
        <v>34.815091628890869</v>
      </c>
      <c r="T196" s="57"/>
      <c r="U196" s="57"/>
      <c r="V196" s="51"/>
      <c r="X196" s="63">
        <v>42985</v>
      </c>
      <c r="Y196" s="67">
        <v>21.25</v>
      </c>
      <c r="Z196" s="67">
        <v>17.78</v>
      </c>
      <c r="AA196" s="67">
        <v>22.1875</v>
      </c>
      <c r="AB196" s="67" t="e">
        <v>#N/A</v>
      </c>
      <c r="AD196" s="63">
        <v>42985</v>
      </c>
      <c r="AE196" s="67">
        <v>27.49</v>
      </c>
      <c r="AF196" s="68">
        <v>39.1</v>
      </c>
      <c r="AH196" s="58">
        <v>42905</v>
      </c>
      <c r="AI196" s="57">
        <v>16.545618483586154</v>
      </c>
      <c r="AJ196" s="57">
        <v>26.611153771419783</v>
      </c>
      <c r="AK196" s="57">
        <v>37.243710878776668</v>
      </c>
      <c r="AM196" s="63">
        <v>42905</v>
      </c>
      <c r="AN196" s="57">
        <v>28.599810136650472</v>
      </c>
      <c r="AO196" s="57">
        <v>38.43320310398348</v>
      </c>
      <c r="AP196" s="57">
        <v>12.668315674155872</v>
      </c>
      <c r="AR196" s="63">
        <v>42905</v>
      </c>
      <c r="AS196" s="57">
        <v>107.14510923464093</v>
      </c>
      <c r="AT196" s="57">
        <v>96.712386877828067</v>
      </c>
      <c r="AV196" s="63">
        <v>44366</v>
      </c>
      <c r="AW196" s="64">
        <v>4104.8673140000001</v>
      </c>
      <c r="AY196" s="63">
        <v>42985</v>
      </c>
      <c r="AZ196" s="51">
        <v>-9.4583702999999986</v>
      </c>
      <c r="BA196" s="51">
        <v>36.050557835359932</v>
      </c>
      <c r="BB196" s="51">
        <v>-21.400390869190016</v>
      </c>
      <c r="BC196" s="51">
        <v>0</v>
      </c>
      <c r="BD196" s="51">
        <v>-0.60279666616993288</v>
      </c>
      <c r="BE196" s="51">
        <v>4.5890000000000004</v>
      </c>
    </row>
    <row r="197" spans="4:57">
      <c r="D197" s="63">
        <v>42906</v>
      </c>
      <c r="E197" s="64">
        <v>172.047</v>
      </c>
      <c r="F197" s="64">
        <v>608.51900000000001</v>
      </c>
      <c r="G197" s="69">
        <v>780.56600000000003</v>
      </c>
      <c r="I197" s="63"/>
      <c r="M197" s="63">
        <v>42906</v>
      </c>
      <c r="N197" s="64">
        <v>44758.245545517304</v>
      </c>
      <c r="O197" s="66">
        <v>16.066199999999998</v>
      </c>
      <c r="Q197" s="63">
        <v>42906</v>
      </c>
      <c r="R197" s="57">
        <v>30.038617641818966</v>
      </c>
      <c r="S197" s="57">
        <v>34.862736577229761</v>
      </c>
      <c r="T197" s="57"/>
      <c r="U197" s="57"/>
      <c r="V197" s="51"/>
      <c r="X197" s="63">
        <v>42986</v>
      </c>
      <c r="Y197" s="67">
        <v>21.25</v>
      </c>
      <c r="Z197" s="67">
        <v>17.95</v>
      </c>
      <c r="AA197" s="67">
        <v>22.3125</v>
      </c>
      <c r="AB197" s="67" t="e">
        <v>#N/A</v>
      </c>
      <c r="AD197" s="63">
        <v>42986</v>
      </c>
      <c r="AE197" s="67">
        <v>27.49</v>
      </c>
      <c r="AF197" s="68">
        <v>39.57</v>
      </c>
      <c r="AH197" s="58">
        <v>42906</v>
      </c>
      <c r="AI197" s="57">
        <v>16.333126096885021</v>
      </c>
      <c r="AJ197" s="57">
        <v>26.53112390582455</v>
      </c>
      <c r="AK197" s="57">
        <v>37.261028915869751</v>
      </c>
      <c r="AM197" s="63">
        <v>42906</v>
      </c>
      <c r="AN197" s="57">
        <v>28.681985194466719</v>
      </c>
      <c r="AO197" s="57">
        <v>38.496950699305877</v>
      </c>
      <c r="AP197" s="57">
        <v>12.736837979340665</v>
      </c>
      <c r="AR197" s="63">
        <v>42906</v>
      </c>
      <c r="AS197" s="57">
        <v>106.90821228443967</v>
      </c>
      <c r="AT197" s="57">
        <v>96.516312906974449</v>
      </c>
      <c r="AV197" s="63">
        <v>44367</v>
      </c>
      <c r="AW197" s="64">
        <v>4104.8673140000001</v>
      </c>
      <c r="AY197" s="63">
        <v>42986</v>
      </c>
      <c r="AZ197" s="51">
        <v>-4.1719996000000004</v>
      </c>
      <c r="BA197" s="51">
        <v>36.011638838640287</v>
      </c>
      <c r="BB197" s="51">
        <v>-22.346190398779992</v>
      </c>
      <c r="BC197" s="51">
        <v>0</v>
      </c>
      <c r="BD197" s="51">
        <v>-0.60644883986028653</v>
      </c>
      <c r="BE197" s="51">
        <v>8.8870000000000005</v>
      </c>
    </row>
    <row r="198" spans="4:57">
      <c r="D198" s="63">
        <v>42907</v>
      </c>
      <c r="E198" s="64">
        <v>268.56299999999999</v>
      </c>
      <c r="F198" s="64">
        <v>608.81399999999996</v>
      </c>
      <c r="G198" s="69">
        <v>877.37699999999995</v>
      </c>
      <c r="I198" s="63"/>
      <c r="M198" s="63">
        <v>42907</v>
      </c>
      <c r="N198" s="64">
        <v>45871.959231726731</v>
      </c>
      <c r="O198" s="66">
        <v>16.357500000000002</v>
      </c>
      <c r="Q198" s="63">
        <v>42907</v>
      </c>
      <c r="R198" s="57">
        <v>30.37262781936958</v>
      </c>
      <c r="S198" s="57">
        <v>34.951688470572392</v>
      </c>
      <c r="T198" s="57"/>
      <c r="U198" s="57"/>
      <c r="V198" s="51"/>
      <c r="X198" s="63">
        <v>42989</v>
      </c>
      <c r="Y198" s="67">
        <v>21.125</v>
      </c>
      <c r="Z198" s="67">
        <v>17.809999999999999</v>
      </c>
      <c r="AA198" s="67">
        <v>22.0625</v>
      </c>
      <c r="AB198" s="67" t="e">
        <v>#N/A</v>
      </c>
      <c r="AD198" s="63">
        <v>42989</v>
      </c>
      <c r="AE198" s="67">
        <v>27.45</v>
      </c>
      <c r="AF198" s="68">
        <v>39.200000000000003</v>
      </c>
      <c r="AH198" s="58">
        <v>42907</v>
      </c>
      <c r="AI198" s="57">
        <v>16.147409272768009</v>
      </c>
      <c r="AJ198" s="57">
        <v>26.504029101513172</v>
      </c>
      <c r="AK198" s="57">
        <v>37.34915817645166</v>
      </c>
      <c r="AM198" s="63">
        <v>42907</v>
      </c>
      <c r="AN198" s="57">
        <v>28.740195171169081</v>
      </c>
      <c r="AO198" s="57">
        <v>38.530880838956747</v>
      </c>
      <c r="AP198" s="57">
        <v>12.761171176967734</v>
      </c>
      <c r="AR198" s="63">
        <v>42907</v>
      </c>
      <c r="AS198" s="57">
        <v>106.67702747321562</v>
      </c>
      <c r="AT198" s="57">
        <v>96.279871680728093</v>
      </c>
      <c r="AV198" s="63">
        <v>44368</v>
      </c>
      <c r="AW198" s="64">
        <v>4104.8673140000001</v>
      </c>
      <c r="AY198" s="63">
        <v>42989</v>
      </c>
      <c r="AZ198" s="51">
        <v>0</v>
      </c>
      <c r="BA198" s="51">
        <v>49.609268047970055</v>
      </c>
      <c r="BB198" s="51">
        <v>-17.821503539590005</v>
      </c>
      <c r="BC198" s="51">
        <v>0</v>
      </c>
      <c r="BD198" s="51">
        <v>-0.34176450838004607</v>
      </c>
      <c r="BE198" s="51">
        <v>31.446000000000002</v>
      </c>
    </row>
    <row r="199" spans="4:57">
      <c r="D199" s="63">
        <v>42908</v>
      </c>
      <c r="E199" s="64">
        <v>249.71199999999999</v>
      </c>
      <c r="F199" s="64">
        <v>610.80899999999997</v>
      </c>
      <c r="G199" s="69">
        <v>860.52099999999996</v>
      </c>
      <c r="I199" s="63"/>
      <c r="M199" s="63">
        <v>42908</v>
      </c>
      <c r="N199" s="64">
        <v>45917.39214680031</v>
      </c>
      <c r="O199" s="66">
        <v>16.1875</v>
      </c>
      <c r="Q199" s="63">
        <v>42908</v>
      </c>
      <c r="R199" s="57">
        <v>30.610985717009463</v>
      </c>
      <c r="S199" s="57">
        <v>35.054982575443638</v>
      </c>
      <c r="T199" s="57"/>
      <c r="U199" s="57"/>
      <c r="V199" s="51"/>
      <c r="X199" s="63">
        <v>42990</v>
      </c>
      <c r="Y199" s="67">
        <v>21.3125</v>
      </c>
      <c r="Z199" s="67">
        <v>17.940000000000001</v>
      </c>
      <c r="AA199" s="67">
        <v>21.9375</v>
      </c>
      <c r="AB199" s="67" t="e">
        <v>#N/A</v>
      </c>
      <c r="AD199" s="63">
        <v>42990</v>
      </c>
      <c r="AE199" s="67">
        <v>27.49</v>
      </c>
      <c r="AF199" s="68">
        <v>39.9</v>
      </c>
      <c r="AH199" s="58">
        <v>42908</v>
      </c>
      <c r="AI199" s="57">
        <v>16.023344915182225</v>
      </c>
      <c r="AJ199" s="57">
        <v>26.45573430657311</v>
      </c>
      <c r="AK199" s="57">
        <v>37.450710747677249</v>
      </c>
      <c r="AM199" s="63">
        <v>42908</v>
      </c>
      <c r="AN199" s="57">
        <v>28.799572177625478</v>
      </c>
      <c r="AO199" s="57">
        <v>38.563056285290799</v>
      </c>
      <c r="AP199" s="57">
        <v>12.783370426430762</v>
      </c>
      <c r="AR199" s="63">
        <v>42908</v>
      </c>
      <c r="AS199" s="57">
        <v>106.28487501701223</v>
      </c>
      <c r="AT199" s="57">
        <v>96.027708014927526</v>
      </c>
      <c r="AV199" s="63">
        <v>44369</v>
      </c>
      <c r="AW199" s="64">
        <v>4112.596423</v>
      </c>
      <c r="AY199" s="63">
        <v>42990</v>
      </c>
      <c r="AZ199" s="51">
        <v>0</v>
      </c>
      <c r="BA199" s="51">
        <v>40.765236075140216</v>
      </c>
      <c r="BB199" s="51">
        <v>-14.103437911280007</v>
      </c>
      <c r="BC199" s="51">
        <v>0</v>
      </c>
      <c r="BD199" s="51">
        <v>-0.4427981638601966</v>
      </c>
      <c r="BE199" s="51">
        <v>26.219000000000001</v>
      </c>
    </row>
    <row r="200" spans="4:57">
      <c r="D200" s="63">
        <v>42909</v>
      </c>
      <c r="E200" s="64">
        <v>234.208</v>
      </c>
      <c r="F200" s="64">
        <v>612.64700000000005</v>
      </c>
      <c r="G200" s="69">
        <v>846.85500000000002</v>
      </c>
      <c r="I200" s="63"/>
      <c r="M200" s="63">
        <v>42909</v>
      </c>
      <c r="N200" s="64">
        <v>45897.181208339745</v>
      </c>
      <c r="O200" s="66">
        <v>16.13</v>
      </c>
      <c r="Q200" s="63">
        <v>42909</v>
      </c>
      <c r="R200" s="57">
        <v>30.690540414350309</v>
      </c>
      <c r="S200" s="57">
        <v>35.131132893710102</v>
      </c>
      <c r="T200" s="57"/>
      <c r="U200" s="57"/>
      <c r="V200" s="51"/>
      <c r="X200" s="63">
        <v>42991</v>
      </c>
      <c r="Y200" s="67">
        <v>21.25</v>
      </c>
      <c r="Z200" s="67">
        <v>18.02</v>
      </c>
      <c r="AA200" s="67">
        <v>22.5</v>
      </c>
      <c r="AB200" s="67" t="e">
        <v>#N/A</v>
      </c>
      <c r="AD200" s="63">
        <v>42991</v>
      </c>
      <c r="AE200" s="67">
        <v>27.85</v>
      </c>
      <c r="AF200" s="68">
        <v>38.69</v>
      </c>
      <c r="AH200" s="58">
        <v>42909</v>
      </c>
      <c r="AI200" s="57">
        <v>15.854309954364965</v>
      </c>
      <c r="AJ200" s="57">
        <v>26.37614496016576</v>
      </c>
      <c r="AK200" s="57">
        <v>37.467761054425395</v>
      </c>
      <c r="AM200" s="63">
        <v>42909</v>
      </c>
      <c r="AN200" s="57">
        <v>28.877342667619853</v>
      </c>
      <c r="AO200" s="57">
        <v>38.568497062312133</v>
      </c>
      <c r="AP200" s="57">
        <v>12.887640351602791</v>
      </c>
      <c r="AR200" s="63">
        <v>42909</v>
      </c>
      <c r="AS200" s="57">
        <v>105.82826417247007</v>
      </c>
      <c r="AT200" s="57">
        <v>95.81597756622962</v>
      </c>
      <c r="AV200" s="63">
        <v>44370</v>
      </c>
      <c r="AW200" s="64">
        <v>4089.5279660000001</v>
      </c>
      <c r="AY200" s="63">
        <v>42991</v>
      </c>
      <c r="AZ200" s="51">
        <v>0</v>
      </c>
      <c r="BA200" s="51">
        <v>40.23023283518998</v>
      </c>
      <c r="BB200" s="51">
        <v>-11.553560225520046</v>
      </c>
      <c r="BC200" s="51">
        <v>0</v>
      </c>
      <c r="BD200" s="51">
        <v>-0.39167260966991924</v>
      </c>
      <c r="BE200" s="51">
        <v>28.285</v>
      </c>
    </row>
    <row r="201" spans="4:57">
      <c r="D201" s="63">
        <v>42910</v>
      </c>
      <c r="E201" s="64">
        <v>234.208</v>
      </c>
      <c r="F201" s="64">
        <v>612.64700000000005</v>
      </c>
      <c r="G201" s="69">
        <v>846.85500000000002</v>
      </c>
      <c r="I201" s="63"/>
      <c r="M201" s="63">
        <v>42910</v>
      </c>
      <c r="N201" s="64">
        <v>45897.181208339745</v>
      </c>
      <c r="O201" s="66">
        <v>16.13</v>
      </c>
      <c r="Q201" s="63">
        <v>42910</v>
      </c>
      <c r="R201" s="57">
        <v>30.85139236079819</v>
      </c>
      <c r="S201" s="57">
        <v>35.179998163657245</v>
      </c>
      <c r="T201" s="57"/>
      <c r="U201" s="57"/>
      <c r="V201" s="51"/>
      <c r="X201" s="63">
        <v>42992</v>
      </c>
      <c r="Y201" s="67">
        <v>21.375</v>
      </c>
      <c r="Z201" s="67">
        <v>17.95</v>
      </c>
      <c r="AA201" s="67">
        <v>22.25</v>
      </c>
      <c r="AB201" s="67" t="e">
        <v>#N/A</v>
      </c>
      <c r="AD201" s="63">
        <v>42992</v>
      </c>
      <c r="AE201" s="67">
        <v>28.09</v>
      </c>
      <c r="AF201" s="68">
        <v>39.35</v>
      </c>
      <c r="AH201" s="58">
        <v>42910</v>
      </c>
      <c r="AI201" s="57">
        <v>15.679825548234394</v>
      </c>
      <c r="AJ201" s="57">
        <v>26.291370884831956</v>
      </c>
      <c r="AK201" s="57">
        <v>37.498290708775706</v>
      </c>
      <c r="AM201" s="63">
        <v>42910</v>
      </c>
      <c r="AN201" s="57">
        <v>28.945650160784698</v>
      </c>
      <c r="AO201" s="57">
        <v>38.543041310893919</v>
      </c>
      <c r="AP201" s="57">
        <v>13.002672743999021</v>
      </c>
      <c r="AR201" s="63">
        <v>42910</v>
      </c>
      <c r="AS201" s="57">
        <v>105.36142206221521</v>
      </c>
      <c r="AT201" s="57">
        <v>95.589497216796332</v>
      </c>
      <c r="AV201" s="63">
        <v>44371</v>
      </c>
      <c r="AW201" s="64">
        <v>4135.0790320000006</v>
      </c>
      <c r="AY201" s="63">
        <v>42992</v>
      </c>
      <c r="AZ201" s="51">
        <v>0</v>
      </c>
      <c r="BA201" s="51">
        <v>40.850655665540053</v>
      </c>
      <c r="BB201" s="51">
        <v>-80.572765542780033</v>
      </c>
      <c r="BC201" s="51">
        <v>0</v>
      </c>
      <c r="BD201" s="51">
        <v>0.51110987724000212</v>
      </c>
      <c r="BE201" s="51">
        <v>-39.210999999999999</v>
      </c>
    </row>
    <row r="202" spans="4:57">
      <c r="D202" s="63">
        <v>42911</v>
      </c>
      <c r="E202" s="64">
        <v>234.208</v>
      </c>
      <c r="F202" s="64">
        <v>612.64700000000005</v>
      </c>
      <c r="G202" s="69">
        <v>846.85500000000002</v>
      </c>
      <c r="I202" s="63"/>
      <c r="M202" s="63">
        <v>42911</v>
      </c>
      <c r="N202" s="64">
        <v>45897.181208339745</v>
      </c>
      <c r="O202" s="66">
        <v>16.13</v>
      </c>
      <c r="Q202" s="63">
        <v>42911</v>
      </c>
      <c r="R202" s="57">
        <v>31.040961815336267</v>
      </c>
      <c r="S202" s="57">
        <v>35.178791495025031</v>
      </c>
      <c r="T202" s="57"/>
      <c r="U202" s="57"/>
      <c r="V202" s="51"/>
      <c r="X202" s="63">
        <v>42993</v>
      </c>
      <c r="Y202" s="67">
        <v>21.375</v>
      </c>
      <c r="Z202" s="67">
        <v>17.95</v>
      </c>
      <c r="AA202" s="67">
        <v>22.1875</v>
      </c>
      <c r="AB202" s="67" t="e">
        <v>#N/A</v>
      </c>
      <c r="AD202" s="63">
        <v>42993</v>
      </c>
      <c r="AE202" s="67">
        <v>28.09</v>
      </c>
      <c r="AF202" s="68">
        <v>39.61</v>
      </c>
      <c r="AH202" s="58">
        <v>42911</v>
      </c>
      <c r="AI202" s="57">
        <v>15.488680075825423</v>
      </c>
      <c r="AJ202" s="57">
        <v>26.199742265973747</v>
      </c>
      <c r="AK202" s="57">
        <v>37.513001157991589</v>
      </c>
      <c r="AM202" s="63">
        <v>42911</v>
      </c>
      <c r="AN202" s="57">
        <v>29.018741920247805</v>
      </c>
      <c r="AO202" s="57">
        <v>38.545680931486757</v>
      </c>
      <c r="AP202" s="57">
        <v>13.108863937985626</v>
      </c>
      <c r="AR202" s="63">
        <v>42911</v>
      </c>
      <c r="AS202" s="57">
        <v>104.86058589219986</v>
      </c>
      <c r="AT202" s="57">
        <v>95.299979685348617</v>
      </c>
      <c r="AV202" s="63">
        <v>44372</v>
      </c>
      <c r="AW202" s="64">
        <v>4206.963127</v>
      </c>
      <c r="AY202" s="63">
        <v>42993</v>
      </c>
      <c r="AZ202" s="51">
        <v>0</v>
      </c>
      <c r="BA202" s="51">
        <v>33.105086841960258</v>
      </c>
      <c r="BB202" s="51">
        <v>-69.845966981830045</v>
      </c>
      <c r="BC202" s="51">
        <v>0</v>
      </c>
      <c r="BD202" s="51">
        <v>0.29088013986980943</v>
      </c>
      <c r="BE202" s="51">
        <v>-36.450000000000003</v>
      </c>
    </row>
    <row r="203" spans="4:57">
      <c r="D203" s="63">
        <v>42912</v>
      </c>
      <c r="E203" s="64">
        <v>219.62299999999999</v>
      </c>
      <c r="F203" s="64">
        <v>614.33699999999999</v>
      </c>
      <c r="G203" s="69">
        <v>833.96</v>
      </c>
      <c r="I203" s="63"/>
      <c r="M203" s="63">
        <v>42912</v>
      </c>
      <c r="N203" s="64">
        <v>45686.571501882521</v>
      </c>
      <c r="O203" s="66">
        <v>16.238800000000001</v>
      </c>
      <c r="Q203" s="63">
        <v>42912</v>
      </c>
      <c r="R203" s="57">
        <v>31.093087095782511</v>
      </c>
      <c r="S203" s="57">
        <v>35.227585522005022</v>
      </c>
      <c r="T203" s="57"/>
      <c r="U203" s="57"/>
      <c r="V203" s="51"/>
      <c r="X203" s="63">
        <v>42996</v>
      </c>
      <c r="Y203" s="67">
        <v>21.3125</v>
      </c>
      <c r="Z203" s="67">
        <v>18.02</v>
      </c>
      <c r="AA203" s="67">
        <v>21.9375</v>
      </c>
      <c r="AB203" s="67" t="e">
        <v>#N/A</v>
      </c>
      <c r="AD203" s="63">
        <v>42996</v>
      </c>
      <c r="AE203" s="67">
        <v>28.2</v>
      </c>
      <c r="AF203" s="68">
        <v>39.01</v>
      </c>
      <c r="AH203" s="58">
        <v>42912</v>
      </c>
      <c r="AI203" s="57">
        <v>15.282977325492109</v>
      </c>
      <c r="AJ203" s="57">
        <v>26.138703244093996</v>
      </c>
      <c r="AK203" s="57">
        <v>37.570276153425318</v>
      </c>
      <c r="AM203" s="63">
        <v>42912</v>
      </c>
      <c r="AN203" s="57">
        <v>29.111649556703</v>
      </c>
      <c r="AO203" s="57">
        <v>38.597474994091804</v>
      </c>
      <c r="AP203" s="57">
        <v>13.214214404391234</v>
      </c>
      <c r="AR203" s="63">
        <v>42912</v>
      </c>
      <c r="AS203" s="57">
        <v>104.41079620927147</v>
      </c>
      <c r="AT203" s="57">
        <v>95.030164232187047</v>
      </c>
      <c r="AV203" s="63">
        <v>44373</v>
      </c>
      <c r="AW203" s="64">
        <v>4206.963127</v>
      </c>
      <c r="AY203" s="63">
        <v>42996</v>
      </c>
      <c r="AZ203" s="51">
        <v>0</v>
      </c>
      <c r="BA203" s="51">
        <v>57.884480424219973</v>
      </c>
      <c r="BB203" s="51">
        <v>-55.915839896220035</v>
      </c>
      <c r="BC203" s="51">
        <v>0</v>
      </c>
      <c r="BD203" s="51">
        <v>0.15235947200009098</v>
      </c>
      <c r="BE203" s="51">
        <v>2.121</v>
      </c>
    </row>
    <row r="204" spans="4:57">
      <c r="D204" s="63">
        <v>42913</v>
      </c>
      <c r="E204" s="64">
        <v>199.364</v>
      </c>
      <c r="F204" s="64">
        <v>616.57899999999995</v>
      </c>
      <c r="G204" s="69">
        <v>815.94299999999998</v>
      </c>
      <c r="I204" s="63"/>
      <c r="M204" s="63">
        <v>42913</v>
      </c>
      <c r="N204" s="64">
        <v>45546.30894613728</v>
      </c>
      <c r="O204" s="66">
        <v>16.39</v>
      </c>
      <c r="Q204" s="63">
        <v>42913</v>
      </c>
      <c r="R204" s="57">
        <v>31.05647101864859</v>
      </c>
      <c r="S204" s="57">
        <v>35.297651988187837</v>
      </c>
      <c r="T204" s="57"/>
      <c r="U204" s="57"/>
      <c r="V204" s="51"/>
      <c r="X204" s="63">
        <v>42997</v>
      </c>
      <c r="Y204" s="67">
        <v>21.625</v>
      </c>
      <c r="Z204" s="67">
        <v>17.899999999999999</v>
      </c>
      <c r="AA204" s="67">
        <v>22.75</v>
      </c>
      <c r="AB204" s="67" t="e">
        <v>#N/A</v>
      </c>
      <c r="AD204" s="63">
        <v>42997</v>
      </c>
      <c r="AE204" s="67">
        <v>28.31</v>
      </c>
      <c r="AF204" s="68">
        <v>38.76</v>
      </c>
      <c r="AH204" s="58">
        <v>42913</v>
      </c>
      <c r="AI204" s="57">
        <v>15.126571019977675</v>
      </c>
      <c r="AJ204" s="57">
        <v>26.08035944195688</v>
      </c>
      <c r="AK204" s="57">
        <v>37.57793498132105</v>
      </c>
      <c r="AM204" s="63">
        <v>42913</v>
      </c>
      <c r="AN204" s="57">
        <v>29.215293618091785</v>
      </c>
      <c r="AO204" s="57">
        <v>38.669271623027399</v>
      </c>
      <c r="AP204" s="57">
        <v>13.317093609938734</v>
      </c>
      <c r="AR204" s="63">
        <v>42913</v>
      </c>
      <c r="AS204" s="57">
        <v>104.02796160562345</v>
      </c>
      <c r="AT204" s="57">
        <v>94.727108705457823</v>
      </c>
      <c r="AV204" s="63">
        <v>44374</v>
      </c>
      <c r="AW204" s="64">
        <v>4206.963127</v>
      </c>
      <c r="AY204" s="63">
        <v>42997</v>
      </c>
      <c r="AZ204" s="51">
        <v>0</v>
      </c>
      <c r="BA204" s="51">
        <v>49.367353821000314</v>
      </c>
      <c r="BB204" s="51">
        <v>-62.546354952620035</v>
      </c>
      <c r="BC204" s="51">
        <v>0</v>
      </c>
      <c r="BD204" s="51">
        <v>-9.6998868380258368E-2</v>
      </c>
      <c r="BE204" s="51">
        <v>-13.276</v>
      </c>
    </row>
    <row r="205" spans="4:57">
      <c r="D205" s="63">
        <v>42914</v>
      </c>
      <c r="E205" s="64">
        <v>219.22300000000001</v>
      </c>
      <c r="F205" s="64">
        <v>619.495</v>
      </c>
      <c r="G205" s="69">
        <v>838.71799999999996</v>
      </c>
      <c r="I205" s="63"/>
      <c r="M205" s="63">
        <v>42914</v>
      </c>
      <c r="N205" s="64">
        <v>47703.156562475415</v>
      </c>
      <c r="O205" s="66">
        <v>16.369</v>
      </c>
      <c r="Q205" s="63">
        <v>42914</v>
      </c>
      <c r="R205" s="57">
        <v>31.207500289052458</v>
      </c>
      <c r="S205" s="57">
        <v>35.401372142200785</v>
      </c>
      <c r="T205" s="57"/>
      <c r="U205" s="57"/>
      <c r="V205" s="51"/>
      <c r="X205" s="63">
        <v>42998</v>
      </c>
      <c r="Y205" s="67">
        <v>21.625</v>
      </c>
      <c r="Z205" s="67">
        <v>18.059999999999999</v>
      </c>
      <c r="AA205" s="67">
        <v>22.75</v>
      </c>
      <c r="AB205" s="67" t="e">
        <v>#N/A</v>
      </c>
      <c r="AD205" s="63">
        <v>42998</v>
      </c>
      <c r="AE205" s="67">
        <v>27.63</v>
      </c>
      <c r="AF205" s="68">
        <v>37.729999999999997</v>
      </c>
      <c r="AH205" s="58">
        <v>42914</v>
      </c>
      <c r="AI205" s="57">
        <v>15.03197004368455</v>
      </c>
      <c r="AJ205" s="57">
        <v>26.045038383339758</v>
      </c>
      <c r="AK205" s="57">
        <v>37.650126006488826</v>
      </c>
      <c r="AM205" s="63">
        <v>42914</v>
      </c>
      <c r="AN205" s="57">
        <v>29.311657865529007</v>
      </c>
      <c r="AO205" s="57">
        <v>38.70322467085181</v>
      </c>
      <c r="AP205" s="57">
        <v>13.445570637830095</v>
      </c>
      <c r="AR205" s="63">
        <v>42914</v>
      </c>
      <c r="AS205" s="57">
        <v>103.70089295606127</v>
      </c>
      <c r="AT205" s="57">
        <v>94.530105272649394</v>
      </c>
      <c r="AV205" s="63">
        <v>44375</v>
      </c>
      <c r="AW205" s="64">
        <v>4280.6987060000001</v>
      </c>
      <c r="AY205" s="63">
        <v>42998</v>
      </c>
      <c r="AZ205" s="51">
        <v>0</v>
      </c>
      <c r="BA205" s="51">
        <v>48.448791778799517</v>
      </c>
      <c r="BB205" s="51">
        <v>4.5875145615799706</v>
      </c>
      <c r="BC205" s="51">
        <v>0</v>
      </c>
      <c r="BD205" s="51">
        <v>-0.1253063403794579</v>
      </c>
      <c r="BE205" s="51">
        <v>52.911000000000001</v>
      </c>
    </row>
    <row r="206" spans="4:57">
      <c r="D206" s="63">
        <v>42915</v>
      </c>
      <c r="E206" s="64">
        <v>214.55500000000001</v>
      </c>
      <c r="F206" s="64">
        <v>623.96900000000005</v>
      </c>
      <c r="G206" s="69">
        <v>838.524</v>
      </c>
      <c r="I206" s="63"/>
      <c r="M206" s="63">
        <v>42915</v>
      </c>
      <c r="N206" s="64">
        <v>46997.067942436726</v>
      </c>
      <c r="O206" s="66">
        <v>16.481000000000002</v>
      </c>
      <c r="Q206" s="63">
        <v>42915</v>
      </c>
      <c r="R206" s="57">
        <v>31.38764294615104</v>
      </c>
      <c r="S206" s="57">
        <v>35.518759971381812</v>
      </c>
      <c r="T206" s="57"/>
      <c r="U206" s="57"/>
      <c r="V206" s="51"/>
      <c r="X206" s="63">
        <v>42999</v>
      </c>
      <c r="Y206" s="67">
        <v>21.5625</v>
      </c>
      <c r="Z206" s="67">
        <v>17.989999999999998</v>
      </c>
      <c r="AA206" s="67">
        <v>22.5</v>
      </c>
      <c r="AB206" s="67" t="e">
        <v>#N/A</v>
      </c>
      <c r="AD206" s="63">
        <v>42999</v>
      </c>
      <c r="AE206" s="67">
        <v>27.43</v>
      </c>
      <c r="AF206" s="68">
        <v>37.67</v>
      </c>
      <c r="AH206" s="58">
        <v>42915</v>
      </c>
      <c r="AI206" s="57">
        <v>14.897071738188705</v>
      </c>
      <c r="AJ206" s="57">
        <v>25.974495911787177</v>
      </c>
      <c r="AK206" s="57">
        <v>37.679796386109608</v>
      </c>
      <c r="AM206" s="63">
        <v>42915</v>
      </c>
      <c r="AN206" s="57">
        <v>29.426361135153623</v>
      </c>
      <c r="AO206" s="57">
        <v>38.727617879364338</v>
      </c>
      <c r="AP206" s="57">
        <v>13.6151466194673</v>
      </c>
      <c r="AR206" s="63">
        <v>42915</v>
      </c>
      <c r="AS206" s="57">
        <v>103.3604961021335</v>
      </c>
      <c r="AT206" s="57">
        <v>94.304815168385886</v>
      </c>
      <c r="AV206" s="63">
        <v>44376</v>
      </c>
      <c r="AW206" s="64">
        <v>4353.1814960000002</v>
      </c>
      <c r="AY206" s="63">
        <v>42999</v>
      </c>
      <c r="AZ206" s="51">
        <v>0</v>
      </c>
      <c r="BA206" s="51">
        <v>47.54069149355</v>
      </c>
      <c r="BB206" s="51">
        <v>12.803404063169962</v>
      </c>
      <c r="BC206" s="51">
        <v>0</v>
      </c>
      <c r="BD206" s="51">
        <v>3.8904443280060805E-2</v>
      </c>
      <c r="BE206" s="51">
        <v>60.383000000000003</v>
      </c>
    </row>
    <row r="207" spans="4:57">
      <c r="D207" s="63">
        <v>42916</v>
      </c>
      <c r="E207" s="64">
        <v>206.14400000000001</v>
      </c>
      <c r="F207" s="64">
        <v>626.96</v>
      </c>
      <c r="G207" s="69">
        <v>833.10400000000004</v>
      </c>
      <c r="I207" s="63"/>
      <c r="M207" s="63">
        <v>42916</v>
      </c>
      <c r="N207" s="64">
        <v>47994.54570692894</v>
      </c>
      <c r="O207" s="66">
        <v>16.598500000000001</v>
      </c>
      <c r="Q207" s="63">
        <v>42916</v>
      </c>
      <c r="R207" s="57">
        <v>31.440598021970967</v>
      </c>
      <c r="S207" s="57">
        <v>35.649035154497241</v>
      </c>
      <c r="T207" s="57"/>
      <c r="U207" s="57"/>
      <c r="V207" s="51"/>
      <c r="X207" s="63">
        <v>43000</v>
      </c>
      <c r="Y207" s="67">
        <v>21.4375</v>
      </c>
      <c r="Z207" s="67">
        <v>17.93</v>
      </c>
      <c r="AA207" s="67">
        <v>22.1875</v>
      </c>
      <c r="AB207" s="67" t="e">
        <v>#N/A</v>
      </c>
      <c r="AD207" s="63">
        <v>43000</v>
      </c>
      <c r="AE207" s="67">
        <v>27.19</v>
      </c>
      <c r="AF207" s="68">
        <v>38.94</v>
      </c>
      <c r="AH207" s="58">
        <v>42916</v>
      </c>
      <c r="AI207" s="57">
        <v>14.724135039931063</v>
      </c>
      <c r="AJ207" s="57">
        <v>25.919940666524678</v>
      </c>
      <c r="AK207" s="57">
        <v>37.701904007352979</v>
      </c>
      <c r="AM207" s="63">
        <v>42916</v>
      </c>
      <c r="AN207" s="57">
        <v>29.508903612836335</v>
      </c>
      <c r="AO207" s="57">
        <v>38.738168986236168</v>
      </c>
      <c r="AP207" s="57">
        <v>13.7453979812169</v>
      </c>
      <c r="AR207" s="63">
        <v>42916</v>
      </c>
      <c r="AS207" s="57">
        <v>103.27080697508113</v>
      </c>
      <c r="AT207" s="57">
        <v>94.071774724625271</v>
      </c>
      <c r="AV207" s="63">
        <v>44377</v>
      </c>
      <c r="AW207" s="64">
        <v>4505.925956</v>
      </c>
      <c r="AY207" s="63">
        <v>43000</v>
      </c>
      <c r="AZ207" s="51">
        <v>0</v>
      </c>
      <c r="BA207" s="51">
        <v>47.460851509889814</v>
      </c>
      <c r="BB207" s="51">
        <v>-3.0788749709700443</v>
      </c>
      <c r="BC207" s="51">
        <v>0</v>
      </c>
      <c r="BD207" s="51">
        <v>1.5660234610802508</v>
      </c>
      <c r="BE207" s="51">
        <v>45.948</v>
      </c>
    </row>
    <row r="208" spans="4:57">
      <c r="D208" s="63">
        <v>42917</v>
      </c>
      <c r="E208" s="64">
        <v>206.14400000000001</v>
      </c>
      <c r="F208" s="64">
        <v>626.96</v>
      </c>
      <c r="G208" s="69">
        <v>833.10400000000004</v>
      </c>
      <c r="I208" s="63"/>
      <c r="M208" s="63">
        <v>42917</v>
      </c>
      <c r="N208" s="64">
        <v>47994.54570692894</v>
      </c>
      <c r="O208" s="66">
        <v>16.598500000000001</v>
      </c>
      <c r="Q208" s="63">
        <v>42917</v>
      </c>
      <c r="R208" s="57">
        <v>31.296702599309747</v>
      </c>
      <c r="S208" s="57">
        <v>35.639761696491014</v>
      </c>
      <c r="T208" s="57"/>
      <c r="U208" s="57"/>
      <c r="V208" s="51"/>
      <c r="X208" s="63">
        <v>43003</v>
      </c>
      <c r="Y208" s="67">
        <v>21.1875</v>
      </c>
      <c r="Z208" s="67">
        <v>18.02</v>
      </c>
      <c r="AA208" s="67">
        <v>22.625</v>
      </c>
      <c r="AB208" s="67" t="e">
        <v>#N/A</v>
      </c>
      <c r="AD208" s="63">
        <v>43003</v>
      </c>
      <c r="AE208" s="67">
        <v>26.82</v>
      </c>
      <c r="AF208" s="68">
        <v>37.270000000000003</v>
      </c>
      <c r="AH208" s="58">
        <v>42917</v>
      </c>
      <c r="AI208" s="57">
        <v>14.584135321522629</v>
      </c>
      <c r="AJ208" s="57">
        <v>25.821689201852905</v>
      </c>
      <c r="AK208" s="57">
        <v>37.605478273460811</v>
      </c>
      <c r="AM208" s="63">
        <v>42917</v>
      </c>
      <c r="AN208" s="57">
        <v>29.594845800158922</v>
      </c>
      <c r="AO208" s="57">
        <v>38.767274028294473</v>
      </c>
      <c r="AP208" s="57">
        <v>13.869340814963515</v>
      </c>
      <c r="AR208" s="63">
        <v>42917</v>
      </c>
      <c r="AS208" s="57">
        <v>103.10085595687863</v>
      </c>
      <c r="AT208" s="57">
        <v>93.831966002829347</v>
      </c>
      <c r="AV208" s="63">
        <v>44378</v>
      </c>
      <c r="AW208" s="64">
        <v>4550.6139680000006</v>
      </c>
      <c r="AY208" s="63">
        <v>43003</v>
      </c>
      <c r="AZ208" s="51">
        <v>0</v>
      </c>
      <c r="BA208" s="51">
        <v>37.405227135620144</v>
      </c>
      <c r="BB208" s="51">
        <v>-18.03373300562005</v>
      </c>
      <c r="BC208" s="51">
        <v>0</v>
      </c>
      <c r="BD208" s="51">
        <v>1.5745058699999199</v>
      </c>
      <c r="BE208" s="51">
        <v>20.946000000000002</v>
      </c>
    </row>
    <row r="209" spans="4:57">
      <c r="D209" s="63">
        <v>42918</v>
      </c>
      <c r="E209" s="64">
        <v>206.14400000000001</v>
      </c>
      <c r="F209" s="64">
        <v>626.96</v>
      </c>
      <c r="G209" s="69">
        <v>833.10400000000004</v>
      </c>
      <c r="I209" s="63"/>
      <c r="M209" s="63">
        <v>42918</v>
      </c>
      <c r="N209" s="64">
        <v>47994.54570692894</v>
      </c>
      <c r="O209" s="66">
        <v>16.598500000000001</v>
      </c>
      <c r="Q209" s="63">
        <v>42918</v>
      </c>
      <c r="R209" s="57">
        <v>31.020827012978526</v>
      </c>
      <c r="S209" s="57">
        <v>35.56974861902642</v>
      </c>
      <c r="T209" s="57"/>
      <c r="U209" s="57"/>
      <c r="V209" s="51"/>
      <c r="X209" s="63">
        <v>43004</v>
      </c>
      <c r="Y209" s="67">
        <v>21.5</v>
      </c>
      <c r="Z209" s="67">
        <v>17.86</v>
      </c>
      <c r="AA209" s="67">
        <v>22.5625</v>
      </c>
      <c r="AB209" s="67" t="e">
        <v>#N/A</v>
      </c>
      <c r="AD209" s="63">
        <v>43004</v>
      </c>
      <c r="AE209" s="67">
        <v>26.7</v>
      </c>
      <c r="AF209" s="68">
        <v>38.32</v>
      </c>
      <c r="AH209" s="58">
        <v>42918</v>
      </c>
      <c r="AI209" s="57">
        <v>14.444153808826199</v>
      </c>
      <c r="AJ209" s="57">
        <v>25.724994660073076</v>
      </c>
      <c r="AK209" s="57">
        <v>37.49227214673472</v>
      </c>
      <c r="AM209" s="63">
        <v>42918</v>
      </c>
      <c r="AN209" s="57">
        <v>29.661065385641571</v>
      </c>
      <c r="AO209" s="57">
        <v>38.756352850495816</v>
      </c>
      <c r="AP209" s="57">
        <v>13.992923366435983</v>
      </c>
      <c r="AR209" s="63">
        <v>42918</v>
      </c>
      <c r="AS209" s="57">
        <v>102.91755727694651</v>
      </c>
      <c r="AT209" s="57">
        <v>93.6003485250924</v>
      </c>
      <c r="AV209" s="63">
        <v>44379</v>
      </c>
      <c r="AW209" s="64">
        <v>4558.9931120000001</v>
      </c>
      <c r="AY209" s="63">
        <v>43004</v>
      </c>
      <c r="AZ209" s="51">
        <v>0</v>
      </c>
      <c r="BA209" s="51">
        <v>73.852626414890409</v>
      </c>
      <c r="BB209" s="51">
        <v>-27.488407425590044</v>
      </c>
      <c r="BC209" s="51">
        <v>0</v>
      </c>
      <c r="BD209" s="51">
        <v>1.7557810106996554</v>
      </c>
      <c r="BE209" s="51">
        <v>48.12</v>
      </c>
    </row>
    <row r="210" spans="4:57">
      <c r="D210" s="63">
        <v>42919</v>
      </c>
      <c r="E210" s="64">
        <v>229.98500000000001</v>
      </c>
      <c r="F210" s="64">
        <v>631.80700000000002</v>
      </c>
      <c r="G210" s="69">
        <v>861.79200000000003</v>
      </c>
      <c r="I210" s="63"/>
      <c r="M210" s="63">
        <v>42919</v>
      </c>
      <c r="N210" s="64">
        <v>47818.540627702205</v>
      </c>
      <c r="O210" s="66">
        <v>16.681699999999999</v>
      </c>
      <c r="Q210" s="63">
        <v>42919</v>
      </c>
      <c r="R210" s="57">
        <v>30.881821972254862</v>
      </c>
      <c r="S210" s="57">
        <v>35.528985760184661</v>
      </c>
      <c r="T210" s="57"/>
      <c r="U210" s="63">
        <v>42919</v>
      </c>
      <c r="V210" s="65">
        <v>43.820312922459586</v>
      </c>
      <c r="X210" s="63">
        <v>43005</v>
      </c>
      <c r="Y210" s="67">
        <v>21.5625</v>
      </c>
      <c r="Z210" s="67">
        <v>18.02</v>
      </c>
      <c r="AA210" s="67">
        <v>22.5</v>
      </c>
      <c r="AB210" s="67" t="e">
        <v>#N/A</v>
      </c>
      <c r="AD210" s="63">
        <v>43005</v>
      </c>
      <c r="AE210" s="67">
        <v>26.58</v>
      </c>
      <c r="AF210" s="68">
        <v>37.5</v>
      </c>
      <c r="AH210" s="58">
        <v>42919</v>
      </c>
      <c r="AI210" s="57">
        <v>14.262858954030611</v>
      </c>
      <c r="AJ210" s="57">
        <v>25.611032509340603</v>
      </c>
      <c r="AK210" s="57">
        <v>37.392853598512673</v>
      </c>
      <c r="AM210" s="63">
        <v>42919</v>
      </c>
      <c r="AN210" s="57">
        <v>29.705714015444507</v>
      </c>
      <c r="AO210" s="57">
        <v>38.678594668976139</v>
      </c>
      <c r="AP210" s="57">
        <v>14.154982260889049</v>
      </c>
      <c r="AR210" s="63">
        <v>42919</v>
      </c>
      <c r="AS210" s="57">
        <v>102.81469770484652</v>
      </c>
      <c r="AT210" s="57">
        <v>93.441577415403316</v>
      </c>
      <c r="AV210" s="63">
        <v>44380</v>
      </c>
      <c r="AW210" s="64">
        <v>4558.9931120000001</v>
      </c>
      <c r="AY210" s="63">
        <v>43005</v>
      </c>
      <c r="AZ210" s="51">
        <v>0</v>
      </c>
      <c r="BA210" s="51">
        <v>74.075734124270056</v>
      </c>
      <c r="BB210" s="51">
        <v>-36.171630051070039</v>
      </c>
      <c r="BC210" s="51">
        <v>0</v>
      </c>
      <c r="BD210" s="51">
        <v>1.5468959268000086</v>
      </c>
      <c r="BE210" s="51">
        <v>39.451000000000001</v>
      </c>
    </row>
    <row r="211" spans="4:57">
      <c r="D211" s="63">
        <v>42920</v>
      </c>
      <c r="E211" s="64">
        <v>226.15299999999999</v>
      </c>
      <c r="F211" s="64">
        <v>636.45399999999995</v>
      </c>
      <c r="G211" s="69">
        <v>862.60699999999997</v>
      </c>
      <c r="I211" s="63"/>
      <c r="M211" s="63">
        <v>42920</v>
      </c>
      <c r="N211" s="64">
        <v>47761.009275779485</v>
      </c>
      <c r="O211" s="66">
        <v>16.8733</v>
      </c>
      <c r="Q211" s="63">
        <v>42920</v>
      </c>
      <c r="R211" s="57">
        <v>30.760564413402847</v>
      </c>
      <c r="S211" s="57">
        <v>35.509721654897298</v>
      </c>
      <c r="T211" s="57"/>
      <c r="U211" s="63">
        <v>42920</v>
      </c>
      <c r="V211" s="65">
        <v>43.809389070398673</v>
      </c>
      <c r="X211" s="63">
        <v>43006</v>
      </c>
      <c r="Y211" s="67">
        <v>21.5</v>
      </c>
      <c r="Z211" s="67">
        <v>18.02</v>
      </c>
      <c r="AA211" s="67">
        <v>22.5625</v>
      </c>
      <c r="AB211" s="67" t="e">
        <v>#N/A</v>
      </c>
      <c r="AD211" s="63">
        <v>43006</v>
      </c>
      <c r="AE211" s="67">
        <v>26.47</v>
      </c>
      <c r="AF211" s="68">
        <v>37.64</v>
      </c>
      <c r="AH211" s="58">
        <v>42920</v>
      </c>
      <c r="AI211" s="57">
        <v>14.126056594821691</v>
      </c>
      <c r="AJ211" s="57">
        <v>25.522164346284516</v>
      </c>
      <c r="AK211" s="57">
        <v>37.316609617268035</v>
      </c>
      <c r="AM211" s="63">
        <v>42920</v>
      </c>
      <c r="AN211" s="57">
        <v>29.769728471572932</v>
      </c>
      <c r="AO211" s="57">
        <v>38.640633704174206</v>
      </c>
      <c r="AP211" s="57">
        <v>14.288764683507704</v>
      </c>
      <c r="AR211" s="63">
        <v>42920</v>
      </c>
      <c r="AS211" s="57">
        <v>102.76943991299619</v>
      </c>
      <c r="AT211" s="57">
        <v>93.280126259151402</v>
      </c>
      <c r="AV211" s="63">
        <v>44381</v>
      </c>
      <c r="AW211" s="64">
        <v>4558.9931120000001</v>
      </c>
      <c r="AY211" s="63">
        <v>43006</v>
      </c>
      <c r="AZ211" s="51">
        <v>0</v>
      </c>
      <c r="BA211" s="51">
        <v>73.974553217070152</v>
      </c>
      <c r="BB211" s="51">
        <v>-38.63883830341004</v>
      </c>
      <c r="BC211" s="51">
        <v>0</v>
      </c>
      <c r="BD211" s="51">
        <v>1.4892850863399119</v>
      </c>
      <c r="BE211" s="51">
        <v>36.825000000000003</v>
      </c>
    </row>
    <row r="212" spans="4:57">
      <c r="D212" s="63">
        <v>42921</v>
      </c>
      <c r="E212" s="64">
        <v>212.136</v>
      </c>
      <c r="F212" s="64">
        <v>640.69000000000005</v>
      </c>
      <c r="G212" s="69">
        <v>852.82600000000002</v>
      </c>
      <c r="I212" s="63"/>
      <c r="M212" s="63">
        <v>42921</v>
      </c>
      <c r="N212" s="64">
        <v>47793.463837081945</v>
      </c>
      <c r="O212" s="66">
        <v>17.001799999999999</v>
      </c>
      <c r="Q212" s="63">
        <v>42921</v>
      </c>
      <c r="R212" s="57">
        <v>30.643246603083195</v>
      </c>
      <c r="S212" s="57">
        <v>35.529427849083994</v>
      </c>
      <c r="T212" s="57"/>
      <c r="U212" s="63">
        <v>42921</v>
      </c>
      <c r="V212" s="65">
        <v>43.532485575951455</v>
      </c>
      <c r="X212" s="63">
        <v>43007</v>
      </c>
      <c r="Y212" s="67">
        <v>21.75</v>
      </c>
      <c r="Z212" s="67">
        <v>18.079999999999998</v>
      </c>
      <c r="AA212" s="67">
        <v>22.75</v>
      </c>
      <c r="AB212" s="67" t="e">
        <v>#N/A</v>
      </c>
      <c r="AD212" s="63">
        <v>43007</v>
      </c>
      <c r="AE212" s="67">
        <v>26.45</v>
      </c>
      <c r="AF212" s="68">
        <v>36.49</v>
      </c>
      <c r="AH212" s="58">
        <v>42921</v>
      </c>
      <c r="AI212" s="57">
        <v>14.04839965738811</v>
      </c>
      <c r="AJ212" s="57">
        <v>25.449523349563563</v>
      </c>
      <c r="AK212" s="57">
        <v>37.286813937241938</v>
      </c>
      <c r="AM212" s="63">
        <v>42921</v>
      </c>
      <c r="AN212" s="57">
        <v>29.828060351457864</v>
      </c>
      <c r="AO212" s="57">
        <v>38.58080310210434</v>
      </c>
      <c r="AP212" s="57">
        <v>14.439294689920445</v>
      </c>
      <c r="AR212" s="63">
        <v>42921</v>
      </c>
      <c r="AS212" s="57">
        <v>102.6198765713294</v>
      </c>
      <c r="AT212" s="57">
        <v>93.066719806004031</v>
      </c>
      <c r="AV212" s="63">
        <v>44382</v>
      </c>
      <c r="AW212" s="64">
        <v>4567.0019730000004</v>
      </c>
      <c r="AY212" s="63">
        <v>43007</v>
      </c>
      <c r="AZ212" s="51">
        <v>0</v>
      </c>
      <c r="BA212" s="51">
        <v>73.884314235110025</v>
      </c>
      <c r="BB212" s="51">
        <v>-72.877096900590018</v>
      </c>
      <c r="BC212" s="51">
        <v>0</v>
      </c>
      <c r="BD212" s="51">
        <v>1.4807826654800118</v>
      </c>
      <c r="BE212" s="51">
        <v>2.488</v>
      </c>
    </row>
    <row r="213" spans="4:57">
      <c r="D213" s="63">
        <v>42922</v>
      </c>
      <c r="E213" s="64">
        <v>209.39</v>
      </c>
      <c r="F213" s="64">
        <v>645.60599999999999</v>
      </c>
      <c r="G213" s="69">
        <v>854.99599999999998</v>
      </c>
      <c r="I213" s="63"/>
      <c r="M213" s="63">
        <v>42922</v>
      </c>
      <c r="N213" s="64">
        <v>47995.324479234099</v>
      </c>
      <c r="O213" s="66">
        <v>17.148299999999999</v>
      </c>
      <c r="Q213" s="63">
        <v>42922</v>
      </c>
      <c r="R213" s="57">
        <v>30.543316543553157</v>
      </c>
      <c r="S213" s="57">
        <v>35.593048000947562</v>
      </c>
      <c r="T213" s="57"/>
      <c r="U213" s="63">
        <v>42922</v>
      </c>
      <c r="V213" s="65">
        <v>43.296789193026733</v>
      </c>
      <c r="X213" s="63">
        <v>43010</v>
      </c>
      <c r="Y213" s="67">
        <v>21.125</v>
      </c>
      <c r="Z213" s="67">
        <v>17.84</v>
      </c>
      <c r="AA213" s="67">
        <v>22</v>
      </c>
      <c r="AB213" s="67" t="e">
        <v>#N/A</v>
      </c>
      <c r="AD213" s="63">
        <v>43010</v>
      </c>
      <c r="AE213" s="67">
        <v>26.68</v>
      </c>
      <c r="AF213" s="68">
        <v>38.15</v>
      </c>
      <c r="AH213" s="58">
        <v>42922</v>
      </c>
      <c r="AI213" s="57">
        <v>13.919268962806708</v>
      </c>
      <c r="AJ213" s="57">
        <v>25.368335439840251</v>
      </c>
      <c r="AK213" s="57">
        <v>37.245745756286588</v>
      </c>
      <c r="AM213" s="63">
        <v>42922</v>
      </c>
      <c r="AN213" s="57">
        <v>29.881730272109518</v>
      </c>
      <c r="AO213" s="57">
        <v>38.488668524931114</v>
      </c>
      <c r="AP213" s="57">
        <v>14.61493562579288</v>
      </c>
      <c r="AR213" s="63">
        <v>42922</v>
      </c>
      <c r="AS213" s="57">
        <v>102.48605043470738</v>
      </c>
      <c r="AT213" s="57">
        <v>92.781137757290793</v>
      </c>
      <c r="AV213" s="63">
        <v>44383</v>
      </c>
      <c r="AW213" s="64">
        <v>4609.6711560000003</v>
      </c>
      <c r="AY213" s="63">
        <v>43010</v>
      </c>
      <c r="AZ213" s="51">
        <v>0</v>
      </c>
      <c r="BA213" s="51">
        <v>74.019500323599814</v>
      </c>
      <c r="BB213" s="51">
        <v>-52.102579914070027</v>
      </c>
      <c r="BC213" s="51">
        <v>0</v>
      </c>
      <c r="BD213" s="51">
        <v>1.4590795904702267</v>
      </c>
      <c r="BE213" s="51">
        <v>23.376000000000001</v>
      </c>
    </row>
    <row r="214" spans="4:57">
      <c r="D214" s="63">
        <v>42923</v>
      </c>
      <c r="E214" s="64">
        <v>208.57900000000001</v>
      </c>
      <c r="F214" s="64">
        <v>647.90599999999995</v>
      </c>
      <c r="G214" s="69">
        <v>856.48500000000001</v>
      </c>
      <c r="I214" s="63"/>
      <c r="M214" s="63">
        <v>42923</v>
      </c>
      <c r="N214" s="64">
        <v>48568.80750860124</v>
      </c>
      <c r="O214" s="66">
        <v>16.974299999999999</v>
      </c>
      <c r="Q214" s="63">
        <v>42923</v>
      </c>
      <c r="R214" s="57">
        <v>30.279393070513461</v>
      </c>
      <c r="S214" s="57">
        <v>35.574207621881882</v>
      </c>
      <c r="T214" s="57"/>
      <c r="U214" s="63">
        <v>42923</v>
      </c>
      <c r="V214" s="65">
        <v>43.318395554274346</v>
      </c>
      <c r="X214" s="63">
        <v>43011</v>
      </c>
      <c r="Y214" s="67">
        <v>21.875</v>
      </c>
      <c r="Z214" s="67">
        <v>18.2</v>
      </c>
      <c r="AA214" s="67">
        <v>22.9375</v>
      </c>
      <c r="AB214" s="67" t="e">
        <v>#N/A</v>
      </c>
      <c r="AD214" s="63">
        <v>43011</v>
      </c>
      <c r="AE214" s="67">
        <v>26.76</v>
      </c>
      <c r="AF214" s="68">
        <v>39.19</v>
      </c>
      <c r="AH214" s="58">
        <v>42923</v>
      </c>
      <c r="AI214" s="57">
        <v>13.78390444403308</v>
      </c>
      <c r="AJ214" s="57">
        <v>25.291513275997612</v>
      </c>
      <c r="AK214" s="57">
        <v>37.200089011027956</v>
      </c>
      <c r="AM214" s="63">
        <v>42923</v>
      </c>
      <c r="AN214" s="57">
        <v>29.939709163432958</v>
      </c>
      <c r="AO214" s="57">
        <v>38.411014698738157</v>
      </c>
      <c r="AP214" s="57">
        <v>14.776120193759578</v>
      </c>
      <c r="AR214" s="63">
        <v>42923</v>
      </c>
      <c r="AS214" s="57">
        <v>102.34069730466793</v>
      </c>
      <c r="AT214" s="57">
        <v>92.479171042498052</v>
      </c>
      <c r="AV214" s="63">
        <v>44384</v>
      </c>
      <c r="AW214" s="64">
        <v>4603.9572960000005</v>
      </c>
      <c r="AY214" s="63">
        <v>43011</v>
      </c>
      <c r="AZ214" s="51">
        <v>0</v>
      </c>
      <c r="BA214" s="51">
        <v>65.695675665449841</v>
      </c>
      <c r="BB214" s="51">
        <v>-54.405765288980007</v>
      </c>
      <c r="BC214" s="51">
        <v>0</v>
      </c>
      <c r="BD214" s="51">
        <v>1.4000896235301628</v>
      </c>
      <c r="BE214" s="51">
        <v>12.69</v>
      </c>
    </row>
    <row r="215" spans="4:57">
      <c r="D215" s="63">
        <v>42924</v>
      </c>
      <c r="E215" s="64">
        <v>208.57900000000001</v>
      </c>
      <c r="F215" s="64">
        <v>647.90599999999995</v>
      </c>
      <c r="G215" s="69">
        <v>856.48500000000001</v>
      </c>
      <c r="I215" s="63"/>
      <c r="M215" s="63">
        <v>42924</v>
      </c>
      <c r="N215" s="64">
        <v>48568.80750860124</v>
      </c>
      <c r="O215" s="66">
        <v>16.974299999999999</v>
      </c>
      <c r="Q215" s="63">
        <v>42924</v>
      </c>
      <c r="R215" s="57">
        <v>29.993533948436802</v>
      </c>
      <c r="S215" s="57">
        <v>35.554124166401294</v>
      </c>
      <c r="T215" s="57"/>
      <c r="U215" s="63">
        <v>42924</v>
      </c>
      <c r="V215" s="65">
        <v>43.318395554274346</v>
      </c>
      <c r="X215" s="63">
        <v>43012</v>
      </c>
      <c r="Y215" s="67">
        <v>21.25</v>
      </c>
      <c r="Z215" s="67">
        <v>18.2</v>
      </c>
      <c r="AA215" s="67">
        <v>21.75</v>
      </c>
      <c r="AB215" s="67" t="e">
        <v>#N/A</v>
      </c>
      <c r="AD215" s="63">
        <v>43012</v>
      </c>
      <c r="AE215" s="67">
        <v>26.95</v>
      </c>
      <c r="AF215" s="68">
        <v>39.18</v>
      </c>
      <c r="AH215" s="58">
        <v>42924</v>
      </c>
      <c r="AI215" s="57">
        <v>13.650438671942178</v>
      </c>
      <c r="AJ215" s="57">
        <v>25.202853074886722</v>
      </c>
      <c r="AK215" s="57">
        <v>37.114166478638836</v>
      </c>
      <c r="AM215" s="63">
        <v>42924</v>
      </c>
      <c r="AN215" s="57">
        <v>29.995753868025353</v>
      </c>
      <c r="AO215" s="57">
        <v>38.346861587529887</v>
      </c>
      <c r="AP215" s="57">
        <v>14.923403377194223</v>
      </c>
      <c r="AR215" s="63">
        <v>42924</v>
      </c>
      <c r="AS215" s="57">
        <v>102.19852249832103</v>
      </c>
      <c r="AT215" s="57">
        <v>92.192718911025693</v>
      </c>
      <c r="AV215" s="63">
        <v>44385</v>
      </c>
      <c r="AW215" s="64">
        <v>4590.6603439999999</v>
      </c>
      <c r="AY215" s="63">
        <v>43012</v>
      </c>
      <c r="AZ215" s="51">
        <v>0</v>
      </c>
      <c r="BA215" s="51">
        <v>83.074813543470299</v>
      </c>
      <c r="BB215" s="51">
        <v>-49.104844586440024</v>
      </c>
      <c r="BC215" s="51">
        <v>0</v>
      </c>
      <c r="BD215" s="51">
        <v>1.3830310429697459</v>
      </c>
      <c r="BE215" s="51">
        <v>35.353000000000002</v>
      </c>
    </row>
    <row r="216" spans="4:57">
      <c r="D216" s="63">
        <v>42925</v>
      </c>
      <c r="E216" s="64">
        <v>208.57900000000001</v>
      </c>
      <c r="F216" s="64">
        <v>647.90599999999995</v>
      </c>
      <c r="G216" s="69">
        <v>856.48500000000001</v>
      </c>
      <c r="I216" s="63"/>
      <c r="M216" s="63">
        <v>42925</v>
      </c>
      <c r="N216" s="64">
        <v>48568.80750860124</v>
      </c>
      <c r="O216" s="66">
        <v>16.974299999999999</v>
      </c>
      <c r="Q216" s="63">
        <v>42925</v>
      </c>
      <c r="R216" s="57">
        <v>29.834368802115719</v>
      </c>
      <c r="S216" s="57">
        <v>35.543700268092458</v>
      </c>
      <c r="T216" s="57"/>
      <c r="U216" s="63">
        <v>42925</v>
      </c>
      <c r="V216" s="65">
        <v>43.318395554274346</v>
      </c>
      <c r="X216" s="63">
        <v>43013</v>
      </c>
      <c r="Y216" s="67">
        <v>21.1875</v>
      </c>
      <c r="Z216" s="67">
        <v>18.22</v>
      </c>
      <c r="AA216" s="67">
        <v>22.3125</v>
      </c>
      <c r="AB216" s="67" t="e">
        <v>#N/A</v>
      </c>
      <c r="AD216" s="63">
        <v>43013</v>
      </c>
      <c r="AE216" s="67">
        <v>27.02</v>
      </c>
      <c r="AF216" s="68">
        <v>37.86</v>
      </c>
      <c r="AH216" s="58">
        <v>42925</v>
      </c>
      <c r="AI216" s="57">
        <v>13.521388587688875</v>
      </c>
      <c r="AJ216" s="57">
        <v>25.128242416322387</v>
      </c>
      <c r="AK216" s="57">
        <v>37.062492907541397</v>
      </c>
      <c r="AM216" s="63">
        <v>42925</v>
      </c>
      <c r="AN216" s="57">
        <v>30.030642093163952</v>
      </c>
      <c r="AO216" s="57">
        <v>38.264297484294559</v>
      </c>
      <c r="AP216" s="57">
        <v>15.038078354436802</v>
      </c>
      <c r="AR216" s="63">
        <v>42925</v>
      </c>
      <c r="AS216" s="57">
        <v>102.01988280287529</v>
      </c>
      <c r="AT216" s="57">
        <v>91.914481001056288</v>
      </c>
      <c r="AV216" s="63">
        <v>44386</v>
      </c>
      <c r="AW216" s="64">
        <v>4590.6603439999999</v>
      </c>
      <c r="AY216" s="63">
        <v>43013</v>
      </c>
      <c r="AZ216" s="51">
        <v>0</v>
      </c>
      <c r="BA216" s="51">
        <v>82.999853148899874</v>
      </c>
      <c r="BB216" s="51">
        <v>-40.856618813770027</v>
      </c>
      <c r="BC216" s="51">
        <v>0</v>
      </c>
      <c r="BD216" s="51">
        <v>1.5257656648701785</v>
      </c>
      <c r="BE216" s="51">
        <v>43.668999999999997</v>
      </c>
    </row>
    <row r="217" spans="4:57">
      <c r="D217" s="63">
        <v>42926</v>
      </c>
      <c r="E217" s="64">
        <v>208.19200000000001</v>
      </c>
      <c r="F217" s="64">
        <v>650.20600000000002</v>
      </c>
      <c r="G217" s="69">
        <v>858.39800000000002</v>
      </c>
      <c r="I217" s="63"/>
      <c r="M217" s="63">
        <v>42926</v>
      </c>
      <c r="N217" s="64">
        <v>48511.572705945269</v>
      </c>
      <c r="O217" s="66">
        <v>16.989999999999998</v>
      </c>
      <c r="Q217" s="63">
        <v>42926</v>
      </c>
      <c r="R217" s="57">
        <v>29.676291354316486</v>
      </c>
      <c r="S217" s="57">
        <v>35.461453390289321</v>
      </c>
      <c r="T217" s="57"/>
      <c r="U217" s="63">
        <v>42926</v>
      </c>
      <c r="V217" s="65">
        <v>43.704666176408679</v>
      </c>
      <c r="X217" s="63">
        <v>43014</v>
      </c>
      <c r="Y217" s="67">
        <v>21.1875</v>
      </c>
      <c r="Z217" s="67">
        <v>18.22</v>
      </c>
      <c r="AA217" s="67">
        <v>21.625</v>
      </c>
      <c r="AB217" s="67" t="e">
        <v>#N/A</v>
      </c>
      <c r="AD217" s="63">
        <v>43014</v>
      </c>
      <c r="AE217" s="67">
        <v>27.02</v>
      </c>
      <c r="AF217" s="68">
        <v>39.340000000000003</v>
      </c>
      <c r="AH217" s="58">
        <v>42926</v>
      </c>
      <c r="AI217" s="57">
        <v>13.382143372827304</v>
      </c>
      <c r="AJ217" s="57">
        <v>24.955568585426356</v>
      </c>
      <c r="AK217" s="57">
        <v>36.788248933604571</v>
      </c>
      <c r="AM217" s="63">
        <v>42926</v>
      </c>
      <c r="AN217" s="57">
        <v>30.06440793531333</v>
      </c>
      <c r="AO217" s="57">
        <v>38.103760732787208</v>
      </c>
      <c r="AP217" s="57">
        <v>15.242722287645716</v>
      </c>
      <c r="AR217" s="63">
        <v>42926</v>
      </c>
      <c r="AS217" s="57">
        <v>101.88049434409683</v>
      </c>
      <c r="AT217" s="57">
        <v>91.647684766466782</v>
      </c>
      <c r="AV217" s="63">
        <v>44387</v>
      </c>
      <c r="AW217" s="64">
        <v>4590.6603439999999</v>
      </c>
      <c r="AY217" s="63">
        <v>43014</v>
      </c>
      <c r="AZ217" s="51">
        <v>0</v>
      </c>
      <c r="BA217" s="51">
        <v>82.989373724819671</v>
      </c>
      <c r="BB217" s="51">
        <v>-46.16950473916004</v>
      </c>
      <c r="BC217" s="51">
        <v>0</v>
      </c>
      <c r="BD217" s="51">
        <v>1.270131014340371</v>
      </c>
      <c r="BE217" s="51">
        <v>38.090000000000003</v>
      </c>
    </row>
    <row r="218" spans="4:57">
      <c r="D218" s="63">
        <v>42927</v>
      </c>
      <c r="E218" s="64">
        <v>203.24700000000001</v>
      </c>
      <c r="F218" s="64">
        <v>651.02300000000002</v>
      </c>
      <c r="G218" s="69">
        <v>854.27</v>
      </c>
      <c r="I218" s="63"/>
      <c r="M218" s="63">
        <v>42927</v>
      </c>
      <c r="N218" s="64">
        <v>48455.356523309601</v>
      </c>
      <c r="O218" s="66">
        <v>16.992999999999999</v>
      </c>
      <c r="Q218" s="63">
        <v>42927</v>
      </c>
      <c r="R218" s="57">
        <v>29.506945602715717</v>
      </c>
      <c r="S218" s="57">
        <v>35.289092568323085</v>
      </c>
      <c r="T218" s="57"/>
      <c r="U218" s="63">
        <v>42927</v>
      </c>
      <c r="V218" s="65">
        <v>43.65092122194325</v>
      </c>
      <c r="X218" s="63">
        <v>43017</v>
      </c>
      <c r="Y218" s="67">
        <v>21.25</v>
      </c>
      <c r="Z218" s="67">
        <v>18.22</v>
      </c>
      <c r="AA218" s="67">
        <v>22.375</v>
      </c>
      <c r="AB218" s="67" t="e">
        <v>#N/A</v>
      </c>
      <c r="AD218" s="63">
        <v>43017</v>
      </c>
      <c r="AE218" s="67">
        <v>26.89</v>
      </c>
      <c r="AF218" s="68">
        <v>38.880000000000003</v>
      </c>
      <c r="AH218" s="58">
        <v>42927</v>
      </c>
      <c r="AI218" s="57">
        <v>13.287763538769282</v>
      </c>
      <c r="AJ218" s="57">
        <v>24.817370937049009</v>
      </c>
      <c r="AK218" s="57">
        <v>36.52454695562588</v>
      </c>
      <c r="AM218" s="63">
        <v>42927</v>
      </c>
      <c r="AN218" s="57">
        <v>30.108202583536169</v>
      </c>
      <c r="AO218" s="57">
        <v>37.996078724960554</v>
      </c>
      <c r="AP218" s="57">
        <v>15.413493528721723</v>
      </c>
      <c r="AR218" s="63">
        <v>42927</v>
      </c>
      <c r="AS218" s="57">
        <v>101.75662795588991</v>
      </c>
      <c r="AT218" s="57">
        <v>91.365638766519822</v>
      </c>
      <c r="AV218" s="63">
        <v>44388</v>
      </c>
      <c r="AW218" s="64">
        <v>4590.6603439999999</v>
      </c>
      <c r="AY218" s="63">
        <v>43017</v>
      </c>
      <c r="AZ218" s="51">
        <v>0</v>
      </c>
      <c r="BA218" s="51">
        <v>68.682875253239644</v>
      </c>
      <c r="BB218" s="51">
        <v>-42.840292286910035</v>
      </c>
      <c r="BC218" s="51">
        <v>0</v>
      </c>
      <c r="BD218" s="51">
        <v>0.96841703367040122</v>
      </c>
      <c r="BE218" s="51">
        <v>26.811</v>
      </c>
    </row>
    <row r="219" spans="4:57">
      <c r="D219" s="63">
        <v>42928</v>
      </c>
      <c r="E219" s="64">
        <v>195.80600000000001</v>
      </c>
      <c r="F219" s="64">
        <v>650.86900000000003</v>
      </c>
      <c r="G219" s="69">
        <v>846.67499999999995</v>
      </c>
      <c r="I219" s="63"/>
      <c r="M219" s="63">
        <v>42928</v>
      </c>
      <c r="N219" s="64">
        <v>48326.545824158457</v>
      </c>
      <c r="O219" s="66">
        <v>16.971699999999998</v>
      </c>
      <c r="Q219" s="63">
        <v>42928</v>
      </c>
      <c r="R219" s="57">
        <v>29.325421228684402</v>
      </c>
      <c r="S219" s="57">
        <v>35.177582076045354</v>
      </c>
      <c r="T219" s="57"/>
      <c r="U219" s="63">
        <v>42928</v>
      </c>
      <c r="V219" s="65">
        <v>43.604659938996832</v>
      </c>
      <c r="X219" s="63">
        <v>43018</v>
      </c>
      <c r="Y219" s="67">
        <v>22</v>
      </c>
      <c r="Z219" s="67">
        <v>18.3</v>
      </c>
      <c r="AA219" s="67">
        <v>23.3125</v>
      </c>
      <c r="AB219" s="67" t="e">
        <v>#N/A</v>
      </c>
      <c r="AD219" s="63">
        <v>43018</v>
      </c>
      <c r="AE219" s="67">
        <v>26.96</v>
      </c>
      <c r="AF219" s="68">
        <v>38.82</v>
      </c>
      <c r="AH219" s="58">
        <v>42928</v>
      </c>
      <c r="AI219" s="57">
        <v>13.293572984223555</v>
      </c>
      <c r="AJ219" s="57">
        <v>24.731952867904528</v>
      </c>
      <c r="AK219" s="57">
        <v>36.406241075359411</v>
      </c>
      <c r="AM219" s="63">
        <v>42928</v>
      </c>
      <c r="AN219" s="57">
        <v>30.170607846493702</v>
      </c>
      <c r="AO219" s="57">
        <v>37.902064886618845</v>
      </c>
      <c r="AP219" s="57">
        <v>15.604165487645115</v>
      </c>
      <c r="AR219" s="63">
        <v>42928</v>
      </c>
      <c r="AS219" s="57">
        <v>101.55224292469103</v>
      </c>
      <c r="AT219" s="57">
        <v>91.145897164503339</v>
      </c>
      <c r="AV219" s="63">
        <v>44389</v>
      </c>
      <c r="AW219" s="64">
        <v>4504.8067160000001</v>
      </c>
      <c r="AY219" s="63">
        <v>43018</v>
      </c>
      <c r="AZ219" s="51">
        <v>0</v>
      </c>
      <c r="BA219" s="51">
        <v>68.724246944320143</v>
      </c>
      <c r="BB219" s="51">
        <v>-51.21082958902003</v>
      </c>
      <c r="BC219" s="51">
        <v>0</v>
      </c>
      <c r="BD219" s="51">
        <v>1.0105826446999011</v>
      </c>
      <c r="BE219" s="51">
        <v>18.524000000000001</v>
      </c>
    </row>
    <row r="220" spans="4:57">
      <c r="D220" s="63">
        <v>42929</v>
      </c>
      <c r="E220" s="64">
        <v>188.29599999999999</v>
      </c>
      <c r="F220" s="64">
        <v>650.59299999999996</v>
      </c>
      <c r="G220" s="69">
        <v>838.88900000000001</v>
      </c>
      <c r="I220" s="63"/>
      <c r="M220" s="63">
        <v>42929</v>
      </c>
      <c r="N220" s="64">
        <v>48272.703865950905</v>
      </c>
      <c r="O220" s="66">
        <v>16.951699999999999</v>
      </c>
      <c r="Q220" s="63">
        <v>42929</v>
      </c>
      <c r="R220" s="57">
        <v>29.217763330017178</v>
      </c>
      <c r="S220" s="57">
        <v>35.158280097929321</v>
      </c>
      <c r="T220" s="57"/>
      <c r="U220" s="63">
        <v>42929</v>
      </c>
      <c r="V220" s="65">
        <v>43.170371554932849</v>
      </c>
      <c r="X220" s="63">
        <v>43019</v>
      </c>
      <c r="Y220" s="67">
        <v>21.25</v>
      </c>
      <c r="Z220" s="67">
        <v>17.97</v>
      </c>
      <c r="AA220" s="67">
        <v>21.9375</v>
      </c>
      <c r="AB220" s="67" t="e">
        <v>#N/A</v>
      </c>
      <c r="AD220" s="63">
        <v>43019</v>
      </c>
      <c r="AE220" s="67">
        <v>27.04</v>
      </c>
      <c r="AF220" s="68">
        <v>38.119999999999997</v>
      </c>
      <c r="AH220" s="58">
        <v>42929</v>
      </c>
      <c r="AI220" s="57">
        <v>13.232693555432618</v>
      </c>
      <c r="AJ220" s="57">
        <v>24.663153420109051</v>
      </c>
      <c r="AK220" s="57">
        <v>36.32966765012835</v>
      </c>
      <c r="AM220" s="63">
        <v>42929</v>
      </c>
      <c r="AN220" s="57">
        <v>30.218552081322091</v>
      </c>
      <c r="AO220" s="57">
        <v>37.780714747922353</v>
      </c>
      <c r="AP220" s="57">
        <v>15.787706208006668</v>
      </c>
      <c r="AR220" s="63">
        <v>42929</v>
      </c>
      <c r="AS220" s="57">
        <v>101.38582543888882</v>
      </c>
      <c r="AT220" s="57">
        <v>90.964420387660553</v>
      </c>
      <c r="AV220" s="63">
        <v>44390</v>
      </c>
      <c r="AW220" s="64">
        <v>4459.3547209999997</v>
      </c>
      <c r="AY220" s="63">
        <v>43019</v>
      </c>
      <c r="AZ220" s="51">
        <v>0</v>
      </c>
      <c r="BA220" s="51">
        <v>69.170634882800243</v>
      </c>
      <c r="BB220" s="51">
        <v>-49.50337611534998</v>
      </c>
      <c r="BC220" s="51">
        <v>0</v>
      </c>
      <c r="BD220" s="51">
        <v>0.9897412325497692</v>
      </c>
      <c r="BE220" s="51">
        <v>20.657</v>
      </c>
    </row>
    <row r="221" spans="4:57">
      <c r="D221" s="63">
        <v>42930</v>
      </c>
      <c r="E221" s="64">
        <v>183.66300000000001</v>
      </c>
      <c r="F221" s="64">
        <v>649.572</v>
      </c>
      <c r="G221" s="69">
        <v>833.23500000000001</v>
      </c>
      <c r="I221" s="63"/>
      <c r="M221" s="63">
        <v>42930</v>
      </c>
      <c r="N221" s="64">
        <v>48246.401085034107</v>
      </c>
      <c r="O221" s="66">
        <v>16.869700000000002</v>
      </c>
      <c r="Q221" s="63">
        <v>42930</v>
      </c>
      <c r="R221" s="57">
        <v>29.032290136740578</v>
      </c>
      <c r="S221" s="57">
        <v>35.125741704078607</v>
      </c>
      <c r="T221" s="57"/>
      <c r="U221" s="63">
        <v>42930</v>
      </c>
      <c r="V221" s="65">
        <v>42.660826952324832</v>
      </c>
      <c r="X221" s="63">
        <v>43020</v>
      </c>
      <c r="Y221" s="67">
        <v>21.625</v>
      </c>
      <c r="Z221" s="67">
        <v>18.3</v>
      </c>
      <c r="AA221" s="67">
        <v>22.625</v>
      </c>
      <c r="AB221" s="67" t="e">
        <v>#N/A</v>
      </c>
      <c r="AD221" s="63">
        <v>43020</v>
      </c>
      <c r="AE221" s="67">
        <v>27.15</v>
      </c>
      <c r="AF221" s="68">
        <v>39.03</v>
      </c>
      <c r="AH221" s="58">
        <v>42930</v>
      </c>
      <c r="AI221" s="57">
        <v>13.140968109584872</v>
      </c>
      <c r="AJ221" s="57">
        <v>24.612892213811776</v>
      </c>
      <c r="AK221" s="57">
        <v>36.297581510528978</v>
      </c>
      <c r="AM221" s="63">
        <v>42930</v>
      </c>
      <c r="AN221" s="57">
        <v>30.277623340159685</v>
      </c>
      <c r="AO221" s="57">
        <v>37.696265856613124</v>
      </c>
      <c r="AP221" s="57">
        <v>15.954046085958606</v>
      </c>
      <c r="AR221" s="63">
        <v>42930</v>
      </c>
      <c r="AS221" s="57">
        <v>101.32959226188905</v>
      </c>
      <c r="AT221" s="57">
        <v>90.757050331903017</v>
      </c>
      <c r="AV221" s="63">
        <v>44391</v>
      </c>
      <c r="AW221" s="64">
        <v>4454.7986369999999</v>
      </c>
      <c r="AY221" s="63">
        <v>43020</v>
      </c>
      <c r="AZ221" s="51">
        <v>0</v>
      </c>
      <c r="BA221" s="51">
        <v>77.433007994010168</v>
      </c>
      <c r="BB221" s="51">
        <v>-51.05256698258998</v>
      </c>
      <c r="BC221" s="51">
        <v>0</v>
      </c>
      <c r="BD221" s="51">
        <v>1.9085589885798531</v>
      </c>
      <c r="BE221" s="51">
        <v>28.289000000000001</v>
      </c>
    </row>
    <row r="222" spans="4:57">
      <c r="D222" s="63">
        <v>42931</v>
      </c>
      <c r="E222" s="64">
        <v>183.66300000000001</v>
      </c>
      <c r="F222" s="64">
        <v>649.572</v>
      </c>
      <c r="G222" s="69">
        <v>833.23500000000001</v>
      </c>
      <c r="I222" s="63"/>
      <c r="M222" s="63">
        <v>42931</v>
      </c>
      <c r="N222" s="64">
        <v>48246.401085034107</v>
      </c>
      <c r="O222" s="66">
        <v>16.869700000000002</v>
      </c>
      <c r="Q222" s="63">
        <v>42931</v>
      </c>
      <c r="R222" s="57">
        <v>28.791872484852334</v>
      </c>
      <c r="S222" s="57">
        <v>35.113238934644308</v>
      </c>
      <c r="T222" s="57"/>
      <c r="U222" s="63">
        <v>42931</v>
      </c>
      <c r="V222" s="65">
        <v>42.660826952324832</v>
      </c>
      <c r="X222" s="63">
        <v>43021</v>
      </c>
      <c r="Y222" s="67">
        <v>21.4375</v>
      </c>
      <c r="Z222" s="67">
        <v>18.239999999999998</v>
      </c>
      <c r="AA222" s="67">
        <v>22.5</v>
      </c>
      <c r="AB222" s="67" t="e">
        <v>#N/A</v>
      </c>
      <c r="AD222" s="63">
        <v>43021</v>
      </c>
      <c r="AE222" s="67">
        <v>27.23</v>
      </c>
      <c r="AF222" s="68">
        <v>39.14</v>
      </c>
      <c r="AH222" s="58">
        <v>42931</v>
      </c>
      <c r="AI222" s="57">
        <v>13.061231200796254</v>
      </c>
      <c r="AJ222" s="57">
        <v>24.617362711137346</v>
      </c>
      <c r="AK222" s="57">
        <v>36.384554727069052</v>
      </c>
      <c r="AM222" s="63">
        <v>42931</v>
      </c>
      <c r="AN222" s="57">
        <v>30.3743190683591</v>
      </c>
      <c r="AO222" s="57">
        <v>37.700088030553488</v>
      </c>
      <c r="AP222" s="57">
        <v>16.109086298063914</v>
      </c>
      <c r="AR222" s="63">
        <v>42931</v>
      </c>
      <c r="AS222" s="57">
        <v>101.26165545604189</v>
      </c>
      <c r="AT222" s="57">
        <v>90.596792252063523</v>
      </c>
      <c r="AV222" s="63">
        <v>44392</v>
      </c>
      <c r="AW222" s="64">
        <v>4463.7470800000001</v>
      </c>
      <c r="AY222" s="63">
        <v>43021</v>
      </c>
      <c r="AZ222" s="51">
        <v>0</v>
      </c>
      <c r="BA222" s="51">
        <v>85.000439325549721</v>
      </c>
      <c r="BB222" s="51">
        <v>-51.541291047199969</v>
      </c>
      <c r="BC222" s="51">
        <v>0</v>
      </c>
      <c r="BD222" s="51">
        <v>2.3318517216502976</v>
      </c>
      <c r="BE222" s="51">
        <v>35.790999999999997</v>
      </c>
    </row>
    <row r="223" spans="4:57">
      <c r="D223" s="63">
        <v>42932</v>
      </c>
      <c r="E223" s="64">
        <v>183.66300000000001</v>
      </c>
      <c r="F223" s="64">
        <v>649.572</v>
      </c>
      <c r="G223" s="69">
        <v>833.23500000000001</v>
      </c>
      <c r="I223" s="63"/>
      <c r="M223" s="63">
        <v>42932</v>
      </c>
      <c r="N223" s="64">
        <v>48246.401085034107</v>
      </c>
      <c r="O223" s="66">
        <v>16.869700000000002</v>
      </c>
      <c r="Q223" s="63">
        <v>42932</v>
      </c>
      <c r="R223" s="57">
        <v>28.784615838514547</v>
      </c>
      <c r="S223" s="57">
        <v>35.194894096662232</v>
      </c>
      <c r="T223" s="57"/>
      <c r="U223" s="63">
        <v>42932</v>
      </c>
      <c r="V223" s="65">
        <v>42.660826952324832</v>
      </c>
      <c r="X223" s="63">
        <v>43025</v>
      </c>
      <c r="Y223" s="67">
        <v>21.625</v>
      </c>
      <c r="Z223" s="67">
        <v>18.27</v>
      </c>
      <c r="AA223" s="67">
        <v>22.8125</v>
      </c>
      <c r="AB223" s="67" t="e">
        <v>#N/A</v>
      </c>
      <c r="AD223" s="63">
        <v>43025</v>
      </c>
      <c r="AE223" s="67">
        <v>27.05</v>
      </c>
      <c r="AF223" s="68">
        <v>37.869999999999997</v>
      </c>
      <c r="AH223" s="58">
        <v>42932</v>
      </c>
      <c r="AI223" s="57">
        <v>12.97700249068836</v>
      </c>
      <c r="AJ223" s="57">
        <v>24.649462260559996</v>
      </c>
      <c r="AK223" s="57">
        <v>36.479892720606614</v>
      </c>
      <c r="AM223" s="63">
        <v>42932</v>
      </c>
      <c r="AN223" s="57">
        <v>30.474874847761455</v>
      </c>
      <c r="AO223" s="57">
        <v>37.718972843697138</v>
      </c>
      <c r="AP223" s="57">
        <v>16.25635193105779</v>
      </c>
      <c r="AR223" s="63">
        <v>42932</v>
      </c>
      <c r="AS223" s="57">
        <v>101.2932368695798</v>
      </c>
      <c r="AT223" s="57">
        <v>90.510701725654982</v>
      </c>
      <c r="AV223" s="63">
        <v>44393</v>
      </c>
      <c r="AW223" s="64">
        <v>4442.3358320000007</v>
      </c>
      <c r="AY223" s="63">
        <v>43025</v>
      </c>
      <c r="AZ223" s="51">
        <v>0</v>
      </c>
      <c r="BA223" s="51">
        <v>59.859183994769907</v>
      </c>
      <c r="BB223" s="51">
        <v>-52.406805654870006</v>
      </c>
      <c r="BC223" s="51">
        <v>0</v>
      </c>
      <c r="BD223" s="51">
        <v>2.2746216601000873</v>
      </c>
      <c r="BE223" s="51">
        <v>9.7270000000000003</v>
      </c>
    </row>
    <row r="224" spans="4:57">
      <c r="D224" s="63">
        <v>42933</v>
      </c>
      <c r="E224" s="64">
        <v>177.684</v>
      </c>
      <c r="F224" s="64">
        <v>648.97900000000004</v>
      </c>
      <c r="G224" s="69">
        <v>826.66300000000001</v>
      </c>
      <c r="I224" s="63"/>
      <c r="M224" s="63">
        <v>42933</v>
      </c>
      <c r="N224" s="64">
        <v>47951.439875307828</v>
      </c>
      <c r="O224" s="66">
        <v>16.875800000000002</v>
      </c>
      <c r="Q224" s="63">
        <v>42933</v>
      </c>
      <c r="R224" s="57">
        <v>28.660383018435009</v>
      </c>
      <c r="S224" s="57">
        <v>35.233650664378224</v>
      </c>
      <c r="T224" s="57"/>
      <c r="U224" s="63">
        <v>42933</v>
      </c>
      <c r="V224" s="65">
        <v>42.569787325074969</v>
      </c>
      <c r="X224" s="63">
        <v>43026</v>
      </c>
      <c r="Y224" s="67">
        <v>21.8125</v>
      </c>
      <c r="Z224" s="67">
        <v>18.21</v>
      </c>
      <c r="AA224" s="67">
        <v>22.625</v>
      </c>
      <c r="AB224" s="67" t="e">
        <v>#N/A</v>
      </c>
      <c r="AD224" s="63">
        <v>43026</v>
      </c>
      <c r="AE224" s="67">
        <v>26.84</v>
      </c>
      <c r="AF224" s="68">
        <v>38.770000000000003</v>
      </c>
      <c r="AH224" s="58">
        <v>42933</v>
      </c>
      <c r="AI224" s="57">
        <v>12.89635308656052</v>
      </c>
      <c r="AJ224" s="57">
        <v>24.644348187540022</v>
      </c>
      <c r="AK224" s="57">
        <v>36.519585995578538</v>
      </c>
      <c r="AM224" s="63">
        <v>42933</v>
      </c>
      <c r="AN224" s="57">
        <v>30.587214041853539</v>
      </c>
      <c r="AO224" s="57">
        <v>37.745936787911226</v>
      </c>
      <c r="AP224" s="57">
        <v>16.422360537167169</v>
      </c>
      <c r="AR224" s="63">
        <v>42933</v>
      </c>
      <c r="AS224" s="57">
        <v>101.3503116707752</v>
      </c>
      <c r="AT224" s="57">
        <v>90.496870467585694</v>
      </c>
      <c r="AV224" s="63">
        <v>44394</v>
      </c>
      <c r="AW224" s="64">
        <v>4442.3358320000007</v>
      </c>
      <c r="AY224" s="63">
        <v>43026</v>
      </c>
      <c r="AZ224" s="51">
        <v>0</v>
      </c>
      <c r="BA224" s="51">
        <v>59.682875373089878</v>
      </c>
      <c r="BB224" s="51">
        <v>-6.3752935369100161</v>
      </c>
      <c r="BC224" s="51">
        <v>0</v>
      </c>
      <c r="BD224" s="51">
        <v>2.278418163820124</v>
      </c>
      <c r="BE224" s="51">
        <v>55.585999999999999</v>
      </c>
    </row>
    <row r="225" spans="4:57">
      <c r="D225" s="63">
        <v>42934</v>
      </c>
      <c r="E225" s="64">
        <v>169.898</v>
      </c>
      <c r="F225" s="64">
        <v>648.11199999999997</v>
      </c>
      <c r="G225" s="69">
        <v>818.01</v>
      </c>
      <c r="I225" s="63"/>
      <c r="M225" s="63">
        <v>42934</v>
      </c>
      <c r="N225" s="64">
        <v>47780.76610034534</v>
      </c>
      <c r="O225" s="66">
        <v>17.026700000000002</v>
      </c>
      <c r="Q225" s="63">
        <v>42934</v>
      </c>
      <c r="R225" s="57">
        <v>28.492751953420246</v>
      </c>
      <c r="S225" s="57">
        <v>35.259464076863686</v>
      </c>
      <c r="T225" s="57"/>
      <c r="U225" s="63">
        <v>42934</v>
      </c>
      <c r="V225" s="65">
        <v>42.214220795946602</v>
      </c>
      <c r="X225" s="63">
        <v>43027</v>
      </c>
      <c r="Y225" s="67">
        <v>21.625</v>
      </c>
      <c r="Z225" s="67">
        <v>18.23</v>
      </c>
      <c r="AA225" s="67">
        <v>22.6875</v>
      </c>
      <c r="AB225" s="67" t="e">
        <v>#N/A</v>
      </c>
      <c r="AD225" s="63">
        <v>43027</v>
      </c>
      <c r="AE225" s="67">
        <v>26.85</v>
      </c>
      <c r="AF225" s="68">
        <v>38.880000000000003</v>
      </c>
      <c r="AH225" s="58">
        <v>42934</v>
      </c>
      <c r="AI225" s="57">
        <v>12.846954304631808</v>
      </c>
      <c r="AJ225" s="57">
        <v>24.660863850723082</v>
      </c>
      <c r="AK225" s="57">
        <v>36.592608687516901</v>
      </c>
      <c r="AM225" s="63">
        <v>42934</v>
      </c>
      <c r="AN225" s="57">
        <v>30.70677728003588</v>
      </c>
      <c r="AO225" s="57">
        <v>37.807416321215229</v>
      </c>
      <c r="AP225" s="57">
        <v>16.55372048354846</v>
      </c>
      <c r="AR225" s="63">
        <v>42934</v>
      </c>
      <c r="AS225" s="57">
        <v>101.45902307073702</v>
      </c>
      <c r="AT225" s="57">
        <v>90.465280567368026</v>
      </c>
      <c r="AV225" s="63">
        <v>44395</v>
      </c>
      <c r="AW225" s="64">
        <v>4442.3358320000007</v>
      </c>
      <c r="AY225" s="63">
        <v>43027</v>
      </c>
      <c r="AZ225" s="51">
        <v>0</v>
      </c>
      <c r="BA225" s="51">
        <v>60.630747171310027</v>
      </c>
      <c r="BB225" s="51">
        <v>-96.53928102207999</v>
      </c>
      <c r="BC225" s="51">
        <v>0</v>
      </c>
      <c r="BD225" s="51">
        <v>2.3705338507699629</v>
      </c>
      <c r="BE225" s="51">
        <v>-33.537999999999997</v>
      </c>
    </row>
    <row r="226" spans="4:57">
      <c r="D226" s="63">
        <v>42935</v>
      </c>
      <c r="E226" s="64">
        <v>230.167</v>
      </c>
      <c r="F226" s="64">
        <v>646.87</v>
      </c>
      <c r="G226" s="69">
        <v>877.03700000000003</v>
      </c>
      <c r="I226" s="63"/>
      <c r="M226" s="63">
        <v>42935</v>
      </c>
      <c r="N226" s="64">
        <v>47702.218645997222</v>
      </c>
      <c r="O226" s="66">
        <v>17.311699999999998</v>
      </c>
      <c r="Q226" s="63">
        <v>42935</v>
      </c>
      <c r="R226" s="57">
        <v>28.65040871107356</v>
      </c>
      <c r="S226" s="57">
        <v>35.318690951644442</v>
      </c>
      <c r="T226" s="57"/>
      <c r="U226" s="63">
        <v>42935</v>
      </c>
      <c r="V226" s="65">
        <v>43.69271474995999</v>
      </c>
      <c r="X226" s="63">
        <v>43028</v>
      </c>
      <c r="Y226" s="67">
        <v>21.9375</v>
      </c>
      <c r="Z226" s="67">
        <v>18.27</v>
      </c>
      <c r="AA226" s="67">
        <v>22.9375</v>
      </c>
      <c r="AB226" s="67" t="e">
        <v>#N/A</v>
      </c>
      <c r="AD226" s="63">
        <v>43028</v>
      </c>
      <c r="AE226" s="67">
        <v>26.83</v>
      </c>
      <c r="AF226" s="68">
        <v>37.950000000000003</v>
      </c>
      <c r="AH226" s="58">
        <v>42935</v>
      </c>
      <c r="AI226" s="57">
        <v>12.837198405867323</v>
      </c>
      <c r="AJ226" s="57">
        <v>24.66792588423683</v>
      </c>
      <c r="AK226" s="57">
        <v>36.67645882915793</v>
      </c>
      <c r="AM226" s="63">
        <v>42935</v>
      </c>
      <c r="AN226" s="57">
        <v>30.814715224479492</v>
      </c>
      <c r="AO226" s="57">
        <v>37.842560206643761</v>
      </c>
      <c r="AP226" s="57">
        <v>16.685944072505855</v>
      </c>
      <c r="AR226" s="63">
        <v>42935</v>
      </c>
      <c r="AS226" s="57">
        <v>101.45713229282211</v>
      </c>
      <c r="AT226" s="57">
        <v>90.365662680604046</v>
      </c>
      <c r="AV226" s="63">
        <v>44396</v>
      </c>
      <c r="AW226" s="64">
        <v>4420.6708269999999</v>
      </c>
      <c r="AY226" s="63">
        <v>43028</v>
      </c>
      <c r="AZ226" s="51">
        <v>0</v>
      </c>
      <c r="BA226" s="51">
        <v>69.677115987009998</v>
      </c>
      <c r="BB226" s="51">
        <v>-103.94035379143997</v>
      </c>
      <c r="BC226" s="51">
        <v>0</v>
      </c>
      <c r="BD226" s="51">
        <v>2.2262378044299731</v>
      </c>
      <c r="BE226" s="51">
        <v>-32.036999999999999</v>
      </c>
    </row>
    <row r="227" spans="4:57">
      <c r="D227" s="63">
        <v>42936</v>
      </c>
      <c r="E227" s="64">
        <v>221.114</v>
      </c>
      <c r="F227" s="64">
        <v>646.096</v>
      </c>
      <c r="G227" s="69">
        <v>867.21</v>
      </c>
      <c r="I227" s="63"/>
      <c r="M227" s="63">
        <v>42936</v>
      </c>
      <c r="N227" s="64">
        <v>48114.895131524361</v>
      </c>
      <c r="O227" s="66">
        <v>17.125800000000002</v>
      </c>
      <c r="Q227" s="63">
        <v>42936</v>
      </c>
      <c r="R227" s="57">
        <v>28.78510592210295</v>
      </c>
      <c r="S227" s="57">
        <v>35.339168910026707</v>
      </c>
      <c r="T227" s="57"/>
      <c r="U227" s="63">
        <v>42936</v>
      </c>
      <c r="V227" s="65">
        <v>43.323467202849116</v>
      </c>
      <c r="X227" s="63">
        <v>43031</v>
      </c>
      <c r="Y227" s="67">
        <v>21.625</v>
      </c>
      <c r="Z227" s="67">
        <v>18.54</v>
      </c>
      <c r="AA227" s="67">
        <v>22.75</v>
      </c>
      <c r="AB227" s="67" t="e">
        <v>#N/A</v>
      </c>
      <c r="AD227" s="63">
        <v>43031</v>
      </c>
      <c r="AE227" s="67">
        <v>26.9</v>
      </c>
      <c r="AF227" s="68">
        <v>38.590000000000003</v>
      </c>
      <c r="AH227" s="58">
        <v>42936</v>
      </c>
      <c r="AI227" s="57">
        <v>12.827519649481811</v>
      </c>
      <c r="AJ227" s="57">
        <v>24.658859568232415</v>
      </c>
      <c r="AK227" s="57">
        <v>36.707238750318226</v>
      </c>
      <c r="AM227" s="63">
        <v>42936</v>
      </c>
      <c r="AN227" s="57">
        <v>30.927795436792984</v>
      </c>
      <c r="AO227" s="57">
        <v>37.88334111926892</v>
      </c>
      <c r="AP227" s="57">
        <v>16.817426005986036</v>
      </c>
      <c r="AR227" s="63">
        <v>42936</v>
      </c>
      <c r="AS227" s="57">
        <v>101.42522624493124</v>
      </c>
      <c r="AT227" s="57">
        <v>90.272324080854418</v>
      </c>
      <c r="AV227" s="63">
        <v>44397</v>
      </c>
      <c r="AW227" s="64">
        <v>4391.6814880000002</v>
      </c>
      <c r="AY227" s="63">
        <v>43031</v>
      </c>
      <c r="AZ227" s="51">
        <v>0</v>
      </c>
      <c r="BA227" s="51">
        <v>70.455477339990125</v>
      </c>
      <c r="BB227" s="51">
        <v>-72.952838781089994</v>
      </c>
      <c r="BC227" s="51">
        <v>0</v>
      </c>
      <c r="BD227" s="51">
        <v>0.45636144109984478</v>
      </c>
      <c r="BE227" s="51">
        <v>-2.0409999999999999</v>
      </c>
    </row>
    <row r="228" spans="4:57">
      <c r="D228" s="63">
        <v>42937</v>
      </c>
      <c r="E228" s="64">
        <v>210.25800000000001</v>
      </c>
      <c r="F228" s="64">
        <v>645.68700000000001</v>
      </c>
      <c r="G228" s="69">
        <v>855.94500000000005</v>
      </c>
      <c r="I228" s="63"/>
      <c r="M228" s="63">
        <v>42937</v>
      </c>
      <c r="N228" s="64">
        <v>48138.108608142087</v>
      </c>
      <c r="O228" s="66">
        <v>17.3383</v>
      </c>
      <c r="Q228" s="63">
        <v>42937</v>
      </c>
      <c r="R228" s="57">
        <v>28.374735331511914</v>
      </c>
      <c r="S228" s="57">
        <v>35.319950688776181</v>
      </c>
      <c r="T228" s="57"/>
      <c r="U228" s="63">
        <v>42937</v>
      </c>
      <c r="V228" s="65">
        <v>42.640466517599712</v>
      </c>
      <c r="X228" s="63">
        <v>43032</v>
      </c>
      <c r="Y228" s="67">
        <v>22.125</v>
      </c>
      <c r="Z228" s="67">
        <v>18.559999999999999</v>
      </c>
      <c r="AA228" s="67">
        <v>23.375</v>
      </c>
      <c r="AB228" s="67" t="e">
        <v>#N/A</v>
      </c>
      <c r="AD228" s="63">
        <v>43032</v>
      </c>
      <c r="AE228" s="67">
        <v>26.87</v>
      </c>
      <c r="AF228" s="68">
        <v>38.049999999999997</v>
      </c>
      <c r="AH228" s="58">
        <v>42937</v>
      </c>
      <c r="AI228" s="57">
        <v>12.791714367590057</v>
      </c>
      <c r="AJ228" s="57">
        <v>24.606783591286629</v>
      </c>
      <c r="AK228" s="57">
        <v>36.681484725783143</v>
      </c>
      <c r="AM228" s="63">
        <v>42937</v>
      </c>
      <c r="AN228" s="57">
        <v>31.030142655180693</v>
      </c>
      <c r="AO228" s="57">
        <v>37.918331095823412</v>
      </c>
      <c r="AP228" s="57">
        <v>16.944209282748844</v>
      </c>
      <c r="AR228" s="63">
        <v>42937</v>
      </c>
      <c r="AS228" s="57">
        <v>101.3628602473224</v>
      </c>
      <c r="AT228" s="57">
        <v>90.230297476774268</v>
      </c>
      <c r="AV228" s="63">
        <v>44398</v>
      </c>
      <c r="AW228" s="64">
        <v>4376.0735450000002</v>
      </c>
      <c r="AY228" s="63">
        <v>43032</v>
      </c>
      <c r="AZ228" s="51">
        <v>0</v>
      </c>
      <c r="BA228" s="51">
        <v>70.320525593210306</v>
      </c>
      <c r="BB228" s="51">
        <v>-65.597042608389984</v>
      </c>
      <c r="BC228" s="51">
        <v>0</v>
      </c>
      <c r="BD228" s="51">
        <v>0.4495170151796567</v>
      </c>
      <c r="BE228" s="51">
        <v>5.173</v>
      </c>
    </row>
    <row r="229" spans="4:57">
      <c r="D229" s="63">
        <v>42938</v>
      </c>
      <c r="E229" s="64">
        <v>210.25800000000001</v>
      </c>
      <c r="F229" s="64">
        <v>645.68700000000001</v>
      </c>
      <c r="G229" s="69">
        <v>855.94500000000005</v>
      </c>
      <c r="I229" s="63"/>
      <c r="M229" s="63">
        <v>42938</v>
      </c>
      <c r="N229" s="64">
        <v>48138.108608142087</v>
      </c>
      <c r="O229" s="66">
        <v>17.3383</v>
      </c>
      <c r="Q229" s="63">
        <v>42938</v>
      </c>
      <c r="R229" s="57">
        <v>28.102946011241325</v>
      </c>
      <c r="S229" s="57">
        <v>35.335733206874529</v>
      </c>
      <c r="T229" s="57"/>
      <c r="U229" s="63">
        <v>42938</v>
      </c>
      <c r="V229" s="65">
        <v>42.640466517599712</v>
      </c>
      <c r="X229" s="63">
        <v>43033</v>
      </c>
      <c r="Y229" s="67">
        <v>21.5625</v>
      </c>
      <c r="Z229" s="67">
        <v>18.47</v>
      </c>
      <c r="AA229" s="67">
        <v>22.8125</v>
      </c>
      <c r="AB229" s="67" t="e">
        <v>#N/A</v>
      </c>
      <c r="AD229" s="63">
        <v>43033</v>
      </c>
      <c r="AE229" s="67">
        <v>27.71</v>
      </c>
      <c r="AF229" s="68">
        <v>37.92</v>
      </c>
      <c r="AH229" s="58">
        <v>42938</v>
      </c>
      <c r="AI229" s="57">
        <v>12.683808502666793</v>
      </c>
      <c r="AJ229" s="57">
        <v>24.578339278441664</v>
      </c>
      <c r="AK229" s="57">
        <v>36.688650432597193</v>
      </c>
      <c r="AM229" s="63">
        <v>42938</v>
      </c>
      <c r="AN229" s="57">
        <v>31.129057153147109</v>
      </c>
      <c r="AO229" s="57">
        <v>37.933749334528557</v>
      </c>
      <c r="AP229" s="57">
        <v>17.102517136869743</v>
      </c>
      <c r="AR229" s="63">
        <v>42938</v>
      </c>
      <c r="AS229" s="57">
        <v>101.32284000598241</v>
      </c>
      <c r="AT229" s="57">
        <v>90.171648147484547</v>
      </c>
      <c r="AV229" s="63">
        <v>44399</v>
      </c>
      <c r="AW229" s="64">
        <v>4391.4873079999998</v>
      </c>
      <c r="AY229" s="63">
        <v>43033</v>
      </c>
      <c r="AZ229" s="51">
        <v>0</v>
      </c>
      <c r="BA229" s="51">
        <v>33.62242717709011</v>
      </c>
      <c r="BB229" s="51">
        <v>-63.41612188366998</v>
      </c>
      <c r="BC229" s="51">
        <v>0</v>
      </c>
      <c r="BD229" s="51">
        <v>0.30869470657987086</v>
      </c>
      <c r="BE229" s="51">
        <v>-29.484999999999999</v>
      </c>
    </row>
    <row r="230" spans="4:57">
      <c r="D230" s="63">
        <v>42939</v>
      </c>
      <c r="E230" s="64">
        <v>210.25800000000001</v>
      </c>
      <c r="F230" s="64">
        <v>645.68700000000001</v>
      </c>
      <c r="G230" s="69">
        <v>855.94500000000005</v>
      </c>
      <c r="I230" s="63"/>
      <c r="M230" s="63">
        <v>42939</v>
      </c>
      <c r="N230" s="64">
        <v>48138.108608142087</v>
      </c>
      <c r="O230" s="66">
        <v>17.3383</v>
      </c>
      <c r="Q230" s="63">
        <v>42939</v>
      </c>
      <c r="R230" s="57">
        <v>28.043504219832947</v>
      </c>
      <c r="S230" s="57">
        <v>35.362791068658716</v>
      </c>
      <c r="T230" s="57"/>
      <c r="U230" s="63">
        <v>42939</v>
      </c>
      <c r="V230" s="65">
        <v>42.640466517599712</v>
      </c>
      <c r="X230" s="63">
        <v>43034</v>
      </c>
      <c r="Y230" s="67">
        <v>21.75</v>
      </c>
      <c r="Z230" s="67">
        <v>18.510000000000002</v>
      </c>
      <c r="AA230" s="67">
        <v>22.875</v>
      </c>
      <c r="AB230" s="67" t="e">
        <v>#N/A</v>
      </c>
      <c r="AD230" s="63">
        <v>43034</v>
      </c>
      <c r="AE230" s="67">
        <v>27.79</v>
      </c>
      <c r="AF230" s="68">
        <v>38.01</v>
      </c>
      <c r="AH230" s="58">
        <v>42939</v>
      </c>
      <c r="AI230" s="57">
        <v>12.589554562324935</v>
      </c>
      <c r="AJ230" s="57">
        <v>24.584384865205379</v>
      </c>
      <c r="AK230" s="57">
        <v>36.750464693521259</v>
      </c>
      <c r="AM230" s="63">
        <v>42939</v>
      </c>
      <c r="AN230" s="57">
        <v>31.218100269969405</v>
      </c>
      <c r="AO230" s="57">
        <v>37.978781929558238</v>
      </c>
      <c r="AP230" s="57">
        <v>17.21228655148024</v>
      </c>
      <c r="AR230" s="63">
        <v>42939</v>
      </c>
      <c r="AS230" s="57">
        <v>101.38093842094706</v>
      </c>
      <c r="AT230" s="57">
        <v>90.106792133887993</v>
      </c>
      <c r="AV230" s="63">
        <v>44400</v>
      </c>
      <c r="AW230" s="64">
        <v>4406.3205740000003</v>
      </c>
      <c r="AY230" s="63">
        <v>43034</v>
      </c>
      <c r="AZ230" s="51">
        <v>0</v>
      </c>
      <c r="BA230" s="51">
        <v>33.60024699532979</v>
      </c>
      <c r="BB230" s="51">
        <v>-51.186926377020001</v>
      </c>
      <c r="BC230" s="51">
        <v>0</v>
      </c>
      <c r="BD230" s="51">
        <v>0.57667938169019661</v>
      </c>
      <c r="BE230" s="51">
        <v>-17.010000000000002</v>
      </c>
    </row>
    <row r="231" spans="4:57">
      <c r="D231" s="63">
        <v>42940</v>
      </c>
      <c r="E231" s="64">
        <v>214.91399999999999</v>
      </c>
      <c r="F231" s="64">
        <v>645.62400000000002</v>
      </c>
      <c r="G231" s="69">
        <v>860.53800000000001</v>
      </c>
      <c r="I231" s="63"/>
      <c r="J231" s="68"/>
      <c r="M231" s="63">
        <v>42940</v>
      </c>
      <c r="N231" s="64">
        <v>47868.959798159864</v>
      </c>
      <c r="O231" s="66">
        <v>17.5367</v>
      </c>
      <c r="Q231" s="63">
        <v>42940</v>
      </c>
      <c r="R231" s="57">
        <v>27.928547210429009</v>
      </c>
      <c r="S231" s="57">
        <v>35.376813151161123</v>
      </c>
      <c r="T231" s="57"/>
      <c r="U231" s="63">
        <v>42940</v>
      </c>
      <c r="V231" s="65">
        <v>43.095416540437888</v>
      </c>
      <c r="X231" s="63">
        <v>43035</v>
      </c>
      <c r="Y231" s="67">
        <v>22.0625</v>
      </c>
      <c r="Z231" s="67">
        <v>18.739999999999998</v>
      </c>
      <c r="AA231" s="67">
        <v>22.75</v>
      </c>
      <c r="AB231" s="67" t="e">
        <v>#N/A</v>
      </c>
      <c r="AD231" s="63">
        <v>43035</v>
      </c>
      <c r="AE231" s="67">
        <v>27.79</v>
      </c>
      <c r="AF231" s="68">
        <v>38.450000000000003</v>
      </c>
      <c r="AH231" s="58">
        <v>42940</v>
      </c>
      <c r="AI231" s="57">
        <v>12.50704397261555</v>
      </c>
      <c r="AJ231" s="57">
        <v>24.569876464800021</v>
      </c>
      <c r="AK231" s="57">
        <v>36.741888174230873</v>
      </c>
      <c r="AM231" s="63">
        <v>42940</v>
      </c>
      <c r="AN231" s="57">
        <v>31.343604930336099</v>
      </c>
      <c r="AO231" s="57">
        <v>38.086881450575191</v>
      </c>
      <c r="AP231" s="57">
        <v>17.343813261924911</v>
      </c>
      <c r="AR231" s="63">
        <v>42940</v>
      </c>
      <c r="AS231" s="57">
        <v>101.43573066328808</v>
      </c>
      <c r="AT231" s="57">
        <v>90.046582740737065</v>
      </c>
      <c r="AV231" s="63">
        <v>44401</v>
      </c>
      <c r="AW231" s="64">
        <v>4406.3205740000003</v>
      </c>
      <c r="AY231" s="63">
        <v>43035</v>
      </c>
      <c r="AZ231" s="51">
        <v>0</v>
      </c>
      <c r="BA231" s="51">
        <v>59.37371927009994</v>
      </c>
      <c r="BB231" s="51">
        <v>-39.790034445119986</v>
      </c>
      <c r="BC231" s="51">
        <v>0</v>
      </c>
      <c r="BD231" s="51">
        <v>0.67531517502004956</v>
      </c>
      <c r="BE231" s="51">
        <v>20.259</v>
      </c>
    </row>
    <row r="232" spans="4:57">
      <c r="D232" s="63">
        <v>42941</v>
      </c>
      <c r="E232" s="64">
        <v>221.10900000000001</v>
      </c>
      <c r="F232" s="64">
        <v>644.83799999999997</v>
      </c>
      <c r="G232" s="69">
        <v>865.947</v>
      </c>
      <c r="I232" s="63"/>
      <c r="J232" s="68"/>
      <c r="K232" s="68"/>
      <c r="M232" s="63">
        <v>42941</v>
      </c>
      <c r="N232" s="64">
        <v>47512.921352687095</v>
      </c>
      <c r="O232" s="66">
        <v>17.409199999999998</v>
      </c>
      <c r="Q232" s="63">
        <v>42941</v>
      </c>
      <c r="R232" s="57">
        <v>27.778036601564882</v>
      </c>
      <c r="S232" s="57">
        <v>35.391924886234463</v>
      </c>
      <c r="T232" s="57"/>
      <c r="U232" s="63">
        <v>42941</v>
      </c>
      <c r="V232" s="65">
        <v>43.300942738604597</v>
      </c>
      <c r="X232" s="63">
        <v>43038</v>
      </c>
      <c r="Y232" s="67">
        <v>22</v>
      </c>
      <c r="Z232" s="67">
        <v>18.97</v>
      </c>
      <c r="AA232" s="67">
        <v>23.3125</v>
      </c>
      <c r="AB232" s="67" t="e">
        <v>#N/A</v>
      </c>
      <c r="AD232" s="63">
        <v>43038</v>
      </c>
      <c r="AE232" s="67">
        <v>27.54</v>
      </c>
      <c r="AF232" s="68">
        <v>37.049999999999997</v>
      </c>
      <c r="AH232" s="58">
        <v>42941</v>
      </c>
      <c r="AI232" s="57">
        <v>12.482939892546829</v>
      </c>
      <c r="AJ232" s="57">
        <v>24.581204753402751</v>
      </c>
      <c r="AK232" s="57">
        <v>36.783211976012439</v>
      </c>
      <c r="AM232" s="63">
        <v>42941</v>
      </c>
      <c r="AN232" s="57">
        <v>31.468270983512149</v>
      </c>
      <c r="AO232" s="57">
        <v>38.19139699803582</v>
      </c>
      <c r="AP232" s="57">
        <v>17.460750820690407</v>
      </c>
      <c r="AR232" s="63">
        <v>42941</v>
      </c>
      <c r="AS232" s="57">
        <v>101.51574057969532</v>
      </c>
      <c r="AT232" s="57">
        <v>90.001126153964478</v>
      </c>
      <c r="AV232" s="63">
        <v>44402</v>
      </c>
      <c r="AW232" s="64">
        <v>4406.3205740000003</v>
      </c>
      <c r="AY232" s="63">
        <v>43038</v>
      </c>
      <c r="AZ232" s="51">
        <v>0</v>
      </c>
      <c r="BA232" s="51">
        <v>59.254846403439728</v>
      </c>
      <c r="BB232" s="51">
        <v>-46.76976108217</v>
      </c>
      <c r="BC232" s="51">
        <v>0</v>
      </c>
      <c r="BD232" s="51">
        <v>0.65191467873026732</v>
      </c>
      <c r="BE232" s="51">
        <v>13.137</v>
      </c>
    </row>
    <row r="233" spans="4:57">
      <c r="D233" s="63">
        <v>42942</v>
      </c>
      <c r="E233" s="64">
        <v>222.023</v>
      </c>
      <c r="F233" s="64">
        <v>644.41200000000003</v>
      </c>
      <c r="G233" s="69">
        <v>866.43499999999995</v>
      </c>
      <c r="I233" s="63"/>
      <c r="J233" s="68"/>
      <c r="K233" s="68"/>
      <c r="M233" s="63">
        <v>42942</v>
      </c>
      <c r="N233" s="64">
        <v>47390.567511521498</v>
      </c>
      <c r="O233" s="66">
        <v>17.474299999999999</v>
      </c>
      <c r="Q233" s="63">
        <v>42942</v>
      </c>
      <c r="R233" s="57">
        <v>27.679896042891382</v>
      </c>
      <c r="S233" s="57">
        <v>35.439193024225332</v>
      </c>
      <c r="T233" s="57"/>
      <c r="U233" s="63">
        <v>42942</v>
      </c>
      <c r="V233" s="65">
        <v>43.121387686659446</v>
      </c>
      <c r="X233" s="63">
        <v>43039</v>
      </c>
      <c r="Y233" s="67">
        <v>22.25</v>
      </c>
      <c r="Z233" s="67">
        <v>18.5</v>
      </c>
      <c r="AA233" s="67">
        <v>22.5625</v>
      </c>
      <c r="AB233" s="67" t="e">
        <v>#N/A</v>
      </c>
      <c r="AD233" s="63">
        <v>43039</v>
      </c>
      <c r="AE233" s="67">
        <v>27.66</v>
      </c>
      <c r="AF233" s="68">
        <v>36.590000000000003</v>
      </c>
      <c r="AH233" s="58">
        <v>42942</v>
      </c>
      <c r="AI233" s="57">
        <v>12.487155118162008</v>
      </c>
      <c r="AJ233" s="57">
        <v>24.583051695074932</v>
      </c>
      <c r="AK233" s="57">
        <v>36.835320016109762</v>
      </c>
      <c r="AM233" s="63">
        <v>42942</v>
      </c>
      <c r="AN233" s="57">
        <v>31.589828065740623</v>
      </c>
      <c r="AO233" s="57">
        <v>38.270848936431136</v>
      </c>
      <c r="AP233" s="57">
        <v>17.583171101970251</v>
      </c>
      <c r="AR233" s="63">
        <v>42942</v>
      </c>
      <c r="AS233" s="57">
        <v>101.58587656789581</v>
      </c>
      <c r="AT233" s="57">
        <v>89.951498126313354</v>
      </c>
      <c r="AV233" s="63">
        <v>44403</v>
      </c>
      <c r="AW233" s="64">
        <v>4404.3215060000002</v>
      </c>
      <c r="AY233" s="63">
        <v>43039</v>
      </c>
      <c r="AZ233" s="51">
        <v>0</v>
      </c>
      <c r="BA233" s="51">
        <v>59.407502603450148</v>
      </c>
      <c r="BB233" s="51">
        <v>-81.528817638829992</v>
      </c>
      <c r="BC233" s="51">
        <v>0</v>
      </c>
      <c r="BD233" s="51">
        <v>0.58731503537982654</v>
      </c>
      <c r="BE233" s="51">
        <v>-21.533999999999999</v>
      </c>
    </row>
    <row r="234" spans="4:57">
      <c r="D234" s="63">
        <v>42943</v>
      </c>
      <c r="E234" s="64">
        <v>217.489</v>
      </c>
      <c r="F234" s="64">
        <v>644.49199999999996</v>
      </c>
      <c r="G234" s="69">
        <v>861.98099999999999</v>
      </c>
      <c r="I234" s="63"/>
      <c r="J234" s="68"/>
      <c r="K234" s="68"/>
      <c r="M234" s="63">
        <v>42943</v>
      </c>
      <c r="N234" s="64">
        <v>47471.217170699325</v>
      </c>
      <c r="O234" s="66">
        <v>17.561699999999998</v>
      </c>
      <c r="Q234" s="63">
        <v>42943</v>
      </c>
      <c r="R234" s="57">
        <v>27.59885185374733</v>
      </c>
      <c r="S234" s="57">
        <v>35.510374977764613</v>
      </c>
      <c r="T234" s="57"/>
      <c r="U234" s="63">
        <v>42943</v>
      </c>
      <c r="V234" s="65">
        <v>42.985174068969265</v>
      </c>
      <c r="X234" s="63">
        <v>43040</v>
      </c>
      <c r="Y234" s="67">
        <v>21.75</v>
      </c>
      <c r="Z234" s="67">
        <v>18.71</v>
      </c>
      <c r="AA234" s="67">
        <v>22.6875</v>
      </c>
      <c r="AB234" s="67" t="e">
        <v>#N/A</v>
      </c>
      <c r="AD234" s="63">
        <v>43040</v>
      </c>
      <c r="AE234" s="67">
        <v>28.12</v>
      </c>
      <c r="AF234" s="68">
        <v>39.19</v>
      </c>
      <c r="AH234" s="58">
        <v>42943</v>
      </c>
      <c r="AI234" s="57">
        <v>12.441876449872691</v>
      </c>
      <c r="AJ234" s="57">
        <v>24.569451836298704</v>
      </c>
      <c r="AK234" s="57">
        <v>36.900479420564956</v>
      </c>
      <c r="AM234" s="63">
        <v>42943</v>
      </c>
      <c r="AN234" s="57">
        <v>31.712911805726417</v>
      </c>
      <c r="AO234" s="57">
        <v>38.32260539893695</v>
      </c>
      <c r="AP234" s="57">
        <v>17.742928191007913</v>
      </c>
      <c r="AR234" s="63">
        <v>42943</v>
      </c>
      <c r="AS234" s="57">
        <v>101.59254777134836</v>
      </c>
      <c r="AT234" s="57">
        <v>89.934925266806403</v>
      </c>
      <c r="AV234" s="63">
        <v>44404</v>
      </c>
      <c r="AW234" s="64">
        <v>4400.2775170000004</v>
      </c>
      <c r="AY234" s="63">
        <v>43040</v>
      </c>
      <c r="AZ234" s="51">
        <v>0</v>
      </c>
      <c r="BA234" s="51">
        <v>59.102370963460196</v>
      </c>
      <c r="BB234" s="51">
        <v>-38.826866470639999</v>
      </c>
      <c r="BC234" s="51">
        <v>0</v>
      </c>
      <c r="BD234" s="51">
        <v>0.66549550717979489</v>
      </c>
      <c r="BE234" s="51">
        <v>20.940999999999999</v>
      </c>
    </row>
    <row r="235" spans="4:57">
      <c r="D235" s="63">
        <v>42944</v>
      </c>
      <c r="E235" s="64">
        <v>210.102</v>
      </c>
      <c r="F235" s="64">
        <v>645.19299999999998</v>
      </c>
      <c r="G235" s="69">
        <v>855.29499999999996</v>
      </c>
      <c r="I235" s="63"/>
      <c r="J235" s="68"/>
      <c r="K235" s="68"/>
      <c r="M235" s="63">
        <v>42944</v>
      </c>
      <c r="N235" s="64">
        <v>47098.407477429319</v>
      </c>
      <c r="O235" s="66">
        <v>17.764199999999999</v>
      </c>
      <c r="Q235" s="63">
        <v>42944</v>
      </c>
      <c r="R235" s="57">
        <v>27.331230097437121</v>
      </c>
      <c r="S235" s="57">
        <v>35.536461430103294</v>
      </c>
      <c r="T235" s="57"/>
      <c r="U235" s="63">
        <v>42944</v>
      </c>
      <c r="V235" s="65">
        <v>42.288308830080382</v>
      </c>
      <c r="X235" s="63">
        <v>43041</v>
      </c>
      <c r="Y235" s="67">
        <v>22.625</v>
      </c>
      <c r="Z235" s="67">
        <v>19.36</v>
      </c>
      <c r="AA235" s="67">
        <v>23.8125</v>
      </c>
      <c r="AB235" s="67" t="e">
        <v>#N/A</v>
      </c>
      <c r="AD235" s="63">
        <v>43041</v>
      </c>
      <c r="AE235" s="67">
        <v>28.25</v>
      </c>
      <c r="AF235" s="68">
        <v>38.979999999999997</v>
      </c>
      <c r="AH235" s="58">
        <v>42944</v>
      </c>
      <c r="AI235" s="57">
        <v>12.36540141924165</v>
      </c>
      <c r="AJ235" s="57">
        <v>24.541922164674745</v>
      </c>
      <c r="AK235" s="57">
        <v>36.889620038893</v>
      </c>
      <c r="AM235" s="63">
        <v>42944</v>
      </c>
      <c r="AN235" s="57">
        <v>31.828069987422648</v>
      </c>
      <c r="AO235" s="57">
        <v>38.380330090889615</v>
      </c>
      <c r="AP235" s="57">
        <v>17.859487173140455</v>
      </c>
      <c r="AR235" s="63">
        <v>42944</v>
      </c>
      <c r="AS235" s="57">
        <v>101.60916509029683</v>
      </c>
      <c r="AT235" s="57">
        <v>89.871238762469076</v>
      </c>
      <c r="AV235" s="63">
        <v>44405</v>
      </c>
      <c r="AW235" s="64">
        <v>4462.2047539999994</v>
      </c>
      <c r="AY235" s="63">
        <v>43041</v>
      </c>
      <c r="AZ235" s="51">
        <v>0</v>
      </c>
      <c r="BA235" s="51">
        <v>41.684543062389693</v>
      </c>
      <c r="BB235" s="51">
        <v>-24.727725578819992</v>
      </c>
      <c r="BC235" s="51">
        <v>0</v>
      </c>
      <c r="BD235" s="51">
        <v>0.76218251643031021</v>
      </c>
      <c r="BE235" s="51">
        <v>17.719000000000001</v>
      </c>
    </row>
    <row r="236" spans="4:57">
      <c r="D236" s="63">
        <v>42945</v>
      </c>
      <c r="E236" s="64">
        <v>210.102</v>
      </c>
      <c r="F236" s="64">
        <v>645.19299999999998</v>
      </c>
      <c r="G236" s="69">
        <v>855.29499999999996</v>
      </c>
      <c r="I236" s="63"/>
      <c r="J236" s="68"/>
      <c r="K236" s="68"/>
      <c r="M236" s="63">
        <v>42945</v>
      </c>
      <c r="N236" s="64">
        <v>47098.407477429319</v>
      </c>
      <c r="O236" s="66">
        <v>17.764199999999999</v>
      </c>
      <c r="Q236" s="63">
        <v>42945</v>
      </c>
      <c r="R236" s="57">
        <v>27.051694008187255</v>
      </c>
      <c r="S236" s="57">
        <v>35.464971394450771</v>
      </c>
      <c r="T236" s="57"/>
      <c r="U236" s="63">
        <v>42945</v>
      </c>
      <c r="V236" s="65">
        <v>42.288308830080382</v>
      </c>
      <c r="X236" s="63">
        <v>43042</v>
      </c>
      <c r="Y236" s="67">
        <v>22.0625</v>
      </c>
      <c r="Z236" s="67">
        <v>19.29</v>
      </c>
      <c r="AA236" s="67">
        <v>22.5625</v>
      </c>
      <c r="AB236" s="67" t="e">
        <v>#N/A</v>
      </c>
      <c r="AD236" s="63">
        <v>43042</v>
      </c>
      <c r="AE236" s="67">
        <v>28.18</v>
      </c>
      <c r="AF236" s="68">
        <v>40</v>
      </c>
      <c r="AH236" s="58">
        <v>42945</v>
      </c>
      <c r="AI236" s="57">
        <v>12.302276520315726</v>
      </c>
      <c r="AJ236" s="57">
        <v>24.4435386765117</v>
      </c>
      <c r="AK236" s="57">
        <v>36.765290037007304</v>
      </c>
      <c r="AM236" s="63">
        <v>42945</v>
      </c>
      <c r="AN236" s="57">
        <v>31.917239219026563</v>
      </c>
      <c r="AO236" s="57">
        <v>38.422348436064539</v>
      </c>
      <c r="AP236" s="57">
        <v>17.934850981584983</v>
      </c>
      <c r="AR236" s="63">
        <v>42945</v>
      </c>
      <c r="AS236" s="57">
        <v>101.66978697566158</v>
      </c>
      <c r="AT236" s="57">
        <v>89.874559811019481</v>
      </c>
      <c r="AV236" s="63">
        <v>44406</v>
      </c>
      <c r="AW236" s="64">
        <v>4512.4529830000001</v>
      </c>
      <c r="AY236" s="63">
        <v>43042</v>
      </c>
      <c r="AZ236" s="51">
        <v>0</v>
      </c>
      <c r="BA236" s="51">
        <v>41.845031393909736</v>
      </c>
      <c r="BB236" s="51">
        <v>-28.573962782410003</v>
      </c>
      <c r="BC236" s="51">
        <v>0</v>
      </c>
      <c r="BD236" s="51">
        <v>0.89493138850027054</v>
      </c>
      <c r="BE236" s="51">
        <v>14.166</v>
      </c>
    </row>
    <row r="237" spans="4:57">
      <c r="D237" s="63">
        <v>42946</v>
      </c>
      <c r="E237" s="64">
        <v>210.102</v>
      </c>
      <c r="F237" s="64">
        <v>645.19299999999998</v>
      </c>
      <c r="G237" s="69">
        <v>855.29499999999996</v>
      </c>
      <c r="I237" s="63"/>
      <c r="J237" s="68"/>
      <c r="K237" s="68"/>
      <c r="M237" s="63">
        <v>42946</v>
      </c>
      <c r="N237" s="64">
        <v>47098.407477429319</v>
      </c>
      <c r="O237" s="66">
        <v>17.764199999999999</v>
      </c>
      <c r="Q237" s="63">
        <v>42946</v>
      </c>
      <c r="R237" s="57">
        <v>26.927866356000951</v>
      </c>
      <c r="S237" s="57">
        <v>35.236508486530347</v>
      </c>
      <c r="T237" s="57"/>
      <c r="U237" s="63">
        <v>42946</v>
      </c>
      <c r="V237" s="65">
        <v>42.288308830080382</v>
      </c>
      <c r="X237" s="63">
        <v>43046</v>
      </c>
      <c r="Y237" s="67">
        <v>22</v>
      </c>
      <c r="Z237" s="67">
        <v>19.45</v>
      </c>
      <c r="AA237" s="67">
        <v>22.4375</v>
      </c>
      <c r="AB237" s="67" t="e">
        <v>#N/A</v>
      </c>
      <c r="AD237" s="63">
        <v>43046</v>
      </c>
      <c r="AE237" s="67">
        <v>28.2</v>
      </c>
      <c r="AF237" s="68">
        <v>39.619999999999997</v>
      </c>
      <c r="AH237" s="58">
        <v>42946</v>
      </c>
      <c r="AI237" s="57">
        <v>12.194262689130531</v>
      </c>
      <c r="AJ237" s="57">
        <v>24.31843867012191</v>
      </c>
      <c r="AK237" s="57">
        <v>36.597474427032097</v>
      </c>
      <c r="AM237" s="63">
        <v>42946</v>
      </c>
      <c r="AN237" s="57">
        <v>32.023675865876264</v>
      </c>
      <c r="AO237" s="57">
        <v>38.481219456845395</v>
      </c>
      <c r="AP237" s="57">
        <v>18.024719441376181</v>
      </c>
      <c r="AR237" s="63">
        <v>42946</v>
      </c>
      <c r="AS237" s="57">
        <v>101.58637253516862</v>
      </c>
      <c r="AT237" s="57">
        <v>89.882082364799004</v>
      </c>
      <c r="AV237" s="63">
        <v>44407</v>
      </c>
      <c r="AW237" s="64">
        <v>4631.2674729999999</v>
      </c>
      <c r="AY237" s="63">
        <v>43046</v>
      </c>
      <c r="AZ237" s="51">
        <v>0</v>
      </c>
      <c r="BA237" s="51">
        <v>41.616165189000199</v>
      </c>
      <c r="BB237" s="51">
        <v>-20.063797480610006</v>
      </c>
      <c r="BC237" s="51">
        <v>0</v>
      </c>
      <c r="BD237" s="51">
        <v>1.0116322916098064</v>
      </c>
      <c r="BE237" s="51">
        <v>22.564</v>
      </c>
    </row>
    <row r="238" spans="4:57">
      <c r="D238" s="63">
        <v>42947</v>
      </c>
      <c r="E238" s="64">
        <v>185.85599999999999</v>
      </c>
      <c r="F238" s="64">
        <v>646.41800000000001</v>
      </c>
      <c r="G238" s="69">
        <v>832.274</v>
      </c>
      <c r="I238" s="63"/>
      <c r="J238" s="68"/>
      <c r="K238" s="68"/>
      <c r="M238" s="63">
        <v>42947</v>
      </c>
      <c r="N238" s="64">
        <v>47014.173106181654</v>
      </c>
      <c r="O238" s="66">
        <v>17.670000000000002</v>
      </c>
      <c r="Q238" s="63">
        <v>42947</v>
      </c>
      <c r="R238" s="57">
        <v>26.735448528755668</v>
      </c>
      <c r="S238" s="57">
        <v>35.219742348015501</v>
      </c>
      <c r="T238" s="57"/>
      <c r="U238" s="63">
        <v>42947</v>
      </c>
      <c r="V238" s="65">
        <v>42.477186191122279</v>
      </c>
      <c r="X238" s="63">
        <v>43047</v>
      </c>
      <c r="Y238" s="67">
        <v>22.375</v>
      </c>
      <c r="Z238" s="67">
        <v>19.260000000000002</v>
      </c>
      <c r="AA238" s="67">
        <v>23.4375</v>
      </c>
      <c r="AB238" s="67" t="e">
        <v>#N/A</v>
      </c>
      <c r="AD238" s="63">
        <v>43047</v>
      </c>
      <c r="AE238" s="67">
        <v>28.93</v>
      </c>
      <c r="AF238" s="68">
        <v>38.4</v>
      </c>
      <c r="AH238" s="58">
        <v>42947</v>
      </c>
      <c r="AI238" s="57">
        <v>12.089730762218508</v>
      </c>
      <c r="AJ238" s="57">
        <v>24.279457609094823</v>
      </c>
      <c r="AK238" s="57">
        <v>36.621527907707275</v>
      </c>
      <c r="AM238" s="63">
        <v>42947</v>
      </c>
      <c r="AN238" s="57">
        <v>32.126279901865495</v>
      </c>
      <c r="AO238" s="57">
        <v>38.509986350744207</v>
      </c>
      <c r="AP238" s="57">
        <v>18.133128440166391</v>
      </c>
      <c r="AR238" s="63">
        <v>42947</v>
      </c>
      <c r="AS238" s="57">
        <v>101.61855472879768</v>
      </c>
      <c r="AT238" s="57">
        <v>89.92685589519651</v>
      </c>
      <c r="AV238" s="63">
        <v>44408</v>
      </c>
      <c r="AW238" s="64">
        <v>4631.2674729999999</v>
      </c>
      <c r="AY238" s="63">
        <v>43047</v>
      </c>
      <c r="AZ238" s="51">
        <v>0</v>
      </c>
      <c r="BA238" s="51">
        <v>42.858661422220194</v>
      </c>
      <c r="BB238" s="51">
        <v>-24.559815488790001</v>
      </c>
      <c r="BC238" s="51">
        <v>0</v>
      </c>
      <c r="BD238" s="51">
        <v>0.74215406656981686</v>
      </c>
      <c r="BE238" s="51">
        <v>19.041</v>
      </c>
    </row>
    <row r="239" spans="4:57">
      <c r="D239" s="63">
        <v>42948</v>
      </c>
      <c r="E239" s="64">
        <v>224.14400000000001</v>
      </c>
      <c r="F239" s="64">
        <v>646.822</v>
      </c>
      <c r="G239" s="69">
        <v>870.96600000000001</v>
      </c>
      <c r="I239" s="63"/>
      <c r="J239" s="68"/>
      <c r="K239" s="68"/>
      <c r="M239" s="63">
        <v>42948</v>
      </c>
      <c r="N239" s="64">
        <v>46839.525471298715</v>
      </c>
      <c r="O239" s="66">
        <v>17.613499999999998</v>
      </c>
      <c r="Q239" s="63">
        <v>42948</v>
      </c>
      <c r="R239" s="57">
        <v>27.089713043907505</v>
      </c>
      <c r="S239" s="57">
        <v>35.275990644535369</v>
      </c>
      <c r="T239" s="57"/>
      <c r="U239" s="63">
        <v>42948</v>
      </c>
      <c r="V239" s="65">
        <v>42.569899483492854</v>
      </c>
      <c r="X239" s="63">
        <v>43048</v>
      </c>
      <c r="Y239" s="67">
        <v>22.4375</v>
      </c>
      <c r="Z239" s="67">
        <v>19.27</v>
      </c>
      <c r="AA239" s="67">
        <v>23.625</v>
      </c>
      <c r="AB239" s="67" t="e">
        <v>#N/A</v>
      </c>
      <c r="AD239" s="63">
        <v>43048</v>
      </c>
      <c r="AE239" s="67">
        <v>29.14</v>
      </c>
      <c r="AF239" s="68">
        <v>39.020000000000003</v>
      </c>
      <c r="AH239" s="58">
        <v>42948</v>
      </c>
      <c r="AI239" s="57">
        <v>12.006059962556058</v>
      </c>
      <c r="AJ239" s="57">
        <v>24.249695190672327</v>
      </c>
      <c r="AK239" s="57">
        <v>36.635281109608478</v>
      </c>
      <c r="AM239" s="63">
        <v>42948</v>
      </c>
      <c r="AN239" s="57">
        <v>32.220276907627806</v>
      </c>
      <c r="AO239" s="57">
        <v>38.544824715571636</v>
      </c>
      <c r="AP239" s="57">
        <v>18.202135295876154</v>
      </c>
      <c r="AR239" s="63">
        <v>42948</v>
      </c>
      <c r="AS239" s="57">
        <v>101.57958687727825</v>
      </c>
      <c r="AT239" s="57">
        <v>89.957490436029786</v>
      </c>
      <c r="AV239" s="63">
        <v>44409</v>
      </c>
      <c r="AW239" s="64">
        <v>4631.2674729999999</v>
      </c>
      <c r="AY239" s="63">
        <v>43048</v>
      </c>
      <c r="AZ239" s="51">
        <v>0</v>
      </c>
      <c r="BA239" s="51">
        <v>42.846776036759522</v>
      </c>
      <c r="BB239" s="51">
        <v>-11.199008699019997</v>
      </c>
      <c r="BC239" s="51">
        <v>0</v>
      </c>
      <c r="BD239" s="51">
        <v>0.71923266226048765</v>
      </c>
      <c r="BE239" s="51">
        <v>32.366999999999997</v>
      </c>
    </row>
    <row r="240" spans="4:57">
      <c r="D240" s="63">
        <v>42949</v>
      </c>
      <c r="E240" s="64">
        <v>221.721</v>
      </c>
      <c r="F240" s="64">
        <v>648.88400000000001</v>
      </c>
      <c r="G240" s="69">
        <v>870.60500000000002</v>
      </c>
      <c r="I240" s="63"/>
      <c r="J240" s="68"/>
      <c r="K240" s="68"/>
      <c r="M240" s="63">
        <v>42949</v>
      </c>
      <c r="N240" s="64">
        <v>46821.202080661322</v>
      </c>
      <c r="O240" s="66">
        <v>17.564800000000002</v>
      </c>
      <c r="Q240" s="63">
        <v>42949</v>
      </c>
      <c r="R240" s="57">
        <v>27.131486900380342</v>
      </c>
      <c r="S240" s="57">
        <v>35.287619299431498</v>
      </c>
      <c r="T240" s="57"/>
      <c r="U240" s="63">
        <v>42949</v>
      </c>
      <c r="V240" s="65">
        <v>42.399388791282973</v>
      </c>
      <c r="X240" s="63">
        <v>43049</v>
      </c>
      <c r="Y240" s="67">
        <v>22.1875</v>
      </c>
      <c r="Z240" s="67">
        <v>19.23</v>
      </c>
      <c r="AA240" s="67">
        <v>22.75</v>
      </c>
      <c r="AB240" s="67" t="e">
        <v>#N/A</v>
      </c>
      <c r="AD240" s="63">
        <v>43049</v>
      </c>
      <c r="AE240" s="67">
        <v>29.48</v>
      </c>
      <c r="AF240" s="68">
        <v>40.21</v>
      </c>
      <c r="AH240" s="58">
        <v>42949</v>
      </c>
      <c r="AI240" s="57">
        <v>11.999681836635334</v>
      </c>
      <c r="AJ240" s="57">
        <v>24.247400458150747</v>
      </c>
      <c r="AK240" s="57">
        <v>36.734839848259341</v>
      </c>
      <c r="AM240" s="63">
        <v>42949</v>
      </c>
      <c r="AN240" s="57">
        <v>32.311977927766058</v>
      </c>
      <c r="AO240" s="57">
        <v>38.578851489538188</v>
      </c>
      <c r="AP240" s="57">
        <v>18.235088975428958</v>
      </c>
      <c r="AR240" s="63">
        <v>42949</v>
      </c>
      <c r="AS240" s="57">
        <v>101.49963698270032</v>
      </c>
      <c r="AT240" s="57">
        <v>89.975320345188308</v>
      </c>
      <c r="AV240" s="63">
        <v>44410</v>
      </c>
      <c r="AW240" s="64">
        <v>4623.6443120000004</v>
      </c>
      <c r="AY240" s="63">
        <v>43049</v>
      </c>
      <c r="AZ240" s="51">
        <v>0</v>
      </c>
      <c r="BA240" s="51">
        <v>42.600447295179762</v>
      </c>
      <c r="BB240" s="51">
        <v>-18.826655427489996</v>
      </c>
      <c r="BC240" s="51">
        <v>0</v>
      </c>
      <c r="BD240" s="51">
        <v>0.779208132310236</v>
      </c>
      <c r="BE240" s="51">
        <v>24.553000000000001</v>
      </c>
    </row>
    <row r="241" spans="4:57">
      <c r="D241" s="63">
        <v>42950</v>
      </c>
      <c r="E241" s="64">
        <v>219.68100000000001</v>
      </c>
      <c r="F241" s="64">
        <v>651.59900000000005</v>
      </c>
      <c r="G241" s="69">
        <v>871.28</v>
      </c>
      <c r="I241" s="63"/>
      <c r="J241" s="68"/>
      <c r="K241" s="68"/>
      <c r="M241" s="63">
        <v>42950</v>
      </c>
      <c r="N241" s="64">
        <v>46769.624607891928</v>
      </c>
      <c r="O241" s="66">
        <v>17.640799999999999</v>
      </c>
      <c r="Q241" s="63">
        <v>42950</v>
      </c>
      <c r="R241" s="57">
        <v>27.197838593915648</v>
      </c>
      <c r="S241" s="57">
        <v>35.359471606226435</v>
      </c>
      <c r="T241" s="57"/>
      <c r="U241" s="63">
        <v>42950</v>
      </c>
      <c r="V241" s="65">
        <v>42.200043551318949</v>
      </c>
      <c r="X241" s="63">
        <v>43052</v>
      </c>
      <c r="Y241" s="67">
        <v>22.5625</v>
      </c>
      <c r="Z241" s="67">
        <v>19.77</v>
      </c>
      <c r="AA241" s="67">
        <v>23</v>
      </c>
      <c r="AB241" s="67" t="e">
        <v>#N/A</v>
      </c>
      <c r="AD241" s="63">
        <v>43052</v>
      </c>
      <c r="AE241" s="67">
        <v>29.4</v>
      </c>
      <c r="AF241" s="68">
        <v>39.39</v>
      </c>
      <c r="AH241" s="58">
        <v>42950</v>
      </c>
      <c r="AI241" s="57">
        <v>11.934137390273868</v>
      </c>
      <c r="AJ241" s="57">
        <v>24.221837105206422</v>
      </c>
      <c r="AK241" s="57">
        <v>36.782264286831293</v>
      </c>
      <c r="AM241" s="63">
        <v>42950</v>
      </c>
      <c r="AN241" s="57">
        <v>32.400370192013341</v>
      </c>
      <c r="AO241" s="57">
        <v>38.577395359161116</v>
      </c>
      <c r="AP241" s="57">
        <v>18.333031821284983</v>
      </c>
      <c r="AR241" s="63">
        <v>42950</v>
      </c>
      <c r="AS241" s="57">
        <v>101.3818098314172</v>
      </c>
      <c r="AT241" s="57">
        <v>89.996489136735875</v>
      </c>
      <c r="AV241" s="63">
        <v>44411</v>
      </c>
      <c r="AW241" s="64">
        <v>4603.910535</v>
      </c>
      <c r="AY241" s="63">
        <v>43052</v>
      </c>
      <c r="AZ241" s="51">
        <v>0</v>
      </c>
      <c r="BA241" s="51">
        <v>34.365699165649879</v>
      </c>
      <c r="BB241" s="51">
        <v>-17.844826233209986</v>
      </c>
      <c r="BC241" s="51">
        <v>0</v>
      </c>
      <c r="BD241" s="51">
        <v>-0.2528729324398884</v>
      </c>
      <c r="BE241" s="51">
        <v>16.268000000000001</v>
      </c>
    </row>
    <row r="242" spans="4:57">
      <c r="D242" s="63">
        <v>42951</v>
      </c>
      <c r="E242" s="64">
        <v>214.05</v>
      </c>
      <c r="F242" s="64">
        <v>653.76499999999999</v>
      </c>
      <c r="G242" s="69">
        <v>867.81500000000005</v>
      </c>
      <c r="I242" s="63"/>
      <c r="J242" s="68"/>
      <c r="K242" s="68"/>
      <c r="M242" s="63">
        <v>42951</v>
      </c>
      <c r="N242" s="64">
        <v>49304.713320385585</v>
      </c>
      <c r="O242" s="66">
        <v>17.651700000000002</v>
      </c>
      <c r="Q242" s="63">
        <v>42951</v>
      </c>
      <c r="R242" s="57">
        <v>27.34224347958094</v>
      </c>
      <c r="S242" s="57">
        <v>35.408948871214776</v>
      </c>
      <c r="T242" s="57"/>
      <c r="U242" s="63">
        <v>42951</v>
      </c>
      <c r="V242" s="65">
        <v>42.092059906026471</v>
      </c>
      <c r="X242" s="63">
        <v>43053</v>
      </c>
      <c r="Y242" s="67">
        <v>22.625</v>
      </c>
      <c r="Z242" s="67">
        <v>19.62</v>
      </c>
      <c r="AA242" s="67">
        <v>23.75</v>
      </c>
      <c r="AB242" s="67" t="e">
        <v>#N/A</v>
      </c>
      <c r="AD242" s="63">
        <v>43053</v>
      </c>
      <c r="AE242" s="67">
        <v>29.9</v>
      </c>
      <c r="AF242" s="68">
        <v>39.53</v>
      </c>
      <c r="AH242" s="58">
        <v>42951</v>
      </c>
      <c r="AI242" s="57">
        <v>11.852147475093844</v>
      </c>
      <c r="AJ242" s="57">
        <v>24.203493173847622</v>
      </c>
      <c r="AK242" s="57">
        <v>36.818306120541756</v>
      </c>
      <c r="AM242" s="63">
        <v>42951</v>
      </c>
      <c r="AN242" s="57">
        <v>32.511424102298704</v>
      </c>
      <c r="AO242" s="57">
        <v>38.624623240541922</v>
      </c>
      <c r="AP242" s="57">
        <v>18.421669154097909</v>
      </c>
      <c r="AR242" s="63">
        <v>42951</v>
      </c>
      <c r="AS242" s="57">
        <v>101.2547032708885</v>
      </c>
      <c r="AT242" s="57">
        <v>90.049112654530816</v>
      </c>
      <c r="AV242" s="63">
        <v>44412</v>
      </c>
      <c r="AW242" s="64">
        <v>4639.0105089999997</v>
      </c>
      <c r="AY242" s="63">
        <v>43053</v>
      </c>
      <c r="AZ242" s="51">
        <v>0</v>
      </c>
      <c r="BA242" s="51">
        <v>33.977794246070282</v>
      </c>
      <c r="BB242" s="51">
        <v>-16.251193338809998</v>
      </c>
      <c r="BC242" s="51">
        <v>0</v>
      </c>
      <c r="BD242" s="51">
        <v>-0.6496009072602863</v>
      </c>
      <c r="BE242" s="51">
        <v>17.077000000000002</v>
      </c>
    </row>
    <row r="243" spans="4:57">
      <c r="D243" s="63">
        <v>42952</v>
      </c>
      <c r="E243" s="64">
        <v>214.05</v>
      </c>
      <c r="F243" s="64">
        <v>653.76499999999999</v>
      </c>
      <c r="G243" s="69">
        <v>867.81500000000005</v>
      </c>
      <c r="I243" s="63"/>
      <c r="J243" s="68"/>
      <c r="K243" s="68"/>
      <c r="M243" s="63">
        <v>42952</v>
      </c>
      <c r="N243" s="64">
        <v>49304.713320385585</v>
      </c>
      <c r="O243" s="66">
        <v>17.651700000000002</v>
      </c>
      <c r="Q243" s="63">
        <v>42952</v>
      </c>
      <c r="R243" s="57">
        <v>27.362532566955046</v>
      </c>
      <c r="S243" s="57">
        <v>35.359054659910896</v>
      </c>
      <c r="T243" s="57"/>
      <c r="U243" s="63">
        <v>42952</v>
      </c>
      <c r="V243" s="65">
        <v>42.092059906026471</v>
      </c>
      <c r="X243" s="63">
        <v>43054</v>
      </c>
      <c r="Y243" s="67">
        <v>22.8125</v>
      </c>
      <c r="Z243" s="67">
        <v>19.88</v>
      </c>
      <c r="AA243" s="67">
        <v>23</v>
      </c>
      <c r="AB243" s="67" t="e">
        <v>#N/A</v>
      </c>
      <c r="AD243" s="63">
        <v>43054</v>
      </c>
      <c r="AE243" s="67">
        <v>29.92</v>
      </c>
      <c r="AF243" s="68">
        <v>39.42</v>
      </c>
      <c r="AH243" s="58">
        <v>42952</v>
      </c>
      <c r="AI243" s="57">
        <v>11.780079872261728</v>
      </c>
      <c r="AJ243" s="57">
        <v>24.209034450863065</v>
      </c>
      <c r="AK243" s="57">
        <v>36.929675901875036</v>
      </c>
      <c r="AM243" s="63">
        <v>42952</v>
      </c>
      <c r="AN243" s="57">
        <v>32.63941433278039</v>
      </c>
      <c r="AO243" s="57">
        <v>38.697363776223035</v>
      </c>
      <c r="AP243" s="57">
        <v>18.531714874771609</v>
      </c>
      <c r="AR243" s="63">
        <v>42952</v>
      </c>
      <c r="AS243" s="57">
        <v>101.08422734535493</v>
      </c>
      <c r="AT243" s="57">
        <v>90.089017868788289</v>
      </c>
      <c r="AV243" s="63">
        <v>44413</v>
      </c>
      <c r="AW243" s="64">
        <v>4688.1099129999993</v>
      </c>
      <c r="AY243" s="63">
        <v>43054</v>
      </c>
      <c r="AZ243" s="51">
        <v>0</v>
      </c>
      <c r="BA243" s="51">
        <v>34.246228085950285</v>
      </c>
      <c r="BB243" s="51">
        <v>25.648078460560011</v>
      </c>
      <c r="BC243" s="51">
        <v>0</v>
      </c>
      <c r="BD243" s="51">
        <v>-0.60330654651029891</v>
      </c>
      <c r="BE243" s="51">
        <v>59.290999999999997</v>
      </c>
    </row>
    <row r="244" spans="4:57">
      <c r="D244" s="63">
        <v>42953</v>
      </c>
      <c r="E244" s="64">
        <v>214.05</v>
      </c>
      <c r="F244" s="64">
        <v>653.76499999999999</v>
      </c>
      <c r="G244" s="69">
        <v>867.81500000000005</v>
      </c>
      <c r="I244" s="63"/>
      <c r="J244" s="68"/>
      <c r="K244" s="68"/>
      <c r="M244" s="63">
        <v>42953</v>
      </c>
      <c r="N244" s="64">
        <v>49304.713320385585</v>
      </c>
      <c r="O244" s="66">
        <v>17.651700000000002</v>
      </c>
      <c r="Q244" s="63">
        <v>42953</v>
      </c>
      <c r="R244" s="57">
        <v>27.453358511176297</v>
      </c>
      <c r="S244" s="57">
        <v>35.436664737358825</v>
      </c>
      <c r="T244" s="57"/>
      <c r="U244" s="63">
        <v>42953</v>
      </c>
      <c r="V244" s="65">
        <v>42.092059906026471</v>
      </c>
      <c r="X244" s="63">
        <v>43055</v>
      </c>
      <c r="Y244" s="67">
        <v>22.6875</v>
      </c>
      <c r="Z244" s="67">
        <v>19.690000000000001</v>
      </c>
      <c r="AA244" s="67">
        <v>23.25</v>
      </c>
      <c r="AB244" s="67" t="e">
        <v>#N/A</v>
      </c>
      <c r="AD244" s="63">
        <v>43055</v>
      </c>
      <c r="AE244" s="67">
        <v>29.49</v>
      </c>
      <c r="AF244" s="68">
        <v>38.4</v>
      </c>
      <c r="AH244" s="58">
        <v>42953</v>
      </c>
      <c r="AI244" s="57">
        <v>11.697836517215187</v>
      </c>
      <c r="AJ244" s="57">
        <v>24.217495841842627</v>
      </c>
      <c r="AK244" s="57">
        <v>37.017143627625892</v>
      </c>
      <c r="AM244" s="63">
        <v>42953</v>
      </c>
      <c r="AN244" s="57">
        <v>32.749656974071975</v>
      </c>
      <c r="AO244" s="57">
        <v>38.750179736125048</v>
      </c>
      <c r="AP244" s="57">
        <v>18.630124189288956</v>
      </c>
      <c r="AR244" s="63">
        <v>42953</v>
      </c>
      <c r="AS244" s="57">
        <v>100.94271928739329</v>
      </c>
      <c r="AT244" s="57">
        <v>90.160497515139994</v>
      </c>
      <c r="AV244" s="63">
        <v>44414</v>
      </c>
      <c r="AW244" s="64">
        <v>4690.3807319999996</v>
      </c>
      <c r="AY244" s="63">
        <v>43055</v>
      </c>
      <c r="AZ244" s="51">
        <v>0</v>
      </c>
      <c r="BA244" s="51">
        <v>34.235649756960093</v>
      </c>
      <c r="BB244" s="51">
        <v>-45.857671688959989</v>
      </c>
      <c r="BC244" s="51">
        <v>0</v>
      </c>
      <c r="BD244" s="51">
        <v>-0.47797806800010928</v>
      </c>
      <c r="BE244" s="51">
        <v>-12.1</v>
      </c>
    </row>
    <row r="245" spans="4:57">
      <c r="D245" s="63">
        <v>42954</v>
      </c>
      <c r="E245" s="64">
        <v>214.82300000000001</v>
      </c>
      <c r="F245" s="64">
        <v>655.30700000000002</v>
      </c>
      <c r="G245" s="69">
        <v>870.13</v>
      </c>
      <c r="I245" s="63"/>
      <c r="J245" s="68"/>
      <c r="K245" s="68"/>
      <c r="M245" s="63">
        <v>42954</v>
      </c>
      <c r="N245" s="64">
        <v>49080.491827086669</v>
      </c>
      <c r="O245" s="66">
        <v>17.701699999999999</v>
      </c>
      <c r="Q245" s="63">
        <v>42954</v>
      </c>
      <c r="R245" s="57">
        <v>27.576162464387032</v>
      </c>
      <c r="S245" s="57">
        <v>35.433620939195329</v>
      </c>
      <c r="T245" s="57"/>
      <c r="U245" s="63">
        <v>42954</v>
      </c>
      <c r="V245" s="65">
        <v>42.539427613135636</v>
      </c>
      <c r="X245" s="63">
        <v>43056</v>
      </c>
      <c r="Y245" s="67">
        <v>22.9375</v>
      </c>
      <c r="Z245" s="67">
        <v>19.78</v>
      </c>
      <c r="AA245" s="67">
        <v>23.6875</v>
      </c>
      <c r="AB245" s="67" t="e">
        <v>#N/A</v>
      </c>
      <c r="AD245" s="63">
        <v>43056</v>
      </c>
      <c r="AE245" s="67">
        <v>29.48</v>
      </c>
      <c r="AF245" s="68">
        <v>39.74</v>
      </c>
      <c r="AH245" s="58">
        <v>42954</v>
      </c>
      <c r="AI245" s="57">
        <v>11.606271205016562</v>
      </c>
      <c r="AJ245" s="57">
        <v>24.166797526906514</v>
      </c>
      <c r="AK245" s="57">
        <v>36.986850665837693</v>
      </c>
      <c r="AM245" s="63">
        <v>42954</v>
      </c>
      <c r="AN245" s="57">
        <v>32.856040573080783</v>
      </c>
      <c r="AO245" s="57">
        <v>38.777438330070837</v>
      </c>
      <c r="AP245" s="57">
        <v>18.752945279769428</v>
      </c>
      <c r="AR245" s="63">
        <v>42954</v>
      </c>
      <c r="AS245" s="57">
        <v>100.79309459886292</v>
      </c>
      <c r="AT245" s="57">
        <v>90.248993062717787</v>
      </c>
      <c r="AV245" s="63">
        <v>44415</v>
      </c>
      <c r="AW245" s="64">
        <v>4690.3807319999996</v>
      </c>
      <c r="AY245" s="63">
        <v>43056</v>
      </c>
      <c r="AZ245" s="51">
        <v>0</v>
      </c>
      <c r="BA245" s="51">
        <v>33.599026489350145</v>
      </c>
      <c r="BB245" s="51">
        <v>-41.24482822249</v>
      </c>
      <c r="BC245" s="51">
        <v>0</v>
      </c>
      <c r="BD245" s="51">
        <v>-0.59919826686013011</v>
      </c>
      <c r="BE245" s="51">
        <v>-8.2449999999999992</v>
      </c>
    </row>
    <row r="246" spans="4:57">
      <c r="D246" s="63">
        <v>42955</v>
      </c>
      <c r="E246" s="64">
        <v>209.83199999999999</v>
      </c>
      <c r="F246" s="64">
        <v>655.26099999999997</v>
      </c>
      <c r="G246" s="69">
        <v>865.09299999999996</v>
      </c>
      <c r="I246" s="63"/>
      <c r="J246" s="68"/>
      <c r="K246" s="68"/>
      <c r="M246" s="63">
        <v>42955</v>
      </c>
      <c r="N246" s="64">
        <v>48982.22394358318</v>
      </c>
      <c r="O246" s="66">
        <v>17.712800000000001</v>
      </c>
      <c r="Q246" s="63">
        <v>42955</v>
      </c>
      <c r="R246" s="57">
        <v>27.674008063739251</v>
      </c>
      <c r="S246" s="57">
        <v>35.38763264393954</v>
      </c>
      <c r="T246" s="57"/>
      <c r="U246" s="63">
        <v>42955</v>
      </c>
      <c r="V246" s="65">
        <v>42.675427682052792</v>
      </c>
      <c r="X246" s="63">
        <v>43060</v>
      </c>
      <c r="Y246" s="67">
        <v>22.8125</v>
      </c>
      <c r="Z246" s="67">
        <v>20</v>
      </c>
      <c r="AA246" s="67">
        <v>23.8125</v>
      </c>
      <c r="AB246" s="67" t="e">
        <v>#N/A</v>
      </c>
      <c r="AD246" s="63">
        <v>43060</v>
      </c>
      <c r="AE246" s="67">
        <v>29.22</v>
      </c>
      <c r="AF246" s="68">
        <v>39.520000000000003</v>
      </c>
      <c r="AH246" s="58">
        <v>42955</v>
      </c>
      <c r="AI246" s="57">
        <v>11.552799658480639</v>
      </c>
      <c r="AJ246" s="57">
        <v>24.125946302543298</v>
      </c>
      <c r="AK246" s="57">
        <v>36.986086370003981</v>
      </c>
      <c r="AM246" s="63">
        <v>42955</v>
      </c>
      <c r="AN246" s="57">
        <v>32.969700368982743</v>
      </c>
      <c r="AO246" s="57">
        <v>38.841737915285691</v>
      </c>
      <c r="AP246" s="57">
        <v>18.85140053535903</v>
      </c>
      <c r="AR246" s="63">
        <v>42955</v>
      </c>
      <c r="AS246" s="57">
        <v>100.6028869673063</v>
      </c>
      <c r="AT246" s="57">
        <v>90.342504211117358</v>
      </c>
      <c r="AV246" s="63">
        <v>44416</v>
      </c>
      <c r="AW246" s="64">
        <v>4690.3807319999996</v>
      </c>
      <c r="AY246" s="63">
        <v>43060</v>
      </c>
      <c r="AZ246" s="51">
        <v>0</v>
      </c>
      <c r="BA246" s="51">
        <v>25.402589085719924</v>
      </c>
      <c r="BB246" s="51">
        <v>-19.587586186510006</v>
      </c>
      <c r="BC246" s="51">
        <v>0</v>
      </c>
      <c r="BD246" s="51">
        <v>-0.63600289920991504</v>
      </c>
      <c r="BE246" s="51">
        <v>5.1790000000000003</v>
      </c>
    </row>
    <row r="247" spans="4:57">
      <c r="D247" s="63">
        <v>42956</v>
      </c>
      <c r="E247" s="64">
        <v>200.91300000000001</v>
      </c>
      <c r="F247" s="64">
        <v>654.50300000000004</v>
      </c>
      <c r="G247" s="69">
        <v>855.41600000000005</v>
      </c>
      <c r="I247" s="63"/>
      <c r="J247" s="68"/>
      <c r="K247" s="68"/>
      <c r="M247" s="63">
        <v>42956</v>
      </c>
      <c r="N247" s="64">
        <v>48640.720172572022</v>
      </c>
      <c r="O247" s="66">
        <v>17.783300000000001</v>
      </c>
      <c r="Q247" s="63">
        <v>42956</v>
      </c>
      <c r="R247" s="57">
        <v>27.6460234145379</v>
      </c>
      <c r="S247" s="57">
        <v>35.440773061614749</v>
      </c>
      <c r="T247" s="57"/>
      <c r="U247" s="63">
        <v>42956</v>
      </c>
      <c r="V247" s="65">
        <v>42.24497148369332</v>
      </c>
      <c r="X247" s="63">
        <v>43061</v>
      </c>
      <c r="Y247" s="67">
        <v>22.875</v>
      </c>
      <c r="Z247" s="67">
        <v>19.79</v>
      </c>
      <c r="AA247" s="67">
        <v>23.8125</v>
      </c>
      <c r="AB247" s="67" t="e">
        <v>#N/A</v>
      </c>
      <c r="AD247" s="63">
        <v>43061</v>
      </c>
      <c r="AE247" s="67">
        <v>29.13</v>
      </c>
      <c r="AF247" s="68">
        <v>39.47</v>
      </c>
      <c r="AH247" s="58">
        <v>42956</v>
      </c>
      <c r="AI247" s="57">
        <v>11.522279672603197</v>
      </c>
      <c r="AJ247" s="57">
        <v>24.178382583325899</v>
      </c>
      <c r="AK247" s="57">
        <v>37.204943849650341</v>
      </c>
      <c r="AM247" s="63">
        <v>42956</v>
      </c>
      <c r="AN247" s="57">
        <v>33.075524918690455</v>
      </c>
      <c r="AO247" s="57">
        <v>38.924015161413081</v>
      </c>
      <c r="AP247" s="57">
        <v>18.901349863672333</v>
      </c>
      <c r="AR247" s="63">
        <v>42956</v>
      </c>
      <c r="AS247" s="57">
        <v>100.39558088058462</v>
      </c>
      <c r="AT247" s="57">
        <v>90.43564533574046</v>
      </c>
      <c r="AV247" s="63">
        <v>44417</v>
      </c>
      <c r="AW247" s="64">
        <v>4574.2865539999993</v>
      </c>
      <c r="AY247" s="63">
        <v>43061</v>
      </c>
      <c r="AZ247" s="51">
        <v>0</v>
      </c>
      <c r="BA247" s="51">
        <v>32.474685549260194</v>
      </c>
      <c r="BB247" s="51">
        <v>-21.481274100729991</v>
      </c>
      <c r="BC247" s="51">
        <v>0</v>
      </c>
      <c r="BD247" s="51">
        <v>-0.61541144853020513</v>
      </c>
      <c r="BE247" s="51">
        <v>10.378</v>
      </c>
    </row>
    <row r="248" spans="4:57">
      <c r="D248" s="63">
        <v>42957</v>
      </c>
      <c r="E248" s="64">
        <v>193.64500000000001</v>
      </c>
      <c r="F248" s="64">
        <v>654.70899999999995</v>
      </c>
      <c r="G248" s="69">
        <v>848.35400000000004</v>
      </c>
      <c r="I248" s="63"/>
      <c r="J248" s="68"/>
      <c r="K248" s="68"/>
      <c r="M248" s="63">
        <v>42957</v>
      </c>
      <c r="N248" s="64">
        <v>48366.098570517417</v>
      </c>
      <c r="O248" s="66">
        <v>17.729800000000001</v>
      </c>
      <c r="Q248" s="63">
        <v>42957</v>
      </c>
      <c r="R248" s="57">
        <v>27.627123712938804</v>
      </c>
      <c r="S248" s="57">
        <v>35.573919594655081</v>
      </c>
      <c r="T248" s="57"/>
      <c r="U248" s="63">
        <v>42957</v>
      </c>
      <c r="V248" s="65">
        <v>42.062659294523506</v>
      </c>
      <c r="X248" s="63">
        <v>43062</v>
      </c>
      <c r="Y248" s="67">
        <v>22.9375</v>
      </c>
      <c r="Z248" s="67">
        <v>19.829999999999998</v>
      </c>
      <c r="AA248" s="67">
        <v>23.4375</v>
      </c>
      <c r="AB248" s="67" t="e">
        <v>#N/A</v>
      </c>
      <c r="AD248" s="63">
        <v>43062</v>
      </c>
      <c r="AE248" s="67">
        <v>29.72</v>
      </c>
      <c r="AF248" s="68">
        <v>39.25</v>
      </c>
      <c r="AH248" s="58">
        <v>42957</v>
      </c>
      <c r="AI248" s="57">
        <v>11.440669770721756</v>
      </c>
      <c r="AJ248" s="57">
        <v>24.181622532950243</v>
      </c>
      <c r="AK248" s="57">
        <v>37.374524321260225</v>
      </c>
      <c r="AM248" s="63">
        <v>42957</v>
      </c>
      <c r="AN248" s="57">
        <v>33.173187833480135</v>
      </c>
      <c r="AO248" s="57">
        <v>38.929517317143315</v>
      </c>
      <c r="AP248" s="57">
        <v>19.016690795262559</v>
      </c>
      <c r="AR248" s="63">
        <v>42957</v>
      </c>
      <c r="AS248" s="57">
        <v>100.15171239245548</v>
      </c>
      <c r="AT248" s="57">
        <v>90.54723268225284</v>
      </c>
      <c r="AV248" s="63">
        <v>44418</v>
      </c>
      <c r="AW248" s="64">
        <v>4514.6155239999998</v>
      </c>
      <c r="AY248" s="63">
        <v>43062</v>
      </c>
      <c r="AZ248" s="51">
        <v>0</v>
      </c>
      <c r="BA248" s="51">
        <v>32.293690013739962</v>
      </c>
      <c r="BB248" s="51">
        <v>-10.930148311569999</v>
      </c>
      <c r="BC248" s="51">
        <v>0</v>
      </c>
      <c r="BD248" s="51">
        <v>-0.67654170216996179</v>
      </c>
      <c r="BE248" s="51">
        <v>20.687000000000001</v>
      </c>
    </row>
    <row r="249" spans="4:57">
      <c r="D249" s="63">
        <v>42958</v>
      </c>
      <c r="E249" s="64">
        <v>183.49100000000001</v>
      </c>
      <c r="F249" s="64">
        <v>654.74</v>
      </c>
      <c r="G249" s="69">
        <v>838.23099999999999</v>
      </c>
      <c r="I249" s="63"/>
      <c r="J249" s="68"/>
      <c r="K249" s="68"/>
      <c r="M249" s="63">
        <v>42958</v>
      </c>
      <c r="N249" s="64">
        <v>48215.976741038277</v>
      </c>
      <c r="O249" s="66">
        <v>17.712</v>
      </c>
      <c r="Q249" s="63">
        <v>42958</v>
      </c>
      <c r="R249" s="57">
        <v>27.533891803211308</v>
      </c>
      <c r="S249" s="57">
        <v>35.648681531527359</v>
      </c>
      <c r="T249" s="57"/>
      <c r="U249" s="63">
        <v>42958</v>
      </c>
      <c r="V249" s="65">
        <v>41.696609445389889</v>
      </c>
      <c r="X249" s="63">
        <v>43063</v>
      </c>
      <c r="Y249" s="67">
        <v>22.5</v>
      </c>
      <c r="Z249" s="67">
        <v>19.73</v>
      </c>
      <c r="AA249" s="67">
        <v>23.1875</v>
      </c>
      <c r="AB249" s="67" t="e">
        <v>#N/A</v>
      </c>
      <c r="AD249" s="63">
        <v>43063</v>
      </c>
      <c r="AE249" s="67">
        <v>29.79</v>
      </c>
      <c r="AF249" s="68">
        <v>39.33</v>
      </c>
      <c r="AH249" s="58">
        <v>42958</v>
      </c>
      <c r="AI249" s="57">
        <v>11.311929307567702</v>
      </c>
      <c r="AJ249" s="57">
        <v>24.180409378316938</v>
      </c>
      <c r="AK249" s="57">
        <v>37.467780856088176</v>
      </c>
      <c r="AM249" s="63">
        <v>42958</v>
      </c>
      <c r="AN249" s="57">
        <v>33.282270587651588</v>
      </c>
      <c r="AO249" s="57">
        <v>38.957924075526293</v>
      </c>
      <c r="AP249" s="57">
        <v>19.143126342145656</v>
      </c>
      <c r="AR249" s="63">
        <v>42958</v>
      </c>
      <c r="AS249" s="57">
        <v>99.938014310396994</v>
      </c>
      <c r="AT249" s="57">
        <v>90.605022274909743</v>
      </c>
      <c r="AV249" s="63">
        <v>44419</v>
      </c>
      <c r="AW249" s="64">
        <v>4526.9317549999996</v>
      </c>
      <c r="AY249" s="63">
        <v>43063</v>
      </c>
      <c r="AZ249" s="51">
        <v>0</v>
      </c>
      <c r="BA249" s="51">
        <v>53.848667104219935</v>
      </c>
      <c r="BB249" s="51">
        <v>-6.6731745846800115</v>
      </c>
      <c r="BC249" s="51">
        <v>0</v>
      </c>
      <c r="BD249" s="51">
        <v>-0.63549251953992747</v>
      </c>
      <c r="BE249" s="51">
        <v>46.54</v>
      </c>
    </row>
    <row r="250" spans="4:57">
      <c r="D250" s="63">
        <v>42959</v>
      </c>
      <c r="E250" s="64">
        <v>183.49100000000001</v>
      </c>
      <c r="F250" s="64">
        <v>654.74</v>
      </c>
      <c r="G250" s="69">
        <v>838.23099999999999</v>
      </c>
      <c r="I250" s="63"/>
      <c r="J250" s="68"/>
      <c r="K250" s="68"/>
      <c r="M250" s="63">
        <v>42959</v>
      </c>
      <c r="N250" s="64">
        <v>48215.976741038277</v>
      </c>
      <c r="O250" s="66">
        <v>17.712</v>
      </c>
      <c r="Q250" s="63">
        <v>42959</v>
      </c>
      <c r="R250" s="57">
        <v>27.489632742573946</v>
      </c>
      <c r="S250" s="57">
        <v>35.721503485329762</v>
      </c>
      <c r="T250" s="57"/>
      <c r="U250" s="63">
        <v>42959</v>
      </c>
      <c r="V250" s="65">
        <v>41.696609445389889</v>
      </c>
      <c r="X250" s="63">
        <v>43066</v>
      </c>
      <c r="Y250" s="67">
        <v>22.625</v>
      </c>
      <c r="Z250" s="67">
        <v>20.12</v>
      </c>
      <c r="AA250" s="67">
        <v>23.3125</v>
      </c>
      <c r="AB250" s="67" t="e">
        <v>#N/A</v>
      </c>
      <c r="AD250" s="63">
        <v>43066</v>
      </c>
      <c r="AE250" s="67">
        <v>29.87</v>
      </c>
      <c r="AF250" s="68">
        <v>39.520000000000003</v>
      </c>
      <c r="AH250" s="58">
        <v>42959</v>
      </c>
      <c r="AI250" s="57">
        <v>11.204036630034665</v>
      </c>
      <c r="AJ250" s="57">
        <v>24.172106144713123</v>
      </c>
      <c r="AK250" s="57">
        <v>37.56940070648853</v>
      </c>
      <c r="AM250" s="63">
        <v>42959</v>
      </c>
      <c r="AN250" s="57">
        <v>33.401716628161118</v>
      </c>
      <c r="AO250" s="57">
        <v>39.024178817551494</v>
      </c>
      <c r="AP250" s="57">
        <v>19.261535610782744</v>
      </c>
      <c r="AR250" s="63">
        <v>42959</v>
      </c>
      <c r="AS250" s="57">
        <v>99.688964822359466</v>
      </c>
      <c r="AT250" s="57">
        <v>90.643580016925654</v>
      </c>
      <c r="AV250" s="63">
        <v>44420</v>
      </c>
      <c r="AW250" s="64">
        <v>4510.584914</v>
      </c>
      <c r="AY250" s="63">
        <v>43066</v>
      </c>
      <c r="AZ250" s="51">
        <v>0</v>
      </c>
      <c r="BA250" s="51">
        <v>53.723982092730253</v>
      </c>
      <c r="BB250" s="51">
        <v>-20.624334225989994</v>
      </c>
      <c r="BC250" s="51">
        <v>0</v>
      </c>
      <c r="BD250" s="51">
        <v>-0.82864786674025726</v>
      </c>
      <c r="BE250" s="51">
        <v>32.271000000000001</v>
      </c>
    </row>
    <row r="251" spans="4:57">
      <c r="D251" s="63">
        <v>42960</v>
      </c>
      <c r="E251" s="64">
        <v>183.49100000000001</v>
      </c>
      <c r="F251" s="64">
        <v>654.74</v>
      </c>
      <c r="G251" s="69">
        <v>838.23099999999999</v>
      </c>
      <c r="I251" s="63"/>
      <c r="J251" s="68"/>
      <c r="K251" s="68"/>
      <c r="M251" s="63">
        <v>42960</v>
      </c>
      <c r="N251" s="64">
        <v>48215.976741038277</v>
      </c>
      <c r="O251" s="66">
        <v>17.712</v>
      </c>
      <c r="Q251" s="63">
        <v>42960</v>
      </c>
      <c r="R251" s="57">
        <v>27.538866172981734</v>
      </c>
      <c r="S251" s="57">
        <v>35.788320308961417</v>
      </c>
      <c r="T251" s="57"/>
      <c r="U251" s="63">
        <v>42960</v>
      </c>
      <c r="V251" s="65">
        <v>41.696609445389889</v>
      </c>
      <c r="X251" s="63">
        <v>43067</v>
      </c>
      <c r="Y251" s="67">
        <v>22.8125</v>
      </c>
      <c r="Z251" s="67">
        <v>20.12</v>
      </c>
      <c r="AA251" s="67">
        <v>22.75</v>
      </c>
      <c r="AB251" s="67" t="e">
        <v>#N/A</v>
      </c>
      <c r="AD251" s="63">
        <v>43067</v>
      </c>
      <c r="AE251" s="67">
        <v>29.85</v>
      </c>
      <c r="AF251" s="68">
        <v>39.25</v>
      </c>
      <c r="AH251" s="58">
        <v>42960</v>
      </c>
      <c r="AI251" s="57">
        <v>11.094105608403604</v>
      </c>
      <c r="AJ251" s="57">
        <v>24.16159228994854</v>
      </c>
      <c r="AK251" s="57">
        <v>37.631874882911667</v>
      </c>
      <c r="AM251" s="63">
        <v>42960</v>
      </c>
      <c r="AN251" s="57">
        <v>33.518770023643405</v>
      </c>
      <c r="AO251" s="57">
        <v>39.086126551137944</v>
      </c>
      <c r="AP251" s="57">
        <v>19.387981907554884</v>
      </c>
      <c r="AR251" s="63">
        <v>42960</v>
      </c>
      <c r="AS251" s="57">
        <v>99.398055330365679</v>
      </c>
      <c r="AT251" s="57">
        <v>90.682723112746274</v>
      </c>
      <c r="AV251" s="63">
        <v>44421</v>
      </c>
      <c r="AW251" s="64">
        <v>4526.0407949999999</v>
      </c>
      <c r="AY251" s="63">
        <v>43067</v>
      </c>
      <c r="AZ251" s="51">
        <v>0</v>
      </c>
      <c r="BA251" s="51">
        <v>28.035411434130062</v>
      </c>
      <c r="BB251" s="51">
        <v>-32.080490016869987</v>
      </c>
      <c r="BC251" s="51">
        <v>0</v>
      </c>
      <c r="BD251" s="51">
        <v>-0.80692141726006616</v>
      </c>
      <c r="BE251" s="51">
        <v>-4.8520000000000003</v>
      </c>
    </row>
    <row r="252" spans="4:57">
      <c r="D252" s="63">
        <v>42961</v>
      </c>
      <c r="E252" s="64">
        <v>187.15100000000001</v>
      </c>
      <c r="F252" s="64">
        <v>654.47400000000005</v>
      </c>
      <c r="G252" s="69">
        <v>841.625</v>
      </c>
      <c r="I252" s="63"/>
      <c r="J252" s="68"/>
      <c r="K252" s="68"/>
      <c r="M252" s="63">
        <v>42961</v>
      </c>
      <c r="N252" s="64">
        <v>47754.253754381367</v>
      </c>
      <c r="O252" s="66">
        <v>17.153300000000002</v>
      </c>
      <c r="Q252" s="63">
        <v>42961</v>
      </c>
      <c r="R252" s="57">
        <v>27.619544025253173</v>
      </c>
      <c r="S252" s="57">
        <v>35.824539817145862</v>
      </c>
      <c r="T252" s="57"/>
      <c r="U252" s="63">
        <v>42961</v>
      </c>
      <c r="V252" s="65">
        <v>41.662510713303227</v>
      </c>
      <c r="X252" s="63">
        <v>43068</v>
      </c>
      <c r="Y252" s="67">
        <v>22.9375</v>
      </c>
      <c r="Z252" s="67">
        <v>20.22</v>
      </c>
      <c r="AA252" s="67">
        <v>24.625</v>
      </c>
      <c r="AB252" s="67" t="e">
        <v>#N/A</v>
      </c>
      <c r="AD252" s="63">
        <v>43068</v>
      </c>
      <c r="AE252" s="67">
        <v>29.76</v>
      </c>
      <c r="AF252" s="68">
        <v>39.1</v>
      </c>
      <c r="AH252" s="58">
        <v>42961</v>
      </c>
      <c r="AI252" s="57">
        <v>10.972452177041081</v>
      </c>
      <c r="AJ252" s="57">
        <v>24.101226066336245</v>
      </c>
      <c r="AK252" s="57">
        <v>37.62292221311079</v>
      </c>
      <c r="AM252" s="63">
        <v>42961</v>
      </c>
      <c r="AN252" s="57">
        <v>33.636307299624946</v>
      </c>
      <c r="AO252" s="57">
        <v>39.117034027063035</v>
      </c>
      <c r="AP252" s="57">
        <v>19.543885319358267</v>
      </c>
      <c r="AR252" s="63">
        <v>42961</v>
      </c>
      <c r="AS252" s="57">
        <v>99.139003898210703</v>
      </c>
      <c r="AT252" s="57">
        <v>90.728621585809151</v>
      </c>
      <c r="AV252" s="63">
        <v>44422</v>
      </c>
      <c r="AW252" s="64">
        <v>4526.0407949999999</v>
      </c>
      <c r="AY252" s="63">
        <v>43068</v>
      </c>
      <c r="AZ252" s="51">
        <v>0</v>
      </c>
      <c r="BA252" s="51">
        <v>27.983975496250228</v>
      </c>
      <c r="BB252" s="51">
        <v>-12.763271749320003</v>
      </c>
      <c r="BC252" s="51">
        <v>0</v>
      </c>
      <c r="BD252" s="51">
        <v>-0.79470374693023049</v>
      </c>
      <c r="BE252" s="51">
        <v>14.426</v>
      </c>
    </row>
    <row r="253" spans="4:57">
      <c r="D253" s="63">
        <v>42962</v>
      </c>
      <c r="E253" s="64">
        <v>185.755</v>
      </c>
      <c r="F253" s="64">
        <v>653.44399999999996</v>
      </c>
      <c r="G253" s="69">
        <v>839.19899999999996</v>
      </c>
      <c r="I253" s="63"/>
      <c r="J253" s="68"/>
      <c r="K253" s="68"/>
      <c r="M253" s="63">
        <v>42962</v>
      </c>
      <c r="N253" s="64">
        <v>47740.413114721865</v>
      </c>
      <c r="O253" s="66">
        <v>17.058299999999999</v>
      </c>
      <c r="Q253" s="63">
        <v>42962</v>
      </c>
      <c r="R253" s="57">
        <v>27.625069765501429</v>
      </c>
      <c r="S253" s="57">
        <v>35.809768385162918</v>
      </c>
      <c r="T253" s="57"/>
      <c r="U253" s="63">
        <v>42962</v>
      </c>
      <c r="V253" s="65">
        <v>42.075616597519172</v>
      </c>
      <c r="X253" s="63">
        <v>43069</v>
      </c>
      <c r="Y253" s="67">
        <v>23.3125</v>
      </c>
      <c r="Z253" s="67">
        <v>19.940000000000001</v>
      </c>
      <c r="AA253" s="67">
        <v>23.75</v>
      </c>
      <c r="AB253" s="67" t="e">
        <v>#N/A</v>
      </c>
      <c r="AD253" s="63">
        <v>43069</v>
      </c>
      <c r="AE253" s="67">
        <v>29.78</v>
      </c>
      <c r="AF253" s="68">
        <v>38.56</v>
      </c>
      <c r="AH253" s="58">
        <v>42962</v>
      </c>
      <c r="AI253" s="57">
        <v>10.890396594671149</v>
      </c>
      <c r="AJ253" s="57">
        <v>24.042969187980656</v>
      </c>
      <c r="AK253" s="57">
        <v>37.605248053074433</v>
      </c>
      <c r="AM253" s="63">
        <v>42962</v>
      </c>
      <c r="AN253" s="57">
        <v>33.757140140807486</v>
      </c>
      <c r="AO253" s="57">
        <v>39.170627413252923</v>
      </c>
      <c r="AP253" s="57">
        <v>19.678192065541023</v>
      </c>
      <c r="AR253" s="63">
        <v>42962</v>
      </c>
      <c r="AS253" s="57">
        <v>98.915999632869742</v>
      </c>
      <c r="AT253" s="57">
        <v>90.803011021719882</v>
      </c>
      <c r="AV253" s="63">
        <v>44423</v>
      </c>
      <c r="AW253" s="64">
        <v>4526.0407949999999</v>
      </c>
      <c r="AY253" s="63">
        <v>43069</v>
      </c>
      <c r="AZ253" s="51">
        <v>0</v>
      </c>
      <c r="BA253" s="51">
        <v>28.160558283999883</v>
      </c>
      <c r="BB253" s="51">
        <v>-17.274642017340028</v>
      </c>
      <c r="BC253" s="51">
        <v>0</v>
      </c>
      <c r="BD253" s="51">
        <v>-0.67691626665986948</v>
      </c>
      <c r="BE253" s="51">
        <v>10.209</v>
      </c>
    </row>
    <row r="254" spans="4:57">
      <c r="D254" s="63">
        <v>42963</v>
      </c>
      <c r="E254" s="64">
        <v>247.881</v>
      </c>
      <c r="F254" s="64">
        <v>652.36500000000001</v>
      </c>
      <c r="G254" s="69">
        <v>900.24599999999998</v>
      </c>
      <c r="I254" s="63"/>
      <c r="J254" s="68"/>
      <c r="K254" s="68"/>
      <c r="M254" s="63">
        <v>42963</v>
      </c>
      <c r="N254" s="64">
        <v>47848.070677754404</v>
      </c>
      <c r="O254" s="66">
        <v>17.111699999999999</v>
      </c>
      <c r="Q254" s="63">
        <v>42963</v>
      </c>
      <c r="R254" s="57">
        <v>27.96684186966236</v>
      </c>
      <c r="S254" s="57">
        <v>35.835300326135886</v>
      </c>
      <c r="T254" s="57"/>
      <c r="U254" s="63">
        <v>42963</v>
      </c>
      <c r="V254" s="65">
        <v>44.188402786232658</v>
      </c>
      <c r="X254" s="63">
        <v>43070</v>
      </c>
      <c r="Y254" s="67">
        <v>22.4375</v>
      </c>
      <c r="Z254" s="67">
        <v>19.62</v>
      </c>
      <c r="AA254" s="67">
        <v>23.1875</v>
      </c>
      <c r="AB254" s="67" t="e">
        <v>#N/A</v>
      </c>
      <c r="AD254" s="63">
        <v>43070</v>
      </c>
      <c r="AE254" s="67">
        <v>29.97</v>
      </c>
      <c r="AF254" s="68">
        <v>40.17</v>
      </c>
      <c r="AH254" s="58">
        <v>42963</v>
      </c>
      <c r="AI254" s="57">
        <v>10.845516138726484</v>
      </c>
      <c r="AJ254" s="57">
        <v>24.07685649832829</v>
      </c>
      <c r="AK254" s="57">
        <v>37.731757589327607</v>
      </c>
      <c r="AM254" s="63">
        <v>42963</v>
      </c>
      <c r="AN254" s="57">
        <v>33.860546374605519</v>
      </c>
      <c r="AO254" s="57">
        <v>39.234749540420523</v>
      </c>
      <c r="AP254" s="57">
        <v>19.760064040420254</v>
      </c>
      <c r="AR254" s="63">
        <v>42963</v>
      </c>
      <c r="AS254" s="57">
        <v>98.620144730629505</v>
      </c>
      <c r="AT254" s="57">
        <v>90.795597789198084</v>
      </c>
      <c r="AV254" s="63">
        <v>44424</v>
      </c>
      <c r="AW254" s="64">
        <v>4526.0407949999999</v>
      </c>
      <c r="AY254" s="63">
        <v>43070</v>
      </c>
      <c r="AZ254" s="51">
        <v>0</v>
      </c>
      <c r="BA254" s="51">
        <v>28.135310537870261</v>
      </c>
      <c r="BB254" s="51">
        <v>-2.8638986916800051</v>
      </c>
      <c r="BC254" s="51">
        <v>0</v>
      </c>
      <c r="BD254" s="51">
        <v>-0.6194118461902467</v>
      </c>
      <c r="BE254" s="51">
        <v>24.652000000000001</v>
      </c>
    </row>
    <row r="255" spans="4:57">
      <c r="D255" s="63">
        <v>42964</v>
      </c>
      <c r="E255" s="64">
        <v>229.46700000000001</v>
      </c>
      <c r="F255" s="64">
        <v>652.21900000000005</v>
      </c>
      <c r="G255" s="69">
        <v>881.68600000000004</v>
      </c>
      <c r="I255" s="63"/>
      <c r="J255" s="68"/>
      <c r="K255" s="68"/>
      <c r="M255" s="63">
        <v>42964</v>
      </c>
      <c r="N255" s="64">
        <v>48048.675885616074</v>
      </c>
      <c r="O255" s="66">
        <v>17.266500000000001</v>
      </c>
      <c r="Q255" s="63">
        <v>42964</v>
      </c>
      <c r="R255" s="57">
        <v>28.334148635650138</v>
      </c>
      <c r="S255" s="57">
        <v>35.890088382296192</v>
      </c>
      <c r="T255" s="57"/>
      <c r="U255" s="63">
        <v>42964</v>
      </c>
      <c r="V255" s="65">
        <v>43.004881539914749</v>
      </c>
      <c r="X255" s="63">
        <v>43073</v>
      </c>
      <c r="Y255" s="67">
        <v>23.125</v>
      </c>
      <c r="Z255" s="67">
        <v>20.5</v>
      </c>
      <c r="AA255" s="67">
        <v>24.375</v>
      </c>
      <c r="AB255" s="67" t="e">
        <v>#N/A</v>
      </c>
      <c r="AD255" s="63">
        <v>43073</v>
      </c>
      <c r="AE255" s="67">
        <v>30.2</v>
      </c>
      <c r="AF255" s="68">
        <v>40.17</v>
      </c>
      <c r="AH255" s="58">
        <v>42964</v>
      </c>
      <c r="AI255" s="57">
        <v>10.820015296158058</v>
      </c>
      <c r="AJ255" s="57">
        <v>24.058507998841215</v>
      </c>
      <c r="AK255" s="57">
        <v>37.790204977529804</v>
      </c>
      <c r="AM255" s="63">
        <v>42964</v>
      </c>
      <c r="AN255" s="57">
        <v>33.961531774785399</v>
      </c>
      <c r="AO255" s="57">
        <v>39.253157425001547</v>
      </c>
      <c r="AP255" s="57">
        <v>19.889471604604793</v>
      </c>
      <c r="AR255" s="63">
        <v>42964</v>
      </c>
      <c r="AS255" s="57">
        <v>98.234406970153998</v>
      </c>
      <c r="AT255" s="57">
        <v>90.793924146003462</v>
      </c>
      <c r="AV255" s="63">
        <v>44425</v>
      </c>
      <c r="AW255" s="64">
        <v>4456.0720070000007</v>
      </c>
      <c r="AY255" s="63">
        <v>43073</v>
      </c>
      <c r="AZ255" s="51">
        <v>0</v>
      </c>
      <c r="BA255" s="51">
        <v>27.423791212420142</v>
      </c>
      <c r="BB255" s="51">
        <v>-13.76630852244001</v>
      </c>
      <c r="BC255" s="51">
        <v>0</v>
      </c>
      <c r="BD255" s="51">
        <v>-0.74448268998013889</v>
      </c>
      <c r="BE255" s="51">
        <v>12.913</v>
      </c>
    </row>
    <row r="256" spans="4:57">
      <c r="D256" s="63">
        <v>42965</v>
      </c>
      <c r="E256" s="64">
        <v>209.64400000000001</v>
      </c>
      <c r="F256" s="64">
        <v>651.745</v>
      </c>
      <c r="G256" s="69">
        <v>861.38900000000001</v>
      </c>
      <c r="I256" s="63"/>
      <c r="J256" s="68"/>
      <c r="K256" s="68"/>
      <c r="M256" s="63">
        <v>42965</v>
      </c>
      <c r="N256" s="64">
        <v>47991.932171310371</v>
      </c>
      <c r="O256" s="66">
        <v>17.2822</v>
      </c>
      <c r="Q256" s="63">
        <v>42965</v>
      </c>
      <c r="R256" s="57">
        <v>28.182977486398574</v>
      </c>
      <c r="S256" s="57">
        <v>35.872064005401306</v>
      </c>
      <c r="T256" s="57"/>
      <c r="U256" s="63">
        <v>42965</v>
      </c>
      <c r="V256" s="65">
        <v>41.840716419679332</v>
      </c>
      <c r="X256" s="63">
        <v>43074</v>
      </c>
      <c r="Y256" s="67">
        <v>23.9375</v>
      </c>
      <c r="Z256" s="67">
        <v>20.46</v>
      </c>
      <c r="AA256" s="67">
        <v>25.4375</v>
      </c>
      <c r="AB256" s="67" t="e">
        <v>#N/A</v>
      </c>
      <c r="AD256" s="63">
        <v>43074</v>
      </c>
      <c r="AE256" s="67">
        <v>30.09</v>
      </c>
      <c r="AF256" s="68">
        <v>39.5</v>
      </c>
      <c r="AH256" s="58">
        <v>42965</v>
      </c>
      <c r="AI256" s="57">
        <v>10.784931448977787</v>
      </c>
      <c r="AJ256" s="57">
        <v>23.998616174791355</v>
      </c>
      <c r="AK256" s="57">
        <v>37.721432107468011</v>
      </c>
      <c r="AM256" s="63">
        <v>42965</v>
      </c>
      <c r="AN256" s="57">
        <v>34.078985740571532</v>
      </c>
      <c r="AO256" s="57">
        <v>39.276690465227702</v>
      </c>
      <c r="AP256" s="57">
        <v>20.059741751140827</v>
      </c>
      <c r="AR256" s="63">
        <v>42965</v>
      </c>
      <c r="AS256" s="57">
        <v>97.922733542800231</v>
      </c>
      <c r="AT256" s="57">
        <v>90.841016457884677</v>
      </c>
      <c r="AV256" s="63">
        <v>44426</v>
      </c>
      <c r="AW256" s="64">
        <v>4447.8326239999997</v>
      </c>
      <c r="AY256" s="63">
        <v>43074</v>
      </c>
      <c r="AZ256" s="51">
        <v>0</v>
      </c>
      <c r="BA256" s="51">
        <v>34.858054366040477</v>
      </c>
      <c r="BB256" s="51">
        <v>-13.758045950650008</v>
      </c>
      <c r="BC256" s="51">
        <v>0</v>
      </c>
      <c r="BD256" s="51">
        <v>-0.96100841539047455</v>
      </c>
      <c r="BE256" s="51">
        <v>20.138999999999999</v>
      </c>
    </row>
    <row r="257" spans="4:57">
      <c r="D257" s="63">
        <v>42966</v>
      </c>
      <c r="E257" s="64">
        <v>209.64400000000001</v>
      </c>
      <c r="F257" s="64">
        <v>651.745</v>
      </c>
      <c r="G257" s="69">
        <v>861.38900000000001</v>
      </c>
      <c r="I257" s="63"/>
      <c r="J257" s="68"/>
      <c r="K257" s="68"/>
      <c r="M257" s="63">
        <v>42966</v>
      </c>
      <c r="N257" s="64">
        <v>47991.932171310371</v>
      </c>
      <c r="O257" s="66">
        <v>17.2822</v>
      </c>
      <c r="Q257" s="63">
        <v>42966</v>
      </c>
      <c r="R257" s="57">
        <v>28.070246086223882</v>
      </c>
      <c r="S257" s="57">
        <v>35.890960651370364</v>
      </c>
      <c r="T257" s="57"/>
      <c r="U257" s="63">
        <v>42966</v>
      </c>
      <c r="V257" s="65">
        <v>41.840716419679332</v>
      </c>
      <c r="X257" s="63">
        <v>43075</v>
      </c>
      <c r="Y257" s="67">
        <v>23.375</v>
      </c>
      <c r="Z257" s="67">
        <v>20.67</v>
      </c>
      <c r="AA257" s="67">
        <v>25.125</v>
      </c>
      <c r="AB257" s="67" t="e">
        <v>#N/A</v>
      </c>
      <c r="AD257" s="63">
        <v>43075</v>
      </c>
      <c r="AE257" s="67">
        <v>30.89</v>
      </c>
      <c r="AF257" s="68">
        <v>39.14</v>
      </c>
      <c r="AH257" s="58">
        <v>42966</v>
      </c>
      <c r="AI257" s="57">
        <v>10.728144523526439</v>
      </c>
      <c r="AJ257" s="57">
        <v>23.964033578546704</v>
      </c>
      <c r="AK257" s="57">
        <v>37.748785398295226</v>
      </c>
      <c r="AM257" s="63">
        <v>42966</v>
      </c>
      <c r="AN257" s="57">
        <v>34.18885093861477</v>
      </c>
      <c r="AO257" s="57">
        <v>39.277156279992994</v>
      </c>
      <c r="AP257" s="57">
        <v>20.244529602159233</v>
      </c>
      <c r="AR257" s="63">
        <v>42966</v>
      </c>
      <c r="AS257" s="57">
        <v>97.616715950184641</v>
      </c>
      <c r="AT257" s="57">
        <v>90.880123801412637</v>
      </c>
      <c r="AV257" s="63">
        <v>44427</v>
      </c>
      <c r="AW257" s="64">
        <v>4428.8713949999992</v>
      </c>
      <c r="AY257" s="63">
        <v>43075</v>
      </c>
      <c r="AZ257" s="51">
        <v>0</v>
      </c>
      <c r="BA257" s="51">
        <v>35.194645540579984</v>
      </c>
      <c r="BB257" s="51">
        <v>-14.71256199606</v>
      </c>
      <c r="BC257" s="51">
        <v>0</v>
      </c>
      <c r="BD257" s="51">
        <v>-0.65608354451999462</v>
      </c>
      <c r="BE257" s="51">
        <v>19.826000000000001</v>
      </c>
    </row>
    <row r="258" spans="4:57">
      <c r="D258" s="63">
        <v>42967</v>
      </c>
      <c r="E258" s="64">
        <v>209.64400000000001</v>
      </c>
      <c r="F258" s="64">
        <v>651.745</v>
      </c>
      <c r="G258" s="69">
        <v>861.38900000000001</v>
      </c>
      <c r="I258" s="63"/>
      <c r="J258" s="68"/>
      <c r="K258" s="68"/>
      <c r="M258" s="63">
        <v>42967</v>
      </c>
      <c r="N258" s="64">
        <v>47991.932171310371</v>
      </c>
      <c r="O258" s="66">
        <v>17.2822</v>
      </c>
      <c r="Q258" s="63">
        <v>42967</v>
      </c>
      <c r="R258" s="57">
        <v>28.015093277878321</v>
      </c>
      <c r="S258" s="57">
        <v>35.93869689845053</v>
      </c>
      <c r="T258" s="57"/>
      <c r="U258" s="63">
        <v>42967</v>
      </c>
      <c r="V258" s="65">
        <v>41.840716419679332</v>
      </c>
      <c r="X258" s="63">
        <v>43076</v>
      </c>
      <c r="Y258" s="67">
        <v>22.875</v>
      </c>
      <c r="Z258" s="67">
        <v>20.58</v>
      </c>
      <c r="AA258" s="67">
        <v>23.0625</v>
      </c>
      <c r="AB258" s="67" t="e">
        <v>#N/A</v>
      </c>
      <c r="AD258" s="63">
        <v>43076</v>
      </c>
      <c r="AE258" s="67">
        <v>31.16</v>
      </c>
      <c r="AF258" s="68">
        <v>39.270000000000003</v>
      </c>
      <c r="AH258" s="58">
        <v>42967</v>
      </c>
      <c r="AI258" s="57">
        <v>10.68167159783593</v>
      </c>
      <c r="AJ258" s="57">
        <v>23.938387654742254</v>
      </c>
      <c r="AK258" s="57">
        <v>37.782567554503089</v>
      </c>
      <c r="AM258" s="63">
        <v>42967</v>
      </c>
      <c r="AN258" s="57">
        <v>34.297271728994126</v>
      </c>
      <c r="AO258" s="57">
        <v>39.283176363347351</v>
      </c>
      <c r="AP258" s="57">
        <v>20.419367906355234</v>
      </c>
      <c r="AR258" s="63">
        <v>42967</v>
      </c>
      <c r="AS258" s="57">
        <v>97.317275430837284</v>
      </c>
      <c r="AT258" s="57">
        <v>90.91597356085461</v>
      </c>
      <c r="AV258" s="63">
        <v>44428</v>
      </c>
      <c r="AW258" s="64">
        <v>4425.9006550000004</v>
      </c>
      <c r="AY258" s="63">
        <v>43076</v>
      </c>
      <c r="AZ258" s="51">
        <v>0</v>
      </c>
      <c r="BA258" s="51">
        <v>47.965505252160426</v>
      </c>
      <c r="BB258" s="51">
        <v>-15.696332053199994</v>
      </c>
      <c r="BC258" s="51">
        <v>0</v>
      </c>
      <c r="BD258" s="51">
        <v>-0.69517319896043228</v>
      </c>
      <c r="BE258" s="51">
        <v>31.574000000000002</v>
      </c>
    </row>
    <row r="259" spans="4:57">
      <c r="D259" s="63">
        <v>42968</v>
      </c>
      <c r="E259" s="64">
        <v>209.64400000000001</v>
      </c>
      <c r="F259" s="64">
        <v>651.745</v>
      </c>
      <c r="G259" s="69">
        <v>861.38900000000001</v>
      </c>
      <c r="I259" s="63"/>
      <c r="J259" s="68"/>
      <c r="K259" s="68"/>
      <c r="M259" s="63">
        <v>42968</v>
      </c>
      <c r="N259" s="64">
        <v>47991.932171310371</v>
      </c>
      <c r="O259" s="66">
        <v>17.2822</v>
      </c>
      <c r="Q259" s="63">
        <v>42968</v>
      </c>
      <c r="R259" s="57">
        <v>27.9523734673649</v>
      </c>
      <c r="S259" s="57">
        <v>35.964871811400222</v>
      </c>
      <c r="T259" s="57"/>
      <c r="U259" s="63">
        <v>42968</v>
      </c>
      <c r="V259" s="65">
        <v>41.840716419679332</v>
      </c>
      <c r="X259" s="63">
        <v>43080</v>
      </c>
      <c r="Y259" s="67">
        <v>22.5625</v>
      </c>
      <c r="Z259" s="67">
        <v>20.16</v>
      </c>
      <c r="AA259" s="67">
        <v>23.1875</v>
      </c>
      <c r="AB259" s="67" t="e">
        <v>#N/A</v>
      </c>
      <c r="AD259" s="63">
        <v>43080</v>
      </c>
      <c r="AE259" s="67">
        <v>31.38</v>
      </c>
      <c r="AF259" s="68">
        <v>39.99</v>
      </c>
      <c r="AH259" s="58">
        <v>42968</v>
      </c>
      <c r="AI259" s="57">
        <v>10.615620700235517</v>
      </c>
      <c r="AJ259" s="57">
        <v>23.904332874580668</v>
      </c>
      <c r="AK259" s="57">
        <v>37.789940662125844</v>
      </c>
      <c r="AM259" s="63">
        <v>42968</v>
      </c>
      <c r="AN259" s="57">
        <v>34.420716585535118</v>
      </c>
      <c r="AO259" s="57">
        <v>39.3076988584953</v>
      </c>
      <c r="AP259" s="57">
        <v>20.608177244211532</v>
      </c>
      <c r="AR259" s="63">
        <v>42968</v>
      </c>
      <c r="AS259" s="57">
        <v>97.061397251153281</v>
      </c>
      <c r="AT259" s="57">
        <v>90.93025813529907</v>
      </c>
      <c r="AV259" s="63">
        <v>44429</v>
      </c>
      <c r="AW259" s="64">
        <v>4425.9006550000004</v>
      </c>
      <c r="AY259" s="63">
        <v>43080</v>
      </c>
      <c r="AZ259" s="51">
        <v>0</v>
      </c>
      <c r="BA259" s="51">
        <v>47.875498199290426</v>
      </c>
      <c r="BB259" s="51">
        <v>-18.14137307675</v>
      </c>
      <c r="BC259" s="51">
        <v>0</v>
      </c>
      <c r="BD259" s="51">
        <v>-0.27612512254043947</v>
      </c>
      <c r="BE259" s="51">
        <v>29.457999999999998</v>
      </c>
    </row>
    <row r="260" spans="4:57">
      <c r="D260" s="63">
        <v>42969</v>
      </c>
      <c r="E260" s="64">
        <v>219.59700000000001</v>
      </c>
      <c r="F260" s="64">
        <v>651.17899999999997</v>
      </c>
      <c r="G260" s="69">
        <v>870.77599999999995</v>
      </c>
      <c r="I260" s="63"/>
      <c r="J260" s="68"/>
      <c r="K260" s="68"/>
      <c r="M260" s="63">
        <v>42969</v>
      </c>
      <c r="N260" s="64">
        <v>47940.879704036859</v>
      </c>
      <c r="O260" s="66">
        <v>17.2287</v>
      </c>
      <c r="Q260" s="63">
        <v>42969</v>
      </c>
      <c r="R260" s="57">
        <v>27.932624592200273</v>
      </c>
      <c r="S260" s="57">
        <v>35.967206237205751</v>
      </c>
      <c r="T260" s="57"/>
      <c r="U260" s="63">
        <v>42969</v>
      </c>
      <c r="V260" s="65">
        <v>42.325896988065274</v>
      </c>
      <c r="X260" s="63">
        <v>43081</v>
      </c>
      <c r="Y260" s="67">
        <v>23.25</v>
      </c>
      <c r="Z260" s="67">
        <v>20.309999999999999</v>
      </c>
      <c r="AA260" s="67">
        <v>24.5</v>
      </c>
      <c r="AB260" s="67" t="e">
        <v>#N/A</v>
      </c>
      <c r="AD260" s="63">
        <v>43081</v>
      </c>
      <c r="AE260" s="67">
        <v>31.68</v>
      </c>
      <c r="AF260" s="68">
        <v>40.35</v>
      </c>
      <c r="AH260" s="58">
        <v>42969</v>
      </c>
      <c r="AI260" s="57">
        <v>10.527225620339586</v>
      </c>
      <c r="AJ260" s="57">
        <v>23.887755033104654</v>
      </c>
      <c r="AK260" s="57">
        <v>37.819825103633598</v>
      </c>
      <c r="AM260" s="63">
        <v>42969</v>
      </c>
      <c r="AN260" s="57">
        <v>34.546987486473512</v>
      </c>
      <c r="AO260" s="57">
        <v>39.335783734024865</v>
      </c>
      <c r="AP260" s="57">
        <v>20.798739162602352</v>
      </c>
      <c r="AR260" s="63">
        <v>42969</v>
      </c>
      <c r="AS260" s="57">
        <v>96.721855875515942</v>
      </c>
      <c r="AT260" s="57">
        <v>90.9341351384668</v>
      </c>
      <c r="AV260" s="63">
        <v>44430</v>
      </c>
      <c r="AW260" s="64">
        <v>4425.9006550000004</v>
      </c>
      <c r="AY260" s="63">
        <v>43081</v>
      </c>
      <c r="AZ260" s="51">
        <v>0</v>
      </c>
      <c r="BA260" s="51">
        <v>48.036440220400088</v>
      </c>
      <c r="BB260" s="51">
        <v>-6.3912686513199892</v>
      </c>
      <c r="BC260" s="51">
        <v>0</v>
      </c>
      <c r="BD260" s="51">
        <v>-0.30917156908009374</v>
      </c>
      <c r="BE260" s="51">
        <v>41.335999999999999</v>
      </c>
    </row>
    <row r="261" spans="4:57">
      <c r="D261" s="63">
        <v>42970</v>
      </c>
      <c r="E261" s="64">
        <v>222.68600000000001</v>
      </c>
      <c r="F261" s="64">
        <v>650.51499999999999</v>
      </c>
      <c r="G261" s="69">
        <v>873.20100000000002</v>
      </c>
      <c r="I261" s="63"/>
      <c r="J261" s="68"/>
      <c r="K261" s="68"/>
      <c r="M261" s="63">
        <v>42970</v>
      </c>
      <c r="N261" s="64">
        <v>47782.845476843868</v>
      </c>
      <c r="O261" s="66">
        <v>17.224799999999998</v>
      </c>
      <c r="Q261" s="63">
        <v>42970</v>
      </c>
      <c r="R261" s="57">
        <v>27.900447272177729</v>
      </c>
      <c r="S261" s="57">
        <v>36.014005476338355</v>
      </c>
      <c r="T261" s="57"/>
      <c r="U261" s="63">
        <v>42970</v>
      </c>
      <c r="V261" s="65">
        <v>42.378512874942402</v>
      </c>
      <c r="X261" s="63">
        <v>43082</v>
      </c>
      <c r="Y261" s="67">
        <v>23.375</v>
      </c>
      <c r="Z261" s="67">
        <v>20.55</v>
      </c>
      <c r="AA261" s="67">
        <v>24.5</v>
      </c>
      <c r="AB261" s="67" t="e">
        <v>#N/A</v>
      </c>
      <c r="AD261" s="63">
        <v>43082</v>
      </c>
      <c r="AE261" s="67">
        <v>31.95</v>
      </c>
      <c r="AF261" s="68">
        <v>40.590000000000003</v>
      </c>
      <c r="AH261" s="58">
        <v>42970</v>
      </c>
      <c r="AI261" s="57">
        <v>10.509379727533851</v>
      </c>
      <c r="AJ261" s="57">
        <v>23.912036364119071</v>
      </c>
      <c r="AK261" s="57">
        <v>37.965781467018878</v>
      </c>
      <c r="AM261" s="63">
        <v>42970</v>
      </c>
      <c r="AN261" s="57">
        <v>34.675066433960147</v>
      </c>
      <c r="AO261" s="57">
        <v>39.342184701027193</v>
      </c>
      <c r="AP261" s="57">
        <v>21.014128258130427</v>
      </c>
      <c r="AR261" s="63">
        <v>42970</v>
      </c>
      <c r="AS261" s="57">
        <v>96.383370316573362</v>
      </c>
      <c r="AT261" s="57">
        <v>90.926005745203199</v>
      </c>
      <c r="AV261" s="63">
        <v>44431</v>
      </c>
      <c r="AW261" s="64">
        <v>4419.9068749999997</v>
      </c>
      <c r="AY261" s="63">
        <v>43082</v>
      </c>
      <c r="AZ261" s="51">
        <v>0</v>
      </c>
      <c r="BA261" s="51">
        <v>47.873973493319895</v>
      </c>
      <c r="BB261" s="51">
        <v>10.995606979149997</v>
      </c>
      <c r="BC261" s="51">
        <v>0</v>
      </c>
      <c r="BD261" s="51">
        <v>-0.26758047246988309</v>
      </c>
      <c r="BE261" s="51">
        <v>58.601999999999997</v>
      </c>
    </row>
    <row r="262" spans="4:57">
      <c r="D262" s="63">
        <v>42971</v>
      </c>
      <c r="E262" s="64">
        <v>209.40600000000001</v>
      </c>
      <c r="F262" s="64">
        <v>650.29100000000005</v>
      </c>
      <c r="G262" s="69">
        <v>859.697</v>
      </c>
      <c r="I262" s="63"/>
      <c r="J262" s="68"/>
      <c r="K262" s="68"/>
      <c r="M262" s="63">
        <v>42971</v>
      </c>
      <c r="N262" s="64">
        <v>47908.384935906193</v>
      </c>
      <c r="O262" s="66">
        <v>17.1767</v>
      </c>
      <c r="Q262" s="63">
        <v>42971</v>
      </c>
      <c r="R262" s="57">
        <v>27.792212953527653</v>
      </c>
      <c r="S262" s="57">
        <v>36.091505631119205</v>
      </c>
      <c r="T262" s="57"/>
      <c r="U262" s="63">
        <v>42971</v>
      </c>
      <c r="V262" s="65">
        <v>42.124405599011759</v>
      </c>
      <c r="X262" s="63">
        <v>43083</v>
      </c>
      <c r="Y262" s="67">
        <v>23.875</v>
      </c>
      <c r="Z262" s="67">
        <v>20.6</v>
      </c>
      <c r="AA262" s="67">
        <v>26.1875</v>
      </c>
      <c r="AB262" s="67" t="e">
        <v>#N/A</v>
      </c>
      <c r="AD262" s="63">
        <v>43083</v>
      </c>
      <c r="AE262" s="67">
        <v>32.130000000000003</v>
      </c>
      <c r="AF262" s="68">
        <v>40.71</v>
      </c>
      <c r="AH262" s="58">
        <v>42971</v>
      </c>
      <c r="AI262" s="57">
        <v>10.449334532419696</v>
      </c>
      <c r="AJ262" s="57">
        <v>23.88387702590089</v>
      </c>
      <c r="AK262" s="57">
        <v>37.989428495453346</v>
      </c>
      <c r="AM262" s="63">
        <v>42971</v>
      </c>
      <c r="AN262" s="57">
        <v>34.78524702296648</v>
      </c>
      <c r="AO262" s="57">
        <v>39.343421333359998</v>
      </c>
      <c r="AP262" s="57">
        <v>21.203975115340089</v>
      </c>
      <c r="AR262" s="63">
        <v>42971</v>
      </c>
      <c r="AS262" s="57">
        <v>96.003699055419773</v>
      </c>
      <c r="AT262" s="57">
        <v>90.886481484948064</v>
      </c>
      <c r="AV262" s="63">
        <v>44432</v>
      </c>
      <c r="AW262" s="64">
        <v>4413.6846489999998</v>
      </c>
      <c r="AY262" s="63">
        <v>43083</v>
      </c>
      <c r="AZ262" s="51">
        <v>0</v>
      </c>
      <c r="BA262" s="51">
        <v>47.920962695509914</v>
      </c>
      <c r="BB262" s="51">
        <v>15.23866237236</v>
      </c>
      <c r="BC262" s="51">
        <v>0</v>
      </c>
      <c r="BD262" s="51">
        <v>-0.14962506786991858</v>
      </c>
      <c r="BE262" s="51">
        <v>63.01</v>
      </c>
    </row>
    <row r="263" spans="4:57">
      <c r="D263" s="63">
        <v>42972</v>
      </c>
      <c r="E263" s="64">
        <v>197.351</v>
      </c>
      <c r="F263" s="64">
        <v>650.31600000000003</v>
      </c>
      <c r="G263" s="69">
        <v>847.66700000000003</v>
      </c>
      <c r="I263" s="63"/>
      <c r="J263" s="68"/>
      <c r="K263" s="68"/>
      <c r="M263" s="63">
        <v>42972</v>
      </c>
      <c r="N263" s="64">
        <v>49022.181203310829</v>
      </c>
      <c r="O263" s="66">
        <v>17.222300000000001</v>
      </c>
      <c r="Q263" s="63">
        <v>42972</v>
      </c>
      <c r="R263" s="57">
        <v>27.622954052972858</v>
      </c>
      <c r="S263" s="57">
        <v>36.090940184680065</v>
      </c>
      <c r="T263" s="57"/>
      <c r="U263" s="63">
        <v>42972</v>
      </c>
      <c r="V263" s="65">
        <v>41.630797258441362</v>
      </c>
      <c r="X263" s="63">
        <v>43084</v>
      </c>
      <c r="Y263" s="67">
        <v>23.375</v>
      </c>
      <c r="Z263" s="67">
        <v>20.88</v>
      </c>
      <c r="AA263" s="67">
        <v>24.375</v>
      </c>
      <c r="AB263" s="67" t="e">
        <v>#N/A</v>
      </c>
      <c r="AD263" s="63">
        <v>43084</v>
      </c>
      <c r="AE263" s="67">
        <v>31.99</v>
      </c>
      <c r="AF263" s="68">
        <v>40.56</v>
      </c>
      <c r="AH263" s="58">
        <v>42972</v>
      </c>
      <c r="AI263" s="57">
        <v>10.382122157622288</v>
      </c>
      <c r="AJ263" s="57">
        <v>23.837540639975273</v>
      </c>
      <c r="AK263" s="57">
        <v>37.931898288281054</v>
      </c>
      <c r="AM263" s="63">
        <v>42972</v>
      </c>
      <c r="AN263" s="57">
        <v>34.891955567000821</v>
      </c>
      <c r="AO263" s="57">
        <v>39.346517427648941</v>
      </c>
      <c r="AP263" s="57">
        <v>21.382054348303669</v>
      </c>
      <c r="AR263" s="63">
        <v>42972</v>
      </c>
      <c r="AS263" s="57">
        <v>95.575725067283997</v>
      </c>
      <c r="AT263" s="57">
        <v>90.86714684163843</v>
      </c>
      <c r="AV263" s="63">
        <v>44433</v>
      </c>
      <c r="AW263" s="64">
        <v>4428.7817589999995</v>
      </c>
      <c r="AY263" s="63">
        <v>43084</v>
      </c>
      <c r="AZ263" s="51">
        <v>0</v>
      </c>
      <c r="BA263" s="51">
        <v>48.259561233409869</v>
      </c>
      <c r="BB263" s="51">
        <v>12.728522158189991</v>
      </c>
      <c r="BC263" s="51">
        <v>0</v>
      </c>
      <c r="BD263" s="51">
        <v>-0.12008339159986849</v>
      </c>
      <c r="BE263" s="51">
        <v>60.868000000000002</v>
      </c>
    </row>
    <row r="264" spans="4:57">
      <c r="D264" s="63">
        <v>42973</v>
      </c>
      <c r="E264" s="64">
        <v>197.351</v>
      </c>
      <c r="F264" s="64">
        <v>650.31600000000003</v>
      </c>
      <c r="G264" s="69">
        <v>847.66700000000003</v>
      </c>
      <c r="I264" s="63"/>
      <c r="J264" s="68"/>
      <c r="K264" s="68"/>
      <c r="M264" s="63">
        <v>42973</v>
      </c>
      <c r="N264" s="64">
        <v>49022.181203310829</v>
      </c>
      <c r="O264" s="66">
        <v>17.222300000000001</v>
      </c>
      <c r="Q264" s="63">
        <v>42973</v>
      </c>
      <c r="R264" s="57">
        <v>27.545755620623758</v>
      </c>
      <c r="S264" s="57">
        <v>36.039155904105449</v>
      </c>
      <c r="T264" s="57"/>
      <c r="U264" s="63">
        <v>42973</v>
      </c>
      <c r="V264" s="65">
        <v>41.630797258441362</v>
      </c>
      <c r="X264" s="63">
        <v>43087</v>
      </c>
      <c r="Y264" s="67">
        <v>23.375</v>
      </c>
      <c r="Z264" s="67">
        <v>20.75</v>
      </c>
      <c r="AA264" s="67">
        <v>24.375</v>
      </c>
      <c r="AB264" s="67" t="e">
        <v>#N/A</v>
      </c>
      <c r="AD264" s="63">
        <v>43087</v>
      </c>
      <c r="AE264" s="67">
        <v>32.26</v>
      </c>
      <c r="AF264" s="68">
        <v>40.31</v>
      </c>
      <c r="AH264" s="58">
        <v>42973</v>
      </c>
      <c r="AI264" s="57">
        <v>10.32094836048878</v>
      </c>
      <c r="AJ264" s="57">
        <v>23.775469865223297</v>
      </c>
      <c r="AK264" s="57">
        <v>37.851721827467323</v>
      </c>
      <c r="AM264" s="63">
        <v>42973</v>
      </c>
      <c r="AN264" s="57">
        <v>34.973793978264347</v>
      </c>
      <c r="AO264" s="57">
        <v>39.338864411089006</v>
      </c>
      <c r="AP264" s="57">
        <v>21.521765049001161</v>
      </c>
      <c r="AR264" s="63">
        <v>42973</v>
      </c>
      <c r="AS264" s="57">
        <v>95.050703089089225</v>
      </c>
      <c r="AT264" s="57">
        <v>90.844087384730358</v>
      </c>
      <c r="AV264" s="63">
        <v>44434</v>
      </c>
      <c r="AW264" s="64">
        <v>4426.4087319999999</v>
      </c>
      <c r="AY264" s="63">
        <v>43087</v>
      </c>
      <c r="AZ264" s="51">
        <v>0</v>
      </c>
      <c r="BA264" s="51">
        <v>48.142759901920179</v>
      </c>
      <c r="BB264" s="51">
        <v>42.453573870909985</v>
      </c>
      <c r="BC264" s="51">
        <v>0</v>
      </c>
      <c r="BD264" s="51">
        <v>-0.2063337728301633</v>
      </c>
      <c r="BE264" s="51">
        <v>90.39</v>
      </c>
    </row>
    <row r="265" spans="4:57">
      <c r="D265" s="63">
        <v>42974</v>
      </c>
      <c r="E265" s="64">
        <v>197.351</v>
      </c>
      <c r="F265" s="64">
        <v>650.31600000000003</v>
      </c>
      <c r="G265" s="69">
        <v>847.66700000000003</v>
      </c>
      <c r="I265" s="63"/>
      <c r="J265" s="68"/>
      <c r="K265" s="68"/>
      <c r="M265" s="63">
        <v>42974</v>
      </c>
      <c r="N265" s="64">
        <v>49022.181203310829</v>
      </c>
      <c r="O265" s="66">
        <v>17.222300000000001</v>
      </c>
      <c r="Q265" s="63">
        <v>42974</v>
      </c>
      <c r="R265" s="57">
        <v>27.511883279537773</v>
      </c>
      <c r="S265" s="57">
        <v>35.944705628717855</v>
      </c>
      <c r="T265" s="57"/>
      <c r="U265" s="63">
        <v>42974</v>
      </c>
      <c r="V265" s="65">
        <v>41.630797258441362</v>
      </c>
      <c r="X265" s="63">
        <v>43088</v>
      </c>
      <c r="Y265" s="67">
        <v>23.1875</v>
      </c>
      <c r="Z265" s="67">
        <v>21.4</v>
      </c>
      <c r="AA265" s="67">
        <v>24.3125</v>
      </c>
      <c r="AB265" s="67" t="e">
        <v>#N/A</v>
      </c>
      <c r="AD265" s="63">
        <v>43088</v>
      </c>
      <c r="AE265" s="67">
        <v>32.56</v>
      </c>
      <c r="AF265" s="68">
        <v>39.24</v>
      </c>
      <c r="AH265" s="58">
        <v>42974</v>
      </c>
      <c r="AI265" s="57">
        <v>10.24992412423391</v>
      </c>
      <c r="AJ265" s="57">
        <v>23.688948445921376</v>
      </c>
      <c r="AK265" s="57">
        <v>37.736072327436254</v>
      </c>
      <c r="AM265" s="63">
        <v>42974</v>
      </c>
      <c r="AN265" s="57">
        <v>35.058310650728998</v>
      </c>
      <c r="AO265" s="57">
        <v>39.335230434991431</v>
      </c>
      <c r="AP265" s="57">
        <v>21.684994370984366</v>
      </c>
      <c r="AR265" s="63">
        <v>42974</v>
      </c>
      <c r="AS265" s="57">
        <v>94.477738925559549</v>
      </c>
      <c r="AT265" s="57">
        <v>90.864971814686228</v>
      </c>
      <c r="AV265" s="63">
        <v>44435</v>
      </c>
      <c r="AW265" s="64">
        <v>4498.5617129999991</v>
      </c>
      <c r="AY265" s="63">
        <v>43088</v>
      </c>
      <c r="AZ265" s="51">
        <v>0</v>
      </c>
      <c r="BA265" s="51">
        <v>48.628845633440058</v>
      </c>
      <c r="BB265" s="51">
        <v>55.280018823029991</v>
      </c>
      <c r="BC265" s="51">
        <v>0</v>
      </c>
      <c r="BD265" s="51">
        <v>-3.6864456470043661E-2</v>
      </c>
      <c r="BE265" s="51">
        <v>103.872</v>
      </c>
    </row>
    <row r="266" spans="4:57">
      <c r="D266" s="63">
        <v>42975</v>
      </c>
      <c r="E266" s="64">
        <v>208.57900000000001</v>
      </c>
      <c r="F266" s="64">
        <v>650.59199999999998</v>
      </c>
      <c r="G266" s="69">
        <v>859.17100000000005</v>
      </c>
      <c r="I266" s="63"/>
      <c r="J266" s="68"/>
      <c r="K266" s="68"/>
      <c r="M266" s="63">
        <v>42975</v>
      </c>
      <c r="N266" s="64">
        <v>49381.367932765825</v>
      </c>
      <c r="O266" s="66">
        <v>17.215499999999999</v>
      </c>
      <c r="Q266" s="63">
        <v>42975</v>
      </c>
      <c r="R266" s="57">
        <v>27.530346404937099</v>
      </c>
      <c r="S266" s="57">
        <v>35.904819361084073</v>
      </c>
      <c r="T266" s="57"/>
      <c r="U266" s="63">
        <v>42975</v>
      </c>
      <c r="V266" s="65">
        <v>42.320458012271985</v>
      </c>
      <c r="X266" s="63">
        <v>43089</v>
      </c>
      <c r="Y266" s="67">
        <v>24.3125</v>
      </c>
      <c r="Z266" s="67">
        <v>20.68</v>
      </c>
      <c r="AA266" s="67">
        <v>26.25</v>
      </c>
      <c r="AB266" s="67" t="e">
        <v>#N/A</v>
      </c>
      <c r="AD266" s="63">
        <v>43089</v>
      </c>
      <c r="AE266" s="67">
        <v>31.97</v>
      </c>
      <c r="AF266" s="68">
        <v>40.19</v>
      </c>
      <c r="AH266" s="58">
        <v>42975</v>
      </c>
      <c r="AI266" s="57">
        <v>10.162809402479267</v>
      </c>
      <c r="AJ266" s="57">
        <v>23.682626936870086</v>
      </c>
      <c r="AK266" s="57">
        <v>37.833021820825088</v>
      </c>
      <c r="AM266" s="63">
        <v>42975</v>
      </c>
      <c r="AN266" s="57">
        <v>35.177485212947879</v>
      </c>
      <c r="AO266" s="57">
        <v>39.391377069755237</v>
      </c>
      <c r="AP266" s="57">
        <v>21.864823139909095</v>
      </c>
      <c r="AR266" s="63">
        <v>42975</v>
      </c>
      <c r="AS266" s="57">
        <v>93.91277209228663</v>
      </c>
      <c r="AT266" s="57">
        <v>90.881410384483203</v>
      </c>
      <c r="AV266" s="63">
        <v>44436</v>
      </c>
      <c r="AW266" s="64">
        <v>4498.5617129999991</v>
      </c>
      <c r="AY266" s="63">
        <v>43089</v>
      </c>
      <c r="AZ266" s="51">
        <v>0</v>
      </c>
      <c r="BA266" s="51">
        <v>48.66448178130991</v>
      </c>
      <c r="BB266" s="51">
        <v>134.85923427360996</v>
      </c>
      <c r="BC266" s="51">
        <v>0</v>
      </c>
      <c r="BD266" s="51">
        <v>0.19428394508010599</v>
      </c>
      <c r="BE266" s="51">
        <v>183.71799999999999</v>
      </c>
    </row>
    <row r="267" spans="4:57">
      <c r="D267" s="63">
        <v>42976</v>
      </c>
      <c r="E267" s="64">
        <v>204.75700000000001</v>
      </c>
      <c r="F267" s="64">
        <v>650.71299999999997</v>
      </c>
      <c r="G267" s="69">
        <v>855.47</v>
      </c>
      <c r="I267" s="63"/>
      <c r="J267" s="68"/>
      <c r="K267" s="68"/>
      <c r="M267" s="63">
        <v>42976</v>
      </c>
      <c r="N267" s="64">
        <v>49343.056607371167</v>
      </c>
      <c r="O267" s="66">
        <v>17.308</v>
      </c>
      <c r="Q267" s="63">
        <v>42976</v>
      </c>
      <c r="R267" s="57">
        <v>27.482710638718721</v>
      </c>
      <c r="S267" s="57">
        <v>36.009797954089983</v>
      </c>
      <c r="T267" s="57"/>
      <c r="U267" s="63">
        <v>42976</v>
      </c>
      <c r="V267" s="65">
        <v>41.817530084967906</v>
      </c>
      <c r="X267" s="63">
        <v>43090</v>
      </c>
      <c r="Y267" s="67">
        <v>23.4375</v>
      </c>
      <c r="Z267" s="67">
        <v>20.96</v>
      </c>
      <c r="AA267" s="67">
        <v>24.625</v>
      </c>
      <c r="AB267" s="67" t="e">
        <v>#N/A</v>
      </c>
      <c r="AD267" s="63">
        <v>43090</v>
      </c>
      <c r="AE267" s="67">
        <v>31.23</v>
      </c>
      <c r="AF267" s="68">
        <v>39.729999999999997</v>
      </c>
      <c r="AH267" s="58">
        <v>42976</v>
      </c>
      <c r="AI267" s="57">
        <v>10.124707700229042</v>
      </c>
      <c r="AJ267" s="57">
        <v>23.721857165237182</v>
      </c>
      <c r="AK267" s="57">
        <v>37.971734999719885</v>
      </c>
      <c r="AM267" s="63">
        <v>42976</v>
      </c>
      <c r="AN267" s="57">
        <v>35.305999321491008</v>
      </c>
      <c r="AO267" s="57">
        <v>39.449198410698628</v>
      </c>
      <c r="AP267" s="57">
        <v>22.057773912414991</v>
      </c>
      <c r="AR267" s="63">
        <v>42976</v>
      </c>
      <c r="AS267" s="57">
        <v>93.501741351288615</v>
      </c>
      <c r="AT267" s="57">
        <v>90.864508300759155</v>
      </c>
      <c r="AV267" s="63">
        <v>44437</v>
      </c>
      <c r="AW267" s="64">
        <v>4498.5617129999991</v>
      </c>
      <c r="AY267" s="63">
        <v>43090</v>
      </c>
      <c r="AZ267" s="51">
        <v>0</v>
      </c>
      <c r="BA267" s="51">
        <v>40.933186573579981</v>
      </c>
      <c r="BB267" s="51">
        <v>92.172222633969966</v>
      </c>
      <c r="BC267" s="51">
        <v>0</v>
      </c>
      <c r="BD267" s="51">
        <v>0.32959079245003226</v>
      </c>
      <c r="BE267" s="51">
        <v>133.435</v>
      </c>
    </row>
    <row r="268" spans="4:57">
      <c r="D268" s="63">
        <v>42977</v>
      </c>
      <c r="E268" s="64">
        <v>196.827</v>
      </c>
      <c r="F268" s="64">
        <v>650.70299999999997</v>
      </c>
      <c r="G268" s="69">
        <v>847.53</v>
      </c>
      <c r="I268" s="63"/>
      <c r="J268" s="68"/>
      <c r="K268" s="68"/>
      <c r="M268" s="63">
        <v>42977</v>
      </c>
      <c r="N268" s="64">
        <v>49234.582757042583</v>
      </c>
      <c r="O268" s="66">
        <v>17.440300000000001</v>
      </c>
      <c r="Q268" s="63">
        <v>42977</v>
      </c>
      <c r="R268" s="57">
        <v>27.429387093031309</v>
      </c>
      <c r="S268" s="57">
        <v>36.069079359457135</v>
      </c>
      <c r="T268" s="57"/>
      <c r="U268" s="63">
        <v>42977</v>
      </c>
      <c r="V268" s="65">
        <v>41.882629064537404</v>
      </c>
      <c r="X268" s="63">
        <v>43091</v>
      </c>
      <c r="Y268" s="67">
        <v>23.3125</v>
      </c>
      <c r="Z268" s="67">
        <v>20.69</v>
      </c>
      <c r="AA268" s="67">
        <v>24.1875</v>
      </c>
      <c r="AB268" s="67" t="e">
        <v>#N/A</v>
      </c>
      <c r="AD268" s="63">
        <v>43091</v>
      </c>
      <c r="AE268" s="67">
        <v>31.04</v>
      </c>
      <c r="AF268" s="68">
        <v>40.479999999999997</v>
      </c>
      <c r="AH268" s="58">
        <v>42977</v>
      </c>
      <c r="AI268" s="57">
        <v>10.126965407551292</v>
      </c>
      <c r="AJ268" s="57">
        <v>23.699765458162545</v>
      </c>
      <c r="AK268" s="57">
        <v>38.016812589548074</v>
      </c>
      <c r="AM268" s="63">
        <v>42977</v>
      </c>
      <c r="AN268" s="57">
        <v>35.427461665306993</v>
      </c>
      <c r="AO268" s="57">
        <v>39.485379890342017</v>
      </c>
      <c r="AP268" s="57">
        <v>22.257406612918331</v>
      </c>
      <c r="AR268" s="63">
        <v>42977</v>
      </c>
      <c r="AS268" s="57">
        <v>93.062915056574951</v>
      </c>
      <c r="AT268" s="57">
        <v>90.821747785435008</v>
      </c>
      <c r="AV268" s="63">
        <v>44438</v>
      </c>
      <c r="AW268" s="64">
        <v>4607.347479</v>
      </c>
      <c r="AY268" s="63">
        <v>43091</v>
      </c>
      <c r="AZ268" s="51">
        <v>0</v>
      </c>
      <c r="BA268" s="51">
        <v>41.108060232849979</v>
      </c>
      <c r="BB268" s="51">
        <v>84.670832534749962</v>
      </c>
      <c r="BC268" s="51">
        <v>0</v>
      </c>
      <c r="BD268" s="51">
        <v>0.36610723240004578</v>
      </c>
      <c r="BE268" s="51">
        <v>126.145</v>
      </c>
    </row>
    <row r="269" spans="4:57">
      <c r="D269" s="63">
        <v>42978</v>
      </c>
      <c r="E269" s="64">
        <v>187.202</v>
      </c>
      <c r="F269" s="64">
        <v>651.19600000000003</v>
      </c>
      <c r="G269" s="69">
        <v>838.39800000000002</v>
      </c>
      <c r="I269" s="63"/>
      <c r="J269" s="68"/>
      <c r="K269" s="68"/>
      <c r="M269" s="63">
        <v>42978</v>
      </c>
      <c r="N269" s="64">
        <v>48876.535169679235</v>
      </c>
      <c r="O269" s="66">
        <v>17.364999999999998</v>
      </c>
      <c r="Q269" s="63">
        <v>42978</v>
      </c>
      <c r="R269" s="57">
        <v>27.123269492088674</v>
      </c>
      <c r="S269" s="57">
        <v>36.189286451194235</v>
      </c>
      <c r="T269" s="57"/>
      <c r="U269" s="63">
        <v>42978</v>
      </c>
      <c r="V269" s="65">
        <v>41.783627338439118</v>
      </c>
      <c r="X269" s="63">
        <v>43095</v>
      </c>
      <c r="Y269" s="67">
        <v>23</v>
      </c>
      <c r="Z269" s="67">
        <v>20.8</v>
      </c>
      <c r="AA269" s="67">
        <v>24.125</v>
      </c>
      <c r="AB269" s="67" t="e">
        <v>#N/A</v>
      </c>
      <c r="AD269" s="63">
        <v>43095</v>
      </c>
      <c r="AE269" s="67">
        <v>30.9</v>
      </c>
      <c r="AF269" s="68">
        <v>39.33</v>
      </c>
      <c r="AH269" s="58">
        <v>42978</v>
      </c>
      <c r="AI269" s="57">
        <v>10.085331752289296</v>
      </c>
      <c r="AJ269" s="57">
        <v>23.672423274983046</v>
      </c>
      <c r="AK269" s="57">
        <v>38.028250321946459</v>
      </c>
      <c r="AM269" s="63">
        <v>42978</v>
      </c>
      <c r="AN269" s="57">
        <v>35.588714448565554</v>
      </c>
      <c r="AO269" s="57">
        <v>39.539340840165551</v>
      </c>
      <c r="AP269" s="57">
        <v>22.538171084195024</v>
      </c>
      <c r="AR269" s="63">
        <v>42978</v>
      </c>
      <c r="AS269" s="57">
        <v>92.704920302361856</v>
      </c>
      <c r="AT269" s="57">
        <v>90.814993414623785</v>
      </c>
      <c r="AV269" s="63">
        <v>44439</v>
      </c>
      <c r="AW269" s="64">
        <v>4682.2193710000001</v>
      </c>
      <c r="AY269" s="63">
        <v>43095</v>
      </c>
      <c r="AZ269" s="51">
        <v>0</v>
      </c>
      <c r="BA269" s="51">
        <v>19.928331900890136</v>
      </c>
      <c r="BB269" s="51">
        <v>83.989460992329981</v>
      </c>
      <c r="BC269" s="51">
        <v>0</v>
      </c>
      <c r="BD269" s="51">
        <v>0.40820710677986799</v>
      </c>
      <c r="BE269" s="51">
        <v>104.32599999999999</v>
      </c>
    </row>
    <row r="270" spans="4:57">
      <c r="D270" s="63">
        <v>42979</v>
      </c>
      <c r="E270" s="64">
        <v>212.214</v>
      </c>
      <c r="F270" s="64">
        <v>653.40300000000002</v>
      </c>
      <c r="G270" s="69">
        <v>865.61699999999996</v>
      </c>
      <c r="I270" s="63"/>
      <c r="J270" s="68"/>
      <c r="K270" s="68"/>
      <c r="M270" s="63">
        <v>42979</v>
      </c>
      <c r="N270" s="64">
        <v>49432.679193566641</v>
      </c>
      <c r="O270" s="66">
        <v>17.236699999999999</v>
      </c>
      <c r="Q270" s="63">
        <v>42979</v>
      </c>
      <c r="R270" s="57">
        <v>27.149528976273029</v>
      </c>
      <c r="S270" s="57">
        <v>36.293505375040326</v>
      </c>
      <c r="T270" s="57"/>
      <c r="U270" s="63">
        <v>42979</v>
      </c>
      <c r="V270" s="65">
        <v>41.768193266700337</v>
      </c>
      <c r="X270" s="63">
        <v>43096</v>
      </c>
      <c r="Y270" s="67">
        <v>23</v>
      </c>
      <c r="Z270" s="67">
        <v>20.74</v>
      </c>
      <c r="AA270" s="67">
        <v>23.4375</v>
      </c>
      <c r="AB270" s="67" t="e">
        <v>#N/A</v>
      </c>
      <c r="AD270" s="63">
        <v>43096</v>
      </c>
      <c r="AE270" s="67">
        <v>30.52</v>
      </c>
      <c r="AF270" s="68">
        <v>39.65</v>
      </c>
      <c r="AH270" s="58">
        <v>42979</v>
      </c>
      <c r="AI270" s="57">
        <v>10.02687100226909</v>
      </c>
      <c r="AJ270" s="57">
        <v>23.652834889943939</v>
      </c>
      <c r="AK270" s="57">
        <v>38.001979708209888</v>
      </c>
      <c r="AM270" s="63">
        <v>42979</v>
      </c>
      <c r="AN270" s="57">
        <v>35.753994380833106</v>
      </c>
      <c r="AO270" s="57">
        <v>39.633402410699283</v>
      </c>
      <c r="AP270" s="57">
        <v>22.784315206898142</v>
      </c>
      <c r="AR270" s="63">
        <v>42979</v>
      </c>
      <c r="AS270" s="57">
        <v>92.282569195596878</v>
      </c>
      <c r="AT270" s="57">
        <v>90.787368778502625</v>
      </c>
      <c r="AV270" s="63">
        <v>44440</v>
      </c>
      <c r="AW270" s="64">
        <v>4700.2557479999996</v>
      </c>
      <c r="AY270" s="63">
        <v>43096</v>
      </c>
      <c r="AZ270" s="51">
        <v>0</v>
      </c>
      <c r="BA270" s="51">
        <v>29.862361532479802</v>
      </c>
      <c r="BB270" s="51">
        <v>72.760890637779966</v>
      </c>
      <c r="BC270" s="51">
        <v>0</v>
      </c>
      <c r="BD270" s="51">
        <v>0.51474782974022604</v>
      </c>
      <c r="BE270" s="51">
        <v>103.13800000000001</v>
      </c>
    </row>
    <row r="271" spans="4:57">
      <c r="D271" s="63">
        <v>42980</v>
      </c>
      <c r="E271" s="64">
        <v>212.214</v>
      </c>
      <c r="F271" s="64">
        <v>653.40300000000002</v>
      </c>
      <c r="G271" s="69">
        <v>865.61699999999996</v>
      </c>
      <c r="I271" s="63"/>
      <c r="J271" s="68"/>
      <c r="K271" s="68"/>
      <c r="M271" s="63">
        <v>42980</v>
      </c>
      <c r="N271" s="64">
        <v>49432.679193566641</v>
      </c>
      <c r="O271" s="66">
        <v>17.236699999999999</v>
      </c>
      <c r="Q271" s="63">
        <v>42980</v>
      </c>
      <c r="R271" s="57">
        <v>26.983821934605736</v>
      </c>
      <c r="S271" s="57">
        <v>36.296384574499108</v>
      </c>
      <c r="T271" s="57"/>
      <c r="U271" s="63">
        <v>42980</v>
      </c>
      <c r="V271" s="65">
        <v>41.768193266700337</v>
      </c>
      <c r="X271" s="63">
        <v>43097</v>
      </c>
      <c r="Y271" s="67">
        <v>23.125</v>
      </c>
      <c r="Z271" s="67">
        <v>21.95</v>
      </c>
      <c r="AA271" s="67">
        <v>23.375</v>
      </c>
      <c r="AB271" s="67" t="e">
        <v>#N/A</v>
      </c>
      <c r="AD271" s="63">
        <v>43097</v>
      </c>
      <c r="AE271" s="67">
        <v>30.49</v>
      </c>
      <c r="AF271" s="68">
        <v>40.049999999999997</v>
      </c>
      <c r="AH271" s="58">
        <v>42980</v>
      </c>
      <c r="AI271" s="57">
        <v>9.9801748244143127</v>
      </c>
      <c r="AJ271" s="57">
        <v>23.631955353189426</v>
      </c>
      <c r="AK271" s="57">
        <v>38.018420536081088</v>
      </c>
      <c r="AM271" s="63">
        <v>42980</v>
      </c>
      <c r="AN271" s="57">
        <v>35.89923317851995</v>
      </c>
      <c r="AO271" s="57">
        <v>39.70039386558566</v>
      </c>
      <c r="AP271" s="57">
        <v>23.014177128062798</v>
      </c>
      <c r="AR271" s="63">
        <v>42980</v>
      </c>
      <c r="AS271" s="57">
        <v>91.79040502441147</v>
      </c>
      <c r="AT271" s="57">
        <v>90.733099593738302</v>
      </c>
      <c r="AV271" s="63">
        <v>44441</v>
      </c>
      <c r="AW271" s="64">
        <v>4683.1905159999997</v>
      </c>
      <c r="AY271" s="63">
        <v>43097</v>
      </c>
      <c r="AZ271" s="51">
        <v>0</v>
      </c>
      <c r="BA271" s="51">
        <v>29.641161219349993</v>
      </c>
      <c r="BB271" s="51">
        <v>89.037852828769971</v>
      </c>
      <c r="BC271" s="51">
        <v>0</v>
      </c>
      <c r="BD271" s="51">
        <v>0.64498595188002361</v>
      </c>
      <c r="BE271" s="51">
        <v>119.324</v>
      </c>
    </row>
    <row r="272" spans="4:57">
      <c r="D272" s="63">
        <v>42981</v>
      </c>
      <c r="E272" s="64">
        <v>212.214</v>
      </c>
      <c r="F272" s="64">
        <v>653.40300000000002</v>
      </c>
      <c r="G272" s="69">
        <v>865.61699999999996</v>
      </c>
      <c r="I272" s="63"/>
      <c r="J272" s="68"/>
      <c r="K272" s="68"/>
      <c r="M272" s="63">
        <v>42981</v>
      </c>
      <c r="N272" s="64">
        <v>49432.679193566641</v>
      </c>
      <c r="O272" s="66">
        <v>17.236699999999999</v>
      </c>
      <c r="Q272" s="63">
        <v>42981</v>
      </c>
      <c r="R272" s="57">
        <v>26.841894865351467</v>
      </c>
      <c r="S272" s="57">
        <v>36.254973210548805</v>
      </c>
      <c r="T272" s="57"/>
      <c r="U272" s="63">
        <v>42981</v>
      </c>
      <c r="V272" s="65">
        <v>41.768193266700337</v>
      </c>
      <c r="X272" s="63">
        <v>43098</v>
      </c>
      <c r="Y272" s="67">
        <v>23.25</v>
      </c>
      <c r="Z272" s="67">
        <v>22.16</v>
      </c>
      <c r="AA272" s="67">
        <v>23.6875</v>
      </c>
      <c r="AB272" s="67" t="e">
        <v>#N/A</v>
      </c>
      <c r="AD272" s="63">
        <v>43098</v>
      </c>
      <c r="AE272" s="67">
        <v>30.32</v>
      </c>
      <c r="AF272" s="68">
        <v>39.61</v>
      </c>
      <c r="AH272" s="58">
        <v>42981</v>
      </c>
      <c r="AI272" s="57">
        <v>9.9325089582694268</v>
      </c>
      <c r="AJ272" s="57">
        <v>23.60616195391998</v>
      </c>
      <c r="AK272" s="57">
        <v>38.019712864800681</v>
      </c>
      <c r="AM272" s="63">
        <v>42981</v>
      </c>
      <c r="AN272" s="57">
        <v>36.029897260956758</v>
      </c>
      <c r="AO272" s="57">
        <v>39.759675670595882</v>
      </c>
      <c r="AP272" s="57">
        <v>23.219261358944099</v>
      </c>
      <c r="AR272" s="63">
        <v>42981</v>
      </c>
      <c r="AS272" s="57">
        <v>91.317638887619609</v>
      </c>
      <c r="AT272" s="57">
        <v>90.657718831486861</v>
      </c>
      <c r="AV272" s="63">
        <v>44442</v>
      </c>
      <c r="AW272" s="64">
        <v>4735.651527</v>
      </c>
      <c r="AY272" s="63">
        <v>43098</v>
      </c>
      <c r="AZ272" s="51">
        <v>0</v>
      </c>
      <c r="BA272" s="51">
        <v>30.017705644759708</v>
      </c>
      <c r="BB272" s="51">
        <v>74.729039706959952</v>
      </c>
      <c r="BC272" s="51">
        <v>0</v>
      </c>
      <c r="BD272" s="51">
        <v>0.69825464828031181</v>
      </c>
      <c r="BE272" s="51">
        <v>105.44499999999999</v>
      </c>
    </row>
    <row r="273" spans="4:57">
      <c r="D273" s="63">
        <v>42982</v>
      </c>
      <c r="E273" s="64">
        <v>212.04900000000001</v>
      </c>
      <c r="F273" s="64">
        <v>656.21299999999997</v>
      </c>
      <c r="G273" s="69">
        <v>868.26199999999994</v>
      </c>
      <c r="I273" s="63"/>
      <c r="J273" s="68"/>
      <c r="K273" s="68"/>
      <c r="M273" s="63">
        <v>42982</v>
      </c>
      <c r="N273" s="64">
        <v>49477.307738872565</v>
      </c>
      <c r="O273" s="66">
        <v>17.2425</v>
      </c>
      <c r="Q273" s="63">
        <v>42982</v>
      </c>
      <c r="R273" s="57">
        <v>26.724884237014802</v>
      </c>
      <c r="S273" s="57">
        <v>36.244962900077283</v>
      </c>
      <c r="T273" s="57"/>
      <c r="U273" s="63">
        <v>42982</v>
      </c>
      <c r="V273" s="65">
        <v>41.65744586303903</v>
      </c>
      <c r="X273" s="63">
        <v>43102</v>
      </c>
      <c r="Y273" s="67">
        <v>23.0625</v>
      </c>
      <c r="Z273" s="67">
        <v>20.399999999999999</v>
      </c>
      <c r="AA273" s="67">
        <v>23.875</v>
      </c>
      <c r="AB273" s="67" t="e">
        <v>#N/A</v>
      </c>
      <c r="AD273" s="63">
        <v>43102</v>
      </c>
      <c r="AE273" s="67">
        <v>30.13</v>
      </c>
      <c r="AF273" s="68">
        <v>40.31</v>
      </c>
      <c r="AH273" s="58">
        <v>42982</v>
      </c>
      <c r="AI273" s="57">
        <v>9.8645239753922809</v>
      </c>
      <c r="AJ273" s="57">
        <v>23.526489535645577</v>
      </c>
      <c r="AK273" s="57">
        <v>37.894164178358871</v>
      </c>
      <c r="AM273" s="63">
        <v>42982</v>
      </c>
      <c r="AN273" s="57">
        <v>36.138796822233353</v>
      </c>
      <c r="AO273" s="57">
        <v>39.791626496148488</v>
      </c>
      <c r="AP273" s="57">
        <v>23.396569316090133</v>
      </c>
      <c r="AR273" s="63">
        <v>42982</v>
      </c>
      <c r="AS273" s="57">
        <v>90.863413567537037</v>
      </c>
      <c r="AT273" s="57">
        <v>90.594909090909098</v>
      </c>
      <c r="AV273" s="63">
        <v>44443</v>
      </c>
      <c r="AW273" s="64">
        <v>4735.651527</v>
      </c>
      <c r="AY273" s="63">
        <v>43102</v>
      </c>
      <c r="AZ273" s="51">
        <v>0</v>
      </c>
      <c r="BA273" s="51">
        <v>51.514639987650064</v>
      </c>
      <c r="BB273" s="51">
        <v>146.06793688775997</v>
      </c>
      <c r="BC273" s="51">
        <v>0</v>
      </c>
      <c r="BD273" s="51">
        <v>0.67542312458994314</v>
      </c>
      <c r="BE273" s="51">
        <v>198.25800000000001</v>
      </c>
    </row>
    <row r="274" spans="4:57">
      <c r="D274" s="63">
        <v>42983</v>
      </c>
      <c r="E274" s="64">
        <v>214.48699999999999</v>
      </c>
      <c r="F274" s="64">
        <v>658.53099999999995</v>
      </c>
      <c r="G274" s="69">
        <v>873.01800000000003</v>
      </c>
      <c r="I274" s="63"/>
      <c r="J274" s="68"/>
      <c r="K274" s="68"/>
      <c r="M274" s="63">
        <v>42983</v>
      </c>
      <c r="N274" s="64">
        <v>51295.651445282558</v>
      </c>
      <c r="O274" s="66">
        <v>17.258299999999998</v>
      </c>
      <c r="Q274" s="63">
        <v>42983</v>
      </c>
      <c r="R274" s="57">
        <v>26.638063445573536</v>
      </c>
      <c r="S274" s="57">
        <v>36.23550676248859</v>
      </c>
      <c r="T274" s="57"/>
      <c r="U274" s="63">
        <v>42983</v>
      </c>
      <c r="V274" s="65">
        <v>41.780089789362776</v>
      </c>
      <c r="X274" s="63">
        <v>43103</v>
      </c>
      <c r="Y274" s="67">
        <v>23.25</v>
      </c>
      <c r="Z274" s="67">
        <v>20.83</v>
      </c>
      <c r="AA274" s="67">
        <v>24</v>
      </c>
      <c r="AB274" s="67" t="e">
        <v>#N/A</v>
      </c>
      <c r="AD274" s="63">
        <v>43103</v>
      </c>
      <c r="AE274" s="67">
        <v>29.82</v>
      </c>
      <c r="AF274" s="68">
        <v>40.75</v>
      </c>
      <c r="AH274" s="58">
        <v>42983</v>
      </c>
      <c r="AI274" s="57">
        <v>9.8269430349523077</v>
      </c>
      <c r="AJ274" s="57">
        <v>23.475195389977934</v>
      </c>
      <c r="AK274" s="57">
        <v>37.789384476030953</v>
      </c>
      <c r="AM274" s="63">
        <v>42983</v>
      </c>
      <c r="AN274" s="57">
        <v>36.240141449330856</v>
      </c>
      <c r="AO274" s="57">
        <v>39.824133426411976</v>
      </c>
      <c r="AP274" s="57">
        <v>23.545894397206844</v>
      </c>
      <c r="AR274" s="63">
        <v>42983</v>
      </c>
      <c r="AS274" s="57">
        <v>90.433103949490118</v>
      </c>
      <c r="AT274" s="57">
        <v>90.533660590913058</v>
      </c>
      <c r="AV274" s="63">
        <v>44444</v>
      </c>
      <c r="AW274" s="64">
        <v>4735.651527</v>
      </c>
      <c r="AY274" s="63">
        <v>43103</v>
      </c>
      <c r="AZ274" s="51">
        <v>0</v>
      </c>
      <c r="BA274" s="51">
        <v>51.167414673550056</v>
      </c>
      <c r="BB274" s="51">
        <v>79.076048562629992</v>
      </c>
      <c r="BC274" s="51">
        <v>0</v>
      </c>
      <c r="BD274" s="51">
        <v>0.71253676381994258</v>
      </c>
      <c r="BE274" s="51">
        <v>130.95599999999999</v>
      </c>
    </row>
    <row r="275" spans="4:57">
      <c r="D275" s="63">
        <v>42984</v>
      </c>
      <c r="E275" s="64">
        <v>207.23699999999999</v>
      </c>
      <c r="F275" s="64">
        <v>659.45899999999995</v>
      </c>
      <c r="G275" s="69">
        <v>866.69600000000003</v>
      </c>
      <c r="I275" s="63"/>
      <c r="J275" s="68"/>
      <c r="K275" s="68"/>
      <c r="M275" s="63">
        <v>42984</v>
      </c>
      <c r="N275" s="64">
        <v>51316.838461676249</v>
      </c>
      <c r="O275" s="66">
        <v>17.218299999999999</v>
      </c>
      <c r="Q275" s="63">
        <v>42984</v>
      </c>
      <c r="R275" s="57">
        <v>26.50585846317761</v>
      </c>
      <c r="S275" s="57">
        <v>36.292025311538346</v>
      </c>
      <c r="T275" s="57"/>
      <c r="U275" s="63">
        <v>42984</v>
      </c>
      <c r="V275" s="65">
        <v>41.585013810950613</v>
      </c>
      <c r="X275" s="63">
        <v>43104</v>
      </c>
      <c r="Y275" s="67">
        <v>23.125</v>
      </c>
      <c r="Z275" s="67">
        <v>20.91</v>
      </c>
      <c r="AA275" s="67">
        <v>23.9375</v>
      </c>
      <c r="AB275" s="67" t="e">
        <v>#N/A</v>
      </c>
      <c r="AD275" s="63">
        <v>43104</v>
      </c>
      <c r="AE275" s="67">
        <v>29.64</v>
      </c>
      <c r="AF275" s="68">
        <v>40.619999999999997</v>
      </c>
      <c r="AH275" s="58">
        <v>42984</v>
      </c>
      <c r="AI275" s="57">
        <v>9.8471156959224704</v>
      </c>
      <c r="AJ275" s="57">
        <v>23.468184723934172</v>
      </c>
      <c r="AK275" s="57">
        <v>37.819651734225523</v>
      </c>
      <c r="AM275" s="63">
        <v>42984</v>
      </c>
      <c r="AN275" s="57">
        <v>36.333648108290738</v>
      </c>
      <c r="AO275" s="57">
        <v>39.839794997908506</v>
      </c>
      <c r="AP275" s="57">
        <v>23.68935184117824</v>
      </c>
      <c r="AR275" s="63">
        <v>42984</v>
      </c>
      <c r="AS275" s="57">
        <v>89.969973778005226</v>
      </c>
      <c r="AT275" s="57">
        <v>90.454421883619233</v>
      </c>
      <c r="AV275" s="63">
        <v>44445</v>
      </c>
      <c r="AW275" s="64">
        <v>4709.0309670000006</v>
      </c>
      <c r="AY275" s="63">
        <v>43104</v>
      </c>
      <c r="AZ275" s="51">
        <v>0</v>
      </c>
      <c r="BA275" s="51">
        <v>51.870582549860316</v>
      </c>
      <c r="BB275" s="51">
        <v>59.947322857560003</v>
      </c>
      <c r="BC275" s="51">
        <v>0</v>
      </c>
      <c r="BD275" s="51">
        <v>0.86309459257968257</v>
      </c>
      <c r="BE275" s="51">
        <v>112.681</v>
      </c>
    </row>
    <row r="276" spans="4:57">
      <c r="D276" s="63">
        <v>42985</v>
      </c>
      <c r="E276" s="64">
        <v>198.61500000000001</v>
      </c>
      <c r="F276" s="64">
        <v>661.39</v>
      </c>
      <c r="G276" s="69">
        <v>860.005</v>
      </c>
      <c r="I276" s="63"/>
      <c r="J276" s="68"/>
      <c r="K276" s="68"/>
      <c r="M276" s="63">
        <v>42985</v>
      </c>
      <c r="N276" s="64">
        <v>51240.386780160319</v>
      </c>
      <c r="O276" s="66">
        <v>17.2165</v>
      </c>
      <c r="Q276" s="63">
        <v>42985</v>
      </c>
      <c r="R276" s="57">
        <v>26.430148360418372</v>
      </c>
      <c r="S276" s="57">
        <v>36.343693982428093</v>
      </c>
      <c r="T276" s="57"/>
      <c r="U276" s="63">
        <v>42985</v>
      </c>
      <c r="V276" s="65">
        <v>41.447117779094064</v>
      </c>
      <c r="X276" s="63">
        <v>43105</v>
      </c>
      <c r="Y276" s="67">
        <v>23.1875</v>
      </c>
      <c r="Z276" s="67">
        <v>21.01</v>
      </c>
      <c r="AA276" s="67">
        <v>24.0625</v>
      </c>
      <c r="AB276" s="67" t="e">
        <v>#N/A</v>
      </c>
      <c r="AD276" s="63">
        <v>43105</v>
      </c>
      <c r="AE276" s="67">
        <v>29.66</v>
      </c>
      <c r="AF276" s="68">
        <v>40.99</v>
      </c>
      <c r="AH276" s="58">
        <v>42985</v>
      </c>
      <c r="AI276" s="57">
        <v>9.8129998466615298</v>
      </c>
      <c r="AJ276" s="57">
        <v>23.450437180228811</v>
      </c>
      <c r="AK276" s="57">
        <v>37.806146796462329</v>
      </c>
      <c r="AM276" s="63">
        <v>42985</v>
      </c>
      <c r="AN276" s="57">
        <v>36.425280606492684</v>
      </c>
      <c r="AO276" s="57">
        <v>39.829053158122797</v>
      </c>
      <c r="AP276" s="57">
        <v>23.86265203086819</v>
      </c>
      <c r="AR276" s="63">
        <v>42985</v>
      </c>
      <c r="AS276" s="57">
        <v>89.564027529399027</v>
      </c>
      <c r="AT276" s="57">
        <v>90.358812378222879</v>
      </c>
      <c r="AV276" s="63">
        <v>44446</v>
      </c>
      <c r="AW276" s="64">
        <v>4662.599064</v>
      </c>
      <c r="AY276" s="63">
        <v>43105</v>
      </c>
      <c r="AZ276" s="51">
        <v>0</v>
      </c>
      <c r="BA276" s="51">
        <v>44.38625372813982</v>
      </c>
      <c r="BB276" s="51">
        <v>56.551630485779995</v>
      </c>
      <c r="BC276" s="51">
        <v>0</v>
      </c>
      <c r="BD276" s="51">
        <v>0.81411578608016999</v>
      </c>
      <c r="BE276" s="51">
        <v>101.752</v>
      </c>
    </row>
    <row r="277" spans="4:57">
      <c r="D277" s="63">
        <v>42986</v>
      </c>
      <c r="E277" s="64">
        <v>194.131</v>
      </c>
      <c r="F277" s="64">
        <v>663.11</v>
      </c>
      <c r="G277" s="69">
        <v>857.24099999999999</v>
      </c>
      <c r="I277" s="63"/>
      <c r="J277" s="68"/>
      <c r="K277" s="68"/>
      <c r="M277" s="63">
        <v>42986</v>
      </c>
      <c r="N277" s="64">
        <v>51273.732507982189</v>
      </c>
      <c r="O277" s="66">
        <v>17.208300000000001</v>
      </c>
      <c r="Q277" s="63">
        <v>42986</v>
      </c>
      <c r="R277" s="57">
        <v>26.374965636639793</v>
      </c>
      <c r="S277" s="57">
        <v>36.356515971429502</v>
      </c>
      <c r="T277" s="57"/>
      <c r="U277" s="63">
        <v>42986</v>
      </c>
      <c r="V277" s="65">
        <v>41.159431913468978</v>
      </c>
      <c r="X277" s="63">
        <v>43108</v>
      </c>
      <c r="Y277" s="67">
        <v>22.875</v>
      </c>
      <c r="Z277" s="67">
        <v>20.92</v>
      </c>
      <c r="AA277" s="67">
        <v>23.3125</v>
      </c>
      <c r="AB277" s="67" t="e">
        <v>#N/A</v>
      </c>
      <c r="AD277" s="63">
        <v>43108</v>
      </c>
      <c r="AE277" s="67">
        <v>29.7</v>
      </c>
      <c r="AF277" s="68">
        <v>41.09</v>
      </c>
      <c r="AH277" s="58">
        <v>42986</v>
      </c>
      <c r="AI277" s="57">
        <v>9.7866159393032994</v>
      </c>
      <c r="AJ277" s="57">
        <v>23.423082548217256</v>
      </c>
      <c r="AK277" s="57">
        <v>37.766768237263925</v>
      </c>
      <c r="AM277" s="63">
        <v>42986</v>
      </c>
      <c r="AN277" s="57">
        <v>36.534914509756703</v>
      </c>
      <c r="AO277" s="57">
        <v>39.868692257023383</v>
      </c>
      <c r="AP277" s="57">
        <v>24.023580531362619</v>
      </c>
      <c r="AR277" s="63">
        <v>42986</v>
      </c>
      <c r="AS277" s="57">
        <v>89.127723472176569</v>
      </c>
      <c r="AT277" s="57">
        <v>90.259249406726312</v>
      </c>
      <c r="AV277" s="63">
        <v>44447</v>
      </c>
      <c r="AW277" s="64">
        <v>4645.6972860000005</v>
      </c>
      <c r="AY277" s="63">
        <v>43108</v>
      </c>
      <c r="AZ277" s="51">
        <v>0</v>
      </c>
      <c r="BA277" s="51">
        <v>44.106337772619931</v>
      </c>
      <c r="BB277" s="51">
        <v>44.304537567869978</v>
      </c>
      <c r="BC277" s="51">
        <v>0</v>
      </c>
      <c r="BD277" s="51">
        <v>0.57312465951005631</v>
      </c>
      <c r="BE277" s="51">
        <v>88.983999999999995</v>
      </c>
    </row>
    <row r="278" spans="4:57">
      <c r="D278" s="63">
        <v>42987</v>
      </c>
      <c r="E278" s="64">
        <v>194.131</v>
      </c>
      <c r="F278" s="64">
        <v>663.11</v>
      </c>
      <c r="G278" s="69">
        <v>857.24099999999999</v>
      </c>
      <c r="I278" s="63"/>
      <c r="J278" s="68"/>
      <c r="K278" s="68"/>
      <c r="M278" s="63">
        <v>42987</v>
      </c>
      <c r="N278" s="64">
        <v>51273.732507982189</v>
      </c>
      <c r="O278" s="66">
        <v>17.208300000000001</v>
      </c>
      <c r="Q278" s="63">
        <v>42987</v>
      </c>
      <c r="R278" s="57">
        <v>26.303463732485088</v>
      </c>
      <c r="S278" s="57">
        <v>36.377737644744343</v>
      </c>
      <c r="T278" s="57"/>
      <c r="U278" s="63">
        <v>42987</v>
      </c>
      <c r="V278" s="65">
        <v>41.159431913468978</v>
      </c>
      <c r="X278" s="63">
        <v>43109</v>
      </c>
      <c r="Y278" s="67">
        <v>23.0625</v>
      </c>
      <c r="Z278" s="67">
        <v>21.07</v>
      </c>
      <c r="AA278" s="67">
        <v>23.5</v>
      </c>
      <c r="AB278" s="67" t="e">
        <v>#N/A</v>
      </c>
      <c r="AD278" s="63">
        <v>43109</v>
      </c>
      <c r="AE278" s="67">
        <v>29.64</v>
      </c>
      <c r="AF278" s="68">
        <v>41.36</v>
      </c>
      <c r="AH278" s="58">
        <v>42987</v>
      </c>
      <c r="AI278" s="57">
        <v>9.76534572693215</v>
      </c>
      <c r="AJ278" s="57">
        <v>23.427404636416771</v>
      </c>
      <c r="AK278" s="57">
        <v>37.802302210693959</v>
      </c>
      <c r="AM278" s="63">
        <v>42987</v>
      </c>
      <c r="AN278" s="57">
        <v>36.648621469229184</v>
      </c>
      <c r="AO278" s="57">
        <v>39.955489361672548</v>
      </c>
      <c r="AP278" s="57">
        <v>24.141381814983465</v>
      </c>
      <c r="AR278" s="63">
        <v>42987</v>
      </c>
      <c r="AS278" s="57">
        <v>88.674908646896682</v>
      </c>
      <c r="AT278" s="57">
        <v>90.137109569253354</v>
      </c>
      <c r="AV278" s="63">
        <v>44448</v>
      </c>
      <c r="AW278" s="64">
        <v>4607.8450160000002</v>
      </c>
      <c r="AY278" s="63">
        <v>43109</v>
      </c>
      <c r="AZ278" s="51">
        <v>0</v>
      </c>
      <c r="BA278" s="51">
        <v>31.704142174149229</v>
      </c>
      <c r="BB278" s="51">
        <v>38.207946330219976</v>
      </c>
      <c r="BC278" s="51">
        <v>0</v>
      </c>
      <c r="BD278" s="51">
        <v>0.9369114956307748</v>
      </c>
      <c r="BE278" s="51">
        <v>70.849000000000004</v>
      </c>
    </row>
    <row r="279" spans="4:57">
      <c r="D279" s="63">
        <v>42988</v>
      </c>
      <c r="E279" s="64">
        <v>194.131</v>
      </c>
      <c r="F279" s="64">
        <v>663.11</v>
      </c>
      <c r="G279" s="69">
        <v>857.24099999999999</v>
      </c>
      <c r="I279" s="63"/>
      <c r="J279" s="68"/>
      <c r="K279" s="68"/>
      <c r="M279" s="63">
        <v>42988</v>
      </c>
      <c r="N279" s="64">
        <v>51273.732507982189</v>
      </c>
      <c r="O279" s="66">
        <v>17.208300000000001</v>
      </c>
      <c r="Q279" s="63">
        <v>42988</v>
      </c>
      <c r="R279" s="57">
        <v>26.360204225364647</v>
      </c>
      <c r="S279" s="57">
        <v>36.446959883006322</v>
      </c>
      <c r="T279" s="57"/>
      <c r="U279" s="63">
        <v>42988</v>
      </c>
      <c r="V279" s="65">
        <v>41.159431913468978</v>
      </c>
      <c r="X279" s="63">
        <v>43110</v>
      </c>
      <c r="Y279" s="67">
        <v>22.25</v>
      </c>
      <c r="Z279" s="67">
        <v>20.329999999999998</v>
      </c>
      <c r="AA279" s="67">
        <v>22.3125</v>
      </c>
      <c r="AB279" s="67" t="e">
        <v>#N/A</v>
      </c>
      <c r="AD279" s="63">
        <v>43110</v>
      </c>
      <c r="AE279" s="67">
        <v>29.42</v>
      </c>
      <c r="AF279" s="68">
        <v>40.85</v>
      </c>
      <c r="AH279" s="58">
        <v>42988</v>
      </c>
      <c r="AI279" s="57">
        <v>9.7325568520985293</v>
      </c>
      <c r="AJ279" s="57">
        <v>23.429117712731372</v>
      </c>
      <c r="AK279" s="57">
        <v>37.842455935138375</v>
      </c>
      <c r="AM279" s="63">
        <v>42988</v>
      </c>
      <c r="AN279" s="57">
        <v>36.735415546261649</v>
      </c>
      <c r="AO279" s="57">
        <v>40.022376109397563</v>
      </c>
      <c r="AP279" s="57">
        <v>24.211892687134174</v>
      </c>
      <c r="AR279" s="63">
        <v>42988</v>
      </c>
      <c r="AS279" s="57">
        <v>88.245168741522619</v>
      </c>
      <c r="AT279" s="57">
        <v>90.021766675955206</v>
      </c>
      <c r="AV279" s="63">
        <v>44449</v>
      </c>
      <c r="AW279" s="64">
        <v>4624.4455809999999</v>
      </c>
      <c r="AY279" s="63">
        <v>43110</v>
      </c>
      <c r="AZ279" s="51">
        <v>0</v>
      </c>
      <c r="BA279" s="51">
        <v>31.929655847639776</v>
      </c>
      <c r="BB279" s="51">
        <v>46.220254762459959</v>
      </c>
      <c r="BC279" s="51">
        <v>0</v>
      </c>
      <c r="BD279" s="51">
        <v>0.44408938990022739</v>
      </c>
      <c r="BE279" s="51">
        <v>78.593999999999994</v>
      </c>
    </row>
    <row r="280" spans="4:57">
      <c r="D280" s="63">
        <v>42989</v>
      </c>
      <c r="E280" s="64">
        <v>205.065</v>
      </c>
      <c r="F280" s="64">
        <v>664.61199999999997</v>
      </c>
      <c r="G280" s="69">
        <v>869.67700000000002</v>
      </c>
      <c r="I280" s="63"/>
      <c r="J280" s="68"/>
      <c r="K280" s="68"/>
      <c r="M280" s="63">
        <v>42989</v>
      </c>
      <c r="N280" s="64">
        <v>51077.930782778531</v>
      </c>
      <c r="O280" s="66">
        <v>17.2012</v>
      </c>
      <c r="Q280" s="63">
        <v>42989</v>
      </c>
      <c r="R280" s="57">
        <v>26.41567243527323</v>
      </c>
      <c r="S280" s="57">
        <v>36.421611993387273</v>
      </c>
      <c r="T280" s="57"/>
      <c r="U280" s="63">
        <v>42989</v>
      </c>
      <c r="V280" s="65">
        <v>41.91522494110432</v>
      </c>
      <c r="X280" s="63">
        <v>43111</v>
      </c>
      <c r="Y280" s="67">
        <v>22.8125</v>
      </c>
      <c r="Z280" s="67">
        <v>20.69</v>
      </c>
      <c r="AA280" s="67">
        <v>23.4375</v>
      </c>
      <c r="AB280" s="67" t="e">
        <v>#N/A</v>
      </c>
      <c r="AD280" s="63">
        <v>43111</v>
      </c>
      <c r="AE280" s="67">
        <v>29.47</v>
      </c>
      <c r="AF280" s="68">
        <v>40.96</v>
      </c>
      <c r="AH280" s="58">
        <v>42989</v>
      </c>
      <c r="AI280" s="57">
        <v>9.6883531604382576</v>
      </c>
      <c r="AJ280" s="57">
        <v>23.374162980977676</v>
      </c>
      <c r="AK280" s="57">
        <v>37.730399460903577</v>
      </c>
      <c r="AM280" s="63">
        <v>42989</v>
      </c>
      <c r="AN280" s="57">
        <v>36.822684823854402</v>
      </c>
      <c r="AO280" s="57">
        <v>40.027006109394407</v>
      </c>
      <c r="AP280" s="57">
        <v>24.355292470487178</v>
      </c>
      <c r="AR280" s="63">
        <v>42989</v>
      </c>
      <c r="AS280" s="57">
        <v>87.834833386906681</v>
      </c>
      <c r="AT280" s="57">
        <v>89.929922620704872</v>
      </c>
      <c r="AV280" s="63">
        <v>44450</v>
      </c>
      <c r="AW280" s="64">
        <v>4624.4455809999999</v>
      </c>
      <c r="AY280" s="63">
        <v>43111</v>
      </c>
      <c r="AZ280" s="51">
        <v>0</v>
      </c>
      <c r="BA280" s="51">
        <v>31.535023747320043</v>
      </c>
      <c r="BB280" s="51">
        <v>46.910889390359998</v>
      </c>
      <c r="BC280" s="51">
        <v>0</v>
      </c>
      <c r="BD280" s="51">
        <v>0.47908686231995368</v>
      </c>
      <c r="BE280" s="51">
        <v>78.924999999999997</v>
      </c>
    </row>
    <row r="281" spans="4:57">
      <c r="D281" s="63">
        <v>42990</v>
      </c>
      <c r="E281" s="64">
        <v>203.88200000000001</v>
      </c>
      <c r="F281" s="64">
        <v>663.96199999999999</v>
      </c>
      <c r="G281" s="69">
        <v>867.84400000000005</v>
      </c>
      <c r="I281" s="63"/>
      <c r="J281" s="68"/>
      <c r="K281" s="68"/>
      <c r="M281" s="63">
        <v>42990</v>
      </c>
      <c r="N281" s="64">
        <v>50890.138757826149</v>
      </c>
      <c r="O281" s="66">
        <v>17.112500000000001</v>
      </c>
      <c r="Q281" s="63">
        <v>42990</v>
      </c>
      <c r="R281" s="57">
        <v>26.426235262667539</v>
      </c>
      <c r="S281" s="57">
        <v>36.323352265071506</v>
      </c>
      <c r="T281" s="57"/>
      <c r="U281" s="63">
        <v>42990</v>
      </c>
      <c r="V281" s="65">
        <v>41.903221442857493</v>
      </c>
      <c r="X281" s="63">
        <v>43112</v>
      </c>
      <c r="Y281" s="67">
        <v>22.9375</v>
      </c>
      <c r="Z281" s="67">
        <v>20.75</v>
      </c>
      <c r="AA281" s="67">
        <v>23.75</v>
      </c>
      <c r="AB281" s="67" t="e">
        <v>#N/A</v>
      </c>
      <c r="AD281" s="63">
        <v>43112</v>
      </c>
      <c r="AE281" s="67">
        <v>29.85</v>
      </c>
      <c r="AF281" s="68">
        <v>41.73</v>
      </c>
      <c r="AH281" s="58">
        <v>42990</v>
      </c>
      <c r="AI281" s="57">
        <v>9.6855760686875403</v>
      </c>
      <c r="AJ281" s="57">
        <v>23.322740647555328</v>
      </c>
      <c r="AK281" s="57">
        <v>37.59299159797478</v>
      </c>
      <c r="AM281" s="63">
        <v>42990</v>
      </c>
      <c r="AN281" s="57">
        <v>36.921190319925891</v>
      </c>
      <c r="AO281" s="57">
        <v>40.079348927445665</v>
      </c>
      <c r="AP281" s="57">
        <v>24.467052764485153</v>
      </c>
      <c r="AR281" s="63">
        <v>42990</v>
      </c>
      <c r="AS281" s="57">
        <v>87.404897897403259</v>
      </c>
      <c r="AT281" s="57">
        <v>89.820901397362718</v>
      </c>
      <c r="AV281" s="63">
        <v>44451</v>
      </c>
      <c r="AW281" s="64">
        <v>4624.4455809999999</v>
      </c>
      <c r="AY281" s="63">
        <v>43112</v>
      </c>
      <c r="AZ281" s="51">
        <v>0</v>
      </c>
      <c r="BA281" s="51">
        <v>32.032155412790175</v>
      </c>
      <c r="BB281" s="51">
        <v>30.503135085760025</v>
      </c>
      <c r="BC281" s="51">
        <v>0</v>
      </c>
      <c r="BD281" s="51">
        <v>0.47470950144981322</v>
      </c>
      <c r="BE281" s="51">
        <v>63.01</v>
      </c>
    </row>
    <row r="282" spans="4:57">
      <c r="D282" s="63">
        <v>42991</v>
      </c>
      <c r="E282" s="64">
        <v>204.31100000000001</v>
      </c>
      <c r="F282" s="64">
        <v>663.173</v>
      </c>
      <c r="G282" s="69">
        <v>867.48400000000004</v>
      </c>
      <c r="I282" s="63"/>
      <c r="J282" s="68"/>
      <c r="K282" s="68"/>
      <c r="M282" s="63">
        <v>42991</v>
      </c>
      <c r="N282" s="64">
        <v>51042.670798213192</v>
      </c>
      <c r="O282" s="66">
        <v>17.058299999999999</v>
      </c>
      <c r="Q282" s="63">
        <v>42991</v>
      </c>
      <c r="R282" s="57">
        <v>26.452842560864486</v>
      </c>
      <c r="S282" s="57">
        <v>36.234435468999628</v>
      </c>
      <c r="T282" s="57"/>
      <c r="U282" s="63">
        <v>42991</v>
      </c>
      <c r="V282" s="65">
        <v>41.83441368109807</v>
      </c>
      <c r="X282" s="63">
        <v>43115</v>
      </c>
      <c r="Y282" s="67">
        <v>23</v>
      </c>
      <c r="Z282" s="67">
        <v>20.82</v>
      </c>
      <c r="AA282" s="67">
        <v>24.0625</v>
      </c>
      <c r="AB282" s="67" t="e">
        <v>#N/A</v>
      </c>
      <c r="AD282" s="63">
        <v>43115</v>
      </c>
      <c r="AE282" s="67">
        <v>29.72</v>
      </c>
      <c r="AF282" s="68">
        <v>40.93</v>
      </c>
      <c r="AH282" s="58">
        <v>42991</v>
      </c>
      <c r="AI282" s="57">
        <v>9.7468083496612401</v>
      </c>
      <c r="AJ282" s="57">
        <v>23.286139085042269</v>
      </c>
      <c r="AK282" s="57">
        <v>37.496695892356513</v>
      </c>
      <c r="AM282" s="63">
        <v>42991</v>
      </c>
      <c r="AN282" s="57">
        <v>37.005246875193023</v>
      </c>
      <c r="AO282" s="57">
        <v>40.095017925859501</v>
      </c>
      <c r="AP282" s="57">
        <v>24.586892473738576</v>
      </c>
      <c r="AR282" s="63">
        <v>42991</v>
      </c>
      <c r="AS282" s="57">
        <v>86.911910245998044</v>
      </c>
      <c r="AT282" s="57">
        <v>89.688664950426528</v>
      </c>
      <c r="AV282" s="63">
        <v>44452</v>
      </c>
      <c r="AW282" s="64">
        <v>4591.4372589999994</v>
      </c>
      <c r="AY282" s="63">
        <v>43115</v>
      </c>
      <c r="AZ282" s="51">
        <v>0</v>
      </c>
      <c r="BA282" s="51">
        <v>31.075533716749838</v>
      </c>
      <c r="BB282" s="51">
        <v>23.862840105940013</v>
      </c>
      <c r="BC282" s="51">
        <v>0</v>
      </c>
      <c r="BD282" s="51">
        <v>0.28862617731016688</v>
      </c>
      <c r="BE282" s="51">
        <v>55.226999999999997</v>
      </c>
    </row>
    <row r="283" spans="4:57">
      <c r="D283" s="63">
        <v>42992</v>
      </c>
      <c r="E283" s="64">
        <v>198.54599999999999</v>
      </c>
      <c r="F283" s="64">
        <v>662.48900000000003</v>
      </c>
      <c r="G283" s="69">
        <v>861.03499999999997</v>
      </c>
      <c r="I283" s="63"/>
      <c r="J283" s="68"/>
      <c r="K283" s="68"/>
      <c r="M283" s="63">
        <v>42992</v>
      </c>
      <c r="N283" s="64">
        <v>50975.318864584449</v>
      </c>
      <c r="O283" s="66">
        <v>17.0123</v>
      </c>
      <c r="Q283" s="63">
        <v>42992</v>
      </c>
      <c r="R283" s="57">
        <v>26.5068459427821</v>
      </c>
      <c r="S283" s="57">
        <v>36.207085343906087</v>
      </c>
      <c r="T283" s="57"/>
      <c r="U283" s="63">
        <v>42992</v>
      </c>
      <c r="V283" s="65">
        <v>41.595358422289799</v>
      </c>
      <c r="X283" s="63">
        <v>43116</v>
      </c>
      <c r="Y283" s="67">
        <v>23.125</v>
      </c>
      <c r="Z283" s="67">
        <v>20.92</v>
      </c>
      <c r="AA283" s="67">
        <v>23.75</v>
      </c>
      <c r="AB283" s="67" t="e">
        <v>#N/A</v>
      </c>
      <c r="AD283" s="63">
        <v>43116</v>
      </c>
      <c r="AE283" s="67">
        <v>29.74</v>
      </c>
      <c r="AF283" s="68">
        <v>41.25</v>
      </c>
      <c r="AH283" s="58">
        <v>42992</v>
      </c>
      <c r="AI283" s="57">
        <v>9.7582621599085826</v>
      </c>
      <c r="AJ283" s="57">
        <v>23.22895097837079</v>
      </c>
      <c r="AK283" s="57">
        <v>37.39748613458125</v>
      </c>
      <c r="AM283" s="63">
        <v>42992</v>
      </c>
      <c r="AN283" s="57">
        <v>37.084264633729362</v>
      </c>
      <c r="AO283" s="57">
        <v>40.051296746224942</v>
      </c>
      <c r="AP283" s="57">
        <v>24.771388429276264</v>
      </c>
      <c r="AR283" s="63">
        <v>42992</v>
      </c>
      <c r="AS283" s="57">
        <v>86.349016745194334</v>
      </c>
      <c r="AT283" s="57">
        <v>89.53830359504596</v>
      </c>
      <c r="AV283" s="63">
        <v>44453</v>
      </c>
      <c r="AW283" s="64">
        <v>4560.7371679999997</v>
      </c>
      <c r="AY283" s="63">
        <v>43116</v>
      </c>
      <c r="AZ283" s="51">
        <v>0</v>
      </c>
      <c r="BA283" s="51">
        <v>31.255966203069818</v>
      </c>
      <c r="BB283" s="51">
        <v>-14.727229060049996</v>
      </c>
      <c r="BC283" s="51">
        <v>0</v>
      </c>
      <c r="BD283" s="51">
        <v>0.32026285698017398</v>
      </c>
      <c r="BE283" s="51">
        <v>16.849</v>
      </c>
    </row>
    <row r="284" spans="4:57">
      <c r="D284" s="63">
        <v>42993</v>
      </c>
      <c r="E284" s="64">
        <v>183.47800000000001</v>
      </c>
      <c r="F284" s="64">
        <v>661.75800000000004</v>
      </c>
      <c r="G284" s="69">
        <v>845.23599999999999</v>
      </c>
      <c r="I284" s="63"/>
      <c r="J284" s="68"/>
      <c r="K284" s="68"/>
      <c r="M284" s="63">
        <v>42993</v>
      </c>
      <c r="N284" s="64">
        <v>51023.546198930584</v>
      </c>
      <c r="O284" s="66">
        <v>16.972000000000001</v>
      </c>
      <c r="Q284" s="63">
        <v>42993</v>
      </c>
      <c r="R284" s="57">
        <v>26.145639711666814</v>
      </c>
      <c r="S284" s="57">
        <v>36.15847608624523</v>
      </c>
      <c r="T284" s="57"/>
      <c r="U284" s="63">
        <v>42993</v>
      </c>
      <c r="V284" s="65">
        <v>40.882518128421871</v>
      </c>
      <c r="X284" s="63">
        <v>43117</v>
      </c>
      <c r="Y284" s="67">
        <v>22.9375</v>
      </c>
      <c r="Z284" s="67">
        <v>20.66</v>
      </c>
      <c r="AA284" s="67">
        <v>23.5625</v>
      </c>
      <c r="AB284" s="67" t="e">
        <v>#N/A</v>
      </c>
      <c r="AD284" s="63">
        <v>43117</v>
      </c>
      <c r="AE284" s="67">
        <v>29.54</v>
      </c>
      <c r="AF284" s="68">
        <v>40.49</v>
      </c>
      <c r="AH284" s="58">
        <v>42993</v>
      </c>
      <c r="AI284" s="57">
        <v>9.7453303079989553</v>
      </c>
      <c r="AJ284" s="57">
        <v>23.111561741669838</v>
      </c>
      <c r="AK284" s="57">
        <v>37.178049142581202</v>
      </c>
      <c r="AM284" s="63">
        <v>42993</v>
      </c>
      <c r="AN284" s="57">
        <v>37.187619515721984</v>
      </c>
      <c r="AO284" s="57">
        <v>40.011903538335389</v>
      </c>
      <c r="AP284" s="57">
        <v>25.005365396656963</v>
      </c>
      <c r="AR284" s="63">
        <v>42993</v>
      </c>
      <c r="AS284" s="57">
        <v>85.873136994579141</v>
      </c>
      <c r="AT284" s="57">
        <v>89.455052563827508</v>
      </c>
      <c r="AV284" s="63">
        <v>44454</v>
      </c>
      <c r="AW284" s="64">
        <v>4576.795341</v>
      </c>
      <c r="AY284" s="63">
        <v>43117</v>
      </c>
      <c r="AZ284" s="51">
        <v>0</v>
      </c>
      <c r="BA284" s="51">
        <v>31.764872608920189</v>
      </c>
      <c r="BB284" s="51">
        <v>37.378817981350018</v>
      </c>
      <c r="BC284" s="51">
        <v>0</v>
      </c>
      <c r="BD284" s="51">
        <v>6.8309409729786927E-2</v>
      </c>
      <c r="BE284" s="51">
        <v>69.212000000000003</v>
      </c>
    </row>
    <row r="285" spans="4:57">
      <c r="D285" s="63">
        <v>42994</v>
      </c>
      <c r="E285" s="64">
        <v>183.47800000000001</v>
      </c>
      <c r="F285" s="64">
        <v>661.75800000000004</v>
      </c>
      <c r="G285" s="69">
        <v>845.23599999999999</v>
      </c>
      <c r="I285" s="63"/>
      <c r="J285" s="68"/>
      <c r="K285" s="68"/>
      <c r="M285" s="63">
        <v>42994</v>
      </c>
      <c r="N285" s="64">
        <v>51023.546198930584</v>
      </c>
      <c r="O285" s="66">
        <v>16.972000000000001</v>
      </c>
      <c r="Q285" s="63">
        <v>42994</v>
      </c>
      <c r="R285" s="57">
        <v>25.823488640075244</v>
      </c>
      <c r="S285" s="57">
        <v>36.087732776629402</v>
      </c>
      <c r="T285" s="57"/>
      <c r="U285" s="63">
        <v>42994</v>
      </c>
      <c r="V285" s="65">
        <v>40.882518128421871</v>
      </c>
      <c r="X285" s="63">
        <v>43118</v>
      </c>
      <c r="Y285" s="67">
        <v>23.25</v>
      </c>
      <c r="Z285" s="67">
        <v>20.92</v>
      </c>
      <c r="AA285" s="67">
        <v>24.5</v>
      </c>
      <c r="AB285" s="67" t="e">
        <v>#N/A</v>
      </c>
      <c r="AD285" s="63">
        <v>43118</v>
      </c>
      <c r="AE285" s="67">
        <v>29.45</v>
      </c>
      <c r="AF285" s="68">
        <v>39.85</v>
      </c>
      <c r="AH285" s="58">
        <v>42994</v>
      </c>
      <c r="AI285" s="57">
        <v>9.6916537974568016</v>
      </c>
      <c r="AJ285" s="57">
        <v>23.05924718455319</v>
      </c>
      <c r="AK285" s="57">
        <v>37.093172813472442</v>
      </c>
      <c r="AM285" s="63">
        <v>42994</v>
      </c>
      <c r="AN285" s="57">
        <v>37.30567098473383</v>
      </c>
      <c r="AO285" s="57">
        <v>39.999865970906747</v>
      </c>
      <c r="AP285" s="57">
        <v>25.25536427539372</v>
      </c>
      <c r="AR285" s="63">
        <v>42994</v>
      </c>
      <c r="AS285" s="57">
        <v>85.424419167260496</v>
      </c>
      <c r="AT285" s="57">
        <v>89.367708679138772</v>
      </c>
      <c r="AV285" s="63">
        <v>44455</v>
      </c>
      <c r="AW285" s="64">
        <v>4535.0262400000001</v>
      </c>
      <c r="AY285" s="63">
        <v>43118</v>
      </c>
      <c r="AZ285" s="51">
        <v>0</v>
      </c>
      <c r="BA285" s="51">
        <v>59.904395187900185</v>
      </c>
      <c r="BB285" s="51">
        <v>-6.542848532089975</v>
      </c>
      <c r="BC285" s="51">
        <v>0</v>
      </c>
      <c r="BD285" s="51">
        <v>0.30345334418977632</v>
      </c>
      <c r="BE285" s="51">
        <v>53.664999999999999</v>
      </c>
    </row>
    <row r="286" spans="4:57">
      <c r="D286" s="63">
        <v>42995</v>
      </c>
      <c r="E286" s="64">
        <v>183.47800000000001</v>
      </c>
      <c r="F286" s="64">
        <v>661.75800000000004</v>
      </c>
      <c r="G286" s="69">
        <v>845.23599999999999</v>
      </c>
      <c r="I286" s="63"/>
      <c r="J286" s="68"/>
      <c r="K286" s="68"/>
      <c r="M286" s="63">
        <v>42995</v>
      </c>
      <c r="N286" s="64">
        <v>51023.546198930584</v>
      </c>
      <c r="O286" s="66">
        <v>16.972000000000001</v>
      </c>
      <c r="Q286" s="63">
        <v>42995</v>
      </c>
      <c r="R286" s="57">
        <v>25.747717382264224</v>
      </c>
      <c r="S286" s="57">
        <v>36.090352121401793</v>
      </c>
      <c r="T286" s="57"/>
      <c r="U286" s="63">
        <v>42995</v>
      </c>
      <c r="V286" s="65">
        <v>40.882518128421871</v>
      </c>
      <c r="X286" s="63">
        <v>43119</v>
      </c>
      <c r="Y286" s="67">
        <v>23.125</v>
      </c>
      <c r="Z286" s="67">
        <v>20.62</v>
      </c>
      <c r="AA286" s="67">
        <v>23.5</v>
      </c>
      <c r="AB286" s="67" t="e">
        <v>#N/A</v>
      </c>
      <c r="AD286" s="63">
        <v>43119</v>
      </c>
      <c r="AE286" s="67">
        <v>29.39</v>
      </c>
      <c r="AF286" s="68">
        <v>40.94</v>
      </c>
      <c r="AH286" s="58">
        <v>42995</v>
      </c>
      <c r="AI286" s="57">
        <v>9.6338870230983087</v>
      </c>
      <c r="AJ286" s="57">
        <v>23.049773830035992</v>
      </c>
      <c r="AK286" s="57">
        <v>37.099205168811821</v>
      </c>
      <c r="AM286" s="63">
        <v>42995</v>
      </c>
      <c r="AN286" s="57">
        <v>37.407689417450115</v>
      </c>
      <c r="AO286" s="57">
        <v>39.994524939809104</v>
      </c>
      <c r="AP286" s="57">
        <v>25.456807663340399</v>
      </c>
      <c r="AR286" s="63">
        <v>42995</v>
      </c>
      <c r="AS286" s="57">
        <v>84.974884292263496</v>
      </c>
      <c r="AT286" s="57">
        <v>89.288605677574367</v>
      </c>
      <c r="AV286" s="63">
        <v>44456</v>
      </c>
      <c r="AW286" s="64">
        <v>4537.509857</v>
      </c>
      <c r="AY286" s="63">
        <v>43119</v>
      </c>
      <c r="AZ286" s="51">
        <v>0</v>
      </c>
      <c r="BA286" s="51">
        <v>60.224689025299988</v>
      </c>
      <c r="BB286" s="51">
        <v>-104.31285527152004</v>
      </c>
      <c r="BC286" s="51">
        <v>0</v>
      </c>
      <c r="BD286" s="51">
        <v>0.30016624621999266</v>
      </c>
      <c r="BE286" s="51">
        <v>-43.787999999999997</v>
      </c>
    </row>
    <row r="287" spans="4:57">
      <c r="D287" s="63">
        <v>42996</v>
      </c>
      <c r="E287" s="64">
        <v>202.36199999999999</v>
      </c>
      <c r="F287" s="64">
        <v>661.14800000000002</v>
      </c>
      <c r="G287" s="69">
        <v>863.51</v>
      </c>
      <c r="I287" s="63"/>
      <c r="J287" s="68"/>
      <c r="K287" s="68"/>
      <c r="M287" s="63">
        <v>42996</v>
      </c>
      <c r="N287" s="64">
        <v>50838.978369808508</v>
      </c>
      <c r="O287" s="66">
        <v>17.055800000000001</v>
      </c>
      <c r="Q287" s="63">
        <v>42996</v>
      </c>
      <c r="R287" s="57">
        <v>25.745288174284987</v>
      </c>
      <c r="S287" s="57">
        <v>36.076160270677747</v>
      </c>
      <c r="T287" s="57"/>
      <c r="U287" s="63">
        <v>42996</v>
      </c>
      <c r="V287" s="65">
        <v>41.542717808132679</v>
      </c>
      <c r="X287" s="63">
        <v>43122</v>
      </c>
      <c r="Y287" s="67">
        <v>22.875</v>
      </c>
      <c r="Z287" s="67">
        <v>20.6</v>
      </c>
      <c r="AA287" s="67">
        <v>23.3125</v>
      </c>
      <c r="AB287" s="67" t="e">
        <v>#N/A</v>
      </c>
      <c r="AD287" s="63">
        <v>43122</v>
      </c>
      <c r="AE287" s="67">
        <v>29.19</v>
      </c>
      <c r="AF287" s="68">
        <v>40.54</v>
      </c>
      <c r="AH287" s="58">
        <v>42996</v>
      </c>
      <c r="AI287" s="57">
        <v>9.5622360663963022</v>
      </c>
      <c r="AJ287" s="57">
        <v>23.009529769204697</v>
      </c>
      <c r="AK287" s="57">
        <v>37.033292053903068</v>
      </c>
      <c r="AM287" s="63">
        <v>42996</v>
      </c>
      <c r="AN287" s="57">
        <v>37.526305752052799</v>
      </c>
      <c r="AO287" s="57">
        <v>40.02447483793312</v>
      </c>
      <c r="AP287" s="57">
        <v>25.651686506123038</v>
      </c>
      <c r="AR287" s="63">
        <v>42996</v>
      </c>
      <c r="AS287" s="57">
        <v>84.546210397339408</v>
      </c>
      <c r="AT287" s="57">
        <v>89.211621505264119</v>
      </c>
      <c r="AV287" s="63">
        <v>44457</v>
      </c>
      <c r="AW287" s="64">
        <v>4537.509857</v>
      </c>
      <c r="AY287" s="63">
        <v>43122</v>
      </c>
      <c r="AZ287" s="51">
        <v>0</v>
      </c>
      <c r="BA287" s="51">
        <v>60.158085668230207</v>
      </c>
      <c r="BB287" s="51">
        <v>-65.352168805719998</v>
      </c>
      <c r="BC287" s="51">
        <v>0</v>
      </c>
      <c r="BD287" s="51">
        <v>9.7083137489769655E-2</v>
      </c>
      <c r="BE287" s="51">
        <v>-5.0970000000000004</v>
      </c>
    </row>
    <row r="288" spans="4:57">
      <c r="D288" s="63">
        <v>42997</v>
      </c>
      <c r="E288" s="64">
        <v>197.47</v>
      </c>
      <c r="F288" s="64">
        <v>660.03</v>
      </c>
      <c r="G288" s="69">
        <v>857.5</v>
      </c>
      <c r="I288" s="63"/>
      <c r="J288" s="68"/>
      <c r="K288" s="68"/>
      <c r="M288" s="63">
        <v>42997</v>
      </c>
      <c r="N288" s="64">
        <v>51112.369543472902</v>
      </c>
      <c r="O288" s="66">
        <v>17.1983</v>
      </c>
      <c r="Q288" s="63">
        <v>42997</v>
      </c>
      <c r="R288" s="57">
        <v>25.709834129061914</v>
      </c>
      <c r="S288" s="57">
        <v>36.020898393124256</v>
      </c>
      <c r="T288" s="57"/>
      <c r="U288" s="63">
        <v>42997</v>
      </c>
      <c r="V288" s="65">
        <v>41.344891345197574</v>
      </c>
      <c r="X288" s="63">
        <v>43123</v>
      </c>
      <c r="Y288" s="67">
        <v>22.9375</v>
      </c>
      <c r="Z288" s="67">
        <v>20.65</v>
      </c>
      <c r="AA288" s="67">
        <v>23.3125</v>
      </c>
      <c r="AB288" s="67" t="e">
        <v>#N/A</v>
      </c>
      <c r="AD288" s="63">
        <v>43123</v>
      </c>
      <c r="AE288" s="67">
        <v>29.39</v>
      </c>
      <c r="AF288" s="68">
        <v>41.04</v>
      </c>
      <c r="AH288" s="58">
        <v>42997</v>
      </c>
      <c r="AI288" s="57">
        <v>9.5543758095649736</v>
      </c>
      <c r="AJ288" s="57">
        <v>22.98968767825189</v>
      </c>
      <c r="AK288" s="57">
        <v>36.98215070338329</v>
      </c>
      <c r="AM288" s="63">
        <v>42997</v>
      </c>
      <c r="AN288" s="57">
        <v>37.64804339531873</v>
      </c>
      <c r="AO288" s="57">
        <v>40.075617574812107</v>
      </c>
      <c r="AP288" s="57">
        <v>25.822273634749561</v>
      </c>
      <c r="AR288" s="63">
        <v>42997</v>
      </c>
      <c r="AS288" s="57">
        <v>84.103853254251931</v>
      </c>
      <c r="AT288" s="57">
        <v>89.104178069695308</v>
      </c>
      <c r="AV288" s="63">
        <v>44458</v>
      </c>
      <c r="AW288" s="64">
        <v>4537.509857</v>
      </c>
      <c r="AY288" s="63">
        <v>43123</v>
      </c>
      <c r="AZ288" s="51">
        <v>0</v>
      </c>
      <c r="BA288" s="51">
        <v>60.238414537789794</v>
      </c>
      <c r="BB288" s="51">
        <v>-80.38969701750996</v>
      </c>
      <c r="BC288" s="51">
        <v>0</v>
      </c>
      <c r="BD288" s="51">
        <v>3.0282479720173002E-2</v>
      </c>
      <c r="BE288" s="51">
        <v>-20.120999999999999</v>
      </c>
    </row>
    <row r="289" spans="4:57">
      <c r="D289" s="63">
        <v>42998</v>
      </c>
      <c r="E289" s="64">
        <v>267.25200000000001</v>
      </c>
      <c r="F289" s="64">
        <v>658.86</v>
      </c>
      <c r="G289" s="69">
        <v>926.11199999999997</v>
      </c>
      <c r="I289" s="63"/>
      <c r="J289" s="68"/>
      <c r="K289" s="68"/>
      <c r="M289" s="63">
        <v>42998</v>
      </c>
      <c r="N289" s="64">
        <v>51365.50801286658</v>
      </c>
      <c r="O289" s="66">
        <v>17.148299999999999</v>
      </c>
      <c r="Q289" s="63">
        <v>42998</v>
      </c>
      <c r="R289" s="57">
        <v>25.988260522343154</v>
      </c>
      <c r="S289" s="57">
        <v>36.002462819004407</v>
      </c>
      <c r="T289" s="57"/>
      <c r="U289" s="63">
        <v>42998</v>
      </c>
      <c r="V289" s="65">
        <v>41.988047408587441</v>
      </c>
      <c r="X289" s="63">
        <v>43124</v>
      </c>
      <c r="Y289" s="67">
        <v>22.9375</v>
      </c>
      <c r="Z289" s="67">
        <v>20.77</v>
      </c>
      <c r="AA289" s="67">
        <v>23.8125</v>
      </c>
      <c r="AB289" s="67" t="e">
        <v>#N/A</v>
      </c>
      <c r="AD289" s="63">
        <v>43124</v>
      </c>
      <c r="AE289" s="67">
        <v>28.9</v>
      </c>
      <c r="AF289" s="68">
        <v>40.53</v>
      </c>
      <c r="AH289" s="58">
        <v>42998</v>
      </c>
      <c r="AI289" s="57">
        <v>9.592981713827653</v>
      </c>
      <c r="AJ289" s="57">
        <v>22.994359929157326</v>
      </c>
      <c r="AK289" s="57">
        <v>37.008894242298517</v>
      </c>
      <c r="AM289" s="63">
        <v>42998</v>
      </c>
      <c r="AN289" s="57">
        <v>37.781854865966501</v>
      </c>
      <c r="AO289" s="57">
        <v>40.121252503582426</v>
      </c>
      <c r="AP289" s="57">
        <v>26.026012290687326</v>
      </c>
      <c r="AR289" s="63">
        <v>42998</v>
      </c>
      <c r="AS289" s="57">
        <v>83.618506366350147</v>
      </c>
      <c r="AT289" s="57">
        <v>88.982384520455952</v>
      </c>
      <c r="AV289" s="63">
        <v>44459</v>
      </c>
      <c r="AW289" s="64">
        <v>4515.2145140000002</v>
      </c>
      <c r="AY289" s="63">
        <v>43124</v>
      </c>
      <c r="AZ289" s="51">
        <v>0</v>
      </c>
      <c r="BA289" s="51">
        <v>60.009372581919834</v>
      </c>
      <c r="BB289" s="51">
        <v>-83.051938993069982</v>
      </c>
      <c r="BC289" s="51">
        <v>0</v>
      </c>
      <c r="BD289" s="51">
        <v>-7.443358884985897E-2</v>
      </c>
      <c r="BE289" s="51">
        <v>-23.117000000000001</v>
      </c>
    </row>
    <row r="290" spans="4:57">
      <c r="D290" s="63">
        <v>42999</v>
      </c>
      <c r="E290" s="64">
        <v>261.64699999999999</v>
      </c>
      <c r="F290" s="64">
        <v>658.43299999999999</v>
      </c>
      <c r="G290" s="69">
        <v>920.08</v>
      </c>
      <c r="I290" s="63"/>
      <c r="J290" s="68"/>
      <c r="K290" s="68"/>
      <c r="M290" s="63">
        <v>42999</v>
      </c>
      <c r="N290" s="64">
        <v>51291.978704818954</v>
      </c>
      <c r="O290" s="66">
        <v>17.275500000000001</v>
      </c>
      <c r="Q290" s="63">
        <v>42999</v>
      </c>
      <c r="R290" s="57">
        <v>26.23261136983832</v>
      </c>
      <c r="S290" s="57">
        <v>36.018829342006619</v>
      </c>
      <c r="T290" s="57"/>
      <c r="U290" s="63">
        <v>42999</v>
      </c>
      <c r="V290" s="65">
        <v>42.471280432273957</v>
      </c>
      <c r="X290" s="63">
        <v>43125</v>
      </c>
      <c r="Y290" s="67">
        <v>22.375</v>
      </c>
      <c r="Z290" s="67">
        <v>20.41</v>
      </c>
      <c r="AA290" s="67">
        <v>23.125</v>
      </c>
      <c r="AB290" s="67" t="e">
        <v>#N/A</v>
      </c>
      <c r="AD290" s="63">
        <v>43125</v>
      </c>
      <c r="AE290" s="67">
        <v>28.87</v>
      </c>
      <c r="AF290" s="68">
        <v>40.409999999999997</v>
      </c>
      <c r="AH290" s="58">
        <v>42999</v>
      </c>
      <c r="AI290" s="57">
        <v>9.6154715518805389</v>
      </c>
      <c r="AJ290" s="57">
        <v>22.975042553368151</v>
      </c>
      <c r="AK290" s="57">
        <v>36.978039992550357</v>
      </c>
      <c r="AM290" s="63">
        <v>42999</v>
      </c>
      <c r="AN290" s="57">
        <v>37.912762417139319</v>
      </c>
      <c r="AO290" s="57">
        <v>40.168546702109317</v>
      </c>
      <c r="AP290" s="57">
        <v>26.221305114967073</v>
      </c>
      <c r="AR290" s="63">
        <v>42999</v>
      </c>
      <c r="AS290" s="57">
        <v>83.194816354696059</v>
      </c>
      <c r="AT290" s="57">
        <v>88.857737321196367</v>
      </c>
      <c r="AV290" s="63">
        <v>44460</v>
      </c>
      <c r="AW290" s="64">
        <v>4507.5614839999998</v>
      </c>
      <c r="AY290" s="63">
        <v>43125</v>
      </c>
      <c r="AZ290" s="51">
        <v>0</v>
      </c>
      <c r="BA290" s="51">
        <v>79.34851042955998</v>
      </c>
      <c r="BB290" s="51">
        <v>-53.603007087319973</v>
      </c>
      <c r="BC290" s="51">
        <v>0</v>
      </c>
      <c r="BD290" s="51">
        <v>-0.2165033422400188</v>
      </c>
      <c r="BE290" s="51">
        <v>25.529</v>
      </c>
    </row>
    <row r="291" spans="4:57">
      <c r="D291" s="63">
        <v>43000</v>
      </c>
      <c r="E291" s="64">
        <v>235.19200000000001</v>
      </c>
      <c r="F291" s="64">
        <v>658.423</v>
      </c>
      <c r="G291" s="69">
        <v>893.61500000000001</v>
      </c>
      <c r="I291" s="63"/>
      <c r="J291" s="68"/>
      <c r="K291" s="68"/>
      <c r="M291" s="63">
        <v>43000</v>
      </c>
      <c r="N291" s="64">
        <v>51331.210944243925</v>
      </c>
      <c r="O291" s="66">
        <v>17.3</v>
      </c>
      <c r="Q291" s="63">
        <v>43000</v>
      </c>
      <c r="R291" s="57">
        <v>26.320613243499523</v>
      </c>
      <c r="S291" s="57">
        <v>35.987546776155277</v>
      </c>
      <c r="T291" s="57"/>
      <c r="U291" s="63">
        <v>43000</v>
      </c>
      <c r="V291" s="65">
        <v>41.610870546163717</v>
      </c>
      <c r="X291" s="63">
        <v>43126</v>
      </c>
      <c r="Y291" s="67">
        <v>22.8125</v>
      </c>
      <c r="Z291" s="67">
        <v>20.57</v>
      </c>
      <c r="AA291" s="67">
        <v>23.1875</v>
      </c>
      <c r="AB291" s="67" t="e">
        <v>#N/A</v>
      </c>
      <c r="AD291" s="63">
        <v>43126</v>
      </c>
      <c r="AE291" s="67">
        <v>28.94</v>
      </c>
      <c r="AF291" s="68">
        <v>40.71</v>
      </c>
      <c r="AH291" s="58">
        <v>43000</v>
      </c>
      <c r="AI291" s="57">
        <v>9.6187088358789872</v>
      </c>
      <c r="AJ291" s="57">
        <v>22.927915241379292</v>
      </c>
      <c r="AK291" s="57">
        <v>36.871577872609684</v>
      </c>
      <c r="AM291" s="63">
        <v>43000</v>
      </c>
      <c r="AN291" s="57">
        <v>38.013477236890772</v>
      </c>
      <c r="AO291" s="57">
        <v>40.199456343545911</v>
      </c>
      <c r="AP291" s="57">
        <v>26.355428501160748</v>
      </c>
      <c r="AR291" s="63">
        <v>43000</v>
      </c>
      <c r="AS291" s="57">
        <v>82.797220959677944</v>
      </c>
      <c r="AT291" s="57">
        <v>88.724183617800634</v>
      </c>
      <c r="AV291" s="63">
        <v>44461</v>
      </c>
      <c r="AW291" s="64">
        <v>4515.3001799999993</v>
      </c>
      <c r="AY291" s="63">
        <v>43126</v>
      </c>
      <c r="AZ291" s="51">
        <v>0</v>
      </c>
      <c r="BA291" s="51">
        <v>79.86113518079982</v>
      </c>
      <c r="BB291" s="51">
        <v>-70.615671003089972</v>
      </c>
      <c r="BC291" s="51">
        <v>0</v>
      </c>
      <c r="BD291" s="51">
        <v>-0.20446417770984909</v>
      </c>
      <c r="BE291" s="51">
        <v>9.0410000000000004</v>
      </c>
    </row>
    <row r="292" spans="4:57">
      <c r="D292" s="63">
        <v>43001</v>
      </c>
      <c r="E292" s="64">
        <v>235.19200000000001</v>
      </c>
      <c r="F292" s="64">
        <v>658.423</v>
      </c>
      <c r="G292" s="69">
        <v>893.61500000000001</v>
      </c>
      <c r="I292" s="63"/>
      <c r="J292" s="68"/>
      <c r="K292" s="68"/>
      <c r="M292" s="63">
        <v>43001</v>
      </c>
      <c r="N292" s="64">
        <v>51331.210944243925</v>
      </c>
      <c r="O292" s="66">
        <v>17.3</v>
      </c>
      <c r="Q292" s="63">
        <v>43001</v>
      </c>
      <c r="R292" s="57">
        <v>26.466489199182284</v>
      </c>
      <c r="S292" s="57">
        <v>35.948405192456079</v>
      </c>
      <c r="T292" s="57"/>
      <c r="U292" s="63">
        <v>43001</v>
      </c>
      <c r="V292" s="65">
        <v>41.610870546163717</v>
      </c>
      <c r="X292" s="63">
        <v>43129</v>
      </c>
      <c r="Y292" s="67">
        <v>23</v>
      </c>
      <c r="Z292" s="67">
        <v>20.55</v>
      </c>
      <c r="AA292" s="67">
        <v>23.625</v>
      </c>
      <c r="AB292" s="67" t="e">
        <v>#N/A</v>
      </c>
      <c r="AD292" s="63">
        <v>43129</v>
      </c>
      <c r="AE292" s="67">
        <v>28.92</v>
      </c>
      <c r="AF292" s="68">
        <v>40.07</v>
      </c>
      <c r="AH292" s="58">
        <v>43001</v>
      </c>
      <c r="AI292" s="57">
        <v>9.6206586776155909</v>
      </c>
      <c r="AJ292" s="57">
        <v>22.912061480829692</v>
      </c>
      <c r="AK292" s="57">
        <v>36.845089821766599</v>
      </c>
      <c r="AM292" s="63">
        <v>43001</v>
      </c>
      <c r="AN292" s="57">
        <v>38.124638421578979</v>
      </c>
      <c r="AO292" s="57">
        <v>40.216288810834165</v>
      </c>
      <c r="AP292" s="57">
        <v>26.538348840442971</v>
      </c>
      <c r="AR292" s="63">
        <v>43001</v>
      </c>
      <c r="AS292" s="57">
        <v>82.374933084667319</v>
      </c>
      <c r="AT292" s="57">
        <v>88.596140671386152</v>
      </c>
      <c r="AV292" s="63">
        <v>44462</v>
      </c>
      <c r="AW292" s="64">
        <v>4519.4132369999998</v>
      </c>
      <c r="AY292" s="63">
        <v>43129</v>
      </c>
      <c r="AZ292" s="51">
        <v>0</v>
      </c>
      <c r="BA292" s="51">
        <v>79.763926903100185</v>
      </c>
      <c r="BB292" s="51">
        <v>-75.626357690319978</v>
      </c>
      <c r="BC292" s="51">
        <v>0</v>
      </c>
      <c r="BD292" s="51">
        <v>-0.24956921278022343</v>
      </c>
      <c r="BE292" s="51">
        <v>3.8879999999999999</v>
      </c>
    </row>
    <row r="293" spans="4:57">
      <c r="D293" s="63">
        <v>43002</v>
      </c>
      <c r="E293" s="64">
        <v>235.19200000000001</v>
      </c>
      <c r="F293" s="64">
        <v>658.423</v>
      </c>
      <c r="G293" s="69">
        <v>893.61500000000001</v>
      </c>
      <c r="I293" s="63"/>
      <c r="J293" s="68"/>
      <c r="K293" s="68"/>
      <c r="M293" s="63">
        <v>43002</v>
      </c>
      <c r="N293" s="64">
        <v>51331.210944243925</v>
      </c>
      <c r="O293" s="66">
        <v>17.3</v>
      </c>
      <c r="Q293" s="63">
        <v>43002</v>
      </c>
      <c r="R293" s="57">
        <v>26.72897387225348</v>
      </c>
      <c r="S293" s="57">
        <v>35.937263330347527</v>
      </c>
      <c r="T293" s="57"/>
      <c r="U293" s="63">
        <v>43002</v>
      </c>
      <c r="V293" s="65">
        <v>41.610870546163717</v>
      </c>
      <c r="X293" s="63">
        <v>43130</v>
      </c>
      <c r="Y293" s="67">
        <v>23.125</v>
      </c>
      <c r="Z293" s="67">
        <v>20.76</v>
      </c>
      <c r="AA293" s="67">
        <v>24</v>
      </c>
      <c r="AB293" s="67" t="e">
        <v>#N/A</v>
      </c>
      <c r="AD293" s="63">
        <v>43130</v>
      </c>
      <c r="AE293" s="67">
        <v>28.43</v>
      </c>
      <c r="AF293" s="68">
        <v>39.92</v>
      </c>
      <c r="AH293" s="58">
        <v>43002</v>
      </c>
      <c r="AI293" s="57">
        <v>9.6114018882943242</v>
      </c>
      <c r="AJ293" s="57">
        <v>22.910141860360135</v>
      </c>
      <c r="AK293" s="57">
        <v>36.865318115830561</v>
      </c>
      <c r="AM293" s="63">
        <v>43002</v>
      </c>
      <c r="AN293" s="57">
        <v>38.229685180480288</v>
      </c>
      <c r="AO293" s="57">
        <v>40.243702231519542</v>
      </c>
      <c r="AP293" s="57">
        <v>26.703365937011881</v>
      </c>
      <c r="AR293" s="63">
        <v>43002</v>
      </c>
      <c r="AS293" s="57">
        <v>82.014227397213091</v>
      </c>
      <c r="AT293" s="57">
        <v>88.44577623055568</v>
      </c>
      <c r="AV293" s="63">
        <v>44463</v>
      </c>
      <c r="AW293" s="64">
        <v>4546.7854829999997</v>
      </c>
      <c r="AY293" s="63">
        <v>43130</v>
      </c>
      <c r="AZ293" s="51">
        <v>0</v>
      </c>
      <c r="BA293" s="51">
        <v>57.791739242870271</v>
      </c>
      <c r="BB293" s="51">
        <v>-133.08261450934995</v>
      </c>
      <c r="BC293" s="51">
        <v>0</v>
      </c>
      <c r="BD293" s="51">
        <v>-0.32612473352029009</v>
      </c>
      <c r="BE293" s="51">
        <v>-75.617000000000004</v>
      </c>
    </row>
    <row r="294" spans="4:57">
      <c r="D294" s="63">
        <v>43003</v>
      </c>
      <c r="E294" s="64">
        <v>221.262</v>
      </c>
      <c r="F294" s="64">
        <v>658.85500000000002</v>
      </c>
      <c r="G294" s="69">
        <v>880.11699999999996</v>
      </c>
      <c r="I294" s="63"/>
      <c r="J294" s="68"/>
      <c r="K294" s="68"/>
      <c r="M294" s="63">
        <v>43003</v>
      </c>
      <c r="N294" s="64">
        <v>51158.33240958026</v>
      </c>
      <c r="O294" s="66">
        <v>17.4087</v>
      </c>
      <c r="Q294" s="63">
        <v>43003</v>
      </c>
      <c r="R294" s="57">
        <v>26.906856597934347</v>
      </c>
      <c r="S294" s="57">
        <v>35.947272345059346</v>
      </c>
      <c r="T294" s="57"/>
      <c r="U294" s="63">
        <v>43003</v>
      </c>
      <c r="V294" s="65">
        <v>41.144680841380293</v>
      </c>
      <c r="X294" s="63">
        <v>43131</v>
      </c>
      <c r="Y294" s="67">
        <v>23.1875</v>
      </c>
      <c r="Z294" s="67">
        <v>20.93</v>
      </c>
      <c r="AA294" s="67">
        <v>23.5625</v>
      </c>
      <c r="AB294" s="67" t="e">
        <v>#N/A</v>
      </c>
      <c r="AD294" s="63">
        <v>43131</v>
      </c>
      <c r="AE294" s="67">
        <v>28.49</v>
      </c>
      <c r="AF294" s="68">
        <v>39.58</v>
      </c>
      <c r="AH294" s="58">
        <v>43003</v>
      </c>
      <c r="AI294" s="57">
        <v>9.5833559671185888</v>
      </c>
      <c r="AJ294" s="57">
        <v>22.926601889972464</v>
      </c>
      <c r="AK294" s="57">
        <v>36.94194994349462</v>
      </c>
      <c r="AM294" s="63">
        <v>43003</v>
      </c>
      <c r="AN294" s="57">
        <v>38.38699913743713</v>
      </c>
      <c r="AO294" s="57">
        <v>40.338586014137157</v>
      </c>
      <c r="AP294" s="57">
        <v>26.905930236482266</v>
      </c>
      <c r="AR294" s="63">
        <v>43003</v>
      </c>
      <c r="AS294" s="57">
        <v>81.723368871585308</v>
      </c>
      <c r="AT294" s="57">
        <v>88.295305071930912</v>
      </c>
      <c r="AV294" s="63">
        <v>44464</v>
      </c>
      <c r="AW294" s="64">
        <v>4546.7854829999997</v>
      </c>
      <c r="AY294" s="63">
        <v>43131</v>
      </c>
      <c r="AZ294" s="51">
        <v>0</v>
      </c>
      <c r="BA294" s="51">
        <v>58.168124426999604</v>
      </c>
      <c r="BB294" s="51">
        <v>-153.82934966928997</v>
      </c>
      <c r="BC294" s="51">
        <v>0</v>
      </c>
      <c r="BD294" s="51">
        <v>-0.50677475770960467</v>
      </c>
      <c r="BE294" s="51">
        <v>-96.168000000000006</v>
      </c>
    </row>
    <row r="295" spans="4:57">
      <c r="D295" s="63">
        <v>43004</v>
      </c>
      <c r="E295" s="64">
        <v>244.714</v>
      </c>
      <c r="F295" s="64">
        <v>658.87599999999998</v>
      </c>
      <c r="G295" s="69">
        <v>903.59</v>
      </c>
      <c r="I295" s="63"/>
      <c r="J295" s="68"/>
      <c r="K295" s="68"/>
      <c r="M295" s="63">
        <v>43004</v>
      </c>
      <c r="N295" s="64">
        <v>50971.17070026914</v>
      </c>
      <c r="O295" s="66">
        <v>17.610800000000001</v>
      </c>
      <c r="Q295" s="63">
        <v>43004</v>
      </c>
      <c r="R295" s="57">
        <v>27.19290430064374</v>
      </c>
      <c r="S295" s="57">
        <v>35.991943049606157</v>
      </c>
      <c r="T295" s="57"/>
      <c r="U295" s="63">
        <v>43004</v>
      </c>
      <c r="V295" s="65">
        <v>42.179212678717313</v>
      </c>
      <c r="X295" s="63">
        <v>43132</v>
      </c>
      <c r="Y295" s="67">
        <v>22.6875</v>
      </c>
      <c r="Z295" s="67">
        <v>19.829999999999998</v>
      </c>
      <c r="AA295" s="67">
        <v>23.375</v>
      </c>
      <c r="AB295" s="67" t="e">
        <v>#N/A</v>
      </c>
      <c r="AD295" s="63">
        <v>43132</v>
      </c>
      <c r="AE295" s="67">
        <v>28.65</v>
      </c>
      <c r="AF295" s="68">
        <v>40.49</v>
      </c>
      <c r="AH295" s="58">
        <v>43004</v>
      </c>
      <c r="AI295" s="57">
        <v>9.5942708884311223</v>
      </c>
      <c r="AJ295" s="57">
        <v>22.942085450316174</v>
      </c>
      <c r="AK295" s="57">
        <v>36.967187171615734</v>
      </c>
      <c r="AM295" s="63">
        <v>43004</v>
      </c>
      <c r="AN295" s="57">
        <v>38.525423891908829</v>
      </c>
      <c r="AO295" s="57">
        <v>40.434499822162451</v>
      </c>
      <c r="AP295" s="57">
        <v>27.050207445047736</v>
      </c>
      <c r="AR295" s="63">
        <v>43004</v>
      </c>
      <c r="AS295" s="57">
        <v>81.463738902946361</v>
      </c>
      <c r="AT295" s="57">
        <v>88.125449382115747</v>
      </c>
      <c r="AV295" s="63">
        <v>44465</v>
      </c>
      <c r="AW295" s="64">
        <v>4546.7854829999997</v>
      </c>
      <c r="AY295" s="63">
        <v>43132</v>
      </c>
      <c r="AZ295" s="51">
        <v>0</v>
      </c>
      <c r="BA295" s="51">
        <v>77.352190024999658</v>
      </c>
      <c r="BB295" s="51">
        <v>-96.911013093590057</v>
      </c>
      <c r="BC295" s="51">
        <v>0</v>
      </c>
      <c r="BD295" s="51">
        <v>-0.78317693140960365</v>
      </c>
      <c r="BE295" s="51">
        <v>-20.341999999999999</v>
      </c>
    </row>
    <row r="296" spans="4:57">
      <c r="D296" s="63">
        <v>43005</v>
      </c>
      <c r="E296" s="64">
        <v>228.48500000000001</v>
      </c>
      <c r="F296" s="64">
        <v>658.49599999999998</v>
      </c>
      <c r="G296" s="69">
        <v>886.98099999999999</v>
      </c>
      <c r="I296" s="63"/>
      <c r="J296" s="68"/>
      <c r="K296" s="68"/>
      <c r="M296" s="63">
        <v>43005</v>
      </c>
      <c r="N296" s="64">
        <v>50889.134531269985</v>
      </c>
      <c r="O296" s="66">
        <v>17.567</v>
      </c>
      <c r="Q296" s="63">
        <v>43005</v>
      </c>
      <c r="R296" s="57">
        <v>27.350434730664809</v>
      </c>
      <c r="S296" s="57">
        <v>36.046607309882653</v>
      </c>
      <c r="T296" s="57"/>
      <c r="U296" s="63">
        <v>43005</v>
      </c>
      <c r="V296" s="65">
        <v>42.497045507828787</v>
      </c>
      <c r="X296" s="63">
        <v>43133</v>
      </c>
      <c r="Y296" s="67">
        <v>22.8125</v>
      </c>
      <c r="Z296" s="67">
        <v>21.22</v>
      </c>
      <c r="AA296" s="67">
        <v>23.4375</v>
      </c>
      <c r="AB296" s="67" t="e">
        <v>#N/A</v>
      </c>
      <c r="AD296" s="63">
        <v>43133</v>
      </c>
      <c r="AE296" s="67">
        <v>28.66</v>
      </c>
      <c r="AF296" s="68">
        <v>40.79</v>
      </c>
      <c r="AH296" s="58">
        <v>43005</v>
      </c>
      <c r="AI296" s="57">
        <v>9.6535210339011357</v>
      </c>
      <c r="AJ296" s="57">
        <v>22.992928596987895</v>
      </c>
      <c r="AK296" s="57">
        <v>37.054936330431445</v>
      </c>
      <c r="AM296" s="63">
        <v>43005</v>
      </c>
      <c r="AN296" s="57">
        <v>38.652900548296465</v>
      </c>
      <c r="AO296" s="57">
        <v>40.464165217409807</v>
      </c>
      <c r="AP296" s="57">
        <v>27.242750058637057</v>
      </c>
      <c r="AR296" s="63">
        <v>43005</v>
      </c>
      <c r="AS296" s="57">
        <v>81.148393336271766</v>
      </c>
      <c r="AT296" s="57">
        <v>87.956339210747259</v>
      </c>
      <c r="AV296" s="63">
        <v>44466</v>
      </c>
      <c r="AW296" s="64">
        <v>4568.1262649999999</v>
      </c>
      <c r="AY296" s="63">
        <v>43133</v>
      </c>
      <c r="AZ296" s="51">
        <v>0</v>
      </c>
      <c r="BA296" s="51">
        <v>77.972265551979902</v>
      </c>
      <c r="BB296" s="51">
        <v>-93.151869840110052</v>
      </c>
      <c r="BC296" s="51">
        <v>0</v>
      </c>
      <c r="BD296" s="51">
        <v>-0.59239571186984497</v>
      </c>
      <c r="BE296" s="51">
        <v>-15.772</v>
      </c>
    </row>
    <row r="297" spans="4:57">
      <c r="D297" s="63">
        <v>43006</v>
      </c>
      <c r="E297" s="64">
        <v>214.911</v>
      </c>
      <c r="F297" s="64">
        <v>660.31200000000001</v>
      </c>
      <c r="G297" s="69">
        <v>875.22299999999996</v>
      </c>
      <c r="I297" s="63"/>
      <c r="J297" s="68"/>
      <c r="K297" s="68"/>
      <c r="M297" s="63">
        <v>43006</v>
      </c>
      <c r="N297" s="64">
        <v>50515.110413388997</v>
      </c>
      <c r="O297" s="66">
        <v>17.5562</v>
      </c>
      <c r="Q297" s="63">
        <v>43006</v>
      </c>
      <c r="R297" s="57">
        <v>27.487942762148741</v>
      </c>
      <c r="S297" s="57">
        <v>36.118051583343025</v>
      </c>
      <c r="T297" s="57"/>
      <c r="U297" s="63">
        <v>43006</v>
      </c>
      <c r="V297" s="65">
        <v>42.092257977344417</v>
      </c>
      <c r="X297" s="63">
        <v>43136</v>
      </c>
      <c r="Y297" s="67">
        <v>22.6875</v>
      </c>
      <c r="Z297" s="67">
        <v>20.73</v>
      </c>
      <c r="AA297" s="67">
        <v>22.9375</v>
      </c>
      <c r="AB297" s="67" t="e">
        <v>#N/A</v>
      </c>
      <c r="AD297" s="63">
        <v>43136</v>
      </c>
      <c r="AE297" s="67">
        <v>28.56</v>
      </c>
      <c r="AF297" s="68">
        <v>40.25</v>
      </c>
      <c r="AH297" s="58">
        <v>43006</v>
      </c>
      <c r="AI297" s="57">
        <v>9.6706384882491836</v>
      </c>
      <c r="AJ297" s="57">
        <v>23.014126497023589</v>
      </c>
      <c r="AK297" s="57">
        <v>37.092151004982135</v>
      </c>
      <c r="AM297" s="63">
        <v>43006</v>
      </c>
      <c r="AN297" s="57">
        <v>38.775711950272765</v>
      </c>
      <c r="AO297" s="57">
        <v>40.481071740118857</v>
      </c>
      <c r="AP297" s="57">
        <v>27.436809693228746</v>
      </c>
      <c r="AR297" s="63">
        <v>43006</v>
      </c>
      <c r="AS297" s="57">
        <v>80.660109662691212</v>
      </c>
      <c r="AT297" s="57">
        <v>87.814131632671504</v>
      </c>
      <c r="AV297" s="63">
        <v>44467</v>
      </c>
      <c r="AW297" s="64">
        <v>4576.9812220000003</v>
      </c>
      <c r="AY297" s="63">
        <v>43136</v>
      </c>
      <c r="AZ297" s="51">
        <v>0</v>
      </c>
      <c r="BA297" s="51">
        <v>77.877135371339932</v>
      </c>
      <c r="BB297" s="51">
        <v>-71.181286838480048</v>
      </c>
      <c r="BC297" s="51">
        <v>0</v>
      </c>
      <c r="BD297" s="51">
        <v>-0.41784853285987711</v>
      </c>
      <c r="BE297" s="51">
        <v>6.2779999999999996</v>
      </c>
    </row>
    <row r="298" spans="4:57">
      <c r="D298" s="63">
        <v>43007</v>
      </c>
      <c r="E298" s="64">
        <v>205.13</v>
      </c>
      <c r="F298" s="64">
        <v>662.97500000000002</v>
      </c>
      <c r="G298" s="69">
        <v>868.10500000000002</v>
      </c>
      <c r="I298" s="63"/>
      <c r="J298" s="68"/>
      <c r="K298" s="68"/>
      <c r="M298" s="63">
        <v>43007</v>
      </c>
      <c r="N298" s="64">
        <v>50237.021693894902</v>
      </c>
      <c r="O298" s="66">
        <v>17.318300000000001</v>
      </c>
      <c r="Q298" s="63">
        <v>43007</v>
      </c>
      <c r="R298" s="57">
        <v>27.709877599606546</v>
      </c>
      <c r="S298" s="57">
        <v>36.207775432450219</v>
      </c>
      <c r="T298" s="57"/>
      <c r="U298" s="63">
        <v>43007</v>
      </c>
      <c r="V298" s="65">
        <v>41.53314897589339</v>
      </c>
      <c r="X298" s="63">
        <v>43137</v>
      </c>
      <c r="Y298" s="67">
        <v>22.8125</v>
      </c>
      <c r="Z298" s="67">
        <v>20.77</v>
      </c>
      <c r="AA298" s="67">
        <v>23.6875</v>
      </c>
      <c r="AB298" s="67" t="e">
        <v>#N/A</v>
      </c>
      <c r="AD298" s="63">
        <v>43137</v>
      </c>
      <c r="AE298" s="67">
        <v>28.58</v>
      </c>
      <c r="AF298" s="68">
        <v>40.53</v>
      </c>
      <c r="AH298" s="58">
        <v>43007</v>
      </c>
      <c r="AI298" s="57">
        <v>9.692804909019582</v>
      </c>
      <c r="AJ298" s="57">
        <v>23.07898547389058</v>
      </c>
      <c r="AK298" s="57">
        <v>37.185992392947711</v>
      </c>
      <c r="AM298" s="63">
        <v>43007</v>
      </c>
      <c r="AN298" s="57">
        <v>38.901704112677749</v>
      </c>
      <c r="AO298" s="57">
        <v>40.483981985762753</v>
      </c>
      <c r="AP298" s="57">
        <v>27.648658962149298</v>
      </c>
      <c r="AR298" s="63">
        <v>43007</v>
      </c>
      <c r="AS298" s="57">
        <v>80.224040994735219</v>
      </c>
      <c r="AT298" s="57">
        <v>87.699047049359564</v>
      </c>
      <c r="AV298" s="63">
        <v>44468</v>
      </c>
      <c r="AW298" s="64">
        <v>4652.8088539999999</v>
      </c>
      <c r="AY298" s="63">
        <v>43137</v>
      </c>
      <c r="AZ298" s="51">
        <v>0</v>
      </c>
      <c r="BA298" s="51">
        <v>77.451614672110196</v>
      </c>
      <c r="BB298" s="51">
        <v>-67.564561384410055</v>
      </c>
      <c r="BC298" s="51">
        <v>0</v>
      </c>
      <c r="BD298" s="51">
        <v>-0.4360532877001268</v>
      </c>
      <c r="BE298" s="51">
        <v>9.4510000000000005</v>
      </c>
    </row>
    <row r="299" spans="4:57">
      <c r="D299" s="63">
        <v>43008</v>
      </c>
      <c r="E299" s="64">
        <v>205.13</v>
      </c>
      <c r="F299" s="64">
        <v>662.97500000000002</v>
      </c>
      <c r="G299" s="69">
        <v>868.10500000000002</v>
      </c>
      <c r="I299" s="63"/>
      <c r="J299" s="68"/>
      <c r="K299" s="68"/>
      <c r="M299" s="63">
        <v>43008</v>
      </c>
      <c r="N299" s="64">
        <v>50237.021693894902</v>
      </c>
      <c r="O299" s="66">
        <v>17.318300000000001</v>
      </c>
      <c r="Q299" s="63">
        <v>43008</v>
      </c>
      <c r="R299" s="57">
        <v>28.052463205553146</v>
      </c>
      <c r="S299" s="57">
        <v>36.177515654569056</v>
      </c>
      <c r="T299" s="57"/>
      <c r="U299" s="63">
        <v>43008</v>
      </c>
      <c r="V299" s="65">
        <v>41.53314897589339</v>
      </c>
      <c r="X299" s="63">
        <v>43138</v>
      </c>
      <c r="Y299" s="67">
        <v>22.5625</v>
      </c>
      <c r="Z299" s="67">
        <v>20.7</v>
      </c>
      <c r="AA299" s="67">
        <v>22.3125</v>
      </c>
      <c r="AB299" s="67" t="e">
        <v>#N/A</v>
      </c>
      <c r="AD299" s="63">
        <v>43138</v>
      </c>
      <c r="AE299" s="67">
        <v>28.56</v>
      </c>
      <c r="AF299" s="68">
        <v>39.97</v>
      </c>
      <c r="AH299" s="58">
        <v>43008</v>
      </c>
      <c r="AI299" s="57">
        <v>9.7243593845628862</v>
      </c>
      <c r="AJ299" s="57">
        <v>23.044318250049535</v>
      </c>
      <c r="AK299" s="57">
        <v>37.09221873795321</v>
      </c>
      <c r="AM299" s="63">
        <v>43008</v>
      </c>
      <c r="AN299" s="57">
        <v>38.992095094438199</v>
      </c>
      <c r="AO299" s="57">
        <v>40.445753369600723</v>
      </c>
      <c r="AP299" s="57">
        <v>27.840445290648553</v>
      </c>
      <c r="AR299" s="63">
        <v>43008</v>
      </c>
      <c r="AS299" s="57">
        <v>79.840096468620118</v>
      </c>
      <c r="AT299" s="57">
        <v>87.538237323747808</v>
      </c>
      <c r="AV299" s="63">
        <v>44469</v>
      </c>
      <c r="AW299" s="64">
        <v>4777.6848440000003</v>
      </c>
      <c r="AY299" s="63">
        <v>43138</v>
      </c>
      <c r="AZ299" s="51">
        <v>0</v>
      </c>
      <c r="BA299" s="51">
        <v>116.65598806823994</v>
      </c>
      <c r="BB299" s="51">
        <v>-73.631900378880047</v>
      </c>
      <c r="BC299" s="51">
        <v>0</v>
      </c>
      <c r="BD299" s="51">
        <v>-0.62208768935985248</v>
      </c>
      <c r="BE299" s="51">
        <v>42.402000000000001</v>
      </c>
    </row>
    <row r="300" spans="4:57">
      <c r="D300" s="63">
        <v>43009</v>
      </c>
      <c r="E300" s="64">
        <v>205.13</v>
      </c>
      <c r="F300" s="64">
        <v>662.97500000000002</v>
      </c>
      <c r="G300" s="69">
        <v>868.10500000000002</v>
      </c>
      <c r="I300" s="63"/>
      <c r="J300" s="68"/>
      <c r="K300" s="68"/>
      <c r="M300" s="63">
        <v>43009</v>
      </c>
      <c r="N300" s="64">
        <v>50237.021693894902</v>
      </c>
      <c r="O300" s="66">
        <v>17.318300000000001</v>
      </c>
      <c r="Q300" s="63">
        <v>43009</v>
      </c>
      <c r="R300" s="57">
        <v>28.046308519813977</v>
      </c>
      <c r="S300" s="57">
        <v>36.061741595860482</v>
      </c>
      <c r="T300" s="57"/>
      <c r="U300" s="63">
        <v>43009</v>
      </c>
      <c r="V300" s="65">
        <v>41.53314897589339</v>
      </c>
      <c r="X300" s="63">
        <v>43139</v>
      </c>
      <c r="Y300" s="67">
        <v>23</v>
      </c>
      <c r="Z300" s="67">
        <v>20.83</v>
      </c>
      <c r="AA300" s="67">
        <v>23.625</v>
      </c>
      <c r="AB300" s="67" t="e">
        <v>#N/A</v>
      </c>
      <c r="AD300" s="63">
        <v>43139</v>
      </c>
      <c r="AE300" s="67">
        <v>28.65</v>
      </c>
      <c r="AF300" s="68">
        <v>40.03</v>
      </c>
      <c r="AH300" s="58">
        <v>43009</v>
      </c>
      <c r="AI300" s="57">
        <v>9.7473007094393225</v>
      </c>
      <c r="AJ300" s="57">
        <v>23.004428142217105</v>
      </c>
      <c r="AK300" s="57">
        <v>36.976940079945805</v>
      </c>
      <c r="AM300" s="63">
        <v>43009</v>
      </c>
      <c r="AN300" s="57">
        <v>39.093111975486082</v>
      </c>
      <c r="AO300" s="57">
        <v>40.406165624577014</v>
      </c>
      <c r="AP300" s="57">
        <v>28.068501000527355</v>
      </c>
      <c r="AR300" s="63">
        <v>43009</v>
      </c>
      <c r="AS300" s="57">
        <v>79.533164951773941</v>
      </c>
      <c r="AT300" s="57">
        <v>87.38671549515999</v>
      </c>
      <c r="AV300" s="63">
        <v>44470</v>
      </c>
      <c r="AW300" s="64">
        <v>4826.5999830000001</v>
      </c>
      <c r="AY300" s="63">
        <v>43139</v>
      </c>
      <c r="AZ300" s="51">
        <v>0</v>
      </c>
      <c r="BA300" s="51">
        <v>113.0245376606599</v>
      </c>
      <c r="BB300" s="51">
        <v>-89.384043063390038</v>
      </c>
      <c r="BC300" s="51">
        <v>0</v>
      </c>
      <c r="BD300" s="51">
        <v>-0.6337945972698803</v>
      </c>
      <c r="BE300" s="51">
        <v>23.006699999999952</v>
      </c>
    </row>
    <row r="301" spans="4:57">
      <c r="D301" s="63">
        <v>43010</v>
      </c>
      <c r="E301" s="64">
        <v>225.01499999999999</v>
      </c>
      <c r="F301" s="64">
        <v>666.62300000000005</v>
      </c>
      <c r="G301" s="69">
        <v>891.63800000000003</v>
      </c>
      <c r="I301" s="63"/>
      <c r="J301" s="68"/>
      <c r="K301" s="68"/>
      <c r="M301" s="63">
        <v>43010</v>
      </c>
      <c r="N301" s="64">
        <v>50645.830075765378</v>
      </c>
      <c r="O301" s="66">
        <v>17.3475</v>
      </c>
      <c r="Q301" s="63">
        <v>43010</v>
      </c>
      <c r="R301" s="57">
        <v>28.318963255770456</v>
      </c>
      <c r="S301" s="57">
        <v>36.058672605009214</v>
      </c>
      <c r="T301" s="57"/>
      <c r="U301" s="63">
        <v>43010</v>
      </c>
      <c r="V301" s="65">
        <v>41.520554476496663</v>
      </c>
      <c r="X301" s="63">
        <v>43140</v>
      </c>
      <c r="Y301" s="67">
        <v>22.125</v>
      </c>
      <c r="Z301" s="67">
        <v>20.21</v>
      </c>
      <c r="AA301" s="67">
        <v>22.375</v>
      </c>
      <c r="AB301" s="67" t="e">
        <v>#N/A</v>
      </c>
      <c r="AD301" s="63">
        <v>43140</v>
      </c>
      <c r="AE301" s="67">
        <v>28.59</v>
      </c>
      <c r="AF301" s="68">
        <v>41.91</v>
      </c>
      <c r="AH301" s="58">
        <v>43010</v>
      </c>
      <c r="AI301" s="57">
        <v>9.7421351364205044</v>
      </c>
      <c r="AJ301" s="57">
        <v>22.988813899216165</v>
      </c>
      <c r="AK301" s="57">
        <v>36.915842400098953</v>
      </c>
      <c r="AM301" s="63">
        <v>43010</v>
      </c>
      <c r="AN301" s="57">
        <v>39.216177676955844</v>
      </c>
      <c r="AO301" s="57">
        <v>40.402590423587512</v>
      </c>
      <c r="AP301" s="57">
        <v>28.305044653098687</v>
      </c>
      <c r="AR301" s="63">
        <v>43010</v>
      </c>
      <c r="AS301" s="57">
        <v>79.288373667287175</v>
      </c>
      <c r="AT301" s="57">
        <v>87.271143901580643</v>
      </c>
      <c r="AV301" s="63">
        <v>44471</v>
      </c>
      <c r="AW301" s="64">
        <v>4826.5999830000001</v>
      </c>
      <c r="AY301" s="63">
        <v>43140</v>
      </c>
      <c r="AZ301" s="51">
        <v>0</v>
      </c>
      <c r="BA301" s="51">
        <v>116.84399347193973</v>
      </c>
      <c r="BB301" s="51">
        <v>-77.290657029140021</v>
      </c>
      <c r="BC301" s="51">
        <v>0</v>
      </c>
      <c r="BD301" s="51">
        <v>-0.66203644279958418</v>
      </c>
      <c r="BE301" s="51">
        <v>38.891300000000044</v>
      </c>
    </row>
    <row r="302" spans="4:57">
      <c r="D302" s="63">
        <v>43011</v>
      </c>
      <c r="E302" s="64">
        <v>216.03700000000001</v>
      </c>
      <c r="F302" s="64">
        <v>669.67100000000005</v>
      </c>
      <c r="G302" s="69">
        <v>885.70799999999997</v>
      </c>
      <c r="I302" s="63"/>
      <c r="J302" s="68"/>
      <c r="K302" s="68"/>
      <c r="M302" s="63">
        <v>43011</v>
      </c>
      <c r="N302" s="64">
        <v>50654.486236427532</v>
      </c>
      <c r="O302" s="66">
        <v>17.4283</v>
      </c>
      <c r="Q302" s="63">
        <v>43011</v>
      </c>
      <c r="R302" s="57">
        <v>28.479462443356418</v>
      </c>
      <c r="S302" s="57">
        <v>36.043953709597389</v>
      </c>
      <c r="T302" s="57"/>
      <c r="U302" s="63">
        <v>43011</v>
      </c>
      <c r="V302" s="65">
        <v>41.43946039705979</v>
      </c>
      <c r="X302" s="63">
        <v>43145</v>
      </c>
      <c r="Y302" s="67">
        <v>22.75</v>
      </c>
      <c r="Z302" s="67">
        <v>20.5</v>
      </c>
      <c r="AA302" s="67">
        <v>23.5</v>
      </c>
      <c r="AB302" s="67" t="e">
        <v>#N/A</v>
      </c>
      <c r="AD302" s="63">
        <v>43145</v>
      </c>
      <c r="AE302" s="67">
        <v>28.63</v>
      </c>
      <c r="AF302" s="68">
        <v>40.130000000000003</v>
      </c>
      <c r="AH302" s="58">
        <v>43011</v>
      </c>
      <c r="AI302" s="57">
        <v>9.7709151470880116</v>
      </c>
      <c r="AJ302" s="57">
        <v>22.976621786330753</v>
      </c>
      <c r="AK302" s="57">
        <v>36.805989198395395</v>
      </c>
      <c r="AM302" s="63">
        <v>43011</v>
      </c>
      <c r="AN302" s="57">
        <v>39.321596014997205</v>
      </c>
      <c r="AO302" s="57">
        <v>40.438334294459068</v>
      </c>
      <c r="AP302" s="57">
        <v>28.437770432181743</v>
      </c>
      <c r="AR302" s="63">
        <v>43011</v>
      </c>
      <c r="AS302" s="57">
        <v>78.98814776656971</v>
      </c>
      <c r="AT302" s="57">
        <v>87.094523176701188</v>
      </c>
      <c r="AV302" s="63">
        <v>44472</v>
      </c>
      <c r="AW302" s="64">
        <v>4826.5999830000001</v>
      </c>
      <c r="AY302" s="63">
        <v>43145</v>
      </c>
      <c r="AZ302" s="51">
        <v>0</v>
      </c>
      <c r="BA302" s="51">
        <v>117.64357957342021</v>
      </c>
      <c r="BB302" s="51">
        <v>-108.92286660230006</v>
      </c>
      <c r="BC302" s="51">
        <v>0</v>
      </c>
      <c r="BD302" s="51">
        <v>-0.62381297112023648</v>
      </c>
      <c r="BE302" s="51">
        <v>8.0968999999999074</v>
      </c>
    </row>
    <row r="303" spans="4:57">
      <c r="D303" s="63">
        <v>43012</v>
      </c>
      <c r="E303" s="64">
        <v>230.40299999999999</v>
      </c>
      <c r="F303" s="64">
        <v>671.64599999999996</v>
      </c>
      <c r="G303" s="69">
        <v>902.04899999999998</v>
      </c>
      <c r="I303" s="63"/>
      <c r="J303" s="68"/>
      <c r="K303" s="68"/>
      <c r="M303" s="63">
        <v>43012</v>
      </c>
      <c r="N303" s="64">
        <v>50726.017892144482</v>
      </c>
      <c r="O303" s="66">
        <v>17.362300000000001</v>
      </c>
      <c r="Q303" s="63">
        <v>43012</v>
      </c>
      <c r="R303" s="57">
        <v>28.681016382626169</v>
      </c>
      <c r="S303" s="57">
        <v>36.063881179825749</v>
      </c>
      <c r="T303" s="57"/>
      <c r="U303" s="63">
        <v>43012</v>
      </c>
      <c r="V303" s="65">
        <v>41.893565612693251</v>
      </c>
      <c r="X303" s="63">
        <v>43146</v>
      </c>
      <c r="Y303" s="67">
        <v>22.75</v>
      </c>
      <c r="Z303" s="67">
        <v>20.59</v>
      </c>
      <c r="AA303" s="67">
        <v>23.375</v>
      </c>
      <c r="AB303" s="67" t="e">
        <v>#N/A</v>
      </c>
      <c r="AD303" s="63">
        <v>43146</v>
      </c>
      <c r="AE303" s="67">
        <v>28.81</v>
      </c>
      <c r="AF303" s="68">
        <v>41.33</v>
      </c>
      <c r="AH303" s="58">
        <v>43012</v>
      </c>
      <c r="AI303" s="57">
        <v>9.8552268993901784</v>
      </c>
      <c r="AJ303" s="57">
        <v>23.01723588092792</v>
      </c>
      <c r="AK303" s="57">
        <v>36.855965983980241</v>
      </c>
      <c r="AM303" s="63">
        <v>43012</v>
      </c>
      <c r="AN303" s="57">
        <v>39.427535244738898</v>
      </c>
      <c r="AO303" s="57">
        <v>40.436615953564761</v>
      </c>
      <c r="AP303" s="57">
        <v>28.616967681297002</v>
      </c>
      <c r="AR303" s="63">
        <v>43012</v>
      </c>
      <c r="AS303" s="57">
        <v>78.679987022344307</v>
      </c>
      <c r="AT303" s="57">
        <v>86.919852843220639</v>
      </c>
      <c r="AV303" s="63">
        <v>44473</v>
      </c>
      <c r="AW303" s="64">
        <v>4849.6927610000002</v>
      </c>
      <c r="AY303" s="63">
        <v>43146</v>
      </c>
      <c r="AZ303" s="51">
        <v>0</v>
      </c>
      <c r="BA303" s="51">
        <v>117.18955357422013</v>
      </c>
      <c r="BB303" s="51">
        <v>-108.30398456387006</v>
      </c>
      <c r="BC303" s="51">
        <v>0</v>
      </c>
      <c r="BD303" s="51">
        <v>-0.63176901035000488</v>
      </c>
      <c r="BE303" s="51">
        <v>8.2538000000000462</v>
      </c>
    </row>
    <row r="304" spans="4:57">
      <c r="D304" s="63">
        <v>43013</v>
      </c>
      <c r="E304" s="64">
        <v>228.89099999999999</v>
      </c>
      <c r="F304" s="64">
        <v>674.78300000000002</v>
      </c>
      <c r="G304" s="69">
        <v>903.67399999999998</v>
      </c>
      <c r="I304" s="63"/>
      <c r="J304" s="68"/>
      <c r="K304" s="68"/>
      <c r="M304" s="63">
        <v>43013</v>
      </c>
      <c r="N304" s="64">
        <v>50846.851074995961</v>
      </c>
      <c r="O304" s="66">
        <v>17.341999999999999</v>
      </c>
      <c r="Q304" s="63">
        <v>43013</v>
      </c>
      <c r="R304" s="57">
        <v>28.862099829312093</v>
      </c>
      <c r="S304" s="57">
        <v>36.132602144306823</v>
      </c>
      <c r="T304" s="57"/>
      <c r="U304" s="63">
        <v>43013</v>
      </c>
      <c r="V304" s="65">
        <v>41.576808087380996</v>
      </c>
      <c r="X304" s="63">
        <v>43147</v>
      </c>
      <c r="Y304" s="67">
        <v>22.75</v>
      </c>
      <c r="Z304" s="67">
        <v>20.34</v>
      </c>
      <c r="AA304" s="67">
        <v>23.375</v>
      </c>
      <c r="AB304" s="67" t="e">
        <v>#N/A</v>
      </c>
      <c r="AD304" s="63">
        <v>43147</v>
      </c>
      <c r="AE304" s="67">
        <v>29.22</v>
      </c>
      <c r="AF304" s="68">
        <v>41.61</v>
      </c>
      <c r="AH304" s="58">
        <v>43013</v>
      </c>
      <c r="AI304" s="57">
        <v>9.8917382542105017</v>
      </c>
      <c r="AJ304" s="57">
        <v>23.047715726131159</v>
      </c>
      <c r="AK304" s="57">
        <v>36.923654177540691</v>
      </c>
      <c r="AM304" s="63">
        <v>43013</v>
      </c>
      <c r="AN304" s="57">
        <v>39.551136264753126</v>
      </c>
      <c r="AO304" s="57">
        <v>40.412951354963901</v>
      </c>
      <c r="AP304" s="57">
        <v>28.868789972898767</v>
      </c>
      <c r="AR304" s="63">
        <v>43013</v>
      </c>
      <c r="AS304" s="57">
        <v>78.270240746187142</v>
      </c>
      <c r="AT304" s="57">
        <v>86.698006798319099</v>
      </c>
      <c r="AV304" s="63">
        <v>44474</v>
      </c>
      <c r="AW304" s="64">
        <v>4879.2452050000002</v>
      </c>
      <c r="AY304" s="63">
        <v>43147</v>
      </c>
      <c r="AZ304" s="51">
        <v>0</v>
      </c>
      <c r="BA304" s="51">
        <v>116.33564152055956</v>
      </c>
      <c r="BB304" s="51">
        <v>-184.32387844607999</v>
      </c>
      <c r="BC304" s="51">
        <v>0</v>
      </c>
      <c r="BD304" s="51">
        <v>-0.36176307447948408</v>
      </c>
      <c r="BE304" s="51">
        <v>-68.349999999999994</v>
      </c>
    </row>
    <row r="305" spans="4:57">
      <c r="D305" s="63">
        <v>43014</v>
      </c>
      <c r="E305" s="64">
        <v>218.97900000000001</v>
      </c>
      <c r="F305" s="64">
        <v>676.35199999999998</v>
      </c>
      <c r="G305" s="69">
        <v>895.33100000000002</v>
      </c>
      <c r="I305" s="63"/>
      <c r="J305" s="68"/>
      <c r="K305" s="68"/>
      <c r="M305" s="63">
        <v>43014</v>
      </c>
      <c r="N305" s="64">
        <v>50859.568690805565</v>
      </c>
      <c r="O305" s="66">
        <v>17.511700000000001</v>
      </c>
      <c r="Q305" s="63">
        <v>43014</v>
      </c>
      <c r="R305" s="57">
        <v>29.004800718180725</v>
      </c>
      <c r="S305" s="57">
        <v>36.149362449000577</v>
      </c>
      <c r="T305" s="57"/>
      <c r="U305" s="63">
        <v>43014</v>
      </c>
      <c r="V305" s="65">
        <v>41.3799743114051</v>
      </c>
      <c r="X305" s="63">
        <v>43150</v>
      </c>
      <c r="Y305" s="67">
        <v>23.25</v>
      </c>
      <c r="Z305" s="67">
        <v>21.49</v>
      </c>
      <c r="AA305" s="67">
        <v>23.75</v>
      </c>
      <c r="AB305" s="67" t="e">
        <v>#N/A</v>
      </c>
      <c r="AD305" s="63">
        <v>43150</v>
      </c>
      <c r="AE305" s="67">
        <v>29.07</v>
      </c>
      <c r="AF305" s="68">
        <v>40.11</v>
      </c>
      <c r="AH305" s="58">
        <v>43014</v>
      </c>
      <c r="AI305" s="57">
        <v>9.9282086947582329</v>
      </c>
      <c r="AJ305" s="57">
        <v>23.032086024600829</v>
      </c>
      <c r="AK305" s="57">
        <v>36.834457262287444</v>
      </c>
      <c r="AM305" s="63">
        <v>43014</v>
      </c>
      <c r="AN305" s="57">
        <v>39.679195670154414</v>
      </c>
      <c r="AO305" s="57">
        <v>40.456249878062131</v>
      </c>
      <c r="AP305" s="57">
        <v>29.036447422549717</v>
      </c>
      <c r="AR305" s="63">
        <v>43014</v>
      </c>
      <c r="AS305" s="57">
        <v>77.878415912927991</v>
      </c>
      <c r="AT305" s="57">
        <v>86.457022204407167</v>
      </c>
      <c r="AV305" s="63">
        <v>44475</v>
      </c>
      <c r="AW305" s="64">
        <v>4920.5069880000001</v>
      </c>
      <c r="AY305" s="63">
        <v>43150</v>
      </c>
      <c r="AZ305" s="51">
        <v>0</v>
      </c>
      <c r="BA305" s="51">
        <v>88.087412327809673</v>
      </c>
      <c r="BB305" s="51">
        <v>-144.13399386455006</v>
      </c>
      <c r="BC305" s="51">
        <v>0</v>
      </c>
      <c r="BD305" s="51">
        <v>-0.71521846325961957</v>
      </c>
      <c r="BE305" s="51">
        <v>-56.761800000000044</v>
      </c>
    </row>
    <row r="306" spans="4:57">
      <c r="D306" s="63">
        <v>43015</v>
      </c>
      <c r="E306" s="64">
        <v>218.97900000000001</v>
      </c>
      <c r="F306" s="64">
        <v>676.35199999999998</v>
      </c>
      <c r="G306" s="69">
        <v>895.33100000000002</v>
      </c>
      <c r="I306" s="63"/>
      <c r="J306" s="68"/>
      <c r="K306" s="68"/>
      <c r="M306" s="63">
        <v>43015</v>
      </c>
      <c r="N306" s="64">
        <v>50859.568690805565</v>
      </c>
      <c r="O306" s="66">
        <v>17.511700000000001</v>
      </c>
      <c r="Q306" s="63">
        <v>43015</v>
      </c>
      <c r="R306" s="57">
        <v>29.115120183543763</v>
      </c>
      <c r="S306" s="57">
        <v>36.149197221927956</v>
      </c>
      <c r="T306" s="57"/>
      <c r="U306" s="63">
        <v>43015</v>
      </c>
      <c r="V306" s="65">
        <v>41.3799743114051</v>
      </c>
      <c r="X306" s="63">
        <v>43151</v>
      </c>
      <c r="Y306" s="67">
        <v>23.1875</v>
      </c>
      <c r="Z306" s="67">
        <v>21.43</v>
      </c>
      <c r="AA306" s="67">
        <v>23.75</v>
      </c>
      <c r="AB306" s="67" t="e">
        <v>#N/A</v>
      </c>
      <c r="AD306" s="63">
        <v>43151</v>
      </c>
      <c r="AE306" s="67">
        <v>29.16</v>
      </c>
      <c r="AF306" s="68">
        <v>40.630000000000003</v>
      </c>
      <c r="AH306" s="58">
        <v>43015</v>
      </c>
      <c r="AI306" s="57">
        <v>9.9719301185088973</v>
      </c>
      <c r="AJ306" s="57">
        <v>23.053581802302368</v>
      </c>
      <c r="AK306" s="57">
        <v>36.86146591647266</v>
      </c>
      <c r="AM306" s="63">
        <v>43015</v>
      </c>
      <c r="AN306" s="57">
        <v>39.816782503246117</v>
      </c>
      <c r="AO306" s="57">
        <v>40.503737418634621</v>
      </c>
      <c r="AP306" s="57">
        <v>29.216047903878994</v>
      </c>
      <c r="AR306" s="63">
        <v>43015</v>
      </c>
      <c r="AS306" s="57">
        <v>77.448011727902653</v>
      </c>
      <c r="AT306" s="57">
        <v>86.179315476190467</v>
      </c>
      <c r="AV306" s="63">
        <v>44476</v>
      </c>
      <c r="AW306" s="64">
        <v>4916.1052959999997</v>
      </c>
      <c r="AY306" s="63">
        <v>43151</v>
      </c>
      <c r="AZ306" s="51">
        <v>0</v>
      </c>
      <c r="BA306" s="51">
        <v>87.976558573930177</v>
      </c>
      <c r="BB306" s="51">
        <v>-149.0286576081601</v>
      </c>
      <c r="BC306" s="51">
        <v>0</v>
      </c>
      <c r="BD306" s="51">
        <v>-0.90040096577009832</v>
      </c>
      <c r="BE306" s="51">
        <v>-61.952500000000001</v>
      </c>
    </row>
    <row r="307" spans="4:57">
      <c r="D307" s="63">
        <v>43016</v>
      </c>
      <c r="E307" s="64">
        <v>218.97900000000001</v>
      </c>
      <c r="F307" s="64">
        <v>676.35199999999998</v>
      </c>
      <c r="G307" s="69">
        <v>895.33100000000002</v>
      </c>
      <c r="I307" s="63"/>
      <c r="J307" s="68"/>
      <c r="K307" s="68"/>
      <c r="M307" s="63">
        <v>43016</v>
      </c>
      <c r="N307" s="64">
        <v>50859.568690805565</v>
      </c>
      <c r="O307" s="66">
        <v>17.511700000000001</v>
      </c>
      <c r="Q307" s="63">
        <v>43016</v>
      </c>
      <c r="R307" s="57">
        <v>29.229277628587337</v>
      </c>
      <c r="S307" s="57">
        <v>36.179610805071682</v>
      </c>
      <c r="T307" s="57"/>
      <c r="U307" s="63">
        <v>43016</v>
      </c>
      <c r="V307" s="65">
        <v>41.3799743114051</v>
      </c>
      <c r="X307" s="63">
        <v>43152</v>
      </c>
      <c r="Y307" s="67">
        <v>22.8125</v>
      </c>
      <c r="Z307" s="67">
        <v>20.22</v>
      </c>
      <c r="AA307" s="67">
        <v>23.375</v>
      </c>
      <c r="AB307" s="67" t="e">
        <v>#N/A</v>
      </c>
      <c r="AD307" s="63">
        <v>43152</v>
      </c>
      <c r="AE307" s="67">
        <v>29.07</v>
      </c>
      <c r="AF307" s="68">
        <v>40.159999999999997</v>
      </c>
      <c r="AH307" s="58">
        <v>43016</v>
      </c>
      <c r="AI307" s="57">
        <v>9.9950648628787562</v>
      </c>
      <c r="AJ307" s="57">
        <v>23.062584010138899</v>
      </c>
      <c r="AK307" s="57">
        <v>36.843604762513095</v>
      </c>
      <c r="AM307" s="63">
        <v>43016</v>
      </c>
      <c r="AN307" s="57">
        <v>39.940496919698518</v>
      </c>
      <c r="AO307" s="57">
        <v>40.52919198776037</v>
      </c>
      <c r="AP307" s="57">
        <v>29.387585414507079</v>
      </c>
      <c r="AR307" s="63">
        <v>43016</v>
      </c>
      <c r="AS307" s="57">
        <v>77.055761462541142</v>
      </c>
      <c r="AT307" s="57">
        <v>85.903858967381638</v>
      </c>
      <c r="AV307" s="63">
        <v>44477</v>
      </c>
      <c r="AW307" s="64">
        <v>4916.1052959999997</v>
      </c>
      <c r="AY307" s="63">
        <v>43152</v>
      </c>
      <c r="AZ307" s="51">
        <v>0</v>
      </c>
      <c r="BA307" s="51">
        <v>88.073856874519933</v>
      </c>
      <c r="BB307" s="51">
        <v>-54.716057737740094</v>
      </c>
      <c r="BC307" s="51">
        <v>0</v>
      </c>
      <c r="BD307" s="51">
        <v>-1.9487991367798381</v>
      </c>
      <c r="BE307" s="51">
        <v>31.408999999999999</v>
      </c>
    </row>
    <row r="308" spans="4:57">
      <c r="D308" s="63">
        <v>43017</v>
      </c>
      <c r="E308" s="64">
        <v>218.28700000000001</v>
      </c>
      <c r="F308" s="64">
        <v>678.20100000000002</v>
      </c>
      <c r="G308" s="69">
        <v>896.48800000000006</v>
      </c>
      <c r="I308" s="63"/>
      <c r="J308" s="68"/>
      <c r="K308" s="68"/>
      <c r="M308" s="63">
        <v>43017</v>
      </c>
      <c r="N308" s="64">
        <v>50892.228918524335</v>
      </c>
      <c r="O308" s="66">
        <v>17.47</v>
      </c>
      <c r="Q308" s="63">
        <v>43017</v>
      </c>
      <c r="R308" s="57">
        <v>29.37749902363802</v>
      </c>
      <c r="S308" s="57">
        <v>36.133011292955295</v>
      </c>
      <c r="T308" s="57"/>
      <c r="U308" s="63">
        <v>43017</v>
      </c>
      <c r="V308" s="65">
        <v>42.028239313513829</v>
      </c>
      <c r="X308" s="63">
        <v>43153</v>
      </c>
      <c r="Y308" s="67">
        <v>22.875</v>
      </c>
      <c r="Z308" s="67">
        <v>20.37</v>
      </c>
      <c r="AA308" s="67">
        <v>23.5</v>
      </c>
      <c r="AB308" s="67" t="e">
        <v>#N/A</v>
      </c>
      <c r="AD308" s="63">
        <v>43153</v>
      </c>
      <c r="AE308" s="67">
        <v>28.58</v>
      </c>
      <c r="AF308" s="68">
        <v>40.14</v>
      </c>
      <c r="AH308" s="58">
        <v>43017</v>
      </c>
      <c r="AI308" s="57">
        <v>10.009816288067253</v>
      </c>
      <c r="AJ308" s="57">
        <v>23.005336681947931</v>
      </c>
      <c r="AK308" s="57">
        <v>36.67509592890805</v>
      </c>
      <c r="AM308" s="63">
        <v>43017</v>
      </c>
      <c r="AN308" s="57">
        <v>40.061280285908026</v>
      </c>
      <c r="AO308" s="57">
        <v>40.499260967926041</v>
      </c>
      <c r="AP308" s="57">
        <v>29.618181371649289</v>
      </c>
      <c r="AR308" s="63">
        <v>43017</v>
      </c>
      <c r="AS308" s="57">
        <v>76.699129929189922</v>
      </c>
      <c r="AT308" s="57">
        <v>85.649373891014122</v>
      </c>
      <c r="AV308" s="63">
        <v>44478</v>
      </c>
      <c r="AW308" s="64">
        <v>4916.1052959999997</v>
      </c>
      <c r="AY308" s="63">
        <v>43153</v>
      </c>
      <c r="AZ308" s="51">
        <v>0</v>
      </c>
      <c r="BA308" s="51">
        <v>88.064156070410178</v>
      </c>
      <c r="BB308" s="51">
        <v>-69.77251530415009</v>
      </c>
      <c r="BC308" s="51">
        <v>0</v>
      </c>
      <c r="BD308" s="51">
        <v>-1.9399407662601194</v>
      </c>
      <c r="BE308" s="51">
        <v>16.351699999999955</v>
      </c>
    </row>
    <row r="309" spans="4:57">
      <c r="D309" s="63">
        <v>43018</v>
      </c>
      <c r="E309" s="64">
        <v>207.63300000000001</v>
      </c>
      <c r="F309" s="64">
        <v>678.73500000000001</v>
      </c>
      <c r="G309" s="69">
        <v>886.36800000000005</v>
      </c>
      <c r="I309" s="63"/>
      <c r="J309" s="68"/>
      <c r="K309" s="68"/>
      <c r="M309" s="63">
        <v>43018</v>
      </c>
      <c r="N309" s="64">
        <v>51076.816644540064</v>
      </c>
      <c r="O309" s="66">
        <v>17.442499999999999</v>
      </c>
      <c r="Q309" s="63">
        <v>43018</v>
      </c>
      <c r="R309" s="57">
        <v>29.4452403733656</v>
      </c>
      <c r="S309" s="57">
        <v>36.019507080677407</v>
      </c>
      <c r="T309" s="57"/>
      <c r="U309" s="63">
        <v>43018</v>
      </c>
      <c r="V309" s="65">
        <v>41.596905219178232</v>
      </c>
      <c r="X309" s="63">
        <v>43154</v>
      </c>
      <c r="Y309" s="67">
        <v>22.8125</v>
      </c>
      <c r="Z309" s="67">
        <v>20.54</v>
      </c>
      <c r="AA309" s="67">
        <v>23.6875</v>
      </c>
      <c r="AB309" s="67" t="e">
        <v>#N/A</v>
      </c>
      <c r="AD309" s="63">
        <v>43154</v>
      </c>
      <c r="AE309" s="67">
        <v>28.52</v>
      </c>
      <c r="AF309" s="68">
        <v>40.78</v>
      </c>
      <c r="AH309" s="58">
        <v>43018</v>
      </c>
      <c r="AI309" s="57">
        <v>10.046086070475702</v>
      </c>
      <c r="AJ309" s="57">
        <v>22.913089980238244</v>
      </c>
      <c r="AK309" s="57">
        <v>36.416307122113764</v>
      </c>
      <c r="AM309" s="63">
        <v>43018</v>
      </c>
      <c r="AN309" s="57">
        <v>40.19560474195152</v>
      </c>
      <c r="AO309" s="57">
        <v>40.4751461563758</v>
      </c>
      <c r="AP309" s="57">
        <v>29.87970043810979</v>
      </c>
      <c r="AR309" s="63">
        <v>43018</v>
      </c>
      <c r="AS309" s="57">
        <v>76.350231941683219</v>
      </c>
      <c r="AT309" s="57">
        <v>85.41432292458471</v>
      </c>
      <c r="AV309" s="63">
        <v>44479</v>
      </c>
      <c r="AW309" s="64">
        <v>4916.1052959999997</v>
      </c>
      <c r="AY309" s="63">
        <v>43154</v>
      </c>
      <c r="AZ309" s="51">
        <v>0</v>
      </c>
      <c r="BA309" s="51">
        <v>128.17947746972982</v>
      </c>
      <c r="BB309" s="51">
        <v>-95.207373824920069</v>
      </c>
      <c r="BC309" s="51">
        <v>0</v>
      </c>
      <c r="BD309" s="51">
        <v>-1.6723036448096715</v>
      </c>
      <c r="BE309" s="51">
        <v>31.299800000000047</v>
      </c>
    </row>
    <row r="310" spans="4:57">
      <c r="D310" s="63">
        <v>43019</v>
      </c>
      <c r="E310" s="64">
        <v>209.23699999999999</v>
      </c>
      <c r="F310" s="64">
        <v>678.904</v>
      </c>
      <c r="G310" s="69">
        <v>888.14099999999996</v>
      </c>
      <c r="I310" s="63"/>
      <c r="J310" s="68"/>
      <c r="K310" s="68"/>
      <c r="M310" s="63">
        <v>43019</v>
      </c>
      <c r="N310" s="64">
        <v>50942.737428502354</v>
      </c>
      <c r="O310" s="66">
        <v>17.4312</v>
      </c>
      <c r="Q310" s="63">
        <v>43019</v>
      </c>
      <c r="R310" s="57">
        <v>29.460752648822396</v>
      </c>
      <c r="S310" s="57">
        <v>35.970280802366993</v>
      </c>
      <c r="T310" s="57"/>
      <c r="U310" s="63">
        <v>43019</v>
      </c>
      <c r="V310" s="65">
        <v>41.22181095548347</v>
      </c>
      <c r="X310" s="63">
        <v>43157</v>
      </c>
      <c r="Y310" s="67">
        <v>22.4375</v>
      </c>
      <c r="Z310" s="67">
        <v>20.46</v>
      </c>
      <c r="AA310" s="67">
        <v>22.5625</v>
      </c>
      <c r="AB310" s="67" t="e">
        <v>#N/A</v>
      </c>
      <c r="AD310" s="63">
        <v>43157</v>
      </c>
      <c r="AE310" s="67">
        <v>28.58</v>
      </c>
      <c r="AF310" s="68">
        <v>40.44</v>
      </c>
      <c r="AH310" s="58">
        <v>43019</v>
      </c>
      <c r="AI310" s="57">
        <v>10.100303885481354</v>
      </c>
      <c r="AJ310" s="57">
        <v>22.94418802267435</v>
      </c>
      <c r="AK310" s="57">
        <v>36.430629279819946</v>
      </c>
      <c r="AM310" s="63">
        <v>43019</v>
      </c>
      <c r="AN310" s="57">
        <v>40.317042894895614</v>
      </c>
      <c r="AO310" s="57">
        <v>40.530687859794526</v>
      </c>
      <c r="AP310" s="57">
        <v>30.010599839461062</v>
      </c>
      <c r="AR310" s="63">
        <v>43019</v>
      </c>
      <c r="AS310" s="57">
        <v>75.9883026926111</v>
      </c>
      <c r="AT310" s="57">
        <v>85.101476831121417</v>
      </c>
      <c r="AV310" s="63">
        <v>44480</v>
      </c>
      <c r="AW310" s="64">
        <v>4916.1052959999997</v>
      </c>
      <c r="AY310" s="63">
        <v>43157</v>
      </c>
      <c r="AZ310" s="51">
        <v>0</v>
      </c>
      <c r="BA310" s="51">
        <v>98.694507538350194</v>
      </c>
      <c r="BB310" s="51">
        <v>-111.83839660282015</v>
      </c>
      <c r="BC310" s="51">
        <v>0</v>
      </c>
      <c r="BD310" s="51">
        <v>-1.893110935530073</v>
      </c>
      <c r="BE310" s="51">
        <v>-15.037000000000001</v>
      </c>
    </row>
    <row r="311" spans="4:57">
      <c r="D311" s="63">
        <v>43020</v>
      </c>
      <c r="E311" s="64">
        <v>209.85</v>
      </c>
      <c r="F311" s="64">
        <v>679.47400000000005</v>
      </c>
      <c r="G311" s="69">
        <v>889.32399999999996</v>
      </c>
      <c r="I311" s="63"/>
      <c r="J311" s="68"/>
      <c r="K311" s="68"/>
      <c r="M311" s="63">
        <v>43020</v>
      </c>
      <c r="N311" s="64">
        <v>51912.487444905986</v>
      </c>
      <c r="O311" s="66">
        <v>17.434200000000001</v>
      </c>
      <c r="Q311" s="63">
        <v>43020</v>
      </c>
      <c r="R311" s="57">
        <v>29.460053405108265</v>
      </c>
      <c r="S311" s="57">
        <v>36.019369631259202</v>
      </c>
      <c r="T311" s="57"/>
      <c r="U311" s="63">
        <v>43020</v>
      </c>
      <c r="V311" s="65">
        <v>41.093610897963664</v>
      </c>
      <c r="X311" s="63">
        <v>43158</v>
      </c>
      <c r="Y311" s="67">
        <v>22.9375</v>
      </c>
      <c r="Z311" s="67">
        <v>20.7</v>
      </c>
      <c r="AA311" s="67">
        <v>23.1875</v>
      </c>
      <c r="AB311" s="67" t="e">
        <v>#N/A</v>
      </c>
      <c r="AD311" s="63">
        <v>43158</v>
      </c>
      <c r="AE311" s="67">
        <v>28.28</v>
      </c>
      <c r="AF311" s="68">
        <v>39.97</v>
      </c>
      <c r="AH311" s="58">
        <v>43020</v>
      </c>
      <c r="AI311" s="57">
        <v>10.173783980460115</v>
      </c>
      <c r="AJ311" s="57">
        <v>22.979160002699107</v>
      </c>
      <c r="AK311" s="57">
        <v>36.491965409454849</v>
      </c>
      <c r="AM311" s="63">
        <v>43020</v>
      </c>
      <c r="AN311" s="57">
        <v>40.417501388232147</v>
      </c>
      <c r="AO311" s="57">
        <v>40.506482083907656</v>
      </c>
      <c r="AP311" s="57">
        <v>30.186861821526744</v>
      </c>
      <c r="AR311" s="63">
        <v>43020</v>
      </c>
      <c r="AS311" s="57">
        <v>75.627116130786149</v>
      </c>
      <c r="AT311" s="57">
        <v>84.746156077748779</v>
      </c>
      <c r="AV311" s="63">
        <v>44481</v>
      </c>
      <c r="AW311" s="64">
        <v>4820.1011930000004</v>
      </c>
      <c r="AY311" s="63">
        <v>43158</v>
      </c>
      <c r="AZ311" s="51">
        <v>0</v>
      </c>
      <c r="BA311" s="51">
        <v>98.830775129310055</v>
      </c>
      <c r="BB311" s="51">
        <v>-108.98032931068015</v>
      </c>
      <c r="BC311" s="51">
        <v>0</v>
      </c>
      <c r="BD311" s="51">
        <v>-2.1215458186299183</v>
      </c>
      <c r="BE311" s="51">
        <v>-12.271099999999977</v>
      </c>
    </row>
    <row r="312" spans="4:57">
      <c r="D312" s="63">
        <v>43021</v>
      </c>
      <c r="E312" s="64">
        <v>201.65199999999999</v>
      </c>
      <c r="F312" s="64">
        <v>679.375</v>
      </c>
      <c r="G312" s="69">
        <v>881.02700000000004</v>
      </c>
      <c r="I312" s="63"/>
      <c r="J312" s="68"/>
      <c r="K312" s="68"/>
      <c r="M312" s="63">
        <v>43021</v>
      </c>
      <c r="N312" s="64">
        <v>52851.619832521166</v>
      </c>
      <c r="O312" s="66">
        <v>17.361000000000001</v>
      </c>
      <c r="Q312" s="63">
        <v>43021</v>
      </c>
      <c r="R312" s="57">
        <v>29.399777709515519</v>
      </c>
      <c r="S312" s="57">
        <v>36.066182301479444</v>
      </c>
      <c r="T312" s="57"/>
      <c r="U312" s="63">
        <v>43021</v>
      </c>
      <c r="V312" s="65">
        <v>40.904635466421425</v>
      </c>
      <c r="X312" s="63">
        <v>43159</v>
      </c>
      <c r="Y312" s="67">
        <v>22.8125</v>
      </c>
      <c r="Z312" s="67">
        <v>20.66</v>
      </c>
      <c r="AA312" s="67">
        <v>23.25</v>
      </c>
      <c r="AB312" s="67" t="e">
        <v>#N/A</v>
      </c>
      <c r="AD312" s="63">
        <v>43159</v>
      </c>
      <c r="AE312" s="67">
        <v>28.33</v>
      </c>
      <c r="AF312" s="68">
        <v>40.159999999999997</v>
      </c>
      <c r="AH312" s="58">
        <v>43021</v>
      </c>
      <c r="AI312" s="57">
        <v>10.207607641706783</v>
      </c>
      <c r="AJ312" s="57">
        <v>23.006146786052195</v>
      </c>
      <c r="AK312" s="57">
        <v>36.497803798056118</v>
      </c>
      <c r="AM312" s="63">
        <v>43021</v>
      </c>
      <c r="AN312" s="57">
        <v>40.523644924078539</v>
      </c>
      <c r="AO312" s="57">
        <v>40.492591016521452</v>
      </c>
      <c r="AP312" s="57">
        <v>30.365938491167089</v>
      </c>
      <c r="AR312" s="63">
        <v>43021</v>
      </c>
      <c r="AS312" s="57">
        <v>75.345127943859197</v>
      </c>
      <c r="AT312" s="57">
        <v>84.335621401827751</v>
      </c>
      <c r="AV312" s="63">
        <v>44482</v>
      </c>
      <c r="AW312" s="64">
        <v>4797.7336519999999</v>
      </c>
      <c r="AY312" s="63">
        <v>43159</v>
      </c>
      <c r="AZ312" s="51">
        <v>0</v>
      </c>
      <c r="BA312" s="51">
        <v>98.37992726166982</v>
      </c>
      <c r="BB312" s="51">
        <v>-98.269388032000137</v>
      </c>
      <c r="BC312" s="51">
        <v>0</v>
      </c>
      <c r="BD312" s="51">
        <v>-2.192539229669678</v>
      </c>
      <c r="BE312" s="51">
        <v>-2.0819999999999999</v>
      </c>
    </row>
    <row r="313" spans="4:57">
      <c r="D313" s="63">
        <v>43022</v>
      </c>
      <c r="E313" s="64">
        <v>201.65199999999999</v>
      </c>
      <c r="F313" s="64">
        <v>679.375</v>
      </c>
      <c r="G313" s="69">
        <v>881.02700000000004</v>
      </c>
      <c r="I313" s="63"/>
      <c r="J313" s="68"/>
      <c r="K313" s="68"/>
      <c r="M313" s="63">
        <v>43022</v>
      </c>
      <c r="N313" s="64">
        <v>52851.619832521166</v>
      </c>
      <c r="O313" s="66">
        <v>17.361000000000001</v>
      </c>
      <c r="Q313" s="63">
        <v>43022</v>
      </c>
      <c r="R313" s="57">
        <v>29.334132875606599</v>
      </c>
      <c r="S313" s="57">
        <v>36.09283002944106</v>
      </c>
      <c r="T313" s="57"/>
      <c r="U313" s="63">
        <v>43022</v>
      </c>
      <c r="V313" s="65">
        <v>40.904635466421425</v>
      </c>
      <c r="X313" s="63">
        <v>43160</v>
      </c>
      <c r="Y313" s="67">
        <v>22.875</v>
      </c>
      <c r="Z313" s="67">
        <v>20.77</v>
      </c>
      <c r="AA313" s="67">
        <v>23.625</v>
      </c>
      <c r="AB313" s="67" t="e">
        <v>#N/A</v>
      </c>
      <c r="AD313" s="63">
        <v>43160</v>
      </c>
      <c r="AE313" s="67">
        <v>28.3</v>
      </c>
      <c r="AF313" s="68">
        <v>40.64</v>
      </c>
      <c r="AH313" s="58">
        <v>43022</v>
      </c>
      <c r="AI313" s="57">
        <v>10.257878736782832</v>
      </c>
      <c r="AJ313" s="57">
        <v>23.065590761127552</v>
      </c>
      <c r="AK313" s="57">
        <v>36.574008834993663</v>
      </c>
      <c r="AM313" s="63">
        <v>43022</v>
      </c>
      <c r="AN313" s="57">
        <v>40.636323388259001</v>
      </c>
      <c r="AO313" s="57">
        <v>40.544503443738812</v>
      </c>
      <c r="AP313" s="57">
        <v>30.478671974587911</v>
      </c>
      <c r="AR313" s="63">
        <v>43022</v>
      </c>
      <c r="AS313" s="57">
        <v>75.123790785374652</v>
      </c>
      <c r="AT313" s="57">
        <v>83.84671349724033</v>
      </c>
      <c r="AV313" s="63">
        <v>44483</v>
      </c>
      <c r="AW313" s="64">
        <v>4762.2553090000001</v>
      </c>
      <c r="AY313" s="63">
        <v>43160</v>
      </c>
      <c r="AZ313" s="51">
        <v>0</v>
      </c>
      <c r="BA313" s="51">
        <v>98.743502663190029</v>
      </c>
      <c r="BB313" s="51">
        <v>-31.405234389980141</v>
      </c>
      <c r="BC313" s="51">
        <v>0</v>
      </c>
      <c r="BD313" s="51">
        <v>-2.224268273209884</v>
      </c>
      <c r="BE313" s="51">
        <v>65.114000000000004</v>
      </c>
    </row>
    <row r="314" spans="4:57">
      <c r="D314" s="63">
        <v>43023</v>
      </c>
      <c r="E314" s="64">
        <v>201.65199999999999</v>
      </c>
      <c r="F314" s="64">
        <v>679.375</v>
      </c>
      <c r="G314" s="69">
        <v>881.02700000000004</v>
      </c>
      <c r="I314" s="63"/>
      <c r="J314" s="68"/>
      <c r="K314" s="68"/>
      <c r="M314" s="63">
        <v>43023</v>
      </c>
      <c r="N314" s="64">
        <v>52851.619832521166</v>
      </c>
      <c r="O314" s="66">
        <v>17.361000000000001</v>
      </c>
      <c r="Q314" s="63">
        <v>43023</v>
      </c>
      <c r="R314" s="57">
        <v>29.388206274723583</v>
      </c>
      <c r="S314" s="57">
        <v>36.163424938403722</v>
      </c>
      <c r="T314" s="57"/>
      <c r="U314" s="63">
        <v>43023</v>
      </c>
      <c r="V314" s="65">
        <v>40.904635466421425</v>
      </c>
      <c r="X314" s="63">
        <v>43161</v>
      </c>
      <c r="Y314" s="67">
        <v>22.9375</v>
      </c>
      <c r="Z314" s="67">
        <v>20.76</v>
      </c>
      <c r="AA314" s="67">
        <v>23.5625</v>
      </c>
      <c r="AB314" s="67" t="e">
        <v>#N/A</v>
      </c>
      <c r="AD314" s="63">
        <v>43161</v>
      </c>
      <c r="AE314" s="67">
        <v>28.19</v>
      </c>
      <c r="AF314" s="68">
        <v>40.54</v>
      </c>
      <c r="AH314" s="58">
        <v>43023</v>
      </c>
      <c r="AI314" s="57">
        <v>10.310755967171881</v>
      </c>
      <c r="AJ314" s="57">
        <v>23.130542325821391</v>
      </c>
      <c r="AK314" s="57">
        <v>36.681046276088658</v>
      </c>
      <c r="AM314" s="63">
        <v>43023</v>
      </c>
      <c r="AN314" s="57">
        <v>40.73060355269569</v>
      </c>
      <c r="AO314" s="57">
        <v>40.574630943763481</v>
      </c>
      <c r="AP314" s="57">
        <v>30.578828650007207</v>
      </c>
      <c r="AR314" s="63">
        <v>43023</v>
      </c>
      <c r="AS314" s="57">
        <v>74.865960239983337</v>
      </c>
      <c r="AT314" s="57">
        <v>83.307527021584775</v>
      </c>
      <c r="AV314" s="63">
        <v>44484</v>
      </c>
      <c r="AW314" s="64">
        <v>4719.769018</v>
      </c>
      <c r="AY314" s="63">
        <v>43161</v>
      </c>
      <c r="AZ314" s="51">
        <v>0</v>
      </c>
      <c r="BA314" s="51">
        <v>98.747935675390167</v>
      </c>
      <c r="BB314" s="51">
        <v>17.789633904129861</v>
      </c>
      <c r="BC314" s="51">
        <v>0</v>
      </c>
      <c r="BD314" s="51">
        <v>-2.045469579519938</v>
      </c>
      <c r="BE314" s="51">
        <v>114.49210000000009</v>
      </c>
    </row>
    <row r="315" spans="4:57">
      <c r="D315" s="63">
        <v>43024</v>
      </c>
      <c r="E315" s="64">
        <v>201.65199999999999</v>
      </c>
      <c r="F315" s="64">
        <v>679.375</v>
      </c>
      <c r="G315" s="69">
        <v>881.02700000000004</v>
      </c>
      <c r="I315" s="63"/>
      <c r="J315" s="68"/>
      <c r="K315" s="68"/>
      <c r="M315" s="63">
        <v>43024</v>
      </c>
      <c r="N315" s="64">
        <v>52851.619832521166</v>
      </c>
      <c r="O315" s="66">
        <v>17.361000000000001</v>
      </c>
      <c r="Q315" s="63">
        <v>43024</v>
      </c>
      <c r="R315" s="57">
        <v>29.42162355058646</v>
      </c>
      <c r="S315" s="57">
        <v>36.239322376932101</v>
      </c>
      <c r="T315" s="57"/>
      <c r="U315" s="63">
        <v>43024</v>
      </c>
      <c r="V315" s="65">
        <v>40.904635466421425</v>
      </c>
      <c r="X315" s="63">
        <v>43164</v>
      </c>
      <c r="Y315" s="67">
        <v>22.75</v>
      </c>
      <c r="Z315" s="67">
        <v>20.149999999999999</v>
      </c>
      <c r="AA315" s="67">
        <v>23.4375</v>
      </c>
      <c r="AB315" s="67" t="e">
        <v>#N/A</v>
      </c>
      <c r="AD315" s="63">
        <v>43164</v>
      </c>
      <c r="AE315" s="67">
        <v>28.16</v>
      </c>
      <c r="AF315" s="68">
        <v>39.729999999999997</v>
      </c>
      <c r="AH315" s="58">
        <v>43024</v>
      </c>
      <c r="AI315" s="57">
        <v>10.355779027404189</v>
      </c>
      <c r="AJ315" s="57">
        <v>23.161605480923875</v>
      </c>
      <c r="AK315" s="57">
        <v>36.690724435733223</v>
      </c>
      <c r="AM315" s="63">
        <v>43024</v>
      </c>
      <c r="AN315" s="57">
        <v>40.804801550901871</v>
      </c>
      <c r="AO315" s="57">
        <v>40.588890326725306</v>
      </c>
      <c r="AP315" s="57">
        <v>30.645949548129202</v>
      </c>
      <c r="AR315" s="63">
        <v>43024</v>
      </c>
      <c r="AS315" s="57">
        <v>74.619989471923105</v>
      </c>
      <c r="AT315" s="57">
        <v>82.785627876233121</v>
      </c>
      <c r="AV315" s="63">
        <v>44485</v>
      </c>
      <c r="AW315" s="64">
        <v>4719.769018</v>
      </c>
      <c r="AY315" s="63">
        <v>43164</v>
      </c>
      <c r="AZ315" s="51">
        <v>-0.61199999999999999</v>
      </c>
      <c r="BA315" s="51">
        <v>79.14337855546998</v>
      </c>
      <c r="BB315" s="51">
        <v>-61.106562915720069</v>
      </c>
      <c r="BC315" s="51">
        <v>0</v>
      </c>
      <c r="BD315" s="51">
        <v>-1.9048156397498954</v>
      </c>
      <c r="BE315" s="51">
        <v>15.52</v>
      </c>
    </row>
    <row r="316" spans="4:57">
      <c r="D316" s="63">
        <v>43025</v>
      </c>
      <c r="E316" s="64">
        <v>195.00899999999999</v>
      </c>
      <c r="F316" s="64">
        <v>678.22799999999995</v>
      </c>
      <c r="G316" s="69">
        <v>873.23699999999997</v>
      </c>
      <c r="I316" s="63"/>
      <c r="J316" s="68"/>
      <c r="K316" s="68"/>
      <c r="M316" s="63">
        <v>43025</v>
      </c>
      <c r="N316" s="64">
        <v>52591.297723977943</v>
      </c>
      <c r="O316" s="66">
        <v>17.379300000000001</v>
      </c>
      <c r="Q316" s="63">
        <v>43025</v>
      </c>
      <c r="R316" s="57">
        <v>29.358274304790545</v>
      </c>
      <c r="S316" s="57">
        <v>36.213414909458528</v>
      </c>
      <c r="T316" s="57"/>
      <c r="U316" s="63">
        <v>43025</v>
      </c>
      <c r="V316" s="65">
        <v>40.986807926828376</v>
      </c>
      <c r="X316" s="63">
        <v>43165</v>
      </c>
      <c r="Y316" s="67">
        <v>23.0625</v>
      </c>
      <c r="Z316" s="67">
        <v>20.83</v>
      </c>
      <c r="AA316" s="67">
        <v>23.625</v>
      </c>
      <c r="AB316" s="67" t="e">
        <v>#N/A</v>
      </c>
      <c r="AD316" s="63">
        <v>43165</v>
      </c>
      <c r="AE316" s="67">
        <v>28.16</v>
      </c>
      <c r="AF316" s="68">
        <v>40.479999999999997</v>
      </c>
      <c r="AH316" s="58">
        <v>43025</v>
      </c>
      <c r="AI316" s="57">
        <v>10.373803912539925</v>
      </c>
      <c r="AJ316" s="57">
        <v>23.188995432918613</v>
      </c>
      <c r="AK316" s="57">
        <v>36.669789677400999</v>
      </c>
      <c r="AM316" s="63">
        <v>43025</v>
      </c>
      <c r="AN316" s="57">
        <v>40.898424309340321</v>
      </c>
      <c r="AO316" s="57">
        <v>40.625615029822647</v>
      </c>
      <c r="AP316" s="57">
        <v>30.736760708268452</v>
      </c>
      <c r="AR316" s="63">
        <v>43025</v>
      </c>
      <c r="AS316" s="57">
        <v>74.338848358520053</v>
      </c>
      <c r="AT316" s="57">
        <v>82.205669562277166</v>
      </c>
      <c r="AV316" s="63">
        <v>44486</v>
      </c>
      <c r="AW316" s="64">
        <v>4719.769018</v>
      </c>
      <c r="AY316" s="63">
        <v>43165</v>
      </c>
      <c r="AZ316" s="51">
        <v>-0.61199999999999999</v>
      </c>
      <c r="BA316" s="51">
        <v>79.035736630110236</v>
      </c>
      <c r="BB316" s="51">
        <v>-63.024019938950069</v>
      </c>
      <c r="BC316" s="51">
        <v>0</v>
      </c>
      <c r="BD316" s="51">
        <v>-2.0847166911601405</v>
      </c>
      <c r="BE316" s="51">
        <v>13.315</v>
      </c>
    </row>
    <row r="317" spans="4:57">
      <c r="D317" s="63">
        <v>43026</v>
      </c>
      <c r="E317" s="64">
        <v>235.703</v>
      </c>
      <c r="F317" s="64">
        <v>677.38300000000004</v>
      </c>
      <c r="G317" s="69">
        <v>913.08600000000001</v>
      </c>
      <c r="I317" s="63"/>
      <c r="J317" s="68"/>
      <c r="K317" s="68"/>
      <c r="M317" s="63">
        <v>43026</v>
      </c>
      <c r="N317" s="64">
        <v>52455.695548369993</v>
      </c>
      <c r="O317" s="66">
        <v>17.324999999999999</v>
      </c>
      <c r="Q317" s="63">
        <v>43026</v>
      </c>
      <c r="R317" s="57">
        <v>29.42113371021464</v>
      </c>
      <c r="S317" s="57">
        <v>36.242521408236342</v>
      </c>
      <c r="T317" s="57"/>
      <c r="U317" s="63">
        <v>43026</v>
      </c>
      <c r="V317" s="65">
        <v>42.559292908296257</v>
      </c>
      <c r="X317" s="63">
        <v>43166</v>
      </c>
      <c r="Y317" s="67">
        <v>22.625</v>
      </c>
      <c r="Z317" s="67">
        <v>20.85</v>
      </c>
      <c r="AA317" s="67">
        <v>22.75</v>
      </c>
      <c r="AB317" s="67" t="e">
        <v>#N/A</v>
      </c>
      <c r="AD317" s="63">
        <v>43166</v>
      </c>
      <c r="AE317" s="67">
        <v>28.08</v>
      </c>
      <c r="AF317" s="68">
        <v>40.43</v>
      </c>
      <c r="AH317" s="58">
        <v>43026</v>
      </c>
      <c r="AI317" s="57">
        <v>10.472101503077536</v>
      </c>
      <c r="AJ317" s="57">
        <v>23.242013571161468</v>
      </c>
      <c r="AK317" s="57">
        <v>36.692970657774147</v>
      </c>
      <c r="AM317" s="63">
        <v>43026</v>
      </c>
      <c r="AN317" s="57">
        <v>40.98831224510424</v>
      </c>
      <c r="AO317" s="57">
        <v>40.638756257369501</v>
      </c>
      <c r="AP317" s="57">
        <v>30.850089277316894</v>
      </c>
      <c r="AR317" s="63">
        <v>43026</v>
      </c>
      <c r="AS317" s="57">
        <v>74.041495595813871</v>
      </c>
      <c r="AT317" s="57">
        <v>81.572082907047914</v>
      </c>
      <c r="AV317" s="63">
        <v>44487</v>
      </c>
      <c r="AW317" s="64">
        <v>4661.79378</v>
      </c>
      <c r="AY317" s="63">
        <v>43166</v>
      </c>
      <c r="AZ317" s="51">
        <v>-1.0204</v>
      </c>
      <c r="BA317" s="51">
        <v>79.264188679789896</v>
      </c>
      <c r="BB317" s="51">
        <v>-68.894429945790066</v>
      </c>
      <c r="BC317" s="51">
        <v>0</v>
      </c>
      <c r="BD317" s="51">
        <v>-2.4166587339998791</v>
      </c>
      <c r="BE317" s="51">
        <v>6.9326999999999535</v>
      </c>
    </row>
    <row r="318" spans="4:57">
      <c r="D318" s="63">
        <v>43027</v>
      </c>
      <c r="E318" s="64">
        <v>216.14400000000001</v>
      </c>
      <c r="F318" s="64">
        <v>676.43</v>
      </c>
      <c r="G318" s="69">
        <v>892.57399999999996</v>
      </c>
      <c r="I318" s="63"/>
      <c r="J318" s="68"/>
      <c r="K318" s="68"/>
      <c r="M318" s="63">
        <v>43027</v>
      </c>
      <c r="N318" s="64">
        <v>52500.85254764487</v>
      </c>
      <c r="O318" s="66">
        <v>17.4025</v>
      </c>
      <c r="Q318" s="63">
        <v>43027</v>
      </c>
      <c r="R318" s="57">
        <v>29.438874577370488</v>
      </c>
      <c r="S318" s="57">
        <v>36.292915520916026</v>
      </c>
      <c r="T318" s="57"/>
      <c r="U318" s="63">
        <v>43027</v>
      </c>
      <c r="V318" s="65">
        <v>41.78032390619267</v>
      </c>
      <c r="X318" s="63">
        <v>43167</v>
      </c>
      <c r="Y318" s="67">
        <v>22.8125</v>
      </c>
      <c r="Z318" s="67">
        <v>20.81</v>
      </c>
      <c r="AA318" s="67">
        <v>23.4375</v>
      </c>
      <c r="AB318" s="67" t="e">
        <v>#N/A</v>
      </c>
      <c r="AD318" s="63">
        <v>43167</v>
      </c>
      <c r="AE318" s="67">
        <v>28.05</v>
      </c>
      <c r="AF318" s="68">
        <v>39.35</v>
      </c>
      <c r="AH318" s="58">
        <v>43027</v>
      </c>
      <c r="AI318" s="57">
        <v>10.527433619506432</v>
      </c>
      <c r="AJ318" s="57">
        <v>23.249090527614147</v>
      </c>
      <c r="AK318" s="57">
        <v>36.656393584130242</v>
      </c>
      <c r="AM318" s="63">
        <v>43027</v>
      </c>
      <c r="AN318" s="57">
        <v>41.074139028718548</v>
      </c>
      <c r="AO318" s="57">
        <v>40.626594823006833</v>
      </c>
      <c r="AP318" s="57">
        <v>30.985025206866634</v>
      </c>
      <c r="AR318" s="63">
        <v>43027</v>
      </c>
      <c r="AS318" s="57">
        <v>73.766925152539088</v>
      </c>
      <c r="AT318" s="57">
        <v>80.873547110504717</v>
      </c>
      <c r="AV318" s="63">
        <v>44488</v>
      </c>
      <c r="AW318" s="64">
        <v>4637.2321199999997</v>
      </c>
      <c r="AY318" s="63">
        <v>43167</v>
      </c>
      <c r="AZ318" s="51">
        <v>-3.5315624000000003</v>
      </c>
      <c r="BA318" s="51">
        <v>79.159200959260261</v>
      </c>
      <c r="BB318" s="51">
        <v>-58.668871351150067</v>
      </c>
      <c r="BC318" s="51">
        <v>0</v>
      </c>
      <c r="BD318" s="51">
        <v>-2.3666672081101887</v>
      </c>
      <c r="BE318" s="51">
        <v>14.592099999999977</v>
      </c>
    </row>
    <row r="319" spans="4:57">
      <c r="D319" s="63">
        <v>43028</v>
      </c>
      <c r="E319" s="64">
        <v>212.55799999999999</v>
      </c>
      <c r="F319" s="64">
        <v>675.48500000000001</v>
      </c>
      <c r="G319" s="69">
        <v>888.04300000000001</v>
      </c>
      <c r="I319" s="63"/>
      <c r="J319" s="68"/>
      <c r="K319" s="68"/>
      <c r="M319" s="63">
        <v>43028</v>
      </c>
      <c r="N319" s="64">
        <v>51941.515872762873</v>
      </c>
      <c r="O319" s="66">
        <v>17.471</v>
      </c>
      <c r="Q319" s="63">
        <v>43028</v>
      </c>
      <c r="R319" s="57">
        <v>29.21608863969287</v>
      </c>
      <c r="S319" s="57">
        <v>36.255422073278297</v>
      </c>
      <c r="T319" s="57"/>
      <c r="U319" s="63">
        <v>43028</v>
      </c>
      <c r="V319" s="65">
        <v>41.737742738005736</v>
      </c>
      <c r="X319" s="63">
        <v>43168</v>
      </c>
      <c r="Y319" s="67">
        <v>22.75</v>
      </c>
      <c r="Z319" s="67">
        <v>20.58</v>
      </c>
      <c r="AA319" s="67">
        <v>23.125</v>
      </c>
      <c r="AB319" s="67" t="e">
        <v>#N/A</v>
      </c>
      <c r="AD319" s="63">
        <v>43168</v>
      </c>
      <c r="AE319" s="67">
        <v>28.03</v>
      </c>
      <c r="AF319" s="68">
        <v>40.799999999999997</v>
      </c>
      <c r="AH319" s="58">
        <v>43028</v>
      </c>
      <c r="AI319" s="57">
        <v>10.580984154215267</v>
      </c>
      <c r="AJ319" s="57">
        <v>23.203727247950191</v>
      </c>
      <c r="AK319" s="57">
        <v>36.457985860328805</v>
      </c>
      <c r="AM319" s="63">
        <v>43028</v>
      </c>
      <c r="AN319" s="57">
        <v>41.16047300372712</v>
      </c>
      <c r="AO319" s="57">
        <v>40.630557694668788</v>
      </c>
      <c r="AP319" s="57">
        <v>31.101635737652032</v>
      </c>
      <c r="AR319" s="63">
        <v>43028</v>
      </c>
      <c r="AS319" s="57">
        <v>73.515523932729593</v>
      </c>
      <c r="AT319" s="57">
        <v>80.057161237413126</v>
      </c>
      <c r="AV319" s="63">
        <v>44489</v>
      </c>
      <c r="AW319" s="64">
        <v>4655.6166399999993</v>
      </c>
      <c r="AY319" s="63">
        <v>43168</v>
      </c>
      <c r="AZ319" s="51">
        <v>-7.8373204000000003</v>
      </c>
      <c r="BA319" s="51">
        <v>39.950742069839812</v>
      </c>
      <c r="BB319" s="51">
        <v>-59.755669060800081</v>
      </c>
      <c r="BC319" s="51">
        <v>0</v>
      </c>
      <c r="BD319" s="51">
        <v>-2.0672526090397327</v>
      </c>
      <c r="BE319" s="51">
        <v>-29.709499999999998</v>
      </c>
    </row>
    <row r="320" spans="4:57">
      <c r="D320" s="63">
        <v>43029</v>
      </c>
      <c r="E320" s="64">
        <v>212.55799999999999</v>
      </c>
      <c r="F320" s="64">
        <v>675.48500000000001</v>
      </c>
      <c r="G320" s="69">
        <v>888.04300000000001</v>
      </c>
      <c r="I320" s="63"/>
      <c r="J320" s="68"/>
      <c r="K320" s="68"/>
      <c r="M320" s="63">
        <v>43029</v>
      </c>
      <c r="N320" s="64">
        <v>51941.515872762873</v>
      </c>
      <c r="O320" s="66">
        <v>17.471</v>
      </c>
      <c r="Q320" s="63">
        <v>43029</v>
      </c>
      <c r="R320" s="57">
        <v>28.941232272128037</v>
      </c>
      <c r="S320" s="57">
        <v>36.196661620880334</v>
      </c>
      <c r="T320" s="57"/>
      <c r="U320" s="63">
        <v>43029</v>
      </c>
      <c r="V320" s="65">
        <v>41.737742738005736</v>
      </c>
      <c r="X320" s="63">
        <v>43171</v>
      </c>
      <c r="Y320" s="67">
        <v>22.5625</v>
      </c>
      <c r="Z320" s="67">
        <v>20.329999999999998</v>
      </c>
      <c r="AA320" s="67">
        <v>23.0625</v>
      </c>
      <c r="AB320" s="67" t="e">
        <v>#N/A</v>
      </c>
      <c r="AD320" s="63">
        <v>43171</v>
      </c>
      <c r="AE320" s="67">
        <v>27.91</v>
      </c>
      <c r="AF320" s="68">
        <v>40.21</v>
      </c>
      <c r="AH320" s="58">
        <v>43029</v>
      </c>
      <c r="AI320" s="57">
        <v>10.653698565084845</v>
      </c>
      <c r="AJ320" s="57">
        <v>23.177115448013573</v>
      </c>
      <c r="AK320" s="57">
        <v>36.330035265270965</v>
      </c>
      <c r="AM320" s="63">
        <v>43029</v>
      </c>
      <c r="AN320" s="57">
        <v>41.243849541116148</v>
      </c>
      <c r="AO320" s="57">
        <v>40.61040113734915</v>
      </c>
      <c r="AP320" s="57">
        <v>31.242031789074787</v>
      </c>
      <c r="AR320" s="63">
        <v>43029</v>
      </c>
      <c r="AS320" s="57">
        <v>73.272203575808462</v>
      </c>
      <c r="AT320" s="57">
        <v>79.11310802891191</v>
      </c>
      <c r="AV320" s="63">
        <v>44490</v>
      </c>
      <c r="AW320" s="64">
        <v>4620.5676890000004</v>
      </c>
      <c r="AY320" s="63">
        <v>43171</v>
      </c>
      <c r="AZ320" s="51">
        <v>-10.6014801</v>
      </c>
      <c r="BA320" s="51">
        <v>43.83345331384001</v>
      </c>
      <c r="BB320" s="51">
        <v>-23.70698368094007</v>
      </c>
      <c r="BC320" s="51">
        <v>0</v>
      </c>
      <c r="BD320" s="51">
        <v>-2.1147895328999717</v>
      </c>
      <c r="BE320" s="51">
        <v>7.4101999999999535</v>
      </c>
    </row>
    <row r="321" spans="4:57">
      <c r="D321" s="63">
        <v>43030</v>
      </c>
      <c r="E321" s="64">
        <v>212.55799999999999</v>
      </c>
      <c r="F321" s="64">
        <v>675.48500000000001</v>
      </c>
      <c r="G321" s="69">
        <v>888.04300000000001</v>
      </c>
      <c r="I321" s="63"/>
      <c r="J321" s="68"/>
      <c r="K321" s="68"/>
      <c r="M321" s="63">
        <v>43030</v>
      </c>
      <c r="N321" s="64">
        <v>51941.515872762873</v>
      </c>
      <c r="O321" s="66">
        <v>17.471</v>
      </c>
      <c r="Q321" s="63">
        <v>43030</v>
      </c>
      <c r="R321" s="57">
        <v>28.829911465721491</v>
      </c>
      <c r="S321" s="57">
        <v>36.184320543963281</v>
      </c>
      <c r="T321" s="57"/>
      <c r="U321" s="63">
        <v>43030</v>
      </c>
      <c r="V321" s="65">
        <v>41.737742738005736</v>
      </c>
      <c r="X321" s="63">
        <v>43172</v>
      </c>
      <c r="Y321" s="67">
        <v>23</v>
      </c>
      <c r="Z321" s="67">
        <v>20.85</v>
      </c>
      <c r="AA321" s="67">
        <v>23.4375</v>
      </c>
      <c r="AB321" s="67" t="e">
        <v>#N/A</v>
      </c>
      <c r="AD321" s="63">
        <v>43172</v>
      </c>
      <c r="AE321" s="67">
        <v>27.88</v>
      </c>
      <c r="AF321" s="68">
        <v>40.54</v>
      </c>
      <c r="AH321" s="58">
        <v>43030</v>
      </c>
      <c r="AI321" s="57">
        <v>10.693410992237485</v>
      </c>
      <c r="AJ321" s="57">
        <v>23.162984958029931</v>
      </c>
      <c r="AK321" s="57">
        <v>36.220887322608334</v>
      </c>
      <c r="AM321" s="63">
        <v>43030</v>
      </c>
      <c r="AN321" s="57">
        <v>41.329236482746644</v>
      </c>
      <c r="AO321" s="57">
        <v>40.596320662743722</v>
      </c>
      <c r="AP321" s="57">
        <v>31.384868857709126</v>
      </c>
      <c r="AR321" s="63">
        <v>43030</v>
      </c>
      <c r="AS321" s="57">
        <v>73.01659513821231</v>
      </c>
      <c r="AT321" s="57">
        <v>78.206657032872258</v>
      </c>
      <c r="AV321" s="63">
        <v>44491</v>
      </c>
      <c r="AW321" s="64">
        <v>4665.737016</v>
      </c>
      <c r="AY321" s="63">
        <v>43172</v>
      </c>
      <c r="AZ321" s="51">
        <v>-10.6014801</v>
      </c>
      <c r="BA321" s="51">
        <v>39.663074355800148</v>
      </c>
      <c r="BB321" s="51">
        <v>-32.732830365870072</v>
      </c>
      <c r="BC321" s="51">
        <v>0</v>
      </c>
      <c r="BD321" s="51">
        <v>-2.0692638899300788</v>
      </c>
      <c r="BE321" s="51">
        <v>-5.7404999999999999</v>
      </c>
    </row>
    <row r="322" spans="4:57">
      <c r="D322" s="63">
        <v>43031</v>
      </c>
      <c r="E322" s="64">
        <v>216.57499999999999</v>
      </c>
      <c r="F322" s="64">
        <v>674.99900000000002</v>
      </c>
      <c r="G322" s="69">
        <v>891.57399999999996</v>
      </c>
      <c r="I322" s="63"/>
      <c r="J322" s="68"/>
      <c r="K322" s="68"/>
      <c r="M322" s="63">
        <v>43031</v>
      </c>
      <c r="N322" s="64">
        <v>51985.470945718967</v>
      </c>
      <c r="O322" s="66">
        <v>17.3217</v>
      </c>
      <c r="Q322" s="63">
        <v>43031</v>
      </c>
      <c r="R322" s="57">
        <v>28.726600465543207</v>
      </c>
      <c r="S322" s="57">
        <v>36.129400810460766</v>
      </c>
      <c r="T322" s="57"/>
      <c r="U322" s="63">
        <v>43031</v>
      </c>
      <c r="V322" s="65">
        <v>41.925022052897866</v>
      </c>
      <c r="X322" s="63">
        <v>43173</v>
      </c>
      <c r="Y322" s="67">
        <v>23.0625</v>
      </c>
      <c r="Z322" s="67">
        <v>20.95</v>
      </c>
      <c r="AA322" s="67">
        <v>24.25</v>
      </c>
      <c r="AB322" s="67" t="e">
        <v>#N/A</v>
      </c>
      <c r="AD322" s="63">
        <v>43173</v>
      </c>
      <c r="AE322" s="67">
        <v>27.85</v>
      </c>
      <c r="AF322" s="68">
        <v>39.880000000000003</v>
      </c>
      <c r="AH322" s="58">
        <v>43031</v>
      </c>
      <c r="AI322" s="57">
        <v>10.715101545081062</v>
      </c>
      <c r="AJ322" s="57">
        <v>23.115497419903065</v>
      </c>
      <c r="AK322" s="57">
        <v>36.062189982907292</v>
      </c>
      <c r="AM322" s="63">
        <v>43031</v>
      </c>
      <c r="AN322" s="57">
        <v>41.445663433896044</v>
      </c>
      <c r="AO322" s="57">
        <v>40.650431495028919</v>
      </c>
      <c r="AP322" s="57">
        <v>31.511379864917409</v>
      </c>
      <c r="AR322" s="63">
        <v>43031</v>
      </c>
      <c r="AS322" s="57">
        <v>72.777398223686845</v>
      </c>
      <c r="AT322" s="57">
        <v>77.325116500421558</v>
      </c>
      <c r="AV322" s="63">
        <v>44492</v>
      </c>
      <c r="AW322" s="64">
        <v>4665.737016</v>
      </c>
      <c r="AY322" s="63">
        <v>43173</v>
      </c>
      <c r="AZ322" s="51">
        <v>-10.6014801</v>
      </c>
      <c r="BA322" s="51">
        <v>39.280177442490071</v>
      </c>
      <c r="BB322" s="51">
        <v>25.503690097799943</v>
      </c>
      <c r="BC322" s="51">
        <v>0</v>
      </c>
      <c r="BD322" s="51">
        <v>-2.1573874402899937</v>
      </c>
      <c r="BE322" s="51">
        <v>52.024999999999999</v>
      </c>
    </row>
    <row r="323" spans="4:57">
      <c r="D323" s="63">
        <v>43032</v>
      </c>
      <c r="E323" s="64">
        <v>211.166</v>
      </c>
      <c r="F323" s="64">
        <v>674.12400000000002</v>
      </c>
      <c r="G323" s="69">
        <v>885.29</v>
      </c>
      <c r="I323" s="63"/>
      <c r="J323" s="68"/>
      <c r="K323" s="68"/>
      <c r="M323" s="63">
        <v>43032</v>
      </c>
      <c r="N323" s="64">
        <v>51921.37174159303</v>
      </c>
      <c r="O323" s="66">
        <v>17.495000000000001</v>
      </c>
      <c r="Q323" s="63">
        <v>43032</v>
      </c>
      <c r="R323" s="57">
        <v>28.548920262410359</v>
      </c>
      <c r="S323" s="57">
        <v>36.062611555428539</v>
      </c>
      <c r="T323" s="57"/>
      <c r="U323" s="63">
        <v>43032</v>
      </c>
      <c r="V323" s="65">
        <v>41.837346061087928</v>
      </c>
      <c r="X323" s="63">
        <v>43174</v>
      </c>
      <c r="Y323" s="67">
        <v>22.5</v>
      </c>
      <c r="Z323" s="67">
        <v>20.96</v>
      </c>
      <c r="AA323" s="67">
        <v>21.9375</v>
      </c>
      <c r="AB323" s="67" t="e">
        <v>#N/A</v>
      </c>
      <c r="AD323" s="63">
        <v>43174</v>
      </c>
      <c r="AE323" s="67">
        <v>27.78</v>
      </c>
      <c r="AF323" s="68">
        <v>40.340000000000003</v>
      </c>
      <c r="AH323" s="58">
        <v>43032</v>
      </c>
      <c r="AI323" s="57">
        <v>10.767686204014026</v>
      </c>
      <c r="AJ323" s="57">
        <v>23.088605453740474</v>
      </c>
      <c r="AK323" s="57">
        <v>35.910909459486227</v>
      </c>
      <c r="AM323" s="63">
        <v>43032</v>
      </c>
      <c r="AN323" s="57">
        <v>41.546187440923241</v>
      </c>
      <c r="AO323" s="57">
        <v>40.727650596530673</v>
      </c>
      <c r="AP323" s="57">
        <v>31.565766385294669</v>
      </c>
      <c r="AR323" s="63">
        <v>43032</v>
      </c>
      <c r="AS323" s="57">
        <v>72.531646585056706</v>
      </c>
      <c r="AT323" s="57">
        <v>76.360404933171594</v>
      </c>
      <c r="AV323" s="63">
        <v>44493</v>
      </c>
      <c r="AW323" s="64">
        <v>4665.737016</v>
      </c>
      <c r="AY323" s="63">
        <v>43174</v>
      </c>
      <c r="AZ323" s="51">
        <v>-10.6014801</v>
      </c>
      <c r="BA323" s="51">
        <v>39.567119737180064</v>
      </c>
      <c r="BB323" s="51">
        <v>-22.716672538380081</v>
      </c>
      <c r="BC323" s="51">
        <v>0</v>
      </c>
      <c r="BD323" s="51">
        <v>-2.2627670988000221</v>
      </c>
      <c r="BE323" s="51">
        <v>3.9861999999999536</v>
      </c>
    </row>
    <row r="324" spans="4:57">
      <c r="D324" s="63">
        <v>43033</v>
      </c>
      <c r="E324" s="64">
        <v>200.57400000000001</v>
      </c>
      <c r="F324" s="64">
        <v>673.53099999999995</v>
      </c>
      <c r="G324" s="69">
        <v>874.10500000000002</v>
      </c>
      <c r="I324" s="63"/>
      <c r="J324" s="68"/>
      <c r="K324" s="68"/>
      <c r="M324" s="63">
        <v>43033</v>
      </c>
      <c r="N324" s="64">
        <v>51883.792015666819</v>
      </c>
      <c r="O324" s="66">
        <v>17.445799999999998</v>
      </c>
      <c r="Q324" s="63">
        <v>43033</v>
      </c>
      <c r="R324" s="57">
        <v>28.396982725190778</v>
      </c>
      <c r="S324" s="57">
        <v>36.028107143448928</v>
      </c>
      <c r="T324" s="57"/>
      <c r="U324" s="63">
        <v>43033</v>
      </c>
      <c r="V324" s="65">
        <v>41.47335927445026</v>
      </c>
      <c r="X324" s="63">
        <v>43175</v>
      </c>
      <c r="Y324" s="67">
        <v>22.75</v>
      </c>
      <c r="Z324" s="67">
        <v>20.5</v>
      </c>
      <c r="AA324" s="67">
        <v>23.3125</v>
      </c>
      <c r="AB324" s="67" t="e">
        <v>#N/A</v>
      </c>
      <c r="AD324" s="63">
        <v>43175</v>
      </c>
      <c r="AE324" s="67">
        <v>27.82</v>
      </c>
      <c r="AF324" s="68">
        <v>40.299999999999997</v>
      </c>
      <c r="AH324" s="58">
        <v>43033</v>
      </c>
      <c r="AI324" s="57">
        <v>10.874803610133132</v>
      </c>
      <c r="AJ324" s="57">
        <v>23.077052296239266</v>
      </c>
      <c r="AK324" s="57">
        <v>35.808449893984928</v>
      </c>
      <c r="AM324" s="63">
        <v>43033</v>
      </c>
      <c r="AN324" s="57">
        <v>41.595990520086382</v>
      </c>
      <c r="AO324" s="57">
        <v>40.738650793749457</v>
      </c>
      <c r="AP324" s="57">
        <v>31.569232070921906</v>
      </c>
      <c r="AR324" s="63">
        <v>43033</v>
      </c>
      <c r="AS324" s="57">
        <v>72.285216834437378</v>
      </c>
      <c r="AT324" s="57">
        <v>75.2939463868518</v>
      </c>
      <c r="AV324" s="63">
        <v>44494</v>
      </c>
      <c r="AW324" s="64">
        <v>4681.7439999999997</v>
      </c>
      <c r="AY324" s="63">
        <v>43175</v>
      </c>
      <c r="AZ324" s="51">
        <v>-18.9493446</v>
      </c>
      <c r="BA324" s="51">
        <v>51.450442624260056</v>
      </c>
      <c r="BB324" s="51">
        <v>-38.290069318690037</v>
      </c>
      <c r="BC324" s="51">
        <v>0</v>
      </c>
      <c r="BD324" s="51">
        <v>-2.2859287055699955</v>
      </c>
      <c r="BE324" s="51">
        <v>-8.0749000000000226</v>
      </c>
    </row>
    <row r="325" spans="4:57">
      <c r="D325" s="63">
        <v>43034</v>
      </c>
      <c r="E325" s="64">
        <v>196.42500000000001</v>
      </c>
      <c r="F325" s="64">
        <v>673.54600000000005</v>
      </c>
      <c r="G325" s="69">
        <v>869.971</v>
      </c>
      <c r="I325" s="63"/>
      <c r="J325" s="68"/>
      <c r="K325" s="68"/>
      <c r="M325" s="63">
        <v>43034</v>
      </c>
      <c r="N325" s="64">
        <v>51863.565856177709</v>
      </c>
      <c r="O325" s="66">
        <v>17.530799999999999</v>
      </c>
      <c r="Q325" s="63">
        <v>43034</v>
      </c>
      <c r="R325" s="57">
        <v>28.104145136720902</v>
      </c>
      <c r="S325" s="57">
        <v>36.022991714671562</v>
      </c>
      <c r="T325" s="57"/>
      <c r="U325" s="63">
        <v>43034</v>
      </c>
      <c r="V325" s="65">
        <v>40.950507507712103</v>
      </c>
      <c r="X325" s="63">
        <v>43178</v>
      </c>
      <c r="Y325" s="67">
        <v>22.8125</v>
      </c>
      <c r="Z325" s="67">
        <v>20.46</v>
      </c>
      <c r="AA325" s="67">
        <v>23.6875</v>
      </c>
      <c r="AB325" s="67" t="e">
        <v>#N/A</v>
      </c>
      <c r="AD325" s="63">
        <v>43178</v>
      </c>
      <c r="AE325" s="67">
        <v>27.88</v>
      </c>
      <c r="AF325" s="68">
        <v>40.1</v>
      </c>
      <c r="AH325" s="58">
        <v>43034</v>
      </c>
      <c r="AI325" s="57">
        <v>10.936279650299529</v>
      </c>
      <c r="AJ325" s="57">
        <v>23.069169226625451</v>
      </c>
      <c r="AK325" s="57">
        <v>35.754459128846584</v>
      </c>
      <c r="AM325" s="63">
        <v>43034</v>
      </c>
      <c r="AN325" s="57">
        <v>41.684246868287133</v>
      </c>
      <c r="AO325" s="57">
        <v>40.746441769670618</v>
      </c>
      <c r="AP325" s="57">
        <v>31.685090878931188</v>
      </c>
      <c r="AR325" s="63">
        <v>43034</v>
      </c>
      <c r="AS325" s="57">
        <v>72.000271531879051</v>
      </c>
      <c r="AT325" s="57">
        <v>74.151018966837086</v>
      </c>
      <c r="AV325" s="63">
        <v>44495</v>
      </c>
      <c r="AW325" s="64">
        <v>4694.0132510000003</v>
      </c>
      <c r="AY325" s="63">
        <v>43178</v>
      </c>
      <c r="AZ325" s="51">
        <v>-22.743186600000001</v>
      </c>
      <c r="BA325" s="51">
        <v>51.651028947370285</v>
      </c>
      <c r="BB325" s="51">
        <v>-28.258306940210073</v>
      </c>
      <c r="BC325" s="51">
        <v>0</v>
      </c>
      <c r="BD325" s="51">
        <v>-2.5137354071601621</v>
      </c>
      <c r="BE325" s="51">
        <v>-1.8641999999999534</v>
      </c>
    </row>
    <row r="326" spans="4:57">
      <c r="D326" s="63">
        <v>43035</v>
      </c>
      <c r="E326" s="64">
        <v>221.20599999999999</v>
      </c>
      <c r="F326" s="64">
        <v>674.27599999999995</v>
      </c>
      <c r="G326" s="69">
        <v>895.48199999999997</v>
      </c>
      <c r="I326" s="63"/>
      <c r="J326" s="68"/>
      <c r="K326" s="68"/>
      <c r="M326" s="63">
        <v>43035</v>
      </c>
      <c r="N326" s="64">
        <v>51903.444248975829</v>
      </c>
      <c r="O326" s="66">
        <v>17.677499999999998</v>
      </c>
      <c r="Q326" s="63">
        <v>43035</v>
      </c>
      <c r="R326" s="57">
        <v>28.094177145347032</v>
      </c>
      <c r="S326" s="57">
        <v>36.002819059196867</v>
      </c>
      <c r="T326" s="57"/>
      <c r="U326" s="63">
        <v>43035</v>
      </c>
      <c r="V326" s="65">
        <v>41.658702380147886</v>
      </c>
      <c r="X326" s="63">
        <v>43179</v>
      </c>
      <c r="Y326" s="67">
        <v>22.9375</v>
      </c>
      <c r="Z326" s="67">
        <v>20.34</v>
      </c>
      <c r="AA326" s="67">
        <v>23.75</v>
      </c>
      <c r="AB326" s="67" t="e">
        <v>#N/A</v>
      </c>
      <c r="AD326" s="63">
        <v>43179</v>
      </c>
      <c r="AE326" s="67">
        <v>27.68</v>
      </c>
      <c r="AF326" s="68">
        <v>40.17</v>
      </c>
      <c r="AH326" s="58">
        <v>43035</v>
      </c>
      <c r="AI326" s="57">
        <v>10.978334232421162</v>
      </c>
      <c r="AJ326" s="57">
        <v>23.037597096460583</v>
      </c>
      <c r="AK326" s="57">
        <v>35.618688074688556</v>
      </c>
      <c r="AM326" s="63">
        <v>43035</v>
      </c>
      <c r="AN326" s="57">
        <v>41.763024450571365</v>
      </c>
      <c r="AO326" s="57">
        <v>40.767599243415866</v>
      </c>
      <c r="AP326" s="57">
        <v>31.774090736654582</v>
      </c>
      <c r="AR326" s="63">
        <v>43035</v>
      </c>
      <c r="AS326" s="57">
        <v>71.669959529651692</v>
      </c>
      <c r="AT326" s="57">
        <v>72.899124086217768</v>
      </c>
      <c r="AV326" s="63">
        <v>44496</v>
      </c>
      <c r="AW326" s="64">
        <v>4763.8535930000007</v>
      </c>
      <c r="AY326" s="63">
        <v>43179</v>
      </c>
      <c r="AZ326" s="51">
        <v>-23.655081600000003</v>
      </c>
      <c r="BA326" s="51">
        <v>51.504374187919524</v>
      </c>
      <c r="BB326" s="51">
        <v>-33.581533808280064</v>
      </c>
      <c r="BC326" s="51">
        <v>0</v>
      </c>
      <c r="BD326" s="51">
        <v>-2.2331587796394716</v>
      </c>
      <c r="BE326" s="51">
        <v>-7.9654000000000229</v>
      </c>
    </row>
    <row r="327" spans="4:57">
      <c r="D327" s="63">
        <v>43036</v>
      </c>
      <c r="E327" s="64">
        <v>221.20599999999999</v>
      </c>
      <c r="F327" s="64">
        <v>674.27599999999995</v>
      </c>
      <c r="G327" s="69">
        <v>895.48199999999997</v>
      </c>
      <c r="I327" s="63"/>
      <c r="J327" s="68"/>
      <c r="K327" s="68"/>
      <c r="M327" s="63">
        <v>43036</v>
      </c>
      <c r="N327" s="64">
        <v>51903.444248975829</v>
      </c>
      <c r="O327" s="66">
        <v>17.677499999999998</v>
      </c>
      <c r="Q327" s="63">
        <v>43036</v>
      </c>
      <c r="R327" s="57">
        <v>28.144255031286171</v>
      </c>
      <c r="S327" s="57">
        <v>35.901235945656992</v>
      </c>
      <c r="T327" s="57"/>
      <c r="U327" s="63">
        <v>43036</v>
      </c>
      <c r="V327" s="65">
        <v>41.658702380147886</v>
      </c>
      <c r="X327" s="63">
        <v>43180</v>
      </c>
      <c r="Y327" s="67">
        <v>23.3125</v>
      </c>
      <c r="Z327" s="67">
        <v>20.93</v>
      </c>
      <c r="AA327" s="67">
        <v>24</v>
      </c>
      <c r="AB327" s="67" t="e">
        <v>#N/A</v>
      </c>
      <c r="AD327" s="63">
        <v>43180</v>
      </c>
      <c r="AE327" s="67">
        <v>27.65</v>
      </c>
      <c r="AF327" s="68">
        <v>39.53</v>
      </c>
      <c r="AH327" s="58">
        <v>43036</v>
      </c>
      <c r="AI327" s="57">
        <v>11.017482613217645</v>
      </c>
      <c r="AJ327" s="57">
        <v>22.915938439640126</v>
      </c>
      <c r="AK327" s="57">
        <v>35.310351946148685</v>
      </c>
      <c r="AM327" s="63">
        <v>43036</v>
      </c>
      <c r="AN327" s="57">
        <v>41.837038539191852</v>
      </c>
      <c r="AO327" s="57">
        <v>40.783206782347328</v>
      </c>
      <c r="AP327" s="57">
        <v>31.869675669021326</v>
      </c>
      <c r="AR327" s="63">
        <v>43036</v>
      </c>
      <c r="AS327" s="57">
        <v>71.365777080062827</v>
      </c>
      <c r="AT327" s="57">
        <v>71.639101675372643</v>
      </c>
      <c r="AV327" s="63">
        <v>44497</v>
      </c>
      <c r="AW327" s="64">
        <v>4866.1789250000002</v>
      </c>
      <c r="AY327" s="63">
        <v>43180</v>
      </c>
      <c r="AZ327" s="51">
        <v>-24.141486100000002</v>
      </c>
      <c r="BA327" s="51">
        <v>51.634678977209866</v>
      </c>
      <c r="BB327" s="51">
        <v>-92.922917537230134</v>
      </c>
      <c r="BC327" s="51">
        <v>0</v>
      </c>
      <c r="BD327" s="51">
        <v>0.13382466002038676</v>
      </c>
      <c r="BE327" s="51">
        <v>-65.295899999999904</v>
      </c>
    </row>
    <row r="328" spans="4:57">
      <c r="D328" s="63">
        <v>43037</v>
      </c>
      <c r="E328" s="64">
        <v>221.20599999999999</v>
      </c>
      <c r="F328" s="64">
        <v>674.27599999999995</v>
      </c>
      <c r="G328" s="69">
        <v>895.48199999999997</v>
      </c>
      <c r="I328" s="63"/>
      <c r="J328" s="68"/>
      <c r="K328" s="68"/>
      <c r="M328" s="63">
        <v>43037</v>
      </c>
      <c r="N328" s="64">
        <v>51903.444248975829</v>
      </c>
      <c r="O328" s="66">
        <v>17.677499999999998</v>
      </c>
      <c r="Q328" s="63">
        <v>43037</v>
      </c>
      <c r="R328" s="57">
        <v>28.033097916505191</v>
      </c>
      <c r="S328" s="57">
        <v>35.651168781283936</v>
      </c>
      <c r="T328" s="57"/>
      <c r="U328" s="63">
        <v>43037</v>
      </c>
      <c r="V328" s="65">
        <v>41.658702380147886</v>
      </c>
      <c r="X328" s="63">
        <v>43181</v>
      </c>
      <c r="Y328" s="67">
        <v>23.125</v>
      </c>
      <c r="Z328" s="67">
        <v>20.94</v>
      </c>
      <c r="AA328" s="67">
        <v>23.6875</v>
      </c>
      <c r="AB328" s="67" t="e">
        <v>#N/A</v>
      </c>
      <c r="AD328" s="63">
        <v>43181</v>
      </c>
      <c r="AE328" s="67">
        <v>27.67</v>
      </c>
      <c r="AF328" s="68">
        <v>40.01</v>
      </c>
      <c r="AH328" s="58">
        <v>43037</v>
      </c>
      <c r="AI328" s="57">
        <v>11.087145604668457</v>
      </c>
      <c r="AJ328" s="57">
        <v>22.748966564107963</v>
      </c>
      <c r="AK328" s="57">
        <v>34.908322877352973</v>
      </c>
      <c r="AM328" s="63">
        <v>43037</v>
      </c>
      <c r="AN328" s="57">
        <v>41.908151339895873</v>
      </c>
      <c r="AO328" s="57">
        <v>40.818879728446177</v>
      </c>
      <c r="AP328" s="57">
        <v>31.946184772589103</v>
      </c>
      <c r="AR328" s="63">
        <v>43037</v>
      </c>
      <c r="AS328" s="57">
        <v>71.038669563976086</v>
      </c>
      <c r="AT328" s="57">
        <v>70.387151921165824</v>
      </c>
      <c r="AV328" s="63">
        <v>44498</v>
      </c>
      <c r="AW328" s="64">
        <v>5001.5405879999998</v>
      </c>
      <c r="AY328" s="63">
        <v>43181</v>
      </c>
      <c r="AZ328" s="51">
        <v>-31.534267800000002</v>
      </c>
      <c r="BA328" s="51">
        <v>50.678779103670031</v>
      </c>
      <c r="BB328" s="51">
        <v>-51.80310451496014</v>
      </c>
      <c r="BC328" s="51">
        <v>0</v>
      </c>
      <c r="BD328" s="51">
        <v>0.31249321129013652</v>
      </c>
      <c r="BE328" s="51">
        <v>-32.346099999999979</v>
      </c>
    </row>
    <row r="329" spans="4:57">
      <c r="D329" s="63">
        <v>43038</v>
      </c>
      <c r="E329" s="64">
        <v>204.249</v>
      </c>
      <c r="F329" s="64">
        <v>676.99300000000005</v>
      </c>
      <c r="G329" s="69">
        <v>881.24199999999996</v>
      </c>
      <c r="I329" s="63">
        <v>43038</v>
      </c>
      <c r="J329" s="68">
        <v>26.35</v>
      </c>
      <c r="K329" s="68">
        <v>26.81</v>
      </c>
      <c r="M329" s="63">
        <v>43038</v>
      </c>
      <c r="N329" s="64">
        <v>51995.248986789404</v>
      </c>
      <c r="O329" s="66">
        <v>17.657800000000002</v>
      </c>
      <c r="Q329" s="63">
        <v>43038</v>
      </c>
      <c r="R329" s="57">
        <v>27.796503987039056</v>
      </c>
      <c r="S329" s="57">
        <v>35.509712431629922</v>
      </c>
      <c r="T329" s="57"/>
      <c r="U329" s="63">
        <v>43038</v>
      </c>
      <c r="V329" s="65">
        <v>41.410276018905115</v>
      </c>
      <c r="X329" s="63">
        <v>43182</v>
      </c>
      <c r="Y329" s="67">
        <v>22.6875</v>
      </c>
      <c r="Z329" s="67">
        <v>20.68</v>
      </c>
      <c r="AA329" s="67">
        <v>23.125</v>
      </c>
      <c r="AB329" s="67" t="e">
        <v>#N/A</v>
      </c>
      <c r="AD329" s="63">
        <v>43182</v>
      </c>
      <c r="AE329" s="67">
        <v>27.74</v>
      </c>
      <c r="AF329" s="68">
        <v>39.94</v>
      </c>
      <c r="AH329" s="58">
        <v>43038</v>
      </c>
      <c r="AI329" s="57">
        <v>11.139088549071751</v>
      </c>
      <c r="AJ329" s="57">
        <v>22.728650064491497</v>
      </c>
      <c r="AK329" s="57">
        <v>34.834496635258816</v>
      </c>
      <c r="AM329" s="63">
        <v>43038</v>
      </c>
      <c r="AN329" s="57">
        <v>42.007155654240847</v>
      </c>
      <c r="AO329" s="57">
        <v>40.896219859062334</v>
      </c>
      <c r="AP329" s="57">
        <v>32.02316885433094</v>
      </c>
      <c r="AR329" s="63">
        <v>43038</v>
      </c>
      <c r="AS329" s="57">
        <v>70.651352815778949</v>
      </c>
      <c r="AT329" s="57">
        <v>69.183789849340499</v>
      </c>
      <c r="AV329" s="63">
        <v>44499</v>
      </c>
      <c r="AW329" s="64">
        <v>5001.5405879999998</v>
      </c>
      <c r="AY329" s="63">
        <v>43182</v>
      </c>
      <c r="AZ329" s="51">
        <v>-34.352445299999999</v>
      </c>
      <c r="BA329" s="51">
        <v>11.567484983790221</v>
      </c>
      <c r="BB329" s="51">
        <v>-7.0510098388101303</v>
      </c>
      <c r="BC329" s="51">
        <v>0</v>
      </c>
      <c r="BD329" s="51">
        <v>0.25037015501980414</v>
      </c>
      <c r="BE329" s="51">
        <v>-29.585600000000092</v>
      </c>
    </row>
    <row r="330" spans="4:57">
      <c r="D330" s="63">
        <v>43039</v>
      </c>
      <c r="E330" s="64">
        <v>190.93600000000001</v>
      </c>
      <c r="F330" s="64">
        <v>679.16800000000001</v>
      </c>
      <c r="G330" s="69">
        <v>870.10400000000004</v>
      </c>
      <c r="I330" s="63">
        <v>43039</v>
      </c>
      <c r="J330" s="68">
        <v>26.6</v>
      </c>
      <c r="K330" s="68">
        <v>26.97</v>
      </c>
      <c r="M330" s="63">
        <v>43039</v>
      </c>
      <c r="N330" s="64">
        <v>51809.938072027529</v>
      </c>
      <c r="O330" s="66">
        <v>17.671299999999999</v>
      </c>
      <c r="Q330" s="63">
        <v>43039</v>
      </c>
      <c r="R330" s="57">
        <v>27.690810775357466</v>
      </c>
      <c r="S330" s="57">
        <v>35.577235024113094</v>
      </c>
      <c r="T330" s="57"/>
      <c r="U330" s="63">
        <v>43039</v>
      </c>
      <c r="V330" s="65">
        <v>41.596578755971187</v>
      </c>
      <c r="X330" s="63">
        <v>43185</v>
      </c>
      <c r="Y330" s="67">
        <v>22.6875</v>
      </c>
      <c r="Z330" s="67">
        <v>20.67</v>
      </c>
      <c r="AA330" s="67">
        <v>23.5</v>
      </c>
      <c r="AB330" s="67" t="e">
        <v>#N/A</v>
      </c>
      <c r="AD330" s="63">
        <v>43185</v>
      </c>
      <c r="AE330" s="67">
        <v>27.85</v>
      </c>
      <c r="AF330" s="68">
        <v>39.72</v>
      </c>
      <c r="AH330" s="58">
        <v>43039</v>
      </c>
      <c r="AI330" s="57">
        <v>11.234022757134877</v>
      </c>
      <c r="AJ330" s="57">
        <v>22.708340426056228</v>
      </c>
      <c r="AK330" s="57">
        <v>34.707491921855606</v>
      </c>
      <c r="AM330" s="63">
        <v>43039</v>
      </c>
      <c r="AN330" s="57">
        <v>42.100818077482074</v>
      </c>
      <c r="AO330" s="57">
        <v>40.967748621101883</v>
      </c>
      <c r="AP330" s="57">
        <v>32.080167802880808</v>
      </c>
      <c r="AR330" s="63">
        <v>43039</v>
      </c>
      <c r="AS330" s="57">
        <v>70.28415210007455</v>
      </c>
      <c r="AT330" s="57">
        <v>67.893551838274703</v>
      </c>
      <c r="AV330" s="63">
        <v>44500</v>
      </c>
      <c r="AW330" s="64">
        <v>5001.5405879999998</v>
      </c>
      <c r="AY330" s="63">
        <v>43185</v>
      </c>
      <c r="AZ330" s="51">
        <v>-35.745555299999999</v>
      </c>
      <c r="BA330" s="51">
        <v>11.745240521759582</v>
      </c>
      <c r="BB330" s="51">
        <v>10.751670654389939</v>
      </c>
      <c r="BC330" s="51">
        <v>0</v>
      </c>
      <c r="BD330" s="51">
        <v>0.49454412385039587</v>
      </c>
      <c r="BE330" s="51">
        <v>-12.754100000000093</v>
      </c>
    </row>
    <row r="331" spans="4:57">
      <c r="D331" s="63">
        <v>43040</v>
      </c>
      <c r="E331" s="64">
        <v>224.30099999999999</v>
      </c>
      <c r="F331" s="64">
        <v>682.34799999999996</v>
      </c>
      <c r="G331" s="69">
        <v>906.649</v>
      </c>
      <c r="I331" s="63">
        <v>43040</v>
      </c>
      <c r="J331" s="68">
        <v>26.48</v>
      </c>
      <c r="K331" s="68">
        <v>27.61</v>
      </c>
      <c r="M331" s="63">
        <v>43040</v>
      </c>
      <c r="N331" s="64">
        <v>52123.76109844866</v>
      </c>
      <c r="O331" s="66">
        <v>17.6492</v>
      </c>
      <c r="Q331" s="63">
        <v>43040</v>
      </c>
      <c r="R331" s="57">
        <v>27.814434153557688</v>
      </c>
      <c r="S331" s="57">
        <v>35.50579117608126</v>
      </c>
      <c r="T331" s="57"/>
      <c r="U331" s="63">
        <v>43040</v>
      </c>
      <c r="V331" s="65">
        <v>40.141114439955686</v>
      </c>
      <c r="X331" s="63">
        <v>43186</v>
      </c>
      <c r="Y331" s="67">
        <v>22.4375</v>
      </c>
      <c r="Z331" s="67">
        <v>20.57</v>
      </c>
      <c r="AA331" s="67">
        <v>23.25</v>
      </c>
      <c r="AB331" s="67" t="e">
        <v>#N/A</v>
      </c>
      <c r="AD331" s="63">
        <v>43186</v>
      </c>
      <c r="AE331" s="67">
        <v>27.56</v>
      </c>
      <c r="AF331" s="68">
        <v>39.99</v>
      </c>
      <c r="AH331" s="58">
        <v>43040</v>
      </c>
      <c r="AI331" s="57">
        <v>11.354450725236575</v>
      </c>
      <c r="AJ331" s="57">
        <v>22.685105812545949</v>
      </c>
      <c r="AK331" s="57">
        <v>34.557894046908586</v>
      </c>
      <c r="AM331" s="63">
        <v>43040</v>
      </c>
      <c r="AN331" s="57">
        <v>42.175843853487137</v>
      </c>
      <c r="AO331" s="57">
        <v>41.018630152067018</v>
      </c>
      <c r="AP331" s="57">
        <v>32.107215537637266</v>
      </c>
      <c r="AR331" s="63">
        <v>43040</v>
      </c>
      <c r="AS331" s="57">
        <v>69.908864824025699</v>
      </c>
      <c r="AT331" s="57">
        <v>66.676778676036122</v>
      </c>
      <c r="AV331" s="63">
        <v>44501</v>
      </c>
      <c r="AW331" s="64">
        <v>5055.2816559999992</v>
      </c>
      <c r="AY331" s="63">
        <v>43186</v>
      </c>
      <c r="AZ331" s="51">
        <v>-38.9505683</v>
      </c>
      <c r="BA331" s="51">
        <v>11.101047482600213</v>
      </c>
      <c r="BB331" s="51">
        <v>7.7941122081599161</v>
      </c>
      <c r="BC331" s="51">
        <v>0</v>
      </c>
      <c r="BD331" s="51">
        <v>0.50540860923987108</v>
      </c>
      <c r="BE331" s="51">
        <v>-19.55</v>
      </c>
    </row>
    <row r="332" spans="4:57">
      <c r="D332" s="63">
        <v>43041</v>
      </c>
      <c r="E332" s="64">
        <v>233.244</v>
      </c>
      <c r="F332" s="64">
        <v>686.524</v>
      </c>
      <c r="G332" s="69">
        <v>919.76800000000003</v>
      </c>
      <c r="I332" s="63">
        <v>43041</v>
      </c>
      <c r="J332" s="68">
        <v>26.37</v>
      </c>
      <c r="K332" s="68">
        <v>27.49</v>
      </c>
      <c r="M332" s="63">
        <v>43041</v>
      </c>
      <c r="N332" s="64">
        <v>52210.367302687038</v>
      </c>
      <c r="O332" s="66">
        <v>17.5733</v>
      </c>
      <c r="Q332" s="63">
        <v>43041</v>
      </c>
      <c r="R332" s="57">
        <v>27.761877712140425</v>
      </c>
      <c r="S332" s="57">
        <v>35.458687071152916</v>
      </c>
      <c r="T332" s="57"/>
      <c r="U332" s="63">
        <v>43041</v>
      </c>
      <c r="V332" s="65">
        <v>40.509438170545629</v>
      </c>
      <c r="X332" s="63">
        <v>43187</v>
      </c>
      <c r="Y332" s="67">
        <v>22.5625</v>
      </c>
      <c r="Z332" s="67">
        <v>20.43</v>
      </c>
      <c r="AA332" s="67">
        <v>22.5625</v>
      </c>
      <c r="AB332" s="67" t="e">
        <v>#N/A</v>
      </c>
      <c r="AD332" s="63">
        <v>43187</v>
      </c>
      <c r="AE332" s="67">
        <v>27.56</v>
      </c>
      <c r="AF332" s="68">
        <v>39.86</v>
      </c>
      <c r="AH332" s="58">
        <v>43041</v>
      </c>
      <c r="AI332" s="57">
        <v>11.443037287096637</v>
      </c>
      <c r="AJ332" s="57">
        <v>22.651849548786473</v>
      </c>
      <c r="AK332" s="57">
        <v>34.460933404334916</v>
      </c>
      <c r="AM332" s="63">
        <v>43041</v>
      </c>
      <c r="AN332" s="57">
        <v>42.266570698102157</v>
      </c>
      <c r="AO332" s="57">
        <v>41.022085134213413</v>
      </c>
      <c r="AP332" s="57">
        <v>32.240369337552764</v>
      </c>
      <c r="AR332" s="63">
        <v>43041</v>
      </c>
      <c r="AS332" s="57">
        <v>69.551084502895264</v>
      </c>
      <c r="AT332" s="57">
        <v>65.48750103905266</v>
      </c>
      <c r="AV332" s="63">
        <v>44502</v>
      </c>
      <c r="AW332" s="64">
        <v>5028.1095750000004</v>
      </c>
      <c r="AY332" s="63">
        <v>43187</v>
      </c>
      <c r="AZ332" s="51">
        <v>-41.283655299999999</v>
      </c>
      <c r="BA332" s="51">
        <v>11.680079726470296</v>
      </c>
      <c r="BB332" s="51">
        <v>21.559585542509929</v>
      </c>
      <c r="BC332" s="51">
        <v>0</v>
      </c>
      <c r="BD332" s="51">
        <v>0.59779003101982331</v>
      </c>
      <c r="BE332" s="51">
        <v>-7.4461999999999531</v>
      </c>
    </row>
    <row r="333" spans="4:57">
      <c r="D333" s="63">
        <v>43042</v>
      </c>
      <c r="E333" s="64">
        <v>227.89099999999999</v>
      </c>
      <c r="F333" s="64">
        <v>689.94899999999996</v>
      </c>
      <c r="G333" s="69">
        <v>917.84</v>
      </c>
      <c r="I333" s="63">
        <v>43042</v>
      </c>
      <c r="J333" s="68">
        <v>26.29</v>
      </c>
      <c r="K333" s="68">
        <v>27.21</v>
      </c>
      <c r="M333" s="63">
        <v>43042</v>
      </c>
      <c r="N333" s="64">
        <v>52066.259271196526</v>
      </c>
      <c r="O333" s="66">
        <v>17.5642</v>
      </c>
      <c r="Q333" s="63">
        <v>43042</v>
      </c>
      <c r="R333" s="57">
        <v>27.731959343656733</v>
      </c>
      <c r="S333" s="57">
        <v>35.452002186845675</v>
      </c>
      <c r="T333" s="57"/>
      <c r="U333" s="63">
        <v>43042</v>
      </c>
      <c r="V333" s="65">
        <v>40.259503039534735</v>
      </c>
      <c r="X333" s="63">
        <v>43193</v>
      </c>
      <c r="Y333" s="67">
        <v>22.75</v>
      </c>
      <c r="Z333" s="67">
        <v>20.88</v>
      </c>
      <c r="AA333" s="67">
        <v>23.4375</v>
      </c>
      <c r="AB333" s="67" t="e">
        <v>#N/A</v>
      </c>
      <c r="AD333" s="63">
        <v>43193</v>
      </c>
      <c r="AE333" s="67">
        <v>27.8</v>
      </c>
      <c r="AF333" s="68">
        <v>39.92</v>
      </c>
      <c r="AH333" s="58">
        <v>43042</v>
      </c>
      <c r="AI333" s="57">
        <v>11.510567103483439</v>
      </c>
      <c r="AJ333" s="57">
        <v>22.66645341912923</v>
      </c>
      <c r="AK333" s="57">
        <v>34.380073400814567</v>
      </c>
      <c r="AM333" s="63">
        <v>43042</v>
      </c>
      <c r="AN333" s="57">
        <v>42.370806082118449</v>
      </c>
      <c r="AO333" s="57">
        <v>41.059044576480289</v>
      </c>
      <c r="AP333" s="57">
        <v>32.364005835582162</v>
      </c>
      <c r="AR333" s="63">
        <v>43042</v>
      </c>
      <c r="AS333" s="57">
        <v>69.198171770539176</v>
      </c>
      <c r="AT333" s="57">
        <v>64.276559368918939</v>
      </c>
      <c r="AV333" s="63">
        <v>44503</v>
      </c>
      <c r="AW333" s="64">
        <v>5068.9788480000007</v>
      </c>
      <c r="AY333" s="63">
        <v>43193</v>
      </c>
      <c r="AZ333" s="51">
        <v>-41.283655299999999</v>
      </c>
      <c r="BA333" s="51">
        <v>10.957938448889829</v>
      </c>
      <c r="BB333" s="51">
        <v>41.606175189179929</v>
      </c>
      <c r="BC333" s="51">
        <v>0</v>
      </c>
      <c r="BD333" s="51">
        <v>0.64854166193024665</v>
      </c>
      <c r="BE333" s="51">
        <v>11.929</v>
      </c>
    </row>
    <row r="334" spans="4:57">
      <c r="D334" s="63">
        <v>43043</v>
      </c>
      <c r="E334" s="64">
        <v>227.89099999999999</v>
      </c>
      <c r="F334" s="64">
        <v>689.94899999999996</v>
      </c>
      <c r="G334" s="69">
        <v>917.84</v>
      </c>
      <c r="I334" s="63">
        <v>43046</v>
      </c>
      <c r="J334" s="68">
        <v>26.59</v>
      </c>
      <c r="K334" s="68">
        <v>27.06</v>
      </c>
      <c r="M334" s="63">
        <v>43043</v>
      </c>
      <c r="N334" s="64">
        <v>52066.259271196526</v>
      </c>
      <c r="O334" s="66">
        <v>17.5642</v>
      </c>
      <c r="Q334" s="63">
        <v>43043</v>
      </c>
      <c r="R334" s="57">
        <v>27.694963316921694</v>
      </c>
      <c r="S334" s="57">
        <v>35.376164193399859</v>
      </c>
      <c r="T334" s="57"/>
      <c r="U334" s="63">
        <v>43043</v>
      </c>
      <c r="V334" s="65">
        <v>40.259503039534735</v>
      </c>
      <c r="X334" s="63">
        <v>43194</v>
      </c>
      <c r="Y334" s="67">
        <v>22.8125</v>
      </c>
      <c r="Z334" s="67">
        <v>19.89</v>
      </c>
      <c r="AA334" s="67">
        <v>23.4375</v>
      </c>
      <c r="AB334" s="67" t="e">
        <v>#N/A</v>
      </c>
      <c r="AD334" s="63">
        <v>43194</v>
      </c>
      <c r="AE334" s="67">
        <v>27.8</v>
      </c>
      <c r="AF334" s="68">
        <v>39.94</v>
      </c>
      <c r="AH334" s="58">
        <v>43043</v>
      </c>
      <c r="AI334" s="57">
        <v>11.583840039489402</v>
      </c>
      <c r="AJ334" s="57">
        <v>22.640957170016108</v>
      </c>
      <c r="AK334" s="57">
        <v>34.206960526143291</v>
      </c>
      <c r="AM334" s="63">
        <v>43043</v>
      </c>
      <c r="AN334" s="57">
        <v>42.46491732412985</v>
      </c>
      <c r="AO334" s="57">
        <v>41.134312504539452</v>
      </c>
      <c r="AP334" s="57">
        <v>32.4227467347431</v>
      </c>
      <c r="AR334" s="63">
        <v>43043</v>
      </c>
      <c r="AS334" s="57">
        <v>68.905845056933913</v>
      </c>
      <c r="AT334" s="57">
        <v>63.058813643279187</v>
      </c>
      <c r="AV334" s="63">
        <v>44504</v>
      </c>
      <c r="AW334" s="64">
        <v>5124.3850350000002</v>
      </c>
      <c r="AY334" s="63">
        <v>43194</v>
      </c>
      <c r="AZ334" s="51">
        <v>-45.574476299999994</v>
      </c>
      <c r="BA334" s="51">
        <v>11.644010217579735</v>
      </c>
      <c r="BB334" s="51">
        <v>34.134881424749942</v>
      </c>
      <c r="BC334" s="51">
        <v>0</v>
      </c>
      <c r="BD334" s="51">
        <v>0.50748465767022588</v>
      </c>
      <c r="BE334" s="51">
        <v>0.71189999999990683</v>
      </c>
    </row>
    <row r="335" spans="4:57">
      <c r="D335" s="63">
        <v>43044</v>
      </c>
      <c r="E335" s="64">
        <v>227.89099999999999</v>
      </c>
      <c r="F335" s="64">
        <v>689.94899999999996</v>
      </c>
      <c r="G335" s="69">
        <v>917.84</v>
      </c>
      <c r="I335" s="63">
        <v>43047</v>
      </c>
      <c r="J335" s="68">
        <v>26.82</v>
      </c>
      <c r="K335" s="68">
        <v>27.54</v>
      </c>
      <c r="M335" s="63">
        <v>43044</v>
      </c>
      <c r="N335" s="64">
        <v>52066.259271196526</v>
      </c>
      <c r="O335" s="66">
        <v>17.5642</v>
      </c>
      <c r="Q335" s="63">
        <v>43044</v>
      </c>
      <c r="R335" s="57">
        <v>27.626527344473615</v>
      </c>
      <c r="S335" s="57">
        <v>35.274544024603237</v>
      </c>
      <c r="T335" s="57"/>
      <c r="U335" s="63">
        <v>43044</v>
      </c>
      <c r="V335" s="65">
        <v>40.259503039534735</v>
      </c>
      <c r="X335" s="63">
        <v>43195</v>
      </c>
      <c r="Y335" s="67">
        <v>22.875</v>
      </c>
      <c r="Z335" s="67">
        <v>20.56</v>
      </c>
      <c r="AA335" s="67">
        <v>23.625</v>
      </c>
      <c r="AB335" s="67" t="e">
        <v>#N/A</v>
      </c>
      <c r="AD335" s="63">
        <v>43195</v>
      </c>
      <c r="AE335" s="67">
        <v>27.87</v>
      </c>
      <c r="AF335" s="68">
        <v>40.47</v>
      </c>
      <c r="AH335" s="58">
        <v>43044</v>
      </c>
      <c r="AI335" s="57">
        <v>11.624629722432855</v>
      </c>
      <c r="AJ335" s="57">
        <v>22.674544886016367</v>
      </c>
      <c r="AK335" s="57">
        <v>34.168510804433396</v>
      </c>
      <c r="AM335" s="63">
        <v>43044</v>
      </c>
      <c r="AN335" s="57">
        <v>42.565791719220215</v>
      </c>
      <c r="AO335" s="57">
        <v>41.183538619833861</v>
      </c>
      <c r="AP335" s="57">
        <v>32.548380659250007</v>
      </c>
      <c r="AR335" s="63">
        <v>43044</v>
      </c>
      <c r="AS335" s="57">
        <v>68.63543072973161</v>
      </c>
      <c r="AT335" s="57">
        <v>61.87540045465316</v>
      </c>
      <c r="AV335" s="63">
        <v>44505</v>
      </c>
      <c r="AW335" s="64">
        <v>5121.04</v>
      </c>
      <c r="AY335" s="63">
        <v>43195</v>
      </c>
      <c r="AZ335" s="51">
        <v>-44.962476299999992</v>
      </c>
      <c r="BA335" s="51">
        <v>9.7971580027698764</v>
      </c>
      <c r="BB335" s="51">
        <v>46.930708735999929</v>
      </c>
      <c r="BC335" s="51">
        <v>0</v>
      </c>
      <c r="BD335" s="51">
        <v>0.55560956123017546</v>
      </c>
      <c r="BE335" s="51">
        <v>12.321</v>
      </c>
    </row>
    <row r="336" spans="4:57">
      <c r="D336" s="63">
        <v>43045</v>
      </c>
      <c r="E336" s="64">
        <v>227.89099999999999</v>
      </c>
      <c r="F336" s="64">
        <v>689.94899999999996</v>
      </c>
      <c r="G336" s="69">
        <v>917.84</v>
      </c>
      <c r="I336" s="63">
        <v>43048</v>
      </c>
      <c r="J336" s="68">
        <v>27.28</v>
      </c>
      <c r="K336" s="68">
        <v>27.98</v>
      </c>
      <c r="M336" s="63">
        <v>43045</v>
      </c>
      <c r="N336" s="64">
        <v>52066.259271196526</v>
      </c>
      <c r="O336" s="66">
        <v>17.5642</v>
      </c>
      <c r="Q336" s="63">
        <v>43045</v>
      </c>
      <c r="R336" s="57">
        <v>27.557835633268656</v>
      </c>
      <c r="S336" s="57">
        <v>35.235030335008965</v>
      </c>
      <c r="T336" s="57"/>
      <c r="U336" s="63">
        <v>43045</v>
      </c>
      <c r="V336" s="65">
        <v>40.259503039534735</v>
      </c>
      <c r="X336" s="63">
        <v>43196</v>
      </c>
      <c r="Y336" s="67">
        <v>22.625</v>
      </c>
      <c r="Z336" s="67">
        <v>21.51</v>
      </c>
      <c r="AA336" s="67">
        <v>22.375</v>
      </c>
      <c r="AB336" s="67" t="e">
        <v>#N/A</v>
      </c>
      <c r="AD336" s="63">
        <v>43196</v>
      </c>
      <c r="AE336" s="67">
        <v>27.89</v>
      </c>
      <c r="AF336" s="68">
        <v>40.79</v>
      </c>
      <c r="AH336" s="58">
        <v>43045</v>
      </c>
      <c r="AI336" s="57">
        <v>11.675211335355051</v>
      </c>
      <c r="AJ336" s="57">
        <v>22.673040731943829</v>
      </c>
      <c r="AK336" s="57">
        <v>34.033281829681151</v>
      </c>
      <c r="AM336" s="63">
        <v>43045</v>
      </c>
      <c r="AN336" s="57">
        <v>42.651550170221888</v>
      </c>
      <c r="AO336" s="57">
        <v>41.218975205974374</v>
      </c>
      <c r="AP336" s="57">
        <v>32.658773660576323</v>
      </c>
      <c r="AR336" s="63">
        <v>43045</v>
      </c>
      <c r="AS336" s="57">
        <v>68.388290516720886</v>
      </c>
      <c r="AT336" s="57">
        <v>60.745849976260672</v>
      </c>
      <c r="AV336" s="63">
        <v>44506</v>
      </c>
      <c r="AW336" s="64">
        <v>5121.04</v>
      </c>
      <c r="AY336" s="63">
        <v>43196</v>
      </c>
      <c r="AZ336" s="51">
        <v>-48.495542299999997</v>
      </c>
      <c r="BA336" s="51">
        <v>11.48784821943018</v>
      </c>
      <c r="BB336" s="51">
        <v>35.491255789859927</v>
      </c>
      <c r="BC336" s="51">
        <v>0</v>
      </c>
      <c r="BD336" s="51">
        <v>0.57943829070986674</v>
      </c>
      <c r="BE336" s="51">
        <v>-0.93700000000000006</v>
      </c>
    </row>
    <row r="337" spans="4:57">
      <c r="D337" s="63">
        <v>43046</v>
      </c>
      <c r="E337" s="64">
        <v>226.51599999999999</v>
      </c>
      <c r="F337" s="64">
        <v>691.37900000000002</v>
      </c>
      <c r="G337" s="69">
        <v>917.89499999999998</v>
      </c>
      <c r="I337" s="63">
        <v>43049</v>
      </c>
      <c r="J337" s="68">
        <v>27.43</v>
      </c>
      <c r="K337" s="68">
        <v>27.79</v>
      </c>
      <c r="M337" s="63">
        <v>43046</v>
      </c>
      <c r="N337" s="64">
        <v>51562.875458478346</v>
      </c>
      <c r="O337" s="66">
        <v>17.670300000000001</v>
      </c>
      <c r="Q337" s="63">
        <v>43046</v>
      </c>
      <c r="R337" s="57">
        <v>27.577124730943737</v>
      </c>
      <c r="S337" s="57">
        <v>35.123599043693979</v>
      </c>
      <c r="T337" s="57"/>
      <c r="U337" s="63">
        <v>43046</v>
      </c>
      <c r="V337" s="65">
        <v>40.66905235898021</v>
      </c>
      <c r="X337" s="63">
        <v>43199</v>
      </c>
      <c r="Y337" s="67">
        <v>22.6875</v>
      </c>
      <c r="Z337" s="67">
        <v>20.6</v>
      </c>
      <c r="AA337" s="67">
        <v>23.375</v>
      </c>
      <c r="AB337" s="67" t="e">
        <v>#N/A</v>
      </c>
      <c r="AD337" s="63">
        <v>43199</v>
      </c>
      <c r="AE337" s="67">
        <v>27.87</v>
      </c>
      <c r="AF337" s="68">
        <v>40.520000000000003</v>
      </c>
      <c r="AH337" s="58">
        <v>43046</v>
      </c>
      <c r="AI337" s="57">
        <v>11.701830831327054</v>
      </c>
      <c r="AJ337" s="57">
        <v>22.676854577896787</v>
      </c>
      <c r="AK337" s="57">
        <v>33.911724100615025</v>
      </c>
      <c r="AM337" s="63">
        <v>43046</v>
      </c>
      <c r="AN337" s="57">
        <v>42.759880993548308</v>
      </c>
      <c r="AO337" s="57">
        <v>41.250179064569934</v>
      </c>
      <c r="AP337" s="57">
        <v>32.829858290185697</v>
      </c>
      <c r="AR337" s="63">
        <v>43046</v>
      </c>
      <c r="AS337" s="57">
        <v>68.125111804189075</v>
      </c>
      <c r="AT337" s="57">
        <v>59.41335071809273</v>
      </c>
      <c r="AV337" s="63">
        <v>44507</v>
      </c>
      <c r="AW337" s="64">
        <v>5121.04</v>
      </c>
      <c r="AY337" s="63">
        <v>43199</v>
      </c>
      <c r="AZ337" s="51">
        <v>-48.087142299999996</v>
      </c>
      <c r="BA337" s="51">
        <v>11.031253837310112</v>
      </c>
      <c r="BB337" s="51">
        <v>17.731036916790035</v>
      </c>
      <c r="BC337" s="51">
        <v>0</v>
      </c>
      <c r="BD337" s="51">
        <v>0.44715154589987244</v>
      </c>
      <c r="BE337" s="51">
        <v>-18.877699999999955</v>
      </c>
    </row>
    <row r="338" spans="4:57">
      <c r="D338" s="63">
        <v>43047</v>
      </c>
      <c r="E338" s="64">
        <v>224.07300000000001</v>
      </c>
      <c r="F338" s="64">
        <v>691.45600000000002</v>
      </c>
      <c r="G338" s="69">
        <v>915.529</v>
      </c>
      <c r="I338" s="63">
        <v>43052</v>
      </c>
      <c r="J338" s="68">
        <v>27.65</v>
      </c>
      <c r="K338" s="68">
        <v>27.96</v>
      </c>
      <c r="M338" s="63">
        <v>43047</v>
      </c>
      <c r="N338" s="64">
        <v>51599.448421868146</v>
      </c>
      <c r="O338" s="66">
        <v>17.557500000000001</v>
      </c>
      <c r="Q338" s="63">
        <v>43047</v>
      </c>
      <c r="R338" s="57">
        <v>27.568712000145347</v>
      </c>
      <c r="S338" s="57">
        <v>35.06089730997828</v>
      </c>
      <c r="T338" s="57"/>
      <c r="U338" s="63">
        <v>43047</v>
      </c>
      <c r="V338" s="65">
        <v>40.727859843938383</v>
      </c>
      <c r="X338" s="63">
        <v>43200</v>
      </c>
      <c r="Y338" s="67">
        <v>22.875</v>
      </c>
      <c r="Z338" s="67">
        <v>20.440000000000001</v>
      </c>
      <c r="AA338" s="67">
        <v>23.875</v>
      </c>
      <c r="AB338" s="67" t="e">
        <v>#N/A</v>
      </c>
      <c r="AD338" s="63">
        <v>43200</v>
      </c>
      <c r="AE338" s="67">
        <v>27.95</v>
      </c>
      <c r="AF338" s="68">
        <v>40.83</v>
      </c>
      <c r="AH338" s="58">
        <v>43047</v>
      </c>
      <c r="AI338" s="57">
        <v>11.786973459594986</v>
      </c>
      <c r="AJ338" s="57">
        <v>22.715140591352846</v>
      </c>
      <c r="AK338" s="57">
        <v>33.910600551510292</v>
      </c>
      <c r="AM338" s="63">
        <v>43047</v>
      </c>
      <c r="AN338" s="57">
        <v>42.861334773304534</v>
      </c>
      <c r="AO338" s="57">
        <v>41.296209815054816</v>
      </c>
      <c r="AP338" s="57">
        <v>32.960318727700198</v>
      </c>
      <c r="AR338" s="63">
        <v>43047</v>
      </c>
      <c r="AS338" s="57">
        <v>67.851042685672596</v>
      </c>
      <c r="AT338" s="57">
        <v>58.109834518503</v>
      </c>
      <c r="AV338" s="63">
        <v>44508</v>
      </c>
      <c r="AW338" s="64">
        <v>5068.4187790000005</v>
      </c>
      <c r="AY338" s="63">
        <v>43200</v>
      </c>
      <c r="AZ338" s="51">
        <v>-45.5759799</v>
      </c>
      <c r="BA338" s="51">
        <v>11.544024194109847</v>
      </c>
      <c r="BB338" s="51">
        <v>8.3598186345100682</v>
      </c>
      <c r="BC338" s="51">
        <v>0</v>
      </c>
      <c r="BD338" s="51">
        <v>0.38703707138011406</v>
      </c>
      <c r="BE338" s="51">
        <v>-25.285099999999975</v>
      </c>
    </row>
    <row r="339" spans="4:57">
      <c r="D339" s="63">
        <v>43048</v>
      </c>
      <c r="E339" s="64">
        <v>227.42500000000001</v>
      </c>
      <c r="F339" s="64">
        <v>691.31</v>
      </c>
      <c r="G339" s="69">
        <v>918.73500000000001</v>
      </c>
      <c r="I339" s="63">
        <v>43053</v>
      </c>
      <c r="J339" s="68">
        <v>28.09</v>
      </c>
      <c r="K339" s="68">
        <v>28.29</v>
      </c>
      <c r="M339" s="63">
        <v>43048</v>
      </c>
      <c r="N339" s="64">
        <v>54747.570836528488</v>
      </c>
      <c r="O339" s="66">
        <v>17.536999999999999</v>
      </c>
      <c r="Q339" s="63">
        <v>43048</v>
      </c>
      <c r="R339" s="57">
        <v>27.617766572488954</v>
      </c>
      <c r="S339" s="57">
        <v>35.091783656378126</v>
      </c>
      <c r="T339" s="57"/>
      <c r="U339" s="63">
        <v>43048</v>
      </c>
      <c r="V339" s="65">
        <v>40.365675220455302</v>
      </c>
      <c r="X339" s="63">
        <v>43201</v>
      </c>
      <c r="Y339" s="67">
        <v>22.5</v>
      </c>
      <c r="Z339" s="67">
        <v>20.100000000000001</v>
      </c>
      <c r="AA339" s="67">
        <v>22.75</v>
      </c>
      <c r="AB339" s="67" t="e">
        <v>#N/A</v>
      </c>
      <c r="AD339" s="63">
        <v>43201</v>
      </c>
      <c r="AE339" s="67">
        <v>27.94</v>
      </c>
      <c r="AF339" s="68">
        <v>40.49</v>
      </c>
      <c r="AH339" s="58">
        <v>43048</v>
      </c>
      <c r="AI339" s="57">
        <v>11.841403770100968</v>
      </c>
      <c r="AJ339" s="57">
        <v>22.790324356862168</v>
      </c>
      <c r="AK339" s="57">
        <v>34.009810042572774</v>
      </c>
      <c r="AM339" s="63">
        <v>43048</v>
      </c>
      <c r="AN339" s="57">
        <v>42.930908024878178</v>
      </c>
      <c r="AO339" s="57">
        <v>41.326779979137825</v>
      </c>
      <c r="AP339" s="57">
        <v>33.016493624247254</v>
      </c>
      <c r="AR339" s="63">
        <v>43048</v>
      </c>
      <c r="AS339" s="57">
        <v>67.597024817733271</v>
      </c>
      <c r="AT339" s="57">
        <v>56.750641474224416</v>
      </c>
      <c r="AV339" s="63">
        <v>44509</v>
      </c>
      <c r="AW339" s="64">
        <v>5017.3458069999997</v>
      </c>
      <c r="AY339" s="63">
        <v>43201</v>
      </c>
      <c r="AZ339" s="51">
        <v>-41.270221899999996</v>
      </c>
      <c r="BA339" s="51">
        <v>11.148267298400196</v>
      </c>
      <c r="BB339" s="51">
        <v>19.581820309200058</v>
      </c>
      <c r="BC339" s="51">
        <v>0</v>
      </c>
      <c r="BD339" s="51">
        <v>0.37463429239974949</v>
      </c>
      <c r="BE339" s="51">
        <v>-10.1655</v>
      </c>
    </row>
    <row r="340" spans="4:57">
      <c r="D340" s="63">
        <v>43049</v>
      </c>
      <c r="E340" s="64">
        <v>221.62299999999999</v>
      </c>
      <c r="F340" s="64">
        <v>691.07100000000003</v>
      </c>
      <c r="G340" s="69">
        <v>912.69399999999996</v>
      </c>
      <c r="I340" s="63">
        <v>43054</v>
      </c>
      <c r="J340" s="68">
        <v>27.63</v>
      </c>
      <c r="K340" s="68">
        <v>28.6</v>
      </c>
      <c r="M340" s="63">
        <v>43049</v>
      </c>
      <c r="N340" s="64">
        <v>54730.053789817204</v>
      </c>
      <c r="O340" s="66">
        <v>17.515799999999999</v>
      </c>
      <c r="Q340" s="63">
        <v>43049</v>
      </c>
      <c r="R340" s="57">
        <v>27.61047889094317</v>
      </c>
      <c r="S340" s="57">
        <v>35.117983987793622</v>
      </c>
      <c r="T340" s="57"/>
      <c r="U340" s="63">
        <v>43049</v>
      </c>
      <c r="V340" s="65">
        <v>40.112657373926908</v>
      </c>
      <c r="X340" s="63">
        <v>43202</v>
      </c>
      <c r="Y340" s="67">
        <v>22.8125</v>
      </c>
      <c r="Z340" s="67">
        <v>20.85</v>
      </c>
      <c r="AA340" s="67">
        <v>23.3125</v>
      </c>
      <c r="AB340" s="67" t="e">
        <v>#N/A</v>
      </c>
      <c r="AD340" s="63">
        <v>43202</v>
      </c>
      <c r="AE340" s="67">
        <v>27.94</v>
      </c>
      <c r="AF340" s="68">
        <v>40.71</v>
      </c>
      <c r="AH340" s="58">
        <v>43049</v>
      </c>
      <c r="AI340" s="57">
        <v>11.881286710057303</v>
      </c>
      <c r="AJ340" s="57">
        <v>22.804375718121818</v>
      </c>
      <c r="AK340" s="57">
        <v>33.990643034882261</v>
      </c>
      <c r="AM340" s="63">
        <v>43049</v>
      </c>
      <c r="AN340" s="57">
        <v>43.02907915122649</v>
      </c>
      <c r="AO340" s="57">
        <v>41.316763033875262</v>
      </c>
      <c r="AP340" s="57">
        <v>33.203922659635076</v>
      </c>
      <c r="AR340" s="63">
        <v>43049</v>
      </c>
      <c r="AS340" s="57">
        <v>67.371239943190389</v>
      </c>
      <c r="AT340" s="57">
        <v>55.427507496905612</v>
      </c>
      <c r="AV340" s="63">
        <v>44510</v>
      </c>
      <c r="AW340" s="64">
        <v>4965.2448719999993</v>
      </c>
      <c r="AY340" s="63">
        <v>43202</v>
      </c>
      <c r="AZ340" s="51">
        <v>-38.506062199999995</v>
      </c>
      <c r="BA340" s="51">
        <v>23.028578588800098</v>
      </c>
      <c r="BB340" s="51">
        <v>-25.971152654039916</v>
      </c>
      <c r="BC340" s="51">
        <v>0</v>
      </c>
      <c r="BD340" s="51">
        <v>0.41373626523990348</v>
      </c>
      <c r="BE340" s="51">
        <v>-41.034899999999908</v>
      </c>
    </row>
    <row r="341" spans="4:57">
      <c r="D341" s="63">
        <v>43050</v>
      </c>
      <c r="E341" s="64">
        <v>221.62299999999999</v>
      </c>
      <c r="F341" s="64">
        <v>691.07100000000003</v>
      </c>
      <c r="G341" s="69">
        <v>912.69399999999996</v>
      </c>
      <c r="I341" s="63">
        <v>43055</v>
      </c>
      <c r="J341" s="68">
        <v>27.07</v>
      </c>
      <c r="K341" s="68">
        <v>27.88</v>
      </c>
      <c r="M341" s="63">
        <v>43050</v>
      </c>
      <c r="N341" s="64">
        <v>54730.053789817204</v>
      </c>
      <c r="O341" s="66">
        <v>17.515799999999999</v>
      </c>
      <c r="Q341" s="63">
        <v>43050</v>
      </c>
      <c r="R341" s="57">
        <v>27.640400387240472</v>
      </c>
      <c r="S341" s="57">
        <v>35.13704523020089</v>
      </c>
      <c r="T341" s="57"/>
      <c r="U341" s="63">
        <v>43050</v>
      </c>
      <c r="V341" s="65">
        <v>40.112657373926908</v>
      </c>
      <c r="X341" s="63">
        <v>43203</v>
      </c>
      <c r="Y341" s="67">
        <v>22.8125</v>
      </c>
      <c r="Z341" s="67">
        <v>20.84</v>
      </c>
      <c r="AA341" s="67">
        <v>23.75</v>
      </c>
      <c r="AB341" s="67" t="e">
        <v>#N/A</v>
      </c>
      <c r="AD341" s="63">
        <v>43203</v>
      </c>
      <c r="AE341" s="67">
        <v>27.94</v>
      </c>
      <c r="AF341" s="68">
        <v>41.21</v>
      </c>
      <c r="AH341" s="58">
        <v>43050</v>
      </c>
      <c r="AI341" s="57">
        <v>11.883528434623214</v>
      </c>
      <c r="AJ341" s="57">
        <v>22.834019125837667</v>
      </c>
      <c r="AK341" s="57">
        <v>33.99862214518128</v>
      </c>
      <c r="AM341" s="63">
        <v>43050</v>
      </c>
      <c r="AN341" s="57">
        <v>43.139460965941943</v>
      </c>
      <c r="AO341" s="57">
        <v>41.359140579754495</v>
      </c>
      <c r="AP341" s="57">
        <v>33.371065435639856</v>
      </c>
      <c r="AR341" s="63">
        <v>43050</v>
      </c>
      <c r="AS341" s="57">
        <v>67.142305165951853</v>
      </c>
      <c r="AT341" s="57">
        <v>54.094933928500801</v>
      </c>
      <c r="AV341" s="63">
        <v>44511</v>
      </c>
      <c r="AW341" s="64">
        <v>4983.8394440000002</v>
      </c>
      <c r="AY341" s="63">
        <v>43203</v>
      </c>
      <c r="AZ341" s="51">
        <v>-38.506062199999995</v>
      </c>
      <c r="BA341" s="51">
        <v>22.474705051109961</v>
      </c>
      <c r="BB341" s="51">
        <v>-32.926770543119908</v>
      </c>
      <c r="BC341" s="51">
        <v>0</v>
      </c>
      <c r="BD341" s="51">
        <v>0.6163276920098838</v>
      </c>
      <c r="BE341" s="51">
        <v>-48.341800000000049</v>
      </c>
    </row>
    <row r="342" spans="4:57">
      <c r="D342" s="63">
        <v>43051</v>
      </c>
      <c r="E342" s="64">
        <v>221.62299999999999</v>
      </c>
      <c r="F342" s="64">
        <v>691.07100000000003</v>
      </c>
      <c r="G342" s="69">
        <v>912.69399999999996</v>
      </c>
      <c r="I342" s="63">
        <v>43056</v>
      </c>
      <c r="J342" s="68">
        <v>26.94</v>
      </c>
      <c r="K342" s="68">
        <v>27.91</v>
      </c>
      <c r="M342" s="63">
        <v>43051</v>
      </c>
      <c r="N342" s="64">
        <v>54730.053789817204</v>
      </c>
      <c r="O342" s="66">
        <v>17.515799999999999</v>
      </c>
      <c r="Q342" s="63">
        <v>43051</v>
      </c>
      <c r="R342" s="57">
        <v>27.733830558130368</v>
      </c>
      <c r="S342" s="57">
        <v>35.183955765532147</v>
      </c>
      <c r="T342" s="57"/>
      <c r="U342" s="63">
        <v>43051</v>
      </c>
      <c r="V342" s="65">
        <v>40.112657373926908</v>
      </c>
      <c r="X342" s="63">
        <v>43206</v>
      </c>
      <c r="Y342" s="67">
        <v>22.75</v>
      </c>
      <c r="Z342" s="67">
        <v>20.67</v>
      </c>
      <c r="AA342" s="67">
        <v>23.375</v>
      </c>
      <c r="AB342" s="67" t="e">
        <v>#N/A</v>
      </c>
      <c r="AD342" s="63">
        <v>43206</v>
      </c>
      <c r="AE342" s="67">
        <v>27.78</v>
      </c>
      <c r="AF342" s="68">
        <v>40.68</v>
      </c>
      <c r="AH342" s="58">
        <v>43051</v>
      </c>
      <c r="AI342" s="57">
        <v>11.881663448743595</v>
      </c>
      <c r="AJ342" s="57">
        <v>22.8769674531232</v>
      </c>
      <c r="AK342" s="57">
        <v>34.028885967264898</v>
      </c>
      <c r="AM342" s="63">
        <v>43051</v>
      </c>
      <c r="AN342" s="57">
        <v>43.24507836705078</v>
      </c>
      <c r="AO342" s="57">
        <v>41.415858157066118</v>
      </c>
      <c r="AP342" s="57">
        <v>33.510982162201117</v>
      </c>
      <c r="AR342" s="63">
        <v>43051</v>
      </c>
      <c r="AS342" s="57">
        <v>66.909713783086261</v>
      </c>
      <c r="AT342" s="57">
        <v>52.831119200023124</v>
      </c>
      <c r="AV342" s="63">
        <v>44512</v>
      </c>
      <c r="AW342" s="64">
        <v>4992.1492280000002</v>
      </c>
      <c r="AY342" s="63">
        <v>43206</v>
      </c>
      <c r="AZ342" s="51">
        <v>-38.506062199999995</v>
      </c>
      <c r="BA342" s="51">
        <v>18.51968646441988</v>
      </c>
      <c r="BB342" s="51">
        <v>-74.966278502279806</v>
      </c>
      <c r="BC342" s="51">
        <v>0</v>
      </c>
      <c r="BD342" s="51">
        <v>0.71775423786002945</v>
      </c>
      <c r="BE342" s="51">
        <v>-94.234899999999911</v>
      </c>
    </row>
    <row r="343" spans="4:57">
      <c r="D343" s="63">
        <v>43052</v>
      </c>
      <c r="E343" s="64">
        <v>214.54400000000001</v>
      </c>
      <c r="F343" s="64">
        <v>691.048</v>
      </c>
      <c r="G343" s="69">
        <v>905.59199999999998</v>
      </c>
      <c r="I343" s="63">
        <v>43060</v>
      </c>
      <c r="J343" s="68">
        <v>27.2</v>
      </c>
      <c r="K343" s="68">
        <v>28.09</v>
      </c>
      <c r="M343" s="63">
        <v>43052</v>
      </c>
      <c r="N343" s="64">
        <v>54750.075258972895</v>
      </c>
      <c r="O343" s="66">
        <v>17.5367</v>
      </c>
      <c r="Q343" s="63">
        <v>43052</v>
      </c>
      <c r="R343" s="57">
        <v>27.782838531842359</v>
      </c>
      <c r="S343" s="57">
        <v>35.160382270616793</v>
      </c>
      <c r="T343" s="57"/>
      <c r="U343" s="63">
        <v>43052</v>
      </c>
      <c r="V343" s="65">
        <v>39.983313393745064</v>
      </c>
      <c r="X343" s="63">
        <v>43207</v>
      </c>
      <c r="Y343" s="67">
        <v>23.5</v>
      </c>
      <c r="Z343" s="67">
        <v>21.52</v>
      </c>
      <c r="AA343" s="67">
        <v>23.9375</v>
      </c>
      <c r="AB343" s="67" t="e">
        <v>#N/A</v>
      </c>
      <c r="AD343" s="63">
        <v>43207</v>
      </c>
      <c r="AE343" s="67">
        <v>27.76</v>
      </c>
      <c r="AF343" s="68">
        <v>40.71</v>
      </c>
      <c r="AH343" s="58">
        <v>43052</v>
      </c>
      <c r="AI343" s="57">
        <v>11.870978613955918</v>
      </c>
      <c r="AJ343" s="57">
        <v>22.878183506872784</v>
      </c>
      <c r="AK343" s="57">
        <v>33.945245808563349</v>
      </c>
      <c r="AM343" s="63">
        <v>43052</v>
      </c>
      <c r="AN343" s="57">
        <v>43.363839916350308</v>
      </c>
      <c r="AO343" s="57">
        <v>41.460499800509169</v>
      </c>
      <c r="AP343" s="57">
        <v>33.703700470118079</v>
      </c>
      <c r="AR343" s="63">
        <v>43052</v>
      </c>
      <c r="AS343" s="57">
        <v>66.661659695422088</v>
      </c>
      <c r="AT343" s="57">
        <v>51.627997381127756</v>
      </c>
      <c r="AV343" s="63">
        <v>44513</v>
      </c>
      <c r="AW343" s="64">
        <v>4992.1492280000002</v>
      </c>
      <c r="AY343" s="63">
        <v>43207</v>
      </c>
      <c r="AZ343" s="51">
        <v>-38.506062199999995</v>
      </c>
      <c r="BA343" s="51">
        <v>19.180986418569884</v>
      </c>
      <c r="BB343" s="51">
        <v>-11.304485803609861</v>
      </c>
      <c r="BC343" s="51">
        <v>0</v>
      </c>
      <c r="BD343" s="51">
        <v>0.83156158503991928</v>
      </c>
      <c r="BE343" s="51">
        <v>-29.797999999999998</v>
      </c>
    </row>
    <row r="344" spans="4:57">
      <c r="D344" s="63">
        <v>43053</v>
      </c>
      <c r="E344" s="64">
        <v>207.76900000000001</v>
      </c>
      <c r="F344" s="64">
        <v>690.33500000000004</v>
      </c>
      <c r="G344" s="69">
        <v>898.10400000000004</v>
      </c>
      <c r="I344" s="63">
        <v>43061</v>
      </c>
      <c r="J344" s="68">
        <v>27.3</v>
      </c>
      <c r="K344" s="68">
        <v>27.95</v>
      </c>
      <c r="M344" s="63">
        <v>43053</v>
      </c>
      <c r="N344" s="64">
        <v>54746.174577231315</v>
      </c>
      <c r="O344" s="66">
        <v>17.489799999999999</v>
      </c>
      <c r="Q344" s="63">
        <v>43053</v>
      </c>
      <c r="R344" s="57">
        <v>27.794303311197211</v>
      </c>
      <c r="S344" s="57">
        <v>35.092486257294951</v>
      </c>
      <c r="T344" s="57"/>
      <c r="U344" s="63">
        <v>43053</v>
      </c>
      <c r="V344" s="65">
        <v>39.989069403001658</v>
      </c>
      <c r="X344" s="63">
        <v>43208</v>
      </c>
      <c r="Y344" s="67">
        <v>23</v>
      </c>
      <c r="Z344" s="67">
        <v>20.89</v>
      </c>
      <c r="AA344" s="67">
        <v>23.4375</v>
      </c>
      <c r="AB344" s="67" t="e">
        <v>#N/A</v>
      </c>
      <c r="AD344" s="63">
        <v>43208</v>
      </c>
      <c r="AE344" s="67">
        <v>27.92</v>
      </c>
      <c r="AF344" s="68">
        <v>40.94</v>
      </c>
      <c r="AH344" s="58">
        <v>43053</v>
      </c>
      <c r="AI344" s="57">
        <v>11.926723669733708</v>
      </c>
      <c r="AJ344" s="57">
        <v>22.898867030690862</v>
      </c>
      <c r="AK344" s="57">
        <v>33.858416228239797</v>
      </c>
      <c r="AM344" s="63">
        <v>43053</v>
      </c>
      <c r="AN344" s="57">
        <v>43.495710688545628</v>
      </c>
      <c r="AO344" s="57">
        <v>41.529982752889907</v>
      </c>
      <c r="AP344" s="57">
        <v>33.895203401209997</v>
      </c>
      <c r="AR344" s="63">
        <v>43053</v>
      </c>
      <c r="AS344" s="57">
        <v>66.415988065853114</v>
      </c>
      <c r="AT344" s="57">
        <v>50.3822831531769</v>
      </c>
      <c r="AV344" s="63">
        <v>44514</v>
      </c>
      <c r="AW344" s="64">
        <v>4992.1492280000002</v>
      </c>
      <c r="AY344" s="63">
        <v>43208</v>
      </c>
      <c r="AZ344" s="51">
        <v>-30.158197699999995</v>
      </c>
      <c r="BA344" s="51">
        <v>11.548029534900008</v>
      </c>
      <c r="BB344" s="51">
        <v>93.268750003370116</v>
      </c>
      <c r="BC344" s="51">
        <v>0</v>
      </c>
      <c r="BD344" s="51">
        <v>-0.74568183827016743</v>
      </c>
      <c r="BE344" s="51">
        <v>73.912900000000022</v>
      </c>
    </row>
    <row r="345" spans="4:57">
      <c r="D345" s="63">
        <v>43054</v>
      </c>
      <c r="E345" s="64">
        <v>243.048</v>
      </c>
      <c r="F345" s="64">
        <v>689.48</v>
      </c>
      <c r="G345" s="69">
        <v>932.52800000000002</v>
      </c>
      <c r="I345" s="63">
        <v>43062</v>
      </c>
      <c r="J345" s="68">
        <v>27.7</v>
      </c>
      <c r="K345" s="68">
        <v>28.49</v>
      </c>
      <c r="M345" s="63">
        <v>43054</v>
      </c>
      <c r="N345" s="64">
        <v>54652.67701565208</v>
      </c>
      <c r="O345" s="66">
        <v>17.532499999999999</v>
      </c>
      <c r="Q345" s="63">
        <v>43054</v>
      </c>
      <c r="R345" s="57">
        <v>27.977211903506571</v>
      </c>
      <c r="S345" s="57">
        <v>35.059661574899678</v>
      </c>
      <c r="T345" s="57"/>
      <c r="U345" s="63">
        <v>43054</v>
      </c>
      <c r="V345" s="65">
        <v>40.752489575480006</v>
      </c>
      <c r="X345" s="63">
        <v>43209</v>
      </c>
      <c r="Y345" s="67">
        <v>22.75</v>
      </c>
      <c r="Z345" s="67">
        <v>20.12</v>
      </c>
      <c r="AA345" s="67">
        <v>23.375</v>
      </c>
      <c r="AB345" s="67" t="e">
        <v>#N/A</v>
      </c>
      <c r="AD345" s="63">
        <v>43209</v>
      </c>
      <c r="AE345" s="67">
        <v>27.91</v>
      </c>
      <c r="AF345" s="68">
        <v>40.53</v>
      </c>
      <c r="AH345" s="58">
        <v>43054</v>
      </c>
      <c r="AI345" s="57">
        <v>12.04750173516096</v>
      </c>
      <c r="AJ345" s="57">
        <v>22.941556979245536</v>
      </c>
      <c r="AK345" s="57">
        <v>33.844721843623013</v>
      </c>
      <c r="AM345" s="63">
        <v>43054</v>
      </c>
      <c r="AN345" s="57">
        <v>43.619443671042561</v>
      </c>
      <c r="AO345" s="57">
        <v>41.589736135799882</v>
      </c>
      <c r="AP345" s="57">
        <v>34.075096539771963</v>
      </c>
      <c r="AR345" s="63">
        <v>43054</v>
      </c>
      <c r="AS345" s="57">
        <v>66.150687822566695</v>
      </c>
      <c r="AT345" s="57">
        <v>49.070478111582801</v>
      </c>
      <c r="AV345" s="63">
        <v>44515</v>
      </c>
      <c r="AW345" s="64">
        <v>4989.2822029999998</v>
      </c>
      <c r="AY345" s="63">
        <v>43209</v>
      </c>
      <c r="AZ345" s="51">
        <v>-26.364355700000001</v>
      </c>
      <c r="BA345" s="51">
        <v>11.569303885299581</v>
      </c>
      <c r="BB345" s="51">
        <v>66.465213833250147</v>
      </c>
      <c r="BC345" s="51">
        <v>0</v>
      </c>
      <c r="BD345" s="51">
        <v>-0.23416201854977101</v>
      </c>
      <c r="BE345" s="51">
        <v>51.436</v>
      </c>
    </row>
    <row r="346" spans="4:57">
      <c r="D346" s="63">
        <v>43055</v>
      </c>
      <c r="E346" s="64">
        <v>211.92099999999999</v>
      </c>
      <c r="F346" s="64">
        <v>689.06500000000005</v>
      </c>
      <c r="G346" s="69">
        <v>900.98599999999999</v>
      </c>
      <c r="I346" s="63">
        <v>43063</v>
      </c>
      <c r="J346" s="68">
        <v>27.44</v>
      </c>
      <c r="K346" s="68">
        <v>28.52</v>
      </c>
      <c r="M346" s="63">
        <v>43055</v>
      </c>
      <c r="N346" s="64">
        <v>54570.705556036293</v>
      </c>
      <c r="O346" s="66">
        <v>17.494199999999999</v>
      </c>
      <c r="Q346" s="63">
        <v>43055</v>
      </c>
      <c r="R346" s="57">
        <v>28.045898447815087</v>
      </c>
      <c r="S346" s="57">
        <v>35.058212551167081</v>
      </c>
      <c r="T346" s="57"/>
      <c r="U346" s="63">
        <v>43055</v>
      </c>
      <c r="V346" s="65">
        <v>39.656604747607538</v>
      </c>
      <c r="X346" s="63">
        <v>43210</v>
      </c>
      <c r="Y346" s="67">
        <v>23</v>
      </c>
      <c r="Z346" s="67">
        <v>20.62</v>
      </c>
      <c r="AA346" s="67">
        <v>23.625</v>
      </c>
      <c r="AB346" s="67" t="e">
        <v>#N/A</v>
      </c>
      <c r="AD346" s="63">
        <v>43210</v>
      </c>
      <c r="AE346" s="67">
        <v>27.81</v>
      </c>
      <c r="AF346" s="68">
        <v>39.65</v>
      </c>
      <c r="AH346" s="58">
        <v>43055</v>
      </c>
      <c r="AI346" s="57">
        <v>12.169516504141132</v>
      </c>
      <c r="AJ346" s="57">
        <v>22.938120815453189</v>
      </c>
      <c r="AK346" s="57">
        <v>33.752422805353291</v>
      </c>
      <c r="AM346" s="63">
        <v>43055</v>
      </c>
      <c r="AN346" s="57">
        <v>43.745196544764568</v>
      </c>
      <c r="AO346" s="57">
        <v>41.621681447697178</v>
      </c>
      <c r="AP346" s="57">
        <v>34.291739442491242</v>
      </c>
      <c r="AR346" s="63">
        <v>43055</v>
      </c>
      <c r="AS346" s="57">
        <v>65.917281685771528</v>
      </c>
      <c r="AT346" s="57">
        <v>47.706462177617382</v>
      </c>
      <c r="AV346" s="63">
        <v>44516</v>
      </c>
      <c r="AW346" s="64">
        <v>4911.6643370000002</v>
      </c>
      <c r="AY346" s="63">
        <v>43210</v>
      </c>
      <c r="AZ346" s="51">
        <v>-25.4524607</v>
      </c>
      <c r="BA346" s="51">
        <v>11.798683315150285</v>
      </c>
      <c r="BB346" s="51">
        <v>70.419088527560092</v>
      </c>
      <c r="BC346" s="51">
        <v>0</v>
      </c>
      <c r="BD346" s="51">
        <v>-0.51841114271042577</v>
      </c>
      <c r="BE346" s="51">
        <v>56.246900000000025</v>
      </c>
    </row>
    <row r="347" spans="4:57">
      <c r="D347" s="63">
        <v>43056</v>
      </c>
      <c r="E347" s="64">
        <v>195.73099999999999</v>
      </c>
      <c r="F347" s="64">
        <v>688.59799999999996</v>
      </c>
      <c r="G347" s="69">
        <v>884.32899999999995</v>
      </c>
      <c r="I347" s="63">
        <v>43066</v>
      </c>
      <c r="J347" s="68">
        <v>27.9</v>
      </c>
      <c r="K347" s="68">
        <v>28.54</v>
      </c>
      <c r="M347" s="63">
        <v>43056</v>
      </c>
      <c r="N347" s="64">
        <v>54502.924924352788</v>
      </c>
      <c r="O347" s="66">
        <v>17.486699999999999</v>
      </c>
      <c r="Q347" s="63">
        <v>43056</v>
      </c>
      <c r="R347" s="57">
        <v>27.711620703056706</v>
      </c>
      <c r="S347" s="57">
        <v>34.970134828259461</v>
      </c>
      <c r="T347" s="57"/>
      <c r="U347" s="63">
        <v>43056</v>
      </c>
      <c r="V347" s="65">
        <v>38.508082240677638</v>
      </c>
      <c r="X347" s="63">
        <v>43213</v>
      </c>
      <c r="Y347" s="67">
        <v>22.6875</v>
      </c>
      <c r="Z347" s="67">
        <v>20.48</v>
      </c>
      <c r="AA347" s="67">
        <v>23.4375</v>
      </c>
      <c r="AB347" s="67" t="e">
        <v>#N/A</v>
      </c>
      <c r="AD347" s="63">
        <v>43213</v>
      </c>
      <c r="AE347" s="67">
        <v>27.88</v>
      </c>
      <c r="AF347" s="68">
        <v>39.85</v>
      </c>
      <c r="AH347" s="58">
        <v>43056</v>
      </c>
      <c r="AI347" s="57">
        <v>12.262684950621662</v>
      </c>
      <c r="AJ347" s="57">
        <v>22.910016632771434</v>
      </c>
      <c r="AK347" s="57">
        <v>33.586948994417632</v>
      </c>
      <c r="AM347" s="63">
        <v>43056</v>
      </c>
      <c r="AN347" s="57">
        <v>43.86345708064998</v>
      </c>
      <c r="AO347" s="57">
        <v>41.656480111265793</v>
      </c>
      <c r="AP347" s="57">
        <v>34.48591760732662</v>
      </c>
      <c r="AR347" s="63">
        <v>43056</v>
      </c>
      <c r="AS347" s="57">
        <v>65.693171130804458</v>
      </c>
      <c r="AT347" s="57">
        <v>46.255538706945806</v>
      </c>
      <c r="AV347" s="63">
        <v>44517</v>
      </c>
      <c r="AW347" s="64">
        <v>4924.2777150000002</v>
      </c>
      <c r="AY347" s="63">
        <v>43213</v>
      </c>
      <c r="AZ347" s="51">
        <v>-29.236864199999999</v>
      </c>
      <c r="BA347" s="51">
        <v>10.994646007870072</v>
      </c>
      <c r="BB347" s="51">
        <v>44.700868524060219</v>
      </c>
      <c r="BC347" s="51">
        <v>0</v>
      </c>
      <c r="BD347" s="51">
        <v>-1.8107503319304337</v>
      </c>
      <c r="BE347" s="51">
        <v>24.647899999999908</v>
      </c>
    </row>
    <row r="348" spans="4:57">
      <c r="D348" s="63">
        <v>43057</v>
      </c>
      <c r="E348" s="64">
        <v>195.73099999999999</v>
      </c>
      <c r="F348" s="64">
        <v>688.59799999999996</v>
      </c>
      <c r="G348" s="69">
        <v>884.32899999999995</v>
      </c>
      <c r="I348" s="63">
        <v>43067</v>
      </c>
      <c r="J348" s="68">
        <v>27.2</v>
      </c>
      <c r="K348" s="68">
        <v>28.21</v>
      </c>
      <c r="M348" s="63">
        <v>43057</v>
      </c>
      <c r="N348" s="64">
        <v>54502.924924352788</v>
      </c>
      <c r="O348" s="66">
        <v>17.486699999999999</v>
      </c>
      <c r="Q348" s="63">
        <v>43057</v>
      </c>
      <c r="R348" s="57">
        <v>27.47434838647338</v>
      </c>
      <c r="S348" s="57">
        <v>34.887329560287682</v>
      </c>
      <c r="T348" s="57"/>
      <c r="U348" s="63">
        <v>43057</v>
      </c>
      <c r="V348" s="65">
        <v>38.508082240677638</v>
      </c>
      <c r="X348" s="63">
        <v>43214</v>
      </c>
      <c r="Y348" s="67">
        <v>23.0625</v>
      </c>
      <c r="Z348" s="67">
        <v>20.65</v>
      </c>
      <c r="AA348" s="67">
        <v>23.8125</v>
      </c>
      <c r="AB348" s="67" t="e">
        <v>#N/A</v>
      </c>
      <c r="AD348" s="63">
        <v>43214</v>
      </c>
      <c r="AE348" s="67">
        <v>27.88</v>
      </c>
      <c r="AF348" s="68">
        <v>39.92</v>
      </c>
      <c r="AH348" s="58">
        <v>43057</v>
      </c>
      <c r="AI348" s="57">
        <v>12.344846646771735</v>
      </c>
      <c r="AJ348" s="57">
        <v>22.909400607484255</v>
      </c>
      <c r="AK348" s="57">
        <v>33.489539876405502</v>
      </c>
      <c r="AM348" s="63">
        <v>43057</v>
      </c>
      <c r="AN348" s="57">
        <v>43.977380405885988</v>
      </c>
      <c r="AO348" s="57">
        <v>41.671385000692986</v>
      </c>
      <c r="AP348" s="57">
        <v>34.700524188480266</v>
      </c>
      <c r="AR348" s="63">
        <v>43057</v>
      </c>
      <c r="AS348" s="57">
        <v>65.462705706347506</v>
      </c>
      <c r="AT348" s="57">
        <v>44.749982952276127</v>
      </c>
      <c r="AV348" s="63">
        <v>44518</v>
      </c>
      <c r="AW348" s="64">
        <v>4908.8157120000005</v>
      </c>
      <c r="AY348" s="63">
        <v>43214</v>
      </c>
      <c r="AZ348" s="51">
        <v>-30.464712500000001</v>
      </c>
      <c r="BA348" s="51">
        <v>12.281754043299767</v>
      </c>
      <c r="BB348" s="51">
        <v>29.307743226680191</v>
      </c>
      <c r="BC348" s="51">
        <v>0</v>
      </c>
      <c r="BD348" s="51">
        <v>-1.8943847699799985</v>
      </c>
      <c r="BE348" s="51">
        <v>9.2304000000000226</v>
      </c>
    </row>
    <row r="349" spans="4:57">
      <c r="D349" s="63">
        <v>43058</v>
      </c>
      <c r="E349" s="64">
        <v>195.73099999999999</v>
      </c>
      <c r="F349" s="64">
        <v>688.59799999999996</v>
      </c>
      <c r="G349" s="69">
        <v>884.32899999999995</v>
      </c>
      <c r="I349" s="63">
        <v>43068</v>
      </c>
      <c r="J349" s="68">
        <v>25.28</v>
      </c>
      <c r="K349" s="68">
        <v>27.71</v>
      </c>
      <c r="M349" s="63">
        <v>43058</v>
      </c>
      <c r="N349" s="64">
        <v>54502.924924352788</v>
      </c>
      <c r="O349" s="66">
        <v>17.486699999999999</v>
      </c>
      <c r="Q349" s="63">
        <v>43058</v>
      </c>
      <c r="R349" s="57">
        <v>27.198994359047934</v>
      </c>
      <c r="S349" s="57">
        <v>34.868407272077739</v>
      </c>
      <c r="T349" s="57"/>
      <c r="U349" s="63">
        <v>43058</v>
      </c>
      <c r="V349" s="65">
        <v>38.508082240677638</v>
      </c>
      <c r="X349" s="63">
        <v>43215</v>
      </c>
      <c r="Y349" s="67">
        <v>22.75</v>
      </c>
      <c r="Z349" s="67">
        <v>20.62</v>
      </c>
      <c r="AA349" s="67">
        <v>23.6875</v>
      </c>
      <c r="AB349" s="67" t="e">
        <v>#N/A</v>
      </c>
      <c r="AD349" s="63">
        <v>43215</v>
      </c>
      <c r="AE349" s="67">
        <v>27.97</v>
      </c>
      <c r="AF349" s="68">
        <v>40.090000000000003</v>
      </c>
      <c r="AH349" s="58">
        <v>43058</v>
      </c>
      <c r="AI349" s="57">
        <v>12.364919732037238</v>
      </c>
      <c r="AJ349" s="57">
        <v>22.936527683704334</v>
      </c>
      <c r="AK349" s="57">
        <v>33.475115408774684</v>
      </c>
      <c r="AM349" s="63">
        <v>43058</v>
      </c>
      <c r="AN349" s="57">
        <v>44.079174630407692</v>
      </c>
      <c r="AO349" s="57">
        <v>41.67606963708954</v>
      </c>
      <c r="AP349" s="57">
        <v>34.900335827907192</v>
      </c>
      <c r="AR349" s="63">
        <v>43058</v>
      </c>
      <c r="AS349" s="57">
        <v>65.24919702967658</v>
      </c>
      <c r="AT349" s="57">
        <v>43.360139812926903</v>
      </c>
      <c r="AV349" s="63">
        <v>44519</v>
      </c>
      <c r="AW349" s="64">
        <v>4916.9274589999995</v>
      </c>
      <c r="AY349" s="63">
        <v>43215</v>
      </c>
      <c r="AZ349" s="51">
        <v>-57.463176999999995</v>
      </c>
      <c r="BA349" s="51">
        <v>11.587859354519681</v>
      </c>
      <c r="BB349" s="51">
        <v>38.108025396350243</v>
      </c>
      <c r="BC349" s="51">
        <v>0</v>
      </c>
      <c r="BD349" s="51">
        <v>-2.1289077508698906</v>
      </c>
      <c r="BE349" s="51">
        <v>-9.8961999999999541</v>
      </c>
    </row>
    <row r="350" spans="4:57">
      <c r="D350" s="63">
        <v>43059</v>
      </c>
      <c r="E350" s="64">
        <v>195.73099999999999</v>
      </c>
      <c r="F350" s="64">
        <v>688.59799999999996</v>
      </c>
      <c r="G350" s="69">
        <v>884.32899999999995</v>
      </c>
      <c r="I350" s="63">
        <v>43069</v>
      </c>
      <c r="J350" s="68">
        <v>26.67</v>
      </c>
      <c r="K350" s="68">
        <v>28.26</v>
      </c>
      <c r="M350" s="63">
        <v>43059</v>
      </c>
      <c r="N350" s="64">
        <v>54502.924924352788</v>
      </c>
      <c r="O350" s="66">
        <v>17.486699999999999</v>
      </c>
      <c r="Q350" s="63">
        <v>43059</v>
      </c>
      <c r="R350" s="57">
        <v>26.962532733359179</v>
      </c>
      <c r="S350" s="57">
        <v>34.849460792922457</v>
      </c>
      <c r="T350" s="57"/>
      <c r="U350" s="63">
        <v>43059</v>
      </c>
      <c r="V350" s="65">
        <v>38.508082240677638</v>
      </c>
      <c r="X350" s="63">
        <v>43216</v>
      </c>
      <c r="Y350" s="67">
        <v>22.4375</v>
      </c>
      <c r="Z350" s="67">
        <v>20.64</v>
      </c>
      <c r="AA350" s="67">
        <v>22.875</v>
      </c>
      <c r="AB350" s="67" t="e">
        <v>#N/A</v>
      </c>
      <c r="AD350" s="63">
        <v>43216</v>
      </c>
      <c r="AE350" s="67">
        <v>28.69</v>
      </c>
      <c r="AF350" s="68">
        <v>39.799999999999997</v>
      </c>
      <c r="AH350" s="58">
        <v>43059</v>
      </c>
      <c r="AI350" s="57">
        <v>12.411164258463604</v>
      </c>
      <c r="AJ350" s="57">
        <v>22.95201118263499</v>
      </c>
      <c r="AK350" s="57">
        <v>33.427476348993835</v>
      </c>
      <c r="AM350" s="63">
        <v>43059</v>
      </c>
      <c r="AN350" s="57">
        <v>44.184519296098458</v>
      </c>
      <c r="AO350" s="57">
        <v>41.699454397712344</v>
      </c>
      <c r="AP350" s="57">
        <v>35.084612591522244</v>
      </c>
      <c r="AR350" s="63">
        <v>43059</v>
      </c>
      <c r="AS350" s="57">
        <v>65.041423539525425</v>
      </c>
      <c r="AT350" s="57">
        <v>42.088514451065919</v>
      </c>
      <c r="AV350" s="63">
        <v>44520</v>
      </c>
      <c r="AW350" s="64">
        <v>4916.9274589999995</v>
      </c>
      <c r="AY350" s="63">
        <v>43216</v>
      </c>
      <c r="AZ350" s="51">
        <v>-73.545495099999997</v>
      </c>
      <c r="BA350" s="51">
        <v>11.595178614670356</v>
      </c>
      <c r="BB350" s="51">
        <v>69.942892686500272</v>
      </c>
      <c r="BC350" s="51">
        <v>0</v>
      </c>
      <c r="BD350" s="51">
        <v>-2.1154762011705195</v>
      </c>
      <c r="BE350" s="51">
        <v>5.8771000000000928</v>
      </c>
    </row>
    <row r="351" spans="4:57">
      <c r="D351" s="63">
        <v>43060</v>
      </c>
      <c r="E351" s="64">
        <v>205.08099999999999</v>
      </c>
      <c r="F351" s="64">
        <v>688.14099999999996</v>
      </c>
      <c r="G351" s="69">
        <v>893.22199999999998</v>
      </c>
      <c r="I351" s="63">
        <v>43070</v>
      </c>
      <c r="J351" s="68">
        <v>27.59</v>
      </c>
      <c r="K351" s="68">
        <v>28.62</v>
      </c>
      <c r="M351" s="63">
        <v>43060</v>
      </c>
      <c r="N351" s="64">
        <v>54599.42312233612</v>
      </c>
      <c r="O351" s="66">
        <v>17.510200000000001</v>
      </c>
      <c r="Q351" s="63">
        <v>43060</v>
      </c>
      <c r="R351" s="57">
        <v>26.751682119703581</v>
      </c>
      <c r="S351" s="57">
        <v>34.784037619227767</v>
      </c>
      <c r="T351" s="57"/>
      <c r="U351" s="63">
        <v>43060</v>
      </c>
      <c r="V351" s="65">
        <v>38.995968141049659</v>
      </c>
      <c r="X351" s="63">
        <v>43217</v>
      </c>
      <c r="Y351" s="67">
        <v>22.8125</v>
      </c>
      <c r="Z351" s="67">
        <v>20.46</v>
      </c>
      <c r="AA351" s="67">
        <v>23.0625</v>
      </c>
      <c r="AB351" s="67" t="e">
        <v>#N/A</v>
      </c>
      <c r="AD351" s="63">
        <v>43217</v>
      </c>
      <c r="AE351" s="67">
        <v>31.18</v>
      </c>
      <c r="AF351" s="68">
        <v>39</v>
      </c>
      <c r="AH351" s="58">
        <v>43060</v>
      </c>
      <c r="AI351" s="57">
        <v>12.435894803190561</v>
      </c>
      <c r="AJ351" s="57">
        <v>22.949263237463114</v>
      </c>
      <c r="AK351" s="57">
        <v>33.315584548366381</v>
      </c>
      <c r="AM351" s="63">
        <v>43060</v>
      </c>
      <c r="AN351" s="57">
        <v>44.294188702396184</v>
      </c>
      <c r="AO351" s="57">
        <v>41.729821660079992</v>
      </c>
      <c r="AP351" s="57">
        <v>35.265179319108597</v>
      </c>
      <c r="AR351" s="63">
        <v>43060</v>
      </c>
      <c r="AS351" s="57">
        <v>64.896821267011305</v>
      </c>
      <c r="AT351" s="57">
        <v>40.732680312481094</v>
      </c>
      <c r="AV351" s="63">
        <v>44521</v>
      </c>
      <c r="AW351" s="64">
        <v>4916.9274589999995</v>
      </c>
      <c r="AY351" s="63">
        <v>43217</v>
      </c>
      <c r="AZ351" s="51">
        <v>-98.912317499999986</v>
      </c>
      <c r="BA351" s="51">
        <v>12.254598188809958</v>
      </c>
      <c r="BB351" s="51">
        <v>101.22815349505021</v>
      </c>
      <c r="BC351" s="51">
        <v>0</v>
      </c>
      <c r="BD351" s="51">
        <v>-2.3853341838602384</v>
      </c>
      <c r="BE351" s="51">
        <v>12.185099999999977</v>
      </c>
    </row>
    <row r="352" spans="4:57">
      <c r="D352" s="63">
        <v>43061</v>
      </c>
      <c r="E352" s="64">
        <v>214.376</v>
      </c>
      <c r="F352" s="64">
        <v>687.57600000000002</v>
      </c>
      <c r="G352" s="69">
        <v>901.952</v>
      </c>
      <c r="I352" s="63">
        <v>43073</v>
      </c>
      <c r="J352" s="68">
        <v>27.03</v>
      </c>
      <c r="K352" s="68">
        <v>28.8</v>
      </c>
      <c r="M352" s="63">
        <v>43061</v>
      </c>
      <c r="N352" s="64">
        <v>55004.274139441361</v>
      </c>
      <c r="O352" s="66">
        <v>17.467199999999998</v>
      </c>
      <c r="Q352" s="63">
        <v>43061</v>
      </c>
      <c r="R352" s="57">
        <v>26.565397809743985</v>
      </c>
      <c r="S352" s="57">
        <v>34.712652133346936</v>
      </c>
      <c r="T352" s="57"/>
      <c r="U352" s="63">
        <v>43061</v>
      </c>
      <c r="V352" s="65">
        <v>39.173613800271198</v>
      </c>
      <c r="X352" s="63">
        <v>43222</v>
      </c>
      <c r="Y352" s="67">
        <v>23.5</v>
      </c>
      <c r="Z352" s="67">
        <v>21.31</v>
      </c>
      <c r="AA352" s="67">
        <v>24.625</v>
      </c>
      <c r="AB352" s="67" t="e">
        <v>#N/A</v>
      </c>
      <c r="AD352" s="63">
        <v>43222</v>
      </c>
      <c r="AE352" s="67">
        <v>32.96</v>
      </c>
      <c r="AF352" s="68">
        <v>39.130000000000003</v>
      </c>
      <c r="AH352" s="58">
        <v>43061</v>
      </c>
      <c r="AI352" s="57">
        <v>12.550603394959992</v>
      </c>
      <c r="AJ352" s="57">
        <v>22.97384289400377</v>
      </c>
      <c r="AK352" s="57">
        <v>33.254580705345084</v>
      </c>
      <c r="AM352" s="63">
        <v>43061</v>
      </c>
      <c r="AN352" s="57">
        <v>44.370949570673204</v>
      </c>
      <c r="AO352" s="57">
        <v>41.723717155018861</v>
      </c>
      <c r="AP352" s="57">
        <v>35.439949664981427</v>
      </c>
      <c r="AR352" s="63">
        <v>43061</v>
      </c>
      <c r="AS352" s="57">
        <v>64.759932801662529</v>
      </c>
      <c r="AT352" s="57">
        <v>39.471484842011371</v>
      </c>
      <c r="AV352" s="63">
        <v>44522</v>
      </c>
      <c r="AW352" s="64">
        <v>4916.9274589999995</v>
      </c>
      <c r="AY352" s="63">
        <v>43222</v>
      </c>
      <c r="AZ352" s="51">
        <v>-107.21539949999999</v>
      </c>
      <c r="BA352" s="51">
        <v>11.857183681319919</v>
      </c>
      <c r="BB352" s="51">
        <v>156.81504716463422</v>
      </c>
      <c r="BC352" s="51">
        <v>0</v>
      </c>
      <c r="BD352" s="51">
        <v>-2.3686313459542232</v>
      </c>
      <c r="BE352" s="51">
        <v>59.088199999999951</v>
      </c>
    </row>
    <row r="353" spans="4:57">
      <c r="D353" s="63">
        <v>43062</v>
      </c>
      <c r="E353" s="64">
        <v>219.56899999999999</v>
      </c>
      <c r="F353" s="64">
        <v>686.40800000000002</v>
      </c>
      <c r="G353" s="69">
        <v>905.97699999999998</v>
      </c>
      <c r="I353" s="63">
        <v>43074</v>
      </c>
      <c r="J353" s="68">
        <v>27.63</v>
      </c>
      <c r="K353" s="68">
        <v>29.19</v>
      </c>
      <c r="M353" s="63">
        <v>43062</v>
      </c>
      <c r="N353" s="64">
        <v>54928.249923747077</v>
      </c>
      <c r="O353" s="66">
        <v>17.423200000000001</v>
      </c>
      <c r="Q353" s="63">
        <v>43062</v>
      </c>
      <c r="R353" s="57">
        <v>26.447347586018854</v>
      </c>
      <c r="S353" s="57">
        <v>34.681969062428038</v>
      </c>
      <c r="T353" s="57"/>
      <c r="U353" s="63">
        <v>43062</v>
      </c>
      <c r="V353" s="65">
        <v>39.196350004468833</v>
      </c>
      <c r="X353" s="63">
        <v>43223</v>
      </c>
      <c r="Y353" s="67">
        <v>23.75</v>
      </c>
      <c r="Z353" s="67">
        <v>21.19</v>
      </c>
      <c r="AA353" s="67">
        <v>24.9375</v>
      </c>
      <c r="AB353" s="67" t="e">
        <v>#N/A</v>
      </c>
      <c r="AD353" s="63">
        <v>43223</v>
      </c>
      <c r="AE353" s="67">
        <v>35.630000000000003</v>
      </c>
      <c r="AF353" s="68">
        <v>40.14</v>
      </c>
      <c r="AH353" s="58">
        <v>43062</v>
      </c>
      <c r="AI353" s="57">
        <v>12.630746598783581</v>
      </c>
      <c r="AJ353" s="57">
        <v>22.992698810397407</v>
      </c>
      <c r="AK353" s="57">
        <v>33.19394978557235</v>
      </c>
      <c r="AM353" s="63">
        <v>43062</v>
      </c>
      <c r="AN353" s="57">
        <v>44.476655049178369</v>
      </c>
      <c r="AO353" s="57">
        <v>41.707064917705125</v>
      </c>
      <c r="AP353" s="57">
        <v>35.70757153584487</v>
      </c>
      <c r="AR353" s="63">
        <v>43062</v>
      </c>
      <c r="AS353" s="57">
        <v>64.613753408058173</v>
      </c>
      <c r="AT353" s="57">
        <v>38.286722049473255</v>
      </c>
      <c r="AV353" s="63">
        <v>44523</v>
      </c>
      <c r="AW353" s="64">
        <v>4913.5299599999998</v>
      </c>
      <c r="AY353" s="63">
        <v>43223</v>
      </c>
      <c r="AZ353" s="51">
        <v>-116.92012189999998</v>
      </c>
      <c r="BA353" s="51">
        <v>12.529887447160048</v>
      </c>
      <c r="BB353" s="51">
        <v>73.124424994964272</v>
      </c>
      <c r="BC353" s="51">
        <v>0</v>
      </c>
      <c r="BD353" s="51">
        <v>-2.2531905421243099</v>
      </c>
      <c r="BE353" s="51">
        <v>-33.518999999999998</v>
      </c>
    </row>
    <row r="354" spans="4:57">
      <c r="D354" s="63">
        <v>43063</v>
      </c>
      <c r="E354" s="64">
        <v>234.29499999999999</v>
      </c>
      <c r="F354" s="64">
        <v>686.35</v>
      </c>
      <c r="G354" s="69">
        <v>920.64499999999998</v>
      </c>
      <c r="I354" s="63">
        <v>43075</v>
      </c>
      <c r="J354" s="68">
        <v>28.77</v>
      </c>
      <c r="K354" s="68">
        <v>29.91</v>
      </c>
      <c r="M354" s="63">
        <v>43063</v>
      </c>
      <c r="N354" s="64">
        <v>54967.642030919611</v>
      </c>
      <c r="O354" s="66">
        <v>17.371500000000001</v>
      </c>
      <c r="Q354" s="63">
        <v>43063</v>
      </c>
      <c r="R354" s="57">
        <v>26.517219718835982</v>
      </c>
      <c r="S354" s="57">
        <v>34.610721702510162</v>
      </c>
      <c r="T354" s="57"/>
      <c r="U354" s="63">
        <v>43063</v>
      </c>
      <c r="V354" s="65">
        <v>39.980502471018077</v>
      </c>
      <c r="X354" s="63">
        <v>43224</v>
      </c>
      <c r="Y354" s="67">
        <v>25.75</v>
      </c>
      <c r="Z354" s="67">
        <v>21.2</v>
      </c>
      <c r="AA354" s="67">
        <v>27.6875</v>
      </c>
      <c r="AB354" s="67" t="e">
        <v>#N/A</v>
      </c>
      <c r="AD354" s="63">
        <v>43224</v>
      </c>
      <c r="AE354" s="67">
        <v>36.36</v>
      </c>
      <c r="AF354" s="68">
        <v>40.67</v>
      </c>
      <c r="AH354" s="58">
        <v>43063</v>
      </c>
      <c r="AI354" s="57">
        <v>12.702502107827417</v>
      </c>
      <c r="AJ354" s="57">
        <v>22.994301793790093</v>
      </c>
      <c r="AK354" s="57">
        <v>33.052882940098783</v>
      </c>
      <c r="AM354" s="63">
        <v>43063</v>
      </c>
      <c r="AN354" s="57">
        <v>44.590662759966015</v>
      </c>
      <c r="AO354" s="57">
        <v>41.704148246890902</v>
      </c>
      <c r="AP354" s="57">
        <v>35.986409736474087</v>
      </c>
      <c r="AR354" s="63">
        <v>43063</v>
      </c>
      <c r="AS354" s="57">
        <v>64.511273645914471</v>
      </c>
      <c r="AT354" s="57">
        <v>37.180914388546135</v>
      </c>
      <c r="AV354" s="63">
        <v>44524</v>
      </c>
      <c r="AW354" s="64">
        <v>4940.755689999999</v>
      </c>
      <c r="AY354" s="63">
        <v>43224</v>
      </c>
      <c r="AZ354" s="51">
        <v>-112.62930089999999</v>
      </c>
      <c r="BA354" s="51">
        <v>10.963915968730069</v>
      </c>
      <c r="BB354" s="51">
        <v>72.466318675854225</v>
      </c>
      <c r="BC354" s="51">
        <v>0</v>
      </c>
      <c r="BD354" s="51">
        <v>-2.2479337445843264</v>
      </c>
      <c r="BE354" s="51">
        <v>-31.446999999999999</v>
      </c>
    </row>
    <row r="355" spans="4:57">
      <c r="D355" s="63">
        <v>43064</v>
      </c>
      <c r="E355" s="64">
        <v>234.29499999999999</v>
      </c>
      <c r="F355" s="64">
        <v>686.35</v>
      </c>
      <c r="G355" s="69">
        <v>920.64499999999998</v>
      </c>
      <c r="I355" s="63">
        <v>43076</v>
      </c>
      <c r="J355" s="68">
        <v>29.32</v>
      </c>
      <c r="K355" s="68">
        <v>29.87</v>
      </c>
      <c r="M355" s="63">
        <v>43064</v>
      </c>
      <c r="N355" s="64">
        <v>54967.642030919611</v>
      </c>
      <c r="O355" s="66">
        <v>17.371500000000001</v>
      </c>
      <c r="Q355" s="63">
        <v>43064</v>
      </c>
      <c r="R355" s="57">
        <v>26.65440753473003</v>
      </c>
      <c r="S355" s="57">
        <v>34.489212693741678</v>
      </c>
      <c r="T355" s="57"/>
      <c r="U355" s="63">
        <v>43064</v>
      </c>
      <c r="V355" s="65">
        <v>39.980502471018077</v>
      </c>
      <c r="X355" s="63">
        <v>43227</v>
      </c>
      <c r="Y355" s="67">
        <v>26.0625</v>
      </c>
      <c r="Z355" s="67">
        <v>22.62</v>
      </c>
      <c r="AA355" s="67">
        <v>26.75</v>
      </c>
      <c r="AB355" s="67" t="e">
        <v>#N/A</v>
      </c>
      <c r="AD355" s="63">
        <v>43227</v>
      </c>
      <c r="AE355" s="67">
        <v>36.46</v>
      </c>
      <c r="AF355" s="68">
        <v>40.659999999999997</v>
      </c>
      <c r="AH355" s="58">
        <v>43064</v>
      </c>
      <c r="AI355" s="57">
        <v>12.788384323579493</v>
      </c>
      <c r="AJ355" s="57">
        <v>22.965537040802886</v>
      </c>
      <c r="AK355" s="57">
        <v>32.869997211636147</v>
      </c>
      <c r="AM355" s="63">
        <v>43064</v>
      </c>
      <c r="AN355" s="57">
        <v>44.672578358845151</v>
      </c>
      <c r="AO355" s="57">
        <v>41.683779984013427</v>
      </c>
      <c r="AP355" s="57">
        <v>36.206869576040582</v>
      </c>
      <c r="AR355" s="63">
        <v>43064</v>
      </c>
      <c r="AS355" s="57">
        <v>64.354842972959688</v>
      </c>
      <c r="AT355" s="57">
        <v>36.151476888716935</v>
      </c>
      <c r="AV355" s="63">
        <v>44525</v>
      </c>
      <c r="AW355" s="64">
        <v>4949.631198</v>
      </c>
      <c r="AY355" s="63">
        <v>43227</v>
      </c>
      <c r="AZ355" s="51">
        <v>-112.62930089999999</v>
      </c>
      <c r="BA355" s="51">
        <v>14.098351472330553</v>
      </c>
      <c r="BB355" s="51">
        <v>69.181686606814253</v>
      </c>
      <c r="BC355" s="51">
        <v>0</v>
      </c>
      <c r="BD355" s="51">
        <v>-2.3954371791447615</v>
      </c>
      <c r="BE355" s="51">
        <v>-31.744699999999952</v>
      </c>
    </row>
    <row r="356" spans="4:57">
      <c r="D356" s="63">
        <v>43065</v>
      </c>
      <c r="E356" s="64">
        <v>234.29499999999999</v>
      </c>
      <c r="F356" s="64">
        <v>686.35</v>
      </c>
      <c r="G356" s="69">
        <v>920.64499999999998</v>
      </c>
      <c r="I356" s="63">
        <v>43080</v>
      </c>
      <c r="J356" s="68">
        <v>29.74</v>
      </c>
      <c r="K356" s="68">
        <v>30.03</v>
      </c>
      <c r="M356" s="63">
        <v>43065</v>
      </c>
      <c r="N356" s="64">
        <v>54967.642030919611</v>
      </c>
      <c r="O356" s="66">
        <v>17.371500000000001</v>
      </c>
      <c r="Q356" s="63">
        <v>43065</v>
      </c>
      <c r="R356" s="57">
        <v>26.596312659502573</v>
      </c>
      <c r="S356" s="57">
        <v>34.332586377203313</v>
      </c>
      <c r="T356" s="57"/>
      <c r="U356" s="63">
        <v>43065</v>
      </c>
      <c r="V356" s="65">
        <v>39.980502471018077</v>
      </c>
      <c r="X356" s="63">
        <v>43228</v>
      </c>
      <c r="Y356" s="67">
        <v>28.25</v>
      </c>
      <c r="Z356" s="67">
        <v>23.32</v>
      </c>
      <c r="AA356" s="67">
        <v>30.375</v>
      </c>
      <c r="AB356" s="67" t="e">
        <v>#N/A</v>
      </c>
      <c r="AD356" s="63">
        <v>43228</v>
      </c>
      <c r="AE356" s="67">
        <v>39.159999999999997</v>
      </c>
      <c r="AF356" s="68">
        <v>41.17</v>
      </c>
      <c r="AH356" s="58">
        <v>43065</v>
      </c>
      <c r="AI356" s="57">
        <v>12.864339256652002</v>
      </c>
      <c r="AJ356" s="57">
        <v>22.936243927277399</v>
      </c>
      <c r="AK356" s="57">
        <v>32.698142796999008</v>
      </c>
      <c r="AM356" s="63">
        <v>43065</v>
      </c>
      <c r="AN356" s="57">
        <v>44.752426266528779</v>
      </c>
      <c r="AO356" s="57">
        <v>41.666752185360622</v>
      </c>
      <c r="AP356" s="57">
        <v>36.4123019119559</v>
      </c>
      <c r="AR356" s="63">
        <v>43065</v>
      </c>
      <c r="AS356" s="57">
        <v>64.249804828192225</v>
      </c>
      <c r="AT356" s="57">
        <v>35.212058117955934</v>
      </c>
      <c r="AV356" s="63">
        <v>44526</v>
      </c>
      <c r="AW356" s="64">
        <v>4976.5043969999997</v>
      </c>
      <c r="AY356" s="63">
        <v>43228</v>
      </c>
      <c r="AZ356" s="51">
        <v>-109.0962349</v>
      </c>
      <c r="BA356" s="51">
        <v>11.277833353199728</v>
      </c>
      <c r="BB356" s="51">
        <v>64.55954872180412</v>
      </c>
      <c r="BC356" s="51">
        <v>0</v>
      </c>
      <c r="BD356" s="51">
        <v>-1.6471471750038704</v>
      </c>
      <c r="BE356" s="51">
        <v>-34.905999999999999</v>
      </c>
    </row>
    <row r="357" spans="4:57">
      <c r="D357" s="63">
        <v>43066</v>
      </c>
      <c r="E357" s="64">
        <v>215.72800000000001</v>
      </c>
      <c r="F357" s="64">
        <v>686.51400000000001</v>
      </c>
      <c r="G357" s="69">
        <v>902.24199999999996</v>
      </c>
      <c r="I357" s="63">
        <v>43081</v>
      </c>
      <c r="J357" s="68">
        <v>29.95</v>
      </c>
      <c r="K357" s="68">
        <v>30.04</v>
      </c>
      <c r="M357" s="63">
        <v>43066</v>
      </c>
      <c r="N357" s="64">
        <v>54919.256765105747</v>
      </c>
      <c r="O357" s="66">
        <v>17.3338</v>
      </c>
      <c r="Q357" s="63">
        <v>43066</v>
      </c>
      <c r="R357" s="57">
        <v>26.431282155203274</v>
      </c>
      <c r="S357" s="57">
        <v>34.21578765624227</v>
      </c>
      <c r="T357" s="57"/>
      <c r="U357" s="63">
        <v>43066</v>
      </c>
      <c r="V357" s="65">
        <v>39.702260333286297</v>
      </c>
      <c r="X357" s="63">
        <v>43229</v>
      </c>
      <c r="Y357" s="67">
        <v>28.6875</v>
      </c>
      <c r="Z357" s="67">
        <v>23.19</v>
      </c>
      <c r="AA357" s="67">
        <v>30.5625</v>
      </c>
      <c r="AB357" s="67" t="e">
        <v>#N/A</v>
      </c>
      <c r="AD357" s="63">
        <v>43229</v>
      </c>
      <c r="AE357" s="67">
        <v>40.47</v>
      </c>
      <c r="AF357" s="68">
        <v>41.32</v>
      </c>
      <c r="AH357" s="58">
        <v>43066</v>
      </c>
      <c r="AI357" s="57">
        <v>12.936316426749839</v>
      </c>
      <c r="AJ357" s="57">
        <v>22.979452768882048</v>
      </c>
      <c r="AK357" s="57">
        <v>32.700400097080241</v>
      </c>
      <c r="AM357" s="63">
        <v>43066</v>
      </c>
      <c r="AN357" s="57">
        <v>44.848349107689266</v>
      </c>
      <c r="AO357" s="57">
        <v>41.708619545460209</v>
      </c>
      <c r="AP357" s="57">
        <v>36.567741863202777</v>
      </c>
      <c r="AR357" s="63">
        <v>43066</v>
      </c>
      <c r="AS357" s="57">
        <v>64.163069110744431</v>
      </c>
      <c r="AT357" s="57">
        <v>34.245418461278597</v>
      </c>
      <c r="AV357" s="63">
        <v>44527</v>
      </c>
      <c r="AW357" s="64">
        <v>4976.5043969999997</v>
      </c>
      <c r="AY357" s="63">
        <v>43229</v>
      </c>
      <c r="AZ357" s="51">
        <v>-109.0962349</v>
      </c>
      <c r="BA357" s="51">
        <v>12.3298716013499</v>
      </c>
      <c r="BB357" s="51">
        <v>79.093425904313989</v>
      </c>
      <c r="BC357" s="51">
        <v>0</v>
      </c>
      <c r="BD357" s="51">
        <v>-1.3100626056639415</v>
      </c>
      <c r="BE357" s="51">
        <v>-18.983000000000001</v>
      </c>
    </row>
    <row r="358" spans="4:57">
      <c r="D358" s="63">
        <v>43067</v>
      </c>
      <c r="E358" s="64">
        <v>203.35900000000001</v>
      </c>
      <c r="F358" s="64">
        <v>687.27099999999996</v>
      </c>
      <c r="G358" s="69">
        <v>890.63</v>
      </c>
      <c r="I358" s="63">
        <v>43082</v>
      </c>
      <c r="J358" s="68">
        <v>30.32</v>
      </c>
      <c r="K358" s="68">
        <v>30.34</v>
      </c>
      <c r="M358" s="63">
        <v>43067</v>
      </c>
      <c r="N358" s="64">
        <v>54763.743275088142</v>
      </c>
      <c r="O358" s="66">
        <v>17.3307</v>
      </c>
      <c r="Q358" s="63">
        <v>43067</v>
      </c>
      <c r="R358" s="57">
        <v>26.398242019991613</v>
      </c>
      <c r="S358" s="57">
        <v>34.220570078717792</v>
      </c>
      <c r="T358" s="57"/>
      <c r="U358" s="63">
        <v>43067</v>
      </c>
      <c r="V358" s="65">
        <v>39.270225344342045</v>
      </c>
      <c r="X358" s="63">
        <v>43230</v>
      </c>
      <c r="Y358" s="67">
        <v>29.0625</v>
      </c>
      <c r="Z358" s="67">
        <v>24.04</v>
      </c>
      <c r="AA358" s="67">
        <v>31.75</v>
      </c>
      <c r="AB358" s="67" t="e">
        <v>#N/A</v>
      </c>
      <c r="AD358" s="63">
        <v>43230</v>
      </c>
      <c r="AE358" s="67">
        <v>42.39</v>
      </c>
      <c r="AF358" s="68">
        <v>42.06</v>
      </c>
      <c r="AH358" s="58">
        <v>43067</v>
      </c>
      <c r="AI358" s="57">
        <v>12.97943016281986</v>
      </c>
      <c r="AJ358" s="57">
        <v>23.064961516467996</v>
      </c>
      <c r="AK358" s="57">
        <v>32.761242099071787</v>
      </c>
      <c r="AM358" s="63">
        <v>43067</v>
      </c>
      <c r="AN358" s="57">
        <v>44.965319575674265</v>
      </c>
      <c r="AO358" s="57">
        <v>41.786231210166157</v>
      </c>
      <c r="AP358" s="57">
        <v>36.716289996180372</v>
      </c>
      <c r="AR358" s="63">
        <v>43067</v>
      </c>
      <c r="AS358" s="57">
        <v>64.070889695783848</v>
      </c>
      <c r="AT358" s="57">
        <v>33.300043336442364</v>
      </c>
      <c r="AV358" s="63">
        <v>44528</v>
      </c>
      <c r="AW358" s="64">
        <v>4976.5043969999997</v>
      </c>
      <c r="AY358" s="63">
        <v>43230</v>
      </c>
      <c r="AZ358" s="51">
        <v>-112.25255309999999</v>
      </c>
      <c r="BA358" s="51">
        <v>11.906185153969879</v>
      </c>
      <c r="BB358" s="51">
        <v>95.541869992974028</v>
      </c>
      <c r="BC358" s="51">
        <v>0</v>
      </c>
      <c r="BD358" s="51">
        <v>-1.2225020469439294</v>
      </c>
      <c r="BE358" s="51">
        <v>-6.0270000000000001</v>
      </c>
    </row>
    <row r="359" spans="4:57">
      <c r="D359" s="63">
        <v>43068</v>
      </c>
      <c r="E359" s="64">
        <v>206.50399999999999</v>
      </c>
      <c r="F359" s="64">
        <v>689.16399999999999</v>
      </c>
      <c r="G359" s="69">
        <v>895.66800000000001</v>
      </c>
      <c r="I359" s="63">
        <v>43083</v>
      </c>
      <c r="J359" s="68">
        <v>31.1</v>
      </c>
      <c r="K359" s="68">
        <v>30.82</v>
      </c>
      <c r="M359" s="63">
        <v>43068</v>
      </c>
      <c r="N359" s="64">
        <v>54661.59283361039</v>
      </c>
      <c r="O359" s="66">
        <v>17.421700000000001</v>
      </c>
      <c r="Q359" s="63">
        <v>43068</v>
      </c>
      <c r="R359" s="57">
        <v>26.454882089493204</v>
      </c>
      <c r="S359" s="57">
        <v>34.250289452843163</v>
      </c>
      <c r="T359" s="57"/>
      <c r="U359" s="63">
        <v>43068</v>
      </c>
      <c r="V359" s="65">
        <v>39.537530935656456</v>
      </c>
      <c r="X359" s="63">
        <v>43231</v>
      </c>
      <c r="Y359" s="67">
        <v>28.625</v>
      </c>
      <c r="Z359" s="67">
        <v>23.57</v>
      </c>
      <c r="AA359" s="67">
        <v>30.625</v>
      </c>
      <c r="AB359" s="67" t="e">
        <v>#N/A</v>
      </c>
      <c r="AD359" s="63">
        <v>43231</v>
      </c>
      <c r="AE359" s="67">
        <v>54.32</v>
      </c>
      <c r="AF359" s="68">
        <v>43.05</v>
      </c>
      <c r="AH359" s="58">
        <v>43068</v>
      </c>
      <c r="AI359" s="57">
        <v>13.053446884936104</v>
      </c>
      <c r="AJ359" s="57">
        <v>23.14242650230003</v>
      </c>
      <c r="AK359" s="57">
        <v>32.758296248530193</v>
      </c>
      <c r="AM359" s="63">
        <v>43068</v>
      </c>
      <c r="AN359" s="57">
        <v>45.035197520601791</v>
      </c>
      <c r="AO359" s="57">
        <v>41.83291952946302</v>
      </c>
      <c r="AP359" s="57">
        <v>36.783927975020212</v>
      </c>
      <c r="AR359" s="63">
        <v>43068</v>
      </c>
      <c r="AS359" s="57">
        <v>63.949498024799944</v>
      </c>
      <c r="AT359" s="57">
        <v>32.370022001518706</v>
      </c>
      <c r="AV359" s="63">
        <v>44529</v>
      </c>
      <c r="AW359" s="64">
        <v>5096.4163320000007</v>
      </c>
      <c r="AY359" s="63">
        <v>43231</v>
      </c>
      <c r="AZ359" s="51">
        <v>-137.6839981</v>
      </c>
      <c r="BA359" s="51">
        <v>12.263916614650476</v>
      </c>
      <c r="BB359" s="51">
        <v>128.96820680527398</v>
      </c>
      <c r="BC359" s="51">
        <v>0</v>
      </c>
      <c r="BD359" s="51">
        <v>-0.23212531992452762</v>
      </c>
      <c r="BE359" s="51">
        <v>3.3159999999999998</v>
      </c>
    </row>
    <row r="360" spans="4:57">
      <c r="D360" s="63">
        <v>43069</v>
      </c>
      <c r="E360" s="64">
        <v>187.20500000000001</v>
      </c>
      <c r="F360" s="64">
        <v>693.10799999999995</v>
      </c>
      <c r="G360" s="69">
        <v>880.31299999999999</v>
      </c>
      <c r="I360" s="63">
        <v>43084</v>
      </c>
      <c r="J360" s="68">
        <v>30.14</v>
      </c>
      <c r="K360" s="68">
        <v>30.61</v>
      </c>
      <c r="M360" s="63">
        <v>43069</v>
      </c>
      <c r="N360" s="64">
        <v>54563.421151072514</v>
      </c>
      <c r="O360" s="66">
        <v>17.384499999999999</v>
      </c>
      <c r="Q360" s="63">
        <v>43069</v>
      </c>
      <c r="R360" s="57">
        <v>26.346766364147367</v>
      </c>
      <c r="S360" s="57">
        <v>34.25023466695751</v>
      </c>
      <c r="T360" s="57"/>
      <c r="U360" s="63">
        <v>43069</v>
      </c>
      <c r="V360" s="65">
        <v>39.116740421172572</v>
      </c>
      <c r="X360" s="63">
        <v>43234</v>
      </c>
      <c r="Y360" s="67">
        <v>28.6875</v>
      </c>
      <c r="Z360" s="67">
        <v>24.77</v>
      </c>
      <c r="AA360" s="67">
        <v>29.25</v>
      </c>
      <c r="AB360" s="67" t="e">
        <v>#N/A</v>
      </c>
      <c r="AD360" s="63">
        <v>43234</v>
      </c>
      <c r="AE360" s="67">
        <v>49.58</v>
      </c>
      <c r="AF360" s="68">
        <v>42.14</v>
      </c>
      <c r="AH360" s="58">
        <v>43069</v>
      </c>
      <c r="AI360" s="57">
        <v>13.153015121935008</v>
      </c>
      <c r="AJ360" s="57">
        <v>23.209672394205548</v>
      </c>
      <c r="AK360" s="57">
        <v>32.740600452420999</v>
      </c>
      <c r="AM360" s="63">
        <v>43069</v>
      </c>
      <c r="AN360" s="57">
        <v>45.115326327199568</v>
      </c>
      <c r="AO360" s="57">
        <v>41.865715396392034</v>
      </c>
      <c r="AP360" s="57">
        <v>36.927127748782731</v>
      </c>
      <c r="AR360" s="63">
        <v>43069</v>
      </c>
      <c r="AS360" s="57">
        <v>63.87061897468238</v>
      </c>
      <c r="AT360" s="57">
        <v>31.503421419810131</v>
      </c>
      <c r="AV360" s="63">
        <v>44530</v>
      </c>
      <c r="AW360" s="64">
        <v>5171.31124</v>
      </c>
      <c r="AY360" s="63">
        <v>43234</v>
      </c>
      <c r="AZ360" s="51">
        <v>-148.0396843</v>
      </c>
      <c r="BA360" s="51">
        <v>0.55570760044022083</v>
      </c>
      <c r="BB360" s="51">
        <v>181.89600861442401</v>
      </c>
      <c r="BC360" s="51">
        <v>0</v>
      </c>
      <c r="BD360" s="51">
        <v>0.57696808513574449</v>
      </c>
      <c r="BE360" s="51">
        <v>34.988999999999997</v>
      </c>
    </row>
    <row r="361" spans="4:57">
      <c r="D361" s="63">
        <v>43070</v>
      </c>
      <c r="E361" s="64">
        <v>231.792</v>
      </c>
      <c r="F361" s="64">
        <v>699.50900000000001</v>
      </c>
      <c r="G361" s="69">
        <v>931.30100000000004</v>
      </c>
      <c r="I361" s="63">
        <v>43087</v>
      </c>
      <c r="J361" s="68">
        <v>29.66</v>
      </c>
      <c r="K361" s="68">
        <v>30.52</v>
      </c>
      <c r="M361" s="63">
        <v>43070</v>
      </c>
      <c r="N361" s="64">
        <v>54904.464198493632</v>
      </c>
      <c r="O361" s="66">
        <v>17.260000000000002</v>
      </c>
      <c r="Q361" s="63">
        <v>43070</v>
      </c>
      <c r="R361" s="57">
        <v>26.212205833983383</v>
      </c>
      <c r="S361" s="57">
        <v>34.235085084459293</v>
      </c>
      <c r="T361" s="57"/>
      <c r="U361" s="63">
        <v>43070</v>
      </c>
      <c r="V361" s="65">
        <v>39.007390141252365</v>
      </c>
      <c r="X361" s="63">
        <v>43235</v>
      </c>
      <c r="Y361" s="67">
        <v>31.125</v>
      </c>
      <c r="Z361" s="67">
        <v>25</v>
      </c>
      <c r="AA361" s="67">
        <v>33.875</v>
      </c>
      <c r="AB361" s="67" t="e">
        <v>#N/A</v>
      </c>
      <c r="AD361" s="63">
        <v>43235</v>
      </c>
      <c r="AE361" s="67">
        <v>48.31</v>
      </c>
      <c r="AF361" s="68">
        <v>42.74</v>
      </c>
      <c r="AH361" s="58">
        <v>43070</v>
      </c>
      <c r="AI361" s="57">
        <v>13.262970991442158</v>
      </c>
      <c r="AJ361" s="57">
        <v>23.225849993983559</v>
      </c>
      <c r="AK361" s="57">
        <v>32.623057851677032</v>
      </c>
      <c r="AM361" s="63">
        <v>43070</v>
      </c>
      <c r="AN361" s="57">
        <v>45.192407316705598</v>
      </c>
      <c r="AO361" s="57">
        <v>41.888776117213979</v>
      </c>
      <c r="AP361" s="57">
        <v>37.079047747560679</v>
      </c>
      <c r="AR361" s="63">
        <v>43070</v>
      </c>
      <c r="AS361" s="57">
        <v>63.746968669062994</v>
      </c>
      <c r="AT361" s="57">
        <v>30.594836126187719</v>
      </c>
      <c r="AV361" s="63">
        <v>44531</v>
      </c>
      <c r="AW361" s="64">
        <v>5277.2450609999996</v>
      </c>
      <c r="AY361" s="63">
        <v>43235</v>
      </c>
      <c r="AZ361" s="51">
        <v>-167.80423540000001</v>
      </c>
      <c r="BA361" s="51">
        <v>1.2419807958697191</v>
      </c>
      <c r="BB361" s="51">
        <v>212.94197562950393</v>
      </c>
      <c r="BC361" s="51">
        <v>0</v>
      </c>
      <c r="BD361" s="51">
        <v>2.8278974626317108E-2</v>
      </c>
      <c r="BE361" s="51">
        <v>46.408000000000001</v>
      </c>
    </row>
    <row r="362" spans="4:57">
      <c r="D362" s="63">
        <v>43071</v>
      </c>
      <c r="E362" s="64">
        <v>231.792</v>
      </c>
      <c r="F362" s="64">
        <v>699.50900000000001</v>
      </c>
      <c r="G362" s="69">
        <v>931.30100000000004</v>
      </c>
      <c r="I362" s="63">
        <v>43088</v>
      </c>
      <c r="J362" s="68">
        <v>30.01</v>
      </c>
      <c r="K362" s="68">
        <v>30.35</v>
      </c>
      <c r="M362" s="63">
        <v>43071</v>
      </c>
      <c r="N362" s="64">
        <v>54904.464198493632</v>
      </c>
      <c r="O362" s="66">
        <v>17.260000000000002</v>
      </c>
      <c r="Q362" s="63">
        <v>43071</v>
      </c>
      <c r="R362" s="57">
        <v>26.028059104613966</v>
      </c>
      <c r="S362" s="57">
        <v>34.151696462887671</v>
      </c>
      <c r="T362" s="57"/>
      <c r="U362" s="63">
        <v>43071</v>
      </c>
      <c r="V362" s="65">
        <v>39.007390141252365</v>
      </c>
      <c r="X362" s="63">
        <v>43236</v>
      </c>
      <c r="Y362" s="67">
        <v>29.25</v>
      </c>
      <c r="Z362" s="67">
        <v>24.79</v>
      </c>
      <c r="AA362" s="67">
        <v>31.0625</v>
      </c>
      <c r="AB362" s="67" t="e">
        <v>#N/A</v>
      </c>
      <c r="AD362" s="63">
        <v>43236</v>
      </c>
      <c r="AE362" s="67">
        <v>43.17</v>
      </c>
      <c r="AF362" s="68">
        <v>43.02</v>
      </c>
      <c r="AH362" s="58">
        <v>43071</v>
      </c>
      <c r="AI362" s="57">
        <v>13.37165312838502</v>
      </c>
      <c r="AJ362" s="57">
        <v>23.24932619863851</v>
      </c>
      <c r="AK362" s="57">
        <v>32.49100106018976</v>
      </c>
      <c r="AM362" s="63">
        <v>43071</v>
      </c>
      <c r="AN362" s="57">
        <v>45.280844357777909</v>
      </c>
      <c r="AO362" s="57">
        <v>41.912266590005927</v>
      </c>
      <c r="AP362" s="57">
        <v>37.272312153484918</v>
      </c>
      <c r="AR362" s="63">
        <v>43071</v>
      </c>
      <c r="AS362" s="57">
        <v>63.649735572514523</v>
      </c>
      <c r="AT362" s="57">
        <v>29.707480237256778</v>
      </c>
      <c r="AV362" s="63">
        <v>44532</v>
      </c>
      <c r="AW362" s="64">
        <v>5270.2329579999996</v>
      </c>
      <c r="AY362" s="63">
        <v>43236</v>
      </c>
      <c r="AZ362" s="51">
        <v>-167.80423540000001</v>
      </c>
      <c r="BA362" s="51">
        <v>5.309493696309687</v>
      </c>
      <c r="BB362" s="51">
        <v>269.38208539083098</v>
      </c>
      <c r="BC362" s="51">
        <v>0</v>
      </c>
      <c r="BD362" s="51">
        <v>-0.46534368714065738</v>
      </c>
      <c r="BE362" s="51">
        <v>106.422</v>
      </c>
    </row>
    <row r="363" spans="4:57">
      <c r="D363" s="63">
        <v>43072</v>
      </c>
      <c r="E363" s="64">
        <v>231.792</v>
      </c>
      <c r="F363" s="64">
        <v>699.50900000000001</v>
      </c>
      <c r="G363" s="69">
        <v>931.30100000000004</v>
      </c>
      <c r="I363" s="63">
        <v>43089</v>
      </c>
      <c r="J363" s="68">
        <v>27.78</v>
      </c>
      <c r="K363" s="68">
        <v>28.53</v>
      </c>
      <c r="M363" s="63">
        <v>43072</v>
      </c>
      <c r="N363" s="64">
        <v>54904.464198493632</v>
      </c>
      <c r="O363" s="66">
        <v>17.260000000000002</v>
      </c>
      <c r="Q363" s="63">
        <v>43072</v>
      </c>
      <c r="R363" s="57">
        <v>25.783376626705934</v>
      </c>
      <c r="S363" s="57">
        <v>33.97971230460908</v>
      </c>
      <c r="T363" s="57"/>
      <c r="U363" s="63">
        <v>43072</v>
      </c>
      <c r="V363" s="65">
        <v>39.007390141252365</v>
      </c>
      <c r="X363" s="63">
        <v>43237</v>
      </c>
      <c r="Y363" s="67">
        <v>30.125</v>
      </c>
      <c r="Z363" s="67">
        <v>25.17</v>
      </c>
      <c r="AA363" s="67">
        <v>31.6875</v>
      </c>
      <c r="AB363" s="67" t="e">
        <v>#N/A</v>
      </c>
      <c r="AD363" s="63">
        <v>43237</v>
      </c>
      <c r="AE363" s="67">
        <v>40.43</v>
      </c>
      <c r="AF363" s="68">
        <v>43.08</v>
      </c>
      <c r="AH363" s="58">
        <v>43072</v>
      </c>
      <c r="AI363" s="57">
        <v>13.475638764602028</v>
      </c>
      <c r="AJ363" s="57">
        <v>23.202458620842915</v>
      </c>
      <c r="AK363" s="57">
        <v>32.263184391274024</v>
      </c>
      <c r="AM363" s="63">
        <v>43072</v>
      </c>
      <c r="AN363" s="57">
        <v>45.359123901346578</v>
      </c>
      <c r="AO363" s="57">
        <v>41.945064751909044</v>
      </c>
      <c r="AP363" s="57">
        <v>37.429788126460025</v>
      </c>
      <c r="AR363" s="63">
        <v>43072</v>
      </c>
      <c r="AS363" s="57">
        <v>63.567111347011384</v>
      </c>
      <c r="AT363" s="57">
        <v>28.852061647426929</v>
      </c>
      <c r="AV363" s="63">
        <v>44533</v>
      </c>
      <c r="AW363" s="64">
        <v>5333.2782159999997</v>
      </c>
      <c r="AY363" s="63">
        <v>43237</v>
      </c>
      <c r="AZ363" s="51">
        <v>-167.80423540000001</v>
      </c>
      <c r="BA363" s="51">
        <v>4.3773711332201319</v>
      </c>
      <c r="BB363" s="51">
        <v>246.62472919956093</v>
      </c>
      <c r="BC363" s="51">
        <v>0</v>
      </c>
      <c r="BD363" s="51">
        <v>-6.1864932781093729E-2</v>
      </c>
      <c r="BE363" s="51">
        <v>83.135999999999996</v>
      </c>
    </row>
    <row r="364" spans="4:57">
      <c r="D364" s="63">
        <v>43073</v>
      </c>
      <c r="E364" s="64">
        <v>226.71700000000001</v>
      </c>
      <c r="F364" s="64">
        <v>705.96400000000006</v>
      </c>
      <c r="G364" s="69">
        <v>932.68100000000004</v>
      </c>
      <c r="I364" s="63">
        <v>43090</v>
      </c>
      <c r="J364" s="68">
        <v>25.6</v>
      </c>
      <c r="K364" s="68">
        <v>27</v>
      </c>
      <c r="M364" s="63">
        <v>43073</v>
      </c>
      <c r="N364" s="64">
        <v>54848.950020090037</v>
      </c>
      <c r="O364" s="66">
        <v>17.2608</v>
      </c>
      <c r="Q364" s="63">
        <v>43073</v>
      </c>
      <c r="R364" s="57">
        <v>25.550424656858727</v>
      </c>
      <c r="S364" s="57">
        <v>33.8239376212099</v>
      </c>
      <c r="T364" s="57"/>
      <c r="U364" s="63">
        <v>43073</v>
      </c>
      <c r="V364" s="65">
        <v>38.867807871838437</v>
      </c>
      <c r="X364" s="63">
        <v>43238</v>
      </c>
      <c r="Y364" s="67">
        <v>29.25</v>
      </c>
      <c r="Z364" s="67">
        <v>25.16</v>
      </c>
      <c r="AA364" s="67">
        <v>31.0625</v>
      </c>
      <c r="AB364" s="67" t="e">
        <v>#N/A</v>
      </c>
      <c r="AD364" s="63">
        <v>43238</v>
      </c>
      <c r="AE364" s="67">
        <v>40.29</v>
      </c>
      <c r="AF364" s="68">
        <v>43.53</v>
      </c>
      <c r="AH364" s="58">
        <v>43073</v>
      </c>
      <c r="AI364" s="57">
        <v>13.561965906953777</v>
      </c>
      <c r="AJ364" s="57">
        <v>23.172183155023518</v>
      </c>
      <c r="AK364" s="57">
        <v>32.055688198470776</v>
      </c>
      <c r="AM364" s="63">
        <v>43073</v>
      </c>
      <c r="AN364" s="57">
        <v>45.444000819505348</v>
      </c>
      <c r="AO364" s="57">
        <v>41.962812145588344</v>
      </c>
      <c r="AP364" s="57">
        <v>37.608171733839058</v>
      </c>
      <c r="AR364" s="63">
        <v>43073</v>
      </c>
      <c r="AS364" s="57">
        <v>63.478445910378881</v>
      </c>
      <c r="AT364" s="57">
        <v>28.047197841603765</v>
      </c>
      <c r="AV364" s="63">
        <v>44534</v>
      </c>
      <c r="AW364" s="64">
        <v>5333.2782159999997</v>
      </c>
      <c r="AY364" s="63">
        <v>43238</v>
      </c>
      <c r="AZ364" s="51">
        <v>-167.80423540000001</v>
      </c>
      <c r="BA364" s="51">
        <v>10.843246566869796</v>
      </c>
      <c r="BB364" s="51">
        <v>146.21820987156102</v>
      </c>
      <c r="BC364" s="51">
        <v>0</v>
      </c>
      <c r="BD364" s="51">
        <v>2.6736789615690628</v>
      </c>
      <c r="BE364" s="51">
        <v>-8.069100000000093</v>
      </c>
    </row>
    <row r="365" spans="4:57">
      <c r="D365" s="63">
        <v>43074</v>
      </c>
      <c r="E365" s="64">
        <v>225.76300000000001</v>
      </c>
      <c r="F365" s="64">
        <v>712.21600000000001</v>
      </c>
      <c r="G365" s="69">
        <v>937.97900000000004</v>
      </c>
      <c r="I365" s="63">
        <v>43091</v>
      </c>
      <c r="J365" s="68">
        <v>24.55</v>
      </c>
      <c r="K365" s="68">
        <v>26.51</v>
      </c>
      <c r="M365" s="63">
        <v>43074</v>
      </c>
      <c r="N365" s="64">
        <v>54748.505894275942</v>
      </c>
      <c r="O365" s="66">
        <v>17.351299999999998</v>
      </c>
      <c r="Q365" s="63">
        <v>43074</v>
      </c>
      <c r="R365" s="57">
        <v>25.439297298634589</v>
      </c>
      <c r="S365" s="57">
        <v>33.735374260829268</v>
      </c>
      <c r="T365" s="57"/>
      <c r="U365" s="63">
        <v>43074</v>
      </c>
      <c r="V365" s="65">
        <v>39.480509456431406</v>
      </c>
      <c r="X365" s="63">
        <v>43241</v>
      </c>
      <c r="Y365" s="67">
        <v>29</v>
      </c>
      <c r="Z365" s="67">
        <v>24.67</v>
      </c>
      <c r="AA365" s="67">
        <v>30.625</v>
      </c>
      <c r="AB365" s="67" t="e">
        <v>#N/A</v>
      </c>
      <c r="AD365" s="63">
        <v>43241</v>
      </c>
      <c r="AE365" s="67">
        <v>39.71</v>
      </c>
      <c r="AF365" s="68">
        <v>43.38</v>
      </c>
      <c r="AH365" s="58">
        <v>43074</v>
      </c>
      <c r="AI365" s="57">
        <v>13.687366158075509</v>
      </c>
      <c r="AJ365" s="57">
        <v>23.182446106458876</v>
      </c>
      <c r="AK365" s="57">
        <v>31.896803011046604</v>
      </c>
      <c r="AM365" s="63">
        <v>43074</v>
      </c>
      <c r="AN365" s="57">
        <v>45.534694107800618</v>
      </c>
      <c r="AO365" s="57">
        <v>42.008610025686657</v>
      </c>
      <c r="AP365" s="57">
        <v>37.762657505959837</v>
      </c>
      <c r="AR365" s="63">
        <v>43074</v>
      </c>
      <c r="AS365" s="57">
        <v>63.402127215227644</v>
      </c>
      <c r="AT365" s="57">
        <v>27.238730663754129</v>
      </c>
      <c r="AV365" s="63">
        <v>44535</v>
      </c>
      <c r="AW365" s="64">
        <v>5333.2782159999997</v>
      </c>
      <c r="AY365" s="63">
        <v>43241</v>
      </c>
      <c r="AZ365" s="51">
        <v>-167.80423540000001</v>
      </c>
      <c r="BA365" s="51">
        <v>10.927532722579992</v>
      </c>
      <c r="BB365" s="51">
        <v>150.960457841021</v>
      </c>
      <c r="BC365" s="51">
        <v>0</v>
      </c>
      <c r="BD365" s="51">
        <v>2.2594448363989268</v>
      </c>
      <c r="BE365" s="51">
        <v>-3.6568000000000467</v>
      </c>
    </row>
    <row r="366" spans="4:57">
      <c r="D366" s="63">
        <v>43075</v>
      </c>
      <c r="E366" s="64">
        <v>218.827</v>
      </c>
      <c r="F366" s="64">
        <v>718.89400000000001</v>
      </c>
      <c r="G366" s="69">
        <v>937.721</v>
      </c>
      <c r="I366" s="63">
        <v>43095</v>
      </c>
      <c r="J366" s="68">
        <v>24.15</v>
      </c>
      <c r="K366" s="68">
        <v>27.03</v>
      </c>
      <c r="M366" s="63">
        <v>43075</v>
      </c>
      <c r="N366" s="64">
        <v>54816.208342076337</v>
      </c>
      <c r="O366" s="66">
        <v>17.286200000000001</v>
      </c>
      <c r="Q366" s="63">
        <v>43075</v>
      </c>
      <c r="R366" s="57">
        <v>25.300693699695831</v>
      </c>
      <c r="S366" s="57">
        <v>33.677498886580977</v>
      </c>
      <c r="T366" s="57"/>
      <c r="U366" s="63">
        <v>43075</v>
      </c>
      <c r="V366" s="65">
        <v>39.377239820895966</v>
      </c>
      <c r="X366" s="63">
        <v>43242</v>
      </c>
      <c r="Y366" s="67">
        <v>29.5</v>
      </c>
      <c r="Z366" s="67">
        <v>24.74</v>
      </c>
      <c r="AA366" s="67">
        <v>31.1875</v>
      </c>
      <c r="AB366" s="67" t="e">
        <v>#N/A</v>
      </c>
      <c r="AD366" s="63">
        <v>43242</v>
      </c>
      <c r="AE366" s="67">
        <v>39.71</v>
      </c>
      <c r="AF366" s="68">
        <v>44.07</v>
      </c>
      <c r="AH366" s="58">
        <v>43075</v>
      </c>
      <c r="AI366" s="57">
        <v>13.896100060660089</v>
      </c>
      <c r="AJ366" s="57">
        <v>23.182111011319417</v>
      </c>
      <c r="AK366" s="57">
        <v>31.719916569744868</v>
      </c>
      <c r="AM366" s="63">
        <v>43075</v>
      </c>
      <c r="AN366" s="57">
        <v>45.606823048016174</v>
      </c>
      <c r="AO366" s="57">
        <v>42.01830774188722</v>
      </c>
      <c r="AP366" s="57">
        <v>37.911228534547135</v>
      </c>
      <c r="AR366" s="63">
        <v>43075</v>
      </c>
      <c r="AS366" s="57">
        <v>63.342386343738724</v>
      </c>
      <c r="AT366" s="57">
        <v>26.430129441389226</v>
      </c>
      <c r="AV366" s="63">
        <v>44536</v>
      </c>
      <c r="AW366" s="64">
        <v>5347.0749539999997</v>
      </c>
      <c r="AY366" s="63">
        <v>43242</v>
      </c>
      <c r="AZ366" s="51">
        <v>-167.80423540000001</v>
      </c>
      <c r="BA366" s="51">
        <v>10.926442943850223</v>
      </c>
      <c r="BB366" s="51">
        <v>137.130033455431</v>
      </c>
      <c r="BC366" s="51">
        <v>0</v>
      </c>
      <c r="BD366" s="51">
        <v>2.0205590007186398</v>
      </c>
      <c r="BE366" s="51">
        <v>-17.727200000000071</v>
      </c>
    </row>
    <row r="367" spans="4:57">
      <c r="D367" s="63">
        <v>43076</v>
      </c>
      <c r="E367" s="64">
        <v>223.047</v>
      </c>
      <c r="F367" s="64">
        <v>724.05600000000004</v>
      </c>
      <c r="G367" s="69">
        <v>947.10299999999995</v>
      </c>
      <c r="I367" s="63">
        <v>43096</v>
      </c>
      <c r="J367" s="68">
        <v>25.57</v>
      </c>
      <c r="K367" s="68">
        <v>27.36</v>
      </c>
      <c r="M367" s="63">
        <v>43076</v>
      </c>
      <c r="N367" s="64">
        <v>55162.692129740899</v>
      </c>
      <c r="O367" s="66">
        <v>17.305800000000001</v>
      </c>
      <c r="Q367" s="63">
        <v>43076</v>
      </c>
      <c r="R367" s="57">
        <v>25.229265776295897</v>
      </c>
      <c r="S367" s="57">
        <v>33.589802886979946</v>
      </c>
      <c r="T367" s="57"/>
      <c r="U367" s="63">
        <v>43076</v>
      </c>
      <c r="V367" s="65">
        <v>39.921496377454822</v>
      </c>
      <c r="X367" s="63">
        <v>43243</v>
      </c>
      <c r="Y367" s="67">
        <v>28.1875</v>
      </c>
      <c r="Z367" s="67">
        <v>24.65</v>
      </c>
      <c r="AA367" s="67">
        <v>29.125</v>
      </c>
      <c r="AB367" s="67" t="e">
        <v>#N/A</v>
      </c>
      <c r="AD367" s="63">
        <v>43243</v>
      </c>
      <c r="AE367" s="67">
        <v>39.99</v>
      </c>
      <c r="AF367" s="68">
        <v>43.54</v>
      </c>
      <c r="AH367" s="58">
        <v>43076</v>
      </c>
      <c r="AI367" s="57">
        <v>14.105739196190402</v>
      </c>
      <c r="AJ367" s="57">
        <v>23.193050772249467</v>
      </c>
      <c r="AK367" s="57">
        <v>31.567023897861858</v>
      </c>
      <c r="AM367" s="63">
        <v>43076</v>
      </c>
      <c r="AN367" s="57">
        <v>45.659974103611269</v>
      </c>
      <c r="AO367" s="57">
        <v>41.998116630118567</v>
      </c>
      <c r="AP367" s="57">
        <v>38.042873603976091</v>
      </c>
      <c r="AR367" s="63">
        <v>43076</v>
      </c>
      <c r="AS367" s="57">
        <v>63.263430497778629</v>
      </c>
      <c r="AT367" s="57">
        <v>25.748128005572447</v>
      </c>
      <c r="AV367" s="63">
        <v>44537</v>
      </c>
      <c r="AW367" s="64">
        <v>5348.2085659999993</v>
      </c>
      <c r="AY367" s="63">
        <v>43243</v>
      </c>
      <c r="AZ367" s="51">
        <v>-163.53342739999999</v>
      </c>
      <c r="BA367" s="51">
        <v>11.547533277130192</v>
      </c>
      <c r="BB367" s="51">
        <v>122.72506500251089</v>
      </c>
      <c r="BC367" s="51">
        <v>0</v>
      </c>
      <c r="BD367" s="51">
        <v>2.4678291203588616</v>
      </c>
      <c r="BE367" s="51">
        <v>-26.792999999999999</v>
      </c>
    </row>
    <row r="368" spans="4:57">
      <c r="D368" s="63">
        <v>43077</v>
      </c>
      <c r="E368" s="64">
        <v>223.047</v>
      </c>
      <c r="F368" s="64">
        <v>724.05600000000004</v>
      </c>
      <c r="G368" s="69">
        <v>947.10299999999995</v>
      </c>
      <c r="I368" s="63">
        <v>43097</v>
      </c>
      <c r="J368" s="68">
        <v>24.55</v>
      </c>
      <c r="K368" s="68">
        <v>26.98</v>
      </c>
      <c r="M368" s="63">
        <v>43077</v>
      </c>
      <c r="N368" s="64">
        <v>55162.692129740899</v>
      </c>
      <c r="O368" s="66">
        <v>17.305800000000001</v>
      </c>
      <c r="Q368" s="63">
        <v>43077</v>
      </c>
      <c r="R368" s="57">
        <v>25.092792505381322</v>
      </c>
      <c r="S368" s="57">
        <v>33.516013457526775</v>
      </c>
      <c r="T368" s="57"/>
      <c r="U368" s="63">
        <v>43077</v>
      </c>
      <c r="V368" s="65">
        <v>39.921496377454822</v>
      </c>
      <c r="X368" s="63">
        <v>43244</v>
      </c>
      <c r="Y368" s="67">
        <v>28.5</v>
      </c>
      <c r="Z368" s="67">
        <v>24.88</v>
      </c>
      <c r="AA368" s="67">
        <v>29.3125</v>
      </c>
      <c r="AB368" s="67" t="e">
        <v>#N/A</v>
      </c>
      <c r="AD368" s="63">
        <v>43244</v>
      </c>
      <c r="AE368" s="67">
        <v>40.98</v>
      </c>
      <c r="AF368" s="68">
        <v>43.26</v>
      </c>
      <c r="AH368" s="58">
        <v>43077</v>
      </c>
      <c r="AI368" s="57">
        <v>14.279591179386507</v>
      </c>
      <c r="AJ368" s="57">
        <v>23.219537138349654</v>
      </c>
      <c r="AK368" s="57">
        <v>31.410283733010068</v>
      </c>
      <c r="AM368" s="63">
        <v>43077</v>
      </c>
      <c r="AN368" s="57">
        <v>45.716160824693631</v>
      </c>
      <c r="AO368" s="57">
        <v>41.993485838067791</v>
      </c>
      <c r="AP368" s="57">
        <v>38.168957961144969</v>
      </c>
      <c r="AR368" s="63">
        <v>43077</v>
      </c>
      <c r="AS368" s="57">
        <v>63.195843337223387</v>
      </c>
      <c r="AT368" s="57">
        <v>25.070076968147447</v>
      </c>
      <c r="AV368" s="63">
        <v>44538</v>
      </c>
      <c r="AW368" s="64">
        <v>5348.2085659999993</v>
      </c>
      <c r="AY368" s="63">
        <v>43244</v>
      </c>
      <c r="AZ368" s="51">
        <v>-154.91279739999999</v>
      </c>
      <c r="BA368" s="51">
        <v>9.3991188129989953E-2</v>
      </c>
      <c r="BB368" s="51">
        <v>119.82188067499085</v>
      </c>
      <c r="BC368" s="51">
        <v>0</v>
      </c>
      <c r="BD368" s="51">
        <v>2.5749255368791233</v>
      </c>
      <c r="BE368" s="51">
        <v>-32.421999999999997</v>
      </c>
    </row>
    <row r="369" spans="4:57">
      <c r="D369" s="63">
        <v>43078</v>
      </c>
      <c r="E369" s="64">
        <v>223.047</v>
      </c>
      <c r="F369" s="64">
        <v>724.05600000000004</v>
      </c>
      <c r="G369" s="69">
        <v>947.10299999999995</v>
      </c>
      <c r="I369" s="63">
        <v>43098</v>
      </c>
      <c r="J369" s="68">
        <v>29.16</v>
      </c>
      <c r="K369" s="68">
        <v>28.21</v>
      </c>
      <c r="M369" s="63">
        <v>43078</v>
      </c>
      <c r="N369" s="64">
        <v>55162.692129740899</v>
      </c>
      <c r="O369" s="66">
        <v>17.305800000000001</v>
      </c>
      <c r="Q369" s="63">
        <v>43078</v>
      </c>
      <c r="R369" s="57">
        <v>24.947829413160537</v>
      </c>
      <c r="S369" s="57">
        <v>33.404813481592143</v>
      </c>
      <c r="T369" s="57"/>
      <c r="U369" s="63">
        <v>43078</v>
      </c>
      <c r="V369" s="65">
        <v>39.921496377454822</v>
      </c>
      <c r="X369" s="63">
        <v>43248</v>
      </c>
      <c r="Y369" s="67">
        <v>28.25</v>
      </c>
      <c r="Z369" s="67">
        <v>24.71</v>
      </c>
      <c r="AA369" s="67">
        <v>29.125</v>
      </c>
      <c r="AB369" s="67" t="e">
        <v>#N/A</v>
      </c>
      <c r="AD369" s="63">
        <v>43248</v>
      </c>
      <c r="AE369" s="67">
        <v>41.04</v>
      </c>
      <c r="AF369" s="68">
        <v>43.64</v>
      </c>
      <c r="AH369" s="58">
        <v>43078</v>
      </c>
      <c r="AI369" s="57">
        <v>14.464730811653869</v>
      </c>
      <c r="AJ369" s="57">
        <v>23.24354928795762</v>
      </c>
      <c r="AK369" s="57">
        <v>31.2427035082689</v>
      </c>
      <c r="AM369" s="63">
        <v>43078</v>
      </c>
      <c r="AN369" s="57">
        <v>45.790001336018229</v>
      </c>
      <c r="AO369" s="57">
        <v>41.998131674731411</v>
      </c>
      <c r="AP369" s="57">
        <v>38.339314521693389</v>
      </c>
      <c r="AR369" s="63">
        <v>43078</v>
      </c>
      <c r="AS369" s="57">
        <v>63.10595291558878</v>
      </c>
      <c r="AT369" s="57">
        <v>24.437889314310212</v>
      </c>
      <c r="AV369" s="63">
        <v>44539</v>
      </c>
      <c r="AW369" s="64">
        <v>5304.2551540000004</v>
      </c>
      <c r="AY369" s="63">
        <v>43248</v>
      </c>
      <c r="AZ369" s="51">
        <v>-125.0961554</v>
      </c>
      <c r="BA369" s="51">
        <v>-6.5391406029842419E-2</v>
      </c>
      <c r="BB369" s="51">
        <v>121.64490018657089</v>
      </c>
      <c r="BC369" s="51">
        <v>0</v>
      </c>
      <c r="BD369" s="51">
        <v>2.8546466194588667</v>
      </c>
      <c r="BE369" s="51">
        <v>-0.66200000000000003</v>
      </c>
    </row>
    <row r="370" spans="4:57">
      <c r="D370" s="63">
        <v>43079</v>
      </c>
      <c r="E370" s="64">
        <v>223.047</v>
      </c>
      <c r="F370" s="64">
        <v>724.05600000000004</v>
      </c>
      <c r="G370" s="69">
        <v>947.10299999999995</v>
      </c>
      <c r="I370" s="63">
        <v>43102</v>
      </c>
      <c r="J370" s="68">
        <v>26.87</v>
      </c>
      <c r="K370" s="68">
        <v>27.84</v>
      </c>
      <c r="M370" s="63">
        <v>43079</v>
      </c>
      <c r="N370" s="64">
        <v>55162.692129740899</v>
      </c>
      <c r="O370" s="66">
        <v>17.305800000000001</v>
      </c>
      <c r="Q370" s="63">
        <v>43079</v>
      </c>
      <c r="R370" s="57">
        <v>24.848966710013087</v>
      </c>
      <c r="S370" s="57">
        <v>33.290846690649815</v>
      </c>
      <c r="T370" s="57"/>
      <c r="U370" s="63">
        <v>43079</v>
      </c>
      <c r="V370" s="65">
        <v>39.921496377454822</v>
      </c>
      <c r="X370" s="63">
        <v>43249</v>
      </c>
      <c r="Y370" s="67">
        <v>29</v>
      </c>
      <c r="Z370" s="67">
        <v>24.58</v>
      </c>
      <c r="AA370" s="67">
        <v>31.1875</v>
      </c>
      <c r="AB370" s="67" t="e">
        <v>#N/A</v>
      </c>
      <c r="AD370" s="63">
        <v>43249</v>
      </c>
      <c r="AE370" s="67">
        <v>41.1</v>
      </c>
      <c r="AF370" s="68">
        <v>43.36</v>
      </c>
      <c r="AH370" s="58">
        <v>43079</v>
      </c>
      <c r="AI370" s="57">
        <v>14.668629467120109</v>
      </c>
      <c r="AJ370" s="57">
        <v>23.253678735578131</v>
      </c>
      <c r="AK370" s="57">
        <v>31.047750364461592</v>
      </c>
      <c r="AM370" s="63">
        <v>43079</v>
      </c>
      <c r="AN370" s="57">
        <v>45.845572784579417</v>
      </c>
      <c r="AO370" s="57">
        <v>42.005135600566426</v>
      </c>
      <c r="AP370" s="57">
        <v>38.457242299999336</v>
      </c>
      <c r="AR370" s="63">
        <v>43079</v>
      </c>
      <c r="AS370" s="57">
        <v>63.005274687800018</v>
      </c>
      <c r="AT370" s="57">
        <v>23.831314032794015</v>
      </c>
      <c r="AV370" s="63">
        <v>44540</v>
      </c>
      <c r="AW370" s="64">
        <v>5243.6321960000005</v>
      </c>
      <c r="AY370" s="63">
        <v>43249</v>
      </c>
      <c r="AZ370" s="51">
        <v>-107.62072729999998</v>
      </c>
      <c r="BA370" s="51">
        <v>-32.004873486340195</v>
      </c>
      <c r="BB370" s="51">
        <v>109.42849740854091</v>
      </c>
      <c r="BC370" s="51">
        <v>0</v>
      </c>
      <c r="BD370" s="51">
        <v>2.7951033777992826</v>
      </c>
      <c r="BE370" s="51">
        <v>-27.402000000000001</v>
      </c>
    </row>
    <row r="371" spans="4:57">
      <c r="D371" s="63">
        <v>43080</v>
      </c>
      <c r="E371" s="64">
        <v>221.51400000000001</v>
      </c>
      <c r="F371" s="64">
        <v>726.67899999999997</v>
      </c>
      <c r="G371" s="69">
        <v>948.19299999999998</v>
      </c>
      <c r="I371" s="63">
        <v>43103</v>
      </c>
      <c r="J371" s="68">
        <v>26.75</v>
      </c>
      <c r="K371" s="68">
        <v>27.82</v>
      </c>
      <c r="M371" s="63">
        <v>43080</v>
      </c>
      <c r="N371" s="64">
        <v>55300.015647113731</v>
      </c>
      <c r="O371" s="66">
        <v>17.2697</v>
      </c>
      <c r="Q371" s="63">
        <v>43080</v>
      </c>
      <c r="R371" s="57">
        <v>24.743092975408953</v>
      </c>
      <c r="S371" s="57">
        <v>33.105914190405358</v>
      </c>
      <c r="T371" s="57"/>
      <c r="U371" s="63">
        <v>43080</v>
      </c>
      <c r="V371" s="65">
        <v>40.271913269714588</v>
      </c>
      <c r="X371" s="63">
        <v>43250</v>
      </c>
      <c r="Y371" s="67">
        <v>29.4375</v>
      </c>
      <c r="Z371" s="67">
        <v>25.06</v>
      </c>
      <c r="AA371" s="67">
        <v>31</v>
      </c>
      <c r="AB371" s="67" t="e">
        <v>#N/A</v>
      </c>
      <c r="AD371" s="63">
        <v>43250</v>
      </c>
      <c r="AE371" s="67">
        <v>41.48</v>
      </c>
      <c r="AF371" s="68">
        <v>41.12</v>
      </c>
      <c r="AH371" s="58">
        <v>43080</v>
      </c>
      <c r="AI371" s="57">
        <v>14.775604227118633</v>
      </c>
      <c r="AJ371" s="57">
        <v>23.182900453312438</v>
      </c>
      <c r="AK371" s="57">
        <v>30.72366350499167</v>
      </c>
      <c r="AM371" s="63">
        <v>43080</v>
      </c>
      <c r="AN371" s="57">
        <v>45.896846762817404</v>
      </c>
      <c r="AO371" s="57">
        <v>41.953329764488004</v>
      </c>
      <c r="AP371" s="57">
        <v>38.623295429268723</v>
      </c>
      <c r="AR371" s="63">
        <v>43080</v>
      </c>
      <c r="AS371" s="57">
        <v>62.930683391708087</v>
      </c>
      <c r="AT371" s="57">
        <v>23.291559062962918</v>
      </c>
      <c r="AV371" s="63">
        <v>44541</v>
      </c>
      <c r="AW371" s="64">
        <v>5243.6321960000005</v>
      </c>
      <c r="AY371" s="63">
        <v>43250</v>
      </c>
      <c r="AZ371" s="51">
        <v>-79.048891900000001</v>
      </c>
      <c r="BA371" s="51">
        <v>-32.501255627049979</v>
      </c>
      <c r="BB371" s="51">
        <v>116.18102764547098</v>
      </c>
      <c r="BC371" s="51">
        <v>0</v>
      </c>
      <c r="BD371" s="51">
        <v>3.3821198815789808</v>
      </c>
      <c r="BE371" s="51">
        <v>8.0129999999999999</v>
      </c>
    </row>
    <row r="372" spans="4:57">
      <c r="D372" s="63">
        <v>43081</v>
      </c>
      <c r="E372" s="64">
        <v>224.572</v>
      </c>
      <c r="F372" s="64">
        <v>729.45799999999997</v>
      </c>
      <c r="G372" s="69">
        <v>954.03</v>
      </c>
      <c r="I372" s="63">
        <v>43104</v>
      </c>
      <c r="J372" s="68">
        <v>26.23</v>
      </c>
      <c r="K372" s="68">
        <v>27.86</v>
      </c>
      <c r="M372" s="63">
        <v>43081</v>
      </c>
      <c r="N372" s="64">
        <v>55307.665213994842</v>
      </c>
      <c r="O372" s="66">
        <v>17.263500000000001</v>
      </c>
      <c r="Q372" s="63">
        <v>43081</v>
      </c>
      <c r="R372" s="57">
        <v>24.628723204799119</v>
      </c>
      <c r="S372" s="57">
        <v>32.885414777701463</v>
      </c>
      <c r="T372" s="57"/>
      <c r="U372" s="63">
        <v>43081</v>
      </c>
      <c r="V372" s="65">
        <v>39.971107865762256</v>
      </c>
      <c r="X372" s="63">
        <v>43251</v>
      </c>
      <c r="Y372" s="67">
        <v>30</v>
      </c>
      <c r="Z372" s="67">
        <v>25.64</v>
      </c>
      <c r="AA372" s="67">
        <v>31.125</v>
      </c>
      <c r="AB372" s="67" t="e">
        <v>#N/A</v>
      </c>
      <c r="AD372" s="63">
        <v>43251</v>
      </c>
      <c r="AE372" s="67">
        <v>41.61</v>
      </c>
      <c r="AF372" s="68">
        <v>43.42</v>
      </c>
      <c r="AH372" s="58">
        <v>43081</v>
      </c>
      <c r="AI372" s="57">
        <v>14.929122092953161</v>
      </c>
      <c r="AJ372" s="57">
        <v>23.194841497803797</v>
      </c>
      <c r="AK372" s="57">
        <v>30.501200977047315</v>
      </c>
      <c r="AM372" s="63">
        <v>43081</v>
      </c>
      <c r="AN372" s="57">
        <v>45.959371483293786</v>
      </c>
      <c r="AO372" s="57">
        <v>41.968818573025125</v>
      </c>
      <c r="AP372" s="57">
        <v>38.719844016954518</v>
      </c>
      <c r="AR372" s="63">
        <v>43081</v>
      </c>
      <c r="AS372" s="57">
        <v>62.853815008596925</v>
      </c>
      <c r="AT372" s="57">
        <v>22.749982063774699</v>
      </c>
      <c r="AV372" s="63">
        <v>44542</v>
      </c>
      <c r="AW372" s="64">
        <v>5243.6321960000005</v>
      </c>
      <c r="AY372" s="63">
        <v>43251</v>
      </c>
      <c r="AZ372" s="51">
        <v>-68.412722899999991</v>
      </c>
      <c r="BA372" s="51">
        <v>-44.813281283999821</v>
      </c>
      <c r="BB372" s="51">
        <v>75.565682090186911</v>
      </c>
      <c r="BC372" s="51">
        <v>0</v>
      </c>
      <c r="BD372" s="51">
        <v>3.5653220938129304</v>
      </c>
      <c r="BE372" s="51">
        <v>-34.094999999999999</v>
      </c>
    </row>
    <row r="373" spans="4:57">
      <c r="D373" s="63">
        <v>43082</v>
      </c>
      <c r="E373" s="64">
        <v>232.01900000000001</v>
      </c>
      <c r="F373" s="64">
        <v>732.17499999999995</v>
      </c>
      <c r="G373" s="69">
        <v>964.19399999999996</v>
      </c>
      <c r="I373" s="63">
        <v>43105</v>
      </c>
      <c r="J373" s="68">
        <v>26.82</v>
      </c>
      <c r="K373" s="68">
        <v>27.71</v>
      </c>
      <c r="M373" s="63">
        <v>43082</v>
      </c>
      <c r="N373" s="64">
        <v>55416.86636211376</v>
      </c>
      <c r="O373" s="66">
        <v>17.315000000000001</v>
      </c>
      <c r="Q373" s="63">
        <v>43082</v>
      </c>
      <c r="R373" s="57">
        <v>24.559793224877712</v>
      </c>
      <c r="S373" s="57">
        <v>32.748291609162948</v>
      </c>
      <c r="T373" s="57"/>
      <c r="U373" s="63">
        <v>43082</v>
      </c>
      <c r="V373" s="65">
        <v>40.894306808303853</v>
      </c>
      <c r="X373" s="63">
        <v>43252</v>
      </c>
      <c r="Y373" s="67">
        <v>29.25</v>
      </c>
      <c r="Z373" s="67">
        <v>25.78</v>
      </c>
      <c r="AA373" s="67">
        <v>30.9375</v>
      </c>
      <c r="AB373" s="67" t="e">
        <v>#N/A</v>
      </c>
      <c r="AD373" s="63">
        <v>43252</v>
      </c>
      <c r="AE373" s="67">
        <v>41.5</v>
      </c>
      <c r="AF373" s="68">
        <v>45.14</v>
      </c>
      <c r="AH373" s="58">
        <v>43082</v>
      </c>
      <c r="AI373" s="57">
        <v>15.196121615186687</v>
      </c>
      <c r="AJ373" s="57">
        <v>23.226045483792834</v>
      </c>
      <c r="AK373" s="57">
        <v>30.355324308148425</v>
      </c>
      <c r="AM373" s="63">
        <v>43082</v>
      </c>
      <c r="AN373" s="57">
        <v>45.992032402942762</v>
      </c>
      <c r="AO373" s="57">
        <v>41.95804994815515</v>
      </c>
      <c r="AP373" s="57">
        <v>38.754369167368012</v>
      </c>
      <c r="AR373" s="63">
        <v>43082</v>
      </c>
      <c r="AS373" s="57">
        <v>62.744837415033786</v>
      </c>
      <c r="AT373" s="57">
        <v>22.2157503463986</v>
      </c>
      <c r="AV373" s="63">
        <v>44543</v>
      </c>
      <c r="AW373" s="64">
        <v>5231.0199409999996</v>
      </c>
      <c r="AY373" s="63">
        <v>43252</v>
      </c>
      <c r="AZ373" s="51">
        <v>-58.708000499999997</v>
      </c>
      <c r="BA373" s="51">
        <v>-47.630257955876999</v>
      </c>
      <c r="BB373" s="51">
        <v>95.301230428036973</v>
      </c>
      <c r="BC373" s="51">
        <v>0</v>
      </c>
      <c r="BD373" s="51">
        <v>3.3240280278400536</v>
      </c>
      <c r="BE373" s="51">
        <v>-7.7130000000000001</v>
      </c>
    </row>
    <row r="374" spans="4:57">
      <c r="D374" s="63">
        <v>43083</v>
      </c>
      <c r="E374" s="64">
        <v>226.01900000000001</v>
      </c>
      <c r="F374" s="64">
        <v>735.09500000000003</v>
      </c>
      <c r="G374" s="69">
        <v>961.11400000000003</v>
      </c>
      <c r="I374" s="63">
        <v>43108</v>
      </c>
      <c r="J374" s="68">
        <v>26.13</v>
      </c>
      <c r="K374" s="68">
        <v>27.64</v>
      </c>
      <c r="M374" s="63">
        <v>43083</v>
      </c>
      <c r="N374" s="64">
        <v>55502.039310742817</v>
      </c>
      <c r="O374" s="66">
        <v>17.3567</v>
      </c>
      <c r="Q374" s="63">
        <v>43083</v>
      </c>
      <c r="R374" s="57">
        <v>24.501140481104478</v>
      </c>
      <c r="S374" s="57">
        <v>32.665683221490795</v>
      </c>
      <c r="T374" s="57"/>
      <c r="U374" s="63">
        <v>43083</v>
      </c>
      <c r="V374" s="65">
        <v>40.851008478572652</v>
      </c>
      <c r="X374" s="63">
        <v>43255</v>
      </c>
      <c r="Y374" s="67">
        <v>28.8125</v>
      </c>
      <c r="Z374" s="67">
        <v>24.42</v>
      </c>
      <c r="AA374" s="67">
        <v>30.6875</v>
      </c>
      <c r="AB374" s="67" t="e">
        <v>#N/A</v>
      </c>
      <c r="AD374" s="63">
        <v>43255</v>
      </c>
      <c r="AE374" s="67">
        <v>41.49</v>
      </c>
      <c r="AF374" s="68">
        <v>44.47</v>
      </c>
      <c r="AH374" s="58">
        <v>43083</v>
      </c>
      <c r="AI374" s="57">
        <v>15.3791288185404</v>
      </c>
      <c r="AJ374" s="57">
        <v>23.248561335723572</v>
      </c>
      <c r="AK374" s="57">
        <v>30.192346371198141</v>
      </c>
      <c r="AM374" s="63">
        <v>43083</v>
      </c>
      <c r="AN374" s="57">
        <v>46.033138570879828</v>
      </c>
      <c r="AO374" s="57">
        <v>41.911556152631377</v>
      </c>
      <c r="AP374" s="57">
        <v>38.875140272694544</v>
      </c>
      <c r="AR374" s="63">
        <v>43083</v>
      </c>
      <c r="AS374" s="57">
        <v>62.644417811376442</v>
      </c>
      <c r="AT374" s="57">
        <v>21.732200559712055</v>
      </c>
      <c r="AV374" s="63">
        <v>44544</v>
      </c>
      <c r="AW374" s="64">
        <v>5234.3506339999994</v>
      </c>
      <c r="AY374" s="63">
        <v>43255</v>
      </c>
      <c r="AZ374" s="51">
        <v>-58.708000499999997</v>
      </c>
      <c r="BA374" s="51">
        <v>-47.729009399371591</v>
      </c>
      <c r="BB374" s="51">
        <v>107.10370818379702</v>
      </c>
      <c r="BC374" s="51">
        <v>0</v>
      </c>
      <c r="BD374" s="51">
        <v>3.2153017155745949</v>
      </c>
      <c r="BE374" s="51">
        <v>3.8820000000000001</v>
      </c>
    </row>
    <row r="375" spans="4:57">
      <c r="D375" s="63">
        <v>43084</v>
      </c>
      <c r="E375" s="64">
        <v>257.91399999999999</v>
      </c>
      <c r="F375" s="64">
        <v>735.48199999999997</v>
      </c>
      <c r="G375" s="69">
        <v>993.39599999999996</v>
      </c>
      <c r="I375" s="63">
        <v>43109</v>
      </c>
      <c r="J375" s="68">
        <v>26.76</v>
      </c>
      <c r="K375" s="68">
        <v>28.05</v>
      </c>
      <c r="M375" s="63">
        <v>43084</v>
      </c>
      <c r="N375" s="64">
        <v>55997.154438095451</v>
      </c>
      <c r="O375" s="66">
        <v>17.5517</v>
      </c>
      <c r="Q375" s="63">
        <v>43084</v>
      </c>
      <c r="R375" s="57">
        <v>24.28828975416706</v>
      </c>
      <c r="S375" s="57">
        <v>32.568560913710542</v>
      </c>
      <c r="T375" s="57"/>
      <c r="U375" s="63">
        <v>43084</v>
      </c>
      <c r="V375" s="65">
        <v>41.351408723203562</v>
      </c>
      <c r="X375" s="63">
        <v>43256</v>
      </c>
      <c r="Y375" s="67">
        <v>29.4375</v>
      </c>
      <c r="Z375" s="67">
        <v>25.37</v>
      </c>
      <c r="AA375" s="67">
        <v>31.1875</v>
      </c>
      <c r="AB375" s="67" t="e">
        <v>#N/A</v>
      </c>
      <c r="AD375" s="63">
        <v>43256</v>
      </c>
      <c r="AE375" s="67">
        <v>41.45</v>
      </c>
      <c r="AF375" s="68">
        <v>43.68</v>
      </c>
      <c r="AH375" s="58">
        <v>43084</v>
      </c>
      <c r="AI375" s="57">
        <v>15.56146124232416</v>
      </c>
      <c r="AJ375" s="57">
        <v>23.288941627179362</v>
      </c>
      <c r="AK375" s="57">
        <v>30.032840338445865</v>
      </c>
      <c r="AM375" s="63">
        <v>43084</v>
      </c>
      <c r="AN375" s="57">
        <v>46.048807738999201</v>
      </c>
      <c r="AO375" s="57">
        <v>41.841707018881792</v>
      </c>
      <c r="AP375" s="57">
        <v>38.953514498698347</v>
      </c>
      <c r="AR375" s="63">
        <v>43084</v>
      </c>
      <c r="AS375" s="57">
        <v>62.558527627250406</v>
      </c>
      <c r="AT375" s="57">
        <v>21.327709959995357</v>
      </c>
      <c r="AV375" s="63">
        <v>44545</v>
      </c>
      <c r="AW375" s="64">
        <v>5309.375258</v>
      </c>
      <c r="AY375" s="63">
        <v>43256</v>
      </c>
      <c r="AZ375" s="51">
        <v>-58.708000499999997</v>
      </c>
      <c r="BA375" s="51">
        <v>-48.245586593211847</v>
      </c>
      <c r="BB375" s="51">
        <v>143.36860400739701</v>
      </c>
      <c r="BC375" s="51">
        <v>0</v>
      </c>
      <c r="BD375" s="51">
        <v>3.1666830858147588</v>
      </c>
      <c r="BE375" s="51">
        <v>39.581699999999955</v>
      </c>
    </row>
    <row r="376" spans="4:57">
      <c r="D376" s="63">
        <v>43085</v>
      </c>
      <c r="E376" s="64">
        <v>257.91399999999999</v>
      </c>
      <c r="F376" s="64">
        <v>735.48199999999997</v>
      </c>
      <c r="G376" s="69">
        <v>993.39599999999996</v>
      </c>
      <c r="I376" s="63">
        <v>43110</v>
      </c>
      <c r="J376" s="68">
        <v>27.09</v>
      </c>
      <c r="K376" s="68">
        <v>27.61</v>
      </c>
      <c r="M376" s="63">
        <v>43085</v>
      </c>
      <c r="N376" s="64">
        <v>55997.154438095451</v>
      </c>
      <c r="O376" s="66">
        <v>17.5517</v>
      </c>
      <c r="Q376" s="63">
        <v>43085</v>
      </c>
      <c r="R376" s="57">
        <v>24.292225533159282</v>
      </c>
      <c r="S376" s="57">
        <v>32.473758637413084</v>
      </c>
      <c r="T376" s="57"/>
      <c r="U376" s="63">
        <v>43085</v>
      </c>
      <c r="V376" s="65">
        <v>41.351408723203562</v>
      </c>
      <c r="X376" s="63">
        <v>43257</v>
      </c>
      <c r="Y376" s="67">
        <v>29.3125</v>
      </c>
      <c r="Z376" s="67">
        <v>25.57</v>
      </c>
      <c r="AA376" s="67">
        <v>30.6875</v>
      </c>
      <c r="AB376" s="67" t="e">
        <v>#N/A</v>
      </c>
      <c r="AD376" s="63">
        <v>43257</v>
      </c>
      <c r="AE376" s="67">
        <v>40.03</v>
      </c>
      <c r="AF376" s="68">
        <v>43.54</v>
      </c>
      <c r="AH376" s="58">
        <v>43085</v>
      </c>
      <c r="AI376" s="57">
        <v>15.780626655430563</v>
      </c>
      <c r="AJ376" s="57">
        <v>23.356310203505927</v>
      </c>
      <c r="AK376" s="57">
        <v>29.929456309335478</v>
      </c>
      <c r="AM376" s="63">
        <v>43085</v>
      </c>
      <c r="AN376" s="57">
        <v>46.029314008994774</v>
      </c>
      <c r="AO376" s="57">
        <v>41.827526671988458</v>
      </c>
      <c r="AP376" s="57">
        <v>38.867961162124253</v>
      </c>
      <c r="AR376" s="63">
        <v>43085</v>
      </c>
      <c r="AS376" s="57">
        <v>62.507638280485025</v>
      </c>
      <c r="AT376" s="57">
        <v>20.987430863341274</v>
      </c>
      <c r="AV376" s="63">
        <v>44546</v>
      </c>
      <c r="AW376" s="64">
        <v>5345.9825300000002</v>
      </c>
      <c r="AY376" s="63">
        <v>43257</v>
      </c>
      <c r="AZ376" s="51">
        <v>-58.708000499999997</v>
      </c>
      <c r="BA376" s="51">
        <v>-47.55339361237165</v>
      </c>
      <c r="BB376" s="51">
        <v>164.81916282102719</v>
      </c>
      <c r="BC376" s="51">
        <v>0</v>
      </c>
      <c r="BD376" s="51">
        <v>2.1772312913444654</v>
      </c>
      <c r="BE376" s="51">
        <v>60.734999999999999</v>
      </c>
    </row>
    <row r="377" spans="4:57">
      <c r="D377" s="63">
        <v>43086</v>
      </c>
      <c r="E377" s="64">
        <v>257.91399999999999</v>
      </c>
      <c r="F377" s="64">
        <v>735.48199999999997</v>
      </c>
      <c r="G377" s="69">
        <v>993.39599999999996</v>
      </c>
      <c r="I377" s="63">
        <v>43111</v>
      </c>
      <c r="J377" s="68">
        <v>27.41</v>
      </c>
      <c r="K377" s="68">
        <v>27.97</v>
      </c>
      <c r="M377" s="63">
        <v>43086</v>
      </c>
      <c r="N377" s="64">
        <v>55997.154438095451</v>
      </c>
      <c r="O377" s="66">
        <v>17.5517</v>
      </c>
      <c r="Q377" s="63">
        <v>43086</v>
      </c>
      <c r="R377" s="57">
        <v>24.476283680216369</v>
      </c>
      <c r="S377" s="57">
        <v>32.39025334942103</v>
      </c>
      <c r="T377" s="57"/>
      <c r="U377" s="63">
        <v>43086</v>
      </c>
      <c r="V377" s="65">
        <v>41.351408723203562</v>
      </c>
      <c r="X377" s="63">
        <v>43258</v>
      </c>
      <c r="Y377" s="67">
        <v>29.1875</v>
      </c>
      <c r="Z377" s="67">
        <v>25.63</v>
      </c>
      <c r="AA377" s="67">
        <v>30</v>
      </c>
      <c r="AB377" s="67" t="e">
        <v>#N/A</v>
      </c>
      <c r="AD377" s="63">
        <v>43258</v>
      </c>
      <c r="AE377" s="67">
        <v>39.950000000000003</v>
      </c>
      <c r="AF377" s="68">
        <v>44.96</v>
      </c>
      <c r="AH377" s="58">
        <v>43086</v>
      </c>
      <c r="AI377" s="57">
        <v>15.980205057407115</v>
      </c>
      <c r="AJ377" s="57">
        <v>23.443352600543534</v>
      </c>
      <c r="AK377" s="57">
        <v>29.881537351439125</v>
      </c>
      <c r="AM377" s="63">
        <v>43086</v>
      </c>
      <c r="AN377" s="57">
        <v>46.007404623970992</v>
      </c>
      <c r="AO377" s="57">
        <v>41.816187719745024</v>
      </c>
      <c r="AP377" s="57">
        <v>38.773541875135862</v>
      </c>
      <c r="AR377" s="63">
        <v>43086</v>
      </c>
      <c r="AS377" s="57">
        <v>62.464135952328405</v>
      </c>
      <c r="AT377" s="57">
        <v>20.748539954230338</v>
      </c>
      <c r="AV377" s="63">
        <v>44547</v>
      </c>
      <c r="AW377" s="64">
        <v>5501.2356840000002</v>
      </c>
      <c r="AY377" s="63">
        <v>43258</v>
      </c>
      <c r="AZ377" s="51">
        <v>-58.708000499999997</v>
      </c>
      <c r="BA377" s="51">
        <v>-52.223772808415681</v>
      </c>
      <c r="BB377" s="51">
        <v>170.44618185512715</v>
      </c>
      <c r="BC377" s="51">
        <v>0</v>
      </c>
      <c r="BD377" s="51">
        <v>1.9635914532885126</v>
      </c>
      <c r="BE377" s="51">
        <v>61.478000000000002</v>
      </c>
    </row>
    <row r="378" spans="4:57">
      <c r="D378" s="63">
        <v>43087</v>
      </c>
      <c r="E378" s="64">
        <v>253.012</v>
      </c>
      <c r="F378" s="64">
        <v>738.36400000000003</v>
      </c>
      <c r="G378" s="69">
        <v>991.37599999999998</v>
      </c>
      <c r="I378" s="63">
        <v>43112</v>
      </c>
      <c r="J378" s="68">
        <v>27.81</v>
      </c>
      <c r="K378" s="68">
        <v>28.3</v>
      </c>
      <c r="M378" s="63">
        <v>43087</v>
      </c>
      <c r="N378" s="64">
        <v>55906.298413884491</v>
      </c>
      <c r="O378" s="66">
        <v>17.5642</v>
      </c>
      <c r="Q378" s="63">
        <v>43087</v>
      </c>
      <c r="R378" s="57">
        <v>24.628796339668678</v>
      </c>
      <c r="S378" s="57">
        <v>32.356152748284806</v>
      </c>
      <c r="T378" s="57"/>
      <c r="U378" s="63">
        <v>43087</v>
      </c>
      <c r="V378" s="65">
        <v>41.911669455526415</v>
      </c>
      <c r="X378" s="63">
        <v>43259</v>
      </c>
      <c r="Y378" s="67">
        <v>29.4375</v>
      </c>
      <c r="Z378" s="67">
        <v>25.02</v>
      </c>
      <c r="AA378" s="67">
        <v>31.0625</v>
      </c>
      <c r="AB378" s="67" t="e">
        <v>#N/A</v>
      </c>
      <c r="AD378" s="63">
        <v>43259</v>
      </c>
      <c r="AE378" s="67">
        <v>40.24</v>
      </c>
      <c r="AF378" s="68">
        <v>45.24</v>
      </c>
      <c r="AH378" s="58">
        <v>43087</v>
      </c>
      <c r="AI378" s="57">
        <v>16.104333839106921</v>
      </c>
      <c r="AJ378" s="57">
        <v>23.546898586080744</v>
      </c>
      <c r="AK378" s="57">
        <v>29.89353356508586</v>
      </c>
      <c r="AM378" s="63">
        <v>43087</v>
      </c>
      <c r="AN378" s="57">
        <v>46.020928293298091</v>
      </c>
      <c r="AO378" s="57">
        <v>41.831589362570433</v>
      </c>
      <c r="AP378" s="57">
        <v>38.733944647466622</v>
      </c>
      <c r="AR378" s="63">
        <v>43087</v>
      </c>
      <c r="AS378" s="57">
        <v>62.424144407729102</v>
      </c>
      <c r="AT378" s="57">
        <v>20.624628510328403</v>
      </c>
      <c r="AV378" s="63">
        <v>44548</v>
      </c>
      <c r="AW378" s="64">
        <v>5501.2356840000002</v>
      </c>
      <c r="AY378" s="63">
        <v>43259</v>
      </c>
      <c r="AZ378" s="51">
        <v>-55.551682300000003</v>
      </c>
      <c r="BA378" s="51">
        <v>-78.835437866236347</v>
      </c>
      <c r="BB378" s="51">
        <v>148.80402495778711</v>
      </c>
      <c r="BC378" s="51">
        <v>0</v>
      </c>
      <c r="BD378" s="51">
        <v>2.76709520844922</v>
      </c>
      <c r="BE378" s="51">
        <v>17.184000000000001</v>
      </c>
    </row>
    <row r="379" spans="4:57">
      <c r="D379" s="63">
        <v>43088</v>
      </c>
      <c r="E379" s="64">
        <v>247.33500000000001</v>
      </c>
      <c r="F379" s="64">
        <v>740.86599999999999</v>
      </c>
      <c r="G379" s="69">
        <v>988.20100000000002</v>
      </c>
      <c r="I379" s="63">
        <v>43115</v>
      </c>
      <c r="J379" s="68">
        <v>27.99</v>
      </c>
      <c r="K379" s="68">
        <v>27.98</v>
      </c>
      <c r="M379" s="63">
        <v>43088</v>
      </c>
      <c r="N379" s="64">
        <v>55932.164144600298</v>
      </c>
      <c r="O379" s="66">
        <v>17.565799999999999</v>
      </c>
      <c r="Q379" s="63">
        <v>43088</v>
      </c>
      <c r="R379" s="57">
        <v>24.740213038983949</v>
      </c>
      <c r="S379" s="57">
        <v>32.364022819793469</v>
      </c>
      <c r="T379" s="57"/>
      <c r="U379" s="63">
        <v>43088</v>
      </c>
      <c r="V379" s="65">
        <v>42.124043079083009</v>
      </c>
      <c r="X379" s="63">
        <v>43262</v>
      </c>
      <c r="Y379" s="67">
        <v>28.9375</v>
      </c>
      <c r="Z379" s="67">
        <v>24.8</v>
      </c>
      <c r="AA379" s="67">
        <v>30.5625</v>
      </c>
      <c r="AB379" s="67" t="e">
        <v>#N/A</v>
      </c>
      <c r="AD379" s="63">
        <v>43262</v>
      </c>
      <c r="AE379" s="67">
        <v>40.229999999999997</v>
      </c>
      <c r="AF379" s="68">
        <v>44.78</v>
      </c>
      <c r="AH379" s="58">
        <v>43088</v>
      </c>
      <c r="AI379" s="57">
        <v>16.269121561603562</v>
      </c>
      <c r="AJ379" s="57">
        <v>23.688287100795534</v>
      </c>
      <c r="AK379" s="57">
        <v>29.922474584880376</v>
      </c>
      <c r="AM379" s="63">
        <v>43088</v>
      </c>
      <c r="AN379" s="57">
        <v>46.031592421201253</v>
      </c>
      <c r="AO379" s="57">
        <v>41.874490804793197</v>
      </c>
      <c r="AP379" s="57">
        <v>38.64606789292133</v>
      </c>
      <c r="AR379" s="63">
        <v>43088</v>
      </c>
      <c r="AS379" s="57">
        <v>62.367976496511226</v>
      </c>
      <c r="AT379" s="57">
        <v>20.503125854601656</v>
      </c>
      <c r="AV379" s="63">
        <v>44549</v>
      </c>
      <c r="AW379" s="64">
        <v>5501.2356840000002</v>
      </c>
      <c r="AY379" s="63">
        <v>43262</v>
      </c>
      <c r="AZ379" s="51">
        <v>-30.120237299999999</v>
      </c>
      <c r="BA379" s="51">
        <v>-78.988123083436378</v>
      </c>
      <c r="BB379" s="51">
        <v>105.2477014377271</v>
      </c>
      <c r="BC379" s="51">
        <v>0</v>
      </c>
      <c r="BD379" s="51">
        <v>2.8016589457092915</v>
      </c>
      <c r="BE379" s="51">
        <v>-1.0589999999999999</v>
      </c>
    </row>
    <row r="380" spans="4:57">
      <c r="D380" s="63">
        <v>43089</v>
      </c>
      <c r="E380" s="64">
        <v>332.34300000000002</v>
      </c>
      <c r="F380" s="64">
        <v>744.59699999999998</v>
      </c>
      <c r="G380" s="69">
        <v>1076.94</v>
      </c>
      <c r="I380" s="63">
        <v>43116</v>
      </c>
      <c r="J380" s="68">
        <v>28</v>
      </c>
      <c r="K380" s="68">
        <v>27.71</v>
      </c>
      <c r="M380" s="63">
        <v>43089</v>
      </c>
      <c r="N380" s="64">
        <v>56086.033615307511</v>
      </c>
      <c r="O380" s="66">
        <v>17.780799999999999</v>
      </c>
      <c r="Q380" s="63">
        <v>43089</v>
      </c>
      <c r="R380" s="57">
        <v>25.245921538970649</v>
      </c>
      <c r="S380" s="57">
        <v>32.410344096619582</v>
      </c>
      <c r="T380" s="57"/>
      <c r="U380" s="63">
        <v>43089</v>
      </c>
      <c r="V380" s="65">
        <v>44.3640821557469</v>
      </c>
      <c r="X380" s="63">
        <v>43263</v>
      </c>
      <c r="Y380" s="67">
        <v>29.75</v>
      </c>
      <c r="Z380" s="67">
        <v>25.25</v>
      </c>
      <c r="AA380" s="67">
        <v>32.3125</v>
      </c>
      <c r="AB380" s="67" t="e">
        <v>#N/A</v>
      </c>
      <c r="AD380" s="63">
        <v>43263</v>
      </c>
      <c r="AE380" s="67">
        <v>40.049999999999997</v>
      </c>
      <c r="AF380" s="68">
        <v>44.76</v>
      </c>
      <c r="AH380" s="58">
        <v>43089</v>
      </c>
      <c r="AI380" s="57">
        <v>16.516911824247082</v>
      </c>
      <c r="AJ380" s="57">
        <v>23.89025172893</v>
      </c>
      <c r="AK380" s="57">
        <v>30.058360122376946</v>
      </c>
      <c r="AM380" s="63">
        <v>43089</v>
      </c>
      <c r="AN380" s="57">
        <v>46.026338213767851</v>
      </c>
      <c r="AO380" s="57">
        <v>41.901579684460842</v>
      </c>
      <c r="AP380" s="57">
        <v>38.533024374895049</v>
      </c>
      <c r="AR380" s="63">
        <v>43089</v>
      </c>
      <c r="AS380" s="57">
        <v>62.275787426852311</v>
      </c>
      <c r="AT380" s="57">
        <v>20.377350110089544</v>
      </c>
      <c r="AV380" s="63">
        <v>44550</v>
      </c>
      <c r="AW380" s="64">
        <v>5611.4542369999999</v>
      </c>
      <c r="AY380" s="63">
        <v>43263</v>
      </c>
      <c r="AZ380" s="51">
        <v>-37.708807100000008</v>
      </c>
      <c r="BA380" s="51">
        <v>-79.00616797490656</v>
      </c>
      <c r="BB380" s="51">
        <v>94.455568601827096</v>
      </c>
      <c r="BC380" s="51">
        <v>0</v>
      </c>
      <c r="BD380" s="51">
        <v>2.3634064730794679</v>
      </c>
      <c r="BE380" s="51">
        <v>-19.896000000000001</v>
      </c>
    </row>
    <row r="381" spans="4:57">
      <c r="D381" s="63">
        <v>43090</v>
      </c>
      <c r="E381" s="64">
        <v>279.93599999999998</v>
      </c>
      <c r="F381" s="64">
        <v>755.45100000000002</v>
      </c>
      <c r="G381" s="69">
        <v>1035.3869999999999</v>
      </c>
      <c r="I381" s="63">
        <v>43117</v>
      </c>
      <c r="J381" s="68">
        <v>27.7</v>
      </c>
      <c r="K381" s="68">
        <v>27.42</v>
      </c>
      <c r="M381" s="63">
        <v>43090</v>
      </c>
      <c r="N381" s="64">
        <v>56224.412141135428</v>
      </c>
      <c r="O381" s="66">
        <v>17.87</v>
      </c>
      <c r="Q381" s="63">
        <v>43090</v>
      </c>
      <c r="R381" s="57">
        <v>25.471538351041502</v>
      </c>
      <c r="S381" s="57">
        <v>32.498149896616745</v>
      </c>
      <c r="T381" s="57"/>
      <c r="U381" s="63">
        <v>43090</v>
      </c>
      <c r="V381" s="65">
        <v>42.961680443302456</v>
      </c>
      <c r="X381" s="63">
        <v>43264</v>
      </c>
      <c r="Y381" s="67">
        <v>29.8125</v>
      </c>
      <c r="Z381" s="67">
        <v>25.43</v>
      </c>
      <c r="AA381" s="67">
        <v>31.1875</v>
      </c>
      <c r="AB381" s="67" t="e">
        <v>#N/A</v>
      </c>
      <c r="AD381" s="63">
        <v>43264</v>
      </c>
      <c r="AE381" s="67">
        <v>41.14</v>
      </c>
      <c r="AF381" s="68">
        <v>44.31</v>
      </c>
      <c r="AH381" s="58">
        <v>43090</v>
      </c>
      <c r="AI381" s="57">
        <v>16.81287624060317</v>
      </c>
      <c r="AJ381" s="57">
        <v>24.097581372338574</v>
      </c>
      <c r="AK381" s="57">
        <v>30.173820505489402</v>
      </c>
      <c r="AM381" s="63">
        <v>43090</v>
      </c>
      <c r="AN381" s="57">
        <v>46.025617543773812</v>
      </c>
      <c r="AO381" s="57">
        <v>41.921140762702635</v>
      </c>
      <c r="AP381" s="57">
        <v>38.444334967933514</v>
      </c>
      <c r="AR381" s="63">
        <v>43090</v>
      </c>
      <c r="AS381" s="57">
        <v>62.126092453141311</v>
      </c>
      <c r="AT381" s="57">
        <v>20.333164428680007</v>
      </c>
      <c r="AV381" s="63">
        <v>44551</v>
      </c>
      <c r="AW381" s="64">
        <v>5681.2815099999998</v>
      </c>
      <c r="AY381" s="63">
        <v>43264</v>
      </c>
      <c r="AZ381" s="51">
        <v>-20.484496500000002</v>
      </c>
      <c r="BA381" s="51">
        <v>-81.184554326848257</v>
      </c>
      <c r="BB381" s="51">
        <v>77.692512302467136</v>
      </c>
      <c r="BC381" s="51">
        <v>0</v>
      </c>
      <c r="BD381" s="51">
        <v>3.5005385243811395</v>
      </c>
      <c r="BE381" s="51">
        <v>-20.475999999999999</v>
      </c>
    </row>
    <row r="382" spans="4:57">
      <c r="D382" s="63">
        <v>43091</v>
      </c>
      <c r="E382" s="64">
        <v>267.00200000000001</v>
      </c>
      <c r="F382" s="64">
        <v>765.12</v>
      </c>
      <c r="G382" s="69">
        <v>1032.1220000000001</v>
      </c>
      <c r="I382" s="63">
        <v>43118</v>
      </c>
      <c r="J382" s="68">
        <v>27.74</v>
      </c>
      <c r="K382" s="68">
        <v>27.51</v>
      </c>
      <c r="M382" s="63">
        <v>43091</v>
      </c>
      <c r="N382" s="64">
        <v>56415.088301170399</v>
      </c>
      <c r="O382" s="66">
        <v>18.0108</v>
      </c>
      <c r="Q382" s="63">
        <v>43091</v>
      </c>
      <c r="R382" s="57">
        <v>25.530742515199822</v>
      </c>
      <c r="S382" s="57">
        <v>32.564558187224591</v>
      </c>
      <c r="T382" s="57"/>
      <c r="U382" s="63">
        <v>43091</v>
      </c>
      <c r="V382" s="65">
        <v>42.091001691433704</v>
      </c>
      <c r="X382" s="63">
        <v>43265</v>
      </c>
      <c r="Y382" s="67">
        <v>29.4375</v>
      </c>
      <c r="Z382" s="67">
        <v>25.51</v>
      </c>
      <c r="AA382" s="67">
        <v>31.6875</v>
      </c>
      <c r="AB382" s="67" t="e">
        <v>#N/A</v>
      </c>
      <c r="AD382" s="63">
        <v>43265</v>
      </c>
      <c r="AE382" s="67">
        <v>42.47</v>
      </c>
      <c r="AF382" s="68">
        <v>44.57</v>
      </c>
      <c r="AH382" s="58">
        <v>43091</v>
      </c>
      <c r="AI382" s="57">
        <v>17.086271351417114</v>
      </c>
      <c r="AJ382" s="57">
        <v>24.291398281871459</v>
      </c>
      <c r="AK382" s="57">
        <v>30.23789143991371</v>
      </c>
      <c r="AM382" s="63">
        <v>43091</v>
      </c>
      <c r="AN382" s="57">
        <v>46.025183542031399</v>
      </c>
      <c r="AO382" s="57">
        <v>41.925593675036545</v>
      </c>
      <c r="AP382" s="57">
        <v>38.333739133252443</v>
      </c>
      <c r="AR382" s="63">
        <v>43091</v>
      </c>
      <c r="AS382" s="57">
        <v>62.018018149936481</v>
      </c>
      <c r="AT382" s="57">
        <v>20.252696339175213</v>
      </c>
      <c r="AV382" s="63">
        <v>44552</v>
      </c>
      <c r="AW382" s="64">
        <v>5717.7763080000004</v>
      </c>
      <c r="AY382" s="63">
        <v>43265</v>
      </c>
      <c r="AZ382" s="51">
        <v>-20.484496500000002</v>
      </c>
      <c r="BA382" s="51">
        <v>-81.31820660241462</v>
      </c>
      <c r="BB382" s="51">
        <v>54.083702417410059</v>
      </c>
      <c r="BC382" s="51">
        <v>0</v>
      </c>
      <c r="BD382" s="51">
        <v>7.1350006850045613</v>
      </c>
      <c r="BE382" s="51">
        <v>-40.584000000000003</v>
      </c>
    </row>
    <row r="383" spans="4:57">
      <c r="D383" s="63">
        <v>43092</v>
      </c>
      <c r="E383" s="64">
        <v>267.00200000000001</v>
      </c>
      <c r="F383" s="64">
        <v>765.12</v>
      </c>
      <c r="G383" s="69">
        <v>1032.1220000000001</v>
      </c>
      <c r="I383" s="63">
        <v>43119</v>
      </c>
      <c r="J383" s="68">
        <v>27.07</v>
      </c>
      <c r="K383" s="68">
        <v>27.16</v>
      </c>
      <c r="M383" s="63">
        <v>43092</v>
      </c>
      <c r="N383" s="64">
        <v>56415.088301170399</v>
      </c>
      <c r="O383" s="66">
        <v>18.0108</v>
      </c>
      <c r="Q383" s="63">
        <v>43092</v>
      </c>
      <c r="R383" s="57">
        <v>25.632895451565062</v>
      </c>
      <c r="S383" s="57">
        <v>32.547035968027281</v>
      </c>
      <c r="T383" s="57"/>
      <c r="U383" s="63">
        <v>43092</v>
      </c>
      <c r="V383" s="65">
        <v>42.091001691433704</v>
      </c>
      <c r="X383" s="63">
        <v>43266</v>
      </c>
      <c r="Y383" s="67">
        <v>29.3125</v>
      </c>
      <c r="Z383" s="67">
        <v>25.05</v>
      </c>
      <c r="AA383" s="67">
        <v>31.0625</v>
      </c>
      <c r="AB383" s="67" t="e">
        <v>#N/A</v>
      </c>
      <c r="AD383" s="63">
        <v>43266</v>
      </c>
      <c r="AE383" s="67">
        <v>50.49</v>
      </c>
      <c r="AF383" s="68">
        <v>45.02</v>
      </c>
      <c r="AH383" s="58">
        <v>43092</v>
      </c>
      <c r="AI383" s="57">
        <v>17.355742877330172</v>
      </c>
      <c r="AJ383" s="57">
        <v>24.502034858887001</v>
      </c>
      <c r="AK383" s="57">
        <v>30.374257376155445</v>
      </c>
      <c r="AM383" s="63">
        <v>43092</v>
      </c>
      <c r="AN383" s="57">
        <v>46.01446249397263</v>
      </c>
      <c r="AO383" s="57">
        <v>41.930979804775163</v>
      </c>
      <c r="AP383" s="57">
        <v>38.208560002349131</v>
      </c>
      <c r="AR383" s="63">
        <v>43092</v>
      </c>
      <c r="AS383" s="57">
        <v>61.944542997282383</v>
      </c>
      <c r="AT383" s="57">
        <v>20.152535179490737</v>
      </c>
      <c r="AV383" s="63">
        <v>44553</v>
      </c>
      <c r="AW383" s="64">
        <v>5764.6601309999996</v>
      </c>
      <c r="AY383" s="63">
        <v>43266</v>
      </c>
      <c r="AZ383" s="51">
        <v>-20.484496500000002</v>
      </c>
      <c r="BA383" s="51">
        <v>-81.669400408324933</v>
      </c>
      <c r="BB383" s="51">
        <v>71.586314655240088</v>
      </c>
      <c r="BC383" s="51">
        <v>0</v>
      </c>
      <c r="BD383" s="51">
        <v>10.011582253084812</v>
      </c>
      <c r="BE383" s="51">
        <v>-20.556000000000001</v>
      </c>
    </row>
    <row r="384" spans="4:57">
      <c r="D384" s="63">
        <v>43093</v>
      </c>
      <c r="E384" s="64">
        <v>267.00200000000001</v>
      </c>
      <c r="F384" s="64">
        <v>765.12</v>
      </c>
      <c r="G384" s="69">
        <v>1032.1220000000001</v>
      </c>
      <c r="I384" s="63">
        <v>43122</v>
      </c>
      <c r="J384" s="68">
        <v>26.93</v>
      </c>
      <c r="K384" s="68">
        <v>27.1</v>
      </c>
      <c r="M384" s="63">
        <v>43093</v>
      </c>
      <c r="N384" s="64">
        <v>56415.088301170399</v>
      </c>
      <c r="O384" s="66">
        <v>18.0108</v>
      </c>
      <c r="Q384" s="63">
        <v>43093</v>
      </c>
      <c r="R384" s="57">
        <v>25.640857407739649</v>
      </c>
      <c r="S384" s="57">
        <v>32.554718089110722</v>
      </c>
      <c r="T384" s="57"/>
      <c r="U384" s="63">
        <v>43093</v>
      </c>
      <c r="V384" s="65">
        <v>42.091001691433704</v>
      </c>
      <c r="X384" s="63">
        <v>43269</v>
      </c>
      <c r="Y384" s="67">
        <v>30.6875</v>
      </c>
      <c r="Z384" s="67">
        <v>26.12</v>
      </c>
      <c r="AA384" s="67">
        <v>32.5625</v>
      </c>
      <c r="AB384" s="67" t="e">
        <v>#N/A</v>
      </c>
      <c r="AD384" s="63">
        <v>43269</v>
      </c>
      <c r="AE384" s="67">
        <v>57.78</v>
      </c>
      <c r="AF384" s="68">
        <v>43.81</v>
      </c>
      <c r="AH384" s="58">
        <v>43093</v>
      </c>
      <c r="AI384" s="57">
        <v>17.60428739827158</v>
      </c>
      <c r="AJ384" s="57">
        <v>24.722882408073698</v>
      </c>
      <c r="AK384" s="57">
        <v>30.539164896965421</v>
      </c>
      <c r="AM384" s="63">
        <v>43093</v>
      </c>
      <c r="AN384" s="57">
        <v>46.007505062986056</v>
      </c>
      <c r="AO384" s="57">
        <v>41.940294049429248</v>
      </c>
      <c r="AP384" s="57">
        <v>38.0895998502899</v>
      </c>
      <c r="AR384" s="63">
        <v>43093</v>
      </c>
      <c r="AS384" s="57">
        <v>61.846793674693302</v>
      </c>
      <c r="AT384" s="57">
        <v>20.064534823293023</v>
      </c>
      <c r="AV384" s="63">
        <v>44554</v>
      </c>
      <c r="AW384" s="64">
        <v>5764.6601309999996</v>
      </c>
      <c r="AY384" s="63">
        <v>43269</v>
      </c>
      <c r="AZ384" s="51">
        <v>-25.295871500000001</v>
      </c>
      <c r="BA384" s="51">
        <v>-95.826651621834728</v>
      </c>
      <c r="BB384" s="51">
        <v>109.31003148263004</v>
      </c>
      <c r="BC384" s="51">
        <v>0</v>
      </c>
      <c r="BD384" s="51">
        <v>8.4085916392047935</v>
      </c>
      <c r="BE384" s="51">
        <v>-3.4038999999999069</v>
      </c>
    </row>
    <row r="385" spans="4:57">
      <c r="D385" s="63">
        <v>43094</v>
      </c>
      <c r="E385" s="64">
        <v>267.00200000000001</v>
      </c>
      <c r="F385" s="64">
        <v>765.12</v>
      </c>
      <c r="G385" s="69">
        <v>1032.1220000000001</v>
      </c>
      <c r="I385" s="63">
        <v>43123</v>
      </c>
      <c r="J385" s="68">
        <v>27.25</v>
      </c>
      <c r="K385" s="68">
        <v>27.24</v>
      </c>
      <c r="M385" s="63">
        <v>43094</v>
      </c>
      <c r="N385" s="64">
        <v>56415.088301170399</v>
      </c>
      <c r="O385" s="66">
        <v>18.0108</v>
      </c>
      <c r="Q385" s="63">
        <v>43094</v>
      </c>
      <c r="R385" s="57">
        <v>25.611422651165316</v>
      </c>
      <c r="S385" s="57">
        <v>32.577417865026462</v>
      </c>
      <c r="T385" s="57"/>
      <c r="U385" s="63">
        <v>43094</v>
      </c>
      <c r="V385" s="65">
        <v>42.091001691433704</v>
      </c>
      <c r="X385" s="63">
        <v>43270</v>
      </c>
      <c r="Y385" s="67">
        <v>31.75</v>
      </c>
      <c r="Z385" s="67">
        <v>26.65</v>
      </c>
      <c r="AA385" s="67">
        <v>34.0625</v>
      </c>
      <c r="AB385" s="67" t="e">
        <v>#N/A</v>
      </c>
      <c r="AD385" s="63">
        <v>43270</v>
      </c>
      <c r="AE385" s="67">
        <v>52.3</v>
      </c>
      <c r="AF385" s="68">
        <v>44.36</v>
      </c>
      <c r="AH385" s="58">
        <v>43094</v>
      </c>
      <c r="AI385" s="57">
        <v>17.856826553060667</v>
      </c>
      <c r="AJ385" s="57">
        <v>24.970203991642272</v>
      </c>
      <c r="AK385" s="57">
        <v>30.74061185803696</v>
      </c>
      <c r="AM385" s="63">
        <v>43094</v>
      </c>
      <c r="AN385" s="57">
        <v>46.012938460609007</v>
      </c>
      <c r="AO385" s="57">
        <v>41.968491374632812</v>
      </c>
      <c r="AP385" s="57">
        <v>37.974603517738089</v>
      </c>
      <c r="AR385" s="63">
        <v>43094</v>
      </c>
      <c r="AS385" s="57">
        <v>61.810656896444648</v>
      </c>
      <c r="AT385" s="57">
        <v>19.983274569013631</v>
      </c>
      <c r="AV385" s="63">
        <v>44555</v>
      </c>
      <c r="AW385" s="64">
        <v>5764.6601309999996</v>
      </c>
      <c r="AY385" s="63">
        <v>43270</v>
      </c>
      <c r="AZ385" s="51">
        <v>-25.295871500000001</v>
      </c>
      <c r="BA385" s="51">
        <v>-87.980778807274277</v>
      </c>
      <c r="BB385" s="51">
        <v>112.41253072053</v>
      </c>
      <c r="BC385" s="51">
        <v>0</v>
      </c>
      <c r="BD385" s="51">
        <v>7.5579195867443394</v>
      </c>
      <c r="BE385" s="51">
        <v>6.6938000000000466</v>
      </c>
    </row>
    <row r="386" spans="4:57">
      <c r="D386" s="63">
        <v>43095</v>
      </c>
      <c r="E386" s="64">
        <v>253.06700000000001</v>
      </c>
      <c r="F386" s="64">
        <v>771.904</v>
      </c>
      <c r="G386" s="69">
        <v>1024.971</v>
      </c>
      <c r="I386" s="63">
        <v>43124</v>
      </c>
      <c r="J386" s="68">
        <v>26.43</v>
      </c>
      <c r="K386" s="68">
        <v>26.7</v>
      </c>
      <c r="M386" s="63">
        <v>43095</v>
      </c>
      <c r="N386" s="64">
        <v>56338.588409503274</v>
      </c>
      <c r="O386" s="66">
        <v>18.249500000000001</v>
      </c>
      <c r="Q386" s="63">
        <v>43095</v>
      </c>
      <c r="R386" s="57">
        <v>25.543777567972057</v>
      </c>
      <c r="S386" s="57">
        <v>32.581914803079371</v>
      </c>
      <c r="T386" s="57"/>
      <c r="U386" s="63">
        <v>43095</v>
      </c>
      <c r="V386" s="65">
        <v>41.63557675688434</v>
      </c>
      <c r="X386" s="63">
        <v>43272</v>
      </c>
      <c r="Y386" s="67">
        <v>32.0625</v>
      </c>
      <c r="Z386" s="67">
        <v>26.44</v>
      </c>
      <c r="AA386" s="67">
        <v>33.5</v>
      </c>
      <c r="AB386" s="67" t="e">
        <v>#N/A</v>
      </c>
      <c r="AD386" s="63">
        <v>43272</v>
      </c>
      <c r="AE386" s="67">
        <v>46.16</v>
      </c>
      <c r="AF386" s="68">
        <v>44.62</v>
      </c>
      <c r="AH386" s="58">
        <v>43095</v>
      </c>
      <c r="AI386" s="57">
        <v>18.101765101019662</v>
      </c>
      <c r="AJ386" s="57">
        <v>25.187082551921591</v>
      </c>
      <c r="AK386" s="57">
        <v>30.869670789306735</v>
      </c>
      <c r="AM386" s="63">
        <v>43095</v>
      </c>
      <c r="AN386" s="57">
        <v>45.999817229762428</v>
      </c>
      <c r="AO386" s="57">
        <v>41.972716432330245</v>
      </c>
      <c r="AP386" s="57">
        <v>37.835128734466018</v>
      </c>
      <c r="AR386" s="63">
        <v>43095</v>
      </c>
      <c r="AS386" s="57">
        <v>61.765683135130004</v>
      </c>
      <c r="AT386" s="57">
        <v>19.891220622586992</v>
      </c>
      <c r="AV386" s="63">
        <v>44556</v>
      </c>
      <c r="AW386" s="64">
        <v>5764.6601309999996</v>
      </c>
      <c r="AY386" s="63">
        <v>43272</v>
      </c>
      <c r="AZ386" s="51">
        <v>-25.295871500000001</v>
      </c>
      <c r="BA386" s="51">
        <v>-89.823914231314902</v>
      </c>
      <c r="BB386" s="51">
        <v>329.48492368496989</v>
      </c>
      <c r="BC386" s="51">
        <v>0</v>
      </c>
      <c r="BD386" s="51">
        <v>5.6910620463450012</v>
      </c>
      <c r="BE386" s="51">
        <v>220.05620000000008</v>
      </c>
    </row>
    <row r="387" spans="4:57">
      <c r="D387" s="63">
        <v>43096</v>
      </c>
      <c r="E387" s="64">
        <v>228.613</v>
      </c>
      <c r="F387" s="64">
        <v>776.76700000000005</v>
      </c>
      <c r="G387" s="69">
        <v>1005.38</v>
      </c>
      <c r="I387" s="63">
        <v>43125</v>
      </c>
      <c r="J387" s="68">
        <v>26.7</v>
      </c>
      <c r="K387" s="68">
        <v>26.98</v>
      </c>
      <c r="M387" s="63">
        <v>43096</v>
      </c>
      <c r="N387" s="64">
        <v>56280.120396914535</v>
      </c>
      <c r="O387" s="66">
        <v>18.434999999999999</v>
      </c>
      <c r="Q387" s="63">
        <v>43096</v>
      </c>
      <c r="R387" s="57">
        <v>25.470077400200708</v>
      </c>
      <c r="S387" s="57">
        <v>32.670090159285301</v>
      </c>
      <c r="T387" s="57"/>
      <c r="U387" s="63">
        <v>43096</v>
      </c>
      <c r="V387" s="65">
        <v>42.094612292316711</v>
      </c>
      <c r="X387" s="63">
        <v>43273</v>
      </c>
      <c r="Y387" s="67">
        <v>31.75</v>
      </c>
      <c r="Z387" s="67">
        <v>27.09</v>
      </c>
      <c r="AA387" s="67">
        <v>33.125</v>
      </c>
      <c r="AB387" s="67" t="e">
        <v>#N/A</v>
      </c>
      <c r="AD387" s="63">
        <v>43273</v>
      </c>
      <c r="AE387" s="67">
        <v>42.41</v>
      </c>
      <c r="AF387" s="68">
        <v>44.43</v>
      </c>
      <c r="AH387" s="58">
        <v>43096</v>
      </c>
      <c r="AI387" s="57">
        <v>18.417964928827612</v>
      </c>
      <c r="AJ387" s="57">
        <v>25.469701634855358</v>
      </c>
      <c r="AK387" s="57">
        <v>31.142472162005586</v>
      </c>
      <c r="AM387" s="63">
        <v>43096</v>
      </c>
      <c r="AN387" s="57">
        <v>45.997824785133787</v>
      </c>
      <c r="AO387" s="57">
        <v>41.926749290597428</v>
      </c>
      <c r="AP387" s="57">
        <v>37.778949557046019</v>
      </c>
      <c r="AR387" s="63">
        <v>43096</v>
      </c>
      <c r="AS387" s="57">
        <v>61.70375831186179</v>
      </c>
      <c r="AT387" s="57">
        <v>19.860743899327371</v>
      </c>
      <c r="AV387" s="63">
        <v>44557</v>
      </c>
      <c r="AW387" s="64">
        <v>5799.0097929999993</v>
      </c>
      <c r="AY387" s="63">
        <v>43273</v>
      </c>
      <c r="AZ387" s="51">
        <v>-25.295871500000001</v>
      </c>
      <c r="BA387" s="51">
        <v>-107.51178798623532</v>
      </c>
      <c r="BB387" s="51">
        <v>284.84472208837008</v>
      </c>
      <c r="BC387" s="51">
        <v>0</v>
      </c>
      <c r="BD387" s="51">
        <v>3.7129373978651876</v>
      </c>
      <c r="BE387" s="51">
        <v>155.75</v>
      </c>
    </row>
    <row r="388" spans="4:57">
      <c r="D388" s="63">
        <v>43097</v>
      </c>
      <c r="E388" s="64">
        <v>226.749</v>
      </c>
      <c r="F388" s="64">
        <v>783.20500000000004</v>
      </c>
      <c r="G388" s="69">
        <v>1009.954</v>
      </c>
      <c r="I388" s="63">
        <v>43126</v>
      </c>
      <c r="J388" s="68">
        <v>26.89</v>
      </c>
      <c r="K388" s="68">
        <v>27.42</v>
      </c>
      <c r="M388" s="63">
        <v>43097</v>
      </c>
      <c r="N388" s="64">
        <v>56148.654287374935</v>
      </c>
      <c r="O388" s="66">
        <v>18.829999999999998</v>
      </c>
      <c r="Q388" s="63">
        <v>43097</v>
      </c>
      <c r="R388" s="57">
        <v>25.475127637710404</v>
      </c>
      <c r="S388" s="57">
        <v>32.798922818120715</v>
      </c>
      <c r="T388" s="57"/>
      <c r="U388" s="63">
        <v>43097</v>
      </c>
      <c r="V388" s="65">
        <v>41.873589857562798</v>
      </c>
      <c r="X388" s="63">
        <v>43276</v>
      </c>
      <c r="Y388" s="67">
        <v>32.875</v>
      </c>
      <c r="Z388" s="67">
        <v>29.31</v>
      </c>
      <c r="AA388" s="67">
        <v>34.5</v>
      </c>
      <c r="AB388" s="67" t="e">
        <v>#N/A</v>
      </c>
      <c r="AD388" s="63">
        <v>43276</v>
      </c>
      <c r="AE388" s="67">
        <v>41.45</v>
      </c>
      <c r="AF388" s="68">
        <v>43.06</v>
      </c>
      <c r="AH388" s="58">
        <v>43097</v>
      </c>
      <c r="AI388" s="57">
        <v>18.699259217016451</v>
      </c>
      <c r="AJ388" s="57">
        <v>25.732176773297777</v>
      </c>
      <c r="AK388" s="57">
        <v>31.347937147658868</v>
      </c>
      <c r="AM388" s="63">
        <v>43097</v>
      </c>
      <c r="AN388" s="57">
        <v>45.96361598050909</v>
      </c>
      <c r="AO388" s="57">
        <v>41.848827127418772</v>
      </c>
      <c r="AP388" s="57">
        <v>37.689201575544359</v>
      </c>
      <c r="AR388" s="63">
        <v>43097</v>
      </c>
      <c r="AS388" s="57">
        <v>61.659267257889752</v>
      </c>
      <c r="AT388" s="57">
        <v>19.807711526689896</v>
      </c>
      <c r="AV388" s="63">
        <v>44558</v>
      </c>
      <c r="AW388" s="64">
        <v>5803.6204120000002</v>
      </c>
      <c r="AY388" s="63">
        <v>43276</v>
      </c>
      <c r="AZ388" s="51">
        <v>-25.295871500000001</v>
      </c>
      <c r="BA388" s="51">
        <v>-84.246559205344695</v>
      </c>
      <c r="BB388" s="51">
        <v>286.49646574423008</v>
      </c>
      <c r="BC388" s="51">
        <v>0</v>
      </c>
      <c r="BD388" s="51">
        <v>2.6449649611145158</v>
      </c>
      <c r="BE388" s="51">
        <v>179.59899999999999</v>
      </c>
    </row>
    <row r="389" spans="4:57">
      <c r="D389" s="63">
        <v>43098</v>
      </c>
      <c r="E389" s="64">
        <v>214.4</v>
      </c>
      <c r="F389" s="64">
        <v>786.71299999999997</v>
      </c>
      <c r="G389" s="69">
        <v>1001.1130000000001</v>
      </c>
      <c r="I389" s="63">
        <v>43129</v>
      </c>
      <c r="J389" s="68">
        <v>26.47</v>
      </c>
      <c r="K389" s="68">
        <v>26.92</v>
      </c>
      <c r="M389" s="63">
        <v>43098</v>
      </c>
      <c r="N389" s="64">
        <v>55055.063194749178</v>
      </c>
      <c r="O389" s="66">
        <v>18.7742</v>
      </c>
      <c r="Q389" s="63">
        <v>43098</v>
      </c>
      <c r="R389" s="57">
        <v>25.343797214199746</v>
      </c>
      <c r="S389" s="57">
        <v>32.8852690780977</v>
      </c>
      <c r="T389" s="57"/>
      <c r="U389" s="63">
        <v>43098</v>
      </c>
      <c r="V389" s="65">
        <v>41.369378150307696</v>
      </c>
      <c r="X389" s="63">
        <v>43277</v>
      </c>
      <c r="Y389" s="67">
        <v>32.375</v>
      </c>
      <c r="Z389" s="67">
        <v>27.61</v>
      </c>
      <c r="AA389" s="67">
        <v>33.9375</v>
      </c>
      <c r="AB389" s="67" t="e">
        <v>#N/A</v>
      </c>
      <c r="AD389" s="63">
        <v>43277</v>
      </c>
      <c r="AE389" s="67">
        <v>41.2</v>
      </c>
      <c r="AF389" s="68">
        <v>45.3</v>
      </c>
      <c r="AH389" s="58">
        <v>43098</v>
      </c>
      <c r="AI389" s="57">
        <v>18.973960210471063</v>
      </c>
      <c r="AJ389" s="57">
        <v>25.987289745713781</v>
      </c>
      <c r="AK389" s="57">
        <v>31.612806522884828</v>
      </c>
      <c r="AM389" s="63">
        <v>43098</v>
      </c>
      <c r="AN389" s="57">
        <v>45.947724468597471</v>
      </c>
      <c r="AO389" s="57">
        <v>41.773442493228231</v>
      </c>
      <c r="AP389" s="57">
        <v>37.644751286231461</v>
      </c>
      <c r="AR389" s="63">
        <v>43098</v>
      </c>
      <c r="AS389" s="57">
        <v>61.684359467137327</v>
      </c>
      <c r="AT389" s="57">
        <v>19.70640590178332</v>
      </c>
      <c r="AV389" s="63">
        <v>44559</v>
      </c>
      <c r="AW389" s="64">
        <v>5898.0414129999999</v>
      </c>
      <c r="AY389" s="63">
        <v>43277</v>
      </c>
      <c r="AZ389" s="51">
        <v>-25.295871500000001</v>
      </c>
      <c r="BA389" s="51">
        <v>-87.202261397894503</v>
      </c>
      <c r="BB389" s="51">
        <v>203.80069145566006</v>
      </c>
      <c r="BC389" s="51">
        <v>0</v>
      </c>
      <c r="BD389" s="51">
        <v>2.9164414422344054</v>
      </c>
      <c r="BE389" s="51">
        <v>94.218999999999994</v>
      </c>
    </row>
    <row r="390" spans="4:57">
      <c r="D390" s="63">
        <v>43099</v>
      </c>
      <c r="E390" s="64">
        <v>214.4</v>
      </c>
      <c r="F390" s="64">
        <v>786.71299999999997</v>
      </c>
      <c r="G390" s="69">
        <v>1001.1130000000001</v>
      </c>
      <c r="I390" s="63">
        <v>43130</v>
      </c>
      <c r="J390" s="68">
        <v>26.19</v>
      </c>
      <c r="K390" s="68">
        <v>26.76</v>
      </c>
      <c r="M390" s="63">
        <v>43099</v>
      </c>
      <c r="N390" s="64">
        <v>55055.063194749178</v>
      </c>
      <c r="O390" s="66">
        <v>18.7742</v>
      </c>
      <c r="Q390" s="63">
        <v>43099</v>
      </c>
      <c r="R390" s="57">
        <v>25.377475298144091</v>
      </c>
      <c r="S390" s="57">
        <v>32.901596538002394</v>
      </c>
      <c r="T390" s="57"/>
      <c r="U390" s="63">
        <v>43099</v>
      </c>
      <c r="V390" s="65">
        <v>41.369378150307696</v>
      </c>
      <c r="X390" s="63">
        <v>43278</v>
      </c>
      <c r="Y390" s="67">
        <v>31.875</v>
      </c>
      <c r="Z390" s="67">
        <v>27.54</v>
      </c>
      <c r="AA390" s="67">
        <v>33.375</v>
      </c>
      <c r="AB390" s="67" t="e">
        <v>#N/A</v>
      </c>
      <c r="AD390" s="63">
        <v>43278</v>
      </c>
      <c r="AE390" s="67">
        <v>41.69</v>
      </c>
      <c r="AF390" s="68">
        <v>44.8</v>
      </c>
      <c r="AH390" s="58">
        <v>43099</v>
      </c>
      <c r="AI390" s="57">
        <v>19.190218840606676</v>
      </c>
      <c r="AJ390" s="57">
        <v>26.061952731040193</v>
      </c>
      <c r="AK390" s="57">
        <v>31.529106989124813</v>
      </c>
      <c r="AM390" s="63">
        <v>43099</v>
      </c>
      <c r="AN390" s="57">
        <v>45.917140358342621</v>
      </c>
      <c r="AO390" s="57">
        <v>41.694531910769548</v>
      </c>
      <c r="AP390" s="57">
        <v>37.554245200427786</v>
      </c>
      <c r="AR390" s="63">
        <v>43099</v>
      </c>
      <c r="AS390" s="57">
        <v>61.667456700091172</v>
      </c>
      <c r="AT390" s="57">
        <v>19.593248035440514</v>
      </c>
      <c r="AV390" s="63">
        <v>44560</v>
      </c>
      <c r="AW390" s="64">
        <v>6076.6640700000007</v>
      </c>
      <c r="AY390" s="63">
        <v>43278</v>
      </c>
      <c r="AZ390" s="51">
        <v>-25.295871500000001</v>
      </c>
      <c r="BA390" s="51">
        <v>-57.732013136584705</v>
      </c>
      <c r="BB390" s="51">
        <v>149.31362797140019</v>
      </c>
      <c r="BC390" s="51">
        <v>0</v>
      </c>
      <c r="BD390" s="51">
        <v>3.6152566651845546</v>
      </c>
      <c r="BE390" s="51">
        <v>69.900999999999996</v>
      </c>
    </row>
    <row r="391" spans="4:57">
      <c r="D391" s="63">
        <v>43100</v>
      </c>
      <c r="E391" s="64">
        <v>214.4</v>
      </c>
      <c r="F391" s="64">
        <v>786.71299999999997</v>
      </c>
      <c r="G391" s="69">
        <v>1001.1130000000001</v>
      </c>
      <c r="I391" s="63">
        <v>43131</v>
      </c>
      <c r="J391" s="68">
        <v>26.28</v>
      </c>
      <c r="K391" s="68">
        <v>26.77</v>
      </c>
      <c r="M391" s="63">
        <v>43100</v>
      </c>
      <c r="N391" s="64">
        <v>55055.063194749178</v>
      </c>
      <c r="O391" s="66">
        <v>18.7742</v>
      </c>
      <c r="Q391" s="63">
        <v>43100</v>
      </c>
      <c r="R391" s="57">
        <v>25.115628802653369</v>
      </c>
      <c r="S391" s="57">
        <v>32.774777938603641</v>
      </c>
      <c r="T391" s="57"/>
      <c r="U391" s="63">
        <v>43100</v>
      </c>
      <c r="V391" s="65">
        <v>41.369378150307696</v>
      </c>
      <c r="X391" s="63">
        <v>43279</v>
      </c>
      <c r="Y391" s="67">
        <v>32.5625</v>
      </c>
      <c r="Z391" s="67">
        <v>28.06</v>
      </c>
      <c r="AA391" s="67">
        <v>34.3125</v>
      </c>
      <c r="AB391" s="67" t="e">
        <v>#N/A</v>
      </c>
      <c r="AD391" s="63">
        <v>43279</v>
      </c>
      <c r="AE391" s="67">
        <v>41.54</v>
      </c>
      <c r="AF391" s="68">
        <v>44.37</v>
      </c>
      <c r="AH391" s="58">
        <v>43100</v>
      </c>
      <c r="AI391" s="57">
        <v>19.391842199945586</v>
      </c>
      <c r="AJ391" s="57">
        <v>26.167754488048555</v>
      </c>
      <c r="AK391" s="57">
        <v>31.501381864348964</v>
      </c>
      <c r="AM391" s="63">
        <v>43100</v>
      </c>
      <c r="AN391" s="57">
        <v>45.889614717526619</v>
      </c>
      <c r="AO391" s="57">
        <v>41.631485586779625</v>
      </c>
      <c r="AP391" s="57">
        <v>37.455980411535236</v>
      </c>
      <c r="AR391" s="63">
        <v>43100</v>
      </c>
      <c r="AS391" s="57">
        <v>61.694383661560906</v>
      </c>
      <c r="AT391" s="57">
        <v>19.492585092091751</v>
      </c>
      <c r="AV391" s="63">
        <v>44561</v>
      </c>
      <c r="AW391" s="64">
        <v>6076.6640700000007</v>
      </c>
      <c r="AY391" s="63">
        <v>43279</v>
      </c>
      <c r="AZ391" s="51">
        <v>-25.295871500000001</v>
      </c>
      <c r="BA391" s="51">
        <v>-61.810227417305143</v>
      </c>
      <c r="BB391" s="51">
        <v>107.71458147643014</v>
      </c>
      <c r="BC391" s="51">
        <v>0</v>
      </c>
      <c r="BD391" s="51">
        <v>4.8245174408750477</v>
      </c>
      <c r="BE391" s="51">
        <v>25.433</v>
      </c>
    </row>
    <row r="392" spans="4:57">
      <c r="D392" s="63">
        <v>43101</v>
      </c>
      <c r="E392" s="64">
        <v>214.4</v>
      </c>
      <c r="F392" s="64">
        <v>786.71299999999997</v>
      </c>
      <c r="G392" s="69">
        <v>1001.1130000000001</v>
      </c>
      <c r="I392" s="63">
        <v>43132</v>
      </c>
      <c r="J392" s="68">
        <v>26.23</v>
      </c>
      <c r="K392" s="68">
        <v>26.67</v>
      </c>
      <c r="M392" s="63">
        <v>43101</v>
      </c>
      <c r="N392" s="64">
        <v>55055.063194749178</v>
      </c>
      <c r="O392" s="66">
        <v>18.7742</v>
      </c>
      <c r="Q392" s="63">
        <v>43101</v>
      </c>
      <c r="R392" s="57">
        <v>25.077002388621452</v>
      </c>
      <c r="S392" s="57">
        <v>32.713174195632178</v>
      </c>
      <c r="T392" s="57"/>
      <c r="U392" s="63">
        <v>43101</v>
      </c>
      <c r="V392" s="65">
        <v>41.369354390326187</v>
      </c>
      <c r="X392" s="63">
        <v>43280</v>
      </c>
      <c r="Y392" s="67">
        <v>32.6875</v>
      </c>
      <c r="Z392" s="67">
        <v>28.26</v>
      </c>
      <c r="AA392" s="67">
        <v>33.875</v>
      </c>
      <c r="AB392" s="67" t="e">
        <v>#N/A</v>
      </c>
      <c r="AD392" s="63">
        <v>43280</v>
      </c>
      <c r="AE392" s="67">
        <v>41.11</v>
      </c>
      <c r="AF392" s="68">
        <v>43.77</v>
      </c>
      <c r="AH392" s="58">
        <v>43101</v>
      </c>
      <c r="AI392" s="57">
        <v>19.695626614337037</v>
      </c>
      <c r="AJ392" s="57">
        <v>26.272585796270253</v>
      </c>
      <c r="AK392" s="57">
        <v>31.483257287906596</v>
      </c>
      <c r="AM392" s="63">
        <v>43101</v>
      </c>
      <c r="AN392" s="57">
        <v>45.852667462679662</v>
      </c>
      <c r="AO392" s="57">
        <v>41.5766034586172</v>
      </c>
      <c r="AP392" s="57">
        <v>37.315201758151908</v>
      </c>
      <c r="AR392" s="63">
        <v>43101</v>
      </c>
      <c r="AS392" s="57">
        <v>61.726039789598076</v>
      </c>
      <c r="AT392" s="57">
        <v>19.404602359764354</v>
      </c>
      <c r="AV392" s="63">
        <v>44562</v>
      </c>
      <c r="AW392" s="64">
        <v>6076.6640700000007</v>
      </c>
      <c r="AY392" s="63">
        <v>43280</v>
      </c>
      <c r="AZ392" s="51">
        <v>-33.985582500000007</v>
      </c>
      <c r="BA392" s="51">
        <v>-53.585597573745034</v>
      </c>
      <c r="BB392" s="51">
        <v>103.94820348896022</v>
      </c>
      <c r="BC392" s="51">
        <v>0</v>
      </c>
      <c r="BD392" s="51">
        <v>6.7889765847848604</v>
      </c>
      <c r="BE392" s="51">
        <v>23.166</v>
      </c>
    </row>
    <row r="393" spans="4:57">
      <c r="D393" s="63">
        <v>43102</v>
      </c>
      <c r="E393" s="64">
        <v>289.46899999999999</v>
      </c>
      <c r="F393" s="64">
        <v>789.10199999999998</v>
      </c>
      <c r="G393" s="69">
        <v>1078.5709999999999</v>
      </c>
      <c r="I393" s="63">
        <v>43133</v>
      </c>
      <c r="J393" s="68">
        <v>26.41</v>
      </c>
      <c r="K393" s="68">
        <v>26.91</v>
      </c>
      <c r="M393" s="63">
        <v>43102</v>
      </c>
      <c r="N393" s="64">
        <v>55731.1</v>
      </c>
      <c r="O393" s="66">
        <v>18.55</v>
      </c>
      <c r="Q393" s="63">
        <v>43102</v>
      </c>
      <c r="R393" s="57">
        <v>25.355738492903757</v>
      </c>
      <c r="S393" s="57">
        <v>32.667679190485963</v>
      </c>
      <c r="T393" s="57"/>
      <c r="U393" s="63">
        <v>43102</v>
      </c>
      <c r="V393" s="65">
        <v>42.238819387441076</v>
      </c>
      <c r="X393" s="63">
        <v>43283</v>
      </c>
      <c r="Y393" s="67">
        <v>33</v>
      </c>
      <c r="Z393" s="67">
        <v>29.07</v>
      </c>
      <c r="AA393" s="67">
        <v>34.75</v>
      </c>
      <c r="AB393" s="67" t="e">
        <v>#N/A</v>
      </c>
      <c r="AD393" s="63">
        <v>43283</v>
      </c>
      <c r="AE393" s="67">
        <v>47.63</v>
      </c>
      <c r="AF393" s="68">
        <v>44.95</v>
      </c>
      <c r="AH393" s="58">
        <v>43102</v>
      </c>
      <c r="AI393" s="57">
        <v>19.874358873432453</v>
      </c>
      <c r="AJ393" s="57">
        <v>26.368804006035695</v>
      </c>
      <c r="AK393" s="57">
        <v>31.478461731062101</v>
      </c>
      <c r="AM393" s="63">
        <v>43102</v>
      </c>
      <c r="AN393" s="57">
        <v>45.828357053910729</v>
      </c>
      <c r="AO393" s="57">
        <v>41.53387496037881</v>
      </c>
      <c r="AP393" s="57">
        <v>37.203855574865365</v>
      </c>
      <c r="AR393" s="63">
        <v>43102</v>
      </c>
      <c r="AS393" s="57">
        <v>61.750250843747146</v>
      </c>
      <c r="AT393" s="57">
        <v>19.312458944602582</v>
      </c>
      <c r="AV393" s="63">
        <v>44563</v>
      </c>
      <c r="AW393" s="64">
        <v>6076.6640700000007</v>
      </c>
      <c r="AY393" s="63">
        <v>43283</v>
      </c>
      <c r="AZ393" s="51">
        <v>-33.985582500000007</v>
      </c>
      <c r="BA393" s="51">
        <v>-55.267315682387668</v>
      </c>
      <c r="BB393" s="51">
        <v>180.71093528347006</v>
      </c>
      <c r="BC393" s="51">
        <v>0</v>
      </c>
      <c r="BD393" s="51">
        <v>8.1299628989176149</v>
      </c>
      <c r="BE393" s="51">
        <v>99.587999999999994</v>
      </c>
    </row>
    <row r="394" spans="4:57">
      <c r="D394" s="63">
        <v>43103</v>
      </c>
      <c r="E394" s="64">
        <v>273.178</v>
      </c>
      <c r="F394" s="64">
        <v>789.07899999999995</v>
      </c>
      <c r="G394" s="69">
        <v>1062.2570000000001</v>
      </c>
      <c r="I394" s="63">
        <v>43136</v>
      </c>
      <c r="J394" s="68">
        <v>26.27</v>
      </c>
      <c r="K394" s="68">
        <v>26.96</v>
      </c>
      <c r="M394" s="63">
        <v>43103</v>
      </c>
      <c r="N394" s="64">
        <v>55705.9</v>
      </c>
      <c r="O394" s="66">
        <v>18.415800000000001</v>
      </c>
      <c r="Q394" s="63">
        <v>43103</v>
      </c>
      <c r="R394" s="57">
        <v>25.383212271428725</v>
      </c>
      <c r="S394" s="57">
        <v>32.602746404018767</v>
      </c>
      <c r="T394" s="57"/>
      <c r="U394" s="63">
        <v>43103</v>
      </c>
      <c r="V394" s="65">
        <v>42.345575428619092</v>
      </c>
      <c r="X394" s="63">
        <v>43284</v>
      </c>
      <c r="Y394" s="67">
        <v>33.75</v>
      </c>
      <c r="Z394" s="67">
        <v>29.18</v>
      </c>
      <c r="AA394" s="67">
        <v>35.625</v>
      </c>
      <c r="AB394" s="67" t="e">
        <v>#N/A</v>
      </c>
      <c r="AD394" s="63">
        <v>43284</v>
      </c>
      <c r="AE394" s="67">
        <v>53.86</v>
      </c>
      <c r="AF394" s="68">
        <v>45.49</v>
      </c>
      <c r="AH394" s="58">
        <v>43103</v>
      </c>
      <c r="AI394" s="57">
        <v>20.030906359952571</v>
      </c>
      <c r="AJ394" s="57">
        <v>26.459107974852358</v>
      </c>
      <c r="AK394" s="57">
        <v>31.533261040831761</v>
      </c>
      <c r="AM394" s="63">
        <v>43103</v>
      </c>
      <c r="AN394" s="57">
        <v>45.802157943242207</v>
      </c>
      <c r="AO394" s="57">
        <v>41.476801546801688</v>
      </c>
      <c r="AP394" s="57">
        <v>37.120636735445103</v>
      </c>
      <c r="AR394" s="63">
        <v>43103</v>
      </c>
      <c r="AS394" s="57">
        <v>61.822700548518107</v>
      </c>
      <c r="AT394" s="57">
        <v>19.196516464044898</v>
      </c>
      <c r="AV394" s="63">
        <v>44564</v>
      </c>
      <c r="AW394" s="64">
        <v>6061.3394660000004</v>
      </c>
      <c r="AY394" s="63">
        <v>43284</v>
      </c>
      <c r="AZ394" s="51">
        <v>-33.985582500000007</v>
      </c>
      <c r="BA394" s="51">
        <v>-57.048874554293192</v>
      </c>
      <c r="BB394" s="51">
        <v>124.57421014694008</v>
      </c>
      <c r="BC394" s="51">
        <v>0</v>
      </c>
      <c r="BD394" s="51">
        <v>7.114246907353146</v>
      </c>
      <c r="BE394" s="51">
        <v>40.654000000000003</v>
      </c>
    </row>
    <row r="395" spans="4:57">
      <c r="D395" s="63">
        <v>43104</v>
      </c>
      <c r="E395" s="64">
        <v>256.70499999999998</v>
      </c>
      <c r="F395" s="64">
        <v>788.65700000000004</v>
      </c>
      <c r="G395" s="69">
        <v>1045.3620000000001</v>
      </c>
      <c r="I395" s="63">
        <v>43137</v>
      </c>
      <c r="J395" s="68">
        <v>26.4</v>
      </c>
      <c r="K395" s="68">
        <v>26.86</v>
      </c>
      <c r="M395" s="63">
        <v>43104</v>
      </c>
      <c r="N395" s="64">
        <v>55623</v>
      </c>
      <c r="O395" s="66">
        <v>18.605</v>
      </c>
      <c r="Q395" s="63">
        <v>43104</v>
      </c>
      <c r="R395" s="57">
        <v>25.309446630614872</v>
      </c>
      <c r="S395" s="57">
        <v>32.592273660039005</v>
      </c>
      <c r="T395" s="57"/>
      <c r="U395" s="63">
        <v>43104</v>
      </c>
      <c r="V395" s="65">
        <v>42.158578906387952</v>
      </c>
      <c r="X395" s="63">
        <v>43285</v>
      </c>
      <c r="Y395" s="67">
        <v>33.375</v>
      </c>
      <c r="Z395" s="67">
        <v>28.12</v>
      </c>
      <c r="AA395" s="67">
        <v>34.9375</v>
      </c>
      <c r="AB395" s="67" t="e">
        <v>#N/A</v>
      </c>
      <c r="AD395" s="63">
        <v>43285</v>
      </c>
      <c r="AE395" s="67">
        <v>54.11</v>
      </c>
      <c r="AF395" s="68">
        <v>45.43</v>
      </c>
      <c r="AH395" s="58">
        <v>43104</v>
      </c>
      <c r="AI395" s="57">
        <v>20.11194126734781</v>
      </c>
      <c r="AJ395" s="57">
        <v>26.537006121633787</v>
      </c>
      <c r="AK395" s="57">
        <v>31.58771186619882</v>
      </c>
      <c r="AM395" s="63">
        <v>43104</v>
      </c>
      <c r="AN395" s="57">
        <v>45.772653074258749</v>
      </c>
      <c r="AO395" s="57">
        <v>41.398003313790063</v>
      </c>
      <c r="AP395" s="57">
        <v>37.057784672361379</v>
      </c>
      <c r="AR395" s="63">
        <v>43104</v>
      </c>
      <c r="AS395" s="57">
        <v>61.901772647145762</v>
      </c>
      <c r="AT395" s="57">
        <v>19.071986988177358</v>
      </c>
      <c r="AV395" s="63">
        <v>44565</v>
      </c>
      <c r="AW395" s="64">
        <v>6049.5815620000003</v>
      </c>
      <c r="AY395" s="63">
        <v>43285</v>
      </c>
      <c r="AZ395" s="51">
        <v>-33.985582500000007</v>
      </c>
      <c r="BA395" s="51">
        <v>-57.498098576803478</v>
      </c>
      <c r="BB395" s="51">
        <v>133.83921348012001</v>
      </c>
      <c r="BC395" s="51">
        <v>0</v>
      </c>
      <c r="BD395" s="51">
        <v>7.0504675966834975</v>
      </c>
      <c r="BE395" s="51">
        <v>49.405999999999999</v>
      </c>
    </row>
    <row r="396" spans="4:57">
      <c r="D396" s="63">
        <v>43105</v>
      </c>
      <c r="E396" s="64">
        <v>250.08600000000001</v>
      </c>
      <c r="F396" s="64">
        <v>789.64499999999998</v>
      </c>
      <c r="G396" s="69">
        <v>1039.731</v>
      </c>
      <c r="I396" s="63">
        <v>43138</v>
      </c>
      <c r="J396" s="68">
        <v>26.65</v>
      </c>
      <c r="K396" s="68">
        <v>26.78</v>
      </c>
      <c r="M396" s="63">
        <v>43105</v>
      </c>
      <c r="N396" s="64">
        <v>55458.6</v>
      </c>
      <c r="O396" s="66">
        <v>18.860800000000001</v>
      </c>
      <c r="Q396" s="63">
        <v>43105</v>
      </c>
      <c r="R396" s="57">
        <v>25.259941129829478</v>
      </c>
      <c r="S396" s="57">
        <v>32.571183095249403</v>
      </c>
      <c r="T396" s="57"/>
      <c r="U396" s="63">
        <v>43105</v>
      </c>
      <c r="V396" s="65">
        <v>41.846993412429526</v>
      </c>
      <c r="X396" s="63">
        <v>43286</v>
      </c>
      <c r="Y396" s="67">
        <v>33.9375</v>
      </c>
      <c r="Z396" s="67">
        <v>29.21</v>
      </c>
      <c r="AA396" s="67">
        <v>35.9375</v>
      </c>
      <c r="AB396" s="67" t="e">
        <v>#N/A</v>
      </c>
      <c r="AD396" s="63">
        <v>43286</v>
      </c>
      <c r="AE396" s="67">
        <v>55.43</v>
      </c>
      <c r="AF396" s="68">
        <v>46.9</v>
      </c>
      <c r="AH396" s="58">
        <v>43105</v>
      </c>
      <c r="AI396" s="57">
        <v>20.201842204697364</v>
      </c>
      <c r="AJ396" s="57">
        <v>26.591697307426966</v>
      </c>
      <c r="AK396" s="57">
        <v>31.58535413396546</v>
      </c>
      <c r="AM396" s="63">
        <v>43105</v>
      </c>
      <c r="AN396" s="57">
        <v>45.762116482420858</v>
      </c>
      <c r="AO396" s="57">
        <v>41.3668969745844</v>
      </c>
      <c r="AP396" s="57">
        <v>36.984191160617399</v>
      </c>
      <c r="AR396" s="63">
        <v>43105</v>
      </c>
      <c r="AS396" s="57">
        <v>62.00043797218877</v>
      </c>
      <c r="AT396" s="57">
        <v>18.934843307983385</v>
      </c>
      <c r="AV396" s="63">
        <v>44566</v>
      </c>
      <c r="AW396" s="64">
        <v>6041.7878250000003</v>
      </c>
      <c r="AY396" s="63">
        <v>43286</v>
      </c>
      <c r="AZ396" s="51">
        <v>-33.985582500000007</v>
      </c>
      <c r="BA396" s="51">
        <v>-63.182682782503477</v>
      </c>
      <c r="BB396" s="51">
        <v>181.44691841006002</v>
      </c>
      <c r="BC396" s="51">
        <v>0</v>
      </c>
      <c r="BD396" s="51">
        <v>7.1683468724435073</v>
      </c>
      <c r="BE396" s="51">
        <v>91.447000000000003</v>
      </c>
    </row>
    <row r="397" spans="4:57">
      <c r="D397" s="63">
        <v>43106</v>
      </c>
      <c r="E397" s="64">
        <v>250.08600000000001</v>
      </c>
      <c r="F397" s="64">
        <v>789.64499999999998</v>
      </c>
      <c r="G397" s="69">
        <v>1039.731</v>
      </c>
      <c r="I397" s="63">
        <v>43139</v>
      </c>
      <c r="J397" s="68">
        <v>26.86</v>
      </c>
      <c r="K397" s="68">
        <v>26.82</v>
      </c>
      <c r="M397" s="63">
        <v>43106</v>
      </c>
      <c r="N397" s="64">
        <v>55458.6</v>
      </c>
      <c r="O397" s="66">
        <v>18.860800000000001</v>
      </c>
      <c r="Q397" s="63">
        <v>43106</v>
      </c>
      <c r="R397" s="57">
        <v>25.197972148411772</v>
      </c>
      <c r="S397" s="57">
        <v>32.561627935357642</v>
      </c>
      <c r="T397" s="57"/>
      <c r="U397" s="63">
        <v>43106</v>
      </c>
      <c r="V397" s="65">
        <v>41.846993412429526</v>
      </c>
      <c r="X397" s="63">
        <v>43287</v>
      </c>
      <c r="Y397" s="67">
        <v>33.8125</v>
      </c>
      <c r="Z397" s="67">
        <v>29.73</v>
      </c>
      <c r="AA397" s="67">
        <v>35.0625</v>
      </c>
      <c r="AB397" s="67" t="e">
        <v>#N/A</v>
      </c>
      <c r="AD397" s="63">
        <v>43287</v>
      </c>
      <c r="AE397" s="67">
        <v>55.58</v>
      </c>
      <c r="AF397" s="68">
        <v>47.22</v>
      </c>
      <c r="AH397" s="58">
        <v>43106</v>
      </c>
      <c r="AI397" s="57">
        <v>20.288898027910406</v>
      </c>
      <c r="AJ397" s="57">
        <v>26.670976897114439</v>
      </c>
      <c r="AK397" s="57">
        <v>31.645674212551601</v>
      </c>
      <c r="AM397" s="63">
        <v>43106</v>
      </c>
      <c r="AN397" s="57">
        <v>45.760426288744796</v>
      </c>
      <c r="AO397" s="57">
        <v>41.375091398548648</v>
      </c>
      <c r="AP397" s="57">
        <v>36.893882177741723</v>
      </c>
      <c r="AR397" s="63">
        <v>43106</v>
      </c>
      <c r="AS397" s="57">
        <v>62.154919035361544</v>
      </c>
      <c r="AT397" s="57">
        <v>18.804125033983254</v>
      </c>
      <c r="AV397" s="63">
        <v>44567</v>
      </c>
      <c r="AW397" s="64">
        <v>6085.2907450000002</v>
      </c>
      <c r="AY397" s="63">
        <v>43287</v>
      </c>
      <c r="AZ397" s="51">
        <v>-33.985582500000007</v>
      </c>
      <c r="BA397" s="51">
        <v>-62.032444573308965</v>
      </c>
      <c r="BB397" s="51">
        <v>141.06515469734001</v>
      </c>
      <c r="BC397" s="51">
        <v>0</v>
      </c>
      <c r="BD397" s="51">
        <v>7.0098723759690058</v>
      </c>
      <c r="BE397" s="51">
        <v>52.057000000000002</v>
      </c>
    </row>
    <row r="398" spans="4:57">
      <c r="D398" s="63">
        <v>43107</v>
      </c>
      <c r="E398" s="64">
        <v>250.08600000000001</v>
      </c>
      <c r="F398" s="64">
        <v>789.64499999999998</v>
      </c>
      <c r="G398" s="69">
        <v>1039.731</v>
      </c>
      <c r="I398" s="63">
        <v>43140</v>
      </c>
      <c r="J398" s="68">
        <v>27.05</v>
      </c>
      <c r="K398" s="68">
        <v>26.95</v>
      </c>
      <c r="M398" s="63">
        <v>43107</v>
      </c>
      <c r="N398" s="64">
        <v>55458.6</v>
      </c>
      <c r="O398" s="66">
        <v>18.860800000000001</v>
      </c>
      <c r="Q398" s="63">
        <v>43107</v>
      </c>
      <c r="R398" s="57">
        <v>25.230249730518594</v>
      </c>
      <c r="S398" s="57">
        <v>32.573529919776824</v>
      </c>
      <c r="T398" s="57"/>
      <c r="U398" s="63">
        <v>43107</v>
      </c>
      <c r="V398" s="65">
        <v>41.846993412429526</v>
      </c>
      <c r="X398" s="63">
        <v>43291</v>
      </c>
      <c r="Y398" s="67">
        <v>33.375</v>
      </c>
      <c r="Z398" s="67">
        <v>29.98</v>
      </c>
      <c r="AA398" s="67">
        <v>33.75</v>
      </c>
      <c r="AB398" s="67" t="e">
        <v>#N/A</v>
      </c>
      <c r="AD398" s="63">
        <v>43291</v>
      </c>
      <c r="AE398" s="67">
        <v>50.98</v>
      </c>
      <c r="AF398" s="68">
        <v>47.12</v>
      </c>
      <c r="AH398" s="58">
        <v>43107</v>
      </c>
      <c r="AI398" s="57">
        <v>20.375874236853452</v>
      </c>
      <c r="AJ398" s="57">
        <v>26.750000987845233</v>
      </c>
      <c r="AK398" s="57">
        <v>31.705648236744533</v>
      </c>
      <c r="AM398" s="63">
        <v>43107</v>
      </c>
      <c r="AN398" s="57">
        <v>45.758740167091091</v>
      </c>
      <c r="AO398" s="57">
        <v>41.383269450399098</v>
      </c>
      <c r="AP398" s="57">
        <v>36.803791223289252</v>
      </c>
      <c r="AR398" s="63">
        <v>43107</v>
      </c>
      <c r="AS398" s="57">
        <v>62.309518591569876</v>
      </c>
      <c r="AT398" s="57">
        <v>18.673995598983261</v>
      </c>
      <c r="AV398" s="63">
        <v>44568</v>
      </c>
      <c r="AW398" s="64">
        <v>5993.8569219999999</v>
      </c>
      <c r="AY398" s="63">
        <v>43291</v>
      </c>
      <c r="AZ398" s="51">
        <v>-33.985582500000007</v>
      </c>
      <c r="BA398" s="51">
        <v>-38.202318400078617</v>
      </c>
      <c r="BB398" s="51">
        <v>138.50166897234001</v>
      </c>
      <c r="BC398" s="51">
        <v>0</v>
      </c>
      <c r="BD398" s="51">
        <v>4.5362319277386369</v>
      </c>
      <c r="BE398" s="51">
        <v>70.849999999999994</v>
      </c>
    </row>
    <row r="399" spans="4:57">
      <c r="D399" s="63">
        <v>43108</v>
      </c>
      <c r="E399" s="64">
        <v>236.69300000000001</v>
      </c>
      <c r="F399" s="64">
        <v>790.01199999999994</v>
      </c>
      <c r="G399" s="69">
        <v>1026.7049999999999</v>
      </c>
      <c r="I399" s="63">
        <v>43145</v>
      </c>
      <c r="J399" s="68">
        <v>27.29</v>
      </c>
      <c r="K399" s="68">
        <v>27.12</v>
      </c>
      <c r="M399" s="63">
        <v>43108</v>
      </c>
      <c r="N399" s="64">
        <v>55260.800000000003</v>
      </c>
      <c r="O399" s="66">
        <v>19.072500000000002</v>
      </c>
      <c r="Q399" s="63">
        <v>43108</v>
      </c>
      <c r="R399" s="57">
        <v>25.208609740662503</v>
      </c>
      <c r="S399" s="57">
        <v>32.51870646372992</v>
      </c>
      <c r="T399" s="57"/>
      <c r="U399" s="63">
        <v>43108</v>
      </c>
      <c r="V399" s="65">
        <v>42.049818386293154</v>
      </c>
      <c r="X399" s="63">
        <v>43292</v>
      </c>
      <c r="Y399" s="67">
        <v>33.5</v>
      </c>
      <c r="Z399" s="67">
        <v>29.07</v>
      </c>
      <c r="AA399" s="67">
        <v>34.1875</v>
      </c>
      <c r="AB399" s="67" t="e">
        <v>#N/A</v>
      </c>
      <c r="AD399" s="63">
        <v>43292</v>
      </c>
      <c r="AE399" s="67">
        <v>58.37</v>
      </c>
      <c r="AF399" s="68">
        <v>46.94</v>
      </c>
      <c r="AH399" s="58">
        <v>43108</v>
      </c>
      <c r="AI399" s="57">
        <v>20.462521186107452</v>
      </c>
      <c r="AJ399" s="57">
        <v>26.767330829016057</v>
      </c>
      <c r="AK399" s="57">
        <v>31.622648393406404</v>
      </c>
      <c r="AM399" s="63">
        <v>43108</v>
      </c>
      <c r="AN399" s="57">
        <v>45.755508213095773</v>
      </c>
      <c r="AO399" s="57">
        <v>41.362922751886842</v>
      </c>
      <c r="AP399" s="57">
        <v>36.752209249636891</v>
      </c>
      <c r="AR399" s="63">
        <v>43108</v>
      </c>
      <c r="AS399" s="57">
        <v>62.460582808075273</v>
      </c>
      <c r="AT399" s="57">
        <v>18.528638112180506</v>
      </c>
      <c r="AV399" s="63">
        <v>44569</v>
      </c>
      <c r="AW399" s="64">
        <v>5993.8569219999999</v>
      </c>
      <c r="AY399" s="63">
        <v>43292</v>
      </c>
      <c r="AZ399" s="51">
        <v>-33.985582500000007</v>
      </c>
      <c r="BA399" s="51">
        <v>-40.800533952158524</v>
      </c>
      <c r="BB399" s="51">
        <v>126.17637383389005</v>
      </c>
      <c r="BC399" s="51">
        <v>0</v>
      </c>
      <c r="BD399" s="51">
        <v>2.6717426182684969</v>
      </c>
      <c r="BE399" s="51">
        <v>54.061999999999998</v>
      </c>
    </row>
    <row r="400" spans="4:57">
      <c r="D400" s="63">
        <v>43109</v>
      </c>
      <c r="E400" s="64">
        <v>228.59299999999999</v>
      </c>
      <c r="F400" s="64">
        <v>789.35900000000004</v>
      </c>
      <c r="G400" s="69">
        <v>1017.952</v>
      </c>
      <c r="I400" s="63">
        <v>43146</v>
      </c>
      <c r="J400" s="68">
        <v>27.73</v>
      </c>
      <c r="K400" s="68">
        <v>27.59</v>
      </c>
      <c r="M400" s="63">
        <v>43109</v>
      </c>
      <c r="N400" s="64">
        <v>55130.3</v>
      </c>
      <c r="O400" s="66">
        <v>19.0458</v>
      </c>
      <c r="Q400" s="63">
        <v>43109</v>
      </c>
      <c r="R400" s="57">
        <v>25.151087609069922</v>
      </c>
      <c r="S400" s="57">
        <v>32.413247681456795</v>
      </c>
      <c r="T400" s="57"/>
      <c r="U400" s="63">
        <v>43109</v>
      </c>
      <c r="V400" s="65">
        <v>42.029530753662897</v>
      </c>
      <c r="X400" s="63">
        <v>43293</v>
      </c>
      <c r="Y400" s="67">
        <v>33.75</v>
      </c>
      <c r="Z400" s="67">
        <v>29.62</v>
      </c>
      <c r="AA400" s="67">
        <v>35.375</v>
      </c>
      <c r="AB400" s="67" t="e">
        <v>#N/A</v>
      </c>
      <c r="AD400" s="63">
        <v>43293</v>
      </c>
      <c r="AE400" s="67">
        <v>61.52</v>
      </c>
      <c r="AF400" s="68">
        <v>47.56</v>
      </c>
      <c r="AH400" s="58">
        <v>43109</v>
      </c>
      <c r="AI400" s="57">
        <v>20.563216938520945</v>
      </c>
      <c r="AJ400" s="57">
        <v>26.809975268104314</v>
      </c>
      <c r="AK400" s="57">
        <v>31.596301989687191</v>
      </c>
      <c r="AM400" s="63">
        <v>43109</v>
      </c>
      <c r="AN400" s="57">
        <v>45.757223273984636</v>
      </c>
      <c r="AO400" s="57">
        <v>41.38067630286173</v>
      </c>
      <c r="AP400" s="57">
        <v>36.658956157325349</v>
      </c>
      <c r="AR400" s="63">
        <v>43109</v>
      </c>
      <c r="AS400" s="57">
        <v>62.608380974661124</v>
      </c>
      <c r="AT400" s="57">
        <v>18.368873186663492</v>
      </c>
      <c r="AV400" s="63">
        <v>44570</v>
      </c>
      <c r="AW400" s="64">
        <v>5993.8569219999999</v>
      </c>
      <c r="AY400" s="63">
        <v>43293</v>
      </c>
      <c r="AZ400" s="51">
        <v>-16.0413265</v>
      </c>
      <c r="BA400" s="51">
        <v>-43.511981929478516</v>
      </c>
      <c r="BB400" s="51">
        <v>91.420899705790021</v>
      </c>
      <c r="BC400" s="51">
        <v>0</v>
      </c>
      <c r="BD400" s="51">
        <v>2.0384087236885162</v>
      </c>
      <c r="BE400" s="51">
        <v>33.905999999999999</v>
      </c>
    </row>
    <row r="401" spans="4:57">
      <c r="D401" s="63">
        <v>43110</v>
      </c>
      <c r="E401" s="64">
        <v>238.18</v>
      </c>
      <c r="F401" s="64">
        <v>788.60699999999997</v>
      </c>
      <c r="G401" s="69">
        <v>1026.787</v>
      </c>
      <c r="I401" s="63">
        <v>43147</v>
      </c>
      <c r="J401" s="68">
        <v>26.95</v>
      </c>
      <c r="K401" s="68">
        <v>28.07</v>
      </c>
      <c r="M401" s="63">
        <v>43110</v>
      </c>
      <c r="N401" s="64">
        <v>55021.7</v>
      </c>
      <c r="O401" s="66">
        <v>18.721699999999998</v>
      </c>
      <c r="Q401" s="63">
        <v>43110</v>
      </c>
      <c r="R401" s="57">
        <v>25.129861219047811</v>
      </c>
      <c r="S401" s="57">
        <v>32.367929868331281</v>
      </c>
      <c r="T401" s="57"/>
      <c r="U401" s="63">
        <v>43110</v>
      </c>
      <c r="V401" s="65">
        <v>42.104607187249485</v>
      </c>
      <c r="X401" s="63">
        <v>43294</v>
      </c>
      <c r="Y401" s="67">
        <v>34.8125</v>
      </c>
      <c r="Z401" s="67">
        <v>30.15</v>
      </c>
      <c r="AA401" s="67">
        <v>37.625</v>
      </c>
      <c r="AB401" s="67" t="e">
        <v>#N/A</v>
      </c>
      <c r="AD401" s="63">
        <v>43294</v>
      </c>
      <c r="AE401" s="67">
        <v>62.26</v>
      </c>
      <c r="AF401" s="68">
        <v>47.83</v>
      </c>
      <c r="AH401" s="58">
        <v>43110</v>
      </c>
      <c r="AI401" s="57">
        <v>20.709731057903614</v>
      </c>
      <c r="AJ401" s="57">
        <v>26.920720796745744</v>
      </c>
      <c r="AK401" s="57">
        <v>31.699412359520519</v>
      </c>
      <c r="AM401" s="63">
        <v>43110</v>
      </c>
      <c r="AN401" s="57">
        <v>45.753859421653111</v>
      </c>
      <c r="AO401" s="57">
        <v>41.40295058030847</v>
      </c>
      <c r="AP401" s="57">
        <v>36.556365205434396</v>
      </c>
      <c r="AR401" s="63">
        <v>43110</v>
      </c>
      <c r="AS401" s="57">
        <v>62.737670391388292</v>
      </c>
      <c r="AT401" s="57">
        <v>18.169064176585881</v>
      </c>
      <c r="AV401" s="63">
        <v>44571</v>
      </c>
      <c r="AW401" s="64">
        <v>5879.0752649999995</v>
      </c>
      <c r="AY401" s="63">
        <v>43294</v>
      </c>
      <c r="AZ401" s="51">
        <v>-13.501085999999999</v>
      </c>
      <c r="BA401" s="51">
        <v>-44.556132741656548</v>
      </c>
      <c r="BB401" s="51">
        <v>104.82682165825003</v>
      </c>
      <c r="BC401" s="51">
        <v>0</v>
      </c>
      <c r="BD401" s="51">
        <v>1.1313970834065437</v>
      </c>
      <c r="BE401" s="51">
        <v>47.901000000000003</v>
      </c>
    </row>
    <row r="402" spans="4:57">
      <c r="D402" s="63">
        <v>43111</v>
      </c>
      <c r="E402" s="64">
        <v>245.31800000000001</v>
      </c>
      <c r="F402" s="64">
        <v>787.63699999999994</v>
      </c>
      <c r="G402" s="69">
        <v>1032.9549999999999</v>
      </c>
      <c r="I402" s="63">
        <v>43150</v>
      </c>
      <c r="J402" s="68">
        <v>26.21</v>
      </c>
      <c r="K402" s="68">
        <v>27.12</v>
      </c>
      <c r="M402" s="63">
        <v>43111</v>
      </c>
      <c r="N402" s="64">
        <v>63906.1</v>
      </c>
      <c r="O402" s="66">
        <v>18.651700000000002</v>
      </c>
      <c r="Q402" s="63">
        <v>43111</v>
      </c>
      <c r="R402" s="57">
        <v>25.070380778056702</v>
      </c>
      <c r="S402" s="57">
        <v>32.350197456426287</v>
      </c>
      <c r="T402" s="57"/>
      <c r="U402" s="63">
        <v>43111</v>
      </c>
      <c r="V402" s="65">
        <v>42.090040833532427</v>
      </c>
      <c r="X402" s="63">
        <v>43297</v>
      </c>
      <c r="Y402" s="67">
        <v>34.375</v>
      </c>
      <c r="Z402" s="67">
        <v>30.16</v>
      </c>
      <c r="AA402" s="67">
        <v>36.6875</v>
      </c>
      <c r="AB402" s="67" t="e">
        <v>#N/A</v>
      </c>
      <c r="AD402" s="63">
        <v>43297</v>
      </c>
      <c r="AE402" s="67">
        <v>57.45</v>
      </c>
      <c r="AF402" s="68">
        <v>47.31</v>
      </c>
      <c r="AH402" s="58">
        <v>43111</v>
      </c>
      <c r="AI402" s="57">
        <v>20.751773146057872</v>
      </c>
      <c r="AJ402" s="57">
        <v>26.919372160048649</v>
      </c>
      <c r="AK402" s="57">
        <v>31.628382746799268</v>
      </c>
      <c r="AM402" s="63">
        <v>43111</v>
      </c>
      <c r="AN402" s="57">
        <v>45.74238396189596</v>
      </c>
      <c r="AO402" s="57">
        <v>41.361330038783819</v>
      </c>
      <c r="AP402" s="57">
        <v>36.521518560906621</v>
      </c>
      <c r="AR402" s="63">
        <v>43111</v>
      </c>
      <c r="AS402" s="57">
        <v>62.850925316363117</v>
      </c>
      <c r="AT402" s="57">
        <v>17.994125686154593</v>
      </c>
      <c r="AV402" s="63">
        <v>44572</v>
      </c>
      <c r="AW402" s="64">
        <v>5811.9497469999997</v>
      </c>
      <c r="AY402" s="63">
        <v>43297</v>
      </c>
      <c r="AZ402" s="51">
        <v>-13.501085999999999</v>
      </c>
      <c r="BA402" s="51">
        <v>-46.520408084729766</v>
      </c>
      <c r="BB402" s="51">
        <v>77.978821508670094</v>
      </c>
      <c r="BC402" s="51">
        <v>0</v>
      </c>
      <c r="BD402" s="51">
        <v>-2.2113274239402867</v>
      </c>
      <c r="BE402" s="51">
        <v>15.746</v>
      </c>
    </row>
    <row r="403" spans="4:57">
      <c r="D403" s="63">
        <v>43112</v>
      </c>
      <c r="E403" s="64">
        <v>240.30600000000001</v>
      </c>
      <c r="F403" s="64">
        <v>786.89800000000002</v>
      </c>
      <c r="G403" s="69">
        <v>1027.204</v>
      </c>
      <c r="I403" s="63">
        <v>43151</v>
      </c>
      <c r="J403" s="68">
        <v>27.59</v>
      </c>
      <c r="K403" s="68">
        <v>27.95</v>
      </c>
      <c r="M403" s="63">
        <v>43112</v>
      </c>
      <c r="N403" s="64">
        <v>63683.4</v>
      </c>
      <c r="O403" s="66">
        <v>18.715</v>
      </c>
      <c r="Q403" s="63">
        <v>43112</v>
      </c>
      <c r="R403" s="57">
        <v>25.220307921064776</v>
      </c>
      <c r="S403" s="57">
        <v>32.307019205247435</v>
      </c>
      <c r="T403" s="57"/>
      <c r="U403" s="63">
        <v>43112</v>
      </c>
      <c r="V403" s="65">
        <v>42.10523329304602</v>
      </c>
      <c r="X403" s="63">
        <v>43298</v>
      </c>
      <c r="Y403" s="67">
        <v>34.6875</v>
      </c>
      <c r="Z403" s="67">
        <v>29.65</v>
      </c>
      <c r="AA403" s="67">
        <v>37</v>
      </c>
      <c r="AB403" s="67" t="e">
        <v>#N/A</v>
      </c>
      <c r="AD403" s="63">
        <v>43298</v>
      </c>
      <c r="AE403" s="67">
        <v>60.77</v>
      </c>
      <c r="AF403" s="68">
        <v>47.25</v>
      </c>
      <c r="AH403" s="58">
        <v>43112</v>
      </c>
      <c r="AI403" s="57">
        <v>20.842509769678607</v>
      </c>
      <c r="AJ403" s="57">
        <v>26.938890359018419</v>
      </c>
      <c r="AK403" s="57">
        <v>31.579071286612216</v>
      </c>
      <c r="AM403" s="63">
        <v>43112</v>
      </c>
      <c r="AN403" s="57">
        <v>45.726029534750353</v>
      </c>
      <c r="AO403" s="57">
        <v>41.317813781182153</v>
      </c>
      <c r="AP403" s="57">
        <v>36.485355455032867</v>
      </c>
      <c r="AR403" s="63">
        <v>43112</v>
      </c>
      <c r="AS403" s="57">
        <v>62.998247558838472</v>
      </c>
      <c r="AT403" s="57">
        <v>17.810390788523932</v>
      </c>
      <c r="AV403" s="63">
        <v>44573</v>
      </c>
      <c r="AW403" s="64">
        <v>5753.0885410000001</v>
      </c>
      <c r="AY403" s="63">
        <v>43298</v>
      </c>
      <c r="AZ403" s="51">
        <v>-13.501085999999999</v>
      </c>
      <c r="BA403" s="51">
        <v>-49.512699060220228</v>
      </c>
      <c r="BB403" s="51">
        <v>78.709957801310026</v>
      </c>
      <c r="BC403" s="51">
        <v>0</v>
      </c>
      <c r="BD403" s="51">
        <v>-5.2481727410897685</v>
      </c>
      <c r="BE403" s="51">
        <v>10.448</v>
      </c>
    </row>
    <row r="404" spans="4:57">
      <c r="D404" s="63">
        <v>43113</v>
      </c>
      <c r="E404" s="64">
        <v>240.30600000000001</v>
      </c>
      <c r="F404" s="64">
        <v>786.89800000000002</v>
      </c>
      <c r="G404" s="69">
        <v>1027.204</v>
      </c>
      <c r="I404" s="63">
        <v>43152</v>
      </c>
      <c r="J404" s="68">
        <v>24.8</v>
      </c>
      <c r="K404" s="68">
        <v>26.67</v>
      </c>
      <c r="M404" s="63">
        <v>43113</v>
      </c>
      <c r="N404" s="64">
        <v>63683.4</v>
      </c>
      <c r="O404" s="66">
        <v>18.715</v>
      </c>
      <c r="Q404" s="63">
        <v>43113</v>
      </c>
      <c r="R404" s="57">
        <v>25.398962746802155</v>
      </c>
      <c r="S404" s="57">
        <v>32.250556423096754</v>
      </c>
      <c r="T404" s="57"/>
      <c r="U404" s="63">
        <v>43113</v>
      </c>
      <c r="V404" s="65">
        <v>42.10523329304602</v>
      </c>
      <c r="X404" s="63">
        <v>43299</v>
      </c>
      <c r="Y404" s="67">
        <v>36.0625</v>
      </c>
      <c r="Z404" s="67">
        <v>30.48</v>
      </c>
      <c r="AA404" s="67">
        <v>38</v>
      </c>
      <c r="AB404" s="67" t="e">
        <v>#N/A</v>
      </c>
      <c r="AD404" s="63">
        <v>43299</v>
      </c>
      <c r="AE404" s="67">
        <v>53.62</v>
      </c>
      <c r="AF404" s="68">
        <v>47.33</v>
      </c>
      <c r="AH404" s="58">
        <v>43113</v>
      </c>
      <c r="AI404" s="57">
        <v>20.894001625962577</v>
      </c>
      <c r="AJ404" s="57">
        <v>26.965468555638573</v>
      </c>
      <c r="AK404" s="57">
        <v>31.59671120668628</v>
      </c>
      <c r="AM404" s="63">
        <v>43113</v>
      </c>
      <c r="AN404" s="57">
        <v>45.689317682729325</v>
      </c>
      <c r="AO404" s="57">
        <v>41.300641641610625</v>
      </c>
      <c r="AP404" s="57">
        <v>36.349577353635553</v>
      </c>
      <c r="AR404" s="63">
        <v>43113</v>
      </c>
      <c r="AS404" s="57">
        <v>63.127794568566209</v>
      </c>
      <c r="AT404" s="57">
        <v>17.616161919942265</v>
      </c>
      <c r="AV404" s="63">
        <v>44574</v>
      </c>
      <c r="AW404" s="64">
        <v>5746.3065750000005</v>
      </c>
      <c r="AY404" s="63">
        <v>43299</v>
      </c>
      <c r="AZ404" s="51">
        <v>-8.6897109999999991</v>
      </c>
      <c r="BA404" s="51">
        <v>-48.172588763210037</v>
      </c>
      <c r="BB404" s="51">
        <v>235.56531751977991</v>
      </c>
      <c r="BC404" s="51">
        <v>0</v>
      </c>
      <c r="BD404" s="51">
        <v>-7.7440177565697894</v>
      </c>
      <c r="BE404" s="51">
        <v>170.959</v>
      </c>
    </row>
    <row r="405" spans="4:57">
      <c r="D405" s="63">
        <v>43114</v>
      </c>
      <c r="E405" s="64">
        <v>240.30600000000001</v>
      </c>
      <c r="F405" s="64">
        <v>786.89800000000002</v>
      </c>
      <c r="G405" s="69">
        <v>1027.204</v>
      </c>
      <c r="I405" s="63">
        <v>43153</v>
      </c>
      <c r="J405" s="68">
        <v>25.06</v>
      </c>
      <c r="K405" s="68">
        <v>26.34</v>
      </c>
      <c r="M405" s="63">
        <v>43114</v>
      </c>
      <c r="N405" s="64">
        <v>63683.4</v>
      </c>
      <c r="O405" s="66">
        <v>18.715</v>
      </c>
      <c r="Q405" s="63">
        <v>43114</v>
      </c>
      <c r="R405" s="57">
        <v>25.590770822560071</v>
      </c>
      <c r="S405" s="57">
        <v>32.212128639590617</v>
      </c>
      <c r="T405" s="57"/>
      <c r="U405" s="63">
        <v>43114</v>
      </c>
      <c r="V405" s="65">
        <v>42.10523329304602</v>
      </c>
      <c r="X405" s="63">
        <v>43300</v>
      </c>
      <c r="Y405" s="67">
        <v>36.125</v>
      </c>
      <c r="Z405" s="67">
        <v>30.83</v>
      </c>
      <c r="AA405" s="67">
        <v>38.125</v>
      </c>
      <c r="AB405" s="67" t="e">
        <v>#N/A</v>
      </c>
      <c r="AD405" s="63">
        <v>43300</v>
      </c>
      <c r="AE405" s="67">
        <v>48.19</v>
      </c>
      <c r="AF405" s="68">
        <v>47.01</v>
      </c>
      <c r="AH405" s="58">
        <v>43114</v>
      </c>
      <c r="AI405" s="57">
        <v>20.911544834919127</v>
      </c>
      <c r="AJ405" s="57">
        <v>26.954645578877635</v>
      </c>
      <c r="AK405" s="57">
        <v>31.550536286285702</v>
      </c>
      <c r="AM405" s="63">
        <v>43114</v>
      </c>
      <c r="AN405" s="57">
        <v>45.684537042953721</v>
      </c>
      <c r="AO405" s="57">
        <v>41.315111791263391</v>
      </c>
      <c r="AP405" s="57">
        <v>36.264228245050376</v>
      </c>
      <c r="AR405" s="63">
        <v>43114</v>
      </c>
      <c r="AS405" s="57">
        <v>63.261997643287394</v>
      </c>
      <c r="AT405" s="57">
        <v>17.405319742837079</v>
      </c>
      <c r="AV405" s="63">
        <v>44575</v>
      </c>
      <c r="AW405" s="64">
        <v>5764.9302040000002</v>
      </c>
      <c r="AY405" s="63">
        <v>43300</v>
      </c>
      <c r="AZ405" s="51">
        <v>-8.6897109999999991</v>
      </c>
      <c r="BA405" s="51">
        <v>-5.2604959919607062</v>
      </c>
      <c r="BB405" s="51">
        <v>178.09681730528999</v>
      </c>
      <c r="BC405" s="51">
        <v>0</v>
      </c>
      <c r="BD405" s="51">
        <v>-6.6816103133292124</v>
      </c>
      <c r="BE405" s="51">
        <v>157.465</v>
      </c>
    </row>
    <row r="406" spans="4:57">
      <c r="D406" s="63">
        <v>43115</v>
      </c>
      <c r="E406" s="64">
        <v>230.51</v>
      </c>
      <c r="F406" s="64">
        <v>785.83100000000002</v>
      </c>
      <c r="G406" s="69">
        <v>1016.341</v>
      </c>
      <c r="I406" s="63">
        <v>43154</v>
      </c>
      <c r="J406" s="68">
        <v>25.38</v>
      </c>
      <c r="K406" s="68">
        <v>26.6</v>
      </c>
      <c r="M406" s="63">
        <v>43115</v>
      </c>
      <c r="N406" s="64">
        <v>63746.400000000001</v>
      </c>
      <c r="O406" s="66">
        <v>18.720800000000001</v>
      </c>
      <c r="Q406" s="63">
        <v>43115</v>
      </c>
      <c r="R406" s="57">
        <v>25.671296613134608</v>
      </c>
      <c r="S406" s="57">
        <v>32.166875245359059</v>
      </c>
      <c r="T406" s="57"/>
      <c r="U406" s="63">
        <v>43115</v>
      </c>
      <c r="V406" s="65">
        <v>42.23693209397679</v>
      </c>
      <c r="X406" s="63">
        <v>43301</v>
      </c>
      <c r="Y406" s="67">
        <v>35.5625</v>
      </c>
      <c r="Z406" s="67">
        <v>30.67</v>
      </c>
      <c r="AA406" s="67">
        <v>37.5625</v>
      </c>
      <c r="AB406" s="67" t="e">
        <v>#N/A</v>
      </c>
      <c r="AD406" s="63">
        <v>43301</v>
      </c>
      <c r="AE406" s="67">
        <v>45.05</v>
      </c>
      <c r="AF406" s="68">
        <v>47.67</v>
      </c>
      <c r="AH406" s="58">
        <v>43115</v>
      </c>
      <c r="AI406" s="57">
        <v>20.934348985987093</v>
      </c>
      <c r="AJ406" s="57">
        <v>26.960484007423482</v>
      </c>
      <c r="AK406" s="57">
        <v>31.521234327005931</v>
      </c>
      <c r="AM406" s="63">
        <v>43115</v>
      </c>
      <c r="AN406" s="57">
        <v>45.700629607063689</v>
      </c>
      <c r="AO406" s="57">
        <v>41.289168009401237</v>
      </c>
      <c r="AP406" s="57">
        <v>36.283825451708786</v>
      </c>
      <c r="AR406" s="63">
        <v>43115</v>
      </c>
      <c r="AS406" s="57">
        <v>63.36627866554938</v>
      </c>
      <c r="AT406" s="57">
        <v>17.212278628338275</v>
      </c>
      <c r="AV406" s="63">
        <v>44576</v>
      </c>
      <c r="AW406" s="64">
        <v>5764.9302040000002</v>
      </c>
      <c r="AY406" s="63">
        <v>43301</v>
      </c>
      <c r="AZ406" s="51">
        <v>-8.6897109999999991</v>
      </c>
      <c r="BA406" s="51">
        <v>-18.82028944147029</v>
      </c>
      <c r="BB406" s="51">
        <v>-41.046745509400132</v>
      </c>
      <c r="BC406" s="51">
        <v>0</v>
      </c>
      <c r="BD406" s="51">
        <v>-4.8728540491297645</v>
      </c>
      <c r="BE406" s="51">
        <v>-73.429600000000093</v>
      </c>
    </row>
    <row r="407" spans="4:57">
      <c r="D407" s="63">
        <v>43116</v>
      </c>
      <c r="E407" s="64">
        <v>226.26400000000001</v>
      </c>
      <c r="F407" s="64">
        <v>783.98099999999999</v>
      </c>
      <c r="G407" s="69">
        <v>1010.245</v>
      </c>
      <c r="I407" s="63">
        <v>43157</v>
      </c>
      <c r="J407" s="68">
        <v>25.78</v>
      </c>
      <c r="K407" s="68">
        <v>26.59</v>
      </c>
      <c r="M407" s="63">
        <v>43116</v>
      </c>
      <c r="N407" s="64">
        <v>63587.7</v>
      </c>
      <c r="O407" s="66">
        <v>18.825800000000001</v>
      </c>
      <c r="Q407" s="63">
        <v>43116</v>
      </c>
      <c r="R407" s="57">
        <v>25.72678047451744</v>
      </c>
      <c r="S407" s="57">
        <v>32.116300015648491</v>
      </c>
      <c r="T407" s="57"/>
      <c r="U407" s="63">
        <v>43116</v>
      </c>
      <c r="V407" s="65">
        <v>42.38790848611702</v>
      </c>
      <c r="X407" s="63">
        <v>43304</v>
      </c>
      <c r="Y407" s="67">
        <v>34.5625</v>
      </c>
      <c r="Z407" s="67">
        <v>29.87</v>
      </c>
      <c r="AA407" s="67">
        <v>36.4375</v>
      </c>
      <c r="AB407" s="67" t="e">
        <v>#N/A</v>
      </c>
      <c r="AD407" s="63">
        <v>43304</v>
      </c>
      <c r="AE407" s="67">
        <v>44.52</v>
      </c>
      <c r="AF407" s="68">
        <v>47.1</v>
      </c>
      <c r="AH407" s="58">
        <v>43116</v>
      </c>
      <c r="AI407" s="57">
        <v>21.042369903156001</v>
      </c>
      <c r="AJ407" s="57">
        <v>26.992591247406583</v>
      </c>
      <c r="AK407" s="57">
        <v>31.482058793327418</v>
      </c>
      <c r="AM407" s="63">
        <v>43116</v>
      </c>
      <c r="AN407" s="57">
        <v>45.704889984549709</v>
      </c>
      <c r="AO407" s="57">
        <v>41.290959045153301</v>
      </c>
      <c r="AP407" s="57">
        <v>36.227776906086696</v>
      </c>
      <c r="AR407" s="63">
        <v>43116</v>
      </c>
      <c r="AS407" s="57">
        <v>63.480599308490191</v>
      </c>
      <c r="AT407" s="57">
        <v>17.022854536890964</v>
      </c>
      <c r="AV407" s="63">
        <v>44577</v>
      </c>
      <c r="AW407" s="64">
        <v>5764.9302040000002</v>
      </c>
      <c r="AY407" s="63">
        <v>43304</v>
      </c>
      <c r="AZ407" s="51">
        <v>-8.6897109999999991</v>
      </c>
      <c r="BA407" s="51">
        <v>-3.8793039930997848</v>
      </c>
      <c r="BB407" s="51">
        <v>15.248948441459975</v>
      </c>
      <c r="BC407" s="51">
        <v>0</v>
      </c>
      <c r="BD407" s="51">
        <v>-3.8409334483601425</v>
      </c>
      <c r="BE407" s="51">
        <v>-1.161</v>
      </c>
    </row>
    <row r="408" spans="4:57">
      <c r="D408" s="63">
        <v>43117</v>
      </c>
      <c r="E408" s="64">
        <v>278.64600000000002</v>
      </c>
      <c r="F408" s="64">
        <v>781.94200000000001</v>
      </c>
      <c r="G408" s="69">
        <v>1060.588</v>
      </c>
      <c r="I408" s="63">
        <v>43158</v>
      </c>
      <c r="J408" s="68">
        <v>26</v>
      </c>
      <c r="K408" s="68">
        <v>26.6</v>
      </c>
      <c r="M408" s="63">
        <v>43117</v>
      </c>
      <c r="N408" s="64">
        <v>63503.8</v>
      </c>
      <c r="O408" s="66">
        <v>18.8917</v>
      </c>
      <c r="Q408" s="63">
        <v>43117</v>
      </c>
      <c r="R408" s="57">
        <v>26.01721885743331</v>
      </c>
      <c r="S408" s="57">
        <v>32.061130535224677</v>
      </c>
      <c r="T408" s="57"/>
      <c r="U408" s="63">
        <v>43117</v>
      </c>
      <c r="V408" s="65">
        <v>43.073751849144514</v>
      </c>
      <c r="X408" s="63">
        <v>43305</v>
      </c>
      <c r="Y408" s="67">
        <v>35.125</v>
      </c>
      <c r="Z408" s="67">
        <v>29.92</v>
      </c>
      <c r="AA408" s="67">
        <v>37</v>
      </c>
      <c r="AB408" s="67" t="e">
        <v>#N/A</v>
      </c>
      <c r="AD408" s="63">
        <v>43305</v>
      </c>
      <c r="AE408" s="67">
        <v>43.77</v>
      </c>
      <c r="AF408" s="68">
        <v>47.32</v>
      </c>
      <c r="AH408" s="58">
        <v>43117</v>
      </c>
      <c r="AI408" s="57">
        <v>21.205244947174464</v>
      </c>
      <c r="AJ408" s="57">
        <v>27.031791494153644</v>
      </c>
      <c r="AK408" s="57">
        <v>31.453835560134014</v>
      </c>
      <c r="AM408" s="63">
        <v>43117</v>
      </c>
      <c r="AN408" s="57">
        <v>45.689748910157512</v>
      </c>
      <c r="AO408" s="57">
        <v>41.278831200203946</v>
      </c>
      <c r="AP408" s="57">
        <v>36.135413956227239</v>
      </c>
      <c r="AR408" s="63">
        <v>43117</v>
      </c>
      <c r="AS408" s="57">
        <v>63.578941978523559</v>
      </c>
      <c r="AT408" s="57">
        <v>16.815083930634444</v>
      </c>
      <c r="AV408" s="63">
        <v>44578</v>
      </c>
      <c r="AW408" s="64">
        <v>5712.1521500000008</v>
      </c>
      <c r="AY408" s="63">
        <v>43305</v>
      </c>
      <c r="AZ408" s="51">
        <v>-8.6897109999999991</v>
      </c>
      <c r="BA408" s="51">
        <v>-19.094427259149992</v>
      </c>
      <c r="BB408" s="51">
        <v>-1.1441225974601121</v>
      </c>
      <c r="BC408" s="51">
        <v>0</v>
      </c>
      <c r="BD408" s="51">
        <v>-3.1957391433898685</v>
      </c>
      <c r="BE408" s="51">
        <v>-32.124000000000002</v>
      </c>
    </row>
    <row r="409" spans="4:57">
      <c r="D409" s="63">
        <v>43118</v>
      </c>
      <c r="E409" s="64">
        <v>262.11399999999998</v>
      </c>
      <c r="F409" s="64">
        <v>779.75199999999995</v>
      </c>
      <c r="G409" s="69">
        <v>1041.866</v>
      </c>
      <c r="I409" s="63">
        <v>43159</v>
      </c>
      <c r="J409" s="68">
        <v>26.27</v>
      </c>
      <c r="K409" s="68">
        <v>26.93</v>
      </c>
      <c r="M409" s="63">
        <v>43118</v>
      </c>
      <c r="N409" s="64">
        <v>63378.400000000001</v>
      </c>
      <c r="O409" s="66">
        <v>18.852499999999999</v>
      </c>
      <c r="Q409" s="63">
        <v>43118</v>
      </c>
      <c r="R409" s="57">
        <v>26.358922444833688</v>
      </c>
      <c r="S409" s="57">
        <v>31.952691987512871</v>
      </c>
      <c r="T409" s="57"/>
      <c r="U409" s="63">
        <v>43118</v>
      </c>
      <c r="V409" s="65">
        <v>43.16878980573032</v>
      </c>
      <c r="X409" s="63">
        <v>43306</v>
      </c>
      <c r="Y409" s="67">
        <v>35.25</v>
      </c>
      <c r="Z409" s="67">
        <v>31.16</v>
      </c>
      <c r="AA409" s="67">
        <v>35.875</v>
      </c>
      <c r="AB409" s="67" t="e">
        <v>#N/A</v>
      </c>
      <c r="AD409" s="63">
        <v>43306</v>
      </c>
      <c r="AE409" s="67">
        <v>42.9</v>
      </c>
      <c r="AF409" s="68">
        <v>47.04</v>
      </c>
      <c r="AH409" s="58">
        <v>43118</v>
      </c>
      <c r="AI409" s="57">
        <v>21.338759139108788</v>
      </c>
      <c r="AJ409" s="57">
        <v>27.006466744844371</v>
      </c>
      <c r="AK409" s="57">
        <v>31.31209167480964</v>
      </c>
      <c r="AM409" s="63">
        <v>43118</v>
      </c>
      <c r="AN409" s="57">
        <v>45.691863321412065</v>
      </c>
      <c r="AO409" s="57">
        <v>41.238125687764416</v>
      </c>
      <c r="AP409" s="57">
        <v>36.130877402421845</v>
      </c>
      <c r="AR409" s="63">
        <v>43118</v>
      </c>
      <c r="AS409" s="57">
        <v>63.686983353990058</v>
      </c>
      <c r="AT409" s="57">
        <v>16.609320353048631</v>
      </c>
      <c r="AV409" s="63">
        <v>44579</v>
      </c>
      <c r="AW409" s="64">
        <v>5670.5459609999998</v>
      </c>
      <c r="AY409" s="63">
        <v>43306</v>
      </c>
      <c r="AZ409" s="51">
        <v>-8.6897109999999991</v>
      </c>
      <c r="BA409" s="51">
        <v>-18.922505429520299</v>
      </c>
      <c r="BB409" s="51">
        <v>40.543507080539854</v>
      </c>
      <c r="BC409" s="51">
        <v>0</v>
      </c>
      <c r="BD409" s="51">
        <v>-4.0972906510195237</v>
      </c>
      <c r="BE409" s="51">
        <v>8.8339999999999996</v>
      </c>
    </row>
    <row r="410" spans="4:57">
      <c r="D410" s="63">
        <v>43119</v>
      </c>
      <c r="E410" s="64">
        <v>255.19900000000001</v>
      </c>
      <c r="F410" s="64">
        <v>777.95299999999997</v>
      </c>
      <c r="G410" s="69">
        <v>1033.152</v>
      </c>
      <c r="I410" s="63">
        <v>43160</v>
      </c>
      <c r="J410" s="68">
        <v>26.08</v>
      </c>
      <c r="K410" s="68">
        <v>26.58</v>
      </c>
      <c r="M410" s="63">
        <v>43119</v>
      </c>
      <c r="N410" s="64">
        <v>63225.3</v>
      </c>
      <c r="O410" s="66">
        <v>18.962499999999999</v>
      </c>
      <c r="Q410" s="63">
        <v>43119</v>
      </c>
      <c r="R410" s="57">
        <v>26.163715609343253</v>
      </c>
      <c r="S410" s="57">
        <v>31.769186434242336</v>
      </c>
      <c r="T410" s="57"/>
      <c r="U410" s="63">
        <v>43119</v>
      </c>
      <c r="V410" s="65">
        <v>42.68174889845492</v>
      </c>
      <c r="X410" s="63">
        <v>43307</v>
      </c>
      <c r="Y410" s="67">
        <v>35.1875</v>
      </c>
      <c r="Z410" s="67">
        <v>30</v>
      </c>
      <c r="AA410" s="67">
        <v>36.5625</v>
      </c>
      <c r="AB410" s="67" t="e">
        <v>#N/A</v>
      </c>
      <c r="AD410" s="63">
        <v>43307</v>
      </c>
      <c r="AE410" s="67">
        <v>43.2</v>
      </c>
      <c r="AF410" s="68">
        <v>47.2</v>
      </c>
      <c r="AH410" s="58">
        <v>43119</v>
      </c>
      <c r="AI410" s="57">
        <v>21.466065654453036</v>
      </c>
      <c r="AJ410" s="57">
        <v>26.912467863257071</v>
      </c>
      <c r="AK410" s="57">
        <v>31.046821964372452</v>
      </c>
      <c r="AM410" s="63">
        <v>43119</v>
      </c>
      <c r="AN410" s="57">
        <v>45.7166747448126</v>
      </c>
      <c r="AO410" s="57">
        <v>41.206409435917443</v>
      </c>
      <c r="AP410" s="57">
        <v>36.181137241604986</v>
      </c>
      <c r="AR410" s="63">
        <v>43119</v>
      </c>
      <c r="AS410" s="57">
        <v>63.822874830523645</v>
      </c>
      <c r="AT410" s="57">
        <v>16.406105870800737</v>
      </c>
      <c r="AV410" s="63">
        <v>44580</v>
      </c>
      <c r="AW410" s="64">
        <v>5660.8152220000002</v>
      </c>
      <c r="AY410" s="63">
        <v>43307</v>
      </c>
      <c r="AZ410" s="51">
        <v>-8.6897109999999991</v>
      </c>
      <c r="BA410" s="51">
        <v>-19.057104924570034</v>
      </c>
      <c r="BB410" s="51">
        <v>98.279071763299896</v>
      </c>
      <c r="BC410" s="51">
        <v>0</v>
      </c>
      <c r="BD410" s="51">
        <v>-4.9932558387298211</v>
      </c>
      <c r="BE410" s="51">
        <v>65.539000000000001</v>
      </c>
    </row>
    <row r="411" spans="4:57">
      <c r="D411" s="63">
        <v>43120</v>
      </c>
      <c r="E411" s="64">
        <v>255.19900000000001</v>
      </c>
      <c r="F411" s="64">
        <v>777.95299999999997</v>
      </c>
      <c r="G411" s="69">
        <v>1033.152</v>
      </c>
      <c r="I411" s="63">
        <v>43161</v>
      </c>
      <c r="J411" s="68">
        <v>26.52</v>
      </c>
      <c r="K411" s="68">
        <v>26.87</v>
      </c>
      <c r="M411" s="63">
        <v>43120</v>
      </c>
      <c r="N411" s="64">
        <v>63225.3</v>
      </c>
      <c r="O411" s="66">
        <v>18.962499999999999</v>
      </c>
      <c r="Q411" s="63">
        <v>43120</v>
      </c>
      <c r="R411" s="57">
        <v>26.207815263455146</v>
      </c>
      <c r="S411" s="57">
        <v>31.58688724292098</v>
      </c>
      <c r="T411" s="57"/>
      <c r="U411" s="63">
        <v>43120</v>
      </c>
      <c r="V411" s="65">
        <v>42.68174889845492</v>
      </c>
      <c r="X411" s="63">
        <v>43308</v>
      </c>
      <c r="Y411" s="67">
        <v>34.3125</v>
      </c>
      <c r="Z411" s="67">
        <v>29.71</v>
      </c>
      <c r="AA411" s="67">
        <v>35.4375</v>
      </c>
      <c r="AB411" s="67" t="e">
        <v>#N/A</v>
      </c>
      <c r="AD411" s="63">
        <v>43308</v>
      </c>
      <c r="AE411" s="67">
        <v>43.29</v>
      </c>
      <c r="AF411" s="68">
        <v>47.65</v>
      </c>
      <c r="AH411" s="58">
        <v>43120</v>
      </c>
      <c r="AI411" s="57">
        <v>21.536215011739678</v>
      </c>
      <c r="AJ411" s="57">
        <v>26.84341507238419</v>
      </c>
      <c r="AK411" s="57">
        <v>30.881215807187612</v>
      </c>
      <c r="AM411" s="63">
        <v>43120</v>
      </c>
      <c r="AN411" s="57">
        <v>45.723565000223452</v>
      </c>
      <c r="AO411" s="57">
        <v>41.160984953337795</v>
      </c>
      <c r="AP411" s="57">
        <v>36.20657188330194</v>
      </c>
      <c r="AR411" s="63">
        <v>43120</v>
      </c>
      <c r="AS411" s="57">
        <v>63.937450231219373</v>
      </c>
      <c r="AT411" s="57">
        <v>16.194471513797449</v>
      </c>
      <c r="AV411" s="63">
        <v>44581</v>
      </c>
      <c r="AW411" s="64">
        <v>5662.5916470000002</v>
      </c>
      <c r="AY411" s="63">
        <v>43308</v>
      </c>
      <c r="AZ411" s="51">
        <v>-8.6897109999999991</v>
      </c>
      <c r="BA411" s="51">
        <v>-17.714898083029723</v>
      </c>
      <c r="BB411" s="51">
        <v>95.50279337162992</v>
      </c>
      <c r="BC411" s="51">
        <v>0</v>
      </c>
      <c r="BD411" s="51">
        <v>-3.6241842886001576</v>
      </c>
      <c r="BE411" s="51">
        <v>65.474000000000004</v>
      </c>
    </row>
    <row r="412" spans="4:57">
      <c r="D412" s="63">
        <v>43121</v>
      </c>
      <c r="E412" s="64">
        <v>255.19900000000001</v>
      </c>
      <c r="F412" s="64">
        <v>777.95299999999997</v>
      </c>
      <c r="G412" s="69">
        <v>1033.152</v>
      </c>
      <c r="I412" s="63">
        <v>43164</v>
      </c>
      <c r="J412" s="68">
        <v>26.55</v>
      </c>
      <c r="K412" s="68">
        <v>26.44</v>
      </c>
      <c r="M412" s="63">
        <v>43121</v>
      </c>
      <c r="N412" s="64">
        <v>63225.3</v>
      </c>
      <c r="O412" s="66">
        <v>18.962499999999999</v>
      </c>
      <c r="Q412" s="63">
        <v>43121</v>
      </c>
      <c r="R412" s="57">
        <v>26.351723513296442</v>
      </c>
      <c r="S412" s="57">
        <v>31.464346802154708</v>
      </c>
      <c r="T412" s="57"/>
      <c r="U412" s="63">
        <v>43121</v>
      </c>
      <c r="V412" s="65">
        <v>42.68174889845492</v>
      </c>
      <c r="X412" s="63">
        <v>43311</v>
      </c>
      <c r="Y412" s="67">
        <v>35.1875</v>
      </c>
      <c r="Z412" s="67">
        <v>30.56</v>
      </c>
      <c r="AA412" s="67">
        <v>36.8125</v>
      </c>
      <c r="AB412" s="67" t="e">
        <v>#N/A</v>
      </c>
      <c r="AD412" s="63">
        <v>43311</v>
      </c>
      <c r="AE412" s="67">
        <v>43.16</v>
      </c>
      <c r="AF412" s="68">
        <v>46.61</v>
      </c>
      <c r="AH412" s="58">
        <v>43121</v>
      </c>
      <c r="AI412" s="57">
        <v>21.599926641646228</v>
      </c>
      <c r="AJ412" s="57">
        <v>26.787436982693325</v>
      </c>
      <c r="AK412" s="57">
        <v>30.75313336822747</v>
      </c>
      <c r="AM412" s="63">
        <v>43121</v>
      </c>
      <c r="AN412" s="57">
        <v>45.740541563765525</v>
      </c>
      <c r="AO412" s="57">
        <v>41.123089251134772</v>
      </c>
      <c r="AP412" s="57">
        <v>36.266519405186081</v>
      </c>
      <c r="AR412" s="63">
        <v>43121</v>
      </c>
      <c r="AS412" s="57">
        <v>64.023335109994804</v>
      </c>
      <c r="AT412" s="57">
        <v>15.959625924250398</v>
      </c>
      <c r="AV412" s="63">
        <v>44582</v>
      </c>
      <c r="AW412" s="64">
        <v>5638.6137310000004</v>
      </c>
      <c r="AY412" s="63">
        <v>43311</v>
      </c>
      <c r="AZ412" s="51">
        <v>0</v>
      </c>
      <c r="BA412" s="51">
        <v>-16.12558777491002</v>
      </c>
      <c r="BB412" s="51">
        <v>64.720733519710009</v>
      </c>
      <c r="BC412" s="51">
        <v>0</v>
      </c>
      <c r="BD412" s="51">
        <v>-6.2421457447999256</v>
      </c>
      <c r="BE412" s="51">
        <v>42.353000000000002</v>
      </c>
    </row>
    <row r="413" spans="4:57">
      <c r="D413" s="63">
        <v>43122</v>
      </c>
      <c r="E413" s="64">
        <v>254.215</v>
      </c>
      <c r="F413" s="64">
        <v>776.07500000000005</v>
      </c>
      <c r="G413" s="69">
        <v>1030.29</v>
      </c>
      <c r="I413" s="63">
        <v>43165</v>
      </c>
      <c r="J413" s="68">
        <v>26.35</v>
      </c>
      <c r="K413" s="68">
        <v>26.39</v>
      </c>
      <c r="M413" s="63">
        <v>43122</v>
      </c>
      <c r="N413" s="64">
        <v>63147.7</v>
      </c>
      <c r="O413" s="66">
        <v>19.07</v>
      </c>
      <c r="Q413" s="63">
        <v>43122</v>
      </c>
      <c r="R413" s="57">
        <v>26.409740892928401</v>
      </c>
      <c r="S413" s="57">
        <v>31.37185245483607</v>
      </c>
      <c r="T413" s="57"/>
      <c r="U413" s="63">
        <v>43122</v>
      </c>
      <c r="V413" s="65">
        <v>42.685290288399983</v>
      </c>
      <c r="X413" s="63">
        <v>43312</v>
      </c>
      <c r="Y413" s="67">
        <v>35.1875</v>
      </c>
      <c r="Z413" s="67">
        <v>30.24</v>
      </c>
      <c r="AA413" s="67">
        <v>37.75</v>
      </c>
      <c r="AB413" s="67" t="e">
        <v>#N/A</v>
      </c>
      <c r="AD413" s="63">
        <v>43312</v>
      </c>
      <c r="AE413" s="67">
        <v>42.9</v>
      </c>
      <c r="AF413" s="68">
        <v>45.46</v>
      </c>
      <c r="AH413" s="58">
        <v>43122</v>
      </c>
      <c r="AI413" s="57">
        <v>21.624339343718766</v>
      </c>
      <c r="AJ413" s="57">
        <v>26.675130870416417</v>
      </c>
      <c r="AK413" s="57">
        <v>30.518107670773254</v>
      </c>
      <c r="AM413" s="63">
        <v>43122</v>
      </c>
      <c r="AN413" s="57">
        <v>45.779317201296067</v>
      </c>
      <c r="AO413" s="57">
        <v>41.10450667295391</v>
      </c>
      <c r="AP413" s="57">
        <v>36.347051113562671</v>
      </c>
      <c r="AR413" s="63">
        <v>43122</v>
      </c>
      <c r="AS413" s="57">
        <v>64.112348647080935</v>
      </c>
      <c r="AT413" s="57">
        <v>15.738705376981187</v>
      </c>
      <c r="AV413" s="63">
        <v>44583</v>
      </c>
      <c r="AW413" s="64">
        <v>5638.6137310000004</v>
      </c>
      <c r="AY413" s="63">
        <v>43312</v>
      </c>
      <c r="AZ413" s="51">
        <v>0</v>
      </c>
      <c r="BA413" s="51">
        <v>-14.399380770110605</v>
      </c>
      <c r="BB413" s="51">
        <v>-49.755137642629961</v>
      </c>
      <c r="BC413" s="51">
        <v>0</v>
      </c>
      <c r="BD413" s="51">
        <v>-7.3894815872593966</v>
      </c>
      <c r="BE413" s="51">
        <v>-71.543999999999997</v>
      </c>
    </row>
    <row r="414" spans="4:57">
      <c r="D414" s="63">
        <v>43123</v>
      </c>
      <c r="E414" s="64">
        <v>237.93299999999999</v>
      </c>
      <c r="F414" s="64">
        <v>774.06799999999998</v>
      </c>
      <c r="G414" s="69">
        <v>1012.001</v>
      </c>
      <c r="I414" s="63">
        <v>43166</v>
      </c>
      <c r="J414" s="68">
        <v>26.29</v>
      </c>
      <c r="K414" s="68">
        <v>26.11</v>
      </c>
      <c r="M414" s="63">
        <v>43123</v>
      </c>
      <c r="N414" s="64">
        <v>63121.599999999999</v>
      </c>
      <c r="O414" s="66">
        <v>19.316700000000001</v>
      </c>
      <c r="Q414" s="63">
        <v>43123</v>
      </c>
      <c r="R414" s="57">
        <v>26.350165926071888</v>
      </c>
      <c r="S414" s="57">
        <v>31.225241615374188</v>
      </c>
      <c r="T414" s="57"/>
      <c r="U414" s="63">
        <v>43123</v>
      </c>
      <c r="V414" s="65">
        <v>42.479369321675478</v>
      </c>
      <c r="X414" s="63">
        <v>43313</v>
      </c>
      <c r="Y414" s="67">
        <v>35.125</v>
      </c>
      <c r="Z414" s="67">
        <v>31.33</v>
      </c>
      <c r="AA414" s="67">
        <v>37.0625</v>
      </c>
      <c r="AB414" s="67" t="e">
        <v>#N/A</v>
      </c>
      <c r="AD414" s="63">
        <v>43313</v>
      </c>
      <c r="AE414" s="67">
        <v>44.51</v>
      </c>
      <c r="AF414" s="68">
        <v>48.22</v>
      </c>
      <c r="AH414" s="58">
        <v>43123</v>
      </c>
      <c r="AI414" s="57">
        <v>21.726658763078067</v>
      </c>
      <c r="AJ414" s="57">
        <v>26.586083337254497</v>
      </c>
      <c r="AK414" s="57">
        <v>30.286111091872026</v>
      </c>
      <c r="AM414" s="63">
        <v>43123</v>
      </c>
      <c r="AN414" s="57">
        <v>45.819038772127961</v>
      </c>
      <c r="AO414" s="57">
        <v>41.102996100483871</v>
      </c>
      <c r="AP414" s="57">
        <v>36.405023237199742</v>
      </c>
      <c r="AR414" s="63">
        <v>43123</v>
      </c>
      <c r="AS414" s="57">
        <v>64.22873600933319</v>
      </c>
      <c r="AT414" s="57">
        <v>15.519013968872919</v>
      </c>
      <c r="AV414" s="63">
        <v>44584</v>
      </c>
      <c r="AW414" s="64">
        <v>5638.6137310000004</v>
      </c>
      <c r="AY414" s="63">
        <v>43313</v>
      </c>
      <c r="AZ414" s="51">
        <v>0</v>
      </c>
      <c r="BA414" s="51">
        <v>-13.620309551610152</v>
      </c>
      <c r="BB414" s="51">
        <v>42.41636838607004</v>
      </c>
      <c r="BC414" s="51">
        <v>0</v>
      </c>
      <c r="BD414" s="51">
        <v>-5.9340588344598544</v>
      </c>
      <c r="BE414" s="51">
        <v>22.861999999999998</v>
      </c>
    </row>
    <row r="415" spans="4:57">
      <c r="D415" s="63">
        <v>43124</v>
      </c>
      <c r="E415" s="64">
        <v>229.92</v>
      </c>
      <c r="F415" s="64">
        <v>771.93399999999997</v>
      </c>
      <c r="G415" s="69">
        <v>1001.854</v>
      </c>
      <c r="I415" s="63">
        <v>43167</v>
      </c>
      <c r="J415" s="68">
        <v>26.51</v>
      </c>
      <c r="K415" s="68">
        <v>26.43</v>
      </c>
      <c r="M415" s="63">
        <v>43124</v>
      </c>
      <c r="N415" s="64">
        <v>63166.8</v>
      </c>
      <c r="O415" s="66">
        <v>19.5258</v>
      </c>
      <c r="Q415" s="63">
        <v>43124</v>
      </c>
      <c r="R415" s="57">
        <v>26.23368727542794</v>
      </c>
      <c r="S415" s="57">
        <v>31.095335536659508</v>
      </c>
      <c r="T415" s="57"/>
      <c r="U415" s="63">
        <v>43124</v>
      </c>
      <c r="V415" s="65">
        <v>42.468395939617743</v>
      </c>
      <c r="X415" s="63">
        <v>43314</v>
      </c>
      <c r="Y415" s="67">
        <v>34.9375</v>
      </c>
      <c r="Z415" s="67">
        <v>31.16</v>
      </c>
      <c r="AA415" s="67">
        <v>36.4375</v>
      </c>
      <c r="AB415" s="67" t="e">
        <v>#N/A</v>
      </c>
      <c r="AD415" s="63">
        <v>43314</v>
      </c>
      <c r="AE415" s="67">
        <v>46.07</v>
      </c>
      <c r="AF415" s="68">
        <v>48.56</v>
      </c>
      <c r="AH415" s="58">
        <v>43124</v>
      </c>
      <c r="AI415" s="57">
        <v>21.822317152052449</v>
      </c>
      <c r="AJ415" s="57">
        <v>26.497621509057232</v>
      </c>
      <c r="AK415" s="57">
        <v>30.062255377595104</v>
      </c>
      <c r="AM415" s="63">
        <v>43124</v>
      </c>
      <c r="AN415" s="57">
        <v>45.845545545629854</v>
      </c>
      <c r="AO415" s="57">
        <v>41.075355326494957</v>
      </c>
      <c r="AP415" s="57">
        <v>36.45999516026135</v>
      </c>
      <c r="AR415" s="63">
        <v>43124</v>
      </c>
      <c r="AS415" s="57">
        <v>64.308999056641554</v>
      </c>
      <c r="AT415" s="57">
        <v>15.299709243915993</v>
      </c>
      <c r="AV415" s="63">
        <v>44585</v>
      </c>
      <c r="AW415" s="64">
        <v>5625.8830600000001</v>
      </c>
      <c r="AY415" s="63">
        <v>43314</v>
      </c>
      <c r="AZ415" s="51">
        <v>0</v>
      </c>
      <c r="BA415" s="51">
        <v>-16.670807716949891</v>
      </c>
      <c r="BB415" s="51">
        <v>46.47368781642006</v>
      </c>
      <c r="BC415" s="51">
        <v>0</v>
      </c>
      <c r="BD415" s="51">
        <v>-5.7798800994701471</v>
      </c>
      <c r="BE415" s="51">
        <v>24.023</v>
      </c>
    </row>
    <row r="416" spans="4:57">
      <c r="D416" s="63">
        <v>43125</v>
      </c>
      <c r="E416" s="64">
        <v>261.25</v>
      </c>
      <c r="F416" s="64">
        <v>769.65899999999999</v>
      </c>
      <c r="G416" s="69">
        <v>1030.9090000000001</v>
      </c>
      <c r="I416" s="63">
        <v>43168</v>
      </c>
      <c r="J416" s="68">
        <v>26.4</v>
      </c>
      <c r="K416" s="68">
        <v>26.55</v>
      </c>
      <c r="M416" s="63">
        <v>43125</v>
      </c>
      <c r="N416" s="64">
        <v>62942.9</v>
      </c>
      <c r="O416" s="66">
        <v>19.493300000000001</v>
      </c>
      <c r="Q416" s="63">
        <v>43125</v>
      </c>
      <c r="R416" s="57">
        <v>26.229738541766757</v>
      </c>
      <c r="S416" s="57">
        <v>31.062102191129661</v>
      </c>
      <c r="T416" s="57"/>
      <c r="U416" s="63">
        <v>43125</v>
      </c>
      <c r="V416" s="65">
        <v>43.067883507797042</v>
      </c>
      <c r="X416" s="63">
        <v>43315</v>
      </c>
      <c r="Y416" s="67">
        <v>34.375</v>
      </c>
      <c r="Z416" s="67">
        <v>29.1</v>
      </c>
      <c r="AA416" s="67">
        <v>35.625</v>
      </c>
      <c r="AB416" s="67" t="e">
        <v>#N/A</v>
      </c>
      <c r="AD416" s="63">
        <v>43315</v>
      </c>
      <c r="AE416" s="67">
        <v>48.73</v>
      </c>
      <c r="AF416" s="68">
        <v>48.69</v>
      </c>
      <c r="AH416" s="58">
        <v>43125</v>
      </c>
      <c r="AI416" s="57">
        <v>21.871013461904521</v>
      </c>
      <c r="AJ416" s="57">
        <v>26.44297988497739</v>
      </c>
      <c r="AK416" s="57">
        <v>29.930447133582017</v>
      </c>
      <c r="AM416" s="63">
        <v>43125</v>
      </c>
      <c r="AN416" s="57">
        <v>45.882238366384072</v>
      </c>
      <c r="AO416" s="57">
        <v>41.056821924703925</v>
      </c>
      <c r="AP416" s="57">
        <v>36.531897630328423</v>
      </c>
      <c r="AR416" s="63">
        <v>43125</v>
      </c>
      <c r="AS416" s="57">
        <v>64.37298076083475</v>
      </c>
      <c r="AT416" s="57">
        <v>15.084788287556993</v>
      </c>
      <c r="AV416" s="63">
        <v>44586</v>
      </c>
      <c r="AW416" s="64">
        <v>5603.9495259999994</v>
      </c>
      <c r="AY416" s="63">
        <v>43315</v>
      </c>
      <c r="AZ416" s="51">
        <v>0</v>
      </c>
      <c r="BA416" s="51">
        <v>-13.863296634889554</v>
      </c>
      <c r="BB416" s="51">
        <v>19.300404382150077</v>
      </c>
      <c r="BC416" s="51">
        <v>0</v>
      </c>
      <c r="BD416" s="51">
        <v>-5.9311077472604863</v>
      </c>
      <c r="BE416" s="51">
        <v>-0.49399999999999999</v>
      </c>
    </row>
    <row r="417" spans="4:57">
      <c r="D417" s="63">
        <v>43126</v>
      </c>
      <c r="E417" s="64">
        <v>251.23599999999999</v>
      </c>
      <c r="F417" s="64">
        <v>767.75900000000001</v>
      </c>
      <c r="G417" s="69">
        <v>1018.995</v>
      </c>
      <c r="I417" s="63">
        <v>43171</v>
      </c>
      <c r="J417" s="68">
        <v>26.37</v>
      </c>
      <c r="K417" s="68">
        <v>26.52</v>
      </c>
      <c r="M417" s="63">
        <v>43126</v>
      </c>
      <c r="N417" s="64">
        <v>62533</v>
      </c>
      <c r="O417" s="66">
        <v>19.521699999999999</v>
      </c>
      <c r="Q417" s="63">
        <v>43126</v>
      </c>
      <c r="R417" s="57">
        <v>26.192447771763661</v>
      </c>
      <c r="S417" s="57">
        <v>30.93847539695096</v>
      </c>
      <c r="T417" s="57"/>
      <c r="U417" s="63">
        <v>43126</v>
      </c>
      <c r="V417" s="65">
        <v>42.963408753617358</v>
      </c>
      <c r="X417" s="63">
        <v>43318</v>
      </c>
      <c r="Y417" s="67">
        <v>34.5625</v>
      </c>
      <c r="Z417" s="67">
        <v>31.03</v>
      </c>
      <c r="AA417" s="67">
        <v>36.0625</v>
      </c>
      <c r="AB417" s="67" t="e">
        <v>#N/A</v>
      </c>
      <c r="AD417" s="63">
        <v>43318</v>
      </c>
      <c r="AE417" s="67">
        <v>48.77</v>
      </c>
      <c r="AF417" s="68">
        <v>48.33</v>
      </c>
      <c r="AH417" s="58">
        <v>43126</v>
      </c>
      <c r="AI417" s="57">
        <v>21.904929961849785</v>
      </c>
      <c r="AJ417" s="57">
        <v>26.304116707821159</v>
      </c>
      <c r="AK417" s="57">
        <v>29.635863399801178</v>
      </c>
      <c r="AM417" s="63">
        <v>43126</v>
      </c>
      <c r="AN417" s="57">
        <v>45.884619940833545</v>
      </c>
      <c r="AO417" s="57">
        <v>41.03295960643181</v>
      </c>
      <c r="AP417" s="57">
        <v>36.543188049564357</v>
      </c>
      <c r="AR417" s="63">
        <v>43126</v>
      </c>
      <c r="AS417" s="57">
        <v>64.449645477705602</v>
      </c>
      <c r="AT417" s="57">
        <v>14.852673581516873</v>
      </c>
      <c r="AV417" s="63">
        <v>44587</v>
      </c>
      <c r="AW417" s="64">
        <v>5661.1735940000008</v>
      </c>
      <c r="AY417" s="63">
        <v>43318</v>
      </c>
      <c r="AZ417" s="51">
        <v>0</v>
      </c>
      <c r="BA417" s="51">
        <v>-10.351618950370003</v>
      </c>
      <c r="BB417" s="51">
        <v>60.857248902750023</v>
      </c>
      <c r="BC417" s="51">
        <v>0</v>
      </c>
      <c r="BD417" s="51">
        <v>-5.9302299523801132</v>
      </c>
      <c r="BE417" s="51">
        <v>44.57539999999991</v>
      </c>
    </row>
    <row r="418" spans="4:57">
      <c r="D418" s="63">
        <v>43127</v>
      </c>
      <c r="E418" s="64">
        <v>251.23599999999999</v>
      </c>
      <c r="F418" s="64">
        <v>767.75900000000001</v>
      </c>
      <c r="G418" s="69">
        <v>1018.995</v>
      </c>
      <c r="I418" s="63">
        <v>43172</v>
      </c>
      <c r="J418" s="68">
        <v>26.42</v>
      </c>
      <c r="K418" s="68">
        <v>26.42</v>
      </c>
      <c r="M418" s="63">
        <v>43127</v>
      </c>
      <c r="N418" s="64">
        <v>62533</v>
      </c>
      <c r="O418" s="66">
        <v>19.521699999999999</v>
      </c>
      <c r="Q418" s="63">
        <v>43127</v>
      </c>
      <c r="R418" s="57">
        <v>26.112024204215722</v>
      </c>
      <c r="S418" s="57">
        <v>30.733190554365919</v>
      </c>
      <c r="T418" s="57"/>
      <c r="U418" s="63">
        <v>43127</v>
      </c>
      <c r="V418" s="65">
        <v>42.963408753617358</v>
      </c>
      <c r="X418" s="63">
        <v>43319</v>
      </c>
      <c r="Y418" s="67">
        <v>34.8125</v>
      </c>
      <c r="Z418" s="67">
        <v>30.95</v>
      </c>
      <c r="AA418" s="67">
        <v>36.6875</v>
      </c>
      <c r="AB418" s="67" t="e">
        <v>#N/A</v>
      </c>
      <c r="AD418" s="63">
        <v>43319</v>
      </c>
      <c r="AE418" s="67">
        <v>48.94</v>
      </c>
      <c r="AF418" s="68">
        <v>48.33</v>
      </c>
      <c r="AH418" s="58">
        <v>43127</v>
      </c>
      <c r="AI418" s="57">
        <v>21.907173432841432</v>
      </c>
      <c r="AJ418" s="57">
        <v>26.117321599770648</v>
      </c>
      <c r="AK418" s="57">
        <v>29.327882447266763</v>
      </c>
      <c r="AM418" s="63">
        <v>43127</v>
      </c>
      <c r="AN418" s="57">
        <v>45.889699140030913</v>
      </c>
      <c r="AO418" s="57">
        <v>40.984692218770988</v>
      </c>
      <c r="AP418" s="57">
        <v>36.60469669473909</v>
      </c>
      <c r="AR418" s="63">
        <v>43127</v>
      </c>
      <c r="AS418" s="57">
        <v>64.5326653233858</v>
      </c>
      <c r="AT418" s="57">
        <v>14.641447033907662</v>
      </c>
      <c r="AV418" s="63">
        <v>44588</v>
      </c>
      <c r="AW418" s="64">
        <v>5722.1589610000001</v>
      </c>
      <c r="AY418" s="63">
        <v>43319</v>
      </c>
      <c r="AZ418" s="51">
        <v>0</v>
      </c>
      <c r="BA418" s="51">
        <v>-9.0242177298596751</v>
      </c>
      <c r="BB418" s="51">
        <v>75.525984873200045</v>
      </c>
      <c r="BC418" s="51">
        <v>0</v>
      </c>
      <c r="BD418" s="51">
        <v>-4.4748671433404397</v>
      </c>
      <c r="BE418" s="51">
        <v>62.026899999999905</v>
      </c>
    </row>
    <row r="419" spans="4:57">
      <c r="D419" s="63">
        <v>43128</v>
      </c>
      <c r="E419" s="64">
        <v>251.23599999999999</v>
      </c>
      <c r="F419" s="64">
        <v>767.75900000000001</v>
      </c>
      <c r="G419" s="69">
        <v>1018.995</v>
      </c>
      <c r="I419" s="63">
        <v>43173</v>
      </c>
      <c r="J419" s="68">
        <v>26.39</v>
      </c>
      <c r="K419" s="68">
        <v>26.45</v>
      </c>
      <c r="M419" s="63">
        <v>43128</v>
      </c>
      <c r="N419" s="64">
        <v>62533</v>
      </c>
      <c r="O419" s="66">
        <v>19.521699999999999</v>
      </c>
      <c r="Q419" s="63">
        <v>43128</v>
      </c>
      <c r="R419" s="57">
        <v>26.16777919381985</v>
      </c>
      <c r="S419" s="57">
        <v>30.476925258645092</v>
      </c>
      <c r="T419" s="57"/>
      <c r="U419" s="63">
        <v>43128</v>
      </c>
      <c r="V419" s="65">
        <v>42.963408753617358</v>
      </c>
      <c r="X419" s="63">
        <v>43320</v>
      </c>
      <c r="Y419" s="67">
        <v>34</v>
      </c>
      <c r="Z419" s="67">
        <v>31.19</v>
      </c>
      <c r="AA419" s="67">
        <v>33.75</v>
      </c>
      <c r="AB419" s="67" t="e">
        <v>#N/A</v>
      </c>
      <c r="AD419" s="63">
        <v>43320</v>
      </c>
      <c r="AE419" s="67">
        <v>50.51</v>
      </c>
      <c r="AF419" s="68">
        <v>49.12</v>
      </c>
      <c r="AH419" s="58">
        <v>43128</v>
      </c>
      <c r="AI419" s="57">
        <v>21.877456215250788</v>
      </c>
      <c r="AJ419" s="57">
        <v>25.896248618521689</v>
      </c>
      <c r="AK419" s="57">
        <v>28.922092382869824</v>
      </c>
      <c r="AM419" s="63">
        <v>43128</v>
      </c>
      <c r="AN419" s="57">
        <v>45.900024710838629</v>
      </c>
      <c r="AO419" s="57">
        <v>40.941107539207522</v>
      </c>
      <c r="AP419" s="57">
        <v>36.678201225623994</v>
      </c>
      <c r="AR419" s="63">
        <v>43128</v>
      </c>
      <c r="AS419" s="57">
        <v>64.580288860765918</v>
      </c>
      <c r="AT419" s="57">
        <v>14.467131474103589</v>
      </c>
      <c r="AV419" s="63">
        <v>44589</v>
      </c>
      <c r="AW419" s="64">
        <v>5822.1105750000006</v>
      </c>
      <c r="AY419" s="63">
        <v>43320</v>
      </c>
      <c r="AZ419" s="51">
        <v>0</v>
      </c>
      <c r="BA419" s="51">
        <v>-7.7055404541506274</v>
      </c>
      <c r="BB419" s="51">
        <v>84.862563368170086</v>
      </c>
      <c r="BC419" s="51">
        <v>0</v>
      </c>
      <c r="BD419" s="51">
        <v>-3.4020229140194278</v>
      </c>
      <c r="BE419" s="51">
        <v>73.754999999999995</v>
      </c>
    </row>
    <row r="420" spans="4:57">
      <c r="D420" s="63">
        <v>43129</v>
      </c>
      <c r="E420" s="64">
        <v>238.41</v>
      </c>
      <c r="F420" s="64">
        <v>766.59100000000001</v>
      </c>
      <c r="G420" s="69">
        <v>1005.001</v>
      </c>
      <c r="I420" s="63">
        <v>43174</v>
      </c>
      <c r="J420" s="68">
        <v>26.56</v>
      </c>
      <c r="K420" s="68">
        <v>26.5</v>
      </c>
      <c r="M420" s="63">
        <v>43129</v>
      </c>
      <c r="N420" s="64">
        <v>62402.6</v>
      </c>
      <c r="O420" s="66">
        <v>19.5717</v>
      </c>
      <c r="Q420" s="63">
        <v>43129</v>
      </c>
      <c r="R420" s="57">
        <v>26.198401543796646</v>
      </c>
      <c r="S420" s="57">
        <v>30.269238796456289</v>
      </c>
      <c r="T420" s="57"/>
      <c r="U420" s="63">
        <v>43129</v>
      </c>
      <c r="V420" s="65">
        <v>42.440131379475474</v>
      </c>
      <c r="X420" s="63">
        <v>43321</v>
      </c>
      <c r="Y420" s="67">
        <v>34.5625</v>
      </c>
      <c r="Z420" s="67">
        <v>30.93</v>
      </c>
      <c r="AA420" s="67">
        <v>34.875</v>
      </c>
      <c r="AB420" s="67" t="e">
        <v>#N/A</v>
      </c>
      <c r="AD420" s="63">
        <v>43321</v>
      </c>
      <c r="AE420" s="67">
        <v>52.07</v>
      </c>
      <c r="AF420" s="68">
        <v>48.44</v>
      </c>
      <c r="AH420" s="58">
        <v>43129</v>
      </c>
      <c r="AI420" s="57">
        <v>21.817584502650924</v>
      </c>
      <c r="AJ420" s="57">
        <v>25.88298216964575</v>
      </c>
      <c r="AK420" s="57">
        <v>28.955210067826709</v>
      </c>
      <c r="AM420" s="63">
        <v>43129</v>
      </c>
      <c r="AN420" s="57">
        <v>45.953335050858414</v>
      </c>
      <c r="AO420" s="57">
        <v>40.989534183555264</v>
      </c>
      <c r="AP420" s="57">
        <v>36.727401687333618</v>
      </c>
      <c r="AR420" s="63">
        <v>43129</v>
      </c>
      <c r="AS420" s="57">
        <v>64.652262718739138</v>
      </c>
      <c r="AT420" s="57">
        <v>14.304213889940609</v>
      </c>
      <c r="AV420" s="63">
        <v>44590</v>
      </c>
      <c r="AW420" s="64">
        <v>5822.1105750000006</v>
      </c>
      <c r="AY420" s="63">
        <v>43321</v>
      </c>
      <c r="AZ420" s="51">
        <v>0</v>
      </c>
      <c r="BA420" s="51">
        <v>-6.3575178198699573</v>
      </c>
      <c r="BB420" s="51">
        <v>87.596354173390083</v>
      </c>
      <c r="BC420" s="51">
        <v>0</v>
      </c>
      <c r="BD420" s="51">
        <v>-2.2723363535200876</v>
      </c>
      <c r="BE420" s="51">
        <v>78.966499999999996</v>
      </c>
    </row>
    <row r="421" spans="4:57">
      <c r="D421" s="63">
        <v>43130</v>
      </c>
      <c r="E421" s="64">
        <v>237.15</v>
      </c>
      <c r="F421" s="64">
        <v>765.80399999999997</v>
      </c>
      <c r="G421" s="69">
        <v>1002.954</v>
      </c>
      <c r="I421" s="63">
        <v>43175</v>
      </c>
      <c r="J421" s="68">
        <v>26.63</v>
      </c>
      <c r="K421" s="68">
        <v>26.61</v>
      </c>
      <c r="M421" s="63">
        <v>43130</v>
      </c>
      <c r="N421" s="64">
        <v>62241.7</v>
      </c>
      <c r="O421" s="66">
        <v>19.595500000000001</v>
      </c>
      <c r="Q421" s="63">
        <v>43130</v>
      </c>
      <c r="R421" s="57">
        <v>26.239473483360154</v>
      </c>
      <c r="S421" s="57">
        <v>30.318417004941601</v>
      </c>
      <c r="T421" s="57"/>
      <c r="U421" s="63">
        <v>43130</v>
      </c>
      <c r="V421" s="65">
        <v>42.325138874839915</v>
      </c>
      <c r="X421" s="63">
        <v>43322</v>
      </c>
      <c r="Y421" s="67">
        <v>33.75</v>
      </c>
      <c r="Z421" s="67">
        <v>29.77</v>
      </c>
      <c r="AA421" s="67">
        <v>33.8125</v>
      </c>
      <c r="AB421" s="67" t="e">
        <v>#N/A</v>
      </c>
      <c r="AD421" s="63">
        <v>43322</v>
      </c>
      <c r="AE421" s="67">
        <v>55.62</v>
      </c>
      <c r="AF421" s="68">
        <v>49.67</v>
      </c>
      <c r="AH421" s="58">
        <v>43130</v>
      </c>
      <c r="AI421" s="57">
        <v>21.854096486312358</v>
      </c>
      <c r="AJ421" s="57">
        <v>25.882716164381534</v>
      </c>
      <c r="AK421" s="57">
        <v>28.954999047434793</v>
      </c>
      <c r="AM421" s="63">
        <v>43130</v>
      </c>
      <c r="AN421" s="57">
        <v>45.982518372708391</v>
      </c>
      <c r="AO421" s="57">
        <v>41.01276799229754</v>
      </c>
      <c r="AP421" s="57">
        <v>36.744996739536774</v>
      </c>
      <c r="AR421" s="63">
        <v>43130</v>
      </c>
      <c r="AS421" s="57">
        <v>64.734862186211387</v>
      </c>
      <c r="AT421" s="57">
        <v>14.135679901957898</v>
      </c>
      <c r="AV421" s="63">
        <v>44591</v>
      </c>
      <c r="AW421" s="64">
        <v>5822.1105750000006</v>
      </c>
      <c r="AY421" s="63">
        <v>43322</v>
      </c>
      <c r="AZ421" s="51">
        <v>0</v>
      </c>
      <c r="BA421" s="51">
        <v>-4.6361140917299277</v>
      </c>
      <c r="BB421" s="51">
        <v>68.589839437560016</v>
      </c>
      <c r="BC421" s="51">
        <v>0</v>
      </c>
      <c r="BD421" s="51">
        <v>-0.12252534583013562</v>
      </c>
      <c r="BE421" s="51">
        <v>63.831199999999953</v>
      </c>
    </row>
    <row r="422" spans="4:57">
      <c r="D422" s="63">
        <v>43131</v>
      </c>
      <c r="E422" s="64">
        <v>200.83500000000001</v>
      </c>
      <c r="F422" s="64">
        <v>765.25400000000002</v>
      </c>
      <c r="G422" s="69">
        <v>966.08900000000006</v>
      </c>
      <c r="I422" s="63">
        <v>43178</v>
      </c>
      <c r="J422" s="68">
        <v>26.22</v>
      </c>
      <c r="K422" s="68">
        <v>26.46</v>
      </c>
      <c r="M422" s="63">
        <v>43131</v>
      </c>
      <c r="N422" s="64">
        <v>62023.8</v>
      </c>
      <c r="O422" s="66">
        <v>19.6525</v>
      </c>
      <c r="Q422" s="63">
        <v>43131</v>
      </c>
      <c r="R422" s="57">
        <v>26.066331302711987</v>
      </c>
      <c r="S422" s="57">
        <v>30.387835536349005</v>
      </c>
      <c r="T422" s="57"/>
      <c r="U422" s="63">
        <v>43131</v>
      </c>
      <c r="V422" s="65">
        <v>42.313497209229901</v>
      </c>
      <c r="X422" s="63">
        <v>43325</v>
      </c>
      <c r="Y422" s="67">
        <v>34.75</v>
      </c>
      <c r="Z422" s="67">
        <v>30.77</v>
      </c>
      <c r="AA422" s="67">
        <v>36.375</v>
      </c>
      <c r="AB422" s="67" t="e">
        <v>#N/A</v>
      </c>
      <c r="AD422" s="63">
        <v>43325</v>
      </c>
      <c r="AE422" s="67">
        <v>60.45</v>
      </c>
      <c r="AF422" s="68">
        <v>47.8</v>
      </c>
      <c r="AH422" s="58">
        <v>43131</v>
      </c>
      <c r="AI422" s="57">
        <v>21.876685289617303</v>
      </c>
      <c r="AJ422" s="57">
        <v>25.874494171157302</v>
      </c>
      <c r="AK422" s="57">
        <v>28.962382780921203</v>
      </c>
      <c r="AM422" s="63">
        <v>43131</v>
      </c>
      <c r="AN422" s="57">
        <v>46.009036600515429</v>
      </c>
      <c r="AO422" s="57">
        <v>41.01191969887077</v>
      </c>
      <c r="AP422" s="57">
        <v>36.789752189107894</v>
      </c>
      <c r="AR422" s="63">
        <v>43131</v>
      </c>
      <c r="AS422" s="57">
        <v>64.843891124807612</v>
      </c>
      <c r="AT422" s="57">
        <v>13.970034860653113</v>
      </c>
      <c r="AV422" s="63">
        <v>44592</v>
      </c>
      <c r="AW422" s="64">
        <v>5956.5431040000003</v>
      </c>
      <c r="AY422" s="63">
        <v>43325</v>
      </c>
      <c r="AZ422" s="51">
        <v>0</v>
      </c>
      <c r="BA422" s="51">
        <v>-2.2959638080902462</v>
      </c>
      <c r="BB422" s="51">
        <v>85.915718875439907</v>
      </c>
      <c r="BC422" s="51">
        <v>0</v>
      </c>
      <c r="BD422" s="51">
        <v>2.1894449326502907</v>
      </c>
      <c r="BE422" s="51">
        <v>85.809199999999947</v>
      </c>
    </row>
    <row r="423" spans="4:57">
      <c r="D423" s="63">
        <v>43132</v>
      </c>
      <c r="E423" s="64">
        <v>260.24200000000002</v>
      </c>
      <c r="F423" s="64">
        <v>764.77800000000002</v>
      </c>
      <c r="G423" s="69">
        <v>1025.02</v>
      </c>
      <c r="I423" s="63">
        <v>43179</v>
      </c>
      <c r="J423" s="68">
        <v>26.39</v>
      </c>
      <c r="K423" s="68">
        <v>26.65</v>
      </c>
      <c r="M423" s="63">
        <v>43132</v>
      </c>
      <c r="N423" s="64">
        <v>62173.599999999999</v>
      </c>
      <c r="O423" s="66">
        <v>19.47</v>
      </c>
      <c r="Q423" s="63">
        <v>43132</v>
      </c>
      <c r="R423" s="57">
        <v>25.940771686310949</v>
      </c>
      <c r="S423" s="57">
        <v>30.607537515611071</v>
      </c>
      <c r="T423" s="57"/>
      <c r="U423" s="63">
        <v>43132</v>
      </c>
      <c r="V423" s="65">
        <v>42.748627228061011</v>
      </c>
      <c r="X423" s="63">
        <v>43326</v>
      </c>
      <c r="Y423" s="67">
        <v>35.5</v>
      </c>
      <c r="Z423" s="67">
        <v>30.92</v>
      </c>
      <c r="AA423" s="67">
        <v>37.1875</v>
      </c>
      <c r="AB423" s="67" t="e">
        <v>#N/A</v>
      </c>
      <c r="AD423" s="63">
        <v>43326</v>
      </c>
      <c r="AE423" s="67">
        <v>54.2</v>
      </c>
      <c r="AF423" s="68">
        <v>46.97</v>
      </c>
      <c r="AH423" s="58">
        <v>43132</v>
      </c>
      <c r="AI423" s="57">
        <v>21.919317103556235</v>
      </c>
      <c r="AJ423" s="57">
        <v>25.892809042507814</v>
      </c>
      <c r="AK423" s="57">
        <v>28.984634133204381</v>
      </c>
      <c r="AM423" s="63">
        <v>43132</v>
      </c>
      <c r="AN423" s="57">
        <v>46.067001772990054</v>
      </c>
      <c r="AO423" s="57">
        <v>41.088591495197214</v>
      </c>
      <c r="AP423" s="57">
        <v>36.80988629416666</v>
      </c>
      <c r="AR423" s="63">
        <v>43132</v>
      </c>
      <c r="AS423" s="57">
        <v>66.72295651609133</v>
      </c>
      <c r="AT423" s="57">
        <v>13.808474731022869</v>
      </c>
      <c r="AV423" s="63">
        <v>44593</v>
      </c>
      <c r="AW423" s="64">
        <v>5864.8653260000001</v>
      </c>
      <c r="AY423" s="63">
        <v>43326</v>
      </c>
      <c r="AZ423" s="51">
        <v>0</v>
      </c>
      <c r="BA423" s="51">
        <v>-13.804206078639618</v>
      </c>
      <c r="BB423" s="51">
        <v>70.436975033989924</v>
      </c>
      <c r="BC423" s="51">
        <v>0</v>
      </c>
      <c r="BD423" s="51">
        <v>2.0632310446497097</v>
      </c>
      <c r="BE423" s="51">
        <v>58.695999999999998</v>
      </c>
    </row>
    <row r="424" spans="4:57">
      <c r="D424" s="63">
        <v>43133</v>
      </c>
      <c r="E424" s="64">
        <v>259.03899999999999</v>
      </c>
      <c r="F424" s="64">
        <v>764.92</v>
      </c>
      <c r="G424" s="69">
        <v>1023.9589999999999</v>
      </c>
      <c r="I424" s="63">
        <v>43180</v>
      </c>
      <c r="J424" s="68">
        <v>26.2</v>
      </c>
      <c r="K424" s="68">
        <v>26.38</v>
      </c>
      <c r="M424" s="63">
        <v>43133</v>
      </c>
      <c r="N424" s="64">
        <v>62216</v>
      </c>
      <c r="O424" s="66">
        <v>19.5</v>
      </c>
      <c r="Q424" s="63">
        <v>43133</v>
      </c>
      <c r="R424" s="57">
        <v>25.952093883224258</v>
      </c>
      <c r="S424" s="57">
        <v>30.593370745326133</v>
      </c>
      <c r="T424" s="57"/>
      <c r="U424" s="63">
        <v>43133</v>
      </c>
      <c r="V424" s="65">
        <v>42.295493715743582</v>
      </c>
      <c r="X424" s="63">
        <v>43327</v>
      </c>
      <c r="Y424" s="67">
        <v>36</v>
      </c>
      <c r="Z424" s="67">
        <v>30.86</v>
      </c>
      <c r="AA424" s="67">
        <v>37.625</v>
      </c>
      <c r="AB424" s="67" t="e">
        <v>#N/A</v>
      </c>
      <c r="AD424" s="63">
        <v>43327</v>
      </c>
      <c r="AE424" s="67">
        <v>49.25</v>
      </c>
      <c r="AF424" s="68">
        <v>48.09</v>
      </c>
      <c r="AH424" s="58">
        <v>43133</v>
      </c>
      <c r="AI424" s="57">
        <v>21.949534123560532</v>
      </c>
      <c r="AJ424" s="57">
        <v>25.904085380579467</v>
      </c>
      <c r="AK424" s="57">
        <v>28.989049015454359</v>
      </c>
      <c r="AM424" s="63">
        <v>43133</v>
      </c>
      <c r="AN424" s="57">
        <v>46.106773859251504</v>
      </c>
      <c r="AO424" s="57">
        <v>41.158591241827324</v>
      </c>
      <c r="AP424" s="57">
        <v>36.784252327526268</v>
      </c>
      <c r="AR424" s="63">
        <v>43133</v>
      </c>
      <c r="AS424" s="57">
        <v>66.775129272291593</v>
      </c>
      <c r="AT424" s="57">
        <v>13.660739527870703</v>
      </c>
      <c r="AV424" s="63">
        <v>44594</v>
      </c>
      <c r="AW424" s="64">
        <v>5879.5752029999994</v>
      </c>
      <c r="AY424" s="63">
        <v>43327</v>
      </c>
      <c r="AZ424" s="51">
        <v>-29.262909000000001</v>
      </c>
      <c r="BA424" s="51">
        <v>-11.647669186909603</v>
      </c>
      <c r="BB424" s="51">
        <v>128.53669526932609</v>
      </c>
      <c r="BC424" s="51">
        <v>0</v>
      </c>
      <c r="BD424" s="51">
        <v>2.6845829175836977</v>
      </c>
      <c r="BE424" s="51">
        <v>90.310700000000182</v>
      </c>
    </row>
    <row r="425" spans="4:57">
      <c r="D425" s="63">
        <v>43134</v>
      </c>
      <c r="E425" s="64">
        <v>259.03899999999999</v>
      </c>
      <c r="F425" s="64">
        <v>764.92</v>
      </c>
      <c r="G425" s="69">
        <v>1023.9589999999999</v>
      </c>
      <c r="I425" s="63">
        <v>43181</v>
      </c>
      <c r="J425" s="68">
        <v>26.56</v>
      </c>
      <c r="K425" s="68">
        <v>26.6</v>
      </c>
      <c r="M425" s="63">
        <v>43134</v>
      </c>
      <c r="N425" s="64">
        <v>62216</v>
      </c>
      <c r="O425" s="66">
        <v>19.5</v>
      </c>
      <c r="Q425" s="63">
        <v>43134</v>
      </c>
      <c r="R425" s="57">
        <v>26.006958898662269</v>
      </c>
      <c r="S425" s="57">
        <v>30.548375897641165</v>
      </c>
      <c r="T425" s="57"/>
      <c r="U425" s="63">
        <v>43134</v>
      </c>
      <c r="V425" s="65">
        <v>42.295493715743582</v>
      </c>
      <c r="X425" s="63">
        <v>43328</v>
      </c>
      <c r="Y425" s="67">
        <v>35.4375</v>
      </c>
      <c r="Z425" s="67">
        <v>31.05</v>
      </c>
      <c r="AA425" s="67">
        <v>37.125</v>
      </c>
      <c r="AB425" s="67" t="e">
        <v>#N/A</v>
      </c>
      <c r="AD425" s="63">
        <v>43328</v>
      </c>
      <c r="AE425" s="67">
        <v>46.78</v>
      </c>
      <c r="AF425" s="68">
        <v>47.12</v>
      </c>
      <c r="AH425" s="58">
        <v>43134</v>
      </c>
      <c r="AI425" s="57">
        <v>21.963466838111056</v>
      </c>
      <c r="AJ425" s="57">
        <v>25.886970757231985</v>
      </c>
      <c r="AK425" s="57">
        <v>28.955558654292979</v>
      </c>
      <c r="AM425" s="63">
        <v>43134</v>
      </c>
      <c r="AN425" s="57">
        <v>46.155540264735762</v>
      </c>
      <c r="AO425" s="57">
        <v>41.24269309131725</v>
      </c>
      <c r="AP425" s="57">
        <v>36.763939632249709</v>
      </c>
      <c r="AR425" s="63">
        <v>43134</v>
      </c>
      <c r="AS425" s="57">
        <v>66.848917652309737</v>
      </c>
      <c r="AT425" s="57">
        <v>13.528164659462316</v>
      </c>
      <c r="AV425" s="63">
        <v>44595</v>
      </c>
      <c r="AW425" s="64">
        <v>5888.4531749999996</v>
      </c>
      <c r="AY425" s="63">
        <v>43328</v>
      </c>
      <c r="AZ425" s="51">
        <v>-30.897638999999998</v>
      </c>
      <c r="BA425" s="51">
        <v>-62.517872641469616</v>
      </c>
      <c r="BB425" s="51">
        <v>173.73405763148605</v>
      </c>
      <c r="BC425" s="51">
        <v>0</v>
      </c>
      <c r="BD425" s="51">
        <v>2.7443540099834562</v>
      </c>
      <c r="BE425" s="51">
        <v>83.062899999999914</v>
      </c>
    </row>
    <row r="426" spans="4:57">
      <c r="D426" s="63">
        <v>43135</v>
      </c>
      <c r="E426" s="64">
        <v>259.03899999999999</v>
      </c>
      <c r="F426" s="64">
        <v>764.92</v>
      </c>
      <c r="G426" s="69">
        <v>1023.9589999999999</v>
      </c>
      <c r="I426" s="63">
        <v>43182</v>
      </c>
      <c r="J426" s="68">
        <v>26.53</v>
      </c>
      <c r="K426" s="68">
        <v>26.45</v>
      </c>
      <c r="M426" s="63">
        <v>43135</v>
      </c>
      <c r="N426" s="64">
        <v>62216</v>
      </c>
      <c r="O426" s="66">
        <v>19.5</v>
      </c>
      <c r="Q426" s="63">
        <v>43135</v>
      </c>
      <c r="R426" s="57">
        <v>26.037483520455694</v>
      </c>
      <c r="S426" s="57">
        <v>30.543422066960812</v>
      </c>
      <c r="T426" s="57"/>
      <c r="U426" s="63">
        <v>43135</v>
      </c>
      <c r="V426" s="65">
        <v>42.295493715743582</v>
      </c>
      <c r="X426" s="63">
        <v>43329</v>
      </c>
      <c r="Y426" s="67">
        <v>35.625</v>
      </c>
      <c r="Z426" s="67">
        <v>30.65</v>
      </c>
      <c r="AA426" s="67">
        <v>37.1875</v>
      </c>
      <c r="AB426" s="67" t="e">
        <v>#N/A</v>
      </c>
      <c r="AD426" s="63">
        <v>43329</v>
      </c>
      <c r="AE426" s="67">
        <v>46.37</v>
      </c>
      <c r="AF426" s="68">
        <v>50.12</v>
      </c>
      <c r="AH426" s="58">
        <v>43135</v>
      </c>
      <c r="AI426" s="57">
        <v>21.967249676783098</v>
      </c>
      <c r="AJ426" s="57">
        <v>25.903607328030876</v>
      </c>
      <c r="AK426" s="57">
        <v>28.994567443201504</v>
      </c>
      <c r="AM426" s="63">
        <v>43135</v>
      </c>
      <c r="AN426" s="57">
        <v>46.202934277545914</v>
      </c>
      <c r="AO426" s="57">
        <v>41.313988162308114</v>
      </c>
      <c r="AP426" s="57">
        <v>36.75964274614654</v>
      </c>
      <c r="AR426" s="63">
        <v>43135</v>
      </c>
      <c r="AS426" s="57">
        <v>66.887426742890014</v>
      </c>
      <c r="AT426" s="57">
        <v>13.417030905191019</v>
      </c>
      <c r="AV426" s="63">
        <v>44596</v>
      </c>
      <c r="AW426" s="64">
        <v>5959.176109</v>
      </c>
      <c r="AY426" s="63">
        <v>43329</v>
      </c>
      <c r="AZ426" s="51">
        <v>-30.897638999999998</v>
      </c>
      <c r="BA426" s="51">
        <v>-47.601086652699799</v>
      </c>
      <c r="BB426" s="51">
        <v>157.83166546556603</v>
      </c>
      <c r="BC426" s="51">
        <v>0</v>
      </c>
      <c r="BD426" s="51">
        <v>3.8756601871338781</v>
      </c>
      <c r="BE426" s="51">
        <v>83.208600000000089</v>
      </c>
    </row>
    <row r="427" spans="4:57">
      <c r="D427" s="63">
        <v>43136</v>
      </c>
      <c r="E427" s="64">
        <v>265.28100000000001</v>
      </c>
      <c r="F427" s="64">
        <v>767.702</v>
      </c>
      <c r="G427" s="69">
        <v>1032.9829999999999</v>
      </c>
      <c r="I427" s="63">
        <v>43185</v>
      </c>
      <c r="J427" s="68">
        <v>25.73</v>
      </c>
      <c r="K427" s="68">
        <v>26.37</v>
      </c>
      <c r="M427" s="63">
        <v>43136</v>
      </c>
      <c r="N427" s="64">
        <v>62228.1</v>
      </c>
      <c r="O427" s="66">
        <v>19.5335</v>
      </c>
      <c r="Q427" s="63">
        <v>43136</v>
      </c>
      <c r="R427" s="57">
        <v>26.089467459338422</v>
      </c>
      <c r="S427" s="57">
        <v>30.527767708813425</v>
      </c>
      <c r="T427" s="57"/>
      <c r="U427" s="63">
        <v>43136</v>
      </c>
      <c r="V427" s="65">
        <v>42.27937072079532</v>
      </c>
      <c r="X427" s="63">
        <v>43333</v>
      </c>
      <c r="Y427" s="67">
        <v>35.4375</v>
      </c>
      <c r="Z427" s="67">
        <v>31.08</v>
      </c>
      <c r="AA427" s="67">
        <v>37.125</v>
      </c>
      <c r="AB427" s="67" t="e">
        <v>#N/A</v>
      </c>
      <c r="AD427" s="63">
        <v>43333</v>
      </c>
      <c r="AE427" s="67">
        <v>45.9</v>
      </c>
      <c r="AF427" s="68">
        <v>49.56</v>
      </c>
      <c r="AH427" s="58">
        <v>43136</v>
      </c>
      <c r="AI427" s="57">
        <v>21.953911158631968</v>
      </c>
      <c r="AJ427" s="57">
        <v>25.884875422796092</v>
      </c>
      <c r="AK427" s="57">
        <v>28.961548938906812</v>
      </c>
      <c r="AM427" s="63">
        <v>43136</v>
      </c>
      <c r="AN427" s="57">
        <v>46.235752983607512</v>
      </c>
      <c r="AO427" s="57">
        <v>41.367300241164486</v>
      </c>
      <c r="AP427" s="57">
        <v>36.738573834738595</v>
      </c>
      <c r="AR427" s="63">
        <v>43136</v>
      </c>
      <c r="AS427" s="57">
        <v>66.894575436126871</v>
      </c>
      <c r="AT427" s="57">
        <v>13.310073239851317</v>
      </c>
      <c r="AV427" s="63">
        <v>44597</v>
      </c>
      <c r="AW427" s="64">
        <v>5959.176109</v>
      </c>
      <c r="AY427" s="63">
        <v>43333</v>
      </c>
      <c r="AZ427" s="51">
        <v>-30.897638999999998</v>
      </c>
      <c r="BA427" s="51">
        <v>-44.64834243542996</v>
      </c>
      <c r="BB427" s="51">
        <v>157.08248812312604</v>
      </c>
      <c r="BC427" s="51">
        <v>0</v>
      </c>
      <c r="BD427" s="51">
        <v>4.6624933123039503</v>
      </c>
      <c r="BE427" s="51">
        <v>86.198999999999998</v>
      </c>
    </row>
    <row r="428" spans="4:57">
      <c r="D428" s="63">
        <v>43137</v>
      </c>
      <c r="E428" s="64">
        <v>253.489</v>
      </c>
      <c r="F428" s="64">
        <v>773.91399999999999</v>
      </c>
      <c r="G428" s="69">
        <v>1027.403</v>
      </c>
      <c r="I428" s="63">
        <v>43186</v>
      </c>
      <c r="J428" s="68">
        <v>25.77</v>
      </c>
      <c r="K428" s="68">
        <v>26.39</v>
      </c>
      <c r="M428" s="63">
        <v>43137</v>
      </c>
      <c r="N428" s="64">
        <v>62366.5</v>
      </c>
      <c r="O428" s="66">
        <v>19.690000000000001</v>
      </c>
      <c r="Q428" s="63">
        <v>43137</v>
      </c>
      <c r="R428" s="57">
        <v>26.095580786316841</v>
      </c>
      <c r="S428" s="57">
        <v>30.512178604640148</v>
      </c>
      <c r="T428" s="57"/>
      <c r="U428" s="63">
        <v>43137</v>
      </c>
      <c r="V428" s="65">
        <v>42.285142787354154</v>
      </c>
      <c r="X428" s="63">
        <v>43334</v>
      </c>
      <c r="Y428" s="67">
        <v>34.25</v>
      </c>
      <c r="Z428" s="67">
        <v>30.3</v>
      </c>
      <c r="AA428" s="67">
        <v>35.5</v>
      </c>
      <c r="AB428" s="67" t="e">
        <v>#N/A</v>
      </c>
      <c r="AD428" s="63">
        <v>43334</v>
      </c>
      <c r="AE428" s="67">
        <v>45.61</v>
      </c>
      <c r="AF428" s="68">
        <v>48.55</v>
      </c>
      <c r="AH428" s="58">
        <v>43137</v>
      </c>
      <c r="AI428" s="57">
        <v>22.026551356319612</v>
      </c>
      <c r="AJ428" s="57">
        <v>25.900923574298695</v>
      </c>
      <c r="AK428" s="57">
        <v>28.95207240615192</v>
      </c>
      <c r="AM428" s="63">
        <v>43137</v>
      </c>
      <c r="AN428" s="57">
        <v>46.276945170944586</v>
      </c>
      <c r="AO428" s="57">
        <v>41.462645882486981</v>
      </c>
      <c r="AP428" s="57">
        <v>36.669592598017765</v>
      </c>
      <c r="AR428" s="63">
        <v>43137</v>
      </c>
      <c r="AS428" s="57">
        <v>66.879191020905807</v>
      </c>
      <c r="AT428" s="57">
        <v>13.199317555860768</v>
      </c>
      <c r="AV428" s="63">
        <v>44598</v>
      </c>
      <c r="AW428" s="64">
        <v>5959.176109</v>
      </c>
      <c r="AY428" s="63">
        <v>43334</v>
      </c>
      <c r="AZ428" s="51">
        <v>-30.897638999999998</v>
      </c>
      <c r="BA428" s="51">
        <v>-41.641069989389955</v>
      </c>
      <c r="BB428" s="51">
        <v>194.69265862479605</v>
      </c>
      <c r="BC428" s="51">
        <v>0</v>
      </c>
      <c r="BD428" s="51">
        <v>5.0960503645939204</v>
      </c>
      <c r="BE428" s="51">
        <v>127.25</v>
      </c>
    </row>
    <row r="429" spans="4:57">
      <c r="D429" s="63">
        <v>43138</v>
      </c>
      <c r="E429" s="64">
        <v>291.86099999999999</v>
      </c>
      <c r="F429" s="64">
        <v>777.32799999999997</v>
      </c>
      <c r="G429" s="69">
        <v>1069.1890000000001</v>
      </c>
      <c r="I429" s="63">
        <v>43187</v>
      </c>
      <c r="J429" s="68">
        <v>26.41</v>
      </c>
      <c r="K429" s="68">
        <v>26.7</v>
      </c>
      <c r="M429" s="63">
        <v>43138</v>
      </c>
      <c r="N429" s="64">
        <v>62622</v>
      </c>
      <c r="O429" s="66">
        <v>19.624199999999998</v>
      </c>
      <c r="Q429" s="63">
        <v>43138</v>
      </c>
      <c r="R429" s="57">
        <v>26.236131858378343</v>
      </c>
      <c r="S429" s="57">
        <v>30.590169992406778</v>
      </c>
      <c r="T429" s="57"/>
      <c r="U429" s="63">
        <v>43138</v>
      </c>
      <c r="V429" s="65">
        <v>43.534727573820504</v>
      </c>
      <c r="X429" s="63">
        <v>43335</v>
      </c>
      <c r="Y429" s="67">
        <v>35.4375</v>
      </c>
      <c r="Z429" s="67">
        <v>30.06</v>
      </c>
      <c r="AA429" s="67">
        <v>36.9375</v>
      </c>
      <c r="AB429" s="67" t="e">
        <v>#N/A</v>
      </c>
      <c r="AD429" s="63">
        <v>43335</v>
      </c>
      <c r="AE429" s="67">
        <v>45.72</v>
      </c>
      <c r="AF429" s="68">
        <v>49.69</v>
      </c>
      <c r="AH429" s="58">
        <v>43138</v>
      </c>
      <c r="AI429" s="57">
        <v>22.05006034610355</v>
      </c>
      <c r="AJ429" s="57">
        <v>25.987275011528354</v>
      </c>
      <c r="AK429" s="57">
        <v>29.122643335008512</v>
      </c>
      <c r="AM429" s="63">
        <v>43138</v>
      </c>
      <c r="AN429" s="57">
        <v>46.303945544904735</v>
      </c>
      <c r="AO429" s="57">
        <v>41.566872238619545</v>
      </c>
      <c r="AP429" s="57">
        <v>36.537023305603554</v>
      </c>
      <c r="AR429" s="63">
        <v>43138</v>
      </c>
      <c r="AS429" s="57">
        <v>66.881640341045397</v>
      </c>
      <c r="AT429" s="57">
        <v>13.110820982847926</v>
      </c>
      <c r="AV429" s="63">
        <v>44599</v>
      </c>
      <c r="AW429" s="64">
        <v>5852.4132800000007</v>
      </c>
      <c r="AY429" s="63">
        <v>43335</v>
      </c>
      <c r="AZ429" s="51">
        <v>-30.897638999999998</v>
      </c>
      <c r="BA429" s="51">
        <v>-38.84750999920999</v>
      </c>
      <c r="BB429" s="51">
        <v>213.076344587976</v>
      </c>
      <c r="BC429" s="51">
        <v>0</v>
      </c>
      <c r="BD429" s="51">
        <v>5.8508044112339412</v>
      </c>
      <c r="BE429" s="51">
        <v>149.18199999999999</v>
      </c>
    </row>
    <row r="430" spans="4:57">
      <c r="D430" s="63">
        <v>43139</v>
      </c>
      <c r="E430" s="64">
        <v>276.45959999999997</v>
      </c>
      <c r="F430" s="64">
        <v>779.50209999999993</v>
      </c>
      <c r="G430" s="69">
        <v>1055.9617000000001</v>
      </c>
      <c r="I430" s="63">
        <v>43193</v>
      </c>
      <c r="J430" s="68">
        <v>26.4</v>
      </c>
      <c r="K430" s="68">
        <v>26.68</v>
      </c>
      <c r="M430" s="63">
        <v>43139</v>
      </c>
      <c r="N430" s="64">
        <v>62565.1</v>
      </c>
      <c r="O430" s="66">
        <v>19.840800000000002</v>
      </c>
      <c r="Q430" s="63">
        <v>43139</v>
      </c>
      <c r="R430" s="57">
        <v>26.36270129313154</v>
      </c>
      <c r="S430" s="57">
        <v>30.667502241729629</v>
      </c>
      <c r="T430" s="57"/>
      <c r="U430" s="63">
        <v>43139</v>
      </c>
      <c r="V430" s="65">
        <v>43.542782081694128</v>
      </c>
      <c r="X430" s="63">
        <v>43336</v>
      </c>
      <c r="Y430" s="67">
        <v>35.0625</v>
      </c>
      <c r="Z430" s="67">
        <v>30.81</v>
      </c>
      <c r="AA430" s="67">
        <v>36.875</v>
      </c>
      <c r="AB430" s="67" t="e">
        <v>#N/A</v>
      </c>
      <c r="AD430" s="63">
        <v>43336</v>
      </c>
      <c r="AE430" s="67">
        <v>46.5</v>
      </c>
      <c r="AF430" s="68">
        <v>49.85</v>
      </c>
      <c r="AH430" s="58">
        <v>43139</v>
      </c>
      <c r="AI430" s="57">
        <v>22.072398945433203</v>
      </c>
      <c r="AJ430" s="57">
        <v>26.056456883229838</v>
      </c>
      <c r="AK430" s="57">
        <v>29.25222967854215</v>
      </c>
      <c r="AM430" s="63">
        <v>43139</v>
      </c>
      <c r="AN430" s="57">
        <v>46.326450918217567</v>
      </c>
      <c r="AO430" s="57">
        <v>41.61680814090527</v>
      </c>
      <c r="AP430" s="57">
        <v>36.469211597142625</v>
      </c>
      <c r="AR430" s="63">
        <v>43139</v>
      </c>
      <c r="AS430" s="57">
        <v>66.919863817125872</v>
      </c>
      <c r="AT430" s="57">
        <v>13.011975845204438</v>
      </c>
      <c r="AV430" s="63">
        <v>44600</v>
      </c>
      <c r="AW430" s="64">
        <v>5840.028174</v>
      </c>
      <c r="AY430" s="63">
        <v>43336</v>
      </c>
      <c r="AZ430" s="51">
        <v>-30.877778500000002</v>
      </c>
      <c r="BA430" s="51">
        <v>-38.020997141009858</v>
      </c>
      <c r="BB430" s="51">
        <v>180.07977820260601</v>
      </c>
      <c r="BC430" s="51">
        <v>0</v>
      </c>
      <c r="BD430" s="51">
        <v>6.6739974384038465</v>
      </c>
      <c r="BE430" s="51">
        <v>117.855</v>
      </c>
    </row>
    <row r="431" spans="4:57">
      <c r="D431" s="63">
        <v>43140</v>
      </c>
      <c r="E431" s="64">
        <v>286.33499999999998</v>
      </c>
      <c r="F431" s="64">
        <v>779.76030000000003</v>
      </c>
      <c r="G431" s="69">
        <v>1066.0953</v>
      </c>
      <c r="I431" s="63">
        <v>43194</v>
      </c>
      <c r="J431" s="68">
        <v>26.34</v>
      </c>
      <c r="K431" s="68">
        <v>26.89</v>
      </c>
      <c r="M431" s="63">
        <v>43140</v>
      </c>
      <c r="N431" s="64">
        <v>62587.199999999997</v>
      </c>
      <c r="O431" s="66">
        <v>20.125800000000002</v>
      </c>
      <c r="Q431" s="63">
        <v>43140</v>
      </c>
      <c r="R431" s="57">
        <v>26.556442078078145</v>
      </c>
      <c r="S431" s="57">
        <v>30.710899472380284</v>
      </c>
      <c r="T431" s="57"/>
      <c r="U431" s="63">
        <v>43140</v>
      </c>
      <c r="V431" s="65">
        <v>42.867193211627693</v>
      </c>
      <c r="X431" s="63">
        <v>43339</v>
      </c>
      <c r="Y431" s="67">
        <v>34.625</v>
      </c>
      <c r="Z431" s="67">
        <v>30.2</v>
      </c>
      <c r="AA431" s="67">
        <v>36.1875</v>
      </c>
      <c r="AB431" s="67" t="e">
        <v>#N/A</v>
      </c>
      <c r="AD431" s="63">
        <v>43339</v>
      </c>
      <c r="AE431" s="67">
        <v>46.59</v>
      </c>
      <c r="AF431" s="68">
        <v>49.39</v>
      </c>
      <c r="AH431" s="58">
        <v>43140</v>
      </c>
      <c r="AI431" s="57">
        <v>22.061903177114893</v>
      </c>
      <c r="AJ431" s="57">
        <v>26.099942722138692</v>
      </c>
      <c r="AK431" s="57">
        <v>29.325424261706033</v>
      </c>
      <c r="AM431" s="63">
        <v>43140</v>
      </c>
      <c r="AN431" s="57">
        <v>46.368964465736198</v>
      </c>
      <c r="AO431" s="57">
        <v>41.720953710026997</v>
      </c>
      <c r="AP431" s="57">
        <v>36.371963930743668</v>
      </c>
      <c r="AR431" s="63">
        <v>43140</v>
      </c>
      <c r="AS431" s="57">
        <v>66.964164541681839</v>
      </c>
      <c r="AT431" s="57">
        <v>12.956373033813717</v>
      </c>
      <c r="AV431" s="63">
        <v>44601</v>
      </c>
      <c r="AW431" s="64">
        <v>5809.1924069999995</v>
      </c>
      <c r="AY431" s="63">
        <v>43339</v>
      </c>
      <c r="AZ431" s="51">
        <v>-37.357648500000003</v>
      </c>
      <c r="BA431" s="51">
        <v>-34.958847625100169</v>
      </c>
      <c r="BB431" s="51">
        <v>175.39470348046595</v>
      </c>
      <c r="BC431" s="51">
        <v>0</v>
      </c>
      <c r="BD431" s="51">
        <v>4.3657926446342072</v>
      </c>
      <c r="BE431" s="51">
        <v>107.444</v>
      </c>
    </row>
    <row r="432" spans="4:57">
      <c r="D432" s="63">
        <v>43141</v>
      </c>
      <c r="E432" s="64">
        <v>286.33499999999998</v>
      </c>
      <c r="F432" s="64">
        <v>779.76030000000003</v>
      </c>
      <c r="G432" s="69">
        <v>1066.0953</v>
      </c>
      <c r="I432" s="63">
        <v>43195</v>
      </c>
      <c r="J432" s="68">
        <v>26.27</v>
      </c>
      <c r="K432" s="68">
        <v>26.68</v>
      </c>
      <c r="M432" s="63">
        <v>43141</v>
      </c>
      <c r="N432" s="64">
        <v>62587.199999999997</v>
      </c>
      <c r="O432" s="66">
        <v>20.125800000000002</v>
      </c>
      <c r="Q432" s="63">
        <v>43141</v>
      </c>
      <c r="R432" s="57">
        <v>26.470473692816565</v>
      </c>
      <c r="S432" s="57">
        <v>30.834044968436224</v>
      </c>
      <c r="T432" s="57"/>
      <c r="U432" s="63">
        <v>43141</v>
      </c>
      <c r="V432" s="65">
        <v>42.867193211627693</v>
      </c>
      <c r="X432" s="63">
        <v>43340</v>
      </c>
      <c r="Y432" s="67">
        <v>34.875</v>
      </c>
      <c r="Z432" s="67">
        <v>30.34</v>
      </c>
      <c r="AA432" s="67">
        <v>36.4375</v>
      </c>
      <c r="AB432" s="67" t="e">
        <v>#N/A</v>
      </c>
      <c r="AD432" s="63">
        <v>43340</v>
      </c>
      <c r="AE432" s="67">
        <v>46.7</v>
      </c>
      <c r="AF432" s="68">
        <v>49.38</v>
      </c>
      <c r="AH432" s="58">
        <v>43141</v>
      </c>
      <c r="AI432" s="57">
        <v>22.020986484042403</v>
      </c>
      <c r="AJ432" s="57">
        <v>26.202436125135954</v>
      </c>
      <c r="AK432" s="57">
        <v>29.549959122945111</v>
      </c>
      <c r="AM432" s="63">
        <v>43141</v>
      </c>
      <c r="AN432" s="57">
        <v>46.405116613318143</v>
      </c>
      <c r="AO432" s="57">
        <v>41.856973592319235</v>
      </c>
      <c r="AP432" s="57">
        <v>36.218649369236289</v>
      </c>
      <c r="AR432" s="63">
        <v>43141</v>
      </c>
      <c r="AS432" s="57">
        <v>67.04745731267883</v>
      </c>
      <c r="AT432" s="57">
        <v>12.878096729194755</v>
      </c>
      <c r="AV432" s="63">
        <v>44602</v>
      </c>
      <c r="AW432" s="64">
        <v>5742.7229770000004</v>
      </c>
      <c r="AY432" s="63">
        <v>43340</v>
      </c>
      <c r="AZ432" s="51">
        <v>-45.8308605</v>
      </c>
      <c r="BA432" s="51">
        <v>-32.188513293759812</v>
      </c>
      <c r="BB432" s="51">
        <v>196.04873526845591</v>
      </c>
      <c r="BC432" s="51">
        <v>0</v>
      </c>
      <c r="BD432" s="51">
        <v>6.1936385253038591</v>
      </c>
      <c r="BE432" s="51">
        <v>124.223</v>
      </c>
    </row>
    <row r="433" spans="4:57">
      <c r="D433" s="63">
        <v>43142</v>
      </c>
      <c r="E433" s="64">
        <v>286.33499999999998</v>
      </c>
      <c r="F433" s="64">
        <v>779.76030000000003</v>
      </c>
      <c r="G433" s="69">
        <v>1066.0953</v>
      </c>
      <c r="I433" s="63">
        <v>43196</v>
      </c>
      <c r="J433" s="68">
        <v>26.31</v>
      </c>
      <c r="K433" s="68">
        <v>26.6</v>
      </c>
      <c r="M433" s="63">
        <v>43142</v>
      </c>
      <c r="N433" s="64">
        <v>62587.199999999997</v>
      </c>
      <c r="O433" s="66">
        <v>20.125800000000002</v>
      </c>
      <c r="Q433" s="63">
        <v>43142</v>
      </c>
      <c r="R433" s="57">
        <v>26.400952748678776</v>
      </c>
      <c r="S433" s="57">
        <v>30.936548681043718</v>
      </c>
      <c r="T433" s="57"/>
      <c r="U433" s="63">
        <v>43142</v>
      </c>
      <c r="V433" s="65">
        <v>42.867193211627693</v>
      </c>
      <c r="X433" s="63">
        <v>43341</v>
      </c>
      <c r="Y433" s="67">
        <v>35.0625</v>
      </c>
      <c r="Z433" s="67">
        <v>30.58</v>
      </c>
      <c r="AA433" s="67">
        <v>36.5</v>
      </c>
      <c r="AB433" s="67" t="e">
        <v>#N/A</v>
      </c>
      <c r="AD433" s="63">
        <v>43341</v>
      </c>
      <c r="AE433" s="67">
        <v>47.19</v>
      </c>
      <c r="AF433" s="68">
        <v>48.58</v>
      </c>
      <c r="AH433" s="58">
        <v>43142</v>
      </c>
      <c r="AI433" s="57">
        <v>21.985971669328784</v>
      </c>
      <c r="AJ433" s="57">
        <v>26.291529599116426</v>
      </c>
      <c r="AK433" s="57">
        <v>29.733650113392596</v>
      </c>
      <c r="AM433" s="63">
        <v>43142</v>
      </c>
      <c r="AN433" s="57">
        <v>46.456940932539162</v>
      </c>
      <c r="AO433" s="57">
        <v>42.004427287109117</v>
      </c>
      <c r="AP433" s="57">
        <v>36.096542634093673</v>
      </c>
      <c r="AR433" s="63">
        <v>43142</v>
      </c>
      <c r="AS433" s="57">
        <v>67.125870586474122</v>
      </c>
      <c r="AT433" s="57">
        <v>12.814073309028418</v>
      </c>
      <c r="AV433" s="63">
        <v>44603</v>
      </c>
      <c r="AW433" s="64">
        <v>5741.9113870000001</v>
      </c>
      <c r="AY433" s="63">
        <v>43341</v>
      </c>
      <c r="AZ433" s="51">
        <v>-57.499859500000007</v>
      </c>
      <c r="BA433" s="51">
        <v>-29.582133615169734</v>
      </c>
      <c r="BB433" s="51">
        <v>255.11729969600589</v>
      </c>
      <c r="BC433" s="51">
        <v>0</v>
      </c>
      <c r="BD433" s="51">
        <v>11.959693419163807</v>
      </c>
      <c r="BE433" s="51">
        <v>179.995</v>
      </c>
    </row>
    <row r="434" spans="4:57">
      <c r="D434" s="63">
        <v>43143</v>
      </c>
      <c r="E434" s="64">
        <v>286.33499999999998</v>
      </c>
      <c r="F434" s="64">
        <v>779.76030000000003</v>
      </c>
      <c r="G434" s="69">
        <v>1066.0953</v>
      </c>
      <c r="I434" s="63">
        <v>43199</v>
      </c>
      <c r="J434" s="68">
        <v>26.34</v>
      </c>
      <c r="K434" s="68">
        <v>26.64</v>
      </c>
      <c r="M434" s="63">
        <v>43143</v>
      </c>
      <c r="N434" s="64">
        <v>62587.199999999997</v>
      </c>
      <c r="O434" s="66">
        <v>20.125800000000002</v>
      </c>
      <c r="Q434" s="63">
        <v>43143</v>
      </c>
      <c r="R434" s="57">
        <v>26.312151347150547</v>
      </c>
      <c r="S434" s="57">
        <v>31.004186767568665</v>
      </c>
      <c r="T434" s="57"/>
      <c r="U434" s="63">
        <v>43143</v>
      </c>
      <c r="V434" s="65">
        <v>42.867193211627693</v>
      </c>
      <c r="X434" s="63">
        <v>43342</v>
      </c>
      <c r="Y434" s="67">
        <v>36.0625</v>
      </c>
      <c r="Z434" s="67">
        <v>31.03</v>
      </c>
      <c r="AA434" s="67">
        <v>37.75</v>
      </c>
      <c r="AB434" s="67" t="e">
        <v>#N/A</v>
      </c>
      <c r="AD434" s="63">
        <v>43342</v>
      </c>
      <c r="AE434" s="67">
        <v>62.18</v>
      </c>
      <c r="AF434" s="68">
        <v>47.34</v>
      </c>
      <c r="AH434" s="58">
        <v>43143</v>
      </c>
      <c r="AI434" s="57">
        <v>21.959528032801103</v>
      </c>
      <c r="AJ434" s="57">
        <v>26.364203015763344</v>
      </c>
      <c r="AK434" s="57">
        <v>29.869065462466704</v>
      </c>
      <c r="AM434" s="63">
        <v>43143</v>
      </c>
      <c r="AN434" s="57">
        <v>46.50857136276003</v>
      </c>
      <c r="AO434" s="57">
        <v>42.137411612063367</v>
      </c>
      <c r="AP434" s="57">
        <v>35.99354519848923</v>
      </c>
      <c r="AR434" s="63">
        <v>43143</v>
      </c>
      <c r="AS434" s="57">
        <v>67.211877112200824</v>
      </c>
      <c r="AT434" s="57">
        <v>12.757036980372671</v>
      </c>
      <c r="AV434" s="63">
        <v>44604</v>
      </c>
      <c r="AW434" s="64">
        <v>5741.9113870000001</v>
      </c>
      <c r="AY434" s="63">
        <v>43342</v>
      </c>
      <c r="AZ434" s="51">
        <v>-72.715799900000007</v>
      </c>
      <c r="BA434" s="51">
        <v>-27.568983865809646</v>
      </c>
      <c r="BB434" s="51">
        <v>186.54530313738593</v>
      </c>
      <c r="BC434" s="51">
        <v>0</v>
      </c>
      <c r="BD434" s="51">
        <v>26.144480628423754</v>
      </c>
      <c r="BE434" s="51">
        <v>112.405</v>
      </c>
    </row>
    <row r="435" spans="4:57">
      <c r="D435" s="63">
        <v>43144</v>
      </c>
      <c r="E435" s="64">
        <v>286.33499999999998</v>
      </c>
      <c r="F435" s="64">
        <v>779.76030000000003</v>
      </c>
      <c r="G435" s="69">
        <v>1066.0953</v>
      </c>
      <c r="I435" s="63">
        <v>43200</v>
      </c>
      <c r="J435" s="68">
        <v>26.29</v>
      </c>
      <c r="K435" s="68">
        <v>26.66</v>
      </c>
      <c r="M435" s="63">
        <v>43144</v>
      </c>
      <c r="N435" s="64">
        <v>62587.199999999997</v>
      </c>
      <c r="O435" s="66">
        <v>20.125800000000002</v>
      </c>
      <c r="Q435" s="63">
        <v>43144</v>
      </c>
      <c r="R435" s="57">
        <v>26.244001491473679</v>
      </c>
      <c r="S435" s="57">
        <v>31.123305672630018</v>
      </c>
      <c r="T435" s="57"/>
      <c r="U435" s="63">
        <v>43144</v>
      </c>
      <c r="V435" s="65">
        <v>42.867193211627693</v>
      </c>
      <c r="X435" s="63">
        <v>43343</v>
      </c>
      <c r="Y435" s="67">
        <v>39.4375</v>
      </c>
      <c r="Z435" s="67">
        <v>33.42</v>
      </c>
      <c r="AA435" s="67">
        <v>40.5</v>
      </c>
      <c r="AB435" s="67" t="e">
        <v>#N/A</v>
      </c>
      <c r="AD435" s="63">
        <v>43343</v>
      </c>
      <c r="AE435" s="67">
        <v>61.59</v>
      </c>
      <c r="AF435" s="68">
        <v>48.64</v>
      </c>
      <c r="AH435" s="58">
        <v>43144</v>
      </c>
      <c r="AI435" s="57">
        <v>21.951937764548003</v>
      </c>
      <c r="AJ435" s="57">
        <v>26.476939215787066</v>
      </c>
      <c r="AK435" s="57">
        <v>30.082977242023247</v>
      </c>
      <c r="AM435" s="63">
        <v>43144</v>
      </c>
      <c r="AN435" s="57">
        <v>46.541300408682183</v>
      </c>
      <c r="AO435" s="57">
        <v>42.271765459001799</v>
      </c>
      <c r="AP435" s="57">
        <v>35.836986716168354</v>
      </c>
      <c r="AR435" s="63">
        <v>43144</v>
      </c>
      <c r="AS435" s="57">
        <v>67.248934702036706</v>
      </c>
      <c r="AT435" s="57">
        <v>12.684928484759329</v>
      </c>
      <c r="AV435" s="63">
        <v>44605</v>
      </c>
      <c r="AW435" s="64">
        <v>5741.9113870000001</v>
      </c>
      <c r="AY435" s="63">
        <v>43343</v>
      </c>
      <c r="AZ435" s="51">
        <v>-82.036865900000024</v>
      </c>
      <c r="BA435" s="51">
        <v>-29.133196059609496</v>
      </c>
      <c r="BB435" s="51">
        <v>146.77470463979594</v>
      </c>
      <c r="BC435" s="51">
        <v>0</v>
      </c>
      <c r="BD435" s="51">
        <v>38.544357319813592</v>
      </c>
      <c r="BE435" s="51">
        <v>74.149000000000001</v>
      </c>
    </row>
    <row r="436" spans="4:57">
      <c r="D436" s="63">
        <v>43145</v>
      </c>
      <c r="E436" s="64">
        <v>244.8038</v>
      </c>
      <c r="F436" s="64">
        <v>779.63409999999999</v>
      </c>
      <c r="G436" s="69">
        <v>1024.4378999999999</v>
      </c>
      <c r="I436" s="63">
        <v>43201</v>
      </c>
      <c r="J436" s="68">
        <v>25.87</v>
      </c>
      <c r="K436" s="68">
        <v>26.35</v>
      </c>
      <c r="M436" s="63">
        <v>43145</v>
      </c>
      <c r="N436" s="64">
        <v>62665.4</v>
      </c>
      <c r="O436" s="66">
        <v>20.024999999999999</v>
      </c>
      <c r="Q436" s="63">
        <v>43145</v>
      </c>
      <c r="R436" s="57">
        <v>26.056710140046423</v>
      </c>
      <c r="S436" s="57">
        <v>31.231303475768058</v>
      </c>
      <c r="T436" s="57"/>
      <c r="U436" s="63">
        <v>43145</v>
      </c>
      <c r="V436" s="65">
        <v>43.563513069172622</v>
      </c>
      <c r="X436" s="63">
        <v>43346</v>
      </c>
      <c r="Y436" s="67">
        <v>39</v>
      </c>
      <c r="Z436" s="67">
        <v>33.15</v>
      </c>
      <c r="AA436" s="67">
        <v>41</v>
      </c>
      <c r="AB436" s="67" t="e">
        <v>#N/A</v>
      </c>
      <c r="AD436" s="63">
        <v>43346</v>
      </c>
      <c r="AE436" s="67">
        <v>61.01</v>
      </c>
      <c r="AF436" s="68">
        <v>51.71</v>
      </c>
      <c r="AH436" s="58">
        <v>43145</v>
      </c>
      <c r="AI436" s="57">
        <v>21.865761321155297</v>
      </c>
      <c r="AJ436" s="57">
        <v>26.565157240409796</v>
      </c>
      <c r="AK436" s="57">
        <v>30.282780818922284</v>
      </c>
      <c r="AM436" s="63">
        <v>43145</v>
      </c>
      <c r="AN436" s="57">
        <v>46.575900838231775</v>
      </c>
      <c r="AO436" s="57">
        <v>42.345944505835085</v>
      </c>
      <c r="AP436" s="57">
        <v>35.765591342673716</v>
      </c>
      <c r="AR436" s="63">
        <v>43145</v>
      </c>
      <c r="AS436" s="57">
        <v>67.234734796955323</v>
      </c>
      <c r="AT436" s="57">
        <v>12.606524692556054</v>
      </c>
      <c r="AV436" s="63">
        <v>44606</v>
      </c>
      <c r="AW436" s="64">
        <v>5717.9849530000001</v>
      </c>
      <c r="AY436" s="63">
        <v>43346</v>
      </c>
      <c r="AZ436" s="51">
        <v>-82.036865900000024</v>
      </c>
      <c r="BA436" s="51">
        <v>-26.173286875190122</v>
      </c>
      <c r="BB436" s="51">
        <v>154.76600518773589</v>
      </c>
      <c r="BC436" s="51">
        <v>0</v>
      </c>
      <c r="BD436" s="51">
        <v>34.970147587454242</v>
      </c>
      <c r="BE436" s="51">
        <v>81.525999999999996</v>
      </c>
    </row>
    <row r="437" spans="4:57">
      <c r="D437" s="63">
        <v>43146</v>
      </c>
      <c r="E437" s="64">
        <v>240.19639999999998</v>
      </c>
      <c r="F437" s="64">
        <v>778.30240000000003</v>
      </c>
      <c r="G437" s="69">
        <v>1018.4988000000001</v>
      </c>
      <c r="I437" s="63">
        <v>43202</v>
      </c>
      <c r="J437" s="68">
        <v>25.76</v>
      </c>
      <c r="K437" s="68">
        <v>26.38</v>
      </c>
      <c r="M437" s="63">
        <v>43146</v>
      </c>
      <c r="N437" s="64">
        <v>62460.3</v>
      </c>
      <c r="O437" s="66">
        <v>19.736699999999999</v>
      </c>
      <c r="Q437" s="63">
        <v>43146</v>
      </c>
      <c r="R437" s="57">
        <v>25.858156871829419</v>
      </c>
      <c r="S437" s="57">
        <v>31.245617779270908</v>
      </c>
      <c r="T437" s="57"/>
      <c r="U437" s="63">
        <v>43146</v>
      </c>
      <c r="V437" s="65">
        <v>43.760540746972858</v>
      </c>
      <c r="X437" s="63">
        <v>43347</v>
      </c>
      <c r="Y437" s="67">
        <v>40.0625</v>
      </c>
      <c r="Z437" s="67">
        <v>33.369999999999997</v>
      </c>
      <c r="AA437" s="67">
        <v>41.5625</v>
      </c>
      <c r="AB437" s="67" t="e">
        <v>#N/A</v>
      </c>
      <c r="AD437" s="63">
        <v>43347</v>
      </c>
      <c r="AE437" s="67">
        <v>64.47</v>
      </c>
      <c r="AF437" s="68">
        <v>51.14</v>
      </c>
      <c r="AH437" s="58">
        <v>43146</v>
      </c>
      <c r="AI437" s="57">
        <v>21.743101518652285</v>
      </c>
      <c r="AJ437" s="57">
        <v>26.549098615166677</v>
      </c>
      <c r="AK437" s="57">
        <v>30.313800282086724</v>
      </c>
      <c r="AM437" s="63">
        <v>43146</v>
      </c>
      <c r="AN437" s="57">
        <v>46.632840838274106</v>
      </c>
      <c r="AO437" s="57">
        <v>42.380462090353355</v>
      </c>
      <c r="AP437" s="57">
        <v>35.815641169456654</v>
      </c>
      <c r="AR437" s="63">
        <v>43146</v>
      </c>
      <c r="AS437" s="57">
        <v>67.148951562283884</v>
      </c>
      <c r="AT437" s="57">
        <v>12.518868104782467</v>
      </c>
      <c r="AV437" s="63">
        <v>44607</v>
      </c>
      <c r="AW437" s="64">
        <v>5713.5332040000003</v>
      </c>
      <c r="AY437" s="63">
        <v>43347</v>
      </c>
      <c r="AZ437" s="51">
        <v>-100.62997073400001</v>
      </c>
      <c r="BA437" s="51">
        <v>-26.799553724739962</v>
      </c>
      <c r="BB437" s="51">
        <v>163.44777766684598</v>
      </c>
      <c r="BC437" s="51">
        <v>0</v>
      </c>
      <c r="BD437" s="51">
        <v>39.732346791894145</v>
      </c>
      <c r="BE437" s="51">
        <v>75.750600000000091</v>
      </c>
    </row>
    <row r="438" spans="4:57">
      <c r="D438" s="63">
        <v>43147</v>
      </c>
      <c r="E438" s="64">
        <v>214.85129999999998</v>
      </c>
      <c r="F438" s="64">
        <v>777.38669999999991</v>
      </c>
      <c r="G438" s="69">
        <v>992.23800000000006</v>
      </c>
      <c r="I438" s="63">
        <v>43203</v>
      </c>
      <c r="J438" s="68">
        <v>25.61</v>
      </c>
      <c r="K438" s="68">
        <v>26.24</v>
      </c>
      <c r="M438" s="63">
        <v>43147</v>
      </c>
      <c r="N438" s="64">
        <v>62312.9</v>
      </c>
      <c r="O438" s="66">
        <v>19.666699999999999</v>
      </c>
      <c r="Q438" s="63">
        <v>43147</v>
      </c>
      <c r="R438" s="57">
        <v>25.302580648173279</v>
      </c>
      <c r="S438" s="57">
        <v>31.210908977887385</v>
      </c>
      <c r="T438" s="57"/>
      <c r="U438" s="63">
        <v>43147</v>
      </c>
      <c r="V438" s="65">
        <v>43.412749064453813</v>
      </c>
      <c r="X438" s="63">
        <v>43348</v>
      </c>
      <c r="Y438" s="67">
        <v>40.3125</v>
      </c>
      <c r="Z438" s="67">
        <v>35.99</v>
      </c>
      <c r="AA438" s="67">
        <v>42.0625</v>
      </c>
      <c r="AB438" s="67" t="e">
        <v>#N/A</v>
      </c>
      <c r="AD438" s="63">
        <v>43348</v>
      </c>
      <c r="AE438" s="67">
        <v>65.73</v>
      </c>
      <c r="AF438" s="68">
        <v>51.14</v>
      </c>
      <c r="AH438" s="58">
        <v>43147</v>
      </c>
      <c r="AI438" s="57">
        <v>21.653152636718364</v>
      </c>
      <c r="AJ438" s="57">
        <v>26.504864370099156</v>
      </c>
      <c r="AK438" s="57">
        <v>30.278608811320762</v>
      </c>
      <c r="AM438" s="63">
        <v>43147</v>
      </c>
      <c r="AN438" s="57">
        <v>46.662028809709575</v>
      </c>
      <c r="AO438" s="57">
        <v>42.426857608821877</v>
      </c>
      <c r="AP438" s="57">
        <v>35.77660191920544</v>
      </c>
      <c r="AR438" s="63">
        <v>43147</v>
      </c>
      <c r="AS438" s="57">
        <v>67.034375331893671</v>
      </c>
      <c r="AT438" s="57">
        <v>12.443127478187543</v>
      </c>
      <c r="AV438" s="63">
        <v>44608</v>
      </c>
      <c r="AW438" s="64">
        <v>5693.9151969999994</v>
      </c>
      <c r="AY438" s="63">
        <v>43348</v>
      </c>
      <c r="AZ438" s="51">
        <v>-109.75914786400001</v>
      </c>
      <c r="BA438" s="51">
        <v>-25.47281560826978</v>
      </c>
      <c r="BB438" s="51">
        <v>185.42475197820599</v>
      </c>
      <c r="BC438" s="51">
        <v>0</v>
      </c>
      <c r="BD438" s="51">
        <v>42.947311494063904</v>
      </c>
      <c r="BE438" s="51">
        <v>93.140100000000089</v>
      </c>
    </row>
    <row r="439" spans="4:57">
      <c r="D439" s="63">
        <v>43148</v>
      </c>
      <c r="E439" s="64">
        <v>214.85129999999998</v>
      </c>
      <c r="F439" s="64">
        <v>777.38669999999991</v>
      </c>
      <c r="G439" s="69">
        <v>992.23800000000006</v>
      </c>
      <c r="I439" s="63">
        <v>43206</v>
      </c>
      <c r="J439" s="68">
        <v>25.77</v>
      </c>
      <c r="K439" s="68">
        <v>26.31</v>
      </c>
      <c r="M439" s="63">
        <v>43148</v>
      </c>
      <c r="N439" s="64">
        <v>62312.9</v>
      </c>
      <c r="O439" s="66">
        <v>19.666699999999999</v>
      </c>
      <c r="Q439" s="63">
        <v>43148</v>
      </c>
      <c r="R439" s="57">
        <v>25.005252655412026</v>
      </c>
      <c r="S439" s="57">
        <v>31.233842310318384</v>
      </c>
      <c r="T439" s="57"/>
      <c r="U439" s="63">
        <v>43148</v>
      </c>
      <c r="V439" s="65">
        <v>43.412749064453813</v>
      </c>
      <c r="X439" s="63">
        <v>43349</v>
      </c>
      <c r="Y439" s="67">
        <v>40.5625</v>
      </c>
      <c r="Z439" s="67">
        <v>35.47</v>
      </c>
      <c r="AA439" s="67">
        <v>43</v>
      </c>
      <c r="AB439" s="67" t="e">
        <v>#N/A</v>
      </c>
      <c r="AD439" s="63">
        <v>43349</v>
      </c>
      <c r="AE439" s="67">
        <v>65.75</v>
      </c>
      <c r="AF439" s="68">
        <v>51.04</v>
      </c>
      <c r="AH439" s="58">
        <v>43148</v>
      </c>
      <c r="AI439" s="57">
        <v>21.528057818596725</v>
      </c>
      <c r="AJ439" s="57">
        <v>26.490909563684362</v>
      </c>
      <c r="AK439" s="57">
        <v>30.346461097186463</v>
      </c>
      <c r="AM439" s="63">
        <v>43148</v>
      </c>
      <c r="AN439" s="57">
        <v>46.676136132931532</v>
      </c>
      <c r="AO439" s="57">
        <v>42.45930091398418</v>
      </c>
      <c r="AP439" s="57">
        <v>35.717272709055933</v>
      </c>
      <c r="AR439" s="63">
        <v>43148</v>
      </c>
      <c r="AS439" s="57">
        <v>66.892130670172307</v>
      </c>
      <c r="AT439" s="57">
        <v>12.354510522521412</v>
      </c>
      <c r="AV439" s="63">
        <v>44609</v>
      </c>
      <c r="AW439" s="64">
        <v>5651.9645959999998</v>
      </c>
      <c r="AY439" s="63">
        <v>43349</v>
      </c>
      <c r="AZ439" s="51">
        <v>-109.78641606400002</v>
      </c>
      <c r="BA439" s="51">
        <v>-24.50583042666964</v>
      </c>
      <c r="BB439" s="51">
        <v>235.04995312996593</v>
      </c>
      <c r="BC439" s="51">
        <v>0</v>
      </c>
      <c r="BD439" s="51">
        <v>38.737293360703688</v>
      </c>
      <c r="BE439" s="51">
        <v>139.495</v>
      </c>
    </row>
    <row r="440" spans="4:57">
      <c r="D440" s="63">
        <v>43149</v>
      </c>
      <c r="E440" s="64">
        <v>214.85129999999998</v>
      </c>
      <c r="F440" s="64">
        <v>777.38669999999991</v>
      </c>
      <c r="G440" s="69">
        <v>992.23800000000006</v>
      </c>
      <c r="I440" s="63">
        <v>43207</v>
      </c>
      <c r="J440" s="68">
        <v>25.76</v>
      </c>
      <c r="K440" s="68">
        <v>26.45</v>
      </c>
      <c r="M440" s="63">
        <v>43149</v>
      </c>
      <c r="N440" s="64">
        <v>62312.9</v>
      </c>
      <c r="O440" s="66">
        <v>19.666699999999999</v>
      </c>
      <c r="Q440" s="63">
        <v>43149</v>
      </c>
      <c r="R440" s="57">
        <v>24.725434618384146</v>
      </c>
      <c r="S440" s="57">
        <v>31.270730856030603</v>
      </c>
      <c r="T440" s="57"/>
      <c r="U440" s="63">
        <v>43149</v>
      </c>
      <c r="V440" s="65">
        <v>43.412749064453813</v>
      </c>
      <c r="X440" s="63">
        <v>43350</v>
      </c>
      <c r="Y440" s="67">
        <v>40.5625</v>
      </c>
      <c r="Z440" s="67">
        <v>36.39</v>
      </c>
      <c r="AA440" s="67">
        <v>42.25</v>
      </c>
      <c r="AB440" s="67" t="e">
        <v>#N/A</v>
      </c>
      <c r="AD440" s="63">
        <v>43350</v>
      </c>
      <c r="AE440" s="67">
        <v>66.19</v>
      </c>
      <c r="AF440" s="68">
        <v>54.72</v>
      </c>
      <c r="AH440" s="58">
        <v>43149</v>
      </c>
      <c r="AI440" s="57">
        <v>21.389218637513107</v>
      </c>
      <c r="AJ440" s="57">
        <v>26.487638928722212</v>
      </c>
      <c r="AK440" s="57">
        <v>30.440230870418116</v>
      </c>
      <c r="AM440" s="63">
        <v>43149</v>
      </c>
      <c r="AN440" s="57">
        <v>46.682954167860323</v>
      </c>
      <c r="AO440" s="57">
        <v>42.497936481120682</v>
      </c>
      <c r="AP440" s="57">
        <v>35.628350173271443</v>
      </c>
      <c r="AR440" s="63">
        <v>43149</v>
      </c>
      <c r="AS440" s="57">
        <v>66.758752571172522</v>
      </c>
      <c r="AT440" s="57">
        <v>12.268356822944494</v>
      </c>
      <c r="AV440" s="63">
        <v>44610</v>
      </c>
      <c r="AW440" s="64">
        <v>5650.7269570000008</v>
      </c>
      <c r="AY440" s="63">
        <v>43350</v>
      </c>
      <c r="AZ440" s="51">
        <v>-109.79403866400003</v>
      </c>
      <c r="BA440" s="51">
        <v>-22.699175327539809</v>
      </c>
      <c r="BB440" s="51">
        <v>275.103973868016</v>
      </c>
      <c r="BC440" s="51">
        <v>0</v>
      </c>
      <c r="BD440" s="51">
        <v>33.328740123523843</v>
      </c>
      <c r="BE440" s="51">
        <v>175.93950000000001</v>
      </c>
    </row>
    <row r="441" spans="4:57">
      <c r="D441" s="63">
        <v>43150</v>
      </c>
      <c r="E441" s="64">
        <v>208.52420000000001</v>
      </c>
      <c r="F441" s="64">
        <v>776.58</v>
      </c>
      <c r="G441" s="69">
        <v>985.10419999999999</v>
      </c>
      <c r="I441" s="63">
        <v>43208</v>
      </c>
      <c r="J441" s="68">
        <v>26.03</v>
      </c>
      <c r="K441" s="68">
        <v>26.4</v>
      </c>
      <c r="M441" s="63">
        <v>43150</v>
      </c>
      <c r="N441" s="64">
        <v>62291.7</v>
      </c>
      <c r="O441" s="66">
        <v>19.837499999999999</v>
      </c>
      <c r="Q441" s="63">
        <v>43150</v>
      </c>
      <c r="R441" s="57">
        <v>24.435869806066158</v>
      </c>
      <c r="S441" s="57">
        <v>31.269466146742065</v>
      </c>
      <c r="T441" s="57"/>
      <c r="U441" s="63">
        <v>43150</v>
      </c>
      <c r="V441" s="65">
        <v>43.228795281334506</v>
      </c>
      <c r="X441" s="63">
        <v>43353</v>
      </c>
      <c r="Y441" s="67">
        <v>39.9375</v>
      </c>
      <c r="Z441" s="67">
        <v>35.14</v>
      </c>
      <c r="AA441" s="67">
        <v>41.6875</v>
      </c>
      <c r="AB441" s="67" t="e">
        <v>#N/A</v>
      </c>
      <c r="AD441" s="63">
        <v>43353</v>
      </c>
      <c r="AE441" s="67">
        <v>66.27</v>
      </c>
      <c r="AF441" s="68">
        <v>56.89</v>
      </c>
      <c r="AH441" s="58">
        <v>43150</v>
      </c>
      <c r="AI441" s="57">
        <v>21.166408405803327</v>
      </c>
      <c r="AJ441" s="57">
        <v>26.432852955404449</v>
      </c>
      <c r="AK441" s="57">
        <v>30.465105296896986</v>
      </c>
      <c r="AM441" s="63">
        <v>43150</v>
      </c>
      <c r="AN441" s="57">
        <v>46.685212191027063</v>
      </c>
      <c r="AO441" s="57">
        <v>42.522489985265686</v>
      </c>
      <c r="AP441" s="57">
        <v>35.547136704680106</v>
      </c>
      <c r="AR441" s="63">
        <v>43150</v>
      </c>
      <c r="AS441" s="57">
        <v>66.657624586941381</v>
      </c>
      <c r="AT441" s="57">
        <v>12.194971699123336</v>
      </c>
      <c r="AV441" s="63">
        <v>44611</v>
      </c>
      <c r="AW441" s="64">
        <v>5650.7269570000008</v>
      </c>
      <c r="AY441" s="63">
        <v>43353</v>
      </c>
      <c r="AZ441" s="51">
        <v>-110.35329966400002</v>
      </c>
      <c r="BA441" s="51">
        <v>-21.658486536879487</v>
      </c>
      <c r="BB441" s="51">
        <v>263.029211808056</v>
      </c>
      <c r="BC441" s="51">
        <v>0</v>
      </c>
      <c r="BD441" s="51">
        <v>30.609374392823522</v>
      </c>
      <c r="BE441" s="51">
        <v>161.62680000000006</v>
      </c>
    </row>
    <row r="442" spans="4:57">
      <c r="D442" s="63">
        <v>43151</v>
      </c>
      <c r="E442" s="64">
        <v>195.7227</v>
      </c>
      <c r="F442" s="64">
        <v>775.47680000000003</v>
      </c>
      <c r="G442" s="69">
        <v>971.19949999999994</v>
      </c>
      <c r="I442" s="63">
        <v>43209</v>
      </c>
      <c r="J442" s="68">
        <v>25.63</v>
      </c>
      <c r="K442" s="68">
        <v>26.37</v>
      </c>
      <c r="M442" s="63">
        <v>43151</v>
      </c>
      <c r="N442" s="64">
        <v>62216.5</v>
      </c>
      <c r="O442" s="66">
        <v>19.9375</v>
      </c>
      <c r="Q442" s="63">
        <v>43151</v>
      </c>
      <c r="R442" s="57">
        <v>24.099900216992289</v>
      </c>
      <c r="S442" s="57">
        <v>31.252146646317502</v>
      </c>
      <c r="T442" s="57"/>
      <c r="U442" s="63">
        <v>43151</v>
      </c>
      <c r="V442" s="65">
        <v>43.181234406517355</v>
      </c>
      <c r="X442" s="63">
        <v>43354</v>
      </c>
      <c r="Y442" s="67">
        <v>40.5</v>
      </c>
      <c r="Z442" s="67">
        <v>34.43</v>
      </c>
      <c r="AA442" s="67">
        <v>42.8125</v>
      </c>
      <c r="AB442" s="67" t="e">
        <v>#N/A</v>
      </c>
      <c r="AD442" s="63">
        <v>43354</v>
      </c>
      <c r="AE442" s="67">
        <v>66.930000000000007</v>
      </c>
      <c r="AF442" s="68">
        <v>57.75</v>
      </c>
      <c r="AH442" s="58">
        <v>43151</v>
      </c>
      <c r="AI442" s="57">
        <v>20.940387968938957</v>
      </c>
      <c r="AJ442" s="57">
        <v>26.373578112427197</v>
      </c>
      <c r="AK442" s="57">
        <v>30.466227412321434</v>
      </c>
      <c r="AM442" s="63">
        <v>43151</v>
      </c>
      <c r="AN442" s="57">
        <v>46.68948388190968</v>
      </c>
      <c r="AO442" s="57">
        <v>42.542218668925202</v>
      </c>
      <c r="AP442" s="57">
        <v>35.475167795349449</v>
      </c>
      <c r="AR442" s="63">
        <v>43151</v>
      </c>
      <c r="AS442" s="57">
        <v>66.572980350497033</v>
      </c>
      <c r="AT442" s="57">
        <v>12.139913170083716</v>
      </c>
      <c r="AV442" s="63">
        <v>44612</v>
      </c>
      <c r="AW442" s="64">
        <v>5650.7269570000008</v>
      </c>
      <c r="AY442" s="63">
        <v>43354</v>
      </c>
      <c r="AZ442" s="51">
        <v>-112.43568941400002</v>
      </c>
      <c r="BA442" s="51">
        <v>-21.827552145279672</v>
      </c>
      <c r="BB442" s="51">
        <v>259.83168066271605</v>
      </c>
      <c r="BC442" s="51">
        <v>0</v>
      </c>
      <c r="BD442" s="51">
        <v>30.342360896563662</v>
      </c>
      <c r="BE442" s="51">
        <v>155.91080000000005</v>
      </c>
    </row>
    <row r="443" spans="4:57">
      <c r="D443" s="63">
        <v>43152</v>
      </c>
      <c r="E443" s="64">
        <v>287.30799999999999</v>
      </c>
      <c r="F443" s="64">
        <v>774.39099999999996</v>
      </c>
      <c r="G443" s="69">
        <v>1061.6990000000001</v>
      </c>
      <c r="I443" s="63">
        <v>43210</v>
      </c>
      <c r="J443" s="68">
        <v>25.4</v>
      </c>
      <c r="K443" s="68">
        <v>26.25</v>
      </c>
      <c r="M443" s="63">
        <v>43152</v>
      </c>
      <c r="N443" s="64">
        <v>62268.1</v>
      </c>
      <c r="O443" s="66">
        <v>19.9208</v>
      </c>
      <c r="Q443" s="63">
        <v>43152</v>
      </c>
      <c r="R443" s="57">
        <v>24.015911244595323</v>
      </c>
      <c r="S443" s="57">
        <v>31.33198558268877</v>
      </c>
      <c r="T443" s="57"/>
      <c r="U443" s="63">
        <v>43152</v>
      </c>
      <c r="V443" s="65">
        <v>44.875730824993745</v>
      </c>
      <c r="X443" s="63">
        <v>43355</v>
      </c>
      <c r="Y443" s="67">
        <v>40.5</v>
      </c>
      <c r="Z443" s="67">
        <v>36.11</v>
      </c>
      <c r="AA443" s="67">
        <v>43.1875</v>
      </c>
      <c r="AB443" s="67" t="e">
        <v>#N/A</v>
      </c>
      <c r="AD443" s="63">
        <v>43355</v>
      </c>
      <c r="AE443" s="67">
        <v>67.569999999999993</v>
      </c>
      <c r="AF443" s="68">
        <v>57.11</v>
      </c>
      <c r="AH443" s="58">
        <v>43152</v>
      </c>
      <c r="AI443" s="57">
        <v>20.795160926709034</v>
      </c>
      <c r="AJ443" s="57">
        <v>26.416091777105489</v>
      </c>
      <c r="AK443" s="57">
        <v>30.669130628220231</v>
      </c>
      <c r="AM443" s="63">
        <v>43152</v>
      </c>
      <c r="AN443" s="57">
        <v>46.665866800211276</v>
      </c>
      <c r="AO443" s="57">
        <v>42.520318364442502</v>
      </c>
      <c r="AP443" s="57">
        <v>35.370274429631898</v>
      </c>
      <c r="AR443" s="63">
        <v>43152</v>
      </c>
      <c r="AS443" s="57">
        <v>66.405462811803332</v>
      </c>
      <c r="AT443" s="57">
        <v>12.099880403813001</v>
      </c>
      <c r="AV443" s="63">
        <v>44613</v>
      </c>
      <c r="AW443" s="64">
        <v>5619.8928219999998</v>
      </c>
      <c r="AY443" s="63">
        <v>43355</v>
      </c>
      <c r="AZ443" s="51">
        <v>-112.62553941400003</v>
      </c>
      <c r="BA443" s="51">
        <v>-7.0549773909097544</v>
      </c>
      <c r="BB443" s="51">
        <v>257.14779392619607</v>
      </c>
      <c r="BC443" s="51">
        <v>0</v>
      </c>
      <c r="BD443" s="51">
        <v>32.469722878713725</v>
      </c>
      <c r="BE443" s="51">
        <v>169.93700000000001</v>
      </c>
    </row>
    <row r="444" spans="4:57">
      <c r="D444" s="63">
        <v>43153</v>
      </c>
      <c r="E444" s="64">
        <v>257.25079999999997</v>
      </c>
      <c r="F444" s="64">
        <v>771.1019</v>
      </c>
      <c r="G444" s="69">
        <v>1028.3526999999999</v>
      </c>
      <c r="I444" s="63">
        <v>43213</v>
      </c>
      <c r="J444" s="68">
        <v>25.52</v>
      </c>
      <c r="K444" s="68">
        <v>26.26</v>
      </c>
      <c r="M444" s="63">
        <v>43153</v>
      </c>
      <c r="N444" s="64">
        <v>62226.400000000001</v>
      </c>
      <c r="O444" s="66">
        <v>19.9407</v>
      </c>
      <c r="Q444" s="63">
        <v>43153</v>
      </c>
      <c r="R444" s="57">
        <v>23.96112298549955</v>
      </c>
      <c r="S444" s="57">
        <v>31.315486806575343</v>
      </c>
      <c r="T444" s="57"/>
      <c r="U444" s="63">
        <v>43153</v>
      </c>
      <c r="V444" s="65">
        <v>44.173641919054027</v>
      </c>
      <c r="X444" s="63">
        <v>43356</v>
      </c>
      <c r="Y444" s="67">
        <v>41</v>
      </c>
      <c r="Z444" s="67">
        <v>35.799999999999997</v>
      </c>
      <c r="AA444" s="67">
        <v>42.75</v>
      </c>
      <c r="AB444" s="67" t="e">
        <v>#N/A</v>
      </c>
      <c r="AD444" s="63">
        <v>43356</v>
      </c>
      <c r="AE444" s="67">
        <v>67.66</v>
      </c>
      <c r="AF444" s="68">
        <v>58.13</v>
      </c>
      <c r="AH444" s="58">
        <v>43153</v>
      </c>
      <c r="AI444" s="57">
        <v>20.623105593963697</v>
      </c>
      <c r="AJ444" s="57">
        <v>26.354818821239757</v>
      </c>
      <c r="AK444" s="57">
        <v>30.673181907633662</v>
      </c>
      <c r="AM444" s="63">
        <v>43153</v>
      </c>
      <c r="AN444" s="57">
        <v>46.657277112463611</v>
      </c>
      <c r="AO444" s="57">
        <v>42.486850591761936</v>
      </c>
      <c r="AP444" s="57">
        <v>35.333221604685797</v>
      </c>
      <c r="AR444" s="63">
        <v>43153</v>
      </c>
      <c r="AS444" s="57">
        <v>66.181571037198438</v>
      </c>
      <c r="AT444" s="57">
        <v>12.046065855245036</v>
      </c>
      <c r="AV444" s="63">
        <v>44614</v>
      </c>
      <c r="AW444" s="64">
        <v>5601.4879850000007</v>
      </c>
      <c r="AY444" s="63">
        <v>43356</v>
      </c>
      <c r="AZ444" s="51">
        <v>-84.888511514000015</v>
      </c>
      <c r="BA444" s="51">
        <v>-6.6471823001503179</v>
      </c>
      <c r="BB444" s="51">
        <v>42.409157727040025</v>
      </c>
      <c r="BC444" s="51">
        <v>0</v>
      </c>
      <c r="BD444" s="51">
        <v>36.269836087110107</v>
      </c>
      <c r="BE444" s="51">
        <v>-12.856700000000187</v>
      </c>
    </row>
    <row r="445" spans="4:57">
      <c r="D445" s="63">
        <v>43154</v>
      </c>
      <c r="E445" s="64">
        <v>264.7337</v>
      </c>
      <c r="F445" s="64">
        <v>768.42009999999993</v>
      </c>
      <c r="G445" s="69">
        <v>1033.1538</v>
      </c>
      <c r="I445" s="63">
        <v>43214</v>
      </c>
      <c r="J445" s="68">
        <v>26.14</v>
      </c>
      <c r="K445" s="68">
        <v>26.63</v>
      </c>
      <c r="M445" s="63">
        <v>43154</v>
      </c>
      <c r="N445" s="64">
        <v>62118</v>
      </c>
      <c r="O445" s="66">
        <v>19.968299999999999</v>
      </c>
      <c r="Q445" s="63">
        <v>43154</v>
      </c>
      <c r="R445" s="57">
        <v>23.981939205081449</v>
      </c>
      <c r="S445" s="57">
        <v>31.218671359710658</v>
      </c>
      <c r="T445" s="57"/>
      <c r="U445" s="63">
        <v>43154</v>
      </c>
      <c r="V445" s="65">
        <v>44.691449462360687</v>
      </c>
      <c r="X445" s="63">
        <v>43357</v>
      </c>
      <c r="Y445" s="67">
        <v>40.8125</v>
      </c>
      <c r="Z445" s="67">
        <v>35.25</v>
      </c>
      <c r="AA445" s="67">
        <v>43.1875</v>
      </c>
      <c r="AB445" s="67" t="e">
        <v>#N/A</v>
      </c>
      <c r="AD445" s="63">
        <v>43357</v>
      </c>
      <c r="AE445" s="67">
        <v>67.67</v>
      </c>
      <c r="AF445" s="68">
        <v>58.49</v>
      </c>
      <c r="AH445" s="58">
        <v>43154</v>
      </c>
      <c r="AI445" s="57">
        <v>20.465354307857208</v>
      </c>
      <c r="AJ445" s="57">
        <v>26.219456789110595</v>
      </c>
      <c r="AK445" s="57">
        <v>30.540816293951757</v>
      </c>
      <c r="AM445" s="63">
        <v>43154</v>
      </c>
      <c r="AN445" s="57">
        <v>46.636636416535794</v>
      </c>
      <c r="AO445" s="57">
        <v>42.472363576331709</v>
      </c>
      <c r="AP445" s="57">
        <v>35.230523104486799</v>
      </c>
      <c r="AR445" s="63">
        <v>43154</v>
      </c>
      <c r="AS445" s="57">
        <v>65.979601327277379</v>
      </c>
      <c r="AT445" s="57">
        <v>11.989299112359308</v>
      </c>
      <c r="AV445" s="63">
        <v>44615</v>
      </c>
      <c r="AW445" s="64">
        <v>5655.632705</v>
      </c>
      <c r="AY445" s="63">
        <v>43357</v>
      </c>
      <c r="AZ445" s="51">
        <v>-94.433809814010019</v>
      </c>
      <c r="BA445" s="51">
        <v>-23.248511745750317</v>
      </c>
      <c r="BB445" s="51">
        <v>93.680622549240056</v>
      </c>
      <c r="BC445" s="51">
        <v>0</v>
      </c>
      <c r="BD445" s="51">
        <v>40.015799010520411</v>
      </c>
      <c r="BE445" s="51">
        <v>16.014100000000091</v>
      </c>
    </row>
    <row r="446" spans="4:57">
      <c r="D446" s="63">
        <v>43155</v>
      </c>
      <c r="E446" s="64">
        <v>264.7337</v>
      </c>
      <c r="F446" s="64">
        <v>768.42009999999993</v>
      </c>
      <c r="G446" s="69">
        <v>1033.1538</v>
      </c>
      <c r="I446" s="63">
        <v>43215</v>
      </c>
      <c r="J446" s="68">
        <v>26.6</v>
      </c>
      <c r="K446" s="68">
        <v>27</v>
      </c>
      <c r="M446" s="63">
        <v>43155</v>
      </c>
      <c r="N446" s="64">
        <v>62118</v>
      </c>
      <c r="O446" s="66">
        <v>19.968299999999999</v>
      </c>
      <c r="Q446" s="63">
        <v>43155</v>
      </c>
      <c r="R446" s="57">
        <v>24.002471835598449</v>
      </c>
      <c r="S446" s="57">
        <v>30.995661860609335</v>
      </c>
      <c r="T446" s="57"/>
      <c r="U446" s="63">
        <v>43155</v>
      </c>
      <c r="V446" s="65">
        <v>44.691449462360687</v>
      </c>
      <c r="X446" s="63">
        <v>43360</v>
      </c>
      <c r="Y446" s="67">
        <v>42.4375</v>
      </c>
      <c r="Z446" s="67">
        <v>36.520000000000003</v>
      </c>
      <c r="AA446" s="67">
        <v>45</v>
      </c>
      <c r="AB446" s="67" t="e">
        <v>#N/A</v>
      </c>
      <c r="AD446" s="63">
        <v>43360</v>
      </c>
      <c r="AE446" s="67">
        <v>68.31</v>
      </c>
      <c r="AF446" s="68">
        <v>57.91</v>
      </c>
      <c r="AH446" s="58">
        <v>43155</v>
      </c>
      <c r="AI446" s="57">
        <v>20.306593702432039</v>
      </c>
      <c r="AJ446" s="57">
        <v>25.962534105029732</v>
      </c>
      <c r="AK446" s="57">
        <v>30.184207016460363</v>
      </c>
      <c r="AM446" s="63">
        <v>43155</v>
      </c>
      <c r="AN446" s="57">
        <v>46.61176371760012</v>
      </c>
      <c r="AO446" s="57">
        <v>42.442882690381836</v>
      </c>
      <c r="AP446" s="57">
        <v>35.166607370107059</v>
      </c>
      <c r="AR446" s="63">
        <v>43155</v>
      </c>
      <c r="AS446" s="57">
        <v>65.825069202280105</v>
      </c>
      <c r="AT446" s="57">
        <v>11.930128550354757</v>
      </c>
      <c r="AV446" s="63">
        <v>44616</v>
      </c>
      <c r="AW446" s="64">
        <v>5729.2411679999996</v>
      </c>
      <c r="AY446" s="63">
        <v>43360</v>
      </c>
      <c r="AZ446" s="51">
        <v>-106.37545001401001</v>
      </c>
      <c r="BA446" s="51">
        <v>-32.507971320009794</v>
      </c>
      <c r="BB446" s="51">
        <v>119.67463749197002</v>
      </c>
      <c r="BC446" s="51">
        <v>0</v>
      </c>
      <c r="BD446" s="51">
        <v>39.350783842049779</v>
      </c>
      <c r="BE446" s="51">
        <v>20.141999999999999</v>
      </c>
    </row>
    <row r="447" spans="4:57">
      <c r="D447" s="63">
        <v>43156</v>
      </c>
      <c r="E447" s="64">
        <v>264.7337</v>
      </c>
      <c r="F447" s="64">
        <v>768.42009999999993</v>
      </c>
      <c r="G447" s="69">
        <v>1033.1538</v>
      </c>
      <c r="I447" s="63">
        <v>43216</v>
      </c>
      <c r="J447" s="68">
        <v>27.98</v>
      </c>
      <c r="K447" s="68">
        <v>28.29</v>
      </c>
      <c r="M447" s="63">
        <v>43156</v>
      </c>
      <c r="N447" s="64">
        <v>62118</v>
      </c>
      <c r="O447" s="66">
        <v>19.968299999999999</v>
      </c>
      <c r="Q447" s="63">
        <v>43156</v>
      </c>
      <c r="R447" s="57">
        <v>24.08668174152664</v>
      </c>
      <c r="S447" s="57">
        <v>30.783577836354858</v>
      </c>
      <c r="T447" s="57"/>
      <c r="U447" s="63">
        <v>43156</v>
      </c>
      <c r="V447" s="65">
        <v>44.691449462360687</v>
      </c>
      <c r="X447" s="63">
        <v>43361</v>
      </c>
      <c r="Y447" s="67">
        <v>43.25</v>
      </c>
      <c r="Z447" s="67">
        <v>36.75</v>
      </c>
      <c r="AA447" s="67">
        <v>45.25</v>
      </c>
      <c r="AB447" s="67" t="e">
        <v>#N/A</v>
      </c>
      <c r="AD447" s="63">
        <v>43361</v>
      </c>
      <c r="AE447" s="67">
        <v>69.89</v>
      </c>
      <c r="AF447" s="68">
        <v>58.18</v>
      </c>
      <c r="AH447" s="58">
        <v>43156</v>
      </c>
      <c r="AI447" s="57">
        <v>20.183166870902557</v>
      </c>
      <c r="AJ447" s="57">
        <v>25.72674126073904</v>
      </c>
      <c r="AK447" s="57">
        <v>29.848738486493055</v>
      </c>
      <c r="AM447" s="63">
        <v>43156</v>
      </c>
      <c r="AN447" s="57">
        <v>46.59549096596789</v>
      </c>
      <c r="AO447" s="57">
        <v>42.427302437204915</v>
      </c>
      <c r="AP447" s="57">
        <v>35.108037285050052</v>
      </c>
      <c r="AR447" s="63">
        <v>43156</v>
      </c>
      <c r="AS447" s="57">
        <v>65.668125679556155</v>
      </c>
      <c r="AT447" s="57">
        <v>11.885964014193062</v>
      </c>
      <c r="AV447" s="63">
        <v>44617</v>
      </c>
      <c r="AW447" s="64">
        <v>5919.5616829999999</v>
      </c>
      <c r="AY447" s="63">
        <v>43361</v>
      </c>
      <c r="AZ447" s="51">
        <v>-116.77945901401002</v>
      </c>
      <c r="BA447" s="51">
        <v>-42.003284313249694</v>
      </c>
      <c r="BB447" s="51">
        <v>118.98841043013007</v>
      </c>
      <c r="BC447" s="51">
        <v>0</v>
      </c>
      <c r="BD447" s="51">
        <v>37.931332897129693</v>
      </c>
      <c r="BE447" s="51">
        <v>-1.863</v>
      </c>
    </row>
    <row r="448" spans="4:57">
      <c r="D448" s="63">
        <v>43157</v>
      </c>
      <c r="E448" s="64">
        <v>250.48400000000001</v>
      </c>
      <c r="F448" s="64">
        <v>765.38800000000003</v>
      </c>
      <c r="G448" s="69">
        <v>1015.872</v>
      </c>
      <c r="I448" s="63">
        <v>43217</v>
      </c>
      <c r="J448" s="68">
        <v>31.41</v>
      </c>
      <c r="K448" s="68">
        <v>30.98</v>
      </c>
      <c r="M448" s="63">
        <v>43157</v>
      </c>
      <c r="N448" s="64">
        <v>62124.1</v>
      </c>
      <c r="O448" s="66">
        <v>20.0442</v>
      </c>
      <c r="Q448" s="63">
        <v>43157</v>
      </c>
      <c r="R448" s="57">
        <v>24.076222762944631</v>
      </c>
      <c r="S448" s="57">
        <v>30.625683350249489</v>
      </c>
      <c r="T448" s="57"/>
      <c r="U448" s="63">
        <v>43157</v>
      </c>
      <c r="V448" s="65">
        <v>44.817725062556605</v>
      </c>
      <c r="X448" s="63">
        <v>43362</v>
      </c>
      <c r="Y448" s="67">
        <v>45.4375</v>
      </c>
      <c r="Z448" s="67">
        <v>37.82</v>
      </c>
      <c r="AA448" s="67">
        <v>46.25</v>
      </c>
      <c r="AB448" s="67" t="e">
        <v>#N/A</v>
      </c>
      <c r="AD448" s="63">
        <v>43362</v>
      </c>
      <c r="AE448" s="67">
        <v>69.25</v>
      </c>
      <c r="AF448" s="68">
        <v>59.52</v>
      </c>
      <c r="AH448" s="58">
        <v>43157</v>
      </c>
      <c r="AI448" s="57">
        <v>20.057424378927102</v>
      </c>
      <c r="AJ448" s="57">
        <v>25.555899233190637</v>
      </c>
      <c r="AK448" s="57">
        <v>29.624622297236524</v>
      </c>
      <c r="AM448" s="63">
        <v>43157</v>
      </c>
      <c r="AN448" s="57">
        <v>46.594922544792958</v>
      </c>
      <c r="AO448" s="57">
        <v>42.455817999691206</v>
      </c>
      <c r="AP448" s="57">
        <v>35.023063000702727</v>
      </c>
      <c r="AR448" s="63">
        <v>43157</v>
      </c>
      <c r="AS448" s="57">
        <v>65.493153734832461</v>
      </c>
      <c r="AT448" s="57">
        <v>11.840643599667899</v>
      </c>
      <c r="AV448" s="63">
        <v>44618</v>
      </c>
      <c r="AW448" s="64">
        <v>5919.5616829999999</v>
      </c>
      <c r="AY448" s="63">
        <v>43362</v>
      </c>
      <c r="AZ448" s="51">
        <v>-124.47956439401001</v>
      </c>
      <c r="BA448" s="51">
        <v>-44.108672100739867</v>
      </c>
      <c r="BB448" s="51">
        <v>255.92765743716515</v>
      </c>
      <c r="BC448" s="51">
        <v>0</v>
      </c>
      <c r="BD448" s="51">
        <v>31.420579057584785</v>
      </c>
      <c r="BE448" s="51">
        <v>118.76</v>
      </c>
    </row>
    <row r="449" spans="4:57">
      <c r="D449" s="63">
        <v>43158</v>
      </c>
      <c r="E449" s="64">
        <v>242.6309</v>
      </c>
      <c r="F449" s="64">
        <v>764.09299999999996</v>
      </c>
      <c r="G449" s="69">
        <v>1006.7239000000001</v>
      </c>
      <c r="I449" s="63">
        <v>43222</v>
      </c>
      <c r="J449" s="68">
        <v>31.15</v>
      </c>
      <c r="K449" s="68">
        <v>31.35</v>
      </c>
      <c r="M449" s="63">
        <v>43158</v>
      </c>
      <c r="N449" s="64">
        <v>61814.5</v>
      </c>
      <c r="O449" s="66">
        <v>20.16</v>
      </c>
      <c r="Q449" s="63">
        <v>43158</v>
      </c>
      <c r="R449" s="57">
        <v>24.028894925874546</v>
      </c>
      <c r="S449" s="57">
        <v>30.519246810433764</v>
      </c>
      <c r="T449" s="57"/>
      <c r="U449" s="63">
        <v>43158</v>
      </c>
      <c r="V449" s="65">
        <v>44.785840294684625</v>
      </c>
      <c r="X449" s="63">
        <v>43363</v>
      </c>
      <c r="Y449" s="67">
        <v>43.9375</v>
      </c>
      <c r="Z449" s="67">
        <v>38.4</v>
      </c>
      <c r="AA449" s="67">
        <v>45.125</v>
      </c>
      <c r="AB449" s="67" t="e">
        <v>#N/A</v>
      </c>
      <c r="AD449" s="63">
        <v>43363</v>
      </c>
      <c r="AE449" s="67">
        <v>68.42</v>
      </c>
      <c r="AF449" s="68">
        <v>59.35</v>
      </c>
      <c r="AH449" s="58">
        <v>43158</v>
      </c>
      <c r="AI449" s="57">
        <v>19.972755521518295</v>
      </c>
      <c r="AJ449" s="57">
        <v>25.458269892591435</v>
      </c>
      <c r="AK449" s="57">
        <v>29.495081838876548</v>
      </c>
      <c r="AM449" s="63">
        <v>43158</v>
      </c>
      <c r="AN449" s="57">
        <v>46.624490442884039</v>
      </c>
      <c r="AO449" s="57">
        <v>42.540815411201713</v>
      </c>
      <c r="AP449" s="57">
        <v>34.925990080931179</v>
      </c>
      <c r="AR449" s="63">
        <v>43158</v>
      </c>
      <c r="AS449" s="57">
        <v>65.337199611057102</v>
      </c>
      <c r="AT449" s="57">
        <v>11.796549759710185</v>
      </c>
      <c r="AV449" s="63">
        <v>44619</v>
      </c>
      <c r="AW449" s="64">
        <v>5919.5616829999999</v>
      </c>
      <c r="AY449" s="63">
        <v>43363</v>
      </c>
      <c r="AZ449" s="51">
        <v>-124.47956439401001</v>
      </c>
      <c r="BA449" s="51">
        <v>-57.641672386400074</v>
      </c>
      <c r="BB449" s="51">
        <v>207.96731563679515</v>
      </c>
      <c r="BC449" s="51">
        <v>0</v>
      </c>
      <c r="BD449" s="51">
        <v>27.567921143614974</v>
      </c>
      <c r="BE449" s="51">
        <v>53.414000000000001</v>
      </c>
    </row>
    <row r="450" spans="4:57">
      <c r="D450" s="63">
        <v>43159</v>
      </c>
      <c r="E450" s="64">
        <v>239.74620000000002</v>
      </c>
      <c r="F450" s="64">
        <v>763.17280000000005</v>
      </c>
      <c r="G450" s="69">
        <v>1002.919</v>
      </c>
      <c r="I450" s="63">
        <v>43223</v>
      </c>
      <c r="J450" s="68">
        <v>32.47</v>
      </c>
      <c r="K450" s="68">
        <v>33.119999999999997</v>
      </c>
      <c r="M450" s="63">
        <v>43159</v>
      </c>
      <c r="N450" s="64">
        <v>61508.5</v>
      </c>
      <c r="O450" s="66">
        <v>20.114999999999998</v>
      </c>
      <c r="Q450" s="63">
        <v>43159</v>
      </c>
      <c r="R450" s="57">
        <v>24.022630088575745</v>
      </c>
      <c r="S450" s="57">
        <v>30.500113038162446</v>
      </c>
      <c r="T450" s="57"/>
      <c r="U450" s="63">
        <v>43159</v>
      </c>
      <c r="V450" s="65">
        <v>44.401918114920882</v>
      </c>
      <c r="X450" s="63">
        <v>43364</v>
      </c>
      <c r="Y450" s="67">
        <v>42.6875</v>
      </c>
      <c r="Z450" s="67">
        <v>37.07</v>
      </c>
      <c r="AA450" s="67">
        <v>44.125</v>
      </c>
      <c r="AB450" s="67" t="e">
        <v>#N/A</v>
      </c>
      <c r="AD450" s="63">
        <v>43364</v>
      </c>
      <c r="AE450" s="67">
        <v>68.86</v>
      </c>
      <c r="AF450" s="68">
        <v>60.77</v>
      </c>
      <c r="AH450" s="58">
        <v>43159</v>
      </c>
      <c r="AI450" s="57">
        <v>19.934952289365061</v>
      </c>
      <c r="AJ450" s="57">
        <v>25.441857786149757</v>
      </c>
      <c r="AK450" s="57">
        <v>29.527208349373591</v>
      </c>
      <c r="AM450" s="63">
        <v>43159</v>
      </c>
      <c r="AN450" s="57">
        <v>46.636407876442256</v>
      </c>
      <c r="AO450" s="57">
        <v>42.567047340543176</v>
      </c>
      <c r="AP450" s="57">
        <v>34.855657551969685</v>
      </c>
      <c r="AR450" s="63">
        <v>43159</v>
      </c>
      <c r="AS450" s="57">
        <v>65.169657218925067</v>
      </c>
      <c r="AT450" s="57">
        <v>11.75659973023</v>
      </c>
      <c r="AV450" s="63">
        <v>44620</v>
      </c>
      <c r="AW450" s="64">
        <v>5919.5616829999999</v>
      </c>
      <c r="AY450" s="63">
        <v>43364</v>
      </c>
      <c r="AZ450" s="51">
        <v>-124.49942489401001</v>
      </c>
      <c r="BA450" s="51">
        <v>-55.717079160820461</v>
      </c>
      <c r="BB450" s="51">
        <v>151.77437804452512</v>
      </c>
      <c r="BC450" s="51">
        <v>0</v>
      </c>
      <c r="BD450" s="51">
        <v>22.421126010305354</v>
      </c>
      <c r="BE450" s="51">
        <v>-6.0209999999999999</v>
      </c>
    </row>
    <row r="451" spans="4:57">
      <c r="D451" s="63">
        <v>43160</v>
      </c>
      <c r="E451" s="64">
        <v>304.8304</v>
      </c>
      <c r="F451" s="64">
        <v>763.23759999999993</v>
      </c>
      <c r="G451" s="69">
        <v>1068.068</v>
      </c>
      <c r="I451" s="63">
        <v>43224</v>
      </c>
      <c r="J451" s="68">
        <v>31.63</v>
      </c>
      <c r="K451" s="68">
        <v>33.03</v>
      </c>
      <c r="M451" s="63">
        <v>43160</v>
      </c>
      <c r="N451" s="64">
        <v>61450.400000000001</v>
      </c>
      <c r="O451" s="66">
        <v>20.161999999999999</v>
      </c>
      <c r="Q451" s="63">
        <v>43160</v>
      </c>
      <c r="R451" s="57">
        <v>24.150485962836619</v>
      </c>
      <c r="S451" s="57">
        <v>30.456054786317655</v>
      </c>
      <c r="T451" s="57"/>
      <c r="U451" s="63">
        <v>43160</v>
      </c>
      <c r="V451" s="65">
        <v>44.219992448802657</v>
      </c>
      <c r="X451" s="63">
        <v>43367</v>
      </c>
      <c r="Y451" s="67">
        <v>43.125</v>
      </c>
      <c r="Z451" s="67">
        <v>37.69</v>
      </c>
      <c r="AA451" s="67">
        <v>46.6875</v>
      </c>
      <c r="AB451" s="67" t="e">
        <v>#N/A</v>
      </c>
      <c r="AD451" s="63">
        <v>43367</v>
      </c>
      <c r="AE451" s="67">
        <v>69.209999999999994</v>
      </c>
      <c r="AF451" s="68">
        <v>58.55</v>
      </c>
      <c r="AH451" s="58">
        <v>43160</v>
      </c>
      <c r="AI451" s="57">
        <v>19.888821832626725</v>
      </c>
      <c r="AJ451" s="57">
        <v>25.397863126419473</v>
      </c>
      <c r="AK451" s="57">
        <v>29.513446492956685</v>
      </c>
      <c r="AM451" s="63">
        <v>43160</v>
      </c>
      <c r="AN451" s="57">
        <v>46.657137883950341</v>
      </c>
      <c r="AO451" s="57">
        <v>42.61176696373299</v>
      </c>
      <c r="AP451" s="57">
        <v>34.805446299131823</v>
      </c>
      <c r="AR451" s="63">
        <v>43160</v>
      </c>
      <c r="AS451" s="57">
        <v>64.997664157799107</v>
      </c>
      <c r="AT451" s="57">
        <v>11.726484155489469</v>
      </c>
      <c r="AV451" s="63">
        <v>44621</v>
      </c>
      <c r="AW451" s="64">
        <v>5919.5616829999999</v>
      </c>
      <c r="AY451" s="63">
        <v>43367</v>
      </c>
      <c r="AZ451" s="51">
        <v>-122.49795089401</v>
      </c>
      <c r="BA451" s="51">
        <v>-67.003008771459903</v>
      </c>
      <c r="BB451" s="51">
        <v>185.2558750233151</v>
      </c>
      <c r="BC451" s="51">
        <v>0</v>
      </c>
      <c r="BD451" s="51">
        <v>19.063084642154799</v>
      </c>
      <c r="BE451" s="51">
        <v>14.818</v>
      </c>
    </row>
    <row r="452" spans="4:57">
      <c r="D452" s="63">
        <v>43161</v>
      </c>
      <c r="E452" s="64">
        <v>317.29000000000002</v>
      </c>
      <c r="F452" s="64">
        <v>763.29110000000003</v>
      </c>
      <c r="G452" s="69">
        <v>1080.5811000000001</v>
      </c>
      <c r="I452" s="63">
        <v>43227</v>
      </c>
      <c r="J452" s="68">
        <v>32.880000000000003</v>
      </c>
      <c r="K452" s="68">
        <v>33.68</v>
      </c>
      <c r="M452" s="63">
        <v>43161</v>
      </c>
      <c r="N452" s="64">
        <v>61766.8</v>
      </c>
      <c r="O452" s="66">
        <v>20.230799999999999</v>
      </c>
      <c r="Q452" s="63">
        <v>43161</v>
      </c>
      <c r="R452" s="57">
        <v>24.503025164114376</v>
      </c>
      <c r="S452" s="57">
        <v>30.41971013707192</v>
      </c>
      <c r="T452" s="57"/>
      <c r="U452" s="63">
        <v>43161</v>
      </c>
      <c r="V452" s="65">
        <v>44.040785416019951</v>
      </c>
      <c r="X452" s="63">
        <v>43368</v>
      </c>
      <c r="Y452" s="67">
        <v>44.5</v>
      </c>
      <c r="Z452" s="67">
        <v>40.39</v>
      </c>
      <c r="AA452" s="67">
        <v>46.6875</v>
      </c>
      <c r="AB452" s="67" t="e">
        <v>#N/A</v>
      </c>
      <c r="AD452" s="63">
        <v>43368</v>
      </c>
      <c r="AE452" s="67">
        <v>69.64</v>
      </c>
      <c r="AF452" s="68">
        <v>56.19</v>
      </c>
      <c r="AH452" s="58">
        <v>43161</v>
      </c>
      <c r="AI452" s="57">
        <v>19.840456025442087</v>
      </c>
      <c r="AJ452" s="57">
        <v>25.359812143236169</v>
      </c>
      <c r="AK452" s="57">
        <v>29.493458538292884</v>
      </c>
      <c r="AM452" s="63">
        <v>43161</v>
      </c>
      <c r="AN452" s="57">
        <v>46.668055243717802</v>
      </c>
      <c r="AO452" s="57">
        <v>42.63673882931527</v>
      </c>
      <c r="AP452" s="57">
        <v>34.735249841165185</v>
      </c>
      <c r="AR452" s="63">
        <v>43161</v>
      </c>
      <c r="AS452" s="57">
        <v>64.765874852355083</v>
      </c>
      <c r="AT452" s="57">
        <v>11.686505680575831</v>
      </c>
      <c r="AV452" s="63">
        <v>44622</v>
      </c>
      <c r="AW452" s="64">
        <v>5969.6643600000007</v>
      </c>
      <c r="AY452" s="63">
        <v>43368</v>
      </c>
      <c r="AZ452" s="51">
        <v>-114.02473889400999</v>
      </c>
      <c r="BA452" s="51">
        <v>-55.957981875160229</v>
      </c>
      <c r="BB452" s="51">
        <v>204.72125732419639</v>
      </c>
      <c r="BC452" s="51">
        <v>0</v>
      </c>
      <c r="BD452" s="51">
        <v>20.491463444973832</v>
      </c>
      <c r="BE452" s="51">
        <v>55.23</v>
      </c>
    </row>
    <row r="453" spans="4:57">
      <c r="D453" s="63">
        <v>43162</v>
      </c>
      <c r="E453" s="64">
        <v>317.29000000000002</v>
      </c>
      <c r="F453" s="64">
        <v>763.29110000000003</v>
      </c>
      <c r="G453" s="69">
        <v>1080.5811000000001</v>
      </c>
      <c r="I453" s="63">
        <v>43228</v>
      </c>
      <c r="J453" s="68">
        <v>36.9</v>
      </c>
      <c r="K453" s="68">
        <v>37.81</v>
      </c>
      <c r="M453" s="63">
        <v>43162</v>
      </c>
      <c r="N453" s="64">
        <v>61766.8</v>
      </c>
      <c r="O453" s="66">
        <v>20.230799999999999</v>
      </c>
      <c r="Q453" s="63">
        <v>43162</v>
      </c>
      <c r="R453" s="57">
        <v>24.732260416284156</v>
      </c>
      <c r="S453" s="57">
        <v>30.35129608518854</v>
      </c>
      <c r="T453" s="57"/>
      <c r="U453" s="63">
        <v>43162</v>
      </c>
      <c r="V453" s="65">
        <v>44.040785416019951</v>
      </c>
      <c r="X453" s="63">
        <v>43369</v>
      </c>
      <c r="Y453" s="67">
        <v>42.4375</v>
      </c>
      <c r="Z453" s="67">
        <v>37.090000000000003</v>
      </c>
      <c r="AA453" s="67">
        <v>43.75</v>
      </c>
      <c r="AB453" s="67" t="e">
        <v>#N/A</v>
      </c>
      <c r="AD453" s="63">
        <v>43369</v>
      </c>
      <c r="AE453" s="67">
        <v>70.12</v>
      </c>
      <c r="AF453" s="68">
        <v>60.49</v>
      </c>
      <c r="AH453" s="58">
        <v>43162</v>
      </c>
      <c r="AI453" s="57">
        <v>19.777791659087928</v>
      </c>
      <c r="AJ453" s="57">
        <v>25.295416461966202</v>
      </c>
      <c r="AK453" s="57">
        <v>29.425065317784792</v>
      </c>
      <c r="AM453" s="63">
        <v>43162</v>
      </c>
      <c r="AN453" s="57">
        <v>46.660544436908324</v>
      </c>
      <c r="AO453" s="57">
        <v>42.588799181481065</v>
      </c>
      <c r="AP453" s="57">
        <v>34.732330489389419</v>
      </c>
      <c r="AR453" s="63">
        <v>43162</v>
      </c>
      <c r="AS453" s="57">
        <v>64.547080658002216</v>
      </c>
      <c r="AT453" s="57">
        <v>11.636659709305629</v>
      </c>
      <c r="AV453" s="63">
        <v>44623</v>
      </c>
      <c r="AW453" s="64">
        <v>5945.4319139999998</v>
      </c>
      <c r="AY453" s="63">
        <v>43369</v>
      </c>
      <c r="AZ453" s="51">
        <v>-102.35573989400999</v>
      </c>
      <c r="BA453" s="51">
        <v>-56.074045717090065</v>
      </c>
      <c r="BB453" s="51">
        <v>160.44612958085642</v>
      </c>
      <c r="BC453" s="51">
        <v>0</v>
      </c>
      <c r="BD453" s="51">
        <v>17.998656030243684</v>
      </c>
      <c r="BE453" s="51">
        <v>20.015000000000001</v>
      </c>
    </row>
    <row r="454" spans="4:57">
      <c r="D454" s="63">
        <v>43163</v>
      </c>
      <c r="E454" s="64">
        <v>317.29000000000002</v>
      </c>
      <c r="F454" s="64">
        <v>763.29110000000003</v>
      </c>
      <c r="G454" s="69">
        <v>1080.5811000000001</v>
      </c>
      <c r="I454" s="63">
        <v>43229</v>
      </c>
      <c r="J454" s="68">
        <v>35.549999999999997</v>
      </c>
      <c r="K454" s="68">
        <v>37.799999999999997</v>
      </c>
      <c r="M454" s="63">
        <v>43163</v>
      </c>
      <c r="N454" s="64">
        <v>61766.8</v>
      </c>
      <c r="O454" s="66">
        <v>20.230799999999999</v>
      </c>
      <c r="Q454" s="63">
        <v>43163</v>
      </c>
      <c r="R454" s="57">
        <v>24.93229626882707</v>
      </c>
      <c r="S454" s="57">
        <v>30.273743102199834</v>
      </c>
      <c r="T454" s="57"/>
      <c r="U454" s="63">
        <v>43163</v>
      </c>
      <c r="V454" s="65">
        <v>44.040785416019951</v>
      </c>
      <c r="X454" s="63">
        <v>43370</v>
      </c>
      <c r="Y454" s="67">
        <v>42.75</v>
      </c>
      <c r="Z454" s="67">
        <v>37.770000000000003</v>
      </c>
      <c r="AA454" s="67">
        <v>43.25</v>
      </c>
      <c r="AB454" s="67" t="e">
        <v>#N/A</v>
      </c>
      <c r="AD454" s="63">
        <v>43370</v>
      </c>
      <c r="AE454" s="67">
        <v>69.569999999999993</v>
      </c>
      <c r="AF454" s="68">
        <v>59.47</v>
      </c>
      <c r="AH454" s="58">
        <v>43163</v>
      </c>
      <c r="AI454" s="57">
        <v>19.770668712415262</v>
      </c>
      <c r="AJ454" s="57">
        <v>25.241643475933206</v>
      </c>
      <c r="AK454" s="57">
        <v>29.33823936668216</v>
      </c>
      <c r="AM454" s="63">
        <v>43163</v>
      </c>
      <c r="AN454" s="57">
        <v>46.659305930361562</v>
      </c>
      <c r="AO454" s="57">
        <v>42.540951894382275</v>
      </c>
      <c r="AP454" s="57">
        <v>34.748667592371028</v>
      </c>
      <c r="AR454" s="63">
        <v>43163</v>
      </c>
      <c r="AS454" s="57">
        <v>64.3341657551304</v>
      </c>
      <c r="AT454" s="57">
        <v>11.599290873047053</v>
      </c>
      <c r="AV454" s="63">
        <v>44624</v>
      </c>
      <c r="AW454" s="64">
        <v>5998.0756030000002</v>
      </c>
      <c r="AY454" s="63">
        <v>43370</v>
      </c>
      <c r="AZ454" s="51">
        <v>-87.139799494009992</v>
      </c>
      <c r="BA454" s="51">
        <v>-55.90689813134987</v>
      </c>
      <c r="BB454" s="51">
        <v>183.94072774837642</v>
      </c>
      <c r="BC454" s="51">
        <v>0</v>
      </c>
      <c r="BD454" s="51">
        <v>6.4699698769835052</v>
      </c>
      <c r="BE454" s="51">
        <v>47.363999999999997</v>
      </c>
    </row>
    <row r="455" spans="4:57">
      <c r="D455" s="63">
        <v>43164</v>
      </c>
      <c r="E455" s="64">
        <v>276.95800000000003</v>
      </c>
      <c r="F455" s="64">
        <v>763.58199999999999</v>
      </c>
      <c r="G455" s="69">
        <v>1040.54</v>
      </c>
      <c r="I455" s="63">
        <v>43230</v>
      </c>
      <c r="J455" s="68">
        <v>39.380000000000003</v>
      </c>
      <c r="K455" s="68">
        <v>42.2</v>
      </c>
      <c r="M455" s="63">
        <v>43164</v>
      </c>
      <c r="N455" s="64">
        <v>61706.9</v>
      </c>
      <c r="O455" s="66">
        <v>20.2942</v>
      </c>
      <c r="Q455" s="63">
        <v>43164</v>
      </c>
      <c r="R455" s="57">
        <v>24.975270177608589</v>
      </c>
      <c r="S455" s="57">
        <v>30.219152205821544</v>
      </c>
      <c r="T455" s="57"/>
      <c r="U455" s="63">
        <v>43164</v>
      </c>
      <c r="V455" s="65">
        <v>43.971328803497798</v>
      </c>
      <c r="X455" s="63">
        <v>43371</v>
      </c>
      <c r="Y455" s="67">
        <v>43.3125</v>
      </c>
      <c r="Z455" s="67">
        <v>38.33</v>
      </c>
      <c r="AA455" s="67">
        <v>44.0625</v>
      </c>
      <c r="AB455" s="67" t="e">
        <v>#N/A</v>
      </c>
      <c r="AD455" s="63">
        <v>43371</v>
      </c>
      <c r="AE455" s="67">
        <v>71.69</v>
      </c>
      <c r="AF455" s="68">
        <v>59.34</v>
      </c>
      <c r="AH455" s="58">
        <v>43164</v>
      </c>
      <c r="AI455" s="57">
        <v>19.727486082697542</v>
      </c>
      <c r="AJ455" s="57">
        <v>25.176206767434174</v>
      </c>
      <c r="AK455" s="57">
        <v>29.240459368034657</v>
      </c>
      <c r="AM455" s="63">
        <v>43164</v>
      </c>
      <c r="AN455" s="57">
        <v>46.653677825696718</v>
      </c>
      <c r="AO455" s="57">
        <v>42.46881590397642</v>
      </c>
      <c r="AP455" s="57">
        <v>34.789062706909249</v>
      </c>
      <c r="AR455" s="63">
        <v>43164</v>
      </c>
      <c r="AS455" s="57">
        <v>64.074604171600555</v>
      </c>
      <c r="AT455" s="57">
        <v>11.576425616588981</v>
      </c>
      <c r="AV455" s="63">
        <v>44625</v>
      </c>
      <c r="AW455" s="64">
        <v>5998.0756030000002</v>
      </c>
      <c r="AY455" s="63">
        <v>43371</v>
      </c>
      <c r="AZ455" s="51">
        <v>-77.818733494009976</v>
      </c>
      <c r="BA455" s="51">
        <v>-51.185505597040482</v>
      </c>
      <c r="BB455" s="51">
        <v>169.28882006624633</v>
      </c>
      <c r="BC455" s="51">
        <v>0</v>
      </c>
      <c r="BD455" s="51">
        <v>1.0964190248041588</v>
      </c>
      <c r="BE455" s="51">
        <v>41.381</v>
      </c>
    </row>
    <row r="456" spans="4:57">
      <c r="D456" s="63">
        <v>43165</v>
      </c>
      <c r="E456" s="64">
        <v>272.09500000000003</v>
      </c>
      <c r="F456" s="64">
        <v>765.17899999999997</v>
      </c>
      <c r="G456" s="69">
        <v>1037.2739999999999</v>
      </c>
      <c r="I456" s="63">
        <v>43231</v>
      </c>
      <c r="J456" s="68">
        <v>49.05</v>
      </c>
      <c r="K456" s="68">
        <v>54.91</v>
      </c>
      <c r="M456" s="63">
        <v>43165</v>
      </c>
      <c r="N456" s="64">
        <v>62456.2</v>
      </c>
      <c r="O456" s="66">
        <v>20.1982</v>
      </c>
      <c r="Q456" s="63">
        <v>43165</v>
      </c>
      <c r="R456" s="57">
        <v>25.117869029260564</v>
      </c>
      <c r="S456" s="57">
        <v>30.153598096557111</v>
      </c>
      <c r="T456" s="57"/>
      <c r="U456" s="63">
        <v>43165</v>
      </c>
      <c r="V456" s="65">
        <v>43.804558049547161</v>
      </c>
      <c r="X456" s="63">
        <v>43374</v>
      </c>
      <c r="Y456" s="67">
        <v>45.4375</v>
      </c>
      <c r="Z456" s="67">
        <v>39.6</v>
      </c>
      <c r="AA456" s="67">
        <v>47.875</v>
      </c>
      <c r="AB456" s="67" t="e">
        <v>#N/A</v>
      </c>
      <c r="AD456" s="63">
        <v>43374</v>
      </c>
      <c r="AE456" s="67">
        <v>74.19</v>
      </c>
      <c r="AF456" s="68">
        <v>60.02</v>
      </c>
      <c r="AH456" s="58">
        <v>43165</v>
      </c>
      <c r="AI456" s="57">
        <v>19.752752684572549</v>
      </c>
      <c r="AJ456" s="57">
        <v>25.138371258763705</v>
      </c>
      <c r="AK456" s="57">
        <v>29.152411501802188</v>
      </c>
      <c r="AM456" s="63">
        <v>43165</v>
      </c>
      <c r="AN456" s="57">
        <v>46.657535864024638</v>
      </c>
      <c r="AO456" s="57">
        <v>42.416846568175195</v>
      </c>
      <c r="AP456" s="57">
        <v>34.81912929164681</v>
      </c>
      <c r="AR456" s="63">
        <v>43165</v>
      </c>
      <c r="AS456" s="57">
        <v>63.823461919163194</v>
      </c>
      <c r="AT456" s="57">
        <v>11.542078283353119</v>
      </c>
      <c r="AV456" s="63">
        <v>44626</v>
      </c>
      <c r="AW456" s="64">
        <v>5998.0756030000002</v>
      </c>
      <c r="AY456" s="63">
        <v>43374</v>
      </c>
      <c r="AZ456" s="51">
        <v>-77.818733494009976</v>
      </c>
      <c r="BA456" s="51">
        <v>-51.148633673399893</v>
      </c>
      <c r="BB456" s="51">
        <v>171.74886537945636</v>
      </c>
      <c r="BC456" s="51">
        <v>0</v>
      </c>
      <c r="BD456" s="51">
        <v>8.7805017879535701</v>
      </c>
      <c r="BE456" s="51">
        <v>51.561999999999998</v>
      </c>
    </row>
    <row r="457" spans="4:57">
      <c r="D457" s="63">
        <v>43166</v>
      </c>
      <c r="E457" s="64">
        <v>274.90449999999998</v>
      </c>
      <c r="F457" s="64">
        <v>765.01119999999992</v>
      </c>
      <c r="G457" s="69">
        <v>1039.9157</v>
      </c>
      <c r="I457" s="63">
        <v>43234</v>
      </c>
      <c r="J457" s="68">
        <v>44.91</v>
      </c>
      <c r="K457" s="68">
        <v>43.73</v>
      </c>
      <c r="M457" s="63">
        <v>43166</v>
      </c>
      <c r="N457" s="64">
        <v>62609.7</v>
      </c>
      <c r="O457" s="66">
        <v>20.3492</v>
      </c>
      <c r="Q457" s="63">
        <v>43166</v>
      </c>
      <c r="R457" s="57">
        <v>25.361355085967997</v>
      </c>
      <c r="S457" s="57">
        <v>30.080951022978098</v>
      </c>
      <c r="T457" s="57"/>
      <c r="U457" s="63">
        <v>43166</v>
      </c>
      <c r="V457" s="65">
        <v>43.749920909656439</v>
      </c>
      <c r="X457" s="63">
        <v>43375</v>
      </c>
      <c r="Y457" s="67">
        <v>47.875</v>
      </c>
      <c r="Z457" s="67">
        <v>40.700000000000003</v>
      </c>
      <c r="AA457" s="67">
        <v>52.5</v>
      </c>
      <c r="AB457" s="67" t="e">
        <v>#N/A</v>
      </c>
      <c r="AD457" s="63">
        <v>43375</v>
      </c>
      <c r="AE457" s="67">
        <v>76.38</v>
      </c>
      <c r="AF457" s="68">
        <v>60.78</v>
      </c>
      <c r="AH457" s="58">
        <v>43166</v>
      </c>
      <c r="AI457" s="57">
        <v>19.760572027800638</v>
      </c>
      <c r="AJ457" s="57">
        <v>25.090569067481283</v>
      </c>
      <c r="AK457" s="57">
        <v>29.073723468952473</v>
      </c>
      <c r="AM457" s="63">
        <v>43166</v>
      </c>
      <c r="AN457" s="57">
        <v>46.652764736524773</v>
      </c>
      <c r="AO457" s="57">
        <v>42.357455385723263</v>
      </c>
      <c r="AP457" s="57">
        <v>34.830522713156917</v>
      </c>
      <c r="AR457" s="63">
        <v>43166</v>
      </c>
      <c r="AS457" s="57">
        <v>63.56624381441889</v>
      </c>
      <c r="AT457" s="57">
        <v>11.501229992651997</v>
      </c>
      <c r="AV457" s="63">
        <v>44627</v>
      </c>
      <c r="AW457" s="64">
        <v>5966.5135140000002</v>
      </c>
      <c r="AY457" s="63">
        <v>43375</v>
      </c>
      <c r="AZ457" s="51">
        <v>-59.225628660010003</v>
      </c>
      <c r="BA457" s="51">
        <v>-50.995654900029905</v>
      </c>
      <c r="BB457" s="51">
        <v>115.48296617465635</v>
      </c>
      <c r="BC457" s="51">
        <v>0</v>
      </c>
      <c r="BD457" s="51">
        <v>-1.9976826146164557</v>
      </c>
      <c r="BE457" s="51">
        <v>3.2639999999999998</v>
      </c>
    </row>
    <row r="458" spans="4:57">
      <c r="D458" s="63">
        <v>43167</v>
      </c>
      <c r="E458" s="64">
        <v>276.52209999999997</v>
      </c>
      <c r="F458" s="64">
        <v>765.47299999999996</v>
      </c>
      <c r="G458" s="69">
        <v>1041.9950999999999</v>
      </c>
      <c r="I458" s="63">
        <v>43235</v>
      </c>
      <c r="J458" s="68">
        <v>42.66</v>
      </c>
      <c r="K458" s="68">
        <v>43.05</v>
      </c>
      <c r="M458" s="63">
        <v>43167</v>
      </c>
      <c r="N458" s="64">
        <v>62515.3</v>
      </c>
      <c r="O458" s="66">
        <v>20.387499999999999</v>
      </c>
      <c r="Q458" s="63">
        <v>43167</v>
      </c>
      <c r="R458" s="57">
        <v>25.672738308358412</v>
      </c>
      <c r="S458" s="57">
        <v>30.005871179294587</v>
      </c>
      <c r="T458" s="57"/>
      <c r="U458" s="63">
        <v>43167</v>
      </c>
      <c r="V458" s="65">
        <v>43.593333288193712</v>
      </c>
      <c r="X458" s="63">
        <v>43376</v>
      </c>
      <c r="Y458" s="67">
        <v>47.25</v>
      </c>
      <c r="Z458" s="67">
        <v>39.450000000000003</v>
      </c>
      <c r="AA458" s="67">
        <v>49.3125</v>
      </c>
      <c r="AB458" s="67" t="e">
        <v>#N/A</v>
      </c>
      <c r="AD458" s="63">
        <v>43376</v>
      </c>
      <c r="AE458" s="67">
        <v>76.8</v>
      </c>
      <c r="AF458" s="68">
        <v>61.18</v>
      </c>
      <c r="AH458" s="58">
        <v>43167</v>
      </c>
      <c r="AI458" s="57">
        <v>19.708972901626698</v>
      </c>
      <c r="AJ458" s="57">
        <v>25.019470044435653</v>
      </c>
      <c r="AK458" s="57">
        <v>28.964991367519065</v>
      </c>
      <c r="AM458" s="63">
        <v>43167</v>
      </c>
      <c r="AN458" s="57">
        <v>46.628653821926846</v>
      </c>
      <c r="AO458" s="57">
        <v>42.240581715746337</v>
      </c>
      <c r="AP458" s="57">
        <v>34.872681028500118</v>
      </c>
      <c r="AR458" s="63">
        <v>43167</v>
      </c>
      <c r="AS458" s="57">
        <v>63.349092323120672</v>
      </c>
      <c r="AT458" s="57">
        <v>11.464645585196532</v>
      </c>
      <c r="AV458" s="63">
        <v>44628</v>
      </c>
      <c r="AW458" s="64">
        <v>5909.4197819999999</v>
      </c>
      <c r="AY458" s="63">
        <v>43376</v>
      </c>
      <c r="AZ458" s="51">
        <v>-50.09645153001</v>
      </c>
      <c r="BA458" s="51">
        <v>-50.942417619730364</v>
      </c>
      <c r="BB458" s="51">
        <v>104.49788138217636</v>
      </c>
      <c r="BC458" s="51">
        <v>0</v>
      </c>
      <c r="BD458" s="51">
        <v>-9.5970122324360005</v>
      </c>
      <c r="BE458" s="51">
        <v>-6.1379999999999999</v>
      </c>
    </row>
    <row r="459" spans="4:57">
      <c r="D459" s="63">
        <v>43168</v>
      </c>
      <c r="E459" s="64">
        <v>274.02350000000001</v>
      </c>
      <c r="F459" s="64">
        <v>765.45600000000002</v>
      </c>
      <c r="G459" s="69">
        <v>1039.4794999999999</v>
      </c>
      <c r="I459" s="63">
        <v>43236</v>
      </c>
      <c r="J459" s="68">
        <v>34.450000000000003</v>
      </c>
      <c r="K459" s="68">
        <v>37.33</v>
      </c>
      <c r="M459" s="63">
        <v>43168</v>
      </c>
      <c r="N459" s="64">
        <v>62414.2</v>
      </c>
      <c r="O459" s="66">
        <v>20.272500000000001</v>
      </c>
      <c r="Q459" s="63">
        <v>43168</v>
      </c>
      <c r="R459" s="57">
        <v>25.883383590235653</v>
      </c>
      <c r="S459" s="57">
        <v>29.905072955491253</v>
      </c>
      <c r="T459" s="57"/>
      <c r="U459" s="63">
        <v>43168</v>
      </c>
      <c r="V459" s="65">
        <v>43.303207855420489</v>
      </c>
      <c r="X459" s="63">
        <v>43377</v>
      </c>
      <c r="Y459" s="67">
        <v>48.6875</v>
      </c>
      <c r="Z459" s="67">
        <v>43.1</v>
      </c>
      <c r="AA459" s="67">
        <v>51.6875</v>
      </c>
      <c r="AB459" s="67" t="e">
        <v>#N/A</v>
      </c>
      <c r="AD459" s="63">
        <v>43377</v>
      </c>
      <c r="AE459" s="67">
        <v>77.94</v>
      </c>
      <c r="AF459" s="68">
        <v>61.32</v>
      </c>
      <c r="AH459" s="58">
        <v>43168</v>
      </c>
      <c r="AI459" s="57">
        <v>19.698053064465437</v>
      </c>
      <c r="AJ459" s="57">
        <v>24.934050384996254</v>
      </c>
      <c r="AK459" s="57">
        <v>28.82330471380601</v>
      </c>
      <c r="AM459" s="63">
        <v>43168</v>
      </c>
      <c r="AN459" s="57">
        <v>46.643864643862784</v>
      </c>
      <c r="AO459" s="57">
        <v>42.145865015530944</v>
      </c>
      <c r="AP459" s="57">
        <v>35.003621965463807</v>
      </c>
      <c r="AR459" s="63">
        <v>43168</v>
      </c>
      <c r="AS459" s="57">
        <v>63.119282920336197</v>
      </c>
      <c r="AT459" s="57">
        <v>11.43159589046061</v>
      </c>
      <c r="AV459" s="63">
        <v>44629</v>
      </c>
      <c r="AW459" s="64">
        <v>5845.1885789999997</v>
      </c>
      <c r="AY459" s="63">
        <v>43377</v>
      </c>
      <c r="AZ459" s="51">
        <v>-50.069183330009999</v>
      </c>
      <c r="BA459" s="51">
        <v>-50.341015138360241</v>
      </c>
      <c r="BB459" s="51">
        <v>65.207097974356287</v>
      </c>
      <c r="BC459" s="51">
        <v>0</v>
      </c>
      <c r="BD459" s="51">
        <v>-6.1078995059860697</v>
      </c>
      <c r="BE459" s="51">
        <v>-41.311</v>
      </c>
    </row>
    <row r="460" spans="4:57">
      <c r="D460" s="63">
        <v>43169</v>
      </c>
      <c r="E460" s="64">
        <v>274.02350000000001</v>
      </c>
      <c r="F460" s="64">
        <v>765.45600000000002</v>
      </c>
      <c r="G460" s="69">
        <v>1039.4794999999999</v>
      </c>
      <c r="I460" s="63">
        <v>43237</v>
      </c>
      <c r="J460" s="68">
        <v>33.049999999999997</v>
      </c>
      <c r="K460" s="68">
        <v>34.64</v>
      </c>
      <c r="M460" s="63">
        <v>43169</v>
      </c>
      <c r="N460" s="64">
        <v>62414.2</v>
      </c>
      <c r="O460" s="66">
        <v>20.272500000000001</v>
      </c>
      <c r="Q460" s="63">
        <v>43169</v>
      </c>
      <c r="R460" s="57">
        <v>26.04905080841511</v>
      </c>
      <c r="S460" s="57">
        <v>29.82314591737827</v>
      </c>
      <c r="T460" s="57"/>
      <c r="U460" s="63">
        <v>43169</v>
      </c>
      <c r="V460" s="65">
        <v>43.303207855420489</v>
      </c>
      <c r="X460" s="63">
        <v>43378</v>
      </c>
      <c r="Y460" s="67">
        <v>48.6875</v>
      </c>
      <c r="Z460" s="67">
        <v>42.95</v>
      </c>
      <c r="AA460" s="67">
        <v>50.9375</v>
      </c>
      <c r="AB460" s="67" t="e">
        <v>#N/A</v>
      </c>
      <c r="AD460" s="63">
        <v>43378</v>
      </c>
      <c r="AE460" s="67">
        <v>78.28</v>
      </c>
      <c r="AF460" s="68">
        <v>63.57</v>
      </c>
      <c r="AH460" s="58">
        <v>43169</v>
      </c>
      <c r="AI460" s="57">
        <v>19.668391671455797</v>
      </c>
      <c r="AJ460" s="57">
        <v>24.870978436758296</v>
      </c>
      <c r="AK460" s="57">
        <v>28.736037870386856</v>
      </c>
      <c r="AM460" s="63">
        <v>43169</v>
      </c>
      <c r="AN460" s="57">
        <v>46.653213972357996</v>
      </c>
      <c r="AO460" s="57">
        <v>42.084127357301206</v>
      </c>
      <c r="AP460" s="57">
        <v>35.072440467391289</v>
      </c>
      <c r="AR460" s="63">
        <v>43169</v>
      </c>
      <c r="AS460" s="57">
        <v>62.847136116423741</v>
      </c>
      <c r="AT460" s="57">
        <v>11.414039689037336</v>
      </c>
      <c r="AV460" s="63">
        <v>44630</v>
      </c>
      <c r="AW460" s="64">
        <v>5776.4328039999991</v>
      </c>
      <c r="AY460" s="63">
        <v>43378</v>
      </c>
      <c r="AZ460" s="51">
        <v>-50.061560730010001</v>
      </c>
      <c r="BA460" s="51">
        <v>-50.62361535053018</v>
      </c>
      <c r="BB460" s="51">
        <v>54.484822082956292</v>
      </c>
      <c r="BC460" s="51">
        <v>0</v>
      </c>
      <c r="BD460" s="51">
        <v>0.19435399758387689</v>
      </c>
      <c r="BE460" s="51">
        <v>-46.006</v>
      </c>
    </row>
    <row r="461" spans="4:57">
      <c r="D461" s="63">
        <v>43170</v>
      </c>
      <c r="E461" s="64">
        <v>274.02350000000001</v>
      </c>
      <c r="F461" s="64">
        <v>765.45600000000002</v>
      </c>
      <c r="G461" s="69">
        <v>1039.4794999999999</v>
      </c>
      <c r="I461" s="63">
        <v>43238</v>
      </c>
      <c r="J461" s="68">
        <v>34.56</v>
      </c>
      <c r="K461" s="68">
        <v>35.520000000000003</v>
      </c>
      <c r="M461" s="63">
        <v>43170</v>
      </c>
      <c r="N461" s="64">
        <v>62414.2</v>
      </c>
      <c r="O461" s="66">
        <v>20.272500000000001</v>
      </c>
      <c r="Q461" s="63">
        <v>43170</v>
      </c>
      <c r="R461" s="57">
        <v>26.152895980703008</v>
      </c>
      <c r="S461" s="57">
        <v>29.743369001442076</v>
      </c>
      <c r="T461" s="57"/>
      <c r="U461" s="63">
        <v>43170</v>
      </c>
      <c r="V461" s="65">
        <v>43.303207855420489</v>
      </c>
      <c r="X461" s="63">
        <v>43381</v>
      </c>
      <c r="Y461" s="67">
        <v>49</v>
      </c>
      <c r="Z461" s="67">
        <v>42.36</v>
      </c>
      <c r="AA461" s="67">
        <v>52.1875</v>
      </c>
      <c r="AB461" s="67" t="e">
        <v>#N/A</v>
      </c>
      <c r="AD461" s="63">
        <v>43381</v>
      </c>
      <c r="AE461" s="67">
        <v>78.2</v>
      </c>
      <c r="AF461" s="68">
        <v>63.86</v>
      </c>
      <c r="AH461" s="58">
        <v>43170</v>
      </c>
      <c r="AI461" s="57">
        <v>19.706603087941609</v>
      </c>
      <c r="AJ461" s="57">
        <v>24.821911871779246</v>
      </c>
      <c r="AK461" s="57">
        <v>28.653819101714294</v>
      </c>
      <c r="AM461" s="63">
        <v>43170</v>
      </c>
      <c r="AN461" s="57">
        <v>46.64928933904433</v>
      </c>
      <c r="AO461" s="57">
        <v>42.000837884167971</v>
      </c>
      <c r="AP461" s="57">
        <v>35.143808228938347</v>
      </c>
      <c r="AR461" s="63">
        <v>43170</v>
      </c>
      <c r="AS461" s="57">
        <v>62.5819159431394</v>
      </c>
      <c r="AT461" s="57">
        <v>11.382430493312491</v>
      </c>
      <c r="AV461" s="63">
        <v>44631</v>
      </c>
      <c r="AW461" s="64">
        <v>5742.5352539999994</v>
      </c>
      <c r="AY461" s="63">
        <v>43381</v>
      </c>
      <c r="AZ461" s="51">
        <v>-49.502299730009995</v>
      </c>
      <c r="BA461" s="51">
        <v>-50.413599581320263</v>
      </c>
      <c r="BB461" s="51">
        <v>57.777717696896339</v>
      </c>
      <c r="BC461" s="51">
        <v>0</v>
      </c>
      <c r="BD461" s="51">
        <v>-1.5669183855661963</v>
      </c>
      <c r="BE461" s="51">
        <v>-43.705100000000094</v>
      </c>
    </row>
    <row r="462" spans="4:57">
      <c r="D462" s="63">
        <v>43171</v>
      </c>
      <c r="E462" s="64">
        <v>298.28590000000003</v>
      </c>
      <c r="F462" s="64">
        <v>765.08600000000001</v>
      </c>
      <c r="G462" s="69">
        <v>1063.3718999999999</v>
      </c>
      <c r="I462" s="63">
        <v>43241</v>
      </c>
      <c r="J462" s="68">
        <v>33.97</v>
      </c>
      <c r="K462" s="68">
        <v>36.31</v>
      </c>
      <c r="M462" s="63">
        <v>43171</v>
      </c>
      <c r="N462" s="64">
        <v>62364.1</v>
      </c>
      <c r="O462" s="66">
        <v>20.219200000000001</v>
      </c>
      <c r="Q462" s="63">
        <v>43171</v>
      </c>
      <c r="R462" s="57">
        <v>26.360451384433393</v>
      </c>
      <c r="S462" s="57">
        <v>29.565190124294993</v>
      </c>
      <c r="T462" s="57"/>
      <c r="U462" s="63">
        <v>43171</v>
      </c>
      <c r="V462" s="65">
        <v>43.284849919120191</v>
      </c>
      <c r="X462" s="63">
        <v>43382</v>
      </c>
      <c r="Y462" s="67">
        <v>50.1875</v>
      </c>
      <c r="Z462" s="67">
        <v>42.72</v>
      </c>
      <c r="AA462" s="67">
        <v>54.4375</v>
      </c>
      <c r="AB462" s="67" t="e">
        <v>#N/A</v>
      </c>
      <c r="AD462" s="63">
        <v>43382</v>
      </c>
      <c r="AE462" s="67">
        <v>78.319999999999993</v>
      </c>
      <c r="AF462" s="68">
        <v>64.14</v>
      </c>
      <c r="AH462" s="58">
        <v>43171</v>
      </c>
      <c r="AI462" s="57">
        <v>19.706419506426865</v>
      </c>
      <c r="AJ462" s="57">
        <v>24.694603647607959</v>
      </c>
      <c r="AK462" s="57">
        <v>28.402766275398328</v>
      </c>
      <c r="AM462" s="63">
        <v>43171</v>
      </c>
      <c r="AN462" s="57">
        <v>46.657731891766339</v>
      </c>
      <c r="AO462" s="57">
        <v>41.867002462943567</v>
      </c>
      <c r="AP462" s="57">
        <v>35.321980233065716</v>
      </c>
      <c r="AR462" s="63">
        <v>43171</v>
      </c>
      <c r="AS462" s="57">
        <v>62.293002249699761</v>
      </c>
      <c r="AT462" s="57">
        <v>11.367326208315598</v>
      </c>
      <c r="AV462" s="63">
        <v>44632</v>
      </c>
      <c r="AW462" s="64">
        <v>5742.5352539999994</v>
      </c>
      <c r="AY462" s="63">
        <v>43382</v>
      </c>
      <c r="AZ462" s="51">
        <v>-47.419909980010004</v>
      </c>
      <c r="BA462" s="51">
        <v>-50.429828313510171</v>
      </c>
      <c r="BB462" s="51">
        <v>55.331488200586385</v>
      </c>
      <c r="BC462" s="51">
        <v>0</v>
      </c>
      <c r="BD462" s="51">
        <v>-5.1477499070662533</v>
      </c>
      <c r="BE462" s="51">
        <v>-47.665999999999997</v>
      </c>
    </row>
    <row r="463" spans="4:57">
      <c r="D463" s="63">
        <v>43172</v>
      </c>
      <c r="E463" s="64">
        <v>297.38079999999997</v>
      </c>
      <c r="F463" s="64">
        <v>762.97400000000005</v>
      </c>
      <c r="G463" s="69">
        <v>1060.3548000000001</v>
      </c>
      <c r="I463" s="63">
        <v>43242</v>
      </c>
      <c r="J463" s="68">
        <v>36.93</v>
      </c>
      <c r="K463" s="68">
        <v>36.99</v>
      </c>
      <c r="M463" s="63">
        <v>43172</v>
      </c>
      <c r="N463" s="64">
        <v>62389.8</v>
      </c>
      <c r="O463" s="66">
        <v>20.188700000000001</v>
      </c>
      <c r="Q463" s="63">
        <v>43172</v>
      </c>
      <c r="R463" s="57">
        <v>26.596317180110596</v>
      </c>
      <c r="S463" s="57">
        <v>29.376940248049689</v>
      </c>
      <c r="T463" s="57"/>
      <c r="U463" s="63">
        <v>43172</v>
      </c>
      <c r="V463" s="65">
        <v>43.72510518826553</v>
      </c>
      <c r="X463" s="63">
        <v>43383</v>
      </c>
      <c r="Y463" s="67">
        <v>48.8125</v>
      </c>
      <c r="Z463" s="67">
        <v>40.92</v>
      </c>
      <c r="AA463" s="67">
        <v>51.3125</v>
      </c>
      <c r="AB463" s="67" t="e">
        <v>#N/A</v>
      </c>
      <c r="AD463" s="63">
        <v>43383</v>
      </c>
      <c r="AE463" s="67">
        <v>78.430000000000007</v>
      </c>
      <c r="AF463" s="68">
        <v>63.55</v>
      </c>
      <c r="AH463" s="58">
        <v>43172</v>
      </c>
      <c r="AI463" s="57">
        <v>19.767444597310213</v>
      </c>
      <c r="AJ463" s="57">
        <v>24.588194971207102</v>
      </c>
      <c r="AK463" s="57">
        <v>28.155777606908437</v>
      </c>
      <c r="AM463" s="63">
        <v>43172</v>
      </c>
      <c r="AN463" s="57">
        <v>46.692273686002018</v>
      </c>
      <c r="AO463" s="57">
        <v>41.799754438805792</v>
      </c>
      <c r="AP463" s="57">
        <v>35.4672067222197</v>
      </c>
      <c r="AR463" s="63">
        <v>43172</v>
      </c>
      <c r="AS463" s="57">
        <v>62.047425945496968</v>
      </c>
      <c r="AT463" s="57">
        <v>11.334573775208234</v>
      </c>
      <c r="AV463" s="63">
        <v>44633</v>
      </c>
      <c r="AW463" s="64">
        <v>5742.5352539999994</v>
      </c>
      <c r="AY463" s="63">
        <v>43383</v>
      </c>
      <c r="AZ463" s="51">
        <v>-47.230059980010004</v>
      </c>
      <c r="BA463" s="51">
        <v>-50.157242087680167</v>
      </c>
      <c r="BB463" s="51">
        <v>71.237725828116425</v>
      </c>
      <c r="BC463" s="51">
        <v>0</v>
      </c>
      <c r="BD463" s="51">
        <v>-8.2744237604262469</v>
      </c>
      <c r="BE463" s="51">
        <v>-34.423999999999999</v>
      </c>
    </row>
    <row r="464" spans="4:57">
      <c r="D464" s="63">
        <v>43173</v>
      </c>
      <c r="E464" s="64">
        <v>315.78050000000002</v>
      </c>
      <c r="F464" s="64">
        <v>760.68240000000003</v>
      </c>
      <c r="G464" s="69">
        <v>1076.4629</v>
      </c>
      <c r="I464" s="63">
        <v>43243</v>
      </c>
      <c r="J464" s="68">
        <v>35.22</v>
      </c>
      <c r="K464" s="68">
        <v>37.229999999999997</v>
      </c>
      <c r="M464" s="63">
        <v>43173</v>
      </c>
      <c r="N464" s="64">
        <v>62234.8</v>
      </c>
      <c r="O464" s="66">
        <v>20.192699999999999</v>
      </c>
      <c r="Q464" s="63">
        <v>43173</v>
      </c>
      <c r="R464" s="57">
        <v>26.873948356974388</v>
      </c>
      <c r="S464" s="57">
        <v>29.211254450931669</v>
      </c>
      <c r="T464" s="57"/>
      <c r="U464" s="63">
        <v>43173</v>
      </c>
      <c r="V464" s="65">
        <v>43.747721929037318</v>
      </c>
      <c r="X464" s="63">
        <v>43384</v>
      </c>
      <c r="Y464" s="67">
        <v>48.6875</v>
      </c>
      <c r="Z464" s="67">
        <v>42.33</v>
      </c>
      <c r="AA464" s="67">
        <v>51.4375</v>
      </c>
      <c r="AB464" s="67" t="e">
        <v>#N/A</v>
      </c>
      <c r="AD464" s="63">
        <v>43384</v>
      </c>
      <c r="AE464" s="67">
        <v>78.78</v>
      </c>
      <c r="AF464" s="68">
        <v>62.98</v>
      </c>
      <c r="AH464" s="58">
        <v>43173</v>
      </c>
      <c r="AI464" s="57">
        <v>19.823832610978531</v>
      </c>
      <c r="AJ464" s="57">
        <v>24.488039203099877</v>
      </c>
      <c r="AK464" s="57">
        <v>27.941245902972291</v>
      </c>
      <c r="AM464" s="63">
        <v>43173</v>
      </c>
      <c r="AN464" s="57">
        <v>46.711966046385726</v>
      </c>
      <c r="AO464" s="57">
        <v>41.703290220617383</v>
      </c>
      <c r="AP464" s="57">
        <v>35.599446373503632</v>
      </c>
      <c r="AR464" s="63">
        <v>43173</v>
      </c>
      <c r="AS464" s="57">
        <v>61.799248487707899</v>
      </c>
      <c r="AT464" s="57">
        <v>11.300096057316612</v>
      </c>
      <c r="AV464" s="63">
        <v>44634</v>
      </c>
      <c r="AW464" s="64">
        <v>5674.4447870000004</v>
      </c>
      <c r="AY464" s="63">
        <v>43384</v>
      </c>
      <c r="AZ464" s="51">
        <v>-45.704178880009998</v>
      </c>
      <c r="BA464" s="51">
        <v>-50.801599505039924</v>
      </c>
      <c r="BB464" s="51">
        <v>71.16621907615648</v>
      </c>
      <c r="BC464" s="51">
        <v>0</v>
      </c>
      <c r="BD464" s="51">
        <v>-11.117440691106561</v>
      </c>
      <c r="BE464" s="51">
        <v>-36.457000000000001</v>
      </c>
    </row>
    <row r="465" spans="4:57">
      <c r="D465" s="63">
        <v>43174</v>
      </c>
      <c r="E465" s="64">
        <v>264.43599999999998</v>
      </c>
      <c r="F465" s="64">
        <v>758.04899999999998</v>
      </c>
      <c r="G465" s="69">
        <v>1022.485</v>
      </c>
      <c r="I465" s="63">
        <v>43244</v>
      </c>
      <c r="J465" s="68">
        <v>36.29</v>
      </c>
      <c r="K465" s="68">
        <v>37.4</v>
      </c>
      <c r="M465" s="63">
        <v>43174</v>
      </c>
      <c r="N465" s="64">
        <v>61950.9</v>
      </c>
      <c r="O465" s="66">
        <v>20.266500000000001</v>
      </c>
      <c r="Q465" s="63">
        <v>43174</v>
      </c>
      <c r="R465" s="57">
        <v>26.830029434408466</v>
      </c>
      <c r="S465" s="57">
        <v>28.967005293242455</v>
      </c>
      <c r="T465" s="57"/>
      <c r="U465" s="63">
        <v>43174</v>
      </c>
      <c r="V465" s="65">
        <v>43.66260681090192</v>
      </c>
      <c r="X465" s="63">
        <v>43385</v>
      </c>
      <c r="Y465" s="67">
        <v>51.375</v>
      </c>
      <c r="Z465" s="67">
        <v>42.78</v>
      </c>
      <c r="AA465" s="67">
        <v>57.125</v>
      </c>
      <c r="AB465" s="67" t="e">
        <v>#N/A</v>
      </c>
      <c r="AD465" s="63">
        <v>43385</v>
      </c>
      <c r="AE465" s="67">
        <v>79.16</v>
      </c>
      <c r="AF465" s="68">
        <v>65.239999999999995</v>
      </c>
      <c r="AH465" s="58">
        <v>43174</v>
      </c>
      <c r="AI465" s="57">
        <v>19.906854519546478</v>
      </c>
      <c r="AJ465" s="57">
        <v>24.342934244058711</v>
      </c>
      <c r="AK465" s="57">
        <v>27.588155054422224</v>
      </c>
      <c r="AM465" s="63">
        <v>43174</v>
      </c>
      <c r="AN465" s="57">
        <v>46.762208871146015</v>
      </c>
      <c r="AO465" s="57">
        <v>41.59126780726492</v>
      </c>
      <c r="AP465" s="57">
        <v>35.823181496126686</v>
      </c>
      <c r="AR465" s="63">
        <v>43174</v>
      </c>
      <c r="AS465" s="57">
        <v>61.609951916120728</v>
      </c>
      <c r="AT465" s="57">
        <v>11.267516190162796</v>
      </c>
      <c r="AV465" s="63">
        <v>44635</v>
      </c>
      <c r="AW465" s="64">
        <v>5674.0095680000004</v>
      </c>
      <c r="AY465" s="63">
        <v>43385</v>
      </c>
      <c r="AZ465" s="51">
        <v>-34.524150580000004</v>
      </c>
      <c r="BA465" s="51">
        <v>-54.14308314651943</v>
      </c>
      <c r="BB465" s="51">
        <v>51.582274572466495</v>
      </c>
      <c r="BC465" s="51">
        <v>0</v>
      </c>
      <c r="BD465" s="51">
        <v>-16.728040845947081</v>
      </c>
      <c r="BE465" s="51">
        <v>-53.813000000000002</v>
      </c>
    </row>
    <row r="466" spans="4:57">
      <c r="D466" s="63">
        <v>43175</v>
      </c>
      <c r="E466" s="64">
        <v>228.096</v>
      </c>
      <c r="F466" s="64">
        <v>756.06709999999998</v>
      </c>
      <c r="G466" s="69">
        <v>984.16309999999999</v>
      </c>
      <c r="I466" s="63">
        <v>43248</v>
      </c>
      <c r="J466" s="68">
        <v>36.89</v>
      </c>
      <c r="K466" s="68">
        <v>38.020000000000003</v>
      </c>
      <c r="M466" s="63">
        <v>43175</v>
      </c>
      <c r="N466" s="64">
        <v>61688.9</v>
      </c>
      <c r="O466" s="66">
        <v>20.291799999999999</v>
      </c>
      <c r="Q466" s="63">
        <v>43175</v>
      </c>
      <c r="R466" s="57">
        <v>26.94656888101532</v>
      </c>
      <c r="S466" s="57">
        <v>28.773255586198744</v>
      </c>
      <c r="T466" s="57"/>
      <c r="U466" s="63">
        <v>43175</v>
      </c>
      <c r="V466" s="65">
        <v>43.173520058379907</v>
      </c>
      <c r="X466" s="63">
        <v>43389</v>
      </c>
      <c r="Y466" s="67">
        <v>49.8125</v>
      </c>
      <c r="Z466" s="67">
        <v>42.4</v>
      </c>
      <c r="AA466" s="67">
        <v>52.1875</v>
      </c>
      <c r="AB466" s="67" t="e">
        <v>#N/A</v>
      </c>
      <c r="AD466" s="63">
        <v>43389</v>
      </c>
      <c r="AE466" s="67">
        <v>78.28</v>
      </c>
      <c r="AF466" s="68">
        <v>63.3</v>
      </c>
      <c r="AH466" s="58">
        <v>43175</v>
      </c>
      <c r="AI466" s="57">
        <v>20.021485388892501</v>
      </c>
      <c r="AJ466" s="57">
        <v>24.222111120864632</v>
      </c>
      <c r="AK466" s="57">
        <v>27.30345004307333</v>
      </c>
      <c r="AM466" s="63">
        <v>43175</v>
      </c>
      <c r="AN466" s="57">
        <v>46.826766338570216</v>
      </c>
      <c r="AO466" s="57">
        <v>41.554944493614101</v>
      </c>
      <c r="AP466" s="57">
        <v>35.969024889147747</v>
      </c>
      <c r="AR466" s="63">
        <v>43175</v>
      </c>
      <c r="AS466" s="57">
        <v>61.45070999912636</v>
      </c>
      <c r="AT466" s="57">
        <v>11.250627390574429</v>
      </c>
      <c r="AV466" s="63">
        <v>44636</v>
      </c>
      <c r="AW466" s="64">
        <v>5639.1087900000002</v>
      </c>
      <c r="AY466" s="63">
        <v>43389</v>
      </c>
      <c r="AZ466" s="51">
        <v>-22.582510379999999</v>
      </c>
      <c r="BA466" s="51">
        <v>-46.970901100799971</v>
      </c>
      <c r="BB466" s="51">
        <v>85.767039452156538</v>
      </c>
      <c r="BC466" s="51">
        <v>0</v>
      </c>
      <c r="BD466" s="51">
        <v>-18.579627971356548</v>
      </c>
      <c r="BE466" s="51">
        <v>-2.3660000000000001</v>
      </c>
    </row>
    <row r="467" spans="4:57">
      <c r="D467" s="63">
        <v>43176</v>
      </c>
      <c r="E467" s="64">
        <v>228.096</v>
      </c>
      <c r="F467" s="64">
        <v>756.06709999999998</v>
      </c>
      <c r="G467" s="69">
        <v>984.16309999999999</v>
      </c>
      <c r="I467" s="63">
        <v>43249</v>
      </c>
      <c r="J467" s="68">
        <v>35.74</v>
      </c>
      <c r="K467" s="68">
        <v>37.08</v>
      </c>
      <c r="M467" s="63">
        <v>43176</v>
      </c>
      <c r="N467" s="64">
        <v>61688.9</v>
      </c>
      <c r="O467" s="66">
        <v>20.291799999999999</v>
      </c>
      <c r="Q467" s="63">
        <v>43176</v>
      </c>
      <c r="R467" s="57">
        <v>27.121651917735878</v>
      </c>
      <c r="S467" s="57">
        <v>28.696137140027012</v>
      </c>
      <c r="T467" s="57"/>
      <c r="U467" s="63">
        <v>43176</v>
      </c>
      <c r="V467" s="65">
        <v>43.173520058379907</v>
      </c>
      <c r="X467" s="63">
        <v>43390</v>
      </c>
      <c r="Y467" s="67">
        <v>52.8125</v>
      </c>
      <c r="Z467" s="67">
        <v>42.72</v>
      </c>
      <c r="AA467" s="67">
        <v>55.6875</v>
      </c>
      <c r="AB467" s="67" t="e">
        <v>#N/A</v>
      </c>
      <c r="AD467" s="63">
        <v>43390</v>
      </c>
      <c r="AE467" s="67">
        <v>78.33</v>
      </c>
      <c r="AF467" s="68">
        <v>64.23</v>
      </c>
      <c r="AH467" s="58">
        <v>43176</v>
      </c>
      <c r="AI467" s="57">
        <v>20.086915495542669</v>
      </c>
      <c r="AJ467" s="57">
        <v>24.180855299189872</v>
      </c>
      <c r="AK467" s="57">
        <v>27.207822082179579</v>
      </c>
      <c r="AM467" s="63">
        <v>43176</v>
      </c>
      <c r="AN467" s="57">
        <v>46.900054633341192</v>
      </c>
      <c r="AO467" s="57">
        <v>41.548485799306192</v>
      </c>
      <c r="AP467" s="57">
        <v>36.100377607230747</v>
      </c>
      <c r="AR467" s="63">
        <v>43176</v>
      </c>
      <c r="AS467" s="57">
        <v>61.349814735259379</v>
      </c>
      <c r="AT467" s="57">
        <v>11.240296670385153</v>
      </c>
      <c r="AV467" s="63">
        <v>44637</v>
      </c>
      <c r="AW467" s="64">
        <v>5651.6035810000003</v>
      </c>
      <c r="AY467" s="63">
        <v>43390</v>
      </c>
      <c r="AZ467" s="51">
        <v>-12.17850138</v>
      </c>
      <c r="BA467" s="51">
        <v>-42.923801065949888</v>
      </c>
      <c r="BB467" s="51">
        <v>161.8648452949345</v>
      </c>
      <c r="BC467" s="51">
        <v>0</v>
      </c>
      <c r="BD467" s="51">
        <v>-21.499542848984603</v>
      </c>
      <c r="BE467" s="51">
        <v>85.263000000000005</v>
      </c>
    </row>
    <row r="468" spans="4:57">
      <c r="D468" s="63">
        <v>43177</v>
      </c>
      <c r="E468" s="64">
        <v>228.096</v>
      </c>
      <c r="F468" s="64">
        <v>756.06709999999998</v>
      </c>
      <c r="G468" s="69">
        <v>984.16309999999999</v>
      </c>
      <c r="I468" s="63">
        <v>43250</v>
      </c>
      <c r="J468" s="68">
        <v>35.630000000000003</v>
      </c>
      <c r="K468" s="68">
        <v>37.21</v>
      </c>
      <c r="M468" s="63">
        <v>43177</v>
      </c>
      <c r="N468" s="64">
        <v>61688.9</v>
      </c>
      <c r="O468" s="66">
        <v>20.291799999999999</v>
      </c>
      <c r="Q468" s="63">
        <v>43177</v>
      </c>
      <c r="R468" s="57">
        <v>27.337645142952049</v>
      </c>
      <c r="S468" s="57">
        <v>28.615059455611579</v>
      </c>
      <c r="T468" s="57"/>
      <c r="U468" s="63">
        <v>43177</v>
      </c>
      <c r="V468" s="65">
        <v>43.173520058379907</v>
      </c>
      <c r="X468" s="63">
        <v>43391</v>
      </c>
      <c r="Y468" s="67">
        <v>53.4375</v>
      </c>
      <c r="Z468" s="67">
        <v>43.15</v>
      </c>
      <c r="AA468" s="67">
        <v>57.25</v>
      </c>
      <c r="AB468" s="67" t="e">
        <v>#N/A</v>
      </c>
      <c r="AD468" s="63">
        <v>43391</v>
      </c>
      <c r="AE468" s="67">
        <v>78.59</v>
      </c>
      <c r="AF468" s="68">
        <v>64.33</v>
      </c>
      <c r="AH468" s="58">
        <v>43177</v>
      </c>
      <c r="AI468" s="57">
        <v>20.156293686414362</v>
      </c>
      <c r="AJ468" s="57">
        <v>24.143114782621765</v>
      </c>
      <c r="AK468" s="57">
        <v>27.091459516504134</v>
      </c>
      <c r="AM468" s="63">
        <v>43177</v>
      </c>
      <c r="AN468" s="57">
        <v>46.990941127046646</v>
      </c>
      <c r="AO468" s="57">
        <v>41.540588692622961</v>
      </c>
      <c r="AP468" s="57">
        <v>36.286547623515531</v>
      </c>
      <c r="AR468" s="63">
        <v>43177</v>
      </c>
      <c r="AS468" s="57">
        <v>61.286568925970151</v>
      </c>
      <c r="AT468" s="57">
        <v>11.222926046590675</v>
      </c>
      <c r="AV468" s="63">
        <v>44638</v>
      </c>
      <c r="AW468" s="64">
        <v>5603.698206</v>
      </c>
      <c r="AY468" s="63">
        <v>43391</v>
      </c>
      <c r="AZ468" s="51">
        <v>-4.478396</v>
      </c>
      <c r="BA468" s="51">
        <v>-51.22462776254995</v>
      </c>
      <c r="BB468" s="51">
        <v>-37.436335789240538</v>
      </c>
      <c r="BC468" s="51">
        <v>0</v>
      </c>
      <c r="BD468" s="51">
        <v>-14.812640448209473</v>
      </c>
      <c r="BE468" s="51">
        <v>-107.952</v>
      </c>
    </row>
    <row r="469" spans="4:57">
      <c r="D469" s="63">
        <v>43178</v>
      </c>
      <c r="E469" s="64">
        <v>229.34899999999999</v>
      </c>
      <c r="F469" s="64">
        <v>753.89099999999996</v>
      </c>
      <c r="G469" s="69">
        <v>983.24</v>
      </c>
      <c r="I469" s="63">
        <v>43251</v>
      </c>
      <c r="J469" s="68">
        <v>36.96</v>
      </c>
      <c r="K469" s="68">
        <v>37.57</v>
      </c>
      <c r="M469" s="63">
        <v>43178</v>
      </c>
      <c r="N469" s="64">
        <v>61603.8</v>
      </c>
      <c r="O469" s="66">
        <v>20.252500000000001</v>
      </c>
      <c r="Q469" s="63">
        <v>43178</v>
      </c>
      <c r="R469" s="57">
        <v>27.502911926133699</v>
      </c>
      <c r="S469" s="57">
        <v>28.522705747843435</v>
      </c>
      <c r="T469" s="57"/>
      <c r="U469" s="63">
        <v>43178</v>
      </c>
      <c r="V469" s="65">
        <v>42.792529016623995</v>
      </c>
      <c r="X469" s="63">
        <v>43392</v>
      </c>
      <c r="Y469" s="67">
        <v>53.25</v>
      </c>
      <c r="Z469" s="67">
        <v>43.38</v>
      </c>
      <c r="AA469" s="67">
        <v>55.125</v>
      </c>
      <c r="AB469" s="67" t="e">
        <v>#N/A</v>
      </c>
      <c r="AD469" s="63">
        <v>43392</v>
      </c>
      <c r="AE469" s="67">
        <v>78.709999999999994</v>
      </c>
      <c r="AF469" s="68">
        <v>66.540000000000006</v>
      </c>
      <c r="AH469" s="58">
        <v>43178</v>
      </c>
      <c r="AI469" s="57">
        <v>20.19705564389287</v>
      </c>
      <c r="AJ469" s="57">
        <v>24.095681445433392</v>
      </c>
      <c r="AK469" s="57">
        <v>26.972066255409398</v>
      </c>
      <c r="AM469" s="63">
        <v>43178</v>
      </c>
      <c r="AN469" s="57">
        <v>47.082849271000441</v>
      </c>
      <c r="AO469" s="57">
        <v>41.562834165962251</v>
      </c>
      <c r="AP469" s="57">
        <v>36.425073215765401</v>
      </c>
      <c r="AR469" s="63">
        <v>43178</v>
      </c>
      <c r="AS469" s="57">
        <v>61.236875705854942</v>
      </c>
      <c r="AT469" s="57">
        <v>11.219197623184307</v>
      </c>
      <c r="AV469" s="63">
        <v>44639</v>
      </c>
      <c r="AW469" s="64">
        <v>5603.698206</v>
      </c>
      <c r="AY469" s="63">
        <v>43392</v>
      </c>
      <c r="AZ469" s="51">
        <v>-4.478396</v>
      </c>
      <c r="BA469" s="51">
        <v>-36.749613727799563</v>
      </c>
      <c r="BB469" s="51">
        <v>-23.618266596200549</v>
      </c>
      <c r="BC469" s="51">
        <v>0</v>
      </c>
      <c r="BD469" s="51">
        <v>-11.153723675999876</v>
      </c>
      <c r="BE469" s="51">
        <v>-76</v>
      </c>
    </row>
    <row r="470" spans="4:57">
      <c r="D470" s="63">
        <v>43179</v>
      </c>
      <c r="E470" s="64">
        <v>211.59909999999999</v>
      </c>
      <c r="F470" s="64">
        <v>751.63499999999999</v>
      </c>
      <c r="G470" s="69">
        <v>963.23410000000001</v>
      </c>
      <c r="I470" s="63">
        <v>43252</v>
      </c>
      <c r="J470" s="68">
        <v>35.700000000000003</v>
      </c>
      <c r="K470" s="68">
        <v>37.270000000000003</v>
      </c>
      <c r="M470" s="63">
        <v>43179</v>
      </c>
      <c r="N470" s="64">
        <v>61558.8</v>
      </c>
      <c r="O470" s="66">
        <v>20.239000000000001</v>
      </c>
      <c r="Q470" s="63">
        <v>43179</v>
      </c>
      <c r="R470" s="57">
        <v>27.503172946761101</v>
      </c>
      <c r="S470" s="57">
        <v>28.430612365595607</v>
      </c>
      <c r="T470" s="57"/>
      <c r="U470" s="63">
        <v>43179</v>
      </c>
      <c r="V470" s="65">
        <v>42.866886651171562</v>
      </c>
      <c r="X470" s="63">
        <v>43395</v>
      </c>
      <c r="Y470" s="67">
        <v>51.1875</v>
      </c>
      <c r="Z470" s="67">
        <v>42.85</v>
      </c>
      <c r="AA470" s="67">
        <v>54.625</v>
      </c>
      <c r="AB470" s="67" t="e">
        <v>#N/A</v>
      </c>
      <c r="AD470" s="63">
        <v>43395</v>
      </c>
      <c r="AE470" s="67">
        <v>78.2</v>
      </c>
      <c r="AF470" s="68">
        <v>63.98</v>
      </c>
      <c r="AH470" s="58">
        <v>43179</v>
      </c>
      <c r="AI470" s="57">
        <v>20.306430970975754</v>
      </c>
      <c r="AJ470" s="57">
        <v>24.087309146243683</v>
      </c>
      <c r="AK470" s="57">
        <v>26.866419437795376</v>
      </c>
      <c r="AM470" s="63">
        <v>43179</v>
      </c>
      <c r="AN470" s="57">
        <v>47.182871510451285</v>
      </c>
      <c r="AO470" s="57">
        <v>41.606620262118433</v>
      </c>
      <c r="AP470" s="57">
        <v>36.560100617188461</v>
      </c>
      <c r="AR470" s="63">
        <v>43179</v>
      </c>
      <c r="AS470" s="57">
        <v>61.163923722145007</v>
      </c>
      <c r="AT470" s="57">
        <v>11.191367932940977</v>
      </c>
      <c r="AV470" s="63">
        <v>44640</v>
      </c>
      <c r="AW470" s="64">
        <v>5603.698206</v>
      </c>
      <c r="AY470" s="63">
        <v>43395</v>
      </c>
      <c r="AZ470" s="51">
        <v>-4.478396</v>
      </c>
      <c r="BA470" s="51">
        <v>-36.813218402269484</v>
      </c>
      <c r="BB470" s="51">
        <v>38.081629304909448</v>
      </c>
      <c r="BC470" s="51">
        <v>0</v>
      </c>
      <c r="BD470" s="51">
        <v>-7.4370149026399375</v>
      </c>
      <c r="BE470" s="51">
        <v>-10.647</v>
      </c>
    </row>
    <row r="471" spans="4:57">
      <c r="D471" s="63">
        <v>43180</v>
      </c>
      <c r="E471" s="64">
        <v>246.78270000000001</v>
      </c>
      <c r="F471" s="64">
        <v>749.62040000000002</v>
      </c>
      <c r="G471" s="69">
        <v>996.40310000000011</v>
      </c>
      <c r="I471" s="63">
        <v>43255</v>
      </c>
      <c r="J471" s="68">
        <v>35.729999999999997</v>
      </c>
      <c r="K471" s="68">
        <v>37.35</v>
      </c>
      <c r="M471" s="63">
        <v>43180</v>
      </c>
      <c r="N471" s="64">
        <v>61616.4</v>
      </c>
      <c r="O471" s="66">
        <v>20.2805</v>
      </c>
      <c r="Q471" s="63">
        <v>43180</v>
      </c>
      <c r="R471" s="57">
        <v>27.679571684225191</v>
      </c>
      <c r="S471" s="57">
        <v>28.409128115222117</v>
      </c>
      <c r="T471" s="57"/>
      <c r="U471" s="63">
        <v>43180</v>
      </c>
      <c r="V471" s="65">
        <v>45.409830542217236</v>
      </c>
      <c r="X471" s="63">
        <v>43396</v>
      </c>
      <c r="Y471" s="67">
        <v>52.5625</v>
      </c>
      <c r="Z471" s="67">
        <v>43.25</v>
      </c>
      <c r="AA471" s="67">
        <v>54.5</v>
      </c>
      <c r="AB471" s="67" t="e">
        <v>#N/A</v>
      </c>
      <c r="AD471" s="63">
        <v>43396</v>
      </c>
      <c r="AE471" s="67">
        <v>78.77</v>
      </c>
      <c r="AF471" s="68">
        <v>63.86</v>
      </c>
      <c r="AH471" s="58">
        <v>43180</v>
      </c>
      <c r="AI471" s="57">
        <v>20.481358809725037</v>
      </c>
      <c r="AJ471" s="57">
        <v>24.147090759210332</v>
      </c>
      <c r="AK471" s="57">
        <v>26.893036152815597</v>
      </c>
      <c r="AM471" s="63">
        <v>43180</v>
      </c>
      <c r="AN471" s="57">
        <v>47.292112380321292</v>
      </c>
      <c r="AO471" s="57">
        <v>41.665641726695092</v>
      </c>
      <c r="AP471" s="57">
        <v>36.696820852037781</v>
      </c>
      <c r="AR471" s="63">
        <v>43180</v>
      </c>
      <c r="AS471" s="57">
        <v>61.06518852050462</v>
      </c>
      <c r="AT471" s="57">
        <v>11.159418206904469</v>
      </c>
      <c r="AV471" s="63">
        <v>44641</v>
      </c>
      <c r="AW471" s="64">
        <v>5603.9125050000002</v>
      </c>
      <c r="AY471" s="63">
        <v>43396</v>
      </c>
      <c r="AZ471" s="51">
        <v>0</v>
      </c>
      <c r="BA471" s="51">
        <v>-36.543217770620032</v>
      </c>
      <c r="BB471" s="51">
        <v>51.062292627569413</v>
      </c>
      <c r="BC471" s="51">
        <v>0</v>
      </c>
      <c r="BD471" s="51">
        <v>-5.4050748569493514</v>
      </c>
      <c r="BE471" s="51">
        <v>9.1140000000000008</v>
      </c>
    </row>
    <row r="472" spans="4:57">
      <c r="D472" s="63">
        <v>43181</v>
      </c>
      <c r="E472" s="64">
        <v>247.89689999999999</v>
      </c>
      <c r="F472" s="64">
        <v>748.10969999999998</v>
      </c>
      <c r="G472" s="69">
        <v>996.00659999999993</v>
      </c>
      <c r="I472" s="63">
        <v>43256</v>
      </c>
      <c r="J472" s="68">
        <v>36.26</v>
      </c>
      <c r="K472" s="68">
        <v>37.14</v>
      </c>
      <c r="M472" s="63">
        <v>43181</v>
      </c>
      <c r="N472" s="64">
        <v>61137.1</v>
      </c>
      <c r="O472" s="66">
        <v>20.246500000000001</v>
      </c>
      <c r="Q472" s="63">
        <v>43181</v>
      </c>
      <c r="R472" s="57">
        <v>27.937927909378256</v>
      </c>
      <c r="S472" s="57">
        <v>28.38857604118261</v>
      </c>
      <c r="T472" s="57"/>
      <c r="U472" s="63">
        <v>43181</v>
      </c>
      <c r="V472" s="65">
        <v>43.374754236392697</v>
      </c>
      <c r="X472" s="63">
        <v>43397</v>
      </c>
      <c r="Y472" s="67">
        <v>51.5</v>
      </c>
      <c r="Z472" s="67">
        <v>43.38</v>
      </c>
      <c r="AA472" s="67">
        <v>54.0625</v>
      </c>
      <c r="AB472" s="67" t="e">
        <v>#N/A</v>
      </c>
      <c r="AD472" s="63">
        <v>43397</v>
      </c>
      <c r="AE472" s="67">
        <v>78.510000000000005</v>
      </c>
      <c r="AF472" s="68">
        <v>64.22</v>
      </c>
      <c r="AH472" s="58">
        <v>43181</v>
      </c>
      <c r="AI472" s="57">
        <v>20.698235960694223</v>
      </c>
      <c r="AJ472" s="57">
        <v>24.210382784140783</v>
      </c>
      <c r="AK472" s="57">
        <v>26.914491776463567</v>
      </c>
      <c r="AM472" s="63">
        <v>43181</v>
      </c>
      <c r="AN472" s="57">
        <v>47.40830146105084</v>
      </c>
      <c r="AO472" s="57">
        <v>41.730252128713374</v>
      </c>
      <c r="AP472" s="57">
        <v>36.839954766324091</v>
      </c>
      <c r="AR472" s="63">
        <v>43181</v>
      </c>
      <c r="AS472" s="57">
        <v>60.903978964179629</v>
      </c>
      <c r="AT472" s="57">
        <v>11.119376620989341</v>
      </c>
      <c r="AV472" s="63">
        <v>44642</v>
      </c>
      <c r="AW472" s="64">
        <v>5592.6452070000005</v>
      </c>
      <c r="AY472" s="63">
        <v>43397</v>
      </c>
      <c r="AZ472" s="51">
        <v>0</v>
      </c>
      <c r="BA472" s="51">
        <v>-37.76740841001962</v>
      </c>
      <c r="BB472" s="51">
        <v>48.15544310083812</v>
      </c>
      <c r="BC472" s="51">
        <v>0</v>
      </c>
      <c r="BD472" s="51">
        <v>-7.8290346908184718</v>
      </c>
      <c r="BE472" s="51">
        <v>2.5590000000000002</v>
      </c>
    </row>
    <row r="473" spans="4:57">
      <c r="D473" s="63">
        <v>43182</v>
      </c>
      <c r="E473" s="64">
        <v>256.75549999999998</v>
      </c>
      <c r="F473" s="64">
        <v>746.81269999999995</v>
      </c>
      <c r="G473" s="69">
        <v>1003.5681999999999</v>
      </c>
      <c r="I473" s="63">
        <v>43257</v>
      </c>
      <c r="J473" s="68">
        <v>35.409999999999997</v>
      </c>
      <c r="K473" s="68">
        <v>36.19</v>
      </c>
      <c r="M473" s="63">
        <v>43182</v>
      </c>
      <c r="N473" s="64">
        <v>60898.7</v>
      </c>
      <c r="O473" s="66">
        <v>20.214200000000002</v>
      </c>
      <c r="Q473" s="63">
        <v>43182</v>
      </c>
      <c r="R473" s="57">
        <v>28.021011251658457</v>
      </c>
      <c r="S473" s="57">
        <v>28.290373914339149</v>
      </c>
      <c r="T473" s="57"/>
      <c r="U473" s="63">
        <v>43182</v>
      </c>
      <c r="V473" s="65">
        <v>43.335505511196132</v>
      </c>
      <c r="X473" s="63">
        <v>43398</v>
      </c>
      <c r="Y473" s="67">
        <v>53.8125</v>
      </c>
      <c r="Z473" s="67">
        <v>42.35</v>
      </c>
      <c r="AA473" s="67">
        <v>57.6875</v>
      </c>
      <c r="AB473" s="67" t="e">
        <v>#N/A</v>
      </c>
      <c r="AD473" s="63">
        <v>43398</v>
      </c>
      <c r="AE473" s="67">
        <v>79.150000000000006</v>
      </c>
      <c r="AF473" s="68">
        <v>63.49</v>
      </c>
      <c r="AH473" s="58">
        <v>43182</v>
      </c>
      <c r="AI473" s="57">
        <v>20.862734465550268</v>
      </c>
      <c r="AJ473" s="57">
        <v>24.186469470254757</v>
      </c>
      <c r="AK473" s="57">
        <v>26.762169361246137</v>
      </c>
      <c r="AM473" s="63">
        <v>43182</v>
      </c>
      <c r="AN473" s="57">
        <v>47.519064233401508</v>
      </c>
      <c r="AO473" s="57">
        <v>41.806710546469759</v>
      </c>
      <c r="AP473" s="57">
        <v>36.968088249596853</v>
      </c>
      <c r="AR473" s="63">
        <v>43182</v>
      </c>
      <c r="AS473" s="57">
        <v>60.785230193970548</v>
      </c>
      <c r="AT473" s="57">
        <v>11.071774523380707</v>
      </c>
      <c r="AV473" s="63">
        <v>44643</v>
      </c>
      <c r="AW473" s="64">
        <v>5579.5873940000001</v>
      </c>
      <c r="AY473" s="63">
        <v>43398</v>
      </c>
      <c r="AZ473" s="51">
        <v>0</v>
      </c>
      <c r="BA473" s="51">
        <v>-36.55305111027949</v>
      </c>
      <c r="BB473" s="51">
        <v>45.212752802448207</v>
      </c>
      <c r="BC473" s="51">
        <v>0</v>
      </c>
      <c r="BD473" s="51">
        <v>-10.651701692168693</v>
      </c>
      <c r="BE473" s="51">
        <v>-1.992</v>
      </c>
    </row>
    <row r="474" spans="4:57">
      <c r="D474" s="63">
        <v>43183</v>
      </c>
      <c r="E474" s="64">
        <v>256.75549999999998</v>
      </c>
      <c r="F474" s="64">
        <v>746.81269999999995</v>
      </c>
      <c r="G474" s="69">
        <v>1003.5681999999999</v>
      </c>
      <c r="I474" s="63">
        <v>43258</v>
      </c>
      <c r="J474" s="68">
        <v>34.39</v>
      </c>
      <c r="K474" s="68">
        <v>35.700000000000003</v>
      </c>
      <c r="M474" s="63">
        <v>43183</v>
      </c>
      <c r="N474" s="64">
        <v>60898.7</v>
      </c>
      <c r="O474" s="66">
        <v>20.214200000000002</v>
      </c>
      <c r="Q474" s="63">
        <v>43183</v>
      </c>
      <c r="R474" s="57">
        <v>28.16336923563021</v>
      </c>
      <c r="S474" s="57">
        <v>28.289811098475859</v>
      </c>
      <c r="T474" s="57"/>
      <c r="U474" s="63">
        <v>43183</v>
      </c>
      <c r="V474" s="65">
        <v>43.335505511196132</v>
      </c>
      <c r="X474" s="63">
        <v>43399</v>
      </c>
      <c r="Y474" s="67">
        <v>50.25</v>
      </c>
      <c r="Z474" s="67">
        <v>41.75</v>
      </c>
      <c r="AA474" s="67">
        <v>53.3125</v>
      </c>
      <c r="AB474" s="67" t="e">
        <v>#N/A</v>
      </c>
      <c r="AD474" s="63">
        <v>43399</v>
      </c>
      <c r="AE474" s="67">
        <v>79.3</v>
      </c>
      <c r="AF474" s="68">
        <v>64.400000000000006</v>
      </c>
      <c r="AH474" s="58">
        <v>43183</v>
      </c>
      <c r="AI474" s="57">
        <v>20.980990541819899</v>
      </c>
      <c r="AJ474" s="57">
        <v>24.239841476824097</v>
      </c>
      <c r="AK474" s="57">
        <v>26.796240469759457</v>
      </c>
      <c r="AM474" s="63">
        <v>43183</v>
      </c>
      <c r="AN474" s="57">
        <v>47.614290186659439</v>
      </c>
      <c r="AO474" s="57">
        <v>41.878275339040336</v>
      </c>
      <c r="AP474" s="57">
        <v>37.053957048334382</v>
      </c>
      <c r="AR474" s="63">
        <v>43183</v>
      </c>
      <c r="AS474" s="57">
        <v>60.694922209951386</v>
      </c>
      <c r="AT474" s="57">
        <v>11.037129348260976</v>
      </c>
      <c r="AV474" s="63">
        <v>44644</v>
      </c>
      <c r="AW474" s="64">
        <v>5579.5873940000001</v>
      </c>
      <c r="AY474" s="63">
        <v>43399</v>
      </c>
      <c r="AZ474" s="51">
        <v>0</v>
      </c>
      <c r="BA474" s="51">
        <v>-36.649764366330082</v>
      </c>
      <c r="BB474" s="51">
        <v>48.855774024208252</v>
      </c>
      <c r="BC474" s="51">
        <v>0</v>
      </c>
      <c r="BD474" s="51">
        <v>-13.617009657878144</v>
      </c>
      <c r="BE474" s="51">
        <v>-1.411</v>
      </c>
    </row>
    <row r="475" spans="4:57">
      <c r="D475" s="63">
        <v>43184</v>
      </c>
      <c r="E475" s="64">
        <v>256.75549999999998</v>
      </c>
      <c r="F475" s="64">
        <v>746.81269999999995</v>
      </c>
      <c r="G475" s="69">
        <v>1003.5681999999999</v>
      </c>
      <c r="I475" s="63">
        <v>43259</v>
      </c>
      <c r="J475" s="68">
        <v>35.1</v>
      </c>
      <c r="K475" s="68">
        <v>36.33</v>
      </c>
      <c r="M475" s="63">
        <v>43184</v>
      </c>
      <c r="N475" s="64">
        <v>60898.7</v>
      </c>
      <c r="O475" s="66">
        <v>20.214200000000002</v>
      </c>
      <c r="Q475" s="63">
        <v>43184</v>
      </c>
      <c r="R475" s="57">
        <v>28.306922975446081</v>
      </c>
      <c r="S475" s="57">
        <v>28.358133520164628</v>
      </c>
      <c r="T475" s="57"/>
      <c r="U475" s="63">
        <v>43184</v>
      </c>
      <c r="V475" s="65">
        <v>43.335505511196132</v>
      </c>
      <c r="X475" s="63">
        <v>43402</v>
      </c>
      <c r="Y475" s="67">
        <v>51.4375</v>
      </c>
      <c r="Z475" s="67">
        <v>42.77</v>
      </c>
      <c r="AA475" s="67">
        <v>54.3125</v>
      </c>
      <c r="AB475" s="67" t="e">
        <v>#N/A</v>
      </c>
      <c r="AD475" s="63">
        <v>43402</v>
      </c>
      <c r="AE475" s="67">
        <v>78.94</v>
      </c>
      <c r="AF475" s="68">
        <v>63.74</v>
      </c>
      <c r="AH475" s="58">
        <v>43184</v>
      </c>
      <c r="AI475" s="57">
        <v>21.091421703354762</v>
      </c>
      <c r="AJ475" s="57">
        <v>24.364275403156199</v>
      </c>
      <c r="AK475" s="57">
        <v>26.953089103442409</v>
      </c>
      <c r="AM475" s="63">
        <v>43184</v>
      </c>
      <c r="AN475" s="57">
        <v>47.733993341977545</v>
      </c>
      <c r="AO475" s="57">
        <v>41.956596952958172</v>
      </c>
      <c r="AP475" s="57">
        <v>37.206148439100772</v>
      </c>
      <c r="AR475" s="63">
        <v>43184</v>
      </c>
      <c r="AS475" s="57">
        <v>60.617530146195705</v>
      </c>
      <c r="AT475" s="57">
        <v>11.005891381329015</v>
      </c>
      <c r="AV475" s="63">
        <v>44645</v>
      </c>
      <c r="AW475" s="64">
        <v>5604.8928669999996</v>
      </c>
      <c r="AY475" s="63">
        <v>43402</v>
      </c>
      <c r="AZ475" s="51">
        <v>0</v>
      </c>
      <c r="BA475" s="51">
        <v>-37.004858557819887</v>
      </c>
      <c r="BB475" s="51">
        <v>57.683062404188298</v>
      </c>
      <c r="BC475" s="51">
        <v>0</v>
      </c>
      <c r="BD475" s="51">
        <v>-21.461203846368377</v>
      </c>
      <c r="BE475" s="51">
        <v>-0.78300000000000003</v>
      </c>
    </row>
    <row r="476" spans="4:57">
      <c r="D476" s="63">
        <v>43185</v>
      </c>
      <c r="E476" s="64">
        <v>256.25470000000001</v>
      </c>
      <c r="F476" s="64">
        <v>746.86320000000001</v>
      </c>
      <c r="G476" s="69">
        <v>1003.1179</v>
      </c>
      <c r="I476" s="63">
        <v>43262</v>
      </c>
      <c r="J476" s="68">
        <v>35.04</v>
      </c>
      <c r="K476" s="68">
        <v>37.28</v>
      </c>
      <c r="M476" s="63">
        <v>43185</v>
      </c>
      <c r="N476" s="64">
        <v>60920.4</v>
      </c>
      <c r="O476" s="66">
        <v>20.164200000000001</v>
      </c>
      <c r="Q476" s="63">
        <v>43185</v>
      </c>
      <c r="R476" s="57">
        <v>28.39255248163952</v>
      </c>
      <c r="S476" s="57">
        <v>28.561471332170552</v>
      </c>
      <c r="T476" s="57"/>
      <c r="U476" s="63">
        <v>43185</v>
      </c>
      <c r="V476" s="65">
        <v>43.356385768049073</v>
      </c>
      <c r="X476" s="63">
        <v>43403</v>
      </c>
      <c r="Y476" s="67">
        <v>53.25</v>
      </c>
      <c r="Z476" s="67">
        <v>43.4</v>
      </c>
      <c r="AA476" s="67">
        <v>56.5625</v>
      </c>
      <c r="AB476" s="67" t="e">
        <v>#N/A</v>
      </c>
      <c r="AD476" s="63">
        <v>43403</v>
      </c>
      <c r="AE476" s="67">
        <v>78.53</v>
      </c>
      <c r="AF476" s="68">
        <v>63.21</v>
      </c>
      <c r="AH476" s="58">
        <v>43185</v>
      </c>
      <c r="AI476" s="57">
        <v>21.198144210583237</v>
      </c>
      <c r="AJ476" s="57">
        <v>24.625935832171386</v>
      </c>
      <c r="AK476" s="57">
        <v>27.351687623116348</v>
      </c>
      <c r="AM476" s="63">
        <v>43185</v>
      </c>
      <c r="AN476" s="57">
        <v>47.88752208294418</v>
      </c>
      <c r="AO476" s="57">
        <v>42.089031634470196</v>
      </c>
      <c r="AP476" s="57">
        <v>37.334104472491326</v>
      </c>
      <c r="AR476" s="63">
        <v>43185</v>
      </c>
      <c r="AS476" s="57">
        <v>60.511020908733393</v>
      </c>
      <c r="AT476" s="57">
        <v>10.990079583878142</v>
      </c>
      <c r="AV476" s="63">
        <v>44646</v>
      </c>
      <c r="AW476" s="64">
        <v>5604.8928669999996</v>
      </c>
      <c r="AY476" s="63">
        <v>43403</v>
      </c>
      <c r="AZ476" s="51">
        <v>0</v>
      </c>
      <c r="BA476" s="51">
        <v>-36.885308518090142</v>
      </c>
      <c r="BB476" s="51">
        <v>8.6839957941483181</v>
      </c>
      <c r="BC476" s="51">
        <v>0</v>
      </c>
      <c r="BD476" s="51">
        <v>-25.538687276058145</v>
      </c>
      <c r="BE476" s="51">
        <v>-53.74</v>
      </c>
    </row>
    <row r="477" spans="4:57">
      <c r="D477" s="63">
        <v>43186</v>
      </c>
      <c r="E477" s="64">
        <v>236.834</v>
      </c>
      <c r="F477" s="64">
        <v>750.33990000000006</v>
      </c>
      <c r="G477" s="69">
        <v>987.1739</v>
      </c>
      <c r="I477" s="63">
        <v>43263</v>
      </c>
      <c r="J477" s="68">
        <v>36.75</v>
      </c>
      <c r="K477" s="68">
        <v>37.1</v>
      </c>
      <c r="M477" s="63">
        <v>43186</v>
      </c>
      <c r="N477" s="64">
        <v>60721.5</v>
      </c>
      <c r="O477" s="66">
        <v>20.162500000000001</v>
      </c>
      <c r="Q477" s="63">
        <v>43186</v>
      </c>
      <c r="R477" s="57">
        <v>28.467482690574396</v>
      </c>
      <c r="S477" s="57">
        <v>28.808184400539915</v>
      </c>
      <c r="T477" s="57"/>
      <c r="U477" s="63">
        <v>43186</v>
      </c>
      <c r="V477" s="65">
        <v>43.13395336627454</v>
      </c>
      <c r="X477" s="63">
        <v>43404</v>
      </c>
      <c r="Y477" s="67">
        <v>51.5</v>
      </c>
      <c r="Z477" s="67">
        <v>43.98</v>
      </c>
      <c r="AA477" s="67">
        <v>53.5</v>
      </c>
      <c r="AB477" s="67" t="e">
        <v>#N/A</v>
      </c>
      <c r="AD477" s="63">
        <v>43404</v>
      </c>
      <c r="AE477" s="67">
        <v>78.02</v>
      </c>
      <c r="AF477" s="68">
        <v>61.92</v>
      </c>
      <c r="AH477" s="58">
        <v>43186</v>
      </c>
      <c r="AI477" s="57">
        <v>21.395262458310647</v>
      </c>
      <c r="AJ477" s="57">
        <v>24.965476246073372</v>
      </c>
      <c r="AK477" s="57">
        <v>27.83164354462</v>
      </c>
      <c r="AM477" s="63">
        <v>43186</v>
      </c>
      <c r="AN477" s="57">
        <v>48.07773130449948</v>
      </c>
      <c r="AO477" s="57">
        <v>42.238706681931014</v>
      </c>
      <c r="AP477" s="57">
        <v>37.526973792789335</v>
      </c>
      <c r="AR477" s="63">
        <v>43186</v>
      </c>
      <c r="AS477" s="57">
        <v>60.386368858709957</v>
      </c>
      <c r="AT477" s="57">
        <v>10.988804928636963</v>
      </c>
      <c r="AV477" s="63">
        <v>44647</v>
      </c>
      <c r="AW477" s="64">
        <v>5604.8928669999996</v>
      </c>
      <c r="AY477" s="63">
        <v>43404</v>
      </c>
      <c r="AZ477" s="51">
        <v>0</v>
      </c>
      <c r="BA477" s="51">
        <v>-36.868386826899929</v>
      </c>
      <c r="BB477" s="51">
        <v>-27.034927615911744</v>
      </c>
      <c r="BC477" s="51">
        <v>0</v>
      </c>
      <c r="BD477" s="51">
        <v>-20.194685557188283</v>
      </c>
      <c r="BE477" s="51">
        <v>-84.097999999999999</v>
      </c>
    </row>
    <row r="478" spans="4:57">
      <c r="D478" s="63">
        <v>43187</v>
      </c>
      <c r="E478" s="64">
        <v>240.34479999999999</v>
      </c>
      <c r="F478" s="64">
        <v>755.12800000000004</v>
      </c>
      <c r="G478" s="69">
        <v>995.47280000000001</v>
      </c>
      <c r="I478" s="63">
        <v>43264</v>
      </c>
      <c r="J478" s="68">
        <v>39.159999999999997</v>
      </c>
      <c r="K478" s="68">
        <v>38.9</v>
      </c>
      <c r="M478" s="63">
        <v>43187</v>
      </c>
      <c r="N478" s="64">
        <v>61725.9</v>
      </c>
      <c r="O478" s="66">
        <v>20.1433</v>
      </c>
      <c r="Q478" s="63">
        <v>43187</v>
      </c>
      <c r="R478" s="57">
        <v>28.721860849382864</v>
      </c>
      <c r="S478" s="57">
        <v>29.155812646670686</v>
      </c>
      <c r="T478" s="57"/>
      <c r="U478" s="63">
        <v>43187</v>
      </c>
      <c r="V478" s="65">
        <v>42.658857913381674</v>
      </c>
      <c r="X478" s="63">
        <v>43405</v>
      </c>
      <c r="Y478" s="67">
        <v>53.625</v>
      </c>
      <c r="Z478" s="67">
        <v>44.28</v>
      </c>
      <c r="AA478" s="67">
        <v>57.625</v>
      </c>
      <c r="AB478" s="67" t="e">
        <v>#N/A</v>
      </c>
      <c r="AD478" s="63">
        <v>43405</v>
      </c>
      <c r="AE478" s="67">
        <v>77.290000000000006</v>
      </c>
      <c r="AF478" s="68">
        <v>64.319999999999993</v>
      </c>
      <c r="AH478" s="58">
        <v>43187</v>
      </c>
      <c r="AI478" s="57">
        <v>21.597329802977285</v>
      </c>
      <c r="AJ478" s="57">
        <v>25.368189101768458</v>
      </c>
      <c r="AK478" s="57">
        <v>28.453893656460806</v>
      </c>
      <c r="AM478" s="63">
        <v>43187</v>
      </c>
      <c r="AN478" s="57">
        <v>48.266723022878175</v>
      </c>
      <c r="AO478" s="57">
        <v>42.364308414246231</v>
      </c>
      <c r="AP478" s="57">
        <v>37.753589679229037</v>
      </c>
      <c r="AR478" s="63">
        <v>43187</v>
      </c>
      <c r="AS478" s="57">
        <v>60.173929243933458</v>
      </c>
      <c r="AT478" s="57">
        <v>10.985893327229013</v>
      </c>
      <c r="AV478" s="63">
        <v>44648</v>
      </c>
      <c r="AW478" s="64">
        <v>5636.4526859999996</v>
      </c>
      <c r="AY478" s="63">
        <v>43405</v>
      </c>
      <c r="AZ478" s="51">
        <v>0</v>
      </c>
      <c r="BA478" s="51">
        <v>-37.105286163939574</v>
      </c>
      <c r="BB478" s="51">
        <v>50.221476062828266</v>
      </c>
      <c r="BC478" s="51">
        <v>0</v>
      </c>
      <c r="BD478" s="51">
        <v>-16.815189898888669</v>
      </c>
      <c r="BE478" s="51">
        <v>-3.6989999999999998</v>
      </c>
    </row>
    <row r="479" spans="4:57">
      <c r="D479" s="63">
        <v>43188</v>
      </c>
      <c r="E479" s="64">
        <v>240.34479999999999</v>
      </c>
      <c r="F479" s="64">
        <v>755.12800000000004</v>
      </c>
      <c r="G479" s="69">
        <v>995.47280000000001</v>
      </c>
      <c r="I479" s="63">
        <v>43265</v>
      </c>
      <c r="J479" s="68">
        <v>39.49</v>
      </c>
      <c r="K479" s="68">
        <v>40.29</v>
      </c>
      <c r="M479" s="63">
        <v>43188</v>
      </c>
      <c r="N479" s="64">
        <v>61725.9</v>
      </c>
      <c r="O479" s="66">
        <v>20.1433</v>
      </c>
      <c r="Q479" s="63">
        <v>43188</v>
      </c>
      <c r="R479" s="57">
        <v>29.001256378239404</v>
      </c>
      <c r="S479" s="57">
        <v>29.435558835859887</v>
      </c>
      <c r="T479" s="57"/>
      <c r="U479" s="63">
        <v>43188</v>
      </c>
      <c r="V479" s="65">
        <v>42.658857913381674</v>
      </c>
      <c r="X479" s="63">
        <v>43406</v>
      </c>
      <c r="Y479" s="67">
        <v>51.25</v>
      </c>
      <c r="Z479" s="67">
        <v>40.97</v>
      </c>
      <c r="AA479" s="67">
        <v>54.0625</v>
      </c>
      <c r="AB479" s="67" t="e">
        <v>#N/A</v>
      </c>
      <c r="AD479" s="63">
        <v>43406</v>
      </c>
      <c r="AE479" s="67">
        <v>76.790000000000006</v>
      </c>
      <c r="AF479" s="68">
        <v>64.64</v>
      </c>
      <c r="AH479" s="58">
        <v>43188</v>
      </c>
      <c r="AI479" s="57">
        <v>21.730541433082152</v>
      </c>
      <c r="AJ479" s="57">
        <v>25.677111940889507</v>
      </c>
      <c r="AK479" s="57">
        <v>28.944397384770749</v>
      </c>
      <c r="AM479" s="63">
        <v>43188</v>
      </c>
      <c r="AN479" s="57">
        <v>48.393120972809896</v>
      </c>
      <c r="AO479" s="57">
        <v>42.39529296352211</v>
      </c>
      <c r="AP479" s="57">
        <v>37.966691014035824</v>
      </c>
      <c r="AR479" s="63">
        <v>43188</v>
      </c>
      <c r="AS479" s="57">
        <v>59.934197407776658</v>
      </c>
      <c r="AT479" s="57">
        <v>10.989935045433885</v>
      </c>
      <c r="AV479" s="63">
        <v>44649</v>
      </c>
      <c r="AW479" s="64">
        <v>5684.6038550000003</v>
      </c>
      <c r="AY479" s="63">
        <v>43406</v>
      </c>
      <c r="AZ479" s="51">
        <v>0</v>
      </c>
      <c r="BA479" s="51">
        <v>-36.944136160789505</v>
      </c>
      <c r="BB479" s="51">
        <v>27.711276992778423</v>
      </c>
      <c r="BC479" s="51">
        <v>0</v>
      </c>
      <c r="BD479" s="51">
        <v>-16.776140831988894</v>
      </c>
      <c r="BE479" s="51">
        <v>-26.009</v>
      </c>
    </row>
    <row r="480" spans="4:57">
      <c r="D480" s="63">
        <v>43189</v>
      </c>
      <c r="E480" s="64">
        <v>240.34479999999999</v>
      </c>
      <c r="F480" s="64">
        <v>755.12800000000004</v>
      </c>
      <c r="G480" s="69">
        <v>995.47280000000001</v>
      </c>
      <c r="I480" s="63">
        <v>43266</v>
      </c>
      <c r="J480" s="68">
        <v>47.52</v>
      </c>
      <c r="K480" s="68">
        <v>48.17</v>
      </c>
      <c r="M480" s="63">
        <v>43189</v>
      </c>
      <c r="N480" s="64">
        <v>61725.9</v>
      </c>
      <c r="O480" s="66">
        <v>20.1433</v>
      </c>
      <c r="Q480" s="63">
        <v>43189</v>
      </c>
      <c r="R480" s="57">
        <v>29.197308198998218</v>
      </c>
      <c r="S480" s="57">
        <v>29.564266944176708</v>
      </c>
      <c r="T480" s="57"/>
      <c r="U480" s="63">
        <v>43189</v>
      </c>
      <c r="V480" s="65">
        <v>42.658857913381674</v>
      </c>
      <c r="X480" s="63">
        <v>43409</v>
      </c>
      <c r="Y480" s="67">
        <v>51.6875</v>
      </c>
      <c r="Z480" s="67">
        <v>44.23</v>
      </c>
      <c r="AA480" s="67">
        <v>55.1875</v>
      </c>
      <c r="AB480" s="67" t="e">
        <v>#N/A</v>
      </c>
      <c r="AD480" s="63">
        <v>43409</v>
      </c>
      <c r="AE480" s="67">
        <v>76.92</v>
      </c>
      <c r="AF480" s="68">
        <v>64.03</v>
      </c>
      <c r="AH480" s="58">
        <v>43189</v>
      </c>
      <c r="AI480" s="57">
        <v>21.849592041597354</v>
      </c>
      <c r="AJ480" s="57">
        <v>25.840727648464167</v>
      </c>
      <c r="AK480" s="57">
        <v>29.142702150227628</v>
      </c>
      <c r="AM480" s="63">
        <v>43189</v>
      </c>
      <c r="AN480" s="57">
        <v>48.47943070866296</v>
      </c>
      <c r="AO480" s="57">
        <v>42.389308876261865</v>
      </c>
      <c r="AP480" s="57">
        <v>38.150848666692092</v>
      </c>
      <c r="AR480" s="63">
        <v>43189</v>
      </c>
      <c r="AS480" s="57">
        <v>59.627013787014846</v>
      </c>
      <c r="AT480" s="57">
        <v>10.994277938113672</v>
      </c>
      <c r="AV480" s="63">
        <v>44650</v>
      </c>
      <c r="AW480" s="64">
        <v>5787.4077180000004</v>
      </c>
      <c r="AY480" s="63">
        <v>43409</v>
      </c>
      <c r="AZ480" s="51">
        <v>0</v>
      </c>
      <c r="BA480" s="51">
        <v>-37.916527918679975</v>
      </c>
      <c r="BB480" s="51">
        <v>-48.647145457201518</v>
      </c>
      <c r="BC480" s="51">
        <v>0</v>
      </c>
      <c r="BD480" s="51">
        <v>-18.598326624118478</v>
      </c>
      <c r="BE480" s="51">
        <v>-105.16200000000001</v>
      </c>
    </row>
    <row r="481" spans="4:57">
      <c r="D481" s="63">
        <v>43190</v>
      </c>
      <c r="E481" s="64">
        <v>240.34479999999999</v>
      </c>
      <c r="F481" s="64">
        <v>755.12800000000004</v>
      </c>
      <c r="G481" s="69">
        <v>995.47280000000001</v>
      </c>
      <c r="I481" s="63">
        <v>43269</v>
      </c>
      <c r="J481" s="68">
        <v>51.59</v>
      </c>
      <c r="K481" s="68">
        <v>51.2</v>
      </c>
      <c r="M481" s="63">
        <v>43190</v>
      </c>
      <c r="N481" s="64">
        <v>61725.9</v>
      </c>
      <c r="O481" s="66">
        <v>20.1433</v>
      </c>
      <c r="Q481" s="63">
        <v>43190</v>
      </c>
      <c r="R481" s="57">
        <v>29.434415321125897</v>
      </c>
      <c r="S481" s="57">
        <v>29.613031220271459</v>
      </c>
      <c r="T481" s="57"/>
      <c r="U481" s="63">
        <v>43190</v>
      </c>
      <c r="V481" s="65">
        <v>42.658857913381674</v>
      </c>
      <c r="X481" s="63">
        <v>43411</v>
      </c>
      <c r="Y481" s="67">
        <v>52.125</v>
      </c>
      <c r="Z481" s="67">
        <v>43.95</v>
      </c>
      <c r="AA481" s="67">
        <v>55.8125</v>
      </c>
      <c r="AB481" s="67" t="e">
        <v>#N/A</v>
      </c>
      <c r="AD481" s="63">
        <v>43411</v>
      </c>
      <c r="AE481" s="67">
        <v>75.75</v>
      </c>
      <c r="AF481" s="68">
        <v>64.98</v>
      </c>
      <c r="AH481" s="58">
        <v>43190</v>
      </c>
      <c r="AI481" s="57">
        <v>21.910572548277774</v>
      </c>
      <c r="AJ481" s="57">
        <v>25.916891586358549</v>
      </c>
      <c r="AK481" s="57">
        <v>29.191721957865635</v>
      </c>
      <c r="AM481" s="63">
        <v>43190</v>
      </c>
      <c r="AN481" s="57">
        <v>48.572780405421987</v>
      </c>
      <c r="AO481" s="57">
        <v>42.381053897070629</v>
      </c>
      <c r="AP481" s="57">
        <v>38.360826796631798</v>
      </c>
      <c r="AR481" s="63">
        <v>43190</v>
      </c>
      <c r="AS481" s="57">
        <v>59.319533981869689</v>
      </c>
      <c r="AT481" s="57">
        <v>10.982000748659138</v>
      </c>
      <c r="AV481" s="63">
        <v>44651</v>
      </c>
      <c r="AW481" s="64">
        <v>5902.8153300000004</v>
      </c>
      <c r="AY481" s="63">
        <v>43411</v>
      </c>
      <c r="AZ481" s="51">
        <v>0</v>
      </c>
      <c r="BA481" s="51">
        <v>-37.684636311560027</v>
      </c>
      <c r="BB481" s="51">
        <v>60.989761079368492</v>
      </c>
      <c r="BC481" s="51">
        <v>0</v>
      </c>
      <c r="BD481" s="51">
        <v>-16.175024767808345</v>
      </c>
      <c r="BE481" s="51">
        <v>7.1301000000000929</v>
      </c>
    </row>
    <row r="482" spans="4:57">
      <c r="D482" s="63">
        <v>43191</v>
      </c>
      <c r="E482" s="64">
        <v>240.34479999999999</v>
      </c>
      <c r="F482" s="64">
        <v>755.12800000000004</v>
      </c>
      <c r="G482" s="69">
        <v>995.47280000000001</v>
      </c>
      <c r="I482" s="63">
        <v>43270</v>
      </c>
      <c r="J482" s="68">
        <v>43.25</v>
      </c>
      <c r="K482" s="68">
        <v>43.67</v>
      </c>
      <c r="M482" s="63">
        <v>43191</v>
      </c>
      <c r="N482" s="64">
        <v>61725.9</v>
      </c>
      <c r="O482" s="66">
        <v>20.1433</v>
      </c>
      <c r="Q482" s="63">
        <v>43191</v>
      </c>
      <c r="R482" s="57">
        <v>29.59376743740243</v>
      </c>
      <c r="S482" s="57">
        <v>29.645424333470814</v>
      </c>
      <c r="T482" s="57"/>
      <c r="U482" s="63">
        <v>43191</v>
      </c>
      <c r="V482" s="65">
        <v>42.658857913381674</v>
      </c>
      <c r="X482" s="63">
        <v>43412</v>
      </c>
      <c r="Y482" s="67">
        <v>52.0625</v>
      </c>
      <c r="Z482" s="67">
        <v>43.29</v>
      </c>
      <c r="AA482" s="67">
        <v>55.6875</v>
      </c>
      <c r="AB482" s="67" t="e">
        <v>#N/A</v>
      </c>
      <c r="AD482" s="63">
        <v>43412</v>
      </c>
      <c r="AE482" s="67">
        <v>75.400000000000006</v>
      </c>
      <c r="AF482" s="68">
        <v>64.77</v>
      </c>
      <c r="AH482" s="58">
        <v>43191</v>
      </c>
      <c r="AI482" s="57">
        <v>21.982724615054327</v>
      </c>
      <c r="AJ482" s="57">
        <v>25.990372655390193</v>
      </c>
      <c r="AK482" s="57">
        <v>29.236015022554042</v>
      </c>
      <c r="AM482" s="63">
        <v>43191</v>
      </c>
      <c r="AN482" s="57">
        <v>48.673218981042709</v>
      </c>
      <c r="AO482" s="57">
        <v>42.397831896711871</v>
      </c>
      <c r="AP482" s="57">
        <v>38.561405315242837</v>
      </c>
      <c r="AR482" s="63">
        <v>43191</v>
      </c>
      <c r="AS482" s="57">
        <v>59.041218341334201</v>
      </c>
      <c r="AT482" s="57">
        <v>10.979223824832873</v>
      </c>
      <c r="AV482" s="63">
        <v>44652</v>
      </c>
      <c r="AW482" s="64">
        <v>5985.1759579999998</v>
      </c>
      <c r="AY482" s="63">
        <v>43412</v>
      </c>
      <c r="AZ482" s="51">
        <v>0</v>
      </c>
      <c r="BA482" s="51">
        <v>-36.776987971620102</v>
      </c>
      <c r="BB482" s="51">
        <v>68.734069601048347</v>
      </c>
      <c r="BC482" s="51">
        <v>0</v>
      </c>
      <c r="BD482" s="51">
        <v>-14.799081629428231</v>
      </c>
      <c r="BE482" s="51">
        <v>17.158000000000001</v>
      </c>
    </row>
    <row r="483" spans="4:57">
      <c r="D483" s="63">
        <v>43192</v>
      </c>
      <c r="E483" s="64">
        <v>240.34479999999999</v>
      </c>
      <c r="F483" s="64">
        <v>755.12800000000004</v>
      </c>
      <c r="G483" s="69">
        <v>995.47280000000001</v>
      </c>
      <c r="I483" s="63">
        <v>43272</v>
      </c>
      <c r="J483" s="68">
        <v>40.72</v>
      </c>
      <c r="K483" s="68">
        <v>40.53</v>
      </c>
      <c r="M483" s="63">
        <v>43192</v>
      </c>
      <c r="N483" s="64">
        <v>61725.9</v>
      </c>
      <c r="O483" s="66">
        <v>20.1433</v>
      </c>
      <c r="Q483" s="63">
        <v>43192</v>
      </c>
      <c r="R483" s="57">
        <v>29.643532291892338</v>
      </c>
      <c r="S483" s="57">
        <v>29.705643977684804</v>
      </c>
      <c r="T483" s="57"/>
      <c r="U483" s="63">
        <v>43192</v>
      </c>
      <c r="V483" s="65">
        <v>42.658857913381674</v>
      </c>
      <c r="X483" s="63">
        <v>43413</v>
      </c>
      <c r="Y483" s="67">
        <v>50.9375</v>
      </c>
      <c r="Z483" s="67">
        <v>41.88</v>
      </c>
      <c r="AA483" s="67">
        <v>54.4375</v>
      </c>
      <c r="AB483" s="67" t="e">
        <v>#N/A</v>
      </c>
      <c r="AD483" s="63">
        <v>43413</v>
      </c>
      <c r="AE483" s="67">
        <v>74.64</v>
      </c>
      <c r="AF483" s="68">
        <v>65.22</v>
      </c>
      <c r="AH483" s="58">
        <v>43192</v>
      </c>
      <c r="AI483" s="57">
        <v>22.081252773731897</v>
      </c>
      <c r="AJ483" s="57">
        <v>26.084108692549425</v>
      </c>
      <c r="AK483" s="57">
        <v>29.31468353265543</v>
      </c>
      <c r="AM483" s="63">
        <v>43192</v>
      </c>
      <c r="AN483" s="57">
        <v>48.76099292981597</v>
      </c>
      <c r="AO483" s="57">
        <v>42.434825766697081</v>
      </c>
      <c r="AP483" s="57">
        <v>38.691231877117517</v>
      </c>
      <c r="AR483" s="63">
        <v>43192</v>
      </c>
      <c r="AS483" s="57">
        <v>58.781390457102603</v>
      </c>
      <c r="AT483" s="57">
        <v>10.977399597390169</v>
      </c>
      <c r="AV483" s="63">
        <v>44653</v>
      </c>
      <c r="AW483" s="64">
        <v>5985.1759579999998</v>
      </c>
      <c r="AY483" s="63">
        <v>43413</v>
      </c>
      <c r="AZ483" s="51">
        <v>0</v>
      </c>
      <c r="BA483" s="51">
        <v>-37.08229302947985</v>
      </c>
      <c r="BB483" s="51">
        <v>66.426022270308323</v>
      </c>
      <c r="BC483" s="51">
        <v>0</v>
      </c>
      <c r="BD483" s="51">
        <v>-14.643129240828362</v>
      </c>
      <c r="BE483" s="51">
        <v>14.700600000000094</v>
      </c>
    </row>
    <row r="484" spans="4:57">
      <c r="D484" s="63">
        <v>43193</v>
      </c>
      <c r="E484" s="64">
        <v>324.33499999999998</v>
      </c>
      <c r="F484" s="64">
        <v>755.66200000000003</v>
      </c>
      <c r="G484" s="69">
        <v>1079.9970000000001</v>
      </c>
      <c r="I484" s="63">
        <v>43273</v>
      </c>
      <c r="J484" s="68">
        <v>37.24</v>
      </c>
      <c r="K484" s="68">
        <v>37.58</v>
      </c>
      <c r="M484" s="63">
        <v>43193</v>
      </c>
      <c r="N484" s="64">
        <v>61548</v>
      </c>
      <c r="O484" s="66">
        <v>20.1648</v>
      </c>
      <c r="Q484" s="63">
        <v>43193</v>
      </c>
      <c r="R484" s="57">
        <v>29.84179805808256</v>
      </c>
      <c r="S484" s="57">
        <v>29.750101951263108</v>
      </c>
      <c r="T484" s="57"/>
      <c r="U484" s="63">
        <v>43193</v>
      </c>
      <c r="V484" s="65">
        <v>42.807723712223456</v>
      </c>
      <c r="X484" s="63">
        <v>43416</v>
      </c>
      <c r="Y484" s="67">
        <v>51.875</v>
      </c>
      <c r="Z484" s="67">
        <v>43.91</v>
      </c>
      <c r="AA484" s="67">
        <v>57</v>
      </c>
      <c r="AB484" s="67" t="e">
        <v>#N/A</v>
      </c>
      <c r="AD484" s="63">
        <v>43416</v>
      </c>
      <c r="AE484" s="67">
        <v>73.88</v>
      </c>
      <c r="AF484" s="68">
        <v>64.25</v>
      </c>
      <c r="AH484" s="58">
        <v>43193</v>
      </c>
      <c r="AI484" s="57">
        <v>22.120013703212638</v>
      </c>
      <c r="AJ484" s="57">
        <v>26.169359897245535</v>
      </c>
      <c r="AK484" s="57">
        <v>29.399121145977979</v>
      </c>
      <c r="AM484" s="63">
        <v>43193</v>
      </c>
      <c r="AN484" s="57">
        <v>48.841363929932236</v>
      </c>
      <c r="AO484" s="57">
        <v>42.44107773225636</v>
      </c>
      <c r="AP484" s="57">
        <v>38.813998534184904</v>
      </c>
      <c r="AR484" s="63">
        <v>43193</v>
      </c>
      <c r="AS484" s="57">
        <v>58.528938561512824</v>
      </c>
      <c r="AT484" s="57">
        <v>10.97102104823071</v>
      </c>
      <c r="AV484" s="63">
        <v>44654</v>
      </c>
      <c r="AW484" s="64">
        <v>5985.1759579999998</v>
      </c>
      <c r="AY484" s="63">
        <v>43416</v>
      </c>
      <c r="AZ484" s="51">
        <v>0</v>
      </c>
      <c r="BA484" s="51">
        <v>-36.220539150219864</v>
      </c>
      <c r="BB484" s="51">
        <v>38.331461593188216</v>
      </c>
      <c r="BC484" s="51">
        <v>0</v>
      </c>
      <c r="BD484" s="51">
        <v>-13.426922442968348</v>
      </c>
      <c r="BE484" s="51">
        <v>-11.316000000000001</v>
      </c>
    </row>
    <row r="485" spans="4:57">
      <c r="D485" s="63">
        <v>43194</v>
      </c>
      <c r="E485" s="64">
        <v>325.06229999999999</v>
      </c>
      <c r="F485" s="64">
        <v>756.23069999999996</v>
      </c>
      <c r="G485" s="69">
        <v>1081.2929999999999</v>
      </c>
      <c r="I485" s="63">
        <v>43276</v>
      </c>
      <c r="J485" s="68">
        <v>38.130000000000003</v>
      </c>
      <c r="K485" s="68">
        <v>36.67</v>
      </c>
      <c r="M485" s="63">
        <v>43194</v>
      </c>
      <c r="N485" s="64">
        <v>61566.1</v>
      </c>
      <c r="O485" s="66">
        <v>20.198</v>
      </c>
      <c r="Q485" s="63">
        <v>43194</v>
      </c>
      <c r="R485" s="57">
        <v>30.256330551873177</v>
      </c>
      <c r="S485" s="57">
        <v>29.755639873455198</v>
      </c>
      <c r="T485" s="57"/>
      <c r="U485" s="63">
        <v>43194</v>
      </c>
      <c r="V485" s="65">
        <v>42.786028417299391</v>
      </c>
      <c r="X485" s="63">
        <v>43417</v>
      </c>
      <c r="Y485" s="67">
        <v>51.25</v>
      </c>
      <c r="Z485" s="67">
        <v>43.52</v>
      </c>
      <c r="AA485" s="67">
        <v>54.8125</v>
      </c>
      <c r="AB485" s="67" t="e">
        <v>#N/A</v>
      </c>
      <c r="AD485" s="63">
        <v>43417</v>
      </c>
      <c r="AE485" s="67">
        <v>73.180000000000007</v>
      </c>
      <c r="AF485" s="68">
        <v>64.91</v>
      </c>
      <c r="AH485" s="58">
        <v>43194</v>
      </c>
      <c r="AI485" s="57">
        <v>22.159033367310819</v>
      </c>
      <c r="AJ485" s="57">
        <v>26.243340842797647</v>
      </c>
      <c r="AK485" s="57">
        <v>29.468271504965003</v>
      </c>
      <c r="AM485" s="63">
        <v>43194</v>
      </c>
      <c r="AN485" s="57">
        <v>48.903502861023981</v>
      </c>
      <c r="AO485" s="57">
        <v>42.422109632497971</v>
      </c>
      <c r="AP485" s="57">
        <v>38.922732515494673</v>
      </c>
      <c r="AR485" s="63">
        <v>43194</v>
      </c>
      <c r="AS485" s="57">
        <v>58.274682161794743</v>
      </c>
      <c r="AT485" s="57">
        <v>10.955180758628646</v>
      </c>
      <c r="AV485" s="63">
        <v>44655</v>
      </c>
      <c r="AW485" s="64">
        <v>5963.7337509999998</v>
      </c>
      <c r="AY485" s="63">
        <v>43417</v>
      </c>
      <c r="AZ485" s="51">
        <v>0</v>
      </c>
      <c r="BA485" s="51">
        <v>-16.650951453990235</v>
      </c>
      <c r="BB485" s="51">
        <v>-23.245321716091809</v>
      </c>
      <c r="BC485" s="51">
        <v>0</v>
      </c>
      <c r="BD485" s="51">
        <v>-11.609726829917923</v>
      </c>
      <c r="BE485" s="51">
        <v>-51.506</v>
      </c>
    </row>
    <row r="486" spans="4:57">
      <c r="D486" s="63">
        <v>43195</v>
      </c>
      <c r="E486" s="64">
        <v>295.31700000000001</v>
      </c>
      <c r="F486" s="64">
        <v>757.54399999999998</v>
      </c>
      <c r="G486" s="69">
        <v>1052.8610000000001</v>
      </c>
      <c r="I486" s="63">
        <v>43277</v>
      </c>
      <c r="J486" s="68">
        <v>38.19</v>
      </c>
      <c r="K486" s="68">
        <v>38.51</v>
      </c>
      <c r="M486" s="63">
        <v>43195</v>
      </c>
      <c r="N486" s="64">
        <v>61666.7</v>
      </c>
      <c r="O486" s="66">
        <v>20.184200000000001</v>
      </c>
      <c r="Q486" s="63">
        <v>43195</v>
      </c>
      <c r="R486" s="57">
        <v>30.484332402440618</v>
      </c>
      <c r="S486" s="57">
        <v>29.777317229534226</v>
      </c>
      <c r="T486" s="57"/>
      <c r="U486" s="63">
        <v>43195</v>
      </c>
      <c r="V486" s="65">
        <v>42.489333230795289</v>
      </c>
      <c r="X486" s="63">
        <v>43418</v>
      </c>
      <c r="Y486" s="67">
        <v>53.0625</v>
      </c>
      <c r="Z486" s="67">
        <v>43.64</v>
      </c>
      <c r="AA486" s="67">
        <v>56.5</v>
      </c>
      <c r="AB486" s="67" t="e">
        <v>#N/A</v>
      </c>
      <c r="AD486" s="63">
        <v>43418</v>
      </c>
      <c r="AE486" s="67">
        <v>72.53</v>
      </c>
      <c r="AF486" s="68">
        <v>65.27</v>
      </c>
      <c r="AH486" s="58">
        <v>43195</v>
      </c>
      <c r="AI486" s="57">
        <v>22.204487484824021</v>
      </c>
      <c r="AJ486" s="57">
        <v>26.321751548248162</v>
      </c>
      <c r="AK486" s="57">
        <v>29.527241467926846</v>
      </c>
      <c r="AM486" s="63">
        <v>43195</v>
      </c>
      <c r="AN486" s="57">
        <v>48.971071446544578</v>
      </c>
      <c r="AO486" s="57">
        <v>42.423416555018711</v>
      </c>
      <c r="AP486" s="57">
        <v>39.020624186402046</v>
      </c>
      <c r="AR486" s="63">
        <v>43195</v>
      </c>
      <c r="AS486" s="57">
        <v>58.045191075141588</v>
      </c>
      <c r="AT486" s="57">
        <v>10.952970120617934</v>
      </c>
      <c r="AV486" s="63">
        <v>44656</v>
      </c>
      <c r="AW486" s="64">
        <v>5985.4450619999998</v>
      </c>
      <c r="AY486" s="63">
        <v>43418</v>
      </c>
      <c r="AZ486" s="51">
        <v>0</v>
      </c>
      <c r="BA486" s="51">
        <v>-14.390479989240184</v>
      </c>
      <c r="BB486" s="51">
        <v>-43.812052779581855</v>
      </c>
      <c r="BC486" s="51">
        <v>0</v>
      </c>
      <c r="BD486" s="51">
        <v>-9.8884672311779287</v>
      </c>
      <c r="BE486" s="51">
        <v>-68.090999999999994</v>
      </c>
    </row>
    <row r="487" spans="4:57">
      <c r="D487" s="63">
        <v>43196</v>
      </c>
      <c r="E487" s="64">
        <v>279.13400000000001</v>
      </c>
      <c r="F487" s="64">
        <v>757.20299999999997</v>
      </c>
      <c r="G487" s="69">
        <v>1036.337</v>
      </c>
      <c r="I487" s="63">
        <v>43278</v>
      </c>
      <c r="J487" s="68">
        <v>37.5</v>
      </c>
      <c r="K487" s="68">
        <v>39.08</v>
      </c>
      <c r="M487" s="63">
        <v>43196</v>
      </c>
      <c r="N487" s="64">
        <v>61610.2</v>
      </c>
      <c r="O487" s="66">
        <v>20.212499999999999</v>
      </c>
      <c r="Q487" s="63">
        <v>43196</v>
      </c>
      <c r="R487" s="57">
        <v>30.486143603453563</v>
      </c>
      <c r="S487" s="57">
        <v>29.755450013593411</v>
      </c>
      <c r="T487" s="57"/>
      <c r="U487" s="63">
        <v>43196</v>
      </c>
      <c r="V487" s="65">
        <v>42.216450224905188</v>
      </c>
      <c r="X487" s="63">
        <v>43419</v>
      </c>
      <c r="Y487" s="67">
        <v>52.25</v>
      </c>
      <c r="Z487" s="67">
        <v>43.42</v>
      </c>
      <c r="AA487" s="67">
        <v>55.8125</v>
      </c>
      <c r="AB487" s="67" t="e">
        <v>#N/A</v>
      </c>
      <c r="AD487" s="63">
        <v>43419</v>
      </c>
      <c r="AE487" s="67">
        <v>70.849999999999994</v>
      </c>
      <c r="AF487" s="68">
        <v>65.17</v>
      </c>
      <c r="AH487" s="58">
        <v>43196</v>
      </c>
      <c r="AI487" s="57">
        <v>22.297531370209313</v>
      </c>
      <c r="AJ487" s="57">
        <v>26.386607798233076</v>
      </c>
      <c r="AK487" s="57">
        <v>29.517296881276046</v>
      </c>
      <c r="AM487" s="63">
        <v>43196</v>
      </c>
      <c r="AN487" s="57">
        <v>49.052739622254691</v>
      </c>
      <c r="AO487" s="57">
        <v>42.450489950734905</v>
      </c>
      <c r="AP487" s="57">
        <v>39.123942498823652</v>
      </c>
      <c r="AR487" s="63">
        <v>43196</v>
      </c>
      <c r="AS487" s="57">
        <v>57.842601673105911</v>
      </c>
      <c r="AT487" s="57">
        <v>10.973779943031481</v>
      </c>
      <c r="AV487" s="63">
        <v>44657</v>
      </c>
      <c r="AW487" s="64">
        <v>6057.0220840000002</v>
      </c>
      <c r="AY487" s="63">
        <v>43419</v>
      </c>
      <c r="AZ487" s="51">
        <v>0</v>
      </c>
      <c r="BA487" s="51">
        <v>-9.0023111390806161</v>
      </c>
      <c r="BB487" s="51">
        <v>-127.8012744013899</v>
      </c>
      <c r="BC487" s="51">
        <v>0</v>
      </c>
      <c r="BD487" s="51">
        <v>-5.9864144595295121</v>
      </c>
      <c r="BE487" s="51">
        <v>-142.79</v>
      </c>
    </row>
    <row r="488" spans="4:57">
      <c r="D488" s="63">
        <v>43197</v>
      </c>
      <c r="E488" s="64">
        <v>279.13400000000001</v>
      </c>
      <c r="F488" s="64">
        <v>757.20299999999997</v>
      </c>
      <c r="G488" s="69">
        <v>1036.337</v>
      </c>
      <c r="I488" s="63">
        <v>43279</v>
      </c>
      <c r="J488" s="68">
        <v>37.57</v>
      </c>
      <c r="K488" s="68">
        <v>38.869999999999997</v>
      </c>
      <c r="M488" s="63">
        <v>43197</v>
      </c>
      <c r="N488" s="64">
        <v>61610.2</v>
      </c>
      <c r="O488" s="66">
        <v>20.212499999999999</v>
      </c>
      <c r="Q488" s="63">
        <v>43197</v>
      </c>
      <c r="R488" s="57">
        <v>30.459261076080967</v>
      </c>
      <c r="S488" s="57">
        <v>29.755230709545756</v>
      </c>
      <c r="T488" s="57"/>
      <c r="U488" s="63">
        <v>43197</v>
      </c>
      <c r="V488" s="65">
        <v>42.216450224905188</v>
      </c>
      <c r="X488" s="63">
        <v>43420</v>
      </c>
      <c r="Y488" s="67">
        <v>51.5625</v>
      </c>
      <c r="Z488" s="67">
        <v>42.76</v>
      </c>
      <c r="AA488" s="67">
        <v>54.875</v>
      </c>
      <c r="AB488" s="67" t="e">
        <v>#N/A</v>
      </c>
      <c r="AD488" s="63">
        <v>43420</v>
      </c>
      <c r="AE488" s="67">
        <v>70.69</v>
      </c>
      <c r="AF488" s="68">
        <v>65.69</v>
      </c>
      <c r="AH488" s="58">
        <v>43197</v>
      </c>
      <c r="AI488" s="57">
        <v>22.324277954205197</v>
      </c>
      <c r="AJ488" s="57">
        <v>26.458527417194901</v>
      </c>
      <c r="AK488" s="57">
        <v>29.595474420438862</v>
      </c>
      <c r="AM488" s="63">
        <v>43197</v>
      </c>
      <c r="AN488" s="57">
        <v>49.163556106203174</v>
      </c>
      <c r="AO488" s="57">
        <v>42.517637854056112</v>
      </c>
      <c r="AP488" s="57">
        <v>39.267320072136116</v>
      </c>
      <c r="AR488" s="63">
        <v>43197</v>
      </c>
      <c r="AS488" s="57">
        <v>57.598995912681183</v>
      </c>
      <c r="AT488" s="57">
        <v>10.995780879206652</v>
      </c>
      <c r="AV488" s="63">
        <v>44658</v>
      </c>
      <c r="AW488" s="64">
        <v>6013.152916</v>
      </c>
      <c r="AY488" s="63">
        <v>43420</v>
      </c>
      <c r="AZ488" s="51">
        <v>0</v>
      </c>
      <c r="BA488" s="51">
        <v>0.94210565084049724</v>
      </c>
      <c r="BB488" s="51">
        <v>-67.351309371089883</v>
      </c>
      <c r="BC488" s="51">
        <v>0</v>
      </c>
      <c r="BD488" s="51">
        <v>-6.0351962797505321</v>
      </c>
      <c r="BE488" s="51">
        <v>-72.444399999999902</v>
      </c>
    </row>
    <row r="489" spans="4:57">
      <c r="D489" s="63">
        <v>43198</v>
      </c>
      <c r="E489" s="64">
        <v>279.13400000000001</v>
      </c>
      <c r="F489" s="64">
        <v>757.20299999999997</v>
      </c>
      <c r="G489" s="69">
        <v>1036.337</v>
      </c>
      <c r="I489" s="63">
        <v>43280</v>
      </c>
      <c r="J489" s="68">
        <v>37.409999999999997</v>
      </c>
      <c r="K489" s="68">
        <v>38.630000000000003</v>
      </c>
      <c r="M489" s="63">
        <v>43198</v>
      </c>
      <c r="N489" s="64">
        <v>61610.2</v>
      </c>
      <c r="O489" s="66">
        <v>20.212499999999999</v>
      </c>
      <c r="Q489" s="63">
        <v>43198</v>
      </c>
      <c r="R489" s="57">
        <v>30.456264960032222</v>
      </c>
      <c r="S489" s="57">
        <v>29.754632282786766</v>
      </c>
      <c r="T489" s="57"/>
      <c r="U489" s="63">
        <v>43198</v>
      </c>
      <c r="V489" s="65">
        <v>42.216450224905188</v>
      </c>
      <c r="X489" s="63">
        <v>43424</v>
      </c>
      <c r="Y489" s="67">
        <v>51.125</v>
      </c>
      <c r="Z489" s="67">
        <v>43.15</v>
      </c>
      <c r="AA489" s="67">
        <v>54</v>
      </c>
      <c r="AB489" s="67" t="e">
        <v>#N/A</v>
      </c>
      <c r="AD489" s="63">
        <v>43424</v>
      </c>
      <c r="AE489" s="67">
        <v>70.61</v>
      </c>
      <c r="AF489" s="68">
        <v>64</v>
      </c>
      <c r="AH489" s="58">
        <v>43198</v>
      </c>
      <c r="AI489" s="57">
        <v>22.357564586494803</v>
      </c>
      <c r="AJ489" s="57">
        <v>26.535659663344859</v>
      </c>
      <c r="AK489" s="57">
        <v>29.673326383298804</v>
      </c>
      <c r="AM489" s="63">
        <v>43198</v>
      </c>
      <c r="AN489" s="57">
        <v>49.249102906349137</v>
      </c>
      <c r="AO489" s="57">
        <v>42.581107117321814</v>
      </c>
      <c r="AP489" s="57">
        <v>39.345622000041281</v>
      </c>
      <c r="AR489" s="63">
        <v>43198</v>
      </c>
      <c r="AS489" s="57">
        <v>57.355768284441396</v>
      </c>
      <c r="AT489" s="57">
        <v>11.007594979965996</v>
      </c>
      <c r="AV489" s="63">
        <v>44659</v>
      </c>
      <c r="AW489" s="64">
        <v>5963.2536840000002</v>
      </c>
      <c r="AY489" s="63">
        <v>43424</v>
      </c>
      <c r="AZ489" s="51">
        <v>0</v>
      </c>
      <c r="BA489" s="51">
        <v>0.12416708008022263</v>
      </c>
      <c r="BB489" s="51">
        <v>-12.179116540919777</v>
      </c>
      <c r="BC489" s="51">
        <v>0</v>
      </c>
      <c r="BD489" s="51">
        <v>-6.2730505391604439</v>
      </c>
      <c r="BE489" s="51">
        <v>-18.327999999999999</v>
      </c>
    </row>
    <row r="490" spans="4:57">
      <c r="D490" s="63">
        <v>43199</v>
      </c>
      <c r="E490" s="64">
        <v>263.95499999999998</v>
      </c>
      <c r="F490" s="64">
        <v>757.08299999999997</v>
      </c>
      <c r="G490" s="69">
        <v>1021.038</v>
      </c>
      <c r="I490" s="63">
        <v>43283</v>
      </c>
      <c r="J490" s="68">
        <v>46.47</v>
      </c>
      <c r="K490" s="68">
        <v>49.11</v>
      </c>
      <c r="M490" s="63">
        <v>43199</v>
      </c>
      <c r="N490" s="64">
        <v>61668.2</v>
      </c>
      <c r="O490" s="66">
        <v>20.1937</v>
      </c>
      <c r="Q490" s="63">
        <v>43199</v>
      </c>
      <c r="R490" s="57">
        <v>30.487292638055074</v>
      </c>
      <c r="S490" s="57">
        <v>29.659908381249878</v>
      </c>
      <c r="T490" s="57"/>
      <c r="U490" s="63">
        <v>43199</v>
      </c>
      <c r="V490" s="65">
        <v>42.55336760294292</v>
      </c>
      <c r="X490" s="63">
        <v>43425</v>
      </c>
      <c r="Y490" s="67">
        <v>50.3125</v>
      </c>
      <c r="Z490" s="67">
        <v>42.35</v>
      </c>
      <c r="AA490" s="67">
        <v>54.25</v>
      </c>
      <c r="AB490" s="67" t="e">
        <v>#N/A</v>
      </c>
      <c r="AD490" s="63">
        <v>43425</v>
      </c>
      <c r="AE490" s="67">
        <v>69.510000000000005</v>
      </c>
      <c r="AF490" s="68">
        <v>64.52</v>
      </c>
      <c r="AH490" s="58">
        <v>43199</v>
      </c>
      <c r="AI490" s="57">
        <v>22.422574160352539</v>
      </c>
      <c r="AJ490" s="57">
        <v>26.532661336917652</v>
      </c>
      <c r="AK490" s="57">
        <v>29.547786251970876</v>
      </c>
      <c r="AM490" s="63">
        <v>43199</v>
      </c>
      <c r="AN490" s="57">
        <v>49.3422826438809</v>
      </c>
      <c r="AO490" s="57">
        <v>42.588518283021351</v>
      </c>
      <c r="AP490" s="57">
        <v>39.525433374481956</v>
      </c>
      <c r="AR490" s="63">
        <v>43199</v>
      </c>
      <c r="AS490" s="57">
        <v>57.122827707074173</v>
      </c>
      <c r="AT490" s="57">
        <v>11.030353757067445</v>
      </c>
      <c r="AV490" s="63">
        <v>44660</v>
      </c>
      <c r="AW490" s="64">
        <v>5963.2536840000002</v>
      </c>
      <c r="AY490" s="63">
        <v>43425</v>
      </c>
      <c r="AZ490" s="51">
        <v>0</v>
      </c>
      <c r="BA490" s="51">
        <v>0.37618268826026774</v>
      </c>
      <c r="BB490" s="51">
        <v>89.2909605687572</v>
      </c>
      <c r="BC490" s="51">
        <v>0</v>
      </c>
      <c r="BD490" s="51">
        <v>-11.42614325701749</v>
      </c>
      <c r="BE490" s="51">
        <v>78.241</v>
      </c>
    </row>
    <row r="491" spans="4:57">
      <c r="D491" s="63">
        <v>43200</v>
      </c>
      <c r="E491" s="64">
        <v>260.90499999999997</v>
      </c>
      <c r="F491" s="64">
        <v>755.80499999999995</v>
      </c>
      <c r="G491" s="69">
        <v>1016.71</v>
      </c>
      <c r="I491" s="63">
        <v>43284</v>
      </c>
      <c r="J491" s="68">
        <v>54.33</v>
      </c>
      <c r="K491" s="68">
        <v>54.39</v>
      </c>
      <c r="M491" s="63">
        <v>43200</v>
      </c>
      <c r="N491" s="64">
        <v>61769.2</v>
      </c>
      <c r="O491" s="66">
        <v>20.190799999999999</v>
      </c>
      <c r="Q491" s="63">
        <v>43200</v>
      </c>
      <c r="R491" s="57">
        <v>30.433017060094713</v>
      </c>
      <c r="S491" s="57">
        <v>29.517307175092135</v>
      </c>
      <c r="T491" s="57"/>
      <c r="U491" s="63">
        <v>43200</v>
      </c>
      <c r="V491" s="65">
        <v>42.54438960925031</v>
      </c>
      <c r="X491" s="63">
        <v>43426</v>
      </c>
      <c r="Y491" s="67">
        <v>50.4375</v>
      </c>
      <c r="Z491" s="67">
        <v>42.99</v>
      </c>
      <c r="AA491" s="67">
        <v>54.4375</v>
      </c>
      <c r="AB491" s="67" t="e">
        <v>#N/A</v>
      </c>
      <c r="AD491" s="63">
        <v>43426</v>
      </c>
      <c r="AE491" s="67">
        <v>69.319999999999993</v>
      </c>
      <c r="AF491" s="68">
        <v>63.98</v>
      </c>
      <c r="AH491" s="58">
        <v>43200</v>
      </c>
      <c r="AI491" s="57">
        <v>22.552808658580158</v>
      </c>
      <c r="AJ491" s="57">
        <v>26.50957065560975</v>
      </c>
      <c r="AK491" s="57">
        <v>29.360671421387341</v>
      </c>
      <c r="AM491" s="63">
        <v>43200</v>
      </c>
      <c r="AN491" s="57">
        <v>49.443206406671479</v>
      </c>
      <c r="AO491" s="57">
        <v>42.62925909535975</v>
      </c>
      <c r="AP491" s="57">
        <v>39.675844235546151</v>
      </c>
      <c r="AR491" s="63">
        <v>43200</v>
      </c>
      <c r="AS491" s="57">
        <v>56.863418431087823</v>
      </c>
      <c r="AT491" s="57">
        <v>11.04650831867675</v>
      </c>
      <c r="AV491" s="63">
        <v>44661</v>
      </c>
      <c r="AW491" s="64">
        <v>5963.2536840000002</v>
      </c>
      <c r="AY491" s="63">
        <v>43426</v>
      </c>
      <c r="AZ491" s="51">
        <v>0</v>
      </c>
      <c r="BA491" s="51">
        <v>-0.35554982312947325</v>
      </c>
      <c r="BB491" s="51">
        <v>96.38031837859721</v>
      </c>
      <c r="BC491" s="51">
        <v>0</v>
      </c>
      <c r="BD491" s="51">
        <v>-10.227768555467726</v>
      </c>
      <c r="BE491" s="51">
        <v>85.796999999999997</v>
      </c>
    </row>
    <row r="492" spans="4:57">
      <c r="D492" s="63">
        <v>43201</v>
      </c>
      <c r="E492" s="64">
        <v>275.08999999999997</v>
      </c>
      <c r="F492" s="64">
        <v>754.22400000000005</v>
      </c>
      <c r="G492" s="69">
        <v>1029.3140000000001</v>
      </c>
      <c r="I492" s="63">
        <v>43285</v>
      </c>
      <c r="J492" s="68">
        <v>52.96</v>
      </c>
      <c r="K492" s="68">
        <v>51.95</v>
      </c>
      <c r="M492" s="63">
        <v>43201</v>
      </c>
      <c r="N492" s="64">
        <v>61839.8</v>
      </c>
      <c r="O492" s="66">
        <v>20.159800000000001</v>
      </c>
      <c r="Q492" s="63">
        <v>43201</v>
      </c>
      <c r="R492" s="57">
        <v>30.340445458525277</v>
      </c>
      <c r="S492" s="57">
        <v>29.480618256763847</v>
      </c>
      <c r="T492" s="57"/>
      <c r="U492" s="63">
        <v>43201</v>
      </c>
      <c r="V492" s="65">
        <v>42.444026637675094</v>
      </c>
      <c r="X492" s="63">
        <v>43427</v>
      </c>
      <c r="Y492" s="67">
        <v>50.0625</v>
      </c>
      <c r="Z492" s="67">
        <v>43.82</v>
      </c>
      <c r="AA492" s="67">
        <v>53.75</v>
      </c>
      <c r="AB492" s="67" t="e">
        <v>#N/A</v>
      </c>
      <c r="AD492" s="63">
        <v>43427</v>
      </c>
      <c r="AE492" s="67">
        <v>68.930000000000007</v>
      </c>
      <c r="AF492" s="68">
        <v>64.47</v>
      </c>
      <c r="AH492" s="58">
        <v>43201</v>
      </c>
      <c r="AI492" s="57">
        <v>22.681280193789412</v>
      </c>
      <c r="AJ492" s="57">
        <v>26.553686587599312</v>
      </c>
      <c r="AK492" s="57">
        <v>29.348496830237348</v>
      </c>
      <c r="AM492" s="63">
        <v>43201</v>
      </c>
      <c r="AN492" s="57">
        <v>49.527791664357764</v>
      </c>
      <c r="AO492" s="57">
        <v>42.66601202385614</v>
      </c>
      <c r="AP492" s="57">
        <v>39.780082129599379</v>
      </c>
      <c r="AR492" s="63">
        <v>43201</v>
      </c>
      <c r="AS492" s="57">
        <v>56.562978538614516</v>
      </c>
      <c r="AT492" s="57">
        <v>11.049675030477001</v>
      </c>
      <c r="AV492" s="63">
        <v>44662</v>
      </c>
      <c r="AW492" s="64">
        <v>5834.7920899999999</v>
      </c>
      <c r="AY492" s="63">
        <v>43427</v>
      </c>
      <c r="AZ492" s="51">
        <v>0</v>
      </c>
      <c r="BA492" s="51">
        <v>1.6325033307302748</v>
      </c>
      <c r="BB492" s="51">
        <v>121.53420916000722</v>
      </c>
      <c r="BC492" s="51">
        <v>0</v>
      </c>
      <c r="BD492" s="51">
        <v>-6.9457124907375061</v>
      </c>
      <c r="BE492" s="51">
        <v>116.221</v>
      </c>
    </row>
    <row r="493" spans="4:57">
      <c r="D493" s="63">
        <v>43202</v>
      </c>
      <c r="E493" s="64">
        <v>269.47199999999998</v>
      </c>
      <c r="F493" s="64">
        <v>752.86500000000001</v>
      </c>
      <c r="G493" s="69">
        <v>1022.337</v>
      </c>
      <c r="I493" s="63">
        <v>43286</v>
      </c>
      <c r="J493" s="68">
        <v>52.52</v>
      </c>
      <c r="K493" s="68">
        <v>52.81</v>
      </c>
      <c r="M493" s="63">
        <v>43202</v>
      </c>
      <c r="N493" s="64">
        <v>61832.1</v>
      </c>
      <c r="O493" s="66">
        <v>20.1693</v>
      </c>
      <c r="Q493" s="63">
        <v>43202</v>
      </c>
      <c r="R493" s="57">
        <v>30.261353931336998</v>
      </c>
      <c r="S493" s="57">
        <v>29.436251266433054</v>
      </c>
      <c r="T493" s="57"/>
      <c r="U493" s="63">
        <v>43202</v>
      </c>
      <c r="V493" s="65">
        <v>42.025600487462711</v>
      </c>
      <c r="X493" s="63">
        <v>43430</v>
      </c>
      <c r="Y493" s="67">
        <v>48.8125</v>
      </c>
      <c r="Z493" s="67">
        <v>41.57</v>
      </c>
      <c r="AA493" s="67">
        <v>52</v>
      </c>
      <c r="AB493" s="67" t="e">
        <v>#N/A</v>
      </c>
      <c r="AD493" s="63">
        <v>43430</v>
      </c>
      <c r="AE493" s="67">
        <v>68.94</v>
      </c>
      <c r="AF493" s="68">
        <v>64.28</v>
      </c>
      <c r="AH493" s="58">
        <v>43202</v>
      </c>
      <c r="AI493" s="57">
        <v>22.767753796663026</v>
      </c>
      <c r="AJ493" s="57">
        <v>26.56815354818125</v>
      </c>
      <c r="AK493" s="57">
        <v>29.306655005438099</v>
      </c>
      <c r="AM493" s="63">
        <v>43202</v>
      </c>
      <c r="AN493" s="57">
        <v>49.563810425689404</v>
      </c>
      <c r="AO493" s="57">
        <v>42.61138177459005</v>
      </c>
      <c r="AP493" s="57">
        <v>39.885665585334642</v>
      </c>
      <c r="AR493" s="63">
        <v>43202</v>
      </c>
      <c r="AS493" s="57">
        <v>56.307749469560434</v>
      </c>
      <c r="AT493" s="57">
        <v>11.063530214896256</v>
      </c>
      <c r="AV493" s="63">
        <v>44663</v>
      </c>
      <c r="AW493" s="64">
        <v>5820.3843890000007</v>
      </c>
      <c r="AY493" s="63">
        <v>43430</v>
      </c>
      <c r="AZ493" s="51">
        <v>0</v>
      </c>
      <c r="BA493" s="51">
        <v>0.55493382464012753</v>
      </c>
      <c r="BB493" s="51">
        <v>124.07239561527709</v>
      </c>
      <c r="BC493" s="51">
        <v>0</v>
      </c>
      <c r="BD493" s="51">
        <v>-5.9387294399171457</v>
      </c>
      <c r="BE493" s="51">
        <v>118.68860000000009</v>
      </c>
    </row>
    <row r="494" spans="4:57">
      <c r="D494" s="63">
        <v>43203</v>
      </c>
      <c r="E494" s="64">
        <v>260.80099999999999</v>
      </c>
      <c r="F494" s="64">
        <v>751.21199999999999</v>
      </c>
      <c r="G494" s="69">
        <v>1012.013</v>
      </c>
      <c r="I494" s="63">
        <v>43287</v>
      </c>
      <c r="J494" s="68">
        <v>47.07</v>
      </c>
      <c r="K494" s="68">
        <v>48.18</v>
      </c>
      <c r="M494" s="63">
        <v>43203</v>
      </c>
      <c r="N494" s="64">
        <v>61648.1</v>
      </c>
      <c r="O494" s="66">
        <v>20.207699999999999</v>
      </c>
      <c r="Q494" s="63">
        <v>43203</v>
      </c>
      <c r="R494" s="57">
        <v>30.095702727202323</v>
      </c>
      <c r="S494" s="57">
        <v>29.358351349363289</v>
      </c>
      <c r="T494" s="57"/>
      <c r="U494" s="63">
        <v>43203</v>
      </c>
      <c r="V494" s="65">
        <v>41.489263998005455</v>
      </c>
      <c r="X494" s="63">
        <v>43431</v>
      </c>
      <c r="Y494" s="67">
        <v>51.625</v>
      </c>
      <c r="Z494" s="67">
        <v>41.45</v>
      </c>
      <c r="AA494" s="67">
        <v>55.9375</v>
      </c>
      <c r="AB494" s="67" t="e">
        <v>#N/A</v>
      </c>
      <c r="AD494" s="63">
        <v>43431</v>
      </c>
      <c r="AE494" s="67">
        <v>68.83</v>
      </c>
      <c r="AF494" s="68">
        <v>63.18</v>
      </c>
      <c r="AH494" s="58">
        <v>43203</v>
      </c>
      <c r="AI494" s="57">
        <v>22.877470175383152</v>
      </c>
      <c r="AJ494" s="57">
        <v>26.589175837101784</v>
      </c>
      <c r="AK494" s="57">
        <v>29.223171793863777</v>
      </c>
      <c r="AM494" s="63">
        <v>43203</v>
      </c>
      <c r="AN494" s="57">
        <v>49.608586905901532</v>
      </c>
      <c r="AO494" s="57">
        <v>42.571821674671909</v>
      </c>
      <c r="AP494" s="57">
        <v>40.000260109915018</v>
      </c>
      <c r="AR494" s="63">
        <v>43203</v>
      </c>
      <c r="AS494" s="57">
        <v>56.090117934119554</v>
      </c>
      <c r="AT494" s="57">
        <v>11.068184532781245</v>
      </c>
      <c r="AV494" s="63">
        <v>44664</v>
      </c>
      <c r="AW494" s="64">
        <v>5803.9065789999995</v>
      </c>
      <c r="AY494" s="63">
        <v>43431</v>
      </c>
      <c r="AZ494" s="51">
        <v>0</v>
      </c>
      <c r="BA494" s="51">
        <v>0.4809067385601104</v>
      </c>
      <c r="BB494" s="51">
        <v>69.706212634797055</v>
      </c>
      <c r="BC494" s="51">
        <v>0</v>
      </c>
      <c r="BD494" s="51">
        <v>-4.927719373357264</v>
      </c>
      <c r="BE494" s="51">
        <v>65.2593999999999</v>
      </c>
    </row>
    <row r="495" spans="4:57">
      <c r="D495" s="63">
        <v>43204</v>
      </c>
      <c r="E495" s="64">
        <v>260.80099999999999</v>
      </c>
      <c r="F495" s="64">
        <v>751.21199999999999</v>
      </c>
      <c r="G495" s="69">
        <v>1012.013</v>
      </c>
      <c r="I495" s="63">
        <v>43291</v>
      </c>
      <c r="J495" s="68">
        <v>45.86</v>
      </c>
      <c r="K495" s="68">
        <v>46.53</v>
      </c>
      <c r="M495" s="63">
        <v>43204</v>
      </c>
      <c r="N495" s="64">
        <v>61648.1</v>
      </c>
      <c r="O495" s="66">
        <v>20.207699999999999</v>
      </c>
      <c r="Q495" s="63">
        <v>43204</v>
      </c>
      <c r="R495" s="57">
        <v>30.249012306144095</v>
      </c>
      <c r="S495" s="57">
        <v>29.309223742923951</v>
      </c>
      <c r="T495" s="57"/>
      <c r="U495" s="63">
        <v>43204</v>
      </c>
      <c r="V495" s="65">
        <v>41.489263998005455</v>
      </c>
      <c r="X495" s="63">
        <v>43432</v>
      </c>
      <c r="Y495" s="67">
        <v>50.625</v>
      </c>
      <c r="Z495" s="67">
        <v>42.48</v>
      </c>
      <c r="AA495" s="67">
        <v>53.4375</v>
      </c>
      <c r="AB495" s="67" t="e">
        <v>#N/A</v>
      </c>
      <c r="AD495" s="63">
        <v>43432</v>
      </c>
      <c r="AE495" s="67">
        <v>68.510000000000005</v>
      </c>
      <c r="AF495" s="68">
        <v>64.319999999999993</v>
      </c>
      <c r="AH495" s="58">
        <v>43204</v>
      </c>
      <c r="AI495" s="57">
        <v>22.942443808597844</v>
      </c>
      <c r="AJ495" s="57">
        <v>26.617088344339777</v>
      </c>
      <c r="AK495" s="57">
        <v>29.204269554058815</v>
      </c>
      <c r="AM495" s="63">
        <v>43204</v>
      </c>
      <c r="AN495" s="57">
        <v>49.641069646588051</v>
      </c>
      <c r="AO495" s="57">
        <v>42.546270936180328</v>
      </c>
      <c r="AP495" s="57">
        <v>40.075402392707481</v>
      </c>
      <c r="AR495" s="63">
        <v>43204</v>
      </c>
      <c r="AS495" s="57">
        <v>55.860969408464058</v>
      </c>
      <c r="AT495" s="57">
        <v>11.085408974389965</v>
      </c>
      <c r="AV495" s="63">
        <v>44665</v>
      </c>
      <c r="AW495" s="64">
        <v>5803.9065789999995</v>
      </c>
      <c r="AY495" s="63">
        <v>43432</v>
      </c>
      <c r="AZ495" s="51">
        <v>0</v>
      </c>
      <c r="BA495" s="51">
        <v>0.89957926382983266</v>
      </c>
      <c r="BB495" s="51">
        <v>72.422551487036984</v>
      </c>
      <c r="BC495" s="51">
        <v>0</v>
      </c>
      <c r="BD495" s="51">
        <v>-4.7638307508670295</v>
      </c>
      <c r="BE495" s="51">
        <v>68.558299999999818</v>
      </c>
    </row>
    <row r="496" spans="4:57">
      <c r="D496" s="63">
        <v>43205</v>
      </c>
      <c r="E496" s="64">
        <v>260.80099999999999</v>
      </c>
      <c r="F496" s="64">
        <v>751.21199999999999</v>
      </c>
      <c r="G496" s="69">
        <v>1012.013</v>
      </c>
      <c r="I496" s="63">
        <v>43292</v>
      </c>
      <c r="J496" s="68">
        <v>59.93</v>
      </c>
      <c r="K496" s="68">
        <v>56.75</v>
      </c>
      <c r="M496" s="63">
        <v>43205</v>
      </c>
      <c r="N496" s="64">
        <v>61648.1</v>
      </c>
      <c r="O496" s="66">
        <v>20.207699999999999</v>
      </c>
      <c r="Q496" s="63">
        <v>43205</v>
      </c>
      <c r="R496" s="57">
        <v>30.402582292315206</v>
      </c>
      <c r="S496" s="57">
        <v>29.243466355985937</v>
      </c>
      <c r="T496" s="57"/>
      <c r="U496" s="63">
        <v>43205</v>
      </c>
      <c r="V496" s="65">
        <v>41.489263998005455</v>
      </c>
      <c r="X496" s="63">
        <v>43433</v>
      </c>
      <c r="Y496" s="67">
        <v>51.25</v>
      </c>
      <c r="Z496" s="67">
        <v>42.6</v>
      </c>
      <c r="AA496" s="67">
        <v>54.6875</v>
      </c>
      <c r="AB496" s="67" t="e">
        <v>#N/A</v>
      </c>
      <c r="AD496" s="63">
        <v>43433</v>
      </c>
      <c r="AE496" s="67">
        <v>68.45</v>
      </c>
      <c r="AF496" s="68">
        <v>62.62</v>
      </c>
      <c r="AH496" s="58">
        <v>43205</v>
      </c>
      <c r="AI496" s="57">
        <v>23.048524718534445</v>
      </c>
      <c r="AJ496" s="57">
        <v>26.648621961879915</v>
      </c>
      <c r="AK496" s="57">
        <v>29.156987588424379</v>
      </c>
      <c r="AM496" s="63">
        <v>43205</v>
      </c>
      <c r="AN496" s="57">
        <v>49.650138728782458</v>
      </c>
      <c r="AO496" s="57">
        <v>42.496730367011381</v>
      </c>
      <c r="AP496" s="57">
        <v>40.13381934792266</v>
      </c>
      <c r="AR496" s="63">
        <v>43205</v>
      </c>
      <c r="AS496" s="57">
        <v>55.646959678464938</v>
      </c>
      <c r="AT496" s="57">
        <v>11.089993901754291</v>
      </c>
      <c r="AV496" s="63">
        <v>44666</v>
      </c>
      <c r="AW496" s="64">
        <v>5803.9065789999995</v>
      </c>
      <c r="AY496" s="63">
        <v>43433</v>
      </c>
      <c r="AZ496" s="51">
        <v>0</v>
      </c>
      <c r="BA496" s="51">
        <v>0.73869133980048163</v>
      </c>
      <c r="BB496" s="51">
        <v>11.194780852586922</v>
      </c>
      <c r="BC496" s="51">
        <v>0</v>
      </c>
      <c r="BD496" s="51">
        <v>-5.5096721923873559</v>
      </c>
      <c r="BE496" s="51">
        <v>6.4238000000000461</v>
      </c>
    </row>
    <row r="497" spans="4:57">
      <c r="D497" s="63">
        <v>43206</v>
      </c>
      <c r="E497" s="64">
        <v>232.756</v>
      </c>
      <c r="F497" s="64">
        <v>749.47199999999998</v>
      </c>
      <c r="G497" s="69">
        <v>982.22799999999995</v>
      </c>
      <c r="I497" s="63">
        <v>43293</v>
      </c>
      <c r="J497" s="68">
        <v>59.7</v>
      </c>
      <c r="K497" s="68">
        <v>58.27</v>
      </c>
      <c r="M497" s="63">
        <v>43206</v>
      </c>
      <c r="N497" s="64">
        <v>61376.5</v>
      </c>
      <c r="O497" s="66">
        <v>20.2163</v>
      </c>
      <c r="Q497" s="63">
        <v>43206</v>
      </c>
      <c r="R497" s="57">
        <v>30.382790088812705</v>
      </c>
      <c r="S497" s="57">
        <v>29.138638378065096</v>
      </c>
      <c r="T497" s="57"/>
      <c r="U497" s="63">
        <v>43206</v>
      </c>
      <c r="V497" s="65">
        <v>41.420514324436994</v>
      </c>
      <c r="X497" s="63">
        <v>43437</v>
      </c>
      <c r="Y497" s="67">
        <v>49.25</v>
      </c>
      <c r="Z497" s="67">
        <v>41.27</v>
      </c>
      <c r="AA497" s="67">
        <v>52.0625</v>
      </c>
      <c r="AB497" s="67" t="e">
        <v>#N/A</v>
      </c>
      <c r="AD497" s="63">
        <v>43437</v>
      </c>
      <c r="AE497" s="67">
        <v>67.900000000000006</v>
      </c>
      <c r="AF497" s="68">
        <v>63.98</v>
      </c>
      <c r="AH497" s="58">
        <v>43206</v>
      </c>
      <c r="AI497" s="57">
        <v>23.142379188345608</v>
      </c>
      <c r="AJ497" s="57">
        <v>26.64316739746053</v>
      </c>
      <c r="AK497" s="57">
        <v>29.053970600507849</v>
      </c>
      <c r="AM497" s="63">
        <v>43206</v>
      </c>
      <c r="AN497" s="57">
        <v>49.660362412952352</v>
      </c>
      <c r="AO497" s="57">
        <v>42.437351399413004</v>
      </c>
      <c r="AP497" s="57">
        <v>40.207132217302103</v>
      </c>
      <c r="AR497" s="63">
        <v>43206</v>
      </c>
      <c r="AS497" s="57">
        <v>55.43127992752688</v>
      </c>
      <c r="AT497" s="57">
        <v>11.095287839057422</v>
      </c>
      <c r="AV497" s="63">
        <v>44667</v>
      </c>
      <c r="AW497" s="64">
        <v>5803.9065789999995</v>
      </c>
      <c r="AY497" s="63">
        <v>43437</v>
      </c>
      <c r="AZ497" s="51">
        <v>0</v>
      </c>
      <c r="BA497" s="51">
        <v>-0.56651050095051292</v>
      </c>
      <c r="BB497" s="51">
        <v>95.430632260436909</v>
      </c>
      <c r="BC497" s="51">
        <v>0</v>
      </c>
      <c r="BD497" s="51">
        <v>-3.8489217594864655</v>
      </c>
      <c r="BE497" s="51">
        <v>91.01519999999995</v>
      </c>
    </row>
    <row r="498" spans="4:57">
      <c r="D498" s="63">
        <v>43207</v>
      </c>
      <c r="E498" s="64">
        <v>244.268</v>
      </c>
      <c r="F498" s="64">
        <v>748.41899999999998</v>
      </c>
      <c r="G498" s="69">
        <v>992.68700000000001</v>
      </c>
      <c r="I498" s="63">
        <v>43294</v>
      </c>
      <c r="J498" s="68">
        <v>56.6</v>
      </c>
      <c r="K498" s="68">
        <v>57.72</v>
      </c>
      <c r="M498" s="63">
        <v>43207</v>
      </c>
      <c r="N498" s="64">
        <v>61476.2</v>
      </c>
      <c r="O498" s="66">
        <v>20.181000000000001</v>
      </c>
      <c r="Q498" s="63">
        <v>43207</v>
      </c>
      <c r="R498" s="57">
        <v>30.30099689117236</v>
      </c>
      <c r="S498" s="57">
        <v>29.070496884006715</v>
      </c>
      <c r="T498" s="57"/>
      <c r="U498" s="63">
        <v>43207</v>
      </c>
      <c r="V498" s="65">
        <v>41.214135433672652</v>
      </c>
      <c r="X498" s="63">
        <v>43438</v>
      </c>
      <c r="Y498" s="67">
        <v>50.1875</v>
      </c>
      <c r="Z498" s="67">
        <v>42.71</v>
      </c>
      <c r="AA498" s="67">
        <v>53.5</v>
      </c>
      <c r="AB498" s="67" t="e">
        <v>#N/A</v>
      </c>
      <c r="AD498" s="63">
        <v>43438</v>
      </c>
      <c r="AE498" s="67">
        <v>67.05</v>
      </c>
      <c r="AF498" s="68">
        <v>64.349999999999994</v>
      </c>
      <c r="AH498" s="58">
        <v>43207</v>
      </c>
      <c r="AI498" s="57">
        <v>23.30359361084302</v>
      </c>
      <c r="AJ498" s="57">
        <v>26.68539384764297</v>
      </c>
      <c r="AK498" s="57">
        <v>28.9928746748094</v>
      </c>
      <c r="AM498" s="63">
        <v>43207</v>
      </c>
      <c r="AN498" s="57">
        <v>49.696517446712264</v>
      </c>
      <c r="AO498" s="57">
        <v>42.470194360289824</v>
      </c>
      <c r="AP498" s="57">
        <v>40.219744564154823</v>
      </c>
      <c r="AR498" s="63">
        <v>43207</v>
      </c>
      <c r="AS498" s="57">
        <v>55.223909518980484</v>
      </c>
      <c r="AT498" s="57">
        <v>10.920367766912609</v>
      </c>
      <c r="AV498" s="63">
        <v>44668</v>
      </c>
      <c r="AW498" s="64">
        <v>5803.9065789999995</v>
      </c>
      <c r="AY498" s="63">
        <v>43438</v>
      </c>
      <c r="AZ498" s="51">
        <v>0</v>
      </c>
      <c r="BA498" s="51">
        <v>-0.25652381421026055</v>
      </c>
      <c r="BB498" s="51">
        <v>-20.835338483563138</v>
      </c>
      <c r="BC498" s="51">
        <v>0</v>
      </c>
      <c r="BD498" s="51">
        <v>-3.1669377022266789</v>
      </c>
      <c r="BE498" s="51">
        <v>-24.258800000000047</v>
      </c>
    </row>
    <row r="499" spans="4:57">
      <c r="D499" s="63">
        <v>43208</v>
      </c>
      <c r="E499" s="64">
        <v>310.49700000000001</v>
      </c>
      <c r="F499" s="64">
        <v>747.57899999999995</v>
      </c>
      <c r="G499" s="69">
        <v>1058.076</v>
      </c>
      <c r="I499" s="63">
        <v>43297</v>
      </c>
      <c r="J499" s="68">
        <v>49.81</v>
      </c>
      <c r="K499" s="68">
        <v>52.62</v>
      </c>
      <c r="M499" s="63">
        <v>43208</v>
      </c>
      <c r="N499" s="64">
        <v>61364.3</v>
      </c>
      <c r="O499" s="66">
        <v>20.145</v>
      </c>
      <c r="Q499" s="63">
        <v>43208</v>
      </c>
      <c r="R499" s="57">
        <v>30.504322498064518</v>
      </c>
      <c r="S499" s="57">
        <v>29.110255144835762</v>
      </c>
      <c r="T499" s="57"/>
      <c r="U499" s="63">
        <v>43208</v>
      </c>
      <c r="V499" s="65">
        <v>43.012846680446629</v>
      </c>
      <c r="X499" s="63">
        <v>43439</v>
      </c>
      <c r="Y499" s="67">
        <v>49.1875</v>
      </c>
      <c r="Z499" s="67">
        <v>43.4</v>
      </c>
      <c r="AA499" s="67">
        <v>52.3125</v>
      </c>
      <c r="AB499" s="67" t="e">
        <v>#N/A</v>
      </c>
      <c r="AD499" s="63">
        <v>43439</v>
      </c>
      <c r="AE499" s="67">
        <v>66.42</v>
      </c>
      <c r="AF499" s="68">
        <v>63.55</v>
      </c>
      <c r="AH499" s="58">
        <v>43208</v>
      </c>
      <c r="AI499" s="57">
        <v>23.371848065902554</v>
      </c>
      <c r="AJ499" s="57">
        <v>26.836715321755378</v>
      </c>
      <c r="AK499" s="57">
        <v>29.107566823614818</v>
      </c>
      <c r="AM499" s="63">
        <v>43208</v>
      </c>
      <c r="AN499" s="57">
        <v>49.745119904893919</v>
      </c>
      <c r="AO499" s="57">
        <v>42.475079318181194</v>
      </c>
      <c r="AP499" s="57">
        <v>40.314719451562617</v>
      </c>
      <c r="AR499" s="63">
        <v>43208</v>
      </c>
      <c r="AS499" s="57">
        <v>55.008896108919302</v>
      </c>
      <c r="AT499" s="57">
        <v>10.730790795666278</v>
      </c>
      <c r="AV499" s="63">
        <v>44669</v>
      </c>
      <c r="AW499" s="64">
        <v>5741.3309120000004</v>
      </c>
      <c r="AY499" s="63">
        <v>43439</v>
      </c>
      <c r="AZ499" s="51">
        <v>0</v>
      </c>
      <c r="BA499" s="51">
        <v>-0.72507433347002914</v>
      </c>
      <c r="BB499" s="51">
        <v>-35.546117351303245</v>
      </c>
      <c r="BC499" s="51">
        <v>0</v>
      </c>
      <c r="BD499" s="51">
        <v>-1.5658083152267444</v>
      </c>
      <c r="BE499" s="51">
        <v>-37.837000000000003</v>
      </c>
    </row>
    <row r="500" spans="4:57">
      <c r="D500" s="63">
        <v>43209</v>
      </c>
      <c r="E500" s="64">
        <v>288.99200000000002</v>
      </c>
      <c r="F500" s="64">
        <v>745.68399999999997</v>
      </c>
      <c r="G500" s="69">
        <v>1034.6759999999999</v>
      </c>
      <c r="I500" s="63">
        <v>43298</v>
      </c>
      <c r="J500" s="68">
        <v>53.99</v>
      </c>
      <c r="K500" s="68">
        <v>56.04</v>
      </c>
      <c r="M500" s="63">
        <v>43209</v>
      </c>
      <c r="N500" s="64">
        <v>62455.9</v>
      </c>
      <c r="O500" s="66">
        <v>20.1557</v>
      </c>
      <c r="Q500" s="63">
        <v>43209</v>
      </c>
      <c r="R500" s="57">
        <v>30.558490126004688</v>
      </c>
      <c r="S500" s="57">
        <v>29.062705137474154</v>
      </c>
      <c r="T500" s="57"/>
      <c r="U500" s="63">
        <v>43209</v>
      </c>
      <c r="V500" s="65">
        <v>42.685090928318807</v>
      </c>
      <c r="X500" s="63">
        <v>43440</v>
      </c>
      <c r="Y500" s="67">
        <v>49.25</v>
      </c>
      <c r="Z500" s="67">
        <v>43.17</v>
      </c>
      <c r="AA500" s="67">
        <v>51.375</v>
      </c>
      <c r="AB500" s="67" t="e">
        <v>#N/A</v>
      </c>
      <c r="AD500" s="63">
        <v>43440</v>
      </c>
      <c r="AE500" s="67">
        <v>65.77</v>
      </c>
      <c r="AF500" s="68">
        <v>64.06</v>
      </c>
      <c r="AH500" s="58">
        <v>43209</v>
      </c>
      <c r="AI500" s="57">
        <v>23.469669425591832</v>
      </c>
      <c r="AJ500" s="57">
        <v>26.863240169444104</v>
      </c>
      <c r="AK500" s="57">
        <v>29.0631445055465</v>
      </c>
      <c r="AM500" s="63">
        <v>43209</v>
      </c>
      <c r="AN500" s="57">
        <v>49.786321598302628</v>
      </c>
      <c r="AO500" s="57">
        <v>42.459274731359372</v>
      </c>
      <c r="AP500" s="57">
        <v>40.399671590018229</v>
      </c>
      <c r="AR500" s="63">
        <v>43209</v>
      </c>
      <c r="AS500" s="57">
        <v>54.813253981019791</v>
      </c>
      <c r="AT500" s="57">
        <v>10.571296102589024</v>
      </c>
      <c r="AV500" s="63">
        <v>44670</v>
      </c>
      <c r="AW500" s="64">
        <v>5690.500513</v>
      </c>
      <c r="AY500" s="63">
        <v>43440</v>
      </c>
      <c r="AZ500" s="51">
        <v>0</v>
      </c>
      <c r="BA500" s="51">
        <v>-0.981965027330025</v>
      </c>
      <c r="BB500" s="51">
        <v>32.031794062716784</v>
      </c>
      <c r="BC500" s="51">
        <v>0</v>
      </c>
      <c r="BD500" s="51">
        <v>-0.27482903538676418</v>
      </c>
      <c r="BE500" s="51">
        <v>30.774999999999999</v>
      </c>
    </row>
    <row r="501" spans="4:57">
      <c r="D501" s="63">
        <v>43210</v>
      </c>
      <c r="E501" s="64">
        <v>276.59399999999999</v>
      </c>
      <c r="F501" s="64">
        <v>742.88699999999994</v>
      </c>
      <c r="G501" s="69">
        <v>1019.481</v>
      </c>
      <c r="I501" s="63">
        <v>43299</v>
      </c>
      <c r="J501" s="68">
        <v>45.05</v>
      </c>
      <c r="K501" s="68">
        <v>46.91</v>
      </c>
      <c r="M501" s="63">
        <v>43210</v>
      </c>
      <c r="N501" s="64">
        <v>61599</v>
      </c>
      <c r="O501" s="66">
        <v>20.186199999999999</v>
      </c>
      <c r="Q501" s="63">
        <v>43210</v>
      </c>
      <c r="R501" s="57">
        <v>30.527977148086617</v>
      </c>
      <c r="S501" s="57">
        <v>29.001698200774563</v>
      </c>
      <c r="T501" s="57"/>
      <c r="U501" s="63">
        <v>43210</v>
      </c>
      <c r="V501" s="65">
        <v>42.797140465671916</v>
      </c>
      <c r="X501" s="63">
        <v>43441</v>
      </c>
      <c r="Y501" s="67">
        <v>48.875</v>
      </c>
      <c r="Z501" s="67">
        <v>42.85</v>
      </c>
      <c r="AA501" s="67">
        <v>51.75</v>
      </c>
      <c r="AB501" s="67" t="e">
        <v>#N/A</v>
      </c>
      <c r="AD501" s="63">
        <v>43441</v>
      </c>
      <c r="AE501" s="67">
        <v>65.52</v>
      </c>
      <c r="AF501" s="68">
        <v>64.22</v>
      </c>
      <c r="AH501" s="58">
        <v>43210</v>
      </c>
      <c r="AI501" s="57">
        <v>23.5983941583094</v>
      </c>
      <c r="AJ501" s="57">
        <v>26.899659780158668</v>
      </c>
      <c r="AK501" s="57">
        <v>28.997322265530777</v>
      </c>
      <c r="AM501" s="63">
        <v>43210</v>
      </c>
      <c r="AN501" s="57">
        <v>49.845298687967365</v>
      </c>
      <c r="AO501" s="57">
        <v>42.450177161957512</v>
      </c>
      <c r="AP501" s="57">
        <v>40.519037733694049</v>
      </c>
      <c r="AR501" s="63">
        <v>43210</v>
      </c>
      <c r="AS501" s="57">
        <v>54.618684063517328</v>
      </c>
      <c r="AT501" s="57">
        <v>10.400962897950317</v>
      </c>
      <c r="AV501" s="63">
        <v>44671</v>
      </c>
      <c r="AW501" s="64">
        <v>5704.0970280000001</v>
      </c>
      <c r="AY501" s="63">
        <v>43441</v>
      </c>
      <c r="AZ501" s="51">
        <v>0</v>
      </c>
      <c r="BA501" s="51">
        <v>-1.3260802713797761</v>
      </c>
      <c r="BB501" s="51">
        <v>-38.424482130743428</v>
      </c>
      <c r="BC501" s="51">
        <v>0</v>
      </c>
      <c r="BD501" s="51">
        <v>1.0025624021231956</v>
      </c>
      <c r="BE501" s="51">
        <v>-38.747999999999998</v>
      </c>
    </row>
    <row r="502" spans="4:57">
      <c r="D502" s="63">
        <v>43211</v>
      </c>
      <c r="E502" s="64">
        <v>276.59399999999999</v>
      </c>
      <c r="F502" s="64">
        <v>742.88699999999994</v>
      </c>
      <c r="G502" s="69">
        <v>1019.481</v>
      </c>
      <c r="I502" s="63">
        <v>43300</v>
      </c>
      <c r="J502" s="68">
        <v>41.23</v>
      </c>
      <c r="K502" s="68">
        <v>43.76</v>
      </c>
      <c r="M502" s="63">
        <v>43211</v>
      </c>
      <c r="N502" s="64">
        <v>61599</v>
      </c>
      <c r="O502" s="66">
        <v>20.186199999999999</v>
      </c>
      <c r="Q502" s="63">
        <v>43211</v>
      </c>
      <c r="R502" s="57">
        <v>30.559586266175831</v>
      </c>
      <c r="S502" s="57">
        <v>28.980813352519718</v>
      </c>
      <c r="T502" s="57"/>
      <c r="U502" s="63">
        <v>43211</v>
      </c>
      <c r="V502" s="65">
        <v>42.797140465671916</v>
      </c>
      <c r="X502" s="63">
        <v>43444</v>
      </c>
      <c r="Y502" s="67">
        <v>48</v>
      </c>
      <c r="Z502" s="67">
        <v>41.46</v>
      </c>
      <c r="AA502" s="67">
        <v>51.125</v>
      </c>
      <c r="AB502" s="67" t="e">
        <v>#N/A</v>
      </c>
      <c r="AD502" s="63">
        <v>43444</v>
      </c>
      <c r="AE502" s="67">
        <v>65.39</v>
      </c>
      <c r="AF502" s="68">
        <v>64.510000000000005</v>
      </c>
      <c r="AH502" s="58">
        <v>43211</v>
      </c>
      <c r="AI502" s="57">
        <v>23.680878773723624</v>
      </c>
      <c r="AJ502" s="57">
        <v>26.95411730913051</v>
      </c>
      <c r="AK502" s="57">
        <v>29.009016876104312</v>
      </c>
      <c r="AM502" s="63">
        <v>43211</v>
      </c>
      <c r="AN502" s="57">
        <v>49.890065813274866</v>
      </c>
      <c r="AO502" s="57">
        <v>42.422513455936816</v>
      </c>
      <c r="AP502" s="57">
        <v>40.637141449820845</v>
      </c>
      <c r="AR502" s="63">
        <v>43211</v>
      </c>
      <c r="AS502" s="57">
        <v>54.431620837044782</v>
      </c>
      <c r="AT502" s="57">
        <v>10.232612517184659</v>
      </c>
      <c r="AV502" s="63">
        <v>44672</v>
      </c>
      <c r="AW502" s="64">
        <v>5687.8182560000005</v>
      </c>
      <c r="AY502" s="63">
        <v>43444</v>
      </c>
      <c r="AZ502" s="51">
        <v>0</v>
      </c>
      <c r="BA502" s="51">
        <v>-1.6851932825500149</v>
      </c>
      <c r="BB502" s="51">
        <v>3.1562677101765728</v>
      </c>
      <c r="BC502" s="51">
        <v>0</v>
      </c>
      <c r="BD502" s="51">
        <v>1.815925572373434</v>
      </c>
      <c r="BE502" s="51">
        <v>3.2869999999999999</v>
      </c>
    </row>
    <row r="503" spans="4:57">
      <c r="D503" s="63">
        <v>43212</v>
      </c>
      <c r="E503" s="64">
        <v>276.59399999999999</v>
      </c>
      <c r="F503" s="64">
        <v>742.88699999999994</v>
      </c>
      <c r="G503" s="69">
        <v>1019.481</v>
      </c>
      <c r="I503" s="63">
        <v>43301</v>
      </c>
      <c r="J503" s="68">
        <v>38.54</v>
      </c>
      <c r="K503" s="68">
        <v>40.93</v>
      </c>
      <c r="M503" s="63">
        <v>43212</v>
      </c>
      <c r="N503" s="64">
        <v>61599</v>
      </c>
      <c r="O503" s="66">
        <v>20.186199999999999</v>
      </c>
      <c r="Q503" s="63">
        <v>43212</v>
      </c>
      <c r="R503" s="57">
        <v>30.522370878226781</v>
      </c>
      <c r="S503" s="57">
        <v>28.963345495314719</v>
      </c>
      <c r="T503" s="57"/>
      <c r="U503" s="63">
        <v>43212</v>
      </c>
      <c r="V503" s="65">
        <v>42.797140465671916</v>
      </c>
      <c r="X503" s="63">
        <v>43445</v>
      </c>
      <c r="Y503" s="67">
        <v>49.625</v>
      </c>
      <c r="Z503" s="67">
        <v>43.4</v>
      </c>
      <c r="AA503" s="67">
        <v>52.75</v>
      </c>
      <c r="AB503" s="67" t="e">
        <v>#N/A</v>
      </c>
      <c r="AD503" s="63">
        <v>43445</v>
      </c>
      <c r="AE503" s="67">
        <v>64.97</v>
      </c>
      <c r="AF503" s="68">
        <v>64.010000000000005</v>
      </c>
      <c r="AH503" s="58">
        <v>43212</v>
      </c>
      <c r="AI503" s="57">
        <v>23.779318356408496</v>
      </c>
      <c r="AJ503" s="57">
        <v>27.021062457750446</v>
      </c>
      <c r="AK503" s="57">
        <v>29.029792495460029</v>
      </c>
      <c r="AM503" s="63">
        <v>43212</v>
      </c>
      <c r="AN503" s="57">
        <v>49.944755935611632</v>
      </c>
      <c r="AO503" s="57">
        <v>42.394295068443874</v>
      </c>
      <c r="AP503" s="57">
        <v>40.779426601084602</v>
      </c>
      <c r="AR503" s="63">
        <v>43212</v>
      </c>
      <c r="AS503" s="57">
        <v>54.258333120155534</v>
      </c>
      <c r="AT503" s="57">
        <v>10.065241844769401</v>
      </c>
      <c r="AV503" s="63">
        <v>44673</v>
      </c>
      <c r="AW503" s="64">
        <v>5672.9003109999994</v>
      </c>
      <c r="AY503" s="63">
        <v>43445</v>
      </c>
      <c r="AZ503" s="51">
        <v>0</v>
      </c>
      <c r="BA503" s="51">
        <v>-1.8143832569298648</v>
      </c>
      <c r="BB503" s="51">
        <v>27.222387021916539</v>
      </c>
      <c r="BC503" s="51">
        <v>0</v>
      </c>
      <c r="BD503" s="51">
        <v>3.013396235013226</v>
      </c>
      <c r="BE503" s="51">
        <v>28.421399999999906</v>
      </c>
    </row>
    <row r="504" spans="4:57">
      <c r="D504" s="63">
        <v>43213</v>
      </c>
      <c r="E504" s="64">
        <v>279.928</v>
      </c>
      <c r="F504" s="64">
        <v>741.12300000000005</v>
      </c>
      <c r="G504" s="69">
        <v>1021.051</v>
      </c>
      <c r="I504" s="63">
        <v>43304</v>
      </c>
      <c r="J504" s="68">
        <v>37.630000000000003</v>
      </c>
      <c r="K504" s="68">
        <v>38.53</v>
      </c>
      <c r="M504" s="63">
        <v>43213</v>
      </c>
      <c r="N504" s="64">
        <v>61185.1</v>
      </c>
      <c r="O504" s="66">
        <v>20.2455</v>
      </c>
      <c r="Q504" s="63">
        <v>43213</v>
      </c>
      <c r="R504" s="57">
        <v>30.491918820547181</v>
      </c>
      <c r="S504" s="57">
        <v>28.904563040258392</v>
      </c>
      <c r="T504" s="57"/>
      <c r="U504" s="63">
        <v>43213</v>
      </c>
      <c r="V504" s="65">
        <v>42.703733642320699</v>
      </c>
      <c r="X504" s="63">
        <v>43446</v>
      </c>
      <c r="Y504" s="67">
        <v>47.8125</v>
      </c>
      <c r="Z504" s="67">
        <v>42.2</v>
      </c>
      <c r="AA504" s="67">
        <v>50.8125</v>
      </c>
      <c r="AB504" s="67" t="e">
        <v>#N/A</v>
      </c>
      <c r="AD504" s="63">
        <v>43446</v>
      </c>
      <c r="AE504" s="67">
        <v>64.84</v>
      </c>
      <c r="AF504" s="68">
        <v>64.599999999999994</v>
      </c>
      <c r="AH504" s="58">
        <v>43213</v>
      </c>
      <c r="AI504" s="57">
        <v>23.869385972110436</v>
      </c>
      <c r="AJ504" s="57">
        <v>27.056853463902808</v>
      </c>
      <c r="AK504" s="57">
        <v>28.980644139551394</v>
      </c>
      <c r="AM504" s="63">
        <v>43213</v>
      </c>
      <c r="AN504" s="57">
        <v>50.00737627642431</v>
      </c>
      <c r="AO504" s="57">
        <v>42.394432329304891</v>
      </c>
      <c r="AP504" s="57">
        <v>40.897869073114165</v>
      </c>
      <c r="AR504" s="63">
        <v>43213</v>
      </c>
      <c r="AS504" s="57">
        <v>54.074253728961772</v>
      </c>
      <c r="AT504" s="57">
        <v>9.8977632554065877</v>
      </c>
      <c r="AV504" s="63">
        <v>44674</v>
      </c>
      <c r="AW504" s="64">
        <v>5672.9003109999994</v>
      </c>
      <c r="AY504" s="63">
        <v>43446</v>
      </c>
      <c r="AZ504" s="51">
        <v>0</v>
      </c>
      <c r="BA504" s="51">
        <v>-1.8544777248400319</v>
      </c>
      <c r="BB504" s="51">
        <v>77.526596429386629</v>
      </c>
      <c r="BC504" s="51">
        <v>0</v>
      </c>
      <c r="BD504" s="51">
        <v>3.031881295453362</v>
      </c>
      <c r="BE504" s="51">
        <v>78.703999999999994</v>
      </c>
    </row>
    <row r="505" spans="4:57">
      <c r="D505" s="63">
        <v>43214</v>
      </c>
      <c r="E505" s="64">
        <v>265.29000000000002</v>
      </c>
      <c r="F505" s="64">
        <v>739.947</v>
      </c>
      <c r="G505" s="69">
        <v>1005.237</v>
      </c>
      <c r="I505" s="63">
        <v>43305</v>
      </c>
      <c r="J505" s="68">
        <v>37.35</v>
      </c>
      <c r="K505" s="68">
        <v>38.200000000000003</v>
      </c>
      <c r="M505" s="63">
        <v>43214</v>
      </c>
      <c r="N505" s="64">
        <v>60794.7</v>
      </c>
      <c r="O505" s="66">
        <v>20.253299999999999</v>
      </c>
      <c r="Q505" s="63">
        <v>43214</v>
      </c>
      <c r="R505" s="57">
        <v>30.310110112155275</v>
      </c>
      <c r="S505" s="57">
        <v>28.838731581853196</v>
      </c>
      <c r="T505" s="57"/>
      <c r="U505" s="63">
        <v>43214</v>
      </c>
      <c r="V505" s="65">
        <v>42.527655858094739</v>
      </c>
      <c r="X505" s="63">
        <v>43447</v>
      </c>
      <c r="Y505" s="67">
        <v>48.5625</v>
      </c>
      <c r="Z505" s="67">
        <v>42.38</v>
      </c>
      <c r="AA505" s="67">
        <v>51.0625</v>
      </c>
      <c r="AB505" s="67" t="e">
        <v>#N/A</v>
      </c>
      <c r="AD505" s="63">
        <v>43447</v>
      </c>
      <c r="AE505" s="67">
        <v>64.64</v>
      </c>
      <c r="AF505" s="68">
        <v>63.24</v>
      </c>
      <c r="AH505" s="58">
        <v>43214</v>
      </c>
      <c r="AI505" s="57">
        <v>24.016334316648312</v>
      </c>
      <c r="AJ505" s="57">
        <v>27.109077594267774</v>
      </c>
      <c r="AK505" s="57">
        <v>28.932811365303323</v>
      </c>
      <c r="AM505" s="63">
        <v>43214</v>
      </c>
      <c r="AN505" s="57">
        <v>50.077595227768114</v>
      </c>
      <c r="AO505" s="57">
        <v>42.39556226576655</v>
      </c>
      <c r="AP505" s="57">
        <v>41.028008939890157</v>
      </c>
      <c r="AR505" s="63">
        <v>43214</v>
      </c>
      <c r="AS505" s="57">
        <v>53.908260503987563</v>
      </c>
      <c r="AT505" s="57">
        <v>9.7480218531456266</v>
      </c>
      <c r="AV505" s="63">
        <v>44675</v>
      </c>
      <c r="AW505" s="64">
        <v>5672.9003109999994</v>
      </c>
      <c r="AY505" s="63">
        <v>43447</v>
      </c>
      <c r="AZ505" s="51">
        <v>0</v>
      </c>
      <c r="BA505" s="51">
        <v>-0.53541031288948149</v>
      </c>
      <c r="BB505" s="51">
        <v>163.5132980774566</v>
      </c>
      <c r="BC505" s="51">
        <v>0</v>
      </c>
      <c r="BD505" s="51">
        <v>3.2001122354328841</v>
      </c>
      <c r="BE505" s="51">
        <v>166.178</v>
      </c>
    </row>
    <row r="506" spans="4:57">
      <c r="D506" s="63">
        <v>43215</v>
      </c>
      <c r="E506" s="64">
        <v>253.887</v>
      </c>
      <c r="F506" s="64">
        <v>739.78499999999997</v>
      </c>
      <c r="G506" s="69">
        <v>993.67200000000003</v>
      </c>
      <c r="I506" s="63">
        <v>43306</v>
      </c>
      <c r="J506" s="68">
        <v>37.29</v>
      </c>
      <c r="K506" s="68">
        <v>38.24</v>
      </c>
      <c r="M506" s="63">
        <v>43215</v>
      </c>
      <c r="N506" s="64">
        <v>59423.5</v>
      </c>
      <c r="O506" s="66">
        <v>20.259499999999999</v>
      </c>
      <c r="Q506" s="63">
        <v>43215</v>
      </c>
      <c r="R506" s="57">
        <v>30.120408168314071</v>
      </c>
      <c r="S506" s="57">
        <v>28.777705209493341</v>
      </c>
      <c r="T506" s="57"/>
      <c r="U506" s="63">
        <v>43215</v>
      </c>
      <c r="V506" s="65">
        <v>41.488207475527787</v>
      </c>
      <c r="X506" s="63">
        <v>43448</v>
      </c>
      <c r="Y506" s="67">
        <v>47.3125</v>
      </c>
      <c r="Z506" s="67">
        <v>42.4</v>
      </c>
      <c r="AA506" s="67">
        <v>50.75</v>
      </c>
      <c r="AB506" s="67" t="e">
        <v>#N/A</v>
      </c>
      <c r="AD506" s="63">
        <v>43448</v>
      </c>
      <c r="AE506" s="67">
        <v>64.84</v>
      </c>
      <c r="AF506" s="68">
        <v>65.510000000000005</v>
      </c>
      <c r="AH506" s="58">
        <v>43215</v>
      </c>
      <c r="AI506" s="57">
        <v>24.148663482025135</v>
      </c>
      <c r="AJ506" s="57">
        <v>27.145574046353317</v>
      </c>
      <c r="AK506" s="57">
        <v>28.884922613465648</v>
      </c>
      <c r="AM506" s="63">
        <v>43215</v>
      </c>
      <c r="AN506" s="57">
        <v>50.120143571698669</v>
      </c>
      <c r="AO506" s="57">
        <v>42.370225230365222</v>
      </c>
      <c r="AP506" s="57">
        <v>41.122613168757894</v>
      </c>
      <c r="AR506" s="63">
        <v>43215</v>
      </c>
      <c r="AS506" s="57">
        <v>53.729744846237203</v>
      </c>
      <c r="AT506" s="57">
        <v>9.6097482494981179</v>
      </c>
      <c r="AV506" s="63">
        <v>44676</v>
      </c>
      <c r="AW506" s="64">
        <v>5687.5348379999996</v>
      </c>
      <c r="AY506" s="63">
        <v>43448</v>
      </c>
      <c r="AZ506" s="51">
        <v>0</v>
      </c>
      <c r="BA506" s="51">
        <v>-0.23683308164003319</v>
      </c>
      <c r="BB506" s="51">
        <v>207.02854994364662</v>
      </c>
      <c r="BC506" s="51">
        <v>0</v>
      </c>
      <c r="BD506" s="51">
        <v>3.6774831379933404</v>
      </c>
      <c r="BE506" s="51">
        <v>210.46919999999994</v>
      </c>
    </row>
    <row r="507" spans="4:57">
      <c r="D507" s="63">
        <v>43216</v>
      </c>
      <c r="E507" s="64">
        <v>268.18799999999999</v>
      </c>
      <c r="F507" s="64">
        <v>740.80700000000002</v>
      </c>
      <c r="G507" s="69">
        <v>1008.995</v>
      </c>
      <c r="I507" s="63">
        <v>43307</v>
      </c>
      <c r="J507" s="68">
        <v>37.18</v>
      </c>
      <c r="K507" s="68">
        <v>38.14</v>
      </c>
      <c r="M507" s="63">
        <v>43216</v>
      </c>
      <c r="N507" s="64">
        <v>58401.3</v>
      </c>
      <c r="O507" s="66">
        <v>20.447500000000002</v>
      </c>
      <c r="Q507" s="63">
        <v>43216</v>
      </c>
      <c r="R507" s="57">
        <v>30.034055174432673</v>
      </c>
      <c r="S507" s="57">
        <v>28.700136606280545</v>
      </c>
      <c r="T507" s="57"/>
      <c r="U507" s="63">
        <v>43216</v>
      </c>
      <c r="V507" s="65">
        <v>41.526584386860627</v>
      </c>
      <c r="X507" s="63">
        <v>43451</v>
      </c>
      <c r="Y507" s="67">
        <v>48.5</v>
      </c>
      <c r="Z507" s="67">
        <v>41.88</v>
      </c>
      <c r="AA507" s="67">
        <v>51.6875</v>
      </c>
      <c r="AB507" s="67" t="e">
        <v>#N/A</v>
      </c>
      <c r="AD507" s="63">
        <v>43451</v>
      </c>
      <c r="AE507" s="67">
        <v>64.489999999999995</v>
      </c>
      <c r="AF507" s="68">
        <v>62.51</v>
      </c>
      <c r="AH507" s="58">
        <v>43216</v>
      </c>
      <c r="AI507" s="57">
        <v>24.221491173072906</v>
      </c>
      <c r="AJ507" s="57">
        <v>27.137301753337461</v>
      </c>
      <c r="AK507" s="57">
        <v>28.795818543342744</v>
      </c>
      <c r="AM507" s="63">
        <v>43216</v>
      </c>
      <c r="AN507" s="57">
        <v>50.134831914529052</v>
      </c>
      <c r="AO507" s="57">
        <v>42.30414089719725</v>
      </c>
      <c r="AP507" s="57">
        <v>41.196033216407727</v>
      </c>
      <c r="AR507" s="63">
        <v>43216</v>
      </c>
      <c r="AS507" s="57">
        <v>53.564429900496549</v>
      </c>
      <c r="AT507" s="57">
        <v>9.480186818773495</v>
      </c>
      <c r="AV507" s="63">
        <v>44677</v>
      </c>
      <c r="AW507" s="64">
        <v>5703.1463509999994</v>
      </c>
      <c r="AY507" s="63">
        <v>43451</v>
      </c>
      <c r="AZ507" s="51">
        <v>0</v>
      </c>
      <c r="BA507" s="51">
        <v>-0.35128684782949526</v>
      </c>
      <c r="BB507" s="51">
        <v>217.16582104945678</v>
      </c>
      <c r="BC507" s="51">
        <v>0</v>
      </c>
      <c r="BD507" s="51">
        <v>3.5924657983726829</v>
      </c>
      <c r="BE507" s="51">
        <v>220.40700000000001</v>
      </c>
    </row>
    <row r="508" spans="4:57">
      <c r="D508" s="63">
        <v>43217</v>
      </c>
      <c r="E508" s="64">
        <v>256.16399999999999</v>
      </c>
      <c r="F508" s="64">
        <v>743.19500000000005</v>
      </c>
      <c r="G508" s="69">
        <v>999.35900000000004</v>
      </c>
      <c r="I508" s="63">
        <v>43308</v>
      </c>
      <c r="J508" s="68">
        <v>36.22</v>
      </c>
      <c r="K508" s="68">
        <v>38.71</v>
      </c>
      <c r="M508" s="63">
        <v>43217</v>
      </c>
      <c r="N508" s="64">
        <v>56623</v>
      </c>
      <c r="O508" s="66">
        <v>20.691700000000001</v>
      </c>
      <c r="Q508" s="63">
        <v>43217</v>
      </c>
      <c r="R508" s="57">
        <v>29.731980445086936</v>
      </c>
      <c r="S508" s="57">
        <v>28.56679304563432</v>
      </c>
      <c r="T508" s="57"/>
      <c r="U508" s="63">
        <v>43217</v>
      </c>
      <c r="V508" s="65">
        <v>40.919325929778317</v>
      </c>
      <c r="X508" s="63">
        <v>43452</v>
      </c>
      <c r="Y508" s="67">
        <v>48.0625</v>
      </c>
      <c r="Z508" s="67">
        <v>42.81</v>
      </c>
      <c r="AA508" s="67">
        <v>50.3125</v>
      </c>
      <c r="AB508" s="67" t="e">
        <v>#N/A</v>
      </c>
      <c r="AD508" s="63">
        <v>43452</v>
      </c>
      <c r="AE508" s="67">
        <v>64.58</v>
      </c>
      <c r="AF508" s="68">
        <v>63.59</v>
      </c>
      <c r="AH508" s="58">
        <v>43217</v>
      </c>
      <c r="AI508" s="57">
        <v>24.313525998323726</v>
      </c>
      <c r="AJ508" s="57">
        <v>27.086687013781741</v>
      </c>
      <c r="AK508" s="57">
        <v>28.616494789862699</v>
      </c>
      <c r="AM508" s="63">
        <v>43217</v>
      </c>
      <c r="AN508" s="57">
        <v>50.137436627447229</v>
      </c>
      <c r="AO508" s="57">
        <v>42.24991226168531</v>
      </c>
      <c r="AP508" s="57">
        <v>41.235180759168053</v>
      </c>
      <c r="AR508" s="63">
        <v>43217</v>
      </c>
      <c r="AS508" s="57">
        <v>53.490844878765053</v>
      </c>
      <c r="AT508" s="57">
        <v>9.3814454554962836</v>
      </c>
      <c r="AV508" s="63">
        <v>44678</v>
      </c>
      <c r="AW508" s="64">
        <v>5804.0928669999994</v>
      </c>
      <c r="AY508" s="63">
        <v>43452</v>
      </c>
      <c r="AZ508" s="51">
        <v>0</v>
      </c>
      <c r="BA508" s="51">
        <v>-0.327967507982518</v>
      </c>
      <c r="BB508" s="51">
        <v>188.17341787413685</v>
      </c>
      <c r="BC508" s="51">
        <v>0</v>
      </c>
      <c r="BD508" s="51">
        <v>3.4789496338455632</v>
      </c>
      <c r="BE508" s="51">
        <v>191.32439999999991</v>
      </c>
    </row>
    <row r="509" spans="4:57">
      <c r="D509" s="63">
        <v>43218</v>
      </c>
      <c r="E509" s="64">
        <v>256.16399999999999</v>
      </c>
      <c r="F509" s="64">
        <v>743.19500000000005</v>
      </c>
      <c r="G509" s="69">
        <v>999.35900000000004</v>
      </c>
      <c r="I509" s="63">
        <v>43311</v>
      </c>
      <c r="J509" s="68">
        <v>38.75</v>
      </c>
      <c r="K509" s="68">
        <v>39.090000000000003</v>
      </c>
      <c r="M509" s="63">
        <v>43218</v>
      </c>
      <c r="N509" s="64">
        <v>56623</v>
      </c>
      <c r="O509" s="66">
        <v>20.691700000000001</v>
      </c>
      <c r="Q509" s="63">
        <v>43218</v>
      </c>
      <c r="R509" s="57">
        <v>29.520118768540591</v>
      </c>
      <c r="S509" s="57">
        <v>28.331409135224405</v>
      </c>
      <c r="T509" s="57"/>
      <c r="U509" s="63">
        <v>43218</v>
      </c>
      <c r="V509" s="65">
        <v>40.919325929778317</v>
      </c>
      <c r="X509" s="63">
        <v>43453</v>
      </c>
      <c r="Y509" s="67">
        <v>49.5625</v>
      </c>
      <c r="Z509" s="67">
        <v>42.98</v>
      </c>
      <c r="AA509" s="67">
        <v>53.125</v>
      </c>
      <c r="AB509" s="67" t="e">
        <v>#N/A</v>
      </c>
      <c r="AD509" s="63">
        <v>43453</v>
      </c>
      <c r="AE509" s="67">
        <v>64.88</v>
      </c>
      <c r="AF509" s="68">
        <v>63.96</v>
      </c>
      <c r="AH509" s="58">
        <v>43218</v>
      </c>
      <c r="AI509" s="57">
        <v>24.403740019725383</v>
      </c>
      <c r="AJ509" s="57">
        <v>26.957708974376793</v>
      </c>
      <c r="AK509" s="57">
        <v>28.293121183595147</v>
      </c>
      <c r="AM509" s="63">
        <v>43218</v>
      </c>
      <c r="AN509" s="57">
        <v>50.160269293633</v>
      </c>
      <c r="AO509" s="57">
        <v>42.234166964996447</v>
      </c>
      <c r="AP509" s="57">
        <v>41.277586234445792</v>
      </c>
      <c r="AR509" s="63">
        <v>43218</v>
      </c>
      <c r="AS509" s="57">
        <v>53.417553611470801</v>
      </c>
      <c r="AT509" s="57">
        <v>9.298222159089331</v>
      </c>
      <c r="AV509" s="63">
        <v>44679</v>
      </c>
      <c r="AW509" s="64">
        <v>5896.780651</v>
      </c>
      <c r="AY509" s="63">
        <v>43453</v>
      </c>
      <c r="AZ509" s="51">
        <v>0</v>
      </c>
      <c r="BA509" s="51">
        <v>-0.41899247638234161</v>
      </c>
      <c r="BB509" s="51">
        <v>188.77450286689668</v>
      </c>
      <c r="BC509" s="51">
        <v>0</v>
      </c>
      <c r="BD509" s="51">
        <v>3.5034896094856127</v>
      </c>
      <c r="BE509" s="51">
        <v>191.85900000000001</v>
      </c>
    </row>
    <row r="510" spans="4:57">
      <c r="D510" s="63">
        <v>43219</v>
      </c>
      <c r="E510" s="64">
        <v>256.16399999999999</v>
      </c>
      <c r="F510" s="64">
        <v>743.19500000000005</v>
      </c>
      <c r="G510" s="69">
        <v>999.35900000000004</v>
      </c>
      <c r="I510" s="63">
        <v>43312</v>
      </c>
      <c r="J510" s="68">
        <v>39.93</v>
      </c>
      <c r="K510" s="68">
        <v>39.29</v>
      </c>
      <c r="M510" s="63">
        <v>43219</v>
      </c>
      <c r="N510" s="64">
        <v>56623</v>
      </c>
      <c r="O510" s="66">
        <v>20.691700000000001</v>
      </c>
      <c r="Q510" s="63">
        <v>43219</v>
      </c>
      <c r="R510" s="57">
        <v>29.410306425959742</v>
      </c>
      <c r="S510" s="57">
        <v>28.132529073654332</v>
      </c>
      <c r="T510" s="57"/>
      <c r="U510" s="63">
        <v>43219</v>
      </c>
      <c r="V510" s="65">
        <v>40.919325929778317</v>
      </c>
      <c r="X510" s="63">
        <v>43454</v>
      </c>
      <c r="Y510" s="67">
        <v>48.5625</v>
      </c>
      <c r="Z510" s="67">
        <v>42.45</v>
      </c>
      <c r="AA510" s="67">
        <v>51.25</v>
      </c>
      <c r="AB510" s="67" t="e">
        <v>#N/A</v>
      </c>
      <c r="AD510" s="63">
        <v>43454</v>
      </c>
      <c r="AE510" s="67">
        <v>63.99</v>
      </c>
      <c r="AF510" s="68">
        <v>64.489999999999995</v>
      </c>
      <c r="AH510" s="58">
        <v>43219</v>
      </c>
      <c r="AI510" s="57">
        <v>24.500108954826906</v>
      </c>
      <c r="AJ510" s="57">
        <v>26.875866623911683</v>
      </c>
      <c r="AK510" s="57">
        <v>28.048011871047549</v>
      </c>
      <c r="AM510" s="63">
        <v>43219</v>
      </c>
      <c r="AN510" s="57">
        <v>50.208234061777212</v>
      </c>
      <c r="AO510" s="57">
        <v>42.244548948452355</v>
      </c>
      <c r="AP510" s="57">
        <v>41.340194650215146</v>
      </c>
      <c r="AR510" s="63">
        <v>43219</v>
      </c>
      <c r="AS510" s="57">
        <v>53.383231078686677</v>
      </c>
      <c r="AT510" s="57">
        <v>9.2178094994381343</v>
      </c>
      <c r="AV510" s="63">
        <v>44680</v>
      </c>
      <c r="AW510" s="64">
        <v>6103.5789610000002</v>
      </c>
      <c r="AY510" s="63">
        <v>43454</v>
      </c>
      <c r="AZ510" s="51">
        <v>0</v>
      </c>
      <c r="BA510" s="51">
        <v>-0.44887512217167286</v>
      </c>
      <c r="BB510" s="51">
        <v>82.350015520669729</v>
      </c>
      <c r="BC510" s="51">
        <v>0</v>
      </c>
      <c r="BD510" s="51">
        <v>9.551859601501965</v>
      </c>
      <c r="BE510" s="51">
        <v>91.453000000000003</v>
      </c>
    </row>
    <row r="511" spans="4:57">
      <c r="D511" s="63">
        <v>43220</v>
      </c>
      <c r="E511" s="64">
        <v>256.16399999999999</v>
      </c>
      <c r="F511" s="64">
        <v>743.19500000000005</v>
      </c>
      <c r="G511" s="69">
        <v>999.35900000000004</v>
      </c>
      <c r="I511" s="63">
        <v>43313</v>
      </c>
      <c r="J511" s="68">
        <v>38.76</v>
      </c>
      <c r="K511" s="68">
        <v>41.37</v>
      </c>
      <c r="M511" s="63">
        <v>43220</v>
      </c>
      <c r="N511" s="64">
        <v>56623</v>
      </c>
      <c r="O511" s="66">
        <v>20.691700000000001</v>
      </c>
      <c r="Q511" s="63">
        <v>43220</v>
      </c>
      <c r="R511" s="57">
        <v>29.201769173311565</v>
      </c>
      <c r="S511" s="57">
        <v>28.058437875491869</v>
      </c>
      <c r="T511" s="57"/>
      <c r="U511" s="63">
        <v>43220</v>
      </c>
      <c r="V511" s="65">
        <v>40.919325929778317</v>
      </c>
      <c r="X511" s="63">
        <v>43455</v>
      </c>
      <c r="Y511" s="67">
        <v>47.9375</v>
      </c>
      <c r="Z511" s="67">
        <v>41.62</v>
      </c>
      <c r="AA511" s="67">
        <v>51.375</v>
      </c>
      <c r="AB511" s="67" t="e">
        <v>#N/A</v>
      </c>
      <c r="AD511" s="63">
        <v>43455</v>
      </c>
      <c r="AE511" s="67">
        <v>64.11</v>
      </c>
      <c r="AF511" s="68">
        <v>66</v>
      </c>
      <c r="AH511" s="58">
        <v>43220</v>
      </c>
      <c r="AI511" s="57">
        <v>24.571378816415223</v>
      </c>
      <c r="AJ511" s="57">
        <v>26.895899312862269</v>
      </c>
      <c r="AK511" s="57">
        <v>28.027387567302632</v>
      </c>
      <c r="AM511" s="63">
        <v>43220</v>
      </c>
      <c r="AN511" s="57">
        <v>50.263852864432799</v>
      </c>
      <c r="AO511" s="57">
        <v>42.263159973092982</v>
      </c>
      <c r="AP511" s="57">
        <v>41.388376911537918</v>
      </c>
      <c r="AR511" s="63">
        <v>43220</v>
      </c>
      <c r="AS511" s="57">
        <v>53.345649444044049</v>
      </c>
      <c r="AT511" s="57">
        <v>9.1491347721849081</v>
      </c>
      <c r="AV511" s="63">
        <v>44681</v>
      </c>
      <c r="AW511" s="64">
        <v>6103.5789610000002</v>
      </c>
      <c r="AY511" s="63">
        <v>43455</v>
      </c>
      <c r="AZ511" s="51">
        <v>0</v>
      </c>
      <c r="BA511" s="51">
        <v>11.015642021177822</v>
      </c>
      <c r="BB511" s="51">
        <v>60.60248043928987</v>
      </c>
      <c r="BC511" s="51">
        <v>0</v>
      </c>
      <c r="BD511" s="51">
        <v>9.1128775395323256</v>
      </c>
      <c r="BE511" s="51">
        <v>80.730999999999995</v>
      </c>
    </row>
    <row r="512" spans="4:57">
      <c r="D512" s="63">
        <v>43221</v>
      </c>
      <c r="E512" s="64">
        <v>256.16399999999999</v>
      </c>
      <c r="F512" s="64">
        <v>743.19500000000005</v>
      </c>
      <c r="G512" s="69">
        <v>999.35900000000004</v>
      </c>
      <c r="I512" s="63">
        <v>43314</v>
      </c>
      <c r="J512" s="68">
        <v>43.32</v>
      </c>
      <c r="K512" s="68">
        <v>43.42</v>
      </c>
      <c r="M512" s="63">
        <v>43221</v>
      </c>
      <c r="N512" s="64">
        <v>56623</v>
      </c>
      <c r="O512" s="66">
        <v>20.691700000000001</v>
      </c>
      <c r="Q512" s="63">
        <v>43221</v>
      </c>
      <c r="R512" s="57">
        <v>28.993955651014303</v>
      </c>
      <c r="S512" s="57">
        <v>27.984394118778553</v>
      </c>
      <c r="T512" s="57"/>
      <c r="U512" s="63">
        <v>43221</v>
      </c>
      <c r="V512" s="65">
        <v>40.919325929778317</v>
      </c>
      <c r="X512" s="63">
        <v>43460</v>
      </c>
      <c r="Y512" s="67">
        <v>47</v>
      </c>
      <c r="Z512" s="67">
        <v>41.82</v>
      </c>
      <c r="AA512" s="67">
        <v>49.75</v>
      </c>
      <c r="AB512" s="67" t="e">
        <v>#N/A</v>
      </c>
      <c r="AD512" s="63">
        <v>43460</v>
      </c>
      <c r="AE512" s="67">
        <v>64.05</v>
      </c>
      <c r="AF512" s="68">
        <v>62.78</v>
      </c>
      <c r="AH512" s="58">
        <v>43221</v>
      </c>
      <c r="AI512" s="57">
        <v>24.642617264934753</v>
      </c>
      <c r="AJ512" s="57">
        <v>26.915922980349304</v>
      </c>
      <c r="AK512" s="57">
        <v>28.006770212246224</v>
      </c>
      <c r="AM512" s="63">
        <v>43221</v>
      </c>
      <c r="AN512" s="57">
        <v>50.319399709924674</v>
      </c>
      <c r="AO512" s="57">
        <v>42.281750741069793</v>
      </c>
      <c r="AP512" s="57">
        <v>41.436492977680153</v>
      </c>
      <c r="AR512" s="63">
        <v>43221</v>
      </c>
      <c r="AS512" s="57">
        <v>53.308199811498589</v>
      </c>
      <c r="AT512" s="57">
        <v>9.0806303931633572</v>
      </c>
      <c r="AV512" s="63">
        <v>44682</v>
      </c>
      <c r="AW512" s="64">
        <v>6103.5789610000002</v>
      </c>
      <c r="AY512" s="63">
        <v>43460</v>
      </c>
      <c r="AZ512" s="51">
        <v>0</v>
      </c>
      <c r="BA512" s="51">
        <v>-0.75878378277226932</v>
      </c>
      <c r="BB512" s="51">
        <v>6.1688517057398835</v>
      </c>
      <c r="BC512" s="51">
        <v>0</v>
      </c>
      <c r="BD512" s="51">
        <v>5.0599320770324301</v>
      </c>
      <c r="BE512" s="51">
        <v>10.47</v>
      </c>
    </row>
    <row r="513" spans="4:57">
      <c r="D513" s="63">
        <v>43222</v>
      </c>
      <c r="E513" s="64">
        <v>310.55099999999999</v>
      </c>
      <c r="F513" s="64">
        <v>744.01</v>
      </c>
      <c r="G513" s="69">
        <v>1054.5609999999999</v>
      </c>
      <c r="I513" s="63">
        <v>43315</v>
      </c>
      <c r="J513" s="68">
        <v>44.23</v>
      </c>
      <c r="K513" s="68">
        <v>45.88</v>
      </c>
      <c r="M513" s="63">
        <v>43222</v>
      </c>
      <c r="N513" s="64">
        <v>55998.2</v>
      </c>
      <c r="O513" s="66">
        <v>20.965800000000002</v>
      </c>
      <c r="Q513" s="63">
        <v>43222</v>
      </c>
      <c r="R513" s="57">
        <v>28.887792401938572</v>
      </c>
      <c r="S513" s="57">
        <v>27.868907969474321</v>
      </c>
      <c r="T513" s="57"/>
      <c r="U513" s="63">
        <v>43222</v>
      </c>
      <c r="V513" s="65">
        <v>40.980556915240186</v>
      </c>
      <c r="X513" s="63">
        <v>43461</v>
      </c>
      <c r="Y513" s="67">
        <v>48.25</v>
      </c>
      <c r="Z513" s="67">
        <v>41.38</v>
      </c>
      <c r="AA513" s="67">
        <v>51.1875</v>
      </c>
      <c r="AB513" s="67" t="e">
        <v>#N/A</v>
      </c>
      <c r="AD513" s="63">
        <v>43461</v>
      </c>
      <c r="AE513" s="67">
        <v>63.46</v>
      </c>
      <c r="AF513" s="68">
        <v>62.44</v>
      </c>
      <c r="AH513" s="58">
        <v>43222</v>
      </c>
      <c r="AI513" s="57">
        <v>24.75176012300393</v>
      </c>
      <c r="AJ513" s="57">
        <v>26.923084615343363</v>
      </c>
      <c r="AK513" s="57">
        <v>27.925507175405894</v>
      </c>
      <c r="AM513" s="63">
        <v>43222</v>
      </c>
      <c r="AN513" s="57">
        <v>50.362910987389768</v>
      </c>
      <c r="AO513" s="57">
        <v>42.264748720299153</v>
      </c>
      <c r="AP513" s="57">
        <v>41.482795789586845</v>
      </c>
      <c r="AR513" s="63">
        <v>43222</v>
      </c>
      <c r="AS513" s="57">
        <v>53.23837568482088</v>
      </c>
      <c r="AT513" s="57">
        <v>9.0244764207477957</v>
      </c>
      <c r="AV513" s="63">
        <v>44683</v>
      </c>
      <c r="AW513" s="64">
        <v>6148.0597879999996</v>
      </c>
      <c r="AY513" s="63">
        <v>43461</v>
      </c>
      <c r="AZ513" s="51">
        <v>0</v>
      </c>
      <c r="BA513" s="51">
        <v>-6.0854341012022886</v>
      </c>
      <c r="BB513" s="51">
        <v>1.9996317063799498</v>
      </c>
      <c r="BC513" s="51">
        <v>0</v>
      </c>
      <c r="BD513" s="51">
        <v>3.6462023948222906</v>
      </c>
      <c r="BE513" s="51">
        <v>-0.43960000000009314</v>
      </c>
    </row>
    <row r="514" spans="4:57">
      <c r="D514" s="63">
        <v>43223</v>
      </c>
      <c r="E514" s="64">
        <v>300.81900000000002</v>
      </c>
      <c r="F514" s="64">
        <v>745.65899999999999</v>
      </c>
      <c r="G514" s="69">
        <v>1046.4780000000001</v>
      </c>
      <c r="I514" s="63">
        <v>43318</v>
      </c>
      <c r="J514" s="68">
        <v>44.89</v>
      </c>
      <c r="K514" s="68">
        <v>46.45</v>
      </c>
      <c r="M514" s="63">
        <v>43223</v>
      </c>
      <c r="N514" s="64">
        <v>56146.9</v>
      </c>
      <c r="O514" s="66">
        <v>21.749199999999998</v>
      </c>
      <c r="Q514" s="63">
        <v>43223</v>
      </c>
      <c r="R514" s="57">
        <v>28.613526394701761</v>
      </c>
      <c r="S514" s="57">
        <v>27.801184336773922</v>
      </c>
      <c r="T514" s="57"/>
      <c r="U514" s="63">
        <v>43223</v>
      </c>
      <c r="V514" s="65">
        <v>41.28917458984462</v>
      </c>
      <c r="X514" s="63">
        <v>43462</v>
      </c>
      <c r="Y514" s="67">
        <v>49.5</v>
      </c>
      <c r="Z514" s="67">
        <v>41.96</v>
      </c>
      <c r="AA514" s="67">
        <v>51.6875</v>
      </c>
      <c r="AB514" s="67" t="e">
        <v>#N/A</v>
      </c>
      <c r="AD514" s="63">
        <v>43462</v>
      </c>
      <c r="AE514" s="67">
        <v>63.57</v>
      </c>
      <c r="AF514" s="68">
        <v>61.79</v>
      </c>
      <c r="AH514" s="58">
        <v>43223</v>
      </c>
      <c r="AI514" s="57">
        <v>24.913663292832979</v>
      </c>
      <c r="AJ514" s="57">
        <v>26.981373460445866</v>
      </c>
      <c r="AK514" s="57">
        <v>27.902262908656581</v>
      </c>
      <c r="AM514" s="63">
        <v>43223</v>
      </c>
      <c r="AN514" s="57">
        <v>50.444167948176386</v>
      </c>
      <c r="AO514" s="57">
        <v>42.289427675474059</v>
      </c>
      <c r="AP514" s="57">
        <v>41.600158618201434</v>
      </c>
      <c r="AR514" s="63">
        <v>43223</v>
      </c>
      <c r="AS514" s="57">
        <v>53.170488908923552</v>
      </c>
      <c r="AT514" s="57">
        <v>8.9733385564532817</v>
      </c>
      <c r="AV514" s="63">
        <v>44684</v>
      </c>
      <c r="AW514" s="64">
        <v>6094.2254299999995</v>
      </c>
      <c r="AY514" s="63">
        <v>43462</v>
      </c>
      <c r="AZ514" s="51">
        <v>0</v>
      </c>
      <c r="BA514" s="51">
        <v>38.427263418037931</v>
      </c>
      <c r="BB514" s="51">
        <v>27.767837814390038</v>
      </c>
      <c r="BC514" s="51">
        <v>0</v>
      </c>
      <c r="BD514" s="51">
        <v>1.9204987675721514</v>
      </c>
      <c r="BE514" s="51">
        <v>68.1156000000001</v>
      </c>
    </row>
    <row r="515" spans="4:57">
      <c r="D515" s="63">
        <v>43224</v>
      </c>
      <c r="E515" s="64">
        <v>304.01499999999999</v>
      </c>
      <c r="F515" s="64">
        <v>745.83100000000002</v>
      </c>
      <c r="G515" s="69">
        <v>1049.846</v>
      </c>
      <c r="I515" s="63">
        <v>43319</v>
      </c>
      <c r="J515" s="68">
        <v>45.38</v>
      </c>
      <c r="K515" s="68">
        <v>44.82</v>
      </c>
      <c r="M515" s="63">
        <v>43224</v>
      </c>
      <c r="N515" s="64">
        <v>56014.8</v>
      </c>
      <c r="O515" s="66">
        <v>21.695799999999998</v>
      </c>
      <c r="Q515" s="63">
        <v>43224</v>
      </c>
      <c r="R515" s="57">
        <v>28.333810378901191</v>
      </c>
      <c r="S515" s="57">
        <v>27.785754526215769</v>
      </c>
      <c r="T515" s="57"/>
      <c r="U515" s="63">
        <v>43224</v>
      </c>
      <c r="V515" s="65">
        <v>41.050862471881501</v>
      </c>
      <c r="X515" s="63">
        <v>43467</v>
      </c>
      <c r="Y515" s="67">
        <v>47</v>
      </c>
      <c r="Z515" s="67">
        <v>40.86</v>
      </c>
      <c r="AA515" s="67">
        <v>49.9375</v>
      </c>
      <c r="AB515" s="67" t="e">
        <v>#N/A</v>
      </c>
      <c r="AD515" s="63">
        <v>43467</v>
      </c>
      <c r="AE515" s="67">
        <v>63.25</v>
      </c>
      <c r="AF515" s="68">
        <v>62.44</v>
      </c>
      <c r="AH515" s="58">
        <v>43224</v>
      </c>
      <c r="AI515" s="57">
        <v>25.103968365127916</v>
      </c>
      <c r="AJ515" s="57">
        <v>27.077159251143023</v>
      </c>
      <c r="AK515" s="57">
        <v>27.944457871808638</v>
      </c>
      <c r="AM515" s="63">
        <v>43224</v>
      </c>
      <c r="AN515" s="57">
        <v>50.534975956092133</v>
      </c>
      <c r="AO515" s="57">
        <v>42.350373013780775</v>
      </c>
      <c r="AP515" s="57">
        <v>41.689879183709365</v>
      </c>
      <c r="AR515" s="63">
        <v>43224</v>
      </c>
      <c r="AS515" s="57">
        <v>53.100069060557665</v>
      </c>
      <c r="AT515" s="57">
        <v>8.9093780597766283</v>
      </c>
      <c r="AV515" s="63">
        <v>44685</v>
      </c>
      <c r="AW515" s="64">
        <v>6131.9759919999997</v>
      </c>
      <c r="AY515" s="63">
        <v>43467</v>
      </c>
      <c r="AZ515" s="51">
        <v>0</v>
      </c>
      <c r="BA515" s="51">
        <v>36.219742767768636</v>
      </c>
      <c r="BB515" s="51">
        <v>28.560517011490113</v>
      </c>
      <c r="BC515" s="51">
        <v>0</v>
      </c>
      <c r="BD515" s="51">
        <v>2.8834402207414431</v>
      </c>
      <c r="BE515" s="51">
        <v>67.66370000000019</v>
      </c>
    </row>
    <row r="516" spans="4:57">
      <c r="D516" s="63">
        <v>43225</v>
      </c>
      <c r="E516" s="64">
        <v>304.01499999999999</v>
      </c>
      <c r="F516" s="64">
        <v>745.83100000000002</v>
      </c>
      <c r="G516" s="69">
        <v>1049.846</v>
      </c>
      <c r="I516" s="63">
        <v>43320</v>
      </c>
      <c r="J516" s="68">
        <v>46.47</v>
      </c>
      <c r="K516" s="68">
        <v>46.03</v>
      </c>
      <c r="M516" s="63">
        <v>43225</v>
      </c>
      <c r="N516" s="64">
        <v>56014.8</v>
      </c>
      <c r="O516" s="66">
        <v>21.695799999999998</v>
      </c>
      <c r="Q516" s="63">
        <v>43225</v>
      </c>
      <c r="R516" s="57">
        <v>28.122862067861099</v>
      </c>
      <c r="S516" s="57">
        <v>27.731132486554543</v>
      </c>
      <c r="T516" s="57"/>
      <c r="U516" s="63">
        <v>43225</v>
      </c>
      <c r="V516" s="65">
        <v>41.050862471881501</v>
      </c>
      <c r="X516" s="63">
        <v>43468</v>
      </c>
      <c r="Y516" s="67">
        <v>47.5</v>
      </c>
      <c r="Z516" s="67">
        <v>41.78</v>
      </c>
      <c r="AA516" s="67">
        <v>49.3125</v>
      </c>
      <c r="AB516" s="67" t="e">
        <v>#N/A</v>
      </c>
      <c r="AD516" s="63">
        <v>43468</v>
      </c>
      <c r="AE516" s="67">
        <v>63.06</v>
      </c>
      <c r="AF516" s="68">
        <v>63.52</v>
      </c>
      <c r="AH516" s="58">
        <v>43225</v>
      </c>
      <c r="AI516" s="57">
        <v>25.217071792974966</v>
      </c>
      <c r="AJ516" s="57">
        <v>27.127479401072208</v>
      </c>
      <c r="AK516" s="57">
        <v>27.957054515142499</v>
      </c>
      <c r="AM516" s="63">
        <v>43225</v>
      </c>
      <c r="AN516" s="57">
        <v>50.603060291105706</v>
      </c>
      <c r="AO516" s="57">
        <v>42.393691733134276</v>
      </c>
      <c r="AP516" s="57">
        <v>41.743782364240658</v>
      </c>
      <c r="AR516" s="63">
        <v>43225</v>
      </c>
      <c r="AS516" s="57">
        <v>52.968329912855808</v>
      </c>
      <c r="AT516" s="57">
        <v>8.8502948670473138</v>
      </c>
      <c r="AV516" s="63">
        <v>44686</v>
      </c>
      <c r="AW516" s="64">
        <v>6219.0564699999995</v>
      </c>
      <c r="AY516" s="63">
        <v>43468</v>
      </c>
      <c r="AZ516" s="51">
        <v>0</v>
      </c>
      <c r="BA516" s="51">
        <v>36.221736733617711</v>
      </c>
      <c r="BB516" s="51">
        <v>75.217865361360126</v>
      </c>
      <c r="BC516" s="51">
        <v>0</v>
      </c>
      <c r="BD516" s="51">
        <v>3.8045979050220535</v>
      </c>
      <c r="BE516" s="51">
        <v>115.24419999999995</v>
      </c>
    </row>
    <row r="517" spans="4:57">
      <c r="D517" s="63">
        <v>43226</v>
      </c>
      <c r="E517" s="64">
        <v>304.01499999999999</v>
      </c>
      <c r="F517" s="64">
        <v>745.83100000000002</v>
      </c>
      <c r="G517" s="69">
        <v>1049.846</v>
      </c>
      <c r="I517" s="63">
        <v>43321</v>
      </c>
      <c r="J517" s="68">
        <v>47.29</v>
      </c>
      <c r="K517" s="68">
        <v>47.74</v>
      </c>
      <c r="M517" s="63">
        <v>43226</v>
      </c>
      <c r="N517" s="64">
        <v>56014.8</v>
      </c>
      <c r="O517" s="66">
        <v>21.695799999999998</v>
      </c>
      <c r="Q517" s="63">
        <v>43226</v>
      </c>
      <c r="R517" s="57">
        <v>27.986210599600959</v>
      </c>
      <c r="S517" s="57">
        <v>27.69976229438582</v>
      </c>
      <c r="T517" s="57"/>
      <c r="U517" s="63">
        <v>43226</v>
      </c>
      <c r="V517" s="65">
        <v>41.050862471881501</v>
      </c>
      <c r="X517" s="63">
        <v>43469</v>
      </c>
      <c r="Y517" s="67">
        <v>46.9375</v>
      </c>
      <c r="Z517" s="67">
        <v>41.58</v>
      </c>
      <c r="AA517" s="67">
        <v>48.8125</v>
      </c>
      <c r="AB517" s="67" t="e">
        <v>#N/A</v>
      </c>
      <c r="AD517" s="63">
        <v>43469</v>
      </c>
      <c r="AE517" s="67">
        <v>63.15</v>
      </c>
      <c r="AF517" s="68">
        <v>65.040000000000006</v>
      </c>
      <c r="AH517" s="58">
        <v>43226</v>
      </c>
      <c r="AI517" s="57">
        <v>25.323420050729627</v>
      </c>
      <c r="AJ517" s="57">
        <v>27.195223571288473</v>
      </c>
      <c r="AK517" s="57">
        <v>28.006323005957313</v>
      </c>
      <c r="AM517" s="63">
        <v>43226</v>
      </c>
      <c r="AN517" s="57">
        <v>50.668250183234662</v>
      </c>
      <c r="AO517" s="57">
        <v>42.429429483029921</v>
      </c>
      <c r="AP517" s="57">
        <v>41.804764806335548</v>
      </c>
      <c r="AR517" s="63">
        <v>43226</v>
      </c>
      <c r="AS517" s="57">
        <v>52.826370533643427</v>
      </c>
      <c r="AT517" s="57">
        <v>8.7787935095019023</v>
      </c>
      <c r="AV517" s="63">
        <v>44687</v>
      </c>
      <c r="AW517" s="64">
        <v>6156.2897309999998</v>
      </c>
      <c r="AY517" s="63">
        <v>43469</v>
      </c>
      <c r="AZ517" s="51">
        <v>0</v>
      </c>
      <c r="BA517" s="51">
        <v>37.511515075788743</v>
      </c>
      <c r="BB517" s="51">
        <v>59.023554346870213</v>
      </c>
      <c r="BC517" s="51">
        <v>0</v>
      </c>
      <c r="BD517" s="51">
        <v>2.9387305773410564</v>
      </c>
      <c r="BE517" s="51">
        <v>99.47380000000004</v>
      </c>
    </row>
    <row r="518" spans="4:57">
      <c r="D518" s="63">
        <v>43227</v>
      </c>
      <c r="E518" s="64">
        <v>274.82499999999999</v>
      </c>
      <c r="F518" s="64">
        <v>746.29130000000009</v>
      </c>
      <c r="G518" s="69">
        <v>1021.1163</v>
      </c>
      <c r="I518" s="63">
        <v>43322</v>
      </c>
      <c r="J518" s="68">
        <v>50.82</v>
      </c>
      <c r="K518" s="68">
        <v>50.71</v>
      </c>
      <c r="M518" s="63">
        <v>43227</v>
      </c>
      <c r="N518" s="64">
        <v>55592.6</v>
      </c>
      <c r="O518" s="66">
        <v>21.824999999999999</v>
      </c>
      <c r="Q518" s="63">
        <v>43227</v>
      </c>
      <c r="R518" s="57">
        <v>27.734588783055038</v>
      </c>
      <c r="S518" s="57">
        <v>27.663445580448844</v>
      </c>
      <c r="T518" s="57"/>
      <c r="U518" s="63">
        <v>43227</v>
      </c>
      <c r="V518" s="65">
        <v>41.258409238428122</v>
      </c>
      <c r="X518" s="63">
        <v>43472</v>
      </c>
      <c r="Y518" s="67">
        <v>47.25</v>
      </c>
      <c r="Z518" s="67">
        <v>42.3</v>
      </c>
      <c r="AA518" s="67">
        <v>49.375</v>
      </c>
      <c r="AB518" s="67" t="e">
        <v>#N/A</v>
      </c>
      <c r="AD518" s="63">
        <v>43472</v>
      </c>
      <c r="AE518" s="67">
        <v>62.88</v>
      </c>
      <c r="AF518" s="68">
        <v>64.08</v>
      </c>
      <c r="AH518" s="58">
        <v>43227</v>
      </c>
      <c r="AI518" s="57">
        <v>25.468904220698406</v>
      </c>
      <c r="AJ518" s="57">
        <v>27.240219489533324</v>
      </c>
      <c r="AK518" s="57">
        <v>27.967168824118914</v>
      </c>
      <c r="AM518" s="63">
        <v>43227</v>
      </c>
      <c r="AN518" s="57">
        <v>50.716462199188641</v>
      </c>
      <c r="AO518" s="57">
        <v>42.408461447487667</v>
      </c>
      <c r="AP518" s="57">
        <v>41.891800597642813</v>
      </c>
      <c r="AR518" s="63">
        <v>43227</v>
      </c>
      <c r="AS518" s="57">
        <v>52.703979511916167</v>
      </c>
      <c r="AT518" s="57">
        <v>8.7085326849263076</v>
      </c>
      <c r="AV518" s="63">
        <v>44688</v>
      </c>
      <c r="AW518" s="64">
        <v>6156.2897309999998</v>
      </c>
      <c r="AY518" s="63">
        <v>43472</v>
      </c>
      <c r="AZ518" s="51">
        <v>0</v>
      </c>
      <c r="BA518" s="51">
        <v>42.791322962478574</v>
      </c>
      <c r="BB518" s="51">
        <v>67.887478456900254</v>
      </c>
      <c r="BC518" s="51">
        <v>0</v>
      </c>
      <c r="BD518" s="51">
        <v>3.2339985806211571</v>
      </c>
      <c r="BE518" s="51">
        <v>113.91280000000005</v>
      </c>
    </row>
    <row r="519" spans="4:57">
      <c r="D519" s="63">
        <v>43228</v>
      </c>
      <c r="E519" s="64">
        <v>255.45099999999999</v>
      </c>
      <c r="F519" s="64">
        <v>745.98</v>
      </c>
      <c r="G519" s="69">
        <v>1001.431</v>
      </c>
      <c r="I519" s="63">
        <v>43325</v>
      </c>
      <c r="J519" s="68">
        <v>54.92</v>
      </c>
      <c r="K519" s="68">
        <v>58.46</v>
      </c>
      <c r="M519" s="63">
        <v>43228</v>
      </c>
      <c r="N519" s="64">
        <v>55195.9</v>
      </c>
      <c r="O519" s="66">
        <v>22.763300000000001</v>
      </c>
      <c r="Q519" s="63">
        <v>43228</v>
      </c>
      <c r="R519" s="57">
        <v>27.474794191382923</v>
      </c>
      <c r="S519" s="57">
        <v>27.606144070407247</v>
      </c>
      <c r="T519" s="57"/>
      <c r="U519" s="63">
        <v>43228</v>
      </c>
      <c r="V519" s="65">
        <v>41.454508931352144</v>
      </c>
      <c r="X519" s="63">
        <v>43473</v>
      </c>
      <c r="Y519" s="67">
        <v>47.0625</v>
      </c>
      <c r="Z519" s="67">
        <v>41.56</v>
      </c>
      <c r="AA519" s="67">
        <v>49.3125</v>
      </c>
      <c r="AB519" s="67" t="e">
        <v>#N/A</v>
      </c>
      <c r="AD519" s="63">
        <v>43473</v>
      </c>
      <c r="AE519" s="67">
        <v>62.64</v>
      </c>
      <c r="AF519" s="68">
        <v>64.45</v>
      </c>
      <c r="AH519" s="58">
        <v>43228</v>
      </c>
      <c r="AI519" s="57">
        <v>25.685709709839809</v>
      </c>
      <c r="AJ519" s="57">
        <v>27.300284089576877</v>
      </c>
      <c r="AK519" s="57">
        <v>27.92335152986416</v>
      </c>
      <c r="AM519" s="63">
        <v>43228</v>
      </c>
      <c r="AN519" s="57">
        <v>50.770549577660788</v>
      </c>
      <c r="AO519" s="57">
        <v>42.421926668577406</v>
      </c>
      <c r="AP519" s="57">
        <v>41.939499050758002</v>
      </c>
      <c r="AR519" s="63">
        <v>43228</v>
      </c>
      <c r="AS519" s="57">
        <v>52.559747081289522</v>
      </c>
      <c r="AT519" s="57">
        <v>8.6245310133968633</v>
      </c>
      <c r="AV519" s="63">
        <v>44689</v>
      </c>
      <c r="AW519" s="64">
        <v>6156.2897309999998</v>
      </c>
      <c r="AY519" s="63">
        <v>43473</v>
      </c>
      <c r="AZ519" s="51">
        <v>0</v>
      </c>
      <c r="BA519" s="51">
        <v>42.095106077818144</v>
      </c>
      <c r="BB519" s="51">
        <v>105.77861672567023</v>
      </c>
      <c r="BC519" s="51">
        <v>0</v>
      </c>
      <c r="BD519" s="51">
        <v>1.1672771965115625</v>
      </c>
      <c r="BE519" s="51">
        <v>149.041</v>
      </c>
    </row>
    <row r="520" spans="4:57">
      <c r="D520" s="63">
        <v>43229</v>
      </c>
      <c r="E520" s="64">
        <v>256.77600000000001</v>
      </c>
      <c r="F520" s="64">
        <v>745.279</v>
      </c>
      <c r="G520" s="69">
        <v>1002.0549999999999</v>
      </c>
      <c r="I520" s="63">
        <v>43326</v>
      </c>
      <c r="J520" s="68">
        <v>47.33</v>
      </c>
      <c r="K520" s="68">
        <v>52.6</v>
      </c>
      <c r="M520" s="63">
        <v>43229</v>
      </c>
      <c r="N520" s="64">
        <v>57015.7</v>
      </c>
      <c r="O520" s="66">
        <v>22.568300000000001</v>
      </c>
      <c r="Q520" s="63">
        <v>43229</v>
      </c>
      <c r="R520" s="57">
        <v>27.297486547005878</v>
      </c>
      <c r="S520" s="57">
        <v>27.641003474627702</v>
      </c>
      <c r="T520" s="57"/>
      <c r="U520" s="63">
        <v>43229</v>
      </c>
      <c r="V520" s="65">
        <v>41.798472169465647</v>
      </c>
      <c r="X520" s="63">
        <v>43474</v>
      </c>
      <c r="Y520" s="67">
        <v>45.9375</v>
      </c>
      <c r="Z520" s="67">
        <v>40.049999999999997</v>
      </c>
      <c r="AA520" s="67">
        <v>47.75</v>
      </c>
      <c r="AB520" s="67" t="e">
        <v>#N/A</v>
      </c>
      <c r="AD520" s="63">
        <v>43474</v>
      </c>
      <c r="AE520" s="67">
        <v>62.07</v>
      </c>
      <c r="AF520" s="68">
        <v>64.17</v>
      </c>
      <c r="AH520" s="58">
        <v>43229</v>
      </c>
      <c r="AI520" s="57">
        <v>25.839965301204582</v>
      </c>
      <c r="AJ520" s="57">
        <v>27.424188973580609</v>
      </c>
      <c r="AK520" s="57">
        <v>28.064143272011833</v>
      </c>
      <c r="AM520" s="63">
        <v>43229</v>
      </c>
      <c r="AN520" s="57">
        <v>50.803207129827889</v>
      </c>
      <c r="AO520" s="57">
        <v>42.450238363391591</v>
      </c>
      <c r="AP520" s="57">
        <v>41.915818554288386</v>
      </c>
      <c r="AR520" s="63">
        <v>43229</v>
      </c>
      <c r="AS520" s="57">
        <v>52.413218584802543</v>
      </c>
      <c r="AT520" s="57">
        <v>8.5230674784136049</v>
      </c>
      <c r="AV520" s="63">
        <v>44690</v>
      </c>
      <c r="AW520" s="64">
        <v>6063.5931719999999</v>
      </c>
      <c r="AY520" s="63">
        <v>43474</v>
      </c>
      <c r="AZ520" s="51">
        <v>0</v>
      </c>
      <c r="BA520" s="51">
        <v>43.053252820908384</v>
      </c>
      <c r="BB520" s="51">
        <v>70.928826903820138</v>
      </c>
      <c r="BC520" s="51">
        <v>0</v>
      </c>
      <c r="BD520" s="51">
        <v>-0.66807972472859112</v>
      </c>
      <c r="BE520" s="51">
        <v>113.31399999999999</v>
      </c>
    </row>
    <row r="521" spans="4:57">
      <c r="D521" s="63">
        <v>43230</v>
      </c>
      <c r="E521" s="64">
        <v>265.411</v>
      </c>
      <c r="F521" s="64">
        <v>745.27200000000005</v>
      </c>
      <c r="G521" s="69">
        <v>1010.683</v>
      </c>
      <c r="I521" s="63">
        <v>43327</v>
      </c>
      <c r="J521" s="68">
        <v>41.4</v>
      </c>
      <c r="K521" s="68">
        <v>41.55</v>
      </c>
      <c r="M521" s="63">
        <v>43230</v>
      </c>
      <c r="N521" s="64">
        <v>56321.5</v>
      </c>
      <c r="O521" s="66">
        <v>22.630500000000001</v>
      </c>
      <c r="Q521" s="63">
        <v>43230</v>
      </c>
      <c r="R521" s="57">
        <v>27.261900754762003</v>
      </c>
      <c r="S521" s="57">
        <v>27.733491794776754</v>
      </c>
      <c r="T521" s="57"/>
      <c r="U521" s="63">
        <v>43230</v>
      </c>
      <c r="V521" s="65">
        <v>42.054027541732445</v>
      </c>
      <c r="X521" s="63">
        <v>43475</v>
      </c>
      <c r="Y521" s="67">
        <v>46.5625</v>
      </c>
      <c r="Z521" s="67">
        <v>40.96</v>
      </c>
      <c r="AA521" s="67">
        <v>48.6875</v>
      </c>
      <c r="AB521" s="67" t="e">
        <v>#N/A</v>
      </c>
      <c r="AD521" s="63">
        <v>43475</v>
      </c>
      <c r="AE521" s="67">
        <v>61.57</v>
      </c>
      <c r="AF521" s="68">
        <v>65.06</v>
      </c>
      <c r="AH521" s="58">
        <v>43230</v>
      </c>
      <c r="AI521" s="57">
        <v>25.956327964794788</v>
      </c>
      <c r="AJ521" s="57">
        <v>27.592468556452477</v>
      </c>
      <c r="AK521" s="57">
        <v>28.284845503507071</v>
      </c>
      <c r="AM521" s="63">
        <v>43230</v>
      </c>
      <c r="AN521" s="57">
        <v>50.83165065383821</v>
      </c>
      <c r="AO521" s="57">
        <v>42.425416510500533</v>
      </c>
      <c r="AP521" s="57">
        <v>41.958570138916976</v>
      </c>
      <c r="AR521" s="63">
        <v>43230</v>
      </c>
      <c r="AS521" s="57">
        <v>52.248576674146484</v>
      </c>
      <c r="AT521" s="57">
        <v>8.4362038045571186</v>
      </c>
      <c r="AV521" s="63">
        <v>44691</v>
      </c>
      <c r="AW521" s="64">
        <v>5940.3512339999997</v>
      </c>
      <c r="AY521" s="63">
        <v>43475</v>
      </c>
      <c r="AZ521" s="51">
        <v>0.74609999999999999</v>
      </c>
      <c r="BA521" s="51">
        <v>44.123347220418545</v>
      </c>
      <c r="BB521" s="51">
        <v>43.271797917300269</v>
      </c>
      <c r="BC521" s="51">
        <v>0</v>
      </c>
      <c r="BD521" s="51">
        <v>-2.6262451377188749</v>
      </c>
      <c r="BE521" s="51">
        <v>85.515000000000001</v>
      </c>
    </row>
    <row r="522" spans="4:57">
      <c r="D522" s="63">
        <v>43231</v>
      </c>
      <c r="E522" s="64">
        <v>287.61500000000001</v>
      </c>
      <c r="F522" s="64">
        <v>745.01499999999999</v>
      </c>
      <c r="G522" s="69">
        <v>1032.6300000000001</v>
      </c>
      <c r="I522" s="63">
        <v>43328</v>
      </c>
      <c r="J522" s="68">
        <v>41.66</v>
      </c>
      <c r="K522" s="68">
        <v>39.950000000000003</v>
      </c>
      <c r="M522" s="63">
        <v>43231</v>
      </c>
      <c r="N522" s="64">
        <v>54427.6</v>
      </c>
      <c r="O522" s="66">
        <v>23.2333</v>
      </c>
      <c r="Q522" s="63">
        <v>43231</v>
      </c>
      <c r="R522" s="57">
        <v>27.255663987471035</v>
      </c>
      <c r="S522" s="57">
        <v>27.789881534583948</v>
      </c>
      <c r="T522" s="57"/>
      <c r="U522" s="63">
        <v>43231</v>
      </c>
      <c r="V522" s="65">
        <v>41.525577077374848</v>
      </c>
      <c r="X522" s="63">
        <v>43476</v>
      </c>
      <c r="Y522" s="67">
        <v>45.625</v>
      </c>
      <c r="Z522" s="67">
        <v>40.78</v>
      </c>
      <c r="AA522" s="67">
        <v>47.6875</v>
      </c>
      <c r="AB522" s="67" t="e">
        <v>#N/A</v>
      </c>
      <c r="AD522" s="63">
        <v>43476</v>
      </c>
      <c r="AE522" s="67">
        <v>61.76</v>
      </c>
      <c r="AF522" s="68">
        <v>65.540000000000006</v>
      </c>
      <c r="AH522" s="58">
        <v>43231</v>
      </c>
      <c r="AI522" s="57">
        <v>26.101371530491168</v>
      </c>
      <c r="AJ522" s="57">
        <v>27.75113771688158</v>
      </c>
      <c r="AK522" s="57">
        <v>28.445895607643479</v>
      </c>
      <c r="AM522" s="63">
        <v>43231</v>
      </c>
      <c r="AN522" s="57">
        <v>50.867712268360556</v>
      </c>
      <c r="AO522" s="57">
        <v>42.411083572450579</v>
      </c>
      <c r="AP522" s="57">
        <v>42.012471272483175</v>
      </c>
      <c r="AR522" s="63">
        <v>43231</v>
      </c>
      <c r="AS522" s="57">
        <v>52.134144460417467</v>
      </c>
      <c r="AT522" s="57">
        <v>8.3843937268201394</v>
      </c>
      <c r="AV522" s="63">
        <v>44692</v>
      </c>
      <c r="AW522" s="64">
        <v>5975.9051469999995</v>
      </c>
      <c r="AY522" s="63">
        <v>43476</v>
      </c>
      <c r="AZ522" s="51">
        <v>2.2300599999999999</v>
      </c>
      <c r="BA522" s="51">
        <v>42.51647753999849</v>
      </c>
      <c r="BB522" s="51">
        <v>-7.2155141275894712</v>
      </c>
      <c r="BC522" s="51">
        <v>0</v>
      </c>
      <c r="BD522" s="51">
        <v>-3.3990234124090684</v>
      </c>
      <c r="BE522" s="51">
        <v>34.131999999999998</v>
      </c>
    </row>
    <row r="523" spans="4:57">
      <c r="D523" s="63">
        <v>43232</v>
      </c>
      <c r="E523" s="64">
        <v>287.61500000000001</v>
      </c>
      <c r="F523" s="64">
        <v>745.01499999999999</v>
      </c>
      <c r="G523" s="69">
        <v>1032.6300000000001</v>
      </c>
      <c r="I523" s="63">
        <v>43329</v>
      </c>
      <c r="J523" s="68">
        <v>38.19</v>
      </c>
      <c r="K523" s="68">
        <v>40.090000000000003</v>
      </c>
      <c r="M523" s="63">
        <v>43232</v>
      </c>
      <c r="N523" s="64">
        <v>54427.6</v>
      </c>
      <c r="O523" s="66">
        <v>23.2333</v>
      </c>
      <c r="Q523" s="63">
        <v>43232</v>
      </c>
      <c r="R523" s="57">
        <v>27.250065345713793</v>
      </c>
      <c r="S523" s="57">
        <v>27.866352128791739</v>
      </c>
      <c r="T523" s="57"/>
      <c r="U523" s="63">
        <v>43232</v>
      </c>
      <c r="V523" s="65">
        <v>41.525577077374848</v>
      </c>
      <c r="X523" s="63">
        <v>43479</v>
      </c>
      <c r="Y523" s="67">
        <v>45.875</v>
      </c>
      <c r="Z523" s="67">
        <v>41.3</v>
      </c>
      <c r="AA523" s="67">
        <v>47.875</v>
      </c>
      <c r="AB523" s="67" t="e">
        <v>#N/A</v>
      </c>
      <c r="AD523" s="63">
        <v>43479</v>
      </c>
      <c r="AE523" s="67">
        <v>61.43</v>
      </c>
      <c r="AF523" s="68">
        <v>64.19</v>
      </c>
      <c r="AH523" s="58">
        <v>43232</v>
      </c>
      <c r="AI523" s="57">
        <v>26.230523154489859</v>
      </c>
      <c r="AJ523" s="57">
        <v>27.917518358420914</v>
      </c>
      <c r="AK523" s="57">
        <v>28.626214580894981</v>
      </c>
      <c r="AM523" s="63">
        <v>43232</v>
      </c>
      <c r="AN523" s="57">
        <v>50.939031815694925</v>
      </c>
      <c r="AO523" s="57">
        <v>42.457282884317408</v>
      </c>
      <c r="AP523" s="57">
        <v>42.097803236021861</v>
      </c>
      <c r="AR523" s="63">
        <v>43232</v>
      </c>
      <c r="AS523" s="57">
        <v>51.941106379834288</v>
      </c>
      <c r="AT523" s="57">
        <v>8.3905603277152565</v>
      </c>
      <c r="AV523" s="63">
        <v>44693</v>
      </c>
      <c r="AW523" s="64">
        <v>5980.1608609999994</v>
      </c>
      <c r="AY523" s="63">
        <v>43479</v>
      </c>
      <c r="AZ523" s="51">
        <v>4.0866099999999994</v>
      </c>
      <c r="BA523" s="51">
        <v>43.413187451677921</v>
      </c>
      <c r="BB523" s="51">
        <v>-8.7227089821093902</v>
      </c>
      <c r="BC523" s="51">
        <v>0</v>
      </c>
      <c r="BD523" s="51">
        <v>-4.2030884695685469</v>
      </c>
      <c r="BE523" s="51">
        <v>34.573999999999998</v>
      </c>
    </row>
    <row r="524" spans="4:57">
      <c r="D524" s="63">
        <v>43233</v>
      </c>
      <c r="E524" s="64">
        <v>287.61500000000001</v>
      </c>
      <c r="F524" s="64">
        <v>745.01499999999999</v>
      </c>
      <c r="G524" s="69">
        <v>1032.6300000000001</v>
      </c>
      <c r="I524" s="63">
        <v>43333</v>
      </c>
      <c r="J524" s="68">
        <v>41.02</v>
      </c>
      <c r="K524" s="68">
        <v>41.57</v>
      </c>
      <c r="M524" s="63">
        <v>43233</v>
      </c>
      <c r="N524" s="64">
        <v>54427.6</v>
      </c>
      <c r="O524" s="66">
        <v>23.2333</v>
      </c>
      <c r="Q524" s="63">
        <v>43233</v>
      </c>
      <c r="R524" s="57">
        <v>27.287472651408184</v>
      </c>
      <c r="S524" s="57">
        <v>27.953443855894157</v>
      </c>
      <c r="T524" s="57"/>
      <c r="U524" s="63">
        <v>43233</v>
      </c>
      <c r="V524" s="65">
        <v>41.525577077374848</v>
      </c>
      <c r="X524" s="63">
        <v>43480</v>
      </c>
      <c r="Y524" s="67">
        <v>46.5</v>
      </c>
      <c r="Z524" s="67">
        <v>41.31</v>
      </c>
      <c r="AA524" s="67">
        <v>48.4375</v>
      </c>
      <c r="AB524" s="67" t="e">
        <v>#N/A</v>
      </c>
      <c r="AD524" s="63">
        <v>43480</v>
      </c>
      <c r="AE524" s="67">
        <v>61.28</v>
      </c>
      <c r="AF524" s="68">
        <v>65.069999999999993</v>
      </c>
      <c r="AH524" s="58">
        <v>43233</v>
      </c>
      <c r="AI524" s="57">
        <v>26.341630745423529</v>
      </c>
      <c r="AJ524" s="57">
        <v>28.071338572204098</v>
      </c>
      <c r="AK524" s="57">
        <v>28.815251760658313</v>
      </c>
      <c r="AM524" s="63">
        <v>43233</v>
      </c>
      <c r="AN524" s="57">
        <v>51.016122557440504</v>
      </c>
      <c r="AO524" s="57">
        <v>42.517124592348068</v>
      </c>
      <c r="AP524" s="57">
        <v>42.18678227242134</v>
      </c>
      <c r="AR524" s="63">
        <v>43233</v>
      </c>
      <c r="AS524" s="57">
        <v>51.717472804375866</v>
      </c>
      <c r="AT524" s="57">
        <v>8.4072977965159001</v>
      </c>
      <c r="AV524" s="63">
        <v>44694</v>
      </c>
      <c r="AW524" s="64">
        <v>5961.9086160000006</v>
      </c>
      <c r="AY524" s="63">
        <v>43480</v>
      </c>
      <c r="AZ524" s="51">
        <v>5.9384499999999987</v>
      </c>
      <c r="BA524" s="51">
        <v>43.670224350628381</v>
      </c>
      <c r="BB524" s="51">
        <v>-30.325731598019495</v>
      </c>
      <c r="BC524" s="51">
        <v>0</v>
      </c>
      <c r="BD524" s="51">
        <v>-4.2939427526089053</v>
      </c>
      <c r="BE524" s="51">
        <v>14.989000000000001</v>
      </c>
    </row>
    <row r="525" spans="4:57">
      <c r="D525" s="63">
        <v>43234</v>
      </c>
      <c r="E525" s="64">
        <v>312.58</v>
      </c>
      <c r="F525" s="64">
        <v>744.74599999999998</v>
      </c>
      <c r="G525" s="69">
        <v>1057.326</v>
      </c>
      <c r="I525" s="63">
        <v>43334</v>
      </c>
      <c r="J525" s="68">
        <v>40.15</v>
      </c>
      <c r="K525" s="68">
        <v>40.82</v>
      </c>
      <c r="M525" s="63">
        <v>43234</v>
      </c>
      <c r="N525" s="64">
        <v>53421.7</v>
      </c>
      <c r="O525" s="66">
        <v>24.7683</v>
      </c>
      <c r="Q525" s="63">
        <v>43234</v>
      </c>
      <c r="R525" s="57">
        <v>27.42767646543216</v>
      </c>
      <c r="S525" s="57">
        <v>28.051972159260963</v>
      </c>
      <c r="T525" s="57"/>
      <c r="U525" s="63">
        <v>43234</v>
      </c>
      <c r="V525" s="65">
        <v>41.941424803408594</v>
      </c>
      <c r="X525" s="63">
        <v>43481</v>
      </c>
      <c r="Y525" s="67">
        <v>45.625</v>
      </c>
      <c r="Z525" s="67">
        <v>40.49</v>
      </c>
      <c r="AA525" s="67">
        <v>47.75</v>
      </c>
      <c r="AB525" s="67" t="e">
        <v>#N/A</v>
      </c>
      <c r="AD525" s="63">
        <v>43481</v>
      </c>
      <c r="AE525" s="67">
        <v>61.12</v>
      </c>
      <c r="AF525" s="68">
        <v>64.180000000000007</v>
      </c>
      <c r="AH525" s="58">
        <v>43234</v>
      </c>
      <c r="AI525" s="57">
        <v>26.419587834535907</v>
      </c>
      <c r="AJ525" s="57">
        <v>28.223099894081784</v>
      </c>
      <c r="AK525" s="57">
        <v>29.03994808348709</v>
      </c>
      <c r="AM525" s="63">
        <v>43234</v>
      </c>
      <c r="AN525" s="57">
        <v>51.099385366276408</v>
      </c>
      <c r="AO525" s="57">
        <v>42.583297473287082</v>
      </c>
      <c r="AP525" s="57">
        <v>42.278187562685687</v>
      </c>
      <c r="AR525" s="63">
        <v>43234</v>
      </c>
      <c r="AS525" s="57">
        <v>51.503292429711919</v>
      </c>
      <c r="AT525" s="57">
        <v>8.4181218345893214</v>
      </c>
      <c r="AV525" s="63">
        <v>44695</v>
      </c>
      <c r="AW525" s="64">
        <v>5961.9086160000006</v>
      </c>
      <c r="AY525" s="63">
        <v>43481</v>
      </c>
      <c r="AZ525" s="51">
        <v>7.062669999999998</v>
      </c>
      <c r="BA525" s="51">
        <v>41.824119920477514</v>
      </c>
      <c r="BB525" s="51">
        <v>-64.746589251749484</v>
      </c>
      <c r="BC525" s="51">
        <v>0</v>
      </c>
      <c r="BD525" s="51">
        <v>-4.5132006687280688</v>
      </c>
      <c r="BE525" s="51">
        <v>-20.373000000000001</v>
      </c>
    </row>
    <row r="526" spans="4:57">
      <c r="D526" s="63">
        <v>43235</v>
      </c>
      <c r="E526" s="64">
        <v>314.745</v>
      </c>
      <c r="F526" s="64">
        <v>743.67600000000004</v>
      </c>
      <c r="G526" s="69">
        <v>1058.421</v>
      </c>
      <c r="I526" s="63">
        <v>43335</v>
      </c>
      <c r="J526" s="68">
        <v>39.74</v>
      </c>
      <c r="K526" s="68">
        <v>40.54</v>
      </c>
      <c r="M526" s="63">
        <v>43235</v>
      </c>
      <c r="N526" s="64">
        <v>52727</v>
      </c>
      <c r="O526" s="66">
        <v>24.799700000000001</v>
      </c>
      <c r="Q526" s="63">
        <v>43235</v>
      </c>
      <c r="R526" s="57">
        <v>27.615573325830688</v>
      </c>
      <c r="S526" s="57">
        <v>28.145505767679314</v>
      </c>
      <c r="T526" s="57"/>
      <c r="U526" s="63">
        <v>43235</v>
      </c>
      <c r="V526" s="65">
        <v>42.160803990340554</v>
      </c>
      <c r="X526" s="63">
        <v>43482</v>
      </c>
      <c r="Y526" s="67">
        <v>45.75</v>
      </c>
      <c r="Z526" s="67">
        <v>41.14</v>
      </c>
      <c r="AA526" s="67">
        <v>47.375</v>
      </c>
      <c r="AB526" s="67" t="e">
        <v>#N/A</v>
      </c>
      <c r="AD526" s="63">
        <v>43482</v>
      </c>
      <c r="AE526" s="67">
        <v>60.96</v>
      </c>
      <c r="AF526" s="68">
        <v>65.430000000000007</v>
      </c>
      <c r="AH526" s="58">
        <v>43235</v>
      </c>
      <c r="AI526" s="57">
        <v>26.516562798435128</v>
      </c>
      <c r="AJ526" s="57">
        <v>28.378627326411852</v>
      </c>
      <c r="AK526" s="57">
        <v>29.26934554033982</v>
      </c>
      <c r="AM526" s="63">
        <v>43235</v>
      </c>
      <c r="AN526" s="57">
        <v>51.185578659515429</v>
      </c>
      <c r="AO526" s="57">
        <v>42.674213251847057</v>
      </c>
      <c r="AP526" s="57">
        <v>42.337665213105204</v>
      </c>
      <c r="AR526" s="63">
        <v>43235</v>
      </c>
      <c r="AS526" s="57">
        <v>51.263438474509357</v>
      </c>
      <c r="AT526" s="57">
        <v>8.4229006921051628</v>
      </c>
      <c r="AV526" s="63">
        <v>44696</v>
      </c>
      <c r="AW526" s="64">
        <v>5961.9086160000006</v>
      </c>
      <c r="AY526" s="63">
        <v>43482</v>
      </c>
      <c r="AZ526" s="51">
        <v>7.062669999999998</v>
      </c>
      <c r="BA526" s="51">
        <v>42.268809614608152</v>
      </c>
      <c r="BB526" s="51">
        <v>-95.422931515839508</v>
      </c>
      <c r="BC526" s="51">
        <v>0</v>
      </c>
      <c r="BD526" s="51">
        <v>-4.7567480987686031</v>
      </c>
      <c r="BE526" s="51">
        <v>-50.848199999999956</v>
      </c>
    </row>
    <row r="527" spans="4:57">
      <c r="D527" s="63">
        <v>43236</v>
      </c>
      <c r="E527" s="64">
        <v>346.16300000000001</v>
      </c>
      <c r="F527" s="64">
        <v>742.48699999999997</v>
      </c>
      <c r="G527" s="69">
        <v>1088.6500000000001</v>
      </c>
      <c r="I527" s="63">
        <v>43336</v>
      </c>
      <c r="J527" s="68">
        <v>39.130000000000003</v>
      </c>
      <c r="K527" s="68">
        <v>40.770000000000003</v>
      </c>
      <c r="M527" s="63">
        <v>43236</v>
      </c>
      <c r="N527" s="64">
        <v>52433</v>
      </c>
      <c r="O527" s="66">
        <v>24.0367</v>
      </c>
      <c r="Q527" s="63">
        <v>43236</v>
      </c>
      <c r="R527" s="57">
        <v>28.078159696834206</v>
      </c>
      <c r="S527" s="57">
        <v>28.27877880217693</v>
      </c>
      <c r="T527" s="57"/>
      <c r="U527" s="63">
        <v>43236</v>
      </c>
      <c r="V527" s="65">
        <v>46.073455966327522</v>
      </c>
      <c r="X527" s="63">
        <v>43483</v>
      </c>
      <c r="Y527" s="67">
        <v>46</v>
      </c>
      <c r="Z527" s="67">
        <v>41.32</v>
      </c>
      <c r="AA527" s="67">
        <v>47.1875</v>
      </c>
      <c r="AB527" s="67" t="e">
        <v>#N/A</v>
      </c>
      <c r="AD527" s="63">
        <v>43483</v>
      </c>
      <c r="AE527" s="67">
        <v>61.08</v>
      </c>
      <c r="AF527" s="68">
        <v>65.989999999999995</v>
      </c>
      <c r="AH527" s="58">
        <v>43236</v>
      </c>
      <c r="AI527" s="57">
        <v>26.638615436278791</v>
      </c>
      <c r="AJ527" s="57">
        <v>28.586843760444669</v>
      </c>
      <c r="AK527" s="57">
        <v>29.561793315065344</v>
      </c>
      <c r="AM527" s="63">
        <v>43236</v>
      </c>
      <c r="AN527" s="57">
        <v>51.246680678794057</v>
      </c>
      <c r="AO527" s="57">
        <v>42.752603808446629</v>
      </c>
      <c r="AP527" s="57">
        <v>42.349201539868211</v>
      </c>
      <c r="AR527" s="63">
        <v>43236</v>
      </c>
      <c r="AS527" s="57">
        <v>51.009809578765129</v>
      </c>
      <c r="AT527" s="57">
        <v>8.4295610424298673</v>
      </c>
      <c r="AV527" s="63">
        <v>44697</v>
      </c>
      <c r="AW527" s="64">
        <v>5888.5125989999997</v>
      </c>
      <c r="AY527" s="63">
        <v>43483</v>
      </c>
      <c r="AZ527" s="51">
        <v>7.062669999999998</v>
      </c>
      <c r="BA527" s="51">
        <v>42.53575221429805</v>
      </c>
      <c r="BB527" s="51">
        <v>-126.65585020384957</v>
      </c>
      <c r="BC527" s="51">
        <v>0</v>
      </c>
      <c r="BD527" s="51">
        <v>-4.6155720104484725</v>
      </c>
      <c r="BE527" s="51">
        <v>-81.673000000000002</v>
      </c>
    </row>
    <row r="528" spans="4:57">
      <c r="D528" s="63">
        <v>43237</v>
      </c>
      <c r="E528" s="64">
        <v>334.56099999999998</v>
      </c>
      <c r="F528" s="64">
        <v>741.26199999999994</v>
      </c>
      <c r="G528" s="69">
        <v>1075.8230000000001</v>
      </c>
      <c r="I528" s="63">
        <v>43339</v>
      </c>
      <c r="J528" s="68">
        <v>35.36</v>
      </c>
      <c r="K528" s="68">
        <v>40.479999999999997</v>
      </c>
      <c r="M528" s="63">
        <v>43237</v>
      </c>
      <c r="N528" s="64">
        <v>54426.9</v>
      </c>
      <c r="O528" s="66">
        <v>24.3292</v>
      </c>
      <c r="Q528" s="63">
        <v>43237</v>
      </c>
      <c r="R528" s="57">
        <v>28.415020287729554</v>
      </c>
      <c r="S528" s="57">
        <v>28.282716792725516</v>
      </c>
      <c r="T528" s="57"/>
      <c r="U528" s="63">
        <v>43237</v>
      </c>
      <c r="V528" s="65">
        <v>45.063673980759525</v>
      </c>
      <c r="X528" s="63">
        <v>43486</v>
      </c>
      <c r="Y528" s="67">
        <v>45.125</v>
      </c>
      <c r="Z528" s="67">
        <v>40.659999999999997</v>
      </c>
      <c r="AA528" s="67">
        <v>47.5625</v>
      </c>
      <c r="AB528" s="67" t="e">
        <v>#N/A</v>
      </c>
      <c r="AD528" s="63">
        <v>43486</v>
      </c>
      <c r="AE528" s="67">
        <v>60.44</v>
      </c>
      <c r="AF528" s="68">
        <v>64.91</v>
      </c>
      <c r="AH528" s="58">
        <v>43237</v>
      </c>
      <c r="AI528" s="57">
        <v>26.751838975261677</v>
      </c>
      <c r="AJ528" s="57">
        <v>28.67870923579574</v>
      </c>
      <c r="AK528" s="57">
        <v>29.637406182638991</v>
      </c>
      <c r="AM528" s="63">
        <v>43237</v>
      </c>
      <c r="AN528" s="57">
        <v>51.263430837541968</v>
      </c>
      <c r="AO528" s="57">
        <v>42.728790552463678</v>
      </c>
      <c r="AP528" s="57">
        <v>42.382432608881373</v>
      </c>
      <c r="AR528" s="63">
        <v>43237</v>
      </c>
      <c r="AS528" s="57">
        <v>50.713189436756977</v>
      </c>
      <c r="AT528" s="57">
        <v>8.6003426004085846</v>
      </c>
      <c r="AV528" s="63">
        <v>44698</v>
      </c>
      <c r="AW528" s="64">
        <v>5934.005932</v>
      </c>
      <c r="AY528" s="63">
        <v>43486</v>
      </c>
      <c r="AZ528" s="51">
        <v>7.062669999999998</v>
      </c>
      <c r="BA528" s="51">
        <v>43.031162666600423</v>
      </c>
      <c r="BB528" s="51">
        <v>-97.941990451339578</v>
      </c>
      <c r="BC528" s="51">
        <v>0</v>
      </c>
      <c r="BD528" s="51">
        <v>-4.6538422152608545</v>
      </c>
      <c r="BE528" s="51">
        <v>-52.502000000000002</v>
      </c>
    </row>
    <row r="529" spans="4:57">
      <c r="D529" s="63">
        <v>43238</v>
      </c>
      <c r="E529" s="64">
        <v>309.99990000000003</v>
      </c>
      <c r="F529" s="64">
        <v>740.00699999999995</v>
      </c>
      <c r="G529" s="69">
        <v>1050.0068999999999</v>
      </c>
      <c r="I529" s="63">
        <v>43340</v>
      </c>
      <c r="J529" s="68">
        <v>36.65</v>
      </c>
      <c r="K529" s="68">
        <v>41.19</v>
      </c>
      <c r="M529" s="63">
        <v>43238</v>
      </c>
      <c r="N529" s="64">
        <v>54320.800000000003</v>
      </c>
      <c r="O529" s="66">
        <v>24.603300000000001</v>
      </c>
      <c r="Q529" s="63">
        <v>43238</v>
      </c>
      <c r="R529" s="57">
        <v>28.416168614757641</v>
      </c>
      <c r="S529" s="57">
        <v>28.176666144385052</v>
      </c>
      <c r="T529" s="57"/>
      <c r="U529" s="63">
        <v>43238</v>
      </c>
      <c r="V529" s="65">
        <v>44.320277440733676</v>
      </c>
      <c r="X529" s="63">
        <v>43487</v>
      </c>
      <c r="Y529" s="67">
        <v>45.5625</v>
      </c>
      <c r="Z529" s="67">
        <v>40.92</v>
      </c>
      <c r="AA529" s="67">
        <v>47.375</v>
      </c>
      <c r="AB529" s="67" t="e">
        <v>#N/A</v>
      </c>
      <c r="AD529" s="63">
        <v>43487</v>
      </c>
      <c r="AE529" s="67">
        <v>60.22</v>
      </c>
      <c r="AF529" s="68">
        <v>64.92</v>
      </c>
      <c r="AH529" s="58">
        <v>43238</v>
      </c>
      <c r="AI529" s="57">
        <v>26.991652574518454</v>
      </c>
      <c r="AJ529" s="57">
        <v>28.653640195482865</v>
      </c>
      <c r="AK529" s="57">
        <v>29.523594763424633</v>
      </c>
      <c r="AM529" s="63">
        <v>43238</v>
      </c>
      <c r="AN529" s="57">
        <v>51.290022890182165</v>
      </c>
      <c r="AO529" s="57">
        <v>42.729420725814869</v>
      </c>
      <c r="AP529" s="57">
        <v>42.41925546090075</v>
      </c>
      <c r="AR529" s="63">
        <v>43238</v>
      </c>
      <c r="AS529" s="57">
        <v>50.364963503649648</v>
      </c>
      <c r="AT529" s="57">
        <v>8.7790896269035024</v>
      </c>
      <c r="AV529" s="63">
        <v>44699</v>
      </c>
      <c r="AW529" s="64">
        <v>5934.005932</v>
      </c>
      <c r="AY529" s="63">
        <v>43487</v>
      </c>
      <c r="AZ529" s="51">
        <v>8.9425199999999982</v>
      </c>
      <c r="BA529" s="51">
        <v>42.986857989590384</v>
      </c>
      <c r="BB529" s="51">
        <v>-101.27547773816943</v>
      </c>
      <c r="BC529" s="51">
        <v>0</v>
      </c>
      <c r="BD529" s="51">
        <v>-4.4349002514209355</v>
      </c>
      <c r="BE529" s="51">
        <v>-53.780999999999999</v>
      </c>
    </row>
    <row r="530" spans="4:57">
      <c r="D530" s="63">
        <v>43239</v>
      </c>
      <c r="E530" s="64">
        <v>309.99990000000003</v>
      </c>
      <c r="F530" s="64">
        <v>740.00699999999995</v>
      </c>
      <c r="G530" s="69">
        <v>1050.0068999999999</v>
      </c>
      <c r="I530" s="63">
        <v>43341</v>
      </c>
      <c r="J530" s="68">
        <v>39.200000000000003</v>
      </c>
      <c r="K530" s="68">
        <v>41.62</v>
      </c>
      <c r="M530" s="63">
        <v>43239</v>
      </c>
      <c r="N530" s="64">
        <v>54320.800000000003</v>
      </c>
      <c r="O530" s="66">
        <v>24.603300000000001</v>
      </c>
      <c r="Q530" s="63">
        <v>43239</v>
      </c>
      <c r="R530" s="57">
        <v>28.765008628316235</v>
      </c>
      <c r="S530" s="57">
        <v>28.177208134891153</v>
      </c>
      <c r="T530" s="57"/>
      <c r="U530" s="63">
        <v>43239</v>
      </c>
      <c r="V530" s="65">
        <v>44.320277440733676</v>
      </c>
      <c r="X530" s="63">
        <v>43488</v>
      </c>
      <c r="Y530" s="67">
        <v>45.8125</v>
      </c>
      <c r="Z530" s="67">
        <v>41.3</v>
      </c>
      <c r="AA530" s="67">
        <v>47.3125</v>
      </c>
      <c r="AB530" s="67" t="e">
        <v>#N/A</v>
      </c>
      <c r="AD530" s="63">
        <v>43488</v>
      </c>
      <c r="AE530" s="67">
        <v>60.29</v>
      </c>
      <c r="AF530" s="68">
        <v>64.31</v>
      </c>
      <c r="AH530" s="58">
        <v>43239</v>
      </c>
      <c r="AI530" s="57">
        <v>27.129446837164316</v>
      </c>
      <c r="AJ530" s="57">
        <v>28.736337474834194</v>
      </c>
      <c r="AK530" s="57">
        <v>29.598252669810066</v>
      </c>
      <c r="AM530" s="63">
        <v>43239</v>
      </c>
      <c r="AN530" s="57">
        <v>51.2999101048174</v>
      </c>
      <c r="AO530" s="57">
        <v>42.701909476757784</v>
      </c>
      <c r="AP530" s="57">
        <v>42.474283281071592</v>
      </c>
      <c r="AR530" s="63">
        <v>43239</v>
      </c>
      <c r="AS530" s="57">
        <v>50.02619172341538</v>
      </c>
      <c r="AT530" s="57">
        <v>8.9604839566547412</v>
      </c>
      <c r="AV530" s="63">
        <v>44700</v>
      </c>
      <c r="AW530" s="64">
        <v>5985.2943640000003</v>
      </c>
      <c r="AY530" s="63">
        <v>43488</v>
      </c>
      <c r="AZ530" s="51">
        <v>10.818599999999998</v>
      </c>
      <c r="BA530" s="51">
        <v>42.691851949719322</v>
      </c>
      <c r="BB530" s="51">
        <v>-83.0390927865094</v>
      </c>
      <c r="BC530" s="51">
        <v>0</v>
      </c>
      <c r="BD530" s="51">
        <v>-4.3853591632099205</v>
      </c>
      <c r="BE530" s="51">
        <v>-33.914000000000001</v>
      </c>
    </row>
    <row r="531" spans="4:57">
      <c r="D531" s="63">
        <v>43240</v>
      </c>
      <c r="E531" s="64">
        <v>309.99990000000003</v>
      </c>
      <c r="F531" s="64">
        <v>740.00699999999995</v>
      </c>
      <c r="G531" s="69">
        <v>1050.0068999999999</v>
      </c>
      <c r="I531" s="63">
        <v>43342</v>
      </c>
      <c r="J531" s="68">
        <v>46.43</v>
      </c>
      <c r="K531" s="68">
        <v>58.95</v>
      </c>
      <c r="M531" s="63">
        <v>43240</v>
      </c>
      <c r="N531" s="64">
        <v>54320.800000000003</v>
      </c>
      <c r="O531" s="66">
        <v>24.603300000000001</v>
      </c>
      <c r="Q531" s="63">
        <v>43240</v>
      </c>
      <c r="R531" s="57">
        <v>29.050862495646257</v>
      </c>
      <c r="S531" s="57">
        <v>28.143057994271615</v>
      </c>
      <c r="T531" s="57"/>
      <c r="U531" s="63">
        <v>43240</v>
      </c>
      <c r="V531" s="65">
        <v>44.320277440733676</v>
      </c>
      <c r="X531" s="63">
        <v>43489</v>
      </c>
      <c r="Y531" s="67">
        <v>45.375</v>
      </c>
      <c r="Z531" s="67">
        <v>41.22</v>
      </c>
      <c r="AA531" s="67">
        <v>46.6875</v>
      </c>
      <c r="AB531" s="67" t="e">
        <v>#N/A</v>
      </c>
      <c r="AD531" s="63">
        <v>43489</v>
      </c>
      <c r="AE531" s="67">
        <v>60.17</v>
      </c>
      <c r="AF531" s="68">
        <v>62.86</v>
      </c>
      <c r="AH531" s="58">
        <v>43240</v>
      </c>
      <c r="AI531" s="57">
        <v>27.256253613854685</v>
      </c>
      <c r="AJ531" s="57">
        <v>28.778078044568332</v>
      </c>
      <c r="AK531" s="57">
        <v>29.601369299108992</v>
      </c>
      <c r="AM531" s="63">
        <v>43240</v>
      </c>
      <c r="AN531" s="57">
        <v>51.297026902117928</v>
      </c>
      <c r="AO531" s="57">
        <v>42.679967323168746</v>
      </c>
      <c r="AP531" s="57">
        <v>42.492170015637384</v>
      </c>
      <c r="AR531" s="63">
        <v>43240</v>
      </c>
      <c r="AS531" s="57">
        <v>49.699490190393348</v>
      </c>
      <c r="AT531" s="57">
        <v>9.15006836559904</v>
      </c>
      <c r="AV531" s="63">
        <v>44701</v>
      </c>
      <c r="AW531" s="64">
        <v>5993.5888190000005</v>
      </c>
      <c r="AY531" s="63">
        <v>43489</v>
      </c>
      <c r="AZ531" s="51">
        <v>12.696759999999998</v>
      </c>
      <c r="BA531" s="51">
        <v>42.672046811360033</v>
      </c>
      <c r="BB531" s="51">
        <v>-83.869418095449589</v>
      </c>
      <c r="BC531" s="51">
        <v>0</v>
      </c>
      <c r="BD531" s="51">
        <v>-4.5133887159104411</v>
      </c>
      <c r="BE531" s="51">
        <v>-33.014000000000003</v>
      </c>
    </row>
    <row r="532" spans="4:57">
      <c r="D532" s="63">
        <v>43241</v>
      </c>
      <c r="E532" s="64">
        <v>292.74</v>
      </c>
      <c r="F532" s="64">
        <v>738.27919999999995</v>
      </c>
      <c r="G532" s="69">
        <v>1031.0192</v>
      </c>
      <c r="I532" s="63">
        <v>43343</v>
      </c>
      <c r="J532" s="68">
        <v>57.26</v>
      </c>
      <c r="K532" s="68">
        <v>57.36</v>
      </c>
      <c r="M532" s="63">
        <v>43241</v>
      </c>
      <c r="N532" s="64">
        <v>54274.400000000001</v>
      </c>
      <c r="O532" s="66">
        <v>24.269200000000001</v>
      </c>
      <c r="Q532" s="63">
        <v>43241</v>
      </c>
      <c r="R532" s="57">
        <v>29.163162464287762</v>
      </c>
      <c r="S532" s="57">
        <v>28.057407936672995</v>
      </c>
      <c r="T532" s="57"/>
      <c r="U532" s="63">
        <v>43241</v>
      </c>
      <c r="V532" s="65">
        <v>43.761961041985963</v>
      </c>
      <c r="X532" s="63">
        <v>43490</v>
      </c>
      <c r="Y532" s="67">
        <v>44.625</v>
      </c>
      <c r="Z532" s="67">
        <v>39.909999999999997</v>
      </c>
      <c r="AA532" s="67">
        <v>46.125</v>
      </c>
      <c r="AB532" s="67" t="e">
        <v>#N/A</v>
      </c>
      <c r="AD532" s="63">
        <v>43490</v>
      </c>
      <c r="AE532" s="67">
        <v>60.42</v>
      </c>
      <c r="AF532" s="68">
        <v>63.41</v>
      </c>
      <c r="AH532" s="58">
        <v>43241</v>
      </c>
      <c r="AI532" s="57">
        <v>27.346686909608287</v>
      </c>
      <c r="AJ532" s="57">
        <v>28.77681754809176</v>
      </c>
      <c r="AK532" s="57">
        <v>29.514946505278527</v>
      </c>
      <c r="AM532" s="63">
        <v>43241</v>
      </c>
      <c r="AN532" s="57">
        <v>51.317804682000975</v>
      </c>
      <c r="AO532" s="57">
        <v>42.709319814298219</v>
      </c>
      <c r="AP532" s="57">
        <v>42.499247810912081</v>
      </c>
      <c r="AR532" s="63">
        <v>43241</v>
      </c>
      <c r="AS532" s="57">
        <v>49.404295580276994</v>
      </c>
      <c r="AT532" s="57">
        <v>9.3224470575199891</v>
      </c>
      <c r="AV532" s="63">
        <v>44702</v>
      </c>
      <c r="AW532" s="64">
        <v>5993.5888190000005</v>
      </c>
      <c r="AY532" s="63">
        <v>43490</v>
      </c>
      <c r="AZ532" s="51">
        <v>14.556925</v>
      </c>
      <c r="BA532" s="51">
        <v>42.593577978949831</v>
      </c>
      <c r="BB532" s="51">
        <v>-80.354208910639471</v>
      </c>
      <c r="BC532" s="51">
        <v>0</v>
      </c>
      <c r="BD532" s="51">
        <v>-4.1652940683103399</v>
      </c>
      <c r="BE532" s="51">
        <v>-27.369</v>
      </c>
    </row>
    <row r="533" spans="4:57">
      <c r="D533" s="63">
        <v>43242</v>
      </c>
      <c r="E533" s="64">
        <v>265.39009999999996</v>
      </c>
      <c r="F533" s="64">
        <v>736.36369999999999</v>
      </c>
      <c r="G533" s="69">
        <v>1001.7538</v>
      </c>
      <c r="I533" s="63">
        <v>43346</v>
      </c>
      <c r="J533" s="68">
        <v>59.81</v>
      </c>
      <c r="K533" s="68">
        <v>57.96</v>
      </c>
      <c r="M533" s="63">
        <v>43242</v>
      </c>
      <c r="N533" s="64">
        <v>54261.5</v>
      </c>
      <c r="O533" s="66">
        <v>24.361699999999999</v>
      </c>
      <c r="Q533" s="63">
        <v>43242</v>
      </c>
      <c r="R533" s="57">
        <v>29.186012742358656</v>
      </c>
      <c r="S533" s="57">
        <v>27.911978673499437</v>
      </c>
      <c r="T533" s="57"/>
      <c r="U533" s="63">
        <v>43242</v>
      </c>
      <c r="V533" s="65">
        <v>43.81831894946999</v>
      </c>
      <c r="X533" s="63">
        <v>43493</v>
      </c>
      <c r="Y533" s="67">
        <v>44.5</v>
      </c>
      <c r="Z533" s="67">
        <v>39.79</v>
      </c>
      <c r="AA533" s="67">
        <v>46.375</v>
      </c>
      <c r="AB533" s="67" t="e">
        <v>#N/A</v>
      </c>
      <c r="AD533" s="63">
        <v>43493</v>
      </c>
      <c r="AE533" s="67">
        <v>59.82</v>
      </c>
      <c r="AF533" s="68">
        <v>62.83</v>
      </c>
      <c r="AH533" s="58">
        <v>43242</v>
      </c>
      <c r="AI533" s="57">
        <v>27.520685349026586</v>
      </c>
      <c r="AJ533" s="57">
        <v>28.756695059797078</v>
      </c>
      <c r="AK533" s="57">
        <v>29.335193615373111</v>
      </c>
      <c r="AM533" s="63">
        <v>43242</v>
      </c>
      <c r="AN533" s="57">
        <v>51.316858253332008</v>
      </c>
      <c r="AO533" s="57">
        <v>42.745457316153868</v>
      </c>
      <c r="AP533" s="57">
        <v>42.433660728040515</v>
      </c>
      <c r="AR533" s="63">
        <v>43242</v>
      </c>
      <c r="AS533" s="57">
        <v>49.082476426933262</v>
      </c>
      <c r="AT533" s="57">
        <v>9.4929718178916822</v>
      </c>
      <c r="AV533" s="63">
        <v>44703</v>
      </c>
      <c r="AW533" s="64">
        <v>5993.5888190000005</v>
      </c>
      <c r="AY533" s="63">
        <v>43493</v>
      </c>
      <c r="AZ533" s="51">
        <v>16.413174999999999</v>
      </c>
      <c r="BA533" s="51">
        <v>48.13996565756004</v>
      </c>
      <c r="BB533" s="51">
        <v>-76.518250704479428</v>
      </c>
      <c r="BC533" s="51">
        <v>0</v>
      </c>
      <c r="BD533" s="51">
        <v>-4.2868899530806113</v>
      </c>
      <c r="BE533" s="51">
        <v>-16.251999999999999</v>
      </c>
    </row>
    <row r="534" spans="4:57">
      <c r="D534" s="63">
        <v>43243</v>
      </c>
      <c r="E534" s="64">
        <v>260.06</v>
      </c>
      <c r="F534" s="64">
        <v>734.19799999999998</v>
      </c>
      <c r="G534" s="69">
        <v>994.25800000000004</v>
      </c>
      <c r="I534" s="63">
        <v>43347</v>
      </c>
      <c r="J534" s="68">
        <v>62.91</v>
      </c>
      <c r="K534" s="68">
        <v>61.32</v>
      </c>
      <c r="M534" s="63">
        <v>43243</v>
      </c>
      <c r="N534" s="64">
        <v>53598.3</v>
      </c>
      <c r="O534" s="66">
        <v>24.435199999999998</v>
      </c>
      <c r="Q534" s="63">
        <v>43243</v>
      </c>
      <c r="R534" s="57">
        <v>29.217434378029839</v>
      </c>
      <c r="S534" s="57">
        <v>27.848255448284309</v>
      </c>
      <c r="T534" s="57"/>
      <c r="U534" s="63">
        <v>43243</v>
      </c>
      <c r="V534" s="65">
        <v>43.543293857218927</v>
      </c>
      <c r="X534" s="63">
        <v>43494</v>
      </c>
      <c r="Y534" s="67">
        <v>44.625</v>
      </c>
      <c r="Z534" s="67">
        <v>40.200000000000003</v>
      </c>
      <c r="AA534" s="67">
        <v>46.25</v>
      </c>
      <c r="AB534" s="67" t="e">
        <v>#N/A</v>
      </c>
      <c r="AD534" s="63">
        <v>43494</v>
      </c>
      <c r="AE534" s="67">
        <v>59.65</v>
      </c>
      <c r="AF534" s="68">
        <v>63.54</v>
      </c>
      <c r="AH534" s="58">
        <v>43243</v>
      </c>
      <c r="AI534" s="57">
        <v>27.651661772212897</v>
      </c>
      <c r="AJ534" s="57">
        <v>28.780905988987303</v>
      </c>
      <c r="AK534" s="57">
        <v>29.29661284600682</v>
      </c>
      <c r="AM534" s="63">
        <v>43243</v>
      </c>
      <c r="AN534" s="57">
        <v>51.305761455491108</v>
      </c>
      <c r="AO534" s="57">
        <v>42.749351654023471</v>
      </c>
      <c r="AP534" s="57">
        <v>42.390792180849026</v>
      </c>
      <c r="AR534" s="63">
        <v>43243</v>
      </c>
      <c r="AS534" s="57">
        <v>48.712845766283138</v>
      </c>
      <c r="AT534" s="57">
        <v>9.6659789572026042</v>
      </c>
      <c r="AV534" s="63">
        <v>44704</v>
      </c>
      <c r="AW534" s="64">
        <v>6007.0465700000004</v>
      </c>
      <c r="AY534" s="63">
        <v>43494</v>
      </c>
      <c r="AZ534" s="51">
        <v>18.269784999999999</v>
      </c>
      <c r="BA534" s="51">
        <v>3.5949032750604011</v>
      </c>
      <c r="BB534" s="51">
        <v>-38.464129825319475</v>
      </c>
      <c r="BC534" s="51">
        <v>0</v>
      </c>
      <c r="BD534" s="51">
        <v>-2.9985584497409099</v>
      </c>
      <c r="BE534" s="51">
        <v>-19.597999999999999</v>
      </c>
    </row>
    <row r="535" spans="4:57">
      <c r="D535" s="63">
        <v>43244</v>
      </c>
      <c r="E535" s="64">
        <v>240.23099999999999</v>
      </c>
      <c r="F535" s="64">
        <v>732.58399999999995</v>
      </c>
      <c r="G535" s="69">
        <v>972.81500000000005</v>
      </c>
      <c r="I535" s="63">
        <v>43348</v>
      </c>
      <c r="J535" s="68">
        <v>58.62</v>
      </c>
      <c r="K535" s="68">
        <v>59.97</v>
      </c>
      <c r="M535" s="63">
        <v>43244</v>
      </c>
      <c r="N535" s="64">
        <v>52102.1</v>
      </c>
      <c r="O535" s="66">
        <v>24.556699999999999</v>
      </c>
      <c r="Q535" s="63">
        <v>43244</v>
      </c>
      <c r="R535" s="57">
        <v>29.390728052546521</v>
      </c>
      <c r="S535" s="57">
        <v>27.747808995273161</v>
      </c>
      <c r="T535" s="57"/>
      <c r="U535" s="63">
        <v>43244</v>
      </c>
      <c r="V535" s="65">
        <v>43.127099996875586</v>
      </c>
      <c r="X535" s="63">
        <v>43495</v>
      </c>
      <c r="Y535" s="67">
        <v>44.0625</v>
      </c>
      <c r="Z535" s="67">
        <v>40.74</v>
      </c>
      <c r="AA535" s="67">
        <v>46.4375</v>
      </c>
      <c r="AB535" s="67" t="e">
        <v>#N/A</v>
      </c>
      <c r="AD535" s="63">
        <v>43495</v>
      </c>
      <c r="AE535" s="67">
        <v>59.31</v>
      </c>
      <c r="AF535" s="68">
        <v>63.14</v>
      </c>
      <c r="AH535" s="58">
        <v>43244</v>
      </c>
      <c r="AI535" s="57">
        <v>27.737883632769034</v>
      </c>
      <c r="AJ535" s="57">
        <v>28.7488585174146</v>
      </c>
      <c r="AK535" s="57">
        <v>29.174106660382538</v>
      </c>
      <c r="AM535" s="63">
        <v>43244</v>
      </c>
      <c r="AN535" s="57">
        <v>51.289902729206084</v>
      </c>
      <c r="AO535" s="57">
        <v>42.730769747181576</v>
      </c>
      <c r="AP535" s="57">
        <v>42.383336092500137</v>
      </c>
      <c r="AR535" s="63">
        <v>43244</v>
      </c>
      <c r="AS535" s="57">
        <v>48.293923259413283</v>
      </c>
      <c r="AT535" s="57">
        <v>9.8231509686513174</v>
      </c>
      <c r="AV535" s="63">
        <v>44705</v>
      </c>
      <c r="AW535" s="64">
        <v>5970.659533</v>
      </c>
      <c r="AY535" s="63">
        <v>43495</v>
      </c>
      <c r="AZ535" s="51">
        <v>19.021384999999999</v>
      </c>
      <c r="BA535" s="51">
        <v>5.8109073815397503</v>
      </c>
      <c r="BB535" s="51">
        <v>-25.358471061739575</v>
      </c>
      <c r="BC535" s="51">
        <v>0</v>
      </c>
      <c r="BD535" s="51">
        <v>-3.3678213198001758</v>
      </c>
      <c r="BE535" s="51">
        <v>-3.8940000000000001</v>
      </c>
    </row>
    <row r="536" spans="4:57">
      <c r="D536" s="63">
        <v>43245</v>
      </c>
      <c r="E536" s="64">
        <v>240.23099999999999</v>
      </c>
      <c r="F536" s="64">
        <v>732.58399999999995</v>
      </c>
      <c r="G536" s="69">
        <v>972.81500000000005</v>
      </c>
      <c r="I536" s="63">
        <v>43349</v>
      </c>
      <c r="J536" s="68">
        <v>62.17</v>
      </c>
      <c r="K536" s="68">
        <v>60.23</v>
      </c>
      <c r="M536" s="63">
        <v>43245</v>
      </c>
      <c r="N536" s="64">
        <v>52102.1</v>
      </c>
      <c r="O536" s="66">
        <v>24.556699999999999</v>
      </c>
      <c r="Q536" s="63">
        <v>43245</v>
      </c>
      <c r="R536" s="57">
        <v>29.57523412536549</v>
      </c>
      <c r="S536" s="57">
        <v>27.616372077043859</v>
      </c>
      <c r="T536" s="57"/>
      <c r="U536" s="63">
        <v>43245</v>
      </c>
      <c r="V536" s="65">
        <v>43.127099996875586</v>
      </c>
      <c r="X536" s="63">
        <v>43496</v>
      </c>
      <c r="Y536" s="67">
        <v>44.5625</v>
      </c>
      <c r="Z536" s="67">
        <v>40.65</v>
      </c>
      <c r="AA536" s="67">
        <v>46</v>
      </c>
      <c r="AB536" s="67" t="e">
        <v>#N/A</v>
      </c>
      <c r="AD536" s="63">
        <v>43496</v>
      </c>
      <c r="AE536" s="67">
        <v>58.86</v>
      </c>
      <c r="AF536" s="68">
        <v>61.94</v>
      </c>
      <c r="AH536" s="58">
        <v>43245</v>
      </c>
      <c r="AI536" s="57">
        <v>27.864558844317642</v>
      </c>
      <c r="AJ536" s="57">
        <v>28.708327971637448</v>
      </c>
      <c r="AK536" s="57">
        <v>29.002915369987427</v>
      </c>
      <c r="AM536" s="63">
        <v>43245</v>
      </c>
      <c r="AN536" s="57">
        <v>51.280333611670436</v>
      </c>
      <c r="AO536" s="57">
        <v>42.713139448345963</v>
      </c>
      <c r="AP536" s="57">
        <v>42.404143364357758</v>
      </c>
      <c r="AR536" s="63">
        <v>43245</v>
      </c>
      <c r="AS536" s="57">
        <v>47.896022642633682</v>
      </c>
      <c r="AT536" s="57">
        <v>9.9583510649430274</v>
      </c>
      <c r="AV536" s="63">
        <v>44706</v>
      </c>
      <c r="AW536" s="64">
        <v>5970.659533</v>
      </c>
      <c r="AY536" s="63">
        <v>43496</v>
      </c>
      <c r="AZ536" s="51">
        <v>20.875864999999997</v>
      </c>
      <c r="BA536" s="51">
        <v>5.9510988907602611</v>
      </c>
      <c r="BB536" s="51">
        <v>-24.6426293951396</v>
      </c>
      <c r="BC536" s="51">
        <v>0</v>
      </c>
      <c r="BD536" s="51">
        <v>-3.5143344956206612</v>
      </c>
      <c r="BE536" s="51">
        <v>-1.33</v>
      </c>
    </row>
    <row r="537" spans="4:57">
      <c r="D537" s="63">
        <v>43246</v>
      </c>
      <c r="E537" s="64">
        <v>240.23099999999999</v>
      </c>
      <c r="F537" s="64">
        <v>732.58399999999995</v>
      </c>
      <c r="G537" s="69">
        <v>972.81500000000005</v>
      </c>
      <c r="I537" s="63">
        <v>43350</v>
      </c>
      <c r="J537" s="68">
        <v>59.47</v>
      </c>
      <c r="K537" s="68">
        <v>59.79</v>
      </c>
      <c r="M537" s="63">
        <v>43246</v>
      </c>
      <c r="N537" s="64">
        <v>52102.1</v>
      </c>
      <c r="O537" s="66">
        <v>24.556699999999999</v>
      </c>
      <c r="Q537" s="63">
        <v>43246</v>
      </c>
      <c r="R537" s="57">
        <v>29.628239650021506</v>
      </c>
      <c r="S537" s="57">
        <v>27.416131739249593</v>
      </c>
      <c r="T537" s="57"/>
      <c r="U537" s="63">
        <v>43246</v>
      </c>
      <c r="V537" s="65">
        <v>43.127099996875586</v>
      </c>
      <c r="X537" s="63">
        <v>43497</v>
      </c>
      <c r="Y537" s="67">
        <v>42.5625</v>
      </c>
      <c r="Z537" s="67">
        <v>37.79</v>
      </c>
      <c r="AA537" s="67">
        <v>44.1875</v>
      </c>
      <c r="AB537" s="67" t="e">
        <v>#N/A</v>
      </c>
      <c r="AD537" s="63">
        <v>43497</v>
      </c>
      <c r="AE537" s="67">
        <v>58.75</v>
      </c>
      <c r="AF537" s="68">
        <v>64.44</v>
      </c>
      <c r="AH537" s="58">
        <v>43246</v>
      </c>
      <c r="AI537" s="57">
        <v>27.97728865589977</v>
      </c>
      <c r="AJ537" s="57">
        <v>28.603742688834409</v>
      </c>
      <c r="AK537" s="57">
        <v>28.718485931627558</v>
      </c>
      <c r="AM537" s="63">
        <v>43246</v>
      </c>
      <c r="AN537" s="57">
        <v>51.244286496928872</v>
      </c>
      <c r="AO537" s="57">
        <v>42.700149137969603</v>
      </c>
      <c r="AP537" s="57">
        <v>42.364096801467575</v>
      </c>
      <c r="AR537" s="63">
        <v>43246</v>
      </c>
      <c r="AS537" s="57">
        <v>47.481924632997277</v>
      </c>
      <c r="AT537" s="57">
        <v>10.036383146387662</v>
      </c>
      <c r="AV537" s="63">
        <v>44707</v>
      </c>
      <c r="AW537" s="64">
        <v>6045.667007</v>
      </c>
      <c r="AY537" s="63">
        <v>43497</v>
      </c>
      <c r="AZ537" s="51">
        <v>22.741034999999997</v>
      </c>
      <c r="BA537" s="51">
        <v>5.8270718169202063</v>
      </c>
      <c r="BB537" s="51">
        <v>69.87336558984029</v>
      </c>
      <c r="BC537" s="51">
        <v>0</v>
      </c>
      <c r="BD537" s="51">
        <v>-2.5544724067604845</v>
      </c>
      <c r="BE537" s="51">
        <v>95.887</v>
      </c>
    </row>
    <row r="538" spans="4:57">
      <c r="D538" s="63">
        <v>43247</v>
      </c>
      <c r="E538" s="64">
        <v>240.23099999999999</v>
      </c>
      <c r="F538" s="64">
        <v>732.58399999999995</v>
      </c>
      <c r="G538" s="69">
        <v>972.81500000000005</v>
      </c>
      <c r="I538" s="63">
        <v>43353</v>
      </c>
      <c r="J538" s="68">
        <v>56.75</v>
      </c>
      <c r="K538" s="68">
        <v>60.52</v>
      </c>
      <c r="M538" s="63">
        <v>43247</v>
      </c>
      <c r="N538" s="64">
        <v>52102.1</v>
      </c>
      <c r="O538" s="66">
        <v>24.556699999999999</v>
      </c>
      <c r="Q538" s="63">
        <v>43247</v>
      </c>
      <c r="R538" s="57">
        <v>29.787986641882156</v>
      </c>
      <c r="S538" s="57">
        <v>27.131221557317463</v>
      </c>
      <c r="T538" s="57"/>
      <c r="U538" s="63">
        <v>43247</v>
      </c>
      <c r="V538" s="65">
        <v>43.127099996875586</v>
      </c>
      <c r="X538" s="63">
        <v>43500</v>
      </c>
      <c r="Y538" s="67">
        <v>42.375</v>
      </c>
      <c r="Z538" s="67">
        <v>39.83</v>
      </c>
      <c r="AA538" s="67">
        <v>43.3125</v>
      </c>
      <c r="AB538" s="67" t="e">
        <v>#N/A</v>
      </c>
      <c r="AD538" s="63">
        <v>43500</v>
      </c>
      <c r="AE538" s="67">
        <v>57.79</v>
      </c>
      <c r="AF538" s="68">
        <v>62.93</v>
      </c>
      <c r="AH538" s="58">
        <v>43247</v>
      </c>
      <c r="AI538" s="57">
        <v>28.098456780765858</v>
      </c>
      <c r="AJ538" s="57">
        <v>28.445411535266697</v>
      </c>
      <c r="AK538" s="57">
        <v>28.303237971503247</v>
      </c>
      <c r="AM538" s="63">
        <v>43247</v>
      </c>
      <c r="AN538" s="57">
        <v>51.215008053782675</v>
      </c>
      <c r="AO538" s="57">
        <v>42.677914734629674</v>
      </c>
      <c r="AP538" s="57">
        <v>42.339967397243306</v>
      </c>
      <c r="AR538" s="63">
        <v>43247</v>
      </c>
      <c r="AS538" s="57">
        <v>47.061942237005418</v>
      </c>
      <c r="AT538" s="57">
        <v>10.081165243034086</v>
      </c>
      <c r="AV538" s="63">
        <v>44708</v>
      </c>
      <c r="AW538" s="64">
        <v>6079.4621539999998</v>
      </c>
      <c r="AY538" s="63">
        <v>43500</v>
      </c>
      <c r="AZ538" s="51">
        <v>25.540369999999996</v>
      </c>
      <c r="BA538" s="51">
        <v>0.10992251256028948</v>
      </c>
      <c r="BB538" s="51">
        <v>51.207160365750156</v>
      </c>
      <c r="BC538" s="51">
        <v>0</v>
      </c>
      <c r="BD538" s="51">
        <v>-1.899452878310425</v>
      </c>
      <c r="BE538" s="51">
        <v>74.957999999999998</v>
      </c>
    </row>
    <row r="539" spans="4:57">
      <c r="D539" s="63">
        <v>43248</v>
      </c>
      <c r="E539" s="64">
        <v>261.38600000000002</v>
      </c>
      <c r="F539" s="64">
        <v>731.62400000000002</v>
      </c>
      <c r="G539" s="69">
        <v>993.01</v>
      </c>
      <c r="I539" s="63">
        <v>43354</v>
      </c>
      <c r="J539" s="68">
        <v>62.28</v>
      </c>
      <c r="K539" s="68">
        <v>61.49</v>
      </c>
      <c r="M539" s="63">
        <v>43248</v>
      </c>
      <c r="N539" s="64">
        <v>51930.1</v>
      </c>
      <c r="O539" s="66">
        <v>24.7</v>
      </c>
      <c r="Q539" s="63">
        <v>43248</v>
      </c>
      <c r="R539" s="57">
        <v>29.959826420132597</v>
      </c>
      <c r="S539" s="57">
        <v>27.000122050806709</v>
      </c>
      <c r="T539" s="57"/>
      <c r="U539" s="63">
        <v>43248</v>
      </c>
      <c r="V539" s="65">
        <v>42.944799627518329</v>
      </c>
      <c r="X539" s="63">
        <v>43501</v>
      </c>
      <c r="Y539" s="67">
        <v>41.4375</v>
      </c>
      <c r="Z539" s="67">
        <v>39.380000000000003</v>
      </c>
      <c r="AA539" s="67">
        <v>42.3125</v>
      </c>
      <c r="AB539" s="67" t="e">
        <v>#N/A</v>
      </c>
      <c r="AD539" s="63">
        <v>43501</v>
      </c>
      <c r="AE539" s="67">
        <v>57.12</v>
      </c>
      <c r="AF539" s="68">
        <v>63.1</v>
      </c>
      <c r="AH539" s="58">
        <v>43248</v>
      </c>
      <c r="AI539" s="57">
        <v>28.165156557989167</v>
      </c>
      <c r="AJ539" s="57">
        <v>28.402704722385618</v>
      </c>
      <c r="AK539" s="57">
        <v>28.148621363033087</v>
      </c>
      <c r="AM539" s="63">
        <v>43248</v>
      </c>
      <c r="AN539" s="57">
        <v>51.207272431199222</v>
      </c>
      <c r="AO539" s="57">
        <v>42.675325724130509</v>
      </c>
      <c r="AP539" s="57">
        <v>42.335123163183063</v>
      </c>
      <c r="AR539" s="63">
        <v>43248</v>
      </c>
      <c r="AS539" s="57">
        <v>46.637249429228802</v>
      </c>
      <c r="AT539" s="57">
        <v>10.092688671649096</v>
      </c>
      <c r="AV539" s="63">
        <v>44709</v>
      </c>
      <c r="AW539" s="64">
        <v>6079.4621539999998</v>
      </c>
      <c r="AY539" s="63">
        <v>43501</v>
      </c>
      <c r="AZ539" s="51">
        <v>28.328598999999993</v>
      </c>
      <c r="BA539" s="51">
        <v>0.98984642825052016</v>
      </c>
      <c r="BB539" s="51">
        <v>10.849798235840193</v>
      </c>
      <c r="BC539" s="51">
        <v>0</v>
      </c>
      <c r="BD539" s="51">
        <v>-0.64924366409071332</v>
      </c>
      <c r="BE539" s="51">
        <v>39.518999999999998</v>
      </c>
    </row>
    <row r="540" spans="4:57">
      <c r="D540" s="63">
        <v>43249</v>
      </c>
      <c r="E540" s="64">
        <v>250.751</v>
      </c>
      <c r="F540" s="64">
        <v>730.84199999999998</v>
      </c>
      <c r="G540" s="69">
        <v>981.59299999999996</v>
      </c>
      <c r="I540" s="63">
        <v>43355</v>
      </c>
      <c r="J540" s="68">
        <v>62.17</v>
      </c>
      <c r="K540" s="68">
        <v>61.59</v>
      </c>
      <c r="M540" s="63">
        <v>43249</v>
      </c>
      <c r="N540" s="64">
        <v>50922.2</v>
      </c>
      <c r="O540" s="66">
        <v>24.9</v>
      </c>
      <c r="Q540" s="63">
        <v>43249</v>
      </c>
      <c r="R540" s="57">
        <v>30.10743767335191</v>
      </c>
      <c r="S540" s="57">
        <v>26.857544422304038</v>
      </c>
      <c r="T540" s="57"/>
      <c r="U540" s="63">
        <v>43249</v>
      </c>
      <c r="V540" s="65">
        <v>42.030019716447967</v>
      </c>
      <c r="X540" s="63">
        <v>43502</v>
      </c>
      <c r="Y540" s="67">
        <v>40.8125</v>
      </c>
      <c r="Z540" s="67">
        <v>39.340000000000003</v>
      </c>
      <c r="AA540" s="67">
        <v>41.75</v>
      </c>
      <c r="AB540" s="67" t="e">
        <v>#N/A</v>
      </c>
      <c r="AD540" s="63">
        <v>43502</v>
      </c>
      <c r="AE540" s="67">
        <v>55.96</v>
      </c>
      <c r="AF540" s="68">
        <v>62.85</v>
      </c>
      <c r="AH540" s="58">
        <v>43249</v>
      </c>
      <c r="AI540" s="57">
        <v>28.307263381108182</v>
      </c>
      <c r="AJ540" s="57">
        <v>28.382511338607252</v>
      </c>
      <c r="AK540" s="57">
        <v>27.987216183992313</v>
      </c>
      <c r="AM540" s="63">
        <v>43249</v>
      </c>
      <c r="AN540" s="57">
        <v>51.198513930355126</v>
      </c>
      <c r="AO540" s="57">
        <v>42.685824516921421</v>
      </c>
      <c r="AP540" s="57">
        <v>42.308695083287652</v>
      </c>
      <c r="AR540" s="63">
        <v>43249</v>
      </c>
      <c r="AS540" s="57">
        <v>46.217259792241606</v>
      </c>
      <c r="AT540" s="57">
        <v>10.15965981128053</v>
      </c>
      <c r="AV540" s="63">
        <v>44710</v>
      </c>
      <c r="AW540" s="64">
        <v>6079.4621539999998</v>
      </c>
      <c r="AY540" s="63">
        <v>43502</v>
      </c>
      <c r="AZ540" s="51">
        <v>31.134608999999994</v>
      </c>
      <c r="BA540" s="51">
        <v>1.1528943638598901</v>
      </c>
      <c r="BB540" s="51">
        <v>19.078288342260201</v>
      </c>
      <c r="BC540" s="51">
        <v>0</v>
      </c>
      <c r="BD540" s="51">
        <v>0.37920829387991178</v>
      </c>
      <c r="BE540" s="51">
        <v>51.744999999999997</v>
      </c>
    </row>
    <row r="541" spans="4:57">
      <c r="D541" s="63">
        <v>43250</v>
      </c>
      <c r="E541" s="64">
        <v>277.01100000000002</v>
      </c>
      <c r="F541" s="64">
        <v>730.36099999999999</v>
      </c>
      <c r="G541" s="69">
        <v>1007.372</v>
      </c>
      <c r="I541" s="63">
        <v>43356</v>
      </c>
      <c r="J541" s="68">
        <v>62.85</v>
      </c>
      <c r="K541" s="68">
        <v>60.95</v>
      </c>
      <c r="M541" s="63">
        <v>43250</v>
      </c>
      <c r="N541" s="64">
        <v>50589.8</v>
      </c>
      <c r="O541" s="66">
        <v>24.905000000000001</v>
      </c>
      <c r="Q541" s="63">
        <v>43250</v>
      </c>
      <c r="R541" s="57">
        <v>30.374692940831238</v>
      </c>
      <c r="S541" s="57">
        <v>26.740080960883429</v>
      </c>
      <c r="T541" s="57"/>
      <c r="U541" s="63">
        <v>43250</v>
      </c>
      <c r="V541" s="65">
        <v>41.694961426826822</v>
      </c>
      <c r="X541" s="63">
        <v>43503</v>
      </c>
      <c r="Y541" s="67">
        <v>39.4375</v>
      </c>
      <c r="Z541" s="67">
        <v>38.22</v>
      </c>
      <c r="AA541" s="67">
        <v>40.1875</v>
      </c>
      <c r="AB541" s="67" t="e">
        <v>#N/A</v>
      </c>
      <c r="AD541" s="63">
        <v>43503</v>
      </c>
      <c r="AE541" s="67">
        <v>54.9</v>
      </c>
      <c r="AF541" s="68">
        <v>63.45</v>
      </c>
      <c r="AH541" s="58">
        <v>43250</v>
      </c>
      <c r="AI541" s="57">
        <v>28.448473185075351</v>
      </c>
      <c r="AJ541" s="57">
        <v>28.37917958784162</v>
      </c>
      <c r="AK541" s="57">
        <v>27.874460605301167</v>
      </c>
      <c r="AM541" s="63">
        <v>43250</v>
      </c>
      <c r="AN541" s="57">
        <v>51.188987355919565</v>
      </c>
      <c r="AO541" s="57">
        <v>42.696585736544648</v>
      </c>
      <c r="AP541" s="57">
        <v>42.2765612716832</v>
      </c>
      <c r="AR541" s="63">
        <v>43250</v>
      </c>
      <c r="AS541" s="57">
        <v>45.804467912027903</v>
      </c>
      <c r="AT541" s="57">
        <v>10.240428177086635</v>
      </c>
      <c r="AV541" s="63">
        <v>44711</v>
      </c>
      <c r="AW541" s="64">
        <v>6171.1611280000006</v>
      </c>
      <c r="AY541" s="63">
        <v>43503</v>
      </c>
      <c r="AZ541" s="51">
        <v>31.334058999999993</v>
      </c>
      <c r="BA541" s="51">
        <v>0.37252338102949201</v>
      </c>
      <c r="BB541" s="51">
        <v>-14.92416821449978</v>
      </c>
      <c r="BC541" s="51">
        <v>0</v>
      </c>
      <c r="BD541" s="51">
        <v>1.0345858334702884</v>
      </c>
      <c r="BE541" s="51">
        <v>17.817</v>
      </c>
    </row>
    <row r="542" spans="4:57">
      <c r="D542" s="63">
        <v>43251</v>
      </c>
      <c r="E542" s="64">
        <v>289.41899999999998</v>
      </c>
      <c r="F542" s="64">
        <v>731.04700000000003</v>
      </c>
      <c r="G542" s="69">
        <v>1020.466</v>
      </c>
      <c r="I542" s="63">
        <v>43357</v>
      </c>
      <c r="J542" s="68">
        <v>63.97</v>
      </c>
      <c r="K542" s="68">
        <v>60.47</v>
      </c>
      <c r="M542" s="63">
        <v>43251</v>
      </c>
      <c r="N542" s="64">
        <v>50098.1</v>
      </c>
      <c r="O542" s="66">
        <v>24.947500000000002</v>
      </c>
      <c r="Q542" s="63">
        <v>43251</v>
      </c>
      <c r="R542" s="57">
        <v>30.679648751455613</v>
      </c>
      <c r="S542" s="57">
        <v>26.619848239859699</v>
      </c>
      <c r="T542" s="57"/>
      <c r="U542" s="63">
        <v>43251</v>
      </c>
      <c r="V542" s="65">
        <v>41.690155916534117</v>
      </c>
      <c r="X542" s="63">
        <v>43504</v>
      </c>
      <c r="Y542" s="67">
        <v>38.125</v>
      </c>
      <c r="Z542" s="67">
        <v>35.72</v>
      </c>
      <c r="AA542" s="67">
        <v>39.5</v>
      </c>
      <c r="AB542" s="67" t="e">
        <v>#N/A</v>
      </c>
      <c r="AD542" s="63">
        <v>43504</v>
      </c>
      <c r="AE542" s="67">
        <v>53.65</v>
      </c>
      <c r="AF542" s="68">
        <v>64.19</v>
      </c>
      <c r="AH542" s="58">
        <v>43251</v>
      </c>
      <c r="AI542" s="57">
        <v>28.577834947489379</v>
      </c>
      <c r="AJ542" s="57">
        <v>28.371979050904073</v>
      </c>
      <c r="AK542" s="57">
        <v>27.756209387385301</v>
      </c>
      <c r="AM542" s="63">
        <v>43251</v>
      </c>
      <c r="AN542" s="57">
        <v>51.208810679292569</v>
      </c>
      <c r="AO542" s="57">
        <v>42.732173601667675</v>
      </c>
      <c r="AP542" s="57">
        <v>42.298758766594922</v>
      </c>
      <c r="AR542" s="63">
        <v>43251</v>
      </c>
      <c r="AS542" s="57">
        <v>45.384987042649463</v>
      </c>
      <c r="AT542" s="57">
        <v>10.329485397166671</v>
      </c>
      <c r="AV542" s="63">
        <v>44712</v>
      </c>
      <c r="AW542" s="64">
        <v>6337.9071089999998</v>
      </c>
      <c r="AY542" s="63">
        <v>43504</v>
      </c>
      <c r="AZ542" s="51">
        <v>30.797098999999996</v>
      </c>
      <c r="BA542" s="51">
        <v>1.9068752343001956</v>
      </c>
      <c r="BB542" s="51">
        <v>-19.023851589919953</v>
      </c>
      <c r="BC542" s="51">
        <v>0</v>
      </c>
      <c r="BD542" s="51">
        <v>1.5608773556197679</v>
      </c>
      <c r="BE542" s="51">
        <v>15.241</v>
      </c>
    </row>
    <row r="543" spans="4:57">
      <c r="D543" s="63">
        <v>43252</v>
      </c>
      <c r="E543" s="64">
        <v>306.358</v>
      </c>
      <c r="F543" s="64">
        <v>732.40700000000004</v>
      </c>
      <c r="G543" s="69">
        <v>1038.7650000000001</v>
      </c>
      <c r="I543" s="63">
        <v>43360</v>
      </c>
      <c r="J543" s="68">
        <v>58.87</v>
      </c>
      <c r="K543" s="68">
        <v>61.23</v>
      </c>
      <c r="M543" s="63">
        <v>43252</v>
      </c>
      <c r="N543" s="64">
        <v>50213</v>
      </c>
      <c r="O543" s="66">
        <v>24.962499999999999</v>
      </c>
      <c r="Q543" s="63">
        <v>43252</v>
      </c>
      <c r="R543" s="57">
        <v>30.794507316923038</v>
      </c>
      <c r="S543" s="57">
        <v>26.513999814412603</v>
      </c>
      <c r="T543" s="57"/>
      <c r="U543" s="63">
        <v>43252</v>
      </c>
      <c r="V543" s="65">
        <v>41.560179078010066</v>
      </c>
      <c r="X543" s="63">
        <v>43507</v>
      </c>
      <c r="Y543" s="67">
        <v>37.375</v>
      </c>
      <c r="Z543" s="67">
        <v>36.49</v>
      </c>
      <c r="AA543" s="67">
        <v>39</v>
      </c>
      <c r="AB543" s="67" t="e">
        <v>#N/A</v>
      </c>
      <c r="AD543" s="63">
        <v>43507</v>
      </c>
      <c r="AE543" s="67">
        <v>51.81</v>
      </c>
      <c r="AF543" s="68">
        <v>62.85</v>
      </c>
      <c r="AH543" s="58">
        <v>43252</v>
      </c>
      <c r="AI543" s="57">
        <v>28.685760265441985</v>
      </c>
      <c r="AJ543" s="57">
        <v>28.358211016654277</v>
      </c>
      <c r="AK543" s="57">
        <v>27.649261305027295</v>
      </c>
      <c r="AM543" s="63">
        <v>43252</v>
      </c>
      <c r="AN543" s="57">
        <v>51.229175650355117</v>
      </c>
      <c r="AO543" s="57">
        <v>42.767452197759617</v>
      </c>
      <c r="AP543" s="57">
        <v>42.340585081764281</v>
      </c>
      <c r="AR543" s="63">
        <v>43252</v>
      </c>
      <c r="AS543" s="57">
        <v>44.979929058344382</v>
      </c>
      <c r="AT543" s="57">
        <v>10.419130113693242</v>
      </c>
      <c r="AV543" s="63">
        <v>44713</v>
      </c>
      <c r="AW543" s="64">
        <v>6382.7832859999999</v>
      </c>
      <c r="AY543" s="63">
        <v>43507</v>
      </c>
      <c r="AZ543" s="51">
        <v>28.940549000000001</v>
      </c>
      <c r="BA543" s="51">
        <v>1.4255965722902511</v>
      </c>
      <c r="BB543" s="51">
        <v>-53.43011865735977</v>
      </c>
      <c r="BC543" s="51">
        <v>0</v>
      </c>
      <c r="BD543" s="51">
        <v>1.8669730850695272</v>
      </c>
      <c r="BE543" s="51">
        <v>-21.196999999999999</v>
      </c>
    </row>
    <row r="544" spans="4:57">
      <c r="D544" s="63">
        <v>43253</v>
      </c>
      <c r="E544" s="64">
        <v>306.358</v>
      </c>
      <c r="F544" s="64">
        <v>732.40700000000004</v>
      </c>
      <c r="G544" s="69">
        <v>1038.7650000000001</v>
      </c>
      <c r="I544" s="63">
        <v>43361</v>
      </c>
      <c r="J544" s="68">
        <v>62.46</v>
      </c>
      <c r="K544" s="68">
        <v>60.66</v>
      </c>
      <c r="M544" s="63">
        <v>43253</v>
      </c>
      <c r="N544" s="64">
        <v>50213</v>
      </c>
      <c r="O544" s="66">
        <v>24.962499999999999</v>
      </c>
      <c r="Q544" s="63">
        <v>43253</v>
      </c>
      <c r="R544" s="57">
        <v>30.940515647571388</v>
      </c>
      <c r="S544" s="57">
        <v>26.350775459056329</v>
      </c>
      <c r="T544" s="57"/>
      <c r="U544" s="63">
        <v>43253</v>
      </c>
      <c r="V544" s="65">
        <v>41.560179078010066</v>
      </c>
      <c r="X544" s="63">
        <v>43508</v>
      </c>
      <c r="Y544" s="67">
        <v>36.625</v>
      </c>
      <c r="Z544" s="67">
        <v>35.65</v>
      </c>
      <c r="AA544" s="67">
        <v>37.5</v>
      </c>
      <c r="AB544" s="67" t="e">
        <v>#N/A</v>
      </c>
      <c r="AD544" s="63">
        <v>43508</v>
      </c>
      <c r="AE544" s="67">
        <v>50.53</v>
      </c>
      <c r="AF544" s="68">
        <v>63.18</v>
      </c>
      <c r="AH544" s="58">
        <v>43253</v>
      </c>
      <c r="AI544" s="57">
        <v>28.798865484967063</v>
      </c>
      <c r="AJ544" s="57">
        <v>28.292232117937878</v>
      </c>
      <c r="AK544" s="57">
        <v>27.470920305545942</v>
      </c>
      <c r="AM544" s="63">
        <v>43253</v>
      </c>
      <c r="AN544" s="57">
        <v>51.214465141097087</v>
      </c>
      <c r="AO544" s="57">
        <v>42.781284099048733</v>
      </c>
      <c r="AP544" s="57">
        <v>42.327140198424431</v>
      </c>
      <c r="AR544" s="63">
        <v>43253</v>
      </c>
      <c r="AS544" s="57">
        <v>44.540123681338663</v>
      </c>
      <c r="AT544" s="57">
        <v>10.512794090452893</v>
      </c>
      <c r="AV544" s="63">
        <v>44714</v>
      </c>
      <c r="AW544" s="64">
        <v>6364.212665</v>
      </c>
      <c r="AY544" s="63">
        <v>43508</v>
      </c>
      <c r="AZ544" s="51">
        <v>29.923588999999996</v>
      </c>
      <c r="BA544" s="51">
        <v>0.83192621808001599</v>
      </c>
      <c r="BB544" s="51">
        <v>-58.449457995929684</v>
      </c>
      <c r="BC544" s="51">
        <v>0</v>
      </c>
      <c r="BD544" s="51">
        <v>2.309942777849654</v>
      </c>
      <c r="BE544" s="51">
        <v>-25.384</v>
      </c>
    </row>
    <row r="545" spans="4:57">
      <c r="D545" s="63">
        <v>43254</v>
      </c>
      <c r="E545" s="64">
        <v>306.358</v>
      </c>
      <c r="F545" s="64">
        <v>732.40700000000004</v>
      </c>
      <c r="G545" s="69">
        <v>1038.7650000000001</v>
      </c>
      <c r="I545" s="63">
        <v>43362</v>
      </c>
      <c r="J545" s="68">
        <v>60.63</v>
      </c>
      <c r="K545" s="68">
        <v>59.7</v>
      </c>
      <c r="M545" s="63">
        <v>43254</v>
      </c>
      <c r="N545" s="64">
        <v>50213</v>
      </c>
      <c r="O545" s="66">
        <v>24.962499999999999</v>
      </c>
      <c r="Q545" s="63">
        <v>43254</v>
      </c>
      <c r="R545" s="57">
        <v>31.04851967112916</v>
      </c>
      <c r="S545" s="57">
        <v>26.16034050236</v>
      </c>
      <c r="T545" s="57"/>
      <c r="U545" s="63">
        <v>43254</v>
      </c>
      <c r="V545" s="65">
        <v>41.560179078010066</v>
      </c>
      <c r="X545" s="63">
        <v>43509</v>
      </c>
      <c r="Y545" s="67">
        <v>35.875</v>
      </c>
      <c r="Z545" s="67">
        <v>35.57</v>
      </c>
      <c r="AA545" s="67">
        <v>37.375</v>
      </c>
      <c r="AB545" s="67" t="e">
        <v>#N/A</v>
      </c>
      <c r="AD545" s="63">
        <v>43509</v>
      </c>
      <c r="AE545" s="67">
        <v>49.63</v>
      </c>
      <c r="AF545" s="68">
        <v>62.61</v>
      </c>
      <c r="AH545" s="58">
        <v>43254</v>
      </c>
      <c r="AI545" s="57">
        <v>28.921428989108765</v>
      </c>
      <c r="AJ545" s="57">
        <v>28.213217846494331</v>
      </c>
      <c r="AK545" s="57">
        <v>27.249487865080813</v>
      </c>
      <c r="AM545" s="63">
        <v>43254</v>
      </c>
      <c r="AN545" s="57">
        <v>51.201233551868008</v>
      </c>
      <c r="AO545" s="57">
        <v>42.78872102815852</v>
      </c>
      <c r="AP545" s="57">
        <v>42.327474631858109</v>
      </c>
      <c r="AR545" s="63">
        <v>43254</v>
      </c>
      <c r="AS545" s="57">
        <v>44.1149932836449</v>
      </c>
      <c r="AT545" s="57">
        <v>10.619746785333062</v>
      </c>
      <c r="AV545" s="63">
        <v>44715</v>
      </c>
      <c r="AW545" s="64">
        <v>6414.6014660000001</v>
      </c>
      <c r="AY545" s="63">
        <v>43509</v>
      </c>
      <c r="AZ545" s="51">
        <v>29.484784000000001</v>
      </c>
      <c r="BA545" s="51">
        <v>1.3965981710606281</v>
      </c>
      <c r="BB545" s="51">
        <v>-74.831715952819792</v>
      </c>
      <c r="BC545" s="51">
        <v>0</v>
      </c>
      <c r="BD545" s="51">
        <v>2.2033337817591434</v>
      </c>
      <c r="BE545" s="51">
        <v>-41.747</v>
      </c>
    </row>
    <row r="546" spans="4:57">
      <c r="D546" s="63">
        <v>43255</v>
      </c>
      <c r="E546" s="64">
        <v>319.351</v>
      </c>
      <c r="F546" s="64">
        <v>734.37699999999995</v>
      </c>
      <c r="G546" s="69">
        <v>1053.7280000000001</v>
      </c>
      <c r="I546" s="63">
        <v>43363</v>
      </c>
      <c r="J546" s="68">
        <v>58.63</v>
      </c>
      <c r="K546" s="68">
        <v>59.29</v>
      </c>
      <c r="M546" s="63">
        <v>43255</v>
      </c>
      <c r="N546" s="64">
        <v>49927.9</v>
      </c>
      <c r="O546" s="66">
        <v>24.959199999999999</v>
      </c>
      <c r="Q546" s="63">
        <v>43255</v>
      </c>
      <c r="R546" s="57">
        <v>31.228958410557262</v>
      </c>
      <c r="S546" s="57">
        <v>26.008752535413482</v>
      </c>
      <c r="T546" s="57"/>
      <c r="U546" s="63">
        <v>43255</v>
      </c>
      <c r="V546" s="65">
        <v>41.55360494480319</v>
      </c>
      <c r="X546" s="63">
        <v>43510</v>
      </c>
      <c r="Y546" s="67">
        <v>36.0625</v>
      </c>
      <c r="Z546" s="67">
        <v>34.5</v>
      </c>
      <c r="AA546" s="67">
        <v>37.3125</v>
      </c>
      <c r="AB546" s="67" t="e">
        <v>#N/A</v>
      </c>
      <c r="AD546" s="63">
        <v>43510</v>
      </c>
      <c r="AE546" s="67">
        <v>48.66</v>
      </c>
      <c r="AF546" s="68">
        <v>62.44</v>
      </c>
      <c r="AH546" s="58">
        <v>43255</v>
      </c>
      <c r="AI546" s="57">
        <v>28.968960726510808</v>
      </c>
      <c r="AJ546" s="57">
        <v>28.122419599577398</v>
      </c>
      <c r="AK546" s="57">
        <v>27.032593163986629</v>
      </c>
      <c r="AM546" s="63">
        <v>43255</v>
      </c>
      <c r="AN546" s="57">
        <v>51.185389425363567</v>
      </c>
      <c r="AO546" s="57">
        <v>42.768045287599875</v>
      </c>
      <c r="AP546" s="57">
        <v>42.359961738544705</v>
      </c>
      <c r="AR546" s="63">
        <v>43255</v>
      </c>
      <c r="AS546" s="57">
        <v>43.701507217866741</v>
      </c>
      <c r="AT546" s="57">
        <v>10.726745997134145</v>
      </c>
      <c r="AV546" s="63">
        <v>44716</v>
      </c>
      <c r="AW546" s="64">
        <v>6414.6014660000001</v>
      </c>
      <c r="AY546" s="63">
        <v>43510</v>
      </c>
      <c r="AZ546" s="51">
        <v>29.484784000000001</v>
      </c>
      <c r="BA546" s="51">
        <v>0.82721309662040221</v>
      </c>
      <c r="BB546" s="51">
        <v>-79.213774275389753</v>
      </c>
      <c r="BC546" s="51">
        <v>0</v>
      </c>
      <c r="BD546" s="51">
        <v>1.9167771787693357</v>
      </c>
      <c r="BE546" s="51">
        <v>-46.984999999999999</v>
      </c>
    </row>
    <row r="547" spans="4:57">
      <c r="D547" s="63">
        <v>43256</v>
      </c>
      <c r="E547" s="64">
        <v>323.04700000000003</v>
      </c>
      <c r="F547" s="64">
        <v>737.65099999999995</v>
      </c>
      <c r="G547" s="69">
        <v>1060.6980000000001</v>
      </c>
      <c r="I547" s="63">
        <v>43364</v>
      </c>
      <c r="J547" s="68">
        <v>57.15</v>
      </c>
      <c r="K547" s="68">
        <v>58.98</v>
      </c>
      <c r="M547" s="63">
        <v>43256</v>
      </c>
      <c r="N547" s="64">
        <v>49958.2</v>
      </c>
      <c r="O547" s="66">
        <v>24.965299999999999</v>
      </c>
      <c r="Q547" s="63">
        <v>43256</v>
      </c>
      <c r="R547" s="57">
        <v>31.461830321720296</v>
      </c>
      <c r="S547" s="57">
        <v>25.83689569278771</v>
      </c>
      <c r="T547" s="57"/>
      <c r="U547" s="63">
        <v>43256</v>
      </c>
      <c r="V547" s="65">
        <v>41.949740881945239</v>
      </c>
      <c r="X547" s="63">
        <v>43511</v>
      </c>
      <c r="Y547" s="67">
        <v>35.375</v>
      </c>
      <c r="Z547" s="67">
        <v>33.01</v>
      </c>
      <c r="AA547" s="67">
        <v>36.5</v>
      </c>
      <c r="AB547" s="67" t="e">
        <v>#N/A</v>
      </c>
      <c r="AD547" s="63">
        <v>43511</v>
      </c>
      <c r="AE547" s="67">
        <v>47.29</v>
      </c>
      <c r="AF547" s="68">
        <v>63.92</v>
      </c>
      <c r="AH547" s="58">
        <v>43256</v>
      </c>
      <c r="AI547" s="57">
        <v>29.106320666810603</v>
      </c>
      <c r="AJ547" s="57">
        <v>28.059797202148996</v>
      </c>
      <c r="AK547" s="57">
        <v>26.816394819789146</v>
      </c>
      <c r="AM547" s="63">
        <v>43256</v>
      </c>
      <c r="AN547" s="57">
        <v>51.186628758701325</v>
      </c>
      <c r="AO547" s="57">
        <v>42.783094420450119</v>
      </c>
      <c r="AP547" s="57">
        <v>42.391820616146973</v>
      </c>
      <c r="AR547" s="63">
        <v>43256</v>
      </c>
      <c r="AS547" s="57">
        <v>43.202059780932032</v>
      </c>
      <c r="AT547" s="57">
        <v>10.821570551173053</v>
      </c>
      <c r="AV547" s="63">
        <v>44717</v>
      </c>
      <c r="AW547" s="64">
        <v>6414.6014660000001</v>
      </c>
      <c r="AY547" s="63">
        <v>43511</v>
      </c>
      <c r="AZ547" s="51">
        <v>29.484784000000001</v>
      </c>
      <c r="BA547" s="51">
        <v>0.32420609230040848</v>
      </c>
      <c r="BB547" s="51">
        <v>-48.39313761328961</v>
      </c>
      <c r="BC547" s="51">
        <v>0</v>
      </c>
      <c r="BD547" s="51">
        <v>1.9261475209892263</v>
      </c>
      <c r="BE547" s="51">
        <v>-16.658000000000001</v>
      </c>
    </row>
    <row r="548" spans="4:57">
      <c r="D548" s="63">
        <v>43257</v>
      </c>
      <c r="E548" s="64">
        <v>322.97199999999998</v>
      </c>
      <c r="F548" s="64">
        <v>739.19399999999996</v>
      </c>
      <c r="G548" s="69">
        <v>1062.1659999999999</v>
      </c>
      <c r="I548" s="63">
        <v>43367</v>
      </c>
      <c r="J548" s="68">
        <v>59.2</v>
      </c>
      <c r="K548" s="68">
        <v>59.58</v>
      </c>
      <c r="M548" s="63">
        <v>43257</v>
      </c>
      <c r="N548" s="64">
        <v>50039.8</v>
      </c>
      <c r="O548" s="66">
        <v>24.919499999999999</v>
      </c>
      <c r="Q548" s="63">
        <v>43257</v>
      </c>
      <c r="R548" s="57">
        <v>31.711883098074622</v>
      </c>
      <c r="S548" s="57">
        <v>25.684829599138137</v>
      </c>
      <c r="T548" s="57"/>
      <c r="U548" s="63">
        <v>43257</v>
      </c>
      <c r="V548" s="65">
        <v>41.955209567315514</v>
      </c>
      <c r="X548" s="63">
        <v>43514</v>
      </c>
      <c r="Y548" s="67">
        <v>35.25</v>
      </c>
      <c r="Z548" s="67">
        <v>33.68</v>
      </c>
      <c r="AA548" s="67">
        <v>35.9375</v>
      </c>
      <c r="AB548" s="67" t="e">
        <v>#N/A</v>
      </c>
      <c r="AD548" s="63">
        <v>43514</v>
      </c>
      <c r="AE548" s="67">
        <v>47.59</v>
      </c>
      <c r="AF548" s="68">
        <v>61.6</v>
      </c>
      <c r="AH548" s="58">
        <v>43257</v>
      </c>
      <c r="AI548" s="57">
        <v>29.194333135074558</v>
      </c>
      <c r="AJ548" s="57">
        <v>28.01427953302964</v>
      </c>
      <c r="AK548" s="57">
        <v>26.674102674835986</v>
      </c>
      <c r="AM548" s="63">
        <v>43257</v>
      </c>
      <c r="AN548" s="57">
        <v>51.183741930983317</v>
      </c>
      <c r="AO548" s="57">
        <v>42.832775069294861</v>
      </c>
      <c r="AP548" s="57">
        <v>42.356655569255786</v>
      </c>
      <c r="AR548" s="63">
        <v>43257</v>
      </c>
      <c r="AS548" s="57">
        <v>42.720014714588686</v>
      </c>
      <c r="AT548" s="57">
        <v>10.907877832903923</v>
      </c>
      <c r="AV548" s="63">
        <v>44718</v>
      </c>
      <c r="AW548" s="64">
        <v>6444.8138470000004</v>
      </c>
      <c r="AY548" s="63">
        <v>43514</v>
      </c>
      <c r="AZ548" s="51">
        <v>29.484784000000001</v>
      </c>
      <c r="BA548" s="51">
        <v>0.24681990912980281</v>
      </c>
      <c r="BB548" s="51">
        <v>-55.33158101703367</v>
      </c>
      <c r="BC548" s="51">
        <v>0</v>
      </c>
      <c r="BD548" s="51">
        <v>1.5199771079038691</v>
      </c>
      <c r="BE548" s="51">
        <v>-24.08</v>
      </c>
    </row>
    <row r="549" spans="4:57">
      <c r="D549" s="63">
        <v>43258</v>
      </c>
      <c r="E549" s="64">
        <v>322.053</v>
      </c>
      <c r="F549" s="64">
        <v>741.48</v>
      </c>
      <c r="G549" s="69">
        <v>1063.5329999999999</v>
      </c>
      <c r="I549" s="63">
        <v>43368</v>
      </c>
      <c r="J549" s="68">
        <v>56.35</v>
      </c>
      <c r="K549" s="68">
        <v>60.18</v>
      </c>
      <c r="M549" s="63">
        <v>43258</v>
      </c>
      <c r="N549" s="64">
        <v>49850.8</v>
      </c>
      <c r="O549" s="66">
        <v>24.970300000000002</v>
      </c>
      <c r="Q549" s="63">
        <v>43258</v>
      </c>
      <c r="R549" s="57">
        <v>31.884540846480046</v>
      </c>
      <c r="S549" s="57">
        <v>25.547979854027346</v>
      </c>
      <c r="T549" s="57"/>
      <c r="U549" s="63">
        <v>43258</v>
      </c>
      <c r="V549" s="65">
        <v>41.745802934267729</v>
      </c>
      <c r="X549" s="63">
        <v>43515</v>
      </c>
      <c r="Y549" s="67">
        <v>35.375</v>
      </c>
      <c r="Z549" s="67">
        <v>33.33</v>
      </c>
      <c r="AA549" s="67">
        <v>36.625</v>
      </c>
      <c r="AB549" s="67" t="e">
        <v>#N/A</v>
      </c>
      <c r="AD549" s="63">
        <v>43515</v>
      </c>
      <c r="AE549" s="67">
        <v>47.71</v>
      </c>
      <c r="AF549" s="68">
        <v>60.45</v>
      </c>
      <c r="AH549" s="58">
        <v>43258</v>
      </c>
      <c r="AI549" s="57">
        <v>29.227750012551756</v>
      </c>
      <c r="AJ549" s="57">
        <v>27.947535190134644</v>
      </c>
      <c r="AK549" s="57">
        <v>26.525656882269153</v>
      </c>
      <c r="AM549" s="63">
        <v>43258</v>
      </c>
      <c r="AN549" s="57">
        <v>51.146073795391466</v>
      </c>
      <c r="AO549" s="57">
        <v>42.806348461914197</v>
      </c>
      <c r="AP549" s="57">
        <v>42.33529256592994</v>
      </c>
      <c r="AR549" s="63">
        <v>43258</v>
      </c>
      <c r="AS549" s="57">
        <v>42.258161555100337</v>
      </c>
      <c r="AT549" s="57">
        <v>11.015601122996554</v>
      </c>
      <c r="AV549" s="63">
        <v>44719</v>
      </c>
      <c r="AW549" s="64">
        <v>6410.7823689999996</v>
      </c>
      <c r="AY549" s="63">
        <v>43515</v>
      </c>
      <c r="AZ549" s="51">
        <v>27.604934</v>
      </c>
      <c r="BA549" s="51">
        <v>0.57771061453009365</v>
      </c>
      <c r="BB549" s="51">
        <v>-59.608073631933884</v>
      </c>
      <c r="BC549" s="51">
        <v>0</v>
      </c>
      <c r="BD549" s="51">
        <v>1.1814290174037674</v>
      </c>
      <c r="BE549" s="51">
        <v>-30.244</v>
      </c>
    </row>
    <row r="550" spans="4:57">
      <c r="D550" s="63">
        <v>43259</v>
      </c>
      <c r="E550" s="64">
        <v>284.94499999999999</v>
      </c>
      <c r="F550" s="64">
        <v>742.92200000000003</v>
      </c>
      <c r="G550" s="69">
        <v>1027.867</v>
      </c>
      <c r="I550" s="63">
        <v>43369</v>
      </c>
      <c r="J550" s="68">
        <v>59.54</v>
      </c>
      <c r="K550" s="68">
        <v>59.35</v>
      </c>
      <c r="M550" s="63">
        <v>43259</v>
      </c>
      <c r="N550" s="64">
        <v>49650.3</v>
      </c>
      <c r="O550" s="66">
        <v>25.473299999999998</v>
      </c>
      <c r="Q550" s="63">
        <v>43259</v>
      </c>
      <c r="R550" s="57">
        <v>31.898646170920998</v>
      </c>
      <c r="S550" s="57">
        <v>25.379721422086511</v>
      </c>
      <c r="T550" s="57"/>
      <c r="U550" s="63">
        <v>43259</v>
      </c>
      <c r="V550" s="65">
        <v>41.027459774989374</v>
      </c>
      <c r="X550" s="63">
        <v>43516</v>
      </c>
      <c r="Y550" s="67">
        <v>35.1875</v>
      </c>
      <c r="Z550" s="67">
        <v>32.590000000000003</v>
      </c>
      <c r="AA550" s="67">
        <v>36.875</v>
      </c>
      <c r="AB550" s="67" t="e">
        <v>#N/A</v>
      </c>
      <c r="AD550" s="63">
        <v>43516</v>
      </c>
      <c r="AE550" s="67">
        <v>47.76</v>
      </c>
      <c r="AF550" s="68">
        <v>60.98</v>
      </c>
      <c r="AH550" s="58">
        <v>43259</v>
      </c>
      <c r="AI550" s="57">
        <v>29.299512301710749</v>
      </c>
      <c r="AJ550" s="57">
        <v>27.868801454753054</v>
      </c>
      <c r="AK550" s="57">
        <v>26.331228211471714</v>
      </c>
      <c r="AM550" s="63">
        <v>43259</v>
      </c>
      <c r="AN550" s="57">
        <v>51.128530241477051</v>
      </c>
      <c r="AO550" s="57">
        <v>42.80539771407237</v>
      </c>
      <c r="AP550" s="57">
        <v>42.324771770636204</v>
      </c>
      <c r="AR550" s="63">
        <v>43259</v>
      </c>
      <c r="AS550" s="57">
        <v>41.720575676825831</v>
      </c>
      <c r="AT550" s="57">
        <v>11.149356565311464</v>
      </c>
      <c r="AV550" s="63">
        <v>44720</v>
      </c>
      <c r="AW550" s="64">
        <v>6401.6508320000003</v>
      </c>
      <c r="AY550" s="63">
        <v>43516</v>
      </c>
      <c r="AZ550" s="51">
        <v>25.728853999999998</v>
      </c>
      <c r="BA550" s="51">
        <v>0.53264619797067236</v>
      </c>
      <c r="BB550" s="51">
        <v>-80.161671904213847</v>
      </c>
      <c r="BC550" s="51">
        <v>0</v>
      </c>
      <c r="BD550" s="51">
        <v>0.82917170624312575</v>
      </c>
      <c r="BE550" s="51">
        <v>-53.070999999999998</v>
      </c>
    </row>
    <row r="551" spans="4:57">
      <c r="D551" s="63">
        <v>43260</v>
      </c>
      <c r="E551" s="64">
        <v>284.94499999999999</v>
      </c>
      <c r="F551" s="64">
        <v>742.92200000000003</v>
      </c>
      <c r="G551" s="69">
        <v>1027.867</v>
      </c>
      <c r="I551" s="63">
        <v>43370</v>
      </c>
      <c r="J551" s="68">
        <v>54.42</v>
      </c>
      <c r="K551" s="68">
        <v>58.58</v>
      </c>
      <c r="M551" s="63">
        <v>43260</v>
      </c>
      <c r="N551" s="64">
        <v>49650.3</v>
      </c>
      <c r="O551" s="66">
        <v>25.473299999999998</v>
      </c>
      <c r="Q551" s="63">
        <v>43260</v>
      </c>
      <c r="R551" s="57">
        <v>31.893601620885569</v>
      </c>
      <c r="S551" s="57">
        <v>25.22723246582197</v>
      </c>
      <c r="T551" s="57"/>
      <c r="U551" s="63">
        <v>43260</v>
      </c>
      <c r="V551" s="65">
        <v>41.027459774989374</v>
      </c>
      <c r="X551" s="63">
        <v>43517</v>
      </c>
      <c r="Y551" s="67">
        <v>35.9375</v>
      </c>
      <c r="Z551" s="67">
        <v>33.049999999999997</v>
      </c>
      <c r="AA551" s="67">
        <v>37.5</v>
      </c>
      <c r="AB551" s="67" t="e">
        <v>#N/A</v>
      </c>
      <c r="AD551" s="63">
        <v>43517</v>
      </c>
      <c r="AE551" s="67">
        <v>50.04</v>
      </c>
      <c r="AF551" s="68">
        <v>60.39</v>
      </c>
      <c r="AH551" s="58">
        <v>43260</v>
      </c>
      <c r="AI551" s="57">
        <v>29.338946093078743</v>
      </c>
      <c r="AJ551" s="57">
        <v>27.792225120460088</v>
      </c>
      <c r="AK551" s="57">
        <v>26.181183212450886</v>
      </c>
      <c r="AM551" s="63">
        <v>43260</v>
      </c>
      <c r="AN551" s="57">
        <v>51.089621402481697</v>
      </c>
      <c r="AO551" s="57">
        <v>42.857048151313329</v>
      </c>
      <c r="AP551" s="57">
        <v>42.188857416523476</v>
      </c>
      <c r="AR551" s="63">
        <v>43260</v>
      </c>
      <c r="AS551" s="57">
        <v>41.184761253950633</v>
      </c>
      <c r="AT551" s="57">
        <v>11.275714416037586</v>
      </c>
      <c r="AV551" s="63">
        <v>44721</v>
      </c>
      <c r="AW551" s="64">
        <v>6341.3431350000001</v>
      </c>
      <c r="AY551" s="63">
        <v>43517</v>
      </c>
      <c r="AZ551" s="51">
        <v>23.850694000000001</v>
      </c>
      <c r="BA551" s="51">
        <v>0.62133258181015194</v>
      </c>
      <c r="BB551" s="51">
        <v>-89.577962733053809</v>
      </c>
      <c r="BC551" s="51">
        <v>0</v>
      </c>
      <c r="BD551" s="51">
        <v>0.74793615124362633</v>
      </c>
      <c r="BE551" s="51">
        <v>-64.358000000000004</v>
      </c>
    </row>
    <row r="552" spans="4:57">
      <c r="D552" s="63">
        <v>43261</v>
      </c>
      <c r="E552" s="64">
        <v>284.94499999999999</v>
      </c>
      <c r="F552" s="64">
        <v>742.92200000000003</v>
      </c>
      <c r="G552" s="69">
        <v>1027.867</v>
      </c>
      <c r="I552" s="63">
        <v>43371</v>
      </c>
      <c r="J552" s="68">
        <v>68.05</v>
      </c>
      <c r="K552" s="68">
        <v>62.23</v>
      </c>
      <c r="M552" s="63">
        <v>43261</v>
      </c>
      <c r="N552" s="64">
        <v>49650.3</v>
      </c>
      <c r="O552" s="66">
        <v>25.473299999999998</v>
      </c>
      <c r="Q552" s="63">
        <v>43261</v>
      </c>
      <c r="R552" s="57">
        <v>31.794822522769994</v>
      </c>
      <c r="S552" s="57">
        <v>25.069720122865171</v>
      </c>
      <c r="T552" s="57"/>
      <c r="U552" s="63">
        <v>43261</v>
      </c>
      <c r="V552" s="65">
        <v>41.027459774989374</v>
      </c>
      <c r="X552" s="63">
        <v>43518</v>
      </c>
      <c r="Y552" s="67">
        <v>36.5625</v>
      </c>
      <c r="Z552" s="67">
        <v>33.57</v>
      </c>
      <c r="AA552" s="67">
        <v>37.625</v>
      </c>
      <c r="AB552" s="67" t="e">
        <v>#N/A</v>
      </c>
      <c r="AD552" s="63">
        <v>43518</v>
      </c>
      <c r="AE552" s="67">
        <v>51.32</v>
      </c>
      <c r="AF552" s="68">
        <v>62.35</v>
      </c>
      <c r="AH552" s="58">
        <v>43261</v>
      </c>
      <c r="AI552" s="57">
        <v>29.377285074339476</v>
      </c>
      <c r="AJ552" s="57">
        <v>27.709213751984606</v>
      </c>
      <c r="AK552" s="57">
        <v>26.025994690292542</v>
      </c>
      <c r="AM552" s="63">
        <v>43261</v>
      </c>
      <c r="AN552" s="57">
        <v>51.050313054336186</v>
      </c>
      <c r="AO552" s="57">
        <v>42.919663590673565</v>
      </c>
      <c r="AP552" s="57">
        <v>42.031694528696725</v>
      </c>
      <c r="AR552" s="63">
        <v>43261</v>
      </c>
      <c r="AS552" s="57">
        <v>40.648258008844792</v>
      </c>
      <c r="AT552" s="57">
        <v>11.368077013651501</v>
      </c>
      <c r="AV552" s="63">
        <v>44722</v>
      </c>
      <c r="AW552" s="64">
        <v>6308.596227</v>
      </c>
      <c r="AY552" s="63">
        <v>43518</v>
      </c>
      <c r="AZ552" s="51">
        <v>21.990528999999999</v>
      </c>
      <c r="BA552" s="51">
        <v>-3.4599069138996534</v>
      </c>
      <c r="BB552" s="51">
        <v>-73.600399250323974</v>
      </c>
      <c r="BC552" s="51">
        <v>0</v>
      </c>
      <c r="BD552" s="51">
        <v>2.8647771642236104</v>
      </c>
      <c r="BE552" s="51">
        <v>-52.204999999999998</v>
      </c>
    </row>
    <row r="553" spans="4:57">
      <c r="D553" s="63">
        <v>43262</v>
      </c>
      <c r="E553" s="64">
        <v>287.38099999999997</v>
      </c>
      <c r="F553" s="64">
        <v>744.19</v>
      </c>
      <c r="G553" s="69">
        <v>1031.5709999999999</v>
      </c>
      <c r="I553" s="63">
        <v>43374</v>
      </c>
      <c r="J553" s="68">
        <v>68.61</v>
      </c>
      <c r="K553" s="68">
        <v>66.14</v>
      </c>
      <c r="M553" s="63">
        <v>43262</v>
      </c>
      <c r="N553" s="64">
        <v>49637.599999999999</v>
      </c>
      <c r="O553" s="66">
        <v>25.429200000000002</v>
      </c>
      <c r="Q553" s="63">
        <v>43262</v>
      </c>
      <c r="R553" s="57">
        <v>31.667952442071744</v>
      </c>
      <c r="S553" s="57">
        <v>24.857669954237195</v>
      </c>
      <c r="T553" s="57"/>
      <c r="U553" s="63">
        <v>43262</v>
      </c>
      <c r="V553" s="65">
        <v>41.406556426817438</v>
      </c>
      <c r="X553" s="63">
        <v>43521</v>
      </c>
      <c r="Y553" s="67">
        <v>36</v>
      </c>
      <c r="Z553" s="67">
        <v>33.39</v>
      </c>
      <c r="AA553" s="67">
        <v>36.5625</v>
      </c>
      <c r="AB553" s="67" t="e">
        <v>#N/A</v>
      </c>
      <c r="AD553" s="63">
        <v>43521</v>
      </c>
      <c r="AE553" s="67">
        <v>52</v>
      </c>
      <c r="AF553" s="68">
        <v>61.68</v>
      </c>
      <c r="AH553" s="58">
        <v>43262</v>
      </c>
      <c r="AI553" s="57">
        <v>29.368553174278333</v>
      </c>
      <c r="AJ553" s="57">
        <v>27.57237893612232</v>
      </c>
      <c r="AK553" s="57">
        <v>25.769190435181265</v>
      </c>
      <c r="AM553" s="63">
        <v>43262</v>
      </c>
      <c r="AN553" s="57">
        <v>50.995960707659236</v>
      </c>
      <c r="AO553" s="57">
        <v>42.914760056455201</v>
      </c>
      <c r="AP553" s="57">
        <v>41.9224385670705</v>
      </c>
      <c r="AR553" s="63">
        <v>43262</v>
      </c>
      <c r="AS553" s="57">
        <v>40.181557843264869</v>
      </c>
      <c r="AT553" s="57">
        <v>11.40857442812151</v>
      </c>
      <c r="AV553" s="63">
        <v>44723</v>
      </c>
      <c r="AW553" s="64">
        <v>6308.596227</v>
      </c>
      <c r="AY553" s="63">
        <v>43521</v>
      </c>
      <c r="AZ553" s="51">
        <v>20.134278999999999</v>
      </c>
      <c r="BA553" s="51">
        <v>-2.0012913485596373</v>
      </c>
      <c r="BB553" s="51">
        <v>-37.880598749144049</v>
      </c>
      <c r="BC553" s="51">
        <v>0</v>
      </c>
      <c r="BD553" s="51">
        <v>4.0194110977037241</v>
      </c>
      <c r="BE553" s="51">
        <v>-15.728199999999953</v>
      </c>
    </row>
    <row r="554" spans="4:57">
      <c r="D554" s="63">
        <v>43263</v>
      </c>
      <c r="E554" s="64">
        <v>291.35899999999998</v>
      </c>
      <c r="F554" s="64">
        <v>746.07100000000003</v>
      </c>
      <c r="G554" s="69">
        <v>1037.43</v>
      </c>
      <c r="I554" s="63">
        <v>43375</v>
      </c>
      <c r="J554" s="68">
        <v>73.91</v>
      </c>
      <c r="K554" s="68">
        <v>67.239999999999995</v>
      </c>
      <c r="M554" s="63">
        <v>43263</v>
      </c>
      <c r="N554" s="64">
        <v>49099.5</v>
      </c>
      <c r="O554" s="66">
        <v>25.861699999999999</v>
      </c>
      <c r="Q554" s="63">
        <v>43263</v>
      </c>
      <c r="R554" s="57">
        <v>31.580626156784874</v>
      </c>
      <c r="S554" s="57">
        <v>24.615479919788918</v>
      </c>
      <c r="T554" s="57"/>
      <c r="U554" s="63">
        <v>43263</v>
      </c>
      <c r="V554" s="65">
        <v>40.964034652789849</v>
      </c>
      <c r="X554" s="63">
        <v>43522</v>
      </c>
      <c r="Y554" s="67">
        <v>37.375</v>
      </c>
      <c r="Z554" s="67">
        <v>33.630000000000003</v>
      </c>
      <c r="AA554" s="67">
        <v>38.8125</v>
      </c>
      <c r="AB554" s="67" t="e">
        <v>#N/A</v>
      </c>
      <c r="AD554" s="63">
        <v>43522</v>
      </c>
      <c r="AE554" s="67">
        <v>52.15</v>
      </c>
      <c r="AF554" s="68">
        <v>60.5</v>
      </c>
      <c r="AH554" s="58">
        <v>43263</v>
      </c>
      <c r="AI554" s="57">
        <v>29.4411664702547</v>
      </c>
      <c r="AJ554" s="57">
        <v>27.44754202305819</v>
      </c>
      <c r="AK554" s="57">
        <v>25.486722926567374</v>
      </c>
      <c r="AM554" s="63">
        <v>43263</v>
      </c>
      <c r="AN554" s="57">
        <v>50.966925190190594</v>
      </c>
      <c r="AO554" s="57">
        <v>42.945779727971022</v>
      </c>
      <c r="AP554" s="57">
        <v>41.828585590513548</v>
      </c>
      <c r="AR554" s="63">
        <v>43263</v>
      </c>
      <c r="AS554" s="57">
        <v>39.695134506948882</v>
      </c>
      <c r="AT554" s="57">
        <v>11.467647929184398</v>
      </c>
      <c r="AV554" s="63">
        <v>44724</v>
      </c>
      <c r="AW554" s="64">
        <v>6308.596227</v>
      </c>
      <c r="AY554" s="63">
        <v>43522</v>
      </c>
      <c r="AZ554" s="51">
        <v>18.277669000000003</v>
      </c>
      <c r="BA554" s="51">
        <v>-1.9058829540300988</v>
      </c>
      <c r="BB554" s="51">
        <v>-36.493880257324058</v>
      </c>
      <c r="BC554" s="51">
        <v>0</v>
      </c>
      <c r="BD554" s="51">
        <v>4.2700942113541549</v>
      </c>
      <c r="BE554" s="51">
        <v>-15.852</v>
      </c>
    </row>
    <row r="555" spans="4:57">
      <c r="D555" s="63">
        <v>43264</v>
      </c>
      <c r="E555" s="64">
        <v>290.904</v>
      </c>
      <c r="F555" s="64">
        <v>747.04100000000005</v>
      </c>
      <c r="G555" s="69">
        <v>1037.9449999999999</v>
      </c>
      <c r="I555" s="63">
        <v>43376</v>
      </c>
      <c r="J555" s="68">
        <v>65.540000000000006</v>
      </c>
      <c r="K555" s="68">
        <v>68.459999999999994</v>
      </c>
      <c r="M555" s="63">
        <v>43264</v>
      </c>
      <c r="N555" s="64">
        <v>48972.9</v>
      </c>
      <c r="O555" s="66">
        <v>25.728300000000001</v>
      </c>
      <c r="Q555" s="63">
        <v>43264</v>
      </c>
      <c r="R555" s="57">
        <v>31.45185634811325</v>
      </c>
      <c r="S555" s="57">
        <v>24.365614354127562</v>
      </c>
      <c r="T555" s="57"/>
      <c r="U555" s="63">
        <v>43264</v>
      </c>
      <c r="V555" s="65">
        <v>41.026135478182326</v>
      </c>
      <c r="X555" s="63">
        <v>43523</v>
      </c>
      <c r="Y555" s="67">
        <v>36.8125</v>
      </c>
      <c r="Z555" s="67">
        <v>33.54</v>
      </c>
      <c r="AA555" s="67">
        <v>38.125</v>
      </c>
      <c r="AB555" s="67" t="e">
        <v>#N/A</v>
      </c>
      <c r="AD555" s="63">
        <v>43523</v>
      </c>
      <c r="AE555" s="67">
        <v>52.44</v>
      </c>
      <c r="AF555" s="68">
        <v>60.02</v>
      </c>
      <c r="AH555" s="58">
        <v>43264</v>
      </c>
      <c r="AI555" s="57">
        <v>29.506450296908437</v>
      </c>
      <c r="AJ555" s="57">
        <v>27.308081589292875</v>
      </c>
      <c r="AK555" s="57">
        <v>25.169868285369844</v>
      </c>
      <c r="AM555" s="63">
        <v>43264</v>
      </c>
      <c r="AN555" s="57">
        <v>50.917574972544188</v>
      </c>
      <c r="AO555" s="57">
        <v>42.949448227543343</v>
      </c>
      <c r="AP555" s="57">
        <v>41.724252122339877</v>
      </c>
      <c r="AR555" s="63">
        <v>43264</v>
      </c>
      <c r="AS555" s="57">
        <v>39.175420049933642</v>
      </c>
      <c r="AT555" s="57">
        <v>11.532875542130562</v>
      </c>
      <c r="AV555" s="63">
        <v>44725</v>
      </c>
      <c r="AW555" s="64">
        <v>6331.9214959999999</v>
      </c>
      <c r="AY555" s="63">
        <v>43523</v>
      </c>
      <c r="AZ555" s="51">
        <v>17.526069</v>
      </c>
      <c r="BA555" s="51">
        <v>-2.1147611941801681</v>
      </c>
      <c r="BB555" s="51">
        <v>2.8057527109261486</v>
      </c>
      <c r="BC555" s="51">
        <v>0</v>
      </c>
      <c r="BD555" s="51">
        <v>4.734939483254017</v>
      </c>
      <c r="BE555" s="51">
        <v>22.952000000000002</v>
      </c>
    </row>
    <row r="556" spans="4:57">
      <c r="D556" s="63">
        <v>43265</v>
      </c>
      <c r="E556" s="64">
        <v>300.92500000000001</v>
      </c>
      <c r="F556" s="64">
        <v>747.14099999999996</v>
      </c>
      <c r="G556" s="69">
        <v>1048.066</v>
      </c>
      <c r="I556" s="63">
        <v>43377</v>
      </c>
      <c r="J556" s="68">
        <v>67.34</v>
      </c>
      <c r="K556" s="68">
        <v>68.599999999999994</v>
      </c>
      <c r="M556" s="63">
        <v>43265</v>
      </c>
      <c r="N556" s="64">
        <v>49065.1</v>
      </c>
      <c r="O556" s="66">
        <v>27.061699999999998</v>
      </c>
      <c r="Q556" s="63">
        <v>43265</v>
      </c>
      <c r="R556" s="57">
        <v>31.32172387241463</v>
      </c>
      <c r="S556" s="57">
        <v>24.128772701468915</v>
      </c>
      <c r="T556" s="57"/>
      <c r="U556" s="63">
        <v>43265</v>
      </c>
      <c r="V556" s="65">
        <v>41.159025731800909</v>
      </c>
      <c r="X556" s="63">
        <v>43524</v>
      </c>
      <c r="Y556" s="67">
        <v>37.125</v>
      </c>
      <c r="Z556" s="67">
        <v>33.130000000000003</v>
      </c>
      <c r="AA556" s="67">
        <v>38.3125</v>
      </c>
      <c r="AB556" s="67" t="e">
        <v>#N/A</v>
      </c>
      <c r="AD556" s="63">
        <v>43524</v>
      </c>
      <c r="AE556" s="67">
        <v>52.79</v>
      </c>
      <c r="AF556" s="68">
        <v>58.8</v>
      </c>
      <c r="AH556" s="58">
        <v>43265</v>
      </c>
      <c r="AI556" s="57">
        <v>29.548695195124441</v>
      </c>
      <c r="AJ556" s="57">
        <v>27.166042276264378</v>
      </c>
      <c r="AK556" s="57">
        <v>24.852259946022137</v>
      </c>
      <c r="AM556" s="63">
        <v>43265</v>
      </c>
      <c r="AN556" s="57">
        <v>50.853421921333641</v>
      </c>
      <c r="AO556" s="57">
        <v>42.897723590256362</v>
      </c>
      <c r="AP556" s="57">
        <v>41.66880345981496</v>
      </c>
      <c r="AR556" s="63">
        <v>43265</v>
      </c>
      <c r="AS556" s="57">
        <v>38.673980497075135</v>
      </c>
      <c r="AT556" s="57">
        <v>11.562196261882928</v>
      </c>
      <c r="AV556" s="63">
        <v>44726</v>
      </c>
      <c r="AW556" s="64">
        <v>6419.7832330000001</v>
      </c>
      <c r="AY556" s="63">
        <v>43524</v>
      </c>
      <c r="AZ556" s="51">
        <v>15.671588999999999</v>
      </c>
      <c r="BA556" s="51">
        <v>-2.1397625076101532</v>
      </c>
      <c r="BB556" s="51">
        <v>31.842078092106192</v>
      </c>
      <c r="BC556" s="51">
        <v>0</v>
      </c>
      <c r="BD556" s="51">
        <v>4.9016954155040287</v>
      </c>
      <c r="BE556" s="51">
        <v>50.275600000000097</v>
      </c>
    </row>
    <row r="557" spans="4:57">
      <c r="D557" s="63">
        <v>43266</v>
      </c>
      <c r="E557" s="64">
        <v>309.28899999999999</v>
      </c>
      <c r="F557" s="64">
        <v>745.97799999999995</v>
      </c>
      <c r="G557" s="69">
        <v>1055.2670000000001</v>
      </c>
      <c r="I557" s="63">
        <v>43378</v>
      </c>
      <c r="J557" s="68">
        <v>66.89</v>
      </c>
      <c r="K557" s="68">
        <v>67.52</v>
      </c>
      <c r="M557" s="63">
        <v>43266</v>
      </c>
      <c r="N557" s="64">
        <v>48467.7</v>
      </c>
      <c r="O557" s="66">
        <v>27.8767</v>
      </c>
      <c r="Q557" s="63">
        <v>43266</v>
      </c>
      <c r="R557" s="57">
        <v>31.065519247142113</v>
      </c>
      <c r="S557" s="57">
        <v>23.928244345669892</v>
      </c>
      <c r="T557" s="57"/>
      <c r="U557" s="63">
        <v>43266</v>
      </c>
      <c r="V557" s="65">
        <v>41.546770993425895</v>
      </c>
      <c r="X557" s="63">
        <v>43525</v>
      </c>
      <c r="Y557" s="67">
        <v>36.625</v>
      </c>
      <c r="Z557" s="67">
        <v>33.75</v>
      </c>
      <c r="AA557" s="67">
        <v>37.1875</v>
      </c>
      <c r="AB557" s="67" t="e">
        <v>#N/A</v>
      </c>
      <c r="AD557" s="63">
        <v>43525</v>
      </c>
      <c r="AE557" s="67">
        <v>52.32</v>
      </c>
      <c r="AF557" s="68">
        <v>62.53</v>
      </c>
      <c r="AH557" s="58">
        <v>43266</v>
      </c>
      <c r="AI557" s="57">
        <v>29.562433077950278</v>
      </c>
      <c r="AJ557" s="57">
        <v>27.030170631351915</v>
      </c>
      <c r="AK557" s="57">
        <v>24.596705938308272</v>
      </c>
      <c r="AM557" s="63">
        <v>43266</v>
      </c>
      <c r="AN557" s="57">
        <v>50.799035754636222</v>
      </c>
      <c r="AO557" s="57">
        <v>42.870117268566979</v>
      </c>
      <c r="AP557" s="57">
        <v>41.590948900546024</v>
      </c>
      <c r="AR557" s="63">
        <v>43266</v>
      </c>
      <c r="AS557" s="57">
        <v>38.174826953117361</v>
      </c>
      <c r="AT557" s="57">
        <v>11.651555025808458</v>
      </c>
      <c r="AV557" s="63">
        <v>44727</v>
      </c>
      <c r="AW557" s="64">
        <v>6550.9367080000002</v>
      </c>
      <c r="AY557" s="63">
        <v>43525</v>
      </c>
      <c r="AZ557" s="51">
        <v>13.806419000000002</v>
      </c>
      <c r="BA557" s="51">
        <v>-2.0793972420106228</v>
      </c>
      <c r="BB557" s="51">
        <v>-53.67948966466362</v>
      </c>
      <c r="BC557" s="51">
        <v>0</v>
      </c>
      <c r="BD557" s="51">
        <v>4.0864679066742475</v>
      </c>
      <c r="BE557" s="51">
        <v>-37.866</v>
      </c>
    </row>
    <row r="558" spans="4:57">
      <c r="D558" s="63">
        <v>43267</v>
      </c>
      <c r="E558" s="64">
        <v>309.28899999999999</v>
      </c>
      <c r="F558" s="64">
        <v>745.97799999999995</v>
      </c>
      <c r="G558" s="69">
        <v>1055.2670000000001</v>
      </c>
      <c r="I558" s="63">
        <v>43381</v>
      </c>
      <c r="J558" s="68">
        <v>67.94</v>
      </c>
      <c r="K558" s="68">
        <v>68.03</v>
      </c>
      <c r="M558" s="63">
        <v>43267</v>
      </c>
      <c r="N558" s="64">
        <v>48467.7</v>
      </c>
      <c r="O558" s="66">
        <v>27.8767</v>
      </c>
      <c r="Q558" s="63">
        <v>43267</v>
      </c>
      <c r="R558" s="57">
        <v>31.081022286978932</v>
      </c>
      <c r="S558" s="57">
        <v>23.839438520974653</v>
      </c>
      <c r="T558" s="57"/>
      <c r="U558" s="63">
        <v>43267</v>
      </c>
      <c r="V558" s="65">
        <v>41.546770993425895</v>
      </c>
      <c r="X558" s="63">
        <v>43530</v>
      </c>
      <c r="Y558" s="67">
        <v>36.5625</v>
      </c>
      <c r="Z558" s="67">
        <v>32.83</v>
      </c>
      <c r="AA558" s="67">
        <v>38.125</v>
      </c>
      <c r="AB558" s="67" t="e">
        <v>#N/A</v>
      </c>
      <c r="AD558" s="63">
        <v>43530</v>
      </c>
      <c r="AE558" s="67">
        <v>53.28</v>
      </c>
      <c r="AF558" s="68">
        <v>60.4</v>
      </c>
      <c r="AH558" s="58">
        <v>43267</v>
      </c>
      <c r="AI558" s="57">
        <v>29.523947762848234</v>
      </c>
      <c r="AJ558" s="57">
        <v>26.990768265036568</v>
      </c>
      <c r="AK558" s="57">
        <v>24.555460150086937</v>
      </c>
      <c r="AM558" s="63">
        <v>43267</v>
      </c>
      <c r="AN558" s="57">
        <v>50.763538864810663</v>
      </c>
      <c r="AO558" s="57">
        <v>42.859070667972674</v>
      </c>
      <c r="AP558" s="57">
        <v>41.549379534551775</v>
      </c>
      <c r="AR558" s="63">
        <v>43267</v>
      </c>
      <c r="AS558" s="57">
        <v>37.720852980191502</v>
      </c>
      <c r="AT558" s="57">
        <v>11.783703011103963</v>
      </c>
      <c r="AV558" s="63">
        <v>44728</v>
      </c>
      <c r="AW558" s="64">
        <v>6499.2532819999997</v>
      </c>
      <c r="AY558" s="63">
        <v>43530</v>
      </c>
      <c r="AZ558" s="51">
        <v>11.007083999999999</v>
      </c>
      <c r="BA558" s="51">
        <v>-1.7724817322206901</v>
      </c>
      <c r="BB558" s="51">
        <v>-54.4845978643935</v>
      </c>
      <c r="BC558" s="51">
        <v>0</v>
      </c>
      <c r="BD558" s="51">
        <v>3.4849955966141835</v>
      </c>
      <c r="BE558" s="51">
        <v>-41.765000000000001</v>
      </c>
    </row>
    <row r="559" spans="4:57">
      <c r="D559" s="63">
        <v>43268</v>
      </c>
      <c r="E559" s="64">
        <v>309.28899999999999</v>
      </c>
      <c r="F559" s="64">
        <v>745.97799999999995</v>
      </c>
      <c r="G559" s="69">
        <v>1055.2670000000001</v>
      </c>
      <c r="I559" s="63">
        <v>43382</v>
      </c>
      <c r="J559" s="68">
        <v>73.59</v>
      </c>
      <c r="K559" s="68">
        <v>68.63</v>
      </c>
      <c r="M559" s="63">
        <v>43268</v>
      </c>
      <c r="N559" s="64">
        <v>48467.7</v>
      </c>
      <c r="O559" s="66">
        <v>27.8767</v>
      </c>
      <c r="Q559" s="63">
        <v>43268</v>
      </c>
      <c r="R559" s="57">
        <v>31.160108564026491</v>
      </c>
      <c r="S559" s="57">
        <v>23.76144335616457</v>
      </c>
      <c r="T559" s="57"/>
      <c r="U559" s="63">
        <v>43268</v>
      </c>
      <c r="V559" s="65">
        <v>41.546770993425895</v>
      </c>
      <c r="X559" s="63">
        <v>43531</v>
      </c>
      <c r="Y559" s="67">
        <v>37.3125</v>
      </c>
      <c r="Z559" s="67">
        <v>33.64</v>
      </c>
      <c r="AA559" s="67">
        <v>38.875</v>
      </c>
      <c r="AB559" s="67" t="e">
        <v>#N/A</v>
      </c>
      <c r="AD559" s="63">
        <v>43531</v>
      </c>
      <c r="AE559" s="67">
        <v>53.67</v>
      </c>
      <c r="AF559" s="68">
        <v>59.88</v>
      </c>
      <c r="AH559" s="58">
        <v>43268</v>
      </c>
      <c r="AI559" s="57">
        <v>29.482272321328228</v>
      </c>
      <c r="AJ559" s="57">
        <v>26.967367248426921</v>
      </c>
      <c r="AK559" s="57">
        <v>24.533599211273671</v>
      </c>
      <c r="AM559" s="63">
        <v>43268</v>
      </c>
      <c r="AN559" s="57">
        <v>50.70622698135783</v>
      </c>
      <c r="AO559" s="57">
        <v>42.837376527110926</v>
      </c>
      <c r="AP559" s="57">
        <v>41.448733863106234</v>
      </c>
      <c r="AR559" s="63">
        <v>43268</v>
      </c>
      <c r="AS559" s="57">
        <v>37.333307381744184</v>
      </c>
      <c r="AT559" s="57">
        <v>11.919166691785342</v>
      </c>
      <c r="AV559" s="63">
        <v>44729</v>
      </c>
      <c r="AW559" s="64">
        <v>6499.2532819999997</v>
      </c>
      <c r="AY559" s="63">
        <v>43531</v>
      </c>
      <c r="AZ559" s="51">
        <v>8.2188549999999996</v>
      </c>
      <c r="BA559" s="51">
        <v>-1.8646954230407775</v>
      </c>
      <c r="BB559" s="51">
        <v>-85.958920679043501</v>
      </c>
      <c r="BC559" s="51">
        <v>0</v>
      </c>
      <c r="BD559" s="51">
        <v>3.0087611020842768</v>
      </c>
      <c r="BE559" s="51">
        <v>-76.596000000000004</v>
      </c>
    </row>
    <row r="560" spans="4:57">
      <c r="D560" s="63">
        <v>43269</v>
      </c>
      <c r="E560" s="64">
        <v>300.65300000000002</v>
      </c>
      <c r="F560" s="64">
        <v>745.95</v>
      </c>
      <c r="G560" s="69">
        <v>1046.6030000000001</v>
      </c>
      <c r="I560" s="63">
        <v>43383</v>
      </c>
      <c r="J560" s="68">
        <v>71.180000000000007</v>
      </c>
      <c r="K560" s="68">
        <v>69.62</v>
      </c>
      <c r="M560" s="63">
        <v>43269</v>
      </c>
      <c r="N560" s="64">
        <v>48285.5</v>
      </c>
      <c r="O560" s="66">
        <v>27.896699999999999</v>
      </c>
      <c r="Q560" s="63">
        <v>43269</v>
      </c>
      <c r="R560" s="57">
        <v>31.163593070368933</v>
      </c>
      <c r="S560" s="57">
        <v>23.65700348572355</v>
      </c>
      <c r="T560" s="57"/>
      <c r="U560" s="63">
        <v>43269</v>
      </c>
      <c r="V560" s="65">
        <v>41.689041353338645</v>
      </c>
      <c r="X560" s="63">
        <v>43532</v>
      </c>
      <c r="Y560" s="67">
        <v>39.125</v>
      </c>
      <c r="Z560" s="67">
        <v>33.729999999999997</v>
      </c>
      <c r="AA560" s="67">
        <v>41.5</v>
      </c>
      <c r="AB560" s="67" t="e">
        <v>#N/A</v>
      </c>
      <c r="AD560" s="63">
        <v>43532</v>
      </c>
      <c r="AE560" s="67">
        <v>56.69</v>
      </c>
      <c r="AF560" s="68">
        <v>64.64</v>
      </c>
      <c r="AH560" s="58">
        <v>43269</v>
      </c>
      <c r="AI560" s="57">
        <v>29.401856174253371</v>
      </c>
      <c r="AJ560" s="57">
        <v>26.906628679219313</v>
      </c>
      <c r="AK560" s="57">
        <v>24.46521868161382</v>
      </c>
      <c r="AM560" s="63">
        <v>43269</v>
      </c>
      <c r="AN560" s="57">
        <v>50.673394574021891</v>
      </c>
      <c r="AO560" s="57">
        <v>42.857651593771621</v>
      </c>
      <c r="AP560" s="57">
        <v>41.34289383998928</v>
      </c>
      <c r="AR560" s="63">
        <v>43269</v>
      </c>
      <c r="AS560" s="57">
        <v>36.959585423232255</v>
      </c>
      <c r="AT560" s="57">
        <v>12.047974693909214</v>
      </c>
      <c r="AV560" s="63">
        <v>44730</v>
      </c>
      <c r="AW560" s="64">
        <v>6499.2532819999997</v>
      </c>
      <c r="AY560" s="63">
        <v>43532</v>
      </c>
      <c r="AZ560" s="51">
        <v>5.4128449999999999</v>
      </c>
      <c r="BA560" s="51">
        <v>-2.57967835104045</v>
      </c>
      <c r="BB560" s="51">
        <v>-89.138498467233603</v>
      </c>
      <c r="BC560" s="51">
        <v>0</v>
      </c>
      <c r="BD560" s="51">
        <v>2.4523318182740348</v>
      </c>
      <c r="BE560" s="51">
        <v>-83.852999999999994</v>
      </c>
    </row>
    <row r="561" spans="4:57">
      <c r="D561" s="63">
        <v>43270</v>
      </c>
      <c r="E561" s="64">
        <v>292.13400000000001</v>
      </c>
      <c r="F561" s="64">
        <v>745.57899999999995</v>
      </c>
      <c r="G561" s="69">
        <v>1037.713</v>
      </c>
      <c r="I561" s="63">
        <v>43384</v>
      </c>
      <c r="J561" s="68">
        <v>75.790000000000006</v>
      </c>
      <c r="K561" s="68">
        <v>70.66</v>
      </c>
      <c r="M561" s="63">
        <v>43270</v>
      </c>
      <c r="N561" s="64">
        <v>48101.5</v>
      </c>
      <c r="O561" s="66">
        <v>27.7133</v>
      </c>
      <c r="Q561" s="63">
        <v>43270</v>
      </c>
      <c r="R561" s="57">
        <v>31.121024438622303</v>
      </c>
      <c r="S561" s="57">
        <v>23.517740499872385</v>
      </c>
      <c r="T561" s="57"/>
      <c r="U561" s="63">
        <v>43270</v>
      </c>
      <c r="V561" s="65">
        <v>41.885415609284301</v>
      </c>
      <c r="X561" s="63">
        <v>43535</v>
      </c>
      <c r="Y561" s="67">
        <v>39.5625</v>
      </c>
      <c r="Z561" s="67">
        <v>34.78</v>
      </c>
      <c r="AA561" s="67">
        <v>41.5</v>
      </c>
      <c r="AB561" s="67" t="e">
        <v>#N/A</v>
      </c>
      <c r="AD561" s="63">
        <v>43535</v>
      </c>
      <c r="AE561" s="67">
        <v>58.71</v>
      </c>
      <c r="AF561" s="68">
        <v>61.43</v>
      </c>
      <c r="AH561" s="58">
        <v>43270</v>
      </c>
      <c r="AI561" s="57">
        <v>29.399420370568908</v>
      </c>
      <c r="AJ561" s="57">
        <v>26.84515218795207</v>
      </c>
      <c r="AK561" s="57">
        <v>24.356072271752581</v>
      </c>
      <c r="AM561" s="63">
        <v>43270</v>
      </c>
      <c r="AN561" s="57">
        <v>50.636657742924228</v>
      </c>
      <c r="AO561" s="57">
        <v>42.892925767809722</v>
      </c>
      <c r="AP561" s="57">
        <v>41.216267384528415</v>
      </c>
      <c r="AR561" s="63">
        <v>43270</v>
      </c>
      <c r="AS561" s="57">
        <v>36.569935740260043</v>
      </c>
      <c r="AT561" s="57">
        <v>12.160874096970154</v>
      </c>
      <c r="AV561" s="63">
        <v>44731</v>
      </c>
      <c r="AW561" s="64">
        <v>6499.2532819999997</v>
      </c>
      <c r="AY561" s="63">
        <v>43535</v>
      </c>
      <c r="AZ561" s="51">
        <v>4.467295</v>
      </c>
      <c r="BA561" s="51">
        <v>-3.6269687090298355</v>
      </c>
      <c r="BB561" s="51">
        <v>-86.928300978583607</v>
      </c>
      <c r="BC561" s="51">
        <v>0</v>
      </c>
      <c r="BD561" s="51">
        <v>1.6519746876134378</v>
      </c>
      <c r="BE561" s="51">
        <v>-84.436000000000007</v>
      </c>
    </row>
    <row r="562" spans="4:57">
      <c r="D562" s="63">
        <v>43271</v>
      </c>
      <c r="E562" s="64">
        <v>292.13400000000001</v>
      </c>
      <c r="F562" s="64">
        <v>745.57899999999995</v>
      </c>
      <c r="G562" s="69">
        <v>1037.713</v>
      </c>
      <c r="I562" s="63">
        <v>43385</v>
      </c>
      <c r="J562" s="68">
        <v>75.56</v>
      </c>
      <c r="K562" s="68">
        <v>70.260000000000005</v>
      </c>
      <c r="M562" s="63">
        <v>43271</v>
      </c>
      <c r="N562" s="64">
        <v>48101.5</v>
      </c>
      <c r="O562" s="66">
        <v>27.7133</v>
      </c>
      <c r="Q562" s="63">
        <v>43271</v>
      </c>
      <c r="R562" s="57">
        <v>31.159379115452413</v>
      </c>
      <c r="S562" s="57">
        <v>23.40521408063141</v>
      </c>
      <c r="T562" s="57"/>
      <c r="U562" s="63">
        <v>43271</v>
      </c>
      <c r="V562" s="65">
        <v>41.885415609284301</v>
      </c>
      <c r="X562" s="63">
        <v>43536</v>
      </c>
      <c r="Y562" s="67">
        <v>40.8125</v>
      </c>
      <c r="Z562" s="67">
        <v>35.79</v>
      </c>
      <c r="AA562" s="67">
        <v>42.625</v>
      </c>
      <c r="AB562" s="67" t="e">
        <v>#N/A</v>
      </c>
      <c r="AD562" s="63">
        <v>43536</v>
      </c>
      <c r="AE562" s="67">
        <v>59.51</v>
      </c>
      <c r="AF562" s="68">
        <v>61.6</v>
      </c>
      <c r="AH562" s="58">
        <v>43271</v>
      </c>
      <c r="AI562" s="57">
        <v>29.441031693562557</v>
      </c>
      <c r="AJ562" s="57">
        <v>26.809036161879398</v>
      </c>
      <c r="AK562" s="57">
        <v>24.287418302016572</v>
      </c>
      <c r="AM562" s="63">
        <v>43271</v>
      </c>
      <c r="AN562" s="57">
        <v>50.582233385482397</v>
      </c>
      <c r="AO562" s="57">
        <v>42.895313490230613</v>
      </c>
      <c r="AP562" s="57">
        <v>41.086313207746002</v>
      </c>
      <c r="AR562" s="63">
        <v>43271</v>
      </c>
      <c r="AS562" s="57">
        <v>36.185772496880418</v>
      </c>
      <c r="AT562" s="57">
        <v>12.281718997515224</v>
      </c>
      <c r="AV562" s="63">
        <v>44732</v>
      </c>
      <c r="AW562" s="64">
        <v>6499.2532819999997</v>
      </c>
      <c r="AY562" s="63">
        <v>43536</v>
      </c>
      <c r="AZ562" s="51">
        <v>3.520295</v>
      </c>
      <c r="BA562" s="51">
        <v>-3.9173457719501128</v>
      </c>
      <c r="BB562" s="51">
        <v>-71.554777950733694</v>
      </c>
      <c r="BC562" s="51">
        <v>0</v>
      </c>
      <c r="BD562" s="51">
        <v>1.3778287226838153</v>
      </c>
      <c r="BE562" s="51">
        <v>-70.573999999999998</v>
      </c>
    </row>
    <row r="563" spans="4:57">
      <c r="D563" s="63">
        <v>43272</v>
      </c>
      <c r="E563" s="64">
        <v>474.90899999999999</v>
      </c>
      <c r="F563" s="64">
        <v>746.90099999999995</v>
      </c>
      <c r="G563" s="69">
        <v>1221.81</v>
      </c>
      <c r="I563" s="63">
        <v>43389</v>
      </c>
      <c r="J563" s="68">
        <v>76.98</v>
      </c>
      <c r="K563" s="68">
        <v>71.47</v>
      </c>
      <c r="M563" s="63">
        <v>43272</v>
      </c>
      <c r="N563" s="64">
        <v>48477.8</v>
      </c>
      <c r="O563" s="66">
        <v>27.5533</v>
      </c>
      <c r="Q563" s="63">
        <v>43272</v>
      </c>
      <c r="R563" s="57">
        <v>31.530329523335876</v>
      </c>
      <c r="S563" s="57">
        <v>23.40078976371607</v>
      </c>
      <c r="T563" s="57"/>
      <c r="U563" s="63">
        <v>43272</v>
      </c>
      <c r="V563" s="65">
        <v>44.970284042862865</v>
      </c>
      <c r="X563" s="63">
        <v>43537</v>
      </c>
      <c r="Y563" s="67">
        <v>40.75</v>
      </c>
      <c r="Z563" s="67">
        <v>36</v>
      </c>
      <c r="AA563" s="67">
        <v>42.4375</v>
      </c>
      <c r="AB563" s="67" t="e">
        <v>#N/A</v>
      </c>
      <c r="AD563" s="63">
        <v>43537</v>
      </c>
      <c r="AE563" s="67">
        <v>61.59</v>
      </c>
      <c r="AF563" s="68">
        <v>60.56</v>
      </c>
      <c r="AH563" s="58">
        <v>43272</v>
      </c>
      <c r="AI563" s="57">
        <v>29.385100065040515</v>
      </c>
      <c r="AJ563" s="57">
        <v>26.837743564842498</v>
      </c>
      <c r="AK563" s="57">
        <v>24.400206219816802</v>
      </c>
      <c r="AM563" s="63">
        <v>43272</v>
      </c>
      <c r="AN563" s="57">
        <v>50.549786604172198</v>
      </c>
      <c r="AO563" s="57">
        <v>42.886668128904446</v>
      </c>
      <c r="AP563" s="57">
        <v>41.05063695182951</v>
      </c>
      <c r="AR563" s="63">
        <v>43272</v>
      </c>
      <c r="AS563" s="57">
        <v>35.817084557902021</v>
      </c>
      <c r="AT563" s="57">
        <v>12.423968389281859</v>
      </c>
      <c r="AV563" s="63">
        <v>44733</v>
      </c>
      <c r="AW563" s="64">
        <v>6507.2319369999996</v>
      </c>
      <c r="AY563" s="63">
        <v>43537</v>
      </c>
      <c r="AZ563" s="51">
        <v>3.520295</v>
      </c>
      <c r="BA563" s="51">
        <v>-4.1489490021505437</v>
      </c>
      <c r="BB563" s="51">
        <v>-58.324279334194031</v>
      </c>
      <c r="BC563" s="51">
        <v>0</v>
      </c>
      <c r="BD563" s="51">
        <v>1.5813333363444726</v>
      </c>
      <c r="BE563" s="51">
        <v>-57.371600000000093</v>
      </c>
    </row>
    <row r="564" spans="4:57">
      <c r="D564" s="63">
        <v>43273</v>
      </c>
      <c r="E564" s="64">
        <v>403.25599999999997</v>
      </c>
      <c r="F564" s="64">
        <v>746.75199999999995</v>
      </c>
      <c r="G564" s="69">
        <v>1150.008</v>
      </c>
      <c r="I564" s="63">
        <v>43390</v>
      </c>
      <c r="J564" s="68">
        <v>69.25</v>
      </c>
      <c r="K564" s="68">
        <v>71.31</v>
      </c>
      <c r="M564" s="63">
        <v>43273</v>
      </c>
      <c r="N564" s="64">
        <v>63274</v>
      </c>
      <c r="O564" s="66">
        <v>27.2042</v>
      </c>
      <c r="Q564" s="63">
        <v>43273</v>
      </c>
      <c r="R564" s="57">
        <v>31.672339020872453</v>
      </c>
      <c r="S564" s="57">
        <v>23.350322243240605</v>
      </c>
      <c r="T564" s="57"/>
      <c r="U564" s="63">
        <v>43273</v>
      </c>
      <c r="V564" s="65">
        <v>44.172136772121497</v>
      </c>
      <c r="X564" s="63">
        <v>43538</v>
      </c>
      <c r="Y564" s="67">
        <v>41.3125</v>
      </c>
      <c r="Z564" s="67">
        <v>36.229999999999997</v>
      </c>
      <c r="AA564" s="67">
        <v>42.8125</v>
      </c>
      <c r="AB564" s="67" t="e">
        <v>#N/A</v>
      </c>
      <c r="AD564" s="63">
        <v>43538</v>
      </c>
      <c r="AE564" s="67">
        <v>62.9</v>
      </c>
      <c r="AF564" s="68">
        <v>61.86</v>
      </c>
      <c r="AH564" s="58">
        <v>43273</v>
      </c>
      <c r="AI564" s="57">
        <v>29.39378729980886</v>
      </c>
      <c r="AJ564" s="57">
        <v>26.847060597933204</v>
      </c>
      <c r="AK564" s="57">
        <v>24.420470863034716</v>
      </c>
      <c r="AM564" s="63">
        <v>43273</v>
      </c>
      <c r="AN564" s="57">
        <v>50.518140266555612</v>
      </c>
      <c r="AO564" s="57">
        <v>42.875410428170468</v>
      </c>
      <c r="AP564" s="57">
        <v>41.031853498138268</v>
      </c>
      <c r="AR564" s="63">
        <v>43273</v>
      </c>
      <c r="AS564" s="57">
        <v>35.426683270519099</v>
      </c>
      <c r="AT564" s="57">
        <v>12.578452297400332</v>
      </c>
      <c r="AV564" s="63">
        <v>44734</v>
      </c>
      <c r="AW564" s="64">
        <v>6518.8409490000004</v>
      </c>
      <c r="AY564" s="63">
        <v>43538</v>
      </c>
      <c r="AZ564" s="51">
        <v>0.685415</v>
      </c>
      <c r="BA564" s="51">
        <v>-4.1570599868699052</v>
      </c>
      <c r="BB564" s="51">
        <v>-31.196327600154177</v>
      </c>
      <c r="BC564" s="51">
        <v>0</v>
      </c>
      <c r="BD564" s="51">
        <v>1.4489725870240822</v>
      </c>
      <c r="BE564" s="51">
        <v>-33.219000000000001</v>
      </c>
    </row>
    <row r="565" spans="4:57">
      <c r="D565" s="63">
        <v>43274</v>
      </c>
      <c r="E565" s="64">
        <v>403.25599999999997</v>
      </c>
      <c r="F565" s="64">
        <v>746.75199999999995</v>
      </c>
      <c r="G565" s="69">
        <v>1150.008</v>
      </c>
      <c r="I565" s="63">
        <v>43391</v>
      </c>
      <c r="J565" s="68">
        <v>71.709999999999994</v>
      </c>
      <c r="K565" s="68">
        <v>71.099999999999994</v>
      </c>
      <c r="M565" s="63">
        <v>43274</v>
      </c>
      <c r="N565" s="64">
        <v>63274</v>
      </c>
      <c r="O565" s="66">
        <v>27.2042</v>
      </c>
      <c r="Q565" s="63">
        <v>43274</v>
      </c>
      <c r="R565" s="57">
        <v>31.893992761936474</v>
      </c>
      <c r="S565" s="57">
        <v>23.353259948065475</v>
      </c>
      <c r="T565" s="57"/>
      <c r="U565" s="63">
        <v>43274</v>
      </c>
      <c r="V565" s="65">
        <v>44.172136772121497</v>
      </c>
      <c r="X565" s="63">
        <v>43539</v>
      </c>
      <c r="Y565" s="67">
        <v>43.5</v>
      </c>
      <c r="Z565" s="67">
        <v>37.42</v>
      </c>
      <c r="AA565" s="67">
        <v>45.25</v>
      </c>
      <c r="AB565" s="67" t="e">
        <v>#N/A</v>
      </c>
      <c r="AD565" s="63">
        <v>43539</v>
      </c>
      <c r="AE565" s="67">
        <v>62.84</v>
      </c>
      <c r="AF565" s="68">
        <v>62.72</v>
      </c>
      <c r="AH565" s="58">
        <v>43274</v>
      </c>
      <c r="AI565" s="57">
        <v>29.371523945196731</v>
      </c>
      <c r="AJ565" s="57">
        <v>26.913085897794975</v>
      </c>
      <c r="AK565" s="57">
        <v>24.561192643494699</v>
      </c>
      <c r="AM565" s="63">
        <v>43274</v>
      </c>
      <c r="AN565" s="57">
        <v>50.466078350819288</v>
      </c>
      <c r="AO565" s="57">
        <v>42.85165480325972</v>
      </c>
      <c r="AP565" s="57">
        <v>40.968354195102719</v>
      </c>
      <c r="AR565" s="63">
        <v>43274</v>
      </c>
      <c r="AS565" s="57">
        <v>35.064115404984889</v>
      </c>
      <c r="AT565" s="57">
        <v>12.72537431389007</v>
      </c>
      <c r="AV565" s="63">
        <v>44735</v>
      </c>
      <c r="AW565" s="64">
        <v>6520.9355030000006</v>
      </c>
      <c r="AY565" s="63">
        <v>43539</v>
      </c>
      <c r="AZ565" s="51">
        <v>0</v>
      </c>
      <c r="BA565" s="51">
        <v>-4.0701130663504985</v>
      </c>
      <c r="BB565" s="51">
        <v>-4.5099468542438919</v>
      </c>
      <c r="BC565" s="51">
        <v>0</v>
      </c>
      <c r="BD565" s="51">
        <v>1.1260599205943891</v>
      </c>
      <c r="BE565" s="51">
        <v>-7.4539999999999997</v>
      </c>
    </row>
    <row r="566" spans="4:57">
      <c r="D566" s="63">
        <v>43275</v>
      </c>
      <c r="E566" s="64">
        <v>403.25599999999997</v>
      </c>
      <c r="F566" s="64">
        <v>746.75199999999995</v>
      </c>
      <c r="G566" s="69">
        <v>1150.008</v>
      </c>
      <c r="I566" s="63">
        <v>43392</v>
      </c>
      <c r="J566" s="68">
        <v>69.709999999999994</v>
      </c>
      <c r="K566" s="68">
        <v>70.099999999999994</v>
      </c>
      <c r="M566" s="63">
        <v>43275</v>
      </c>
      <c r="N566" s="64">
        <v>63274</v>
      </c>
      <c r="O566" s="66">
        <v>27.2042</v>
      </c>
      <c r="Q566" s="63">
        <v>43275</v>
      </c>
      <c r="R566" s="57">
        <v>32.113887970411085</v>
      </c>
      <c r="S566" s="57">
        <v>23.356187108840331</v>
      </c>
      <c r="T566" s="57"/>
      <c r="U566" s="63">
        <v>43275</v>
      </c>
      <c r="V566" s="65">
        <v>44.172136772121497</v>
      </c>
      <c r="X566" s="63">
        <v>43542</v>
      </c>
      <c r="Y566" s="67">
        <v>42.25</v>
      </c>
      <c r="Z566" s="67">
        <v>37.39</v>
      </c>
      <c r="AA566" s="67">
        <v>44.0625</v>
      </c>
      <c r="AB566" s="67" t="e">
        <v>#N/A</v>
      </c>
      <c r="AD566" s="63">
        <v>43542</v>
      </c>
      <c r="AE566" s="67">
        <v>62.83</v>
      </c>
      <c r="AF566" s="68">
        <v>60.7</v>
      </c>
      <c r="AH566" s="58">
        <v>43275</v>
      </c>
      <c r="AI566" s="57">
        <v>29.349240771681771</v>
      </c>
      <c r="AJ566" s="57">
        <v>26.978995342968346</v>
      </c>
      <c r="AK566" s="57">
        <v>24.701351359999645</v>
      </c>
      <c r="AM566" s="63">
        <v>43275</v>
      </c>
      <c r="AN566" s="57">
        <v>50.4141059298016</v>
      </c>
      <c r="AO566" s="57">
        <v>42.827928837732145</v>
      </c>
      <c r="AP566" s="57">
        <v>40.90495208146536</v>
      </c>
      <c r="AR566" s="63">
        <v>43275</v>
      </c>
      <c r="AS566" s="57">
        <v>34.702838625911127</v>
      </c>
      <c r="AT566" s="57">
        <v>12.872504549646347</v>
      </c>
      <c r="AV566" s="63">
        <v>44736</v>
      </c>
      <c r="AW566" s="64">
        <v>6513.6302990000004</v>
      </c>
      <c r="AY566" s="63">
        <v>43542</v>
      </c>
      <c r="AZ566" s="51">
        <v>0</v>
      </c>
      <c r="BA566" s="51">
        <v>-4.2624965397499714</v>
      </c>
      <c r="BB566" s="51">
        <v>-7.5872364909341163</v>
      </c>
      <c r="BC566" s="51">
        <v>0</v>
      </c>
      <c r="BD566" s="51">
        <v>0.5627330306840661</v>
      </c>
      <c r="BE566" s="51">
        <v>-11.287000000000001</v>
      </c>
    </row>
    <row r="567" spans="4:57">
      <c r="D567" s="63">
        <v>43276</v>
      </c>
      <c r="E567" s="64">
        <v>405.50200000000001</v>
      </c>
      <c r="F567" s="64">
        <v>746.91200000000003</v>
      </c>
      <c r="G567" s="69">
        <v>1152.414</v>
      </c>
      <c r="I567" s="63">
        <v>43395</v>
      </c>
      <c r="J567" s="68">
        <v>66.099999999999994</v>
      </c>
      <c r="K567" s="68">
        <v>70.34</v>
      </c>
      <c r="M567" s="63">
        <v>43276</v>
      </c>
      <c r="N567" s="64">
        <v>63213.1</v>
      </c>
      <c r="O567" s="66">
        <v>27.0167</v>
      </c>
      <c r="Q567" s="63">
        <v>43276</v>
      </c>
      <c r="R567" s="57">
        <v>32.383305740331394</v>
      </c>
      <c r="S567" s="57">
        <v>23.386952845776854</v>
      </c>
      <c r="T567" s="57"/>
      <c r="U567" s="63">
        <v>43276</v>
      </c>
      <c r="V567" s="65">
        <v>44.487607272284556</v>
      </c>
      <c r="X567" s="63">
        <v>43543</v>
      </c>
      <c r="Y567" s="67">
        <v>43.125</v>
      </c>
      <c r="Z567" s="67">
        <v>37.58</v>
      </c>
      <c r="AA567" s="67">
        <v>45.5</v>
      </c>
      <c r="AB567" s="67" t="e">
        <v>#N/A</v>
      </c>
      <c r="AD567" s="63">
        <v>43543</v>
      </c>
      <c r="AE567" s="67">
        <v>62.99</v>
      </c>
      <c r="AF567" s="68">
        <v>60.51</v>
      </c>
      <c r="AH567" s="58">
        <v>43276</v>
      </c>
      <c r="AI567" s="57">
        <v>29.229912331986661</v>
      </c>
      <c r="AJ567" s="57">
        <v>27.044643713755988</v>
      </c>
      <c r="AK567" s="57">
        <v>24.873934428936707</v>
      </c>
      <c r="AM567" s="63">
        <v>43276</v>
      </c>
      <c r="AN567" s="57">
        <v>50.404392483533009</v>
      </c>
      <c r="AO567" s="57">
        <v>42.84024844707519</v>
      </c>
      <c r="AP567" s="57">
        <v>40.904619258180944</v>
      </c>
      <c r="AR567" s="63">
        <v>43276</v>
      </c>
      <c r="AS567" s="57">
        <v>34.422019853966688</v>
      </c>
      <c r="AT567" s="57">
        <v>13.069243993701152</v>
      </c>
      <c r="AV567" s="63">
        <v>44737</v>
      </c>
      <c r="AW567" s="64">
        <v>6513.6302990000004</v>
      </c>
      <c r="AY567" s="63">
        <v>43543</v>
      </c>
      <c r="AZ567" s="51">
        <v>0</v>
      </c>
      <c r="BA567" s="51">
        <v>-3.8297508172603028</v>
      </c>
      <c r="BB567" s="51">
        <v>-19.248109404764183</v>
      </c>
      <c r="BC567" s="51">
        <v>0</v>
      </c>
      <c r="BD567" s="51">
        <v>0.54086022202448569</v>
      </c>
      <c r="BE567" s="51">
        <v>-22.536999999999999</v>
      </c>
    </row>
    <row r="568" spans="4:57">
      <c r="D568" s="63">
        <v>43277</v>
      </c>
      <c r="E568" s="64">
        <v>338.404</v>
      </c>
      <c r="F568" s="64">
        <v>748.82500000000005</v>
      </c>
      <c r="G568" s="69">
        <v>1087.229</v>
      </c>
      <c r="I568" s="63">
        <v>43396</v>
      </c>
      <c r="J568" s="68">
        <v>68.36</v>
      </c>
      <c r="K568" s="68">
        <v>70.27</v>
      </c>
      <c r="M568" s="63">
        <v>43277</v>
      </c>
      <c r="N568" s="64">
        <v>63162.400000000001</v>
      </c>
      <c r="O568" s="66">
        <v>27.121700000000001</v>
      </c>
      <c r="Q568" s="63">
        <v>43277</v>
      </c>
      <c r="R568" s="57">
        <v>32.450491510993352</v>
      </c>
      <c r="S568" s="57">
        <v>23.416617802325312</v>
      </c>
      <c r="T568" s="57"/>
      <c r="U568" s="63">
        <v>43277</v>
      </c>
      <c r="V568" s="65">
        <v>44.643867825214869</v>
      </c>
      <c r="X568" s="63">
        <v>43544</v>
      </c>
      <c r="Y568" s="67">
        <v>42.0625</v>
      </c>
      <c r="Z568" s="67">
        <v>37.72</v>
      </c>
      <c r="AA568" s="67">
        <v>44.3125</v>
      </c>
      <c r="AB568" s="67" t="e">
        <v>#N/A</v>
      </c>
      <c r="AD568" s="63">
        <v>43544</v>
      </c>
      <c r="AE568" s="67">
        <v>63.38</v>
      </c>
      <c r="AF568" s="68">
        <v>58.54</v>
      </c>
      <c r="AH568" s="58">
        <v>43277</v>
      </c>
      <c r="AI568" s="57">
        <v>29.203948310788519</v>
      </c>
      <c r="AJ568" s="57">
        <v>27.140823357008138</v>
      </c>
      <c r="AK568" s="57">
        <v>25.059545679298445</v>
      </c>
      <c r="AM568" s="63">
        <v>43277</v>
      </c>
      <c r="AN568" s="57">
        <v>50.38990921912194</v>
      </c>
      <c r="AO568" s="57">
        <v>42.875770614871577</v>
      </c>
      <c r="AP568" s="57">
        <v>40.843026782447581</v>
      </c>
      <c r="AR568" s="63">
        <v>43277</v>
      </c>
      <c r="AS568" s="57">
        <v>34.13697163966787</v>
      </c>
      <c r="AT568" s="57">
        <v>13.264265788571738</v>
      </c>
      <c r="AV568" s="63">
        <v>44738</v>
      </c>
      <c r="AW568" s="64">
        <v>6513.6302990000004</v>
      </c>
      <c r="AY568" s="63">
        <v>43544</v>
      </c>
      <c r="AZ568" s="51">
        <v>0</v>
      </c>
      <c r="BA568" s="51">
        <v>-3.8065570101699553</v>
      </c>
      <c r="BB568" s="51">
        <v>-27.978006032420318</v>
      </c>
      <c r="BC568" s="51">
        <v>0</v>
      </c>
      <c r="BD568" s="51">
        <v>0.78396304259018579</v>
      </c>
      <c r="BE568" s="51">
        <v>-31.000600000000095</v>
      </c>
    </row>
    <row r="569" spans="4:57">
      <c r="D569" s="63">
        <v>43278</v>
      </c>
      <c r="E569" s="64">
        <v>300.55</v>
      </c>
      <c r="F569" s="64">
        <v>750.94399999999996</v>
      </c>
      <c r="G569" s="69">
        <v>1051.4939999999999</v>
      </c>
      <c r="I569" s="63">
        <v>43397</v>
      </c>
      <c r="J569" s="68">
        <v>64.010000000000005</v>
      </c>
      <c r="K569" s="68">
        <v>70.81</v>
      </c>
      <c r="M569" s="63">
        <v>43278</v>
      </c>
      <c r="N569" s="64">
        <v>62994.3</v>
      </c>
      <c r="O569" s="66">
        <v>27.296700000000001</v>
      </c>
      <c r="Q569" s="63">
        <v>43278</v>
      </c>
      <c r="R569" s="57">
        <v>32.384055606780102</v>
      </c>
      <c r="S569" s="57">
        <v>23.467804306772599</v>
      </c>
      <c r="T569" s="57"/>
      <c r="U569" s="63">
        <v>43278</v>
      </c>
      <c r="V569" s="65">
        <v>44.459541255766396</v>
      </c>
      <c r="X569" s="63">
        <v>43545</v>
      </c>
      <c r="Y569" s="67">
        <v>43.25</v>
      </c>
      <c r="Z569" s="67">
        <v>37.840000000000003</v>
      </c>
      <c r="AA569" s="67">
        <v>45.75</v>
      </c>
      <c r="AB569" s="67" t="e">
        <v>#N/A</v>
      </c>
      <c r="AD569" s="63">
        <v>43545</v>
      </c>
      <c r="AE569" s="67">
        <v>63.87</v>
      </c>
      <c r="AF569" s="68">
        <v>60.12</v>
      </c>
      <c r="AH569" s="58">
        <v>43278</v>
      </c>
      <c r="AI569" s="57">
        <v>29.237190135030076</v>
      </c>
      <c r="AJ569" s="57">
        <v>27.266561350169205</v>
      </c>
      <c r="AK569" s="57">
        <v>25.273229610948889</v>
      </c>
      <c r="AM569" s="63">
        <v>43278</v>
      </c>
      <c r="AN569" s="57">
        <v>50.363757041070741</v>
      </c>
      <c r="AO569" s="57">
        <v>42.891357892520723</v>
      </c>
      <c r="AP569" s="57">
        <v>40.774823703442628</v>
      </c>
      <c r="AR569" s="63">
        <v>43278</v>
      </c>
      <c r="AS569" s="57">
        <v>33.79043226785943</v>
      </c>
      <c r="AT569" s="57">
        <v>13.48083783095133</v>
      </c>
      <c r="AV569" s="63">
        <v>44739</v>
      </c>
      <c r="AW569" s="64">
        <v>6629.5915860000005</v>
      </c>
      <c r="AY569" s="63">
        <v>43545</v>
      </c>
      <c r="AZ569" s="51">
        <v>0</v>
      </c>
      <c r="BA569" s="51">
        <v>-4.1150262163104054</v>
      </c>
      <c r="BB569" s="51">
        <v>-25.391895105370178</v>
      </c>
      <c r="BC569" s="51">
        <v>0</v>
      </c>
      <c r="BD569" s="51">
        <v>0.92942132168057201</v>
      </c>
      <c r="BE569" s="51">
        <v>-28.577500000000001</v>
      </c>
    </row>
    <row r="570" spans="4:57">
      <c r="D570" s="63">
        <v>43279</v>
      </c>
      <c r="E570" s="64">
        <v>279.916</v>
      </c>
      <c r="F570" s="64">
        <v>752.88900000000001</v>
      </c>
      <c r="G570" s="69">
        <v>1032.8050000000001</v>
      </c>
      <c r="I570" s="63">
        <v>43398</v>
      </c>
      <c r="J570" s="68">
        <v>68.650000000000006</v>
      </c>
      <c r="K570" s="68">
        <v>70.97</v>
      </c>
      <c r="M570" s="63">
        <v>43279</v>
      </c>
      <c r="N570" s="64">
        <v>62950.1</v>
      </c>
      <c r="O570" s="66">
        <v>27.811699999999998</v>
      </c>
      <c r="Q570" s="63">
        <v>43279</v>
      </c>
      <c r="R570" s="57">
        <v>32.139526696467911</v>
      </c>
      <c r="S570" s="57">
        <v>23.541766580601632</v>
      </c>
      <c r="T570" s="57"/>
      <c r="U570" s="63">
        <v>43279</v>
      </c>
      <c r="V570" s="65">
        <v>44.099459218857731</v>
      </c>
      <c r="X570" s="63">
        <v>43546</v>
      </c>
      <c r="Y570" s="67">
        <v>43</v>
      </c>
      <c r="Z570" s="67">
        <v>37.56</v>
      </c>
      <c r="AA570" s="67">
        <v>46.4375</v>
      </c>
      <c r="AB570" s="67" t="e">
        <v>#N/A</v>
      </c>
      <c r="AD570" s="63">
        <v>43546</v>
      </c>
      <c r="AE570" s="67">
        <v>64.319999999999993</v>
      </c>
      <c r="AF570" s="68">
        <v>60.76</v>
      </c>
      <c r="AH570" s="58">
        <v>43279</v>
      </c>
      <c r="AI570" s="57">
        <v>29.249448506342301</v>
      </c>
      <c r="AJ570" s="57">
        <v>27.392611157539125</v>
      </c>
      <c r="AK570" s="57">
        <v>25.50968242578837</v>
      </c>
      <c r="AM570" s="63">
        <v>43279</v>
      </c>
      <c r="AN570" s="57">
        <v>50.333373065723052</v>
      </c>
      <c r="AO570" s="57">
        <v>42.878569998172033</v>
      </c>
      <c r="AP570" s="57">
        <v>40.741508321676136</v>
      </c>
      <c r="AR570" s="63">
        <v>43279</v>
      </c>
      <c r="AS570" s="57">
        <v>33.363699898566601</v>
      </c>
      <c r="AT570" s="57">
        <v>13.643816885005577</v>
      </c>
      <c r="AV570" s="63">
        <v>44740</v>
      </c>
      <c r="AW570" s="64">
        <v>6740.2629440000001</v>
      </c>
      <c r="AY570" s="63">
        <v>43546</v>
      </c>
      <c r="AZ570" s="51">
        <v>0</v>
      </c>
      <c r="BA570" s="51">
        <v>-3.9662050136806086</v>
      </c>
      <c r="BB570" s="51">
        <v>-13.858409035530137</v>
      </c>
      <c r="BC570" s="51">
        <v>0</v>
      </c>
      <c r="BD570" s="51">
        <v>1.0226140492107563</v>
      </c>
      <c r="BE570" s="51">
        <v>-16.802</v>
      </c>
    </row>
    <row r="571" spans="4:57">
      <c r="D571" s="63">
        <v>43280</v>
      </c>
      <c r="E571" s="64">
        <v>288.17899999999997</v>
      </c>
      <c r="F571" s="64">
        <v>755.45299999999997</v>
      </c>
      <c r="G571" s="69">
        <v>1043.6320000000001</v>
      </c>
      <c r="I571" s="63">
        <v>43399</v>
      </c>
      <c r="J571" s="68">
        <v>66.069999999999993</v>
      </c>
      <c r="K571" s="68">
        <v>69.73</v>
      </c>
      <c r="M571" s="63">
        <v>43280</v>
      </c>
      <c r="N571" s="64">
        <v>61881</v>
      </c>
      <c r="O571" s="66">
        <v>28.861699999999999</v>
      </c>
      <c r="Q571" s="63">
        <v>43280</v>
      </c>
      <c r="R571" s="57">
        <v>31.826472942051964</v>
      </c>
      <c r="S571" s="57">
        <v>23.660787909205805</v>
      </c>
      <c r="T571" s="57"/>
      <c r="U571" s="63">
        <v>43280</v>
      </c>
      <c r="V571" s="65">
        <v>43.382574625011053</v>
      </c>
      <c r="X571" s="63">
        <v>43549</v>
      </c>
      <c r="Y571" s="67">
        <v>44.1875</v>
      </c>
      <c r="Z571" s="67">
        <v>38.35</v>
      </c>
      <c r="AA571" s="67">
        <v>46.1875</v>
      </c>
      <c r="AB571" s="67" t="e">
        <v>#N/A</v>
      </c>
      <c r="AD571" s="63">
        <v>43549</v>
      </c>
      <c r="AE571" s="67">
        <v>64.41</v>
      </c>
      <c r="AF571" s="68">
        <v>60.56</v>
      </c>
      <c r="AH571" s="58">
        <v>43280</v>
      </c>
      <c r="AI571" s="57">
        <v>29.257839027211464</v>
      </c>
      <c r="AJ571" s="57">
        <v>27.538566655715812</v>
      </c>
      <c r="AK571" s="57">
        <v>25.80326984483343</v>
      </c>
      <c r="AM571" s="63">
        <v>43280</v>
      </c>
      <c r="AN571" s="57">
        <v>50.257730476015475</v>
      </c>
      <c r="AO571" s="57">
        <v>42.847718278313664</v>
      </c>
      <c r="AP571" s="57">
        <v>40.65164932146952</v>
      </c>
      <c r="AR571" s="63">
        <v>43280</v>
      </c>
      <c r="AS571" s="57">
        <v>32.89446197337471</v>
      </c>
      <c r="AT571" s="57">
        <v>13.830055508050831</v>
      </c>
      <c r="AV571" s="63">
        <v>44741</v>
      </c>
      <c r="AW571" s="64">
        <v>6956.4122860000007</v>
      </c>
      <c r="AY571" s="63">
        <v>43549</v>
      </c>
      <c r="AZ571" s="51">
        <v>0</v>
      </c>
      <c r="BA571" s="51">
        <v>-4.1085701097001479</v>
      </c>
      <c r="BB571" s="51">
        <v>-3.6059712390701364</v>
      </c>
      <c r="BC571" s="51">
        <v>0</v>
      </c>
      <c r="BD571" s="51">
        <v>1.3125413487702766</v>
      </c>
      <c r="BE571" s="51">
        <v>-6.4020000000000001</v>
      </c>
    </row>
    <row r="572" spans="4:57">
      <c r="D572" s="63">
        <v>43281</v>
      </c>
      <c r="E572" s="64">
        <v>288.17899999999997</v>
      </c>
      <c r="F572" s="64">
        <v>755.45299999999997</v>
      </c>
      <c r="G572" s="69">
        <v>1043.6320000000001</v>
      </c>
      <c r="I572" s="63">
        <v>43402</v>
      </c>
      <c r="J572" s="68">
        <v>65.25</v>
      </c>
      <c r="K572" s="68">
        <v>70.02</v>
      </c>
      <c r="M572" s="63">
        <v>43281</v>
      </c>
      <c r="N572" s="64">
        <v>61881</v>
      </c>
      <c r="O572" s="66">
        <v>28.861699999999999</v>
      </c>
      <c r="Q572" s="63">
        <v>43281</v>
      </c>
      <c r="R572" s="57">
        <v>31.509498633122803</v>
      </c>
      <c r="S572" s="57">
        <v>23.621032685407208</v>
      </c>
      <c r="T572" s="57"/>
      <c r="U572" s="63">
        <v>43281</v>
      </c>
      <c r="V572" s="65">
        <v>43.382574625011053</v>
      </c>
      <c r="X572" s="63">
        <v>43550</v>
      </c>
      <c r="Y572" s="67">
        <v>44.125</v>
      </c>
      <c r="Z572" s="67">
        <v>38.44</v>
      </c>
      <c r="AA572" s="67">
        <v>46.875</v>
      </c>
      <c r="AB572" s="67" t="e">
        <v>#N/A</v>
      </c>
      <c r="AD572" s="63">
        <v>43550</v>
      </c>
      <c r="AE572" s="67">
        <v>64.84</v>
      </c>
      <c r="AF572" s="68">
        <v>59.34</v>
      </c>
      <c r="AH572" s="58">
        <v>43281</v>
      </c>
      <c r="AI572" s="57">
        <v>29.251689710632345</v>
      </c>
      <c r="AJ572" s="57">
        <v>27.554089954310946</v>
      </c>
      <c r="AK572" s="57">
        <v>25.838986985267589</v>
      </c>
      <c r="AM572" s="63">
        <v>43281</v>
      </c>
      <c r="AN572" s="57">
        <v>50.144154169507885</v>
      </c>
      <c r="AO572" s="57">
        <v>42.797571138299986</v>
      </c>
      <c r="AP572" s="57">
        <v>40.489936371084646</v>
      </c>
      <c r="AR572" s="63">
        <v>43281</v>
      </c>
      <c r="AS572" s="57">
        <v>32.413957339943607</v>
      </c>
      <c r="AT572" s="57">
        <v>14.011975005909205</v>
      </c>
      <c r="AV572" s="63">
        <v>44742</v>
      </c>
      <c r="AW572" s="64">
        <v>7226.6297510000004</v>
      </c>
      <c r="AY572" s="63">
        <v>43550</v>
      </c>
      <c r="AZ572" s="51">
        <v>0</v>
      </c>
      <c r="BA572" s="51">
        <v>0.12248721749998949</v>
      </c>
      <c r="BB572" s="51">
        <v>-8.4994582202675695E-3</v>
      </c>
      <c r="BC572" s="51">
        <v>0</v>
      </c>
      <c r="BD572" s="51">
        <v>-1.2987759279750776E-2</v>
      </c>
      <c r="BE572" s="51">
        <v>0.10100000000000001</v>
      </c>
    </row>
    <row r="573" spans="4:57">
      <c r="D573" s="63">
        <v>43282</v>
      </c>
      <c r="E573" s="64">
        <v>288.17899999999997</v>
      </c>
      <c r="F573" s="64">
        <v>755.45299999999997</v>
      </c>
      <c r="G573" s="69">
        <v>1043.6320000000001</v>
      </c>
      <c r="I573" s="63">
        <v>43403</v>
      </c>
      <c r="J573" s="68">
        <v>63.55</v>
      </c>
      <c r="K573" s="68">
        <v>68.16</v>
      </c>
      <c r="M573" s="63">
        <v>43282</v>
      </c>
      <c r="N573" s="64">
        <v>61881</v>
      </c>
      <c r="O573" s="66">
        <v>28.861699999999999</v>
      </c>
      <c r="Q573" s="63">
        <v>43282</v>
      </c>
      <c r="R573" s="57">
        <v>31.282681292364177</v>
      </c>
      <c r="S573" s="57">
        <v>23.605569792352732</v>
      </c>
      <c r="T573" s="57"/>
      <c r="U573" s="63">
        <v>43282</v>
      </c>
      <c r="V573" s="65">
        <v>43.382574625011053</v>
      </c>
      <c r="X573" s="63">
        <v>43551</v>
      </c>
      <c r="Y573" s="67">
        <v>43.25</v>
      </c>
      <c r="Z573" s="67">
        <v>37.799999999999997</v>
      </c>
      <c r="AA573" s="67">
        <v>45.1875</v>
      </c>
      <c r="AB573" s="67" t="e">
        <v>#N/A</v>
      </c>
      <c r="AD573" s="63">
        <v>43551</v>
      </c>
      <c r="AE573" s="67">
        <v>65.52</v>
      </c>
      <c r="AF573" s="68">
        <v>59.08</v>
      </c>
      <c r="AH573" s="58">
        <v>43282</v>
      </c>
      <c r="AI573" s="57">
        <v>29.227622022474421</v>
      </c>
      <c r="AJ573" s="57">
        <v>27.588166718673502</v>
      </c>
      <c r="AK573" s="57">
        <v>25.919989244600682</v>
      </c>
      <c r="AM573" s="63">
        <v>43282</v>
      </c>
      <c r="AN573" s="57">
        <v>50.041683309096662</v>
      </c>
      <c r="AO573" s="57">
        <v>42.781607276498313</v>
      </c>
      <c r="AP573" s="57">
        <v>40.311385723497594</v>
      </c>
      <c r="AR573" s="63">
        <v>43282</v>
      </c>
      <c r="AS573" s="57">
        <v>31.950117847799508</v>
      </c>
      <c r="AT573" s="57">
        <v>14.181201908915853</v>
      </c>
      <c r="AV573" s="63">
        <v>44743</v>
      </c>
      <c r="AW573" s="64">
        <v>7289.1706210000002</v>
      </c>
      <c r="AY573" s="63">
        <v>43551</v>
      </c>
      <c r="AZ573" s="51">
        <v>0</v>
      </c>
      <c r="BA573" s="51">
        <v>-1.5486440351401634</v>
      </c>
      <c r="BB573" s="51">
        <v>-21.478540213710197</v>
      </c>
      <c r="BC573" s="51">
        <v>0</v>
      </c>
      <c r="BD573" s="51">
        <v>-1.0176157511497026</v>
      </c>
      <c r="BE573" s="51">
        <v>-24.044800000000045</v>
      </c>
    </row>
    <row r="574" spans="4:57">
      <c r="D574" s="63">
        <v>43283</v>
      </c>
      <c r="E574" s="64">
        <v>376.94099999999997</v>
      </c>
      <c r="F574" s="64">
        <v>761.41200000000003</v>
      </c>
      <c r="G574" s="69">
        <v>1138.3530000000001</v>
      </c>
      <c r="I574" s="63">
        <v>43404</v>
      </c>
      <c r="J574" s="68">
        <v>62.37</v>
      </c>
      <c r="K574" s="68">
        <v>67.94</v>
      </c>
      <c r="M574" s="63">
        <v>43283</v>
      </c>
      <c r="N574" s="64">
        <v>61234.2</v>
      </c>
      <c r="O574" s="66">
        <v>28.721699999999998</v>
      </c>
      <c r="Q574" s="63">
        <v>43283</v>
      </c>
      <c r="R574" s="57">
        <v>31.435825199301615</v>
      </c>
      <c r="S574" s="57">
        <v>23.647496392599866</v>
      </c>
      <c r="T574" s="57"/>
      <c r="U574" s="63">
        <v>43283</v>
      </c>
      <c r="V574" s="65">
        <v>43.185279627494502</v>
      </c>
      <c r="X574" s="63">
        <v>43552</v>
      </c>
      <c r="Y574" s="67">
        <v>45.3125</v>
      </c>
      <c r="Z574" s="67">
        <v>39.43</v>
      </c>
      <c r="AA574" s="67">
        <v>48</v>
      </c>
      <c r="AB574" s="67" t="e">
        <v>#N/A</v>
      </c>
      <c r="AD574" s="63">
        <v>43552</v>
      </c>
      <c r="AE574" s="67">
        <v>66.47</v>
      </c>
      <c r="AF574" s="68">
        <v>59.68</v>
      </c>
      <c r="AH574" s="58">
        <v>43283</v>
      </c>
      <c r="AI574" s="57">
        <v>29.196857184166692</v>
      </c>
      <c r="AJ574" s="57">
        <v>27.628285956285616</v>
      </c>
      <c r="AK574" s="57">
        <v>26.013597431749069</v>
      </c>
      <c r="AM574" s="63">
        <v>43283</v>
      </c>
      <c r="AN574" s="57">
        <v>49.959144957092171</v>
      </c>
      <c r="AO574" s="57">
        <v>42.735049454975439</v>
      </c>
      <c r="AP574" s="57">
        <v>40.203978813271426</v>
      </c>
      <c r="AR574" s="63">
        <v>43283</v>
      </c>
      <c r="AS574" s="57">
        <v>31.498339129989695</v>
      </c>
      <c r="AT574" s="57">
        <v>14.365397262779812</v>
      </c>
      <c r="AV574" s="63">
        <v>44744</v>
      </c>
      <c r="AW574" s="64">
        <v>7289.1706210000002</v>
      </c>
      <c r="AY574" s="63">
        <v>43552</v>
      </c>
      <c r="AZ574" s="51">
        <v>0</v>
      </c>
      <c r="BA574" s="51">
        <v>-1.5505875212900251</v>
      </c>
      <c r="BB574" s="51">
        <v>-38.933406435830157</v>
      </c>
      <c r="BC574" s="51">
        <v>0</v>
      </c>
      <c r="BD574" s="51">
        <v>-1.3670060428798183</v>
      </c>
      <c r="BE574" s="51">
        <v>-41.850999999999999</v>
      </c>
    </row>
    <row r="575" spans="4:57">
      <c r="D575" s="63">
        <v>43284</v>
      </c>
      <c r="E575" s="64">
        <v>328.24099999999999</v>
      </c>
      <c r="F575" s="64">
        <v>766.14099999999996</v>
      </c>
      <c r="G575" s="69">
        <v>1094.3820000000001</v>
      </c>
      <c r="I575" s="63">
        <v>43405</v>
      </c>
      <c r="J575" s="68">
        <v>62.11</v>
      </c>
      <c r="K575" s="68">
        <v>67.010000000000005</v>
      </c>
      <c r="M575" s="63">
        <v>43284</v>
      </c>
      <c r="N575" s="64">
        <v>61092.7</v>
      </c>
      <c r="O575" s="66">
        <v>27.941700000000001</v>
      </c>
      <c r="Q575" s="63">
        <v>43284</v>
      </c>
      <c r="R575" s="57">
        <v>31.254495302465024</v>
      </c>
      <c r="S575" s="57">
        <v>23.644664220869394</v>
      </c>
      <c r="T575" s="57"/>
      <c r="U575" s="63">
        <v>43284</v>
      </c>
      <c r="V575" s="65">
        <v>43.27833290341939</v>
      </c>
      <c r="X575" s="63">
        <v>43553</v>
      </c>
      <c r="Y575" s="67">
        <v>45.6875</v>
      </c>
      <c r="Z575" s="67">
        <v>39.47</v>
      </c>
      <c r="AA575" s="67">
        <v>48.875</v>
      </c>
      <c r="AB575" s="67" t="e">
        <v>#N/A</v>
      </c>
      <c r="AD575" s="63">
        <v>43553</v>
      </c>
      <c r="AE575" s="67">
        <v>67.2</v>
      </c>
      <c r="AF575" s="68">
        <v>59.55</v>
      </c>
      <c r="AH575" s="58">
        <v>43284</v>
      </c>
      <c r="AI575" s="57">
        <v>29.257614536551625</v>
      </c>
      <c r="AJ575" s="57">
        <v>27.681777207035061</v>
      </c>
      <c r="AK575" s="57">
        <v>26.069506900813465</v>
      </c>
      <c r="AM575" s="63">
        <v>43284</v>
      </c>
      <c r="AN575" s="57">
        <v>49.881775014393483</v>
      </c>
      <c r="AO575" s="57">
        <v>42.723671875005074</v>
      </c>
      <c r="AP575" s="57">
        <v>40.018300053825563</v>
      </c>
      <c r="AR575" s="63">
        <v>43284</v>
      </c>
      <c r="AS575" s="57">
        <v>31.097270867661408</v>
      </c>
      <c r="AT575" s="57">
        <v>14.558354696044319</v>
      </c>
      <c r="AV575" s="63">
        <v>44745</v>
      </c>
      <c r="AW575" s="64">
        <v>7289.1706210000002</v>
      </c>
      <c r="AY575" s="63">
        <v>43553</v>
      </c>
      <c r="AZ575" s="51">
        <v>0</v>
      </c>
      <c r="BA575" s="51">
        <v>-2.2553053698297187</v>
      </c>
      <c r="BB575" s="51">
        <v>-49.368362494820254</v>
      </c>
      <c r="BC575" s="51">
        <v>0</v>
      </c>
      <c r="BD575" s="51">
        <v>-1.0093321353499818</v>
      </c>
      <c r="BE575" s="51">
        <v>-52.633000000000003</v>
      </c>
    </row>
    <row r="576" spans="4:57">
      <c r="D576" s="63">
        <v>43285</v>
      </c>
      <c r="E576" s="64">
        <v>338.50299999999999</v>
      </c>
      <c r="F576" s="64">
        <v>771.601</v>
      </c>
      <c r="G576" s="69">
        <v>1110.104</v>
      </c>
      <c r="I576" s="63">
        <v>43406</v>
      </c>
      <c r="J576" s="68">
        <v>58.87</v>
      </c>
      <c r="K576" s="68">
        <v>65.84</v>
      </c>
      <c r="M576" s="63">
        <v>43285</v>
      </c>
      <c r="N576" s="64">
        <v>61084.5</v>
      </c>
      <c r="O576" s="66">
        <v>28.031700000000001</v>
      </c>
      <c r="Q576" s="63">
        <v>43285</v>
      </c>
      <c r="R576" s="57">
        <v>31.073033555125406</v>
      </c>
      <c r="S576" s="57">
        <v>23.676821718468389</v>
      </c>
      <c r="T576" s="57"/>
      <c r="U576" s="63">
        <v>43285</v>
      </c>
      <c r="V576" s="65">
        <v>43.593458567925467</v>
      </c>
      <c r="X576" s="63">
        <v>43556</v>
      </c>
      <c r="Y576" s="67">
        <v>46.125</v>
      </c>
      <c r="Z576" s="67">
        <v>40.43</v>
      </c>
      <c r="AA576" s="67">
        <v>50.125</v>
      </c>
      <c r="AB576" s="67" t="e">
        <v>#N/A</v>
      </c>
      <c r="AD576" s="63">
        <v>43556</v>
      </c>
      <c r="AE576" s="67">
        <v>68.27</v>
      </c>
      <c r="AF576" s="68">
        <v>59.61</v>
      </c>
      <c r="AH576" s="58">
        <v>43285</v>
      </c>
      <c r="AI576" s="57">
        <v>29.325811291709414</v>
      </c>
      <c r="AJ576" s="57">
        <v>27.780093988588938</v>
      </c>
      <c r="AK576" s="57">
        <v>26.227911463133012</v>
      </c>
      <c r="AM576" s="63">
        <v>43285</v>
      </c>
      <c r="AN576" s="57">
        <v>49.778368459182154</v>
      </c>
      <c r="AO576" s="57">
        <v>42.68096085733972</v>
      </c>
      <c r="AP576" s="57">
        <v>39.849234063188007</v>
      </c>
      <c r="AR576" s="63">
        <v>43285</v>
      </c>
      <c r="AS576" s="57">
        <v>30.697009597927561</v>
      </c>
      <c r="AT576" s="57">
        <v>14.756842284204886</v>
      </c>
      <c r="AV576" s="63">
        <v>44746</v>
      </c>
      <c r="AW576" s="64">
        <v>7273.7437850000006</v>
      </c>
      <c r="AY576" s="63">
        <v>43556</v>
      </c>
      <c r="AZ576" s="51">
        <v>0</v>
      </c>
      <c r="BA576" s="51">
        <v>-1.9492220009098409</v>
      </c>
      <c r="BB576" s="51">
        <v>-37.830839010020227</v>
      </c>
      <c r="BC576" s="51">
        <v>0</v>
      </c>
      <c r="BD576" s="51">
        <v>-1.1375389890699981</v>
      </c>
      <c r="BE576" s="51">
        <v>-40.917600000000093</v>
      </c>
    </row>
    <row r="577" spans="4:57">
      <c r="D577" s="63">
        <v>43286</v>
      </c>
      <c r="E577" s="64">
        <v>375.50200000000001</v>
      </c>
      <c r="F577" s="64">
        <v>778.11099999999999</v>
      </c>
      <c r="G577" s="69">
        <v>1153.6130000000001</v>
      </c>
      <c r="I577" s="63">
        <v>43409</v>
      </c>
      <c r="J577" s="68">
        <v>55.59</v>
      </c>
      <c r="K577" s="68">
        <v>63.1</v>
      </c>
      <c r="M577" s="63">
        <v>43286</v>
      </c>
      <c r="N577" s="64">
        <v>60942.6</v>
      </c>
      <c r="O577" s="66">
        <v>28.1675</v>
      </c>
      <c r="Q577" s="63">
        <v>43286</v>
      </c>
      <c r="R577" s="57">
        <v>31.072151220759569</v>
      </c>
      <c r="S577" s="57">
        <v>23.699966416046394</v>
      </c>
      <c r="T577" s="57"/>
      <c r="U577" s="63">
        <v>43286</v>
      </c>
      <c r="V577" s="65">
        <v>43.397673460532658</v>
      </c>
      <c r="X577" s="63">
        <v>43558</v>
      </c>
      <c r="Y577" s="67">
        <v>48.5</v>
      </c>
      <c r="Z577" s="67">
        <v>40.619999999999997</v>
      </c>
      <c r="AA577" s="67">
        <v>51.875</v>
      </c>
      <c r="AB577" s="67" t="e">
        <v>#N/A</v>
      </c>
      <c r="AD577" s="63">
        <v>43558</v>
      </c>
      <c r="AE577" s="67">
        <v>68.38</v>
      </c>
      <c r="AF577" s="68">
        <v>60.68</v>
      </c>
      <c r="AH577" s="58">
        <v>43286</v>
      </c>
      <c r="AI577" s="57">
        <v>29.336791369934968</v>
      </c>
      <c r="AJ577" s="57">
        <v>27.821870272164539</v>
      </c>
      <c r="AK577" s="57">
        <v>26.329566142399653</v>
      </c>
      <c r="AM577" s="63">
        <v>43286</v>
      </c>
      <c r="AN577" s="57">
        <v>49.663832089563506</v>
      </c>
      <c r="AO577" s="57">
        <v>42.594544976209406</v>
      </c>
      <c r="AP577" s="57">
        <v>39.698743338202867</v>
      </c>
      <c r="AR577" s="63">
        <v>43286</v>
      </c>
      <c r="AS577" s="57">
        <v>30.370663790357753</v>
      </c>
      <c r="AT577" s="57">
        <v>14.973636734996475</v>
      </c>
      <c r="AV577" s="63">
        <v>44747</v>
      </c>
      <c r="AW577" s="64">
        <v>7313.9570759999997</v>
      </c>
      <c r="AY577" s="63">
        <v>43558</v>
      </c>
      <c r="AZ577" s="51">
        <v>0</v>
      </c>
      <c r="BA577" s="51">
        <v>-2.0112719927096352</v>
      </c>
      <c r="BB577" s="51">
        <v>-50.906729634760225</v>
      </c>
      <c r="BC577" s="51">
        <v>0</v>
      </c>
      <c r="BD577" s="51">
        <v>-1.0259983725301045</v>
      </c>
      <c r="BE577" s="51">
        <v>-53.944000000000003</v>
      </c>
    </row>
    <row r="578" spans="4:57">
      <c r="D578" s="63">
        <v>43287</v>
      </c>
      <c r="E578" s="64">
        <v>334.44499999999999</v>
      </c>
      <c r="F578" s="64">
        <v>781.14499999999998</v>
      </c>
      <c r="G578" s="69">
        <v>1115.5899999999999</v>
      </c>
      <c r="I578" s="63">
        <v>43411</v>
      </c>
      <c r="J578" s="68">
        <v>58.52</v>
      </c>
      <c r="K578" s="68">
        <v>65.62</v>
      </c>
      <c r="M578" s="63">
        <v>43287</v>
      </c>
      <c r="N578" s="64">
        <v>60921.8</v>
      </c>
      <c r="O578" s="66">
        <v>28.08</v>
      </c>
      <c r="Q578" s="63">
        <v>43287</v>
      </c>
      <c r="R578" s="57">
        <v>31.005955157820075</v>
      </c>
      <c r="S578" s="57">
        <v>23.625402355188552</v>
      </c>
      <c r="T578" s="57"/>
      <c r="U578" s="63">
        <v>43287</v>
      </c>
      <c r="V578" s="65">
        <v>43.200542501680019</v>
      </c>
      <c r="X578" s="63">
        <v>43559</v>
      </c>
      <c r="Y578" s="67">
        <v>48.5</v>
      </c>
      <c r="Z578" s="67">
        <v>41.89</v>
      </c>
      <c r="AA578" s="67">
        <v>52.1875</v>
      </c>
      <c r="AB578" s="67" t="e">
        <v>#N/A</v>
      </c>
      <c r="AD578" s="63">
        <v>43559</v>
      </c>
      <c r="AE578" s="67">
        <v>68.37</v>
      </c>
      <c r="AF578" s="68">
        <v>60.39</v>
      </c>
      <c r="AH578" s="58">
        <v>43287</v>
      </c>
      <c r="AI578" s="57">
        <v>29.412137208435851</v>
      </c>
      <c r="AJ578" s="57">
        <v>27.798889319340713</v>
      </c>
      <c r="AK578" s="57">
        <v>26.245383634262431</v>
      </c>
      <c r="AM578" s="63">
        <v>43287</v>
      </c>
      <c r="AN578" s="57">
        <v>49.553754830535013</v>
      </c>
      <c r="AO578" s="57">
        <v>42.527975890403134</v>
      </c>
      <c r="AP578" s="57">
        <v>39.540022956589162</v>
      </c>
      <c r="AR578" s="63">
        <v>43287</v>
      </c>
      <c r="AS578" s="57">
        <v>30.013457872054094</v>
      </c>
      <c r="AT578" s="57">
        <v>15.197686865866133</v>
      </c>
      <c r="AV578" s="63">
        <v>44748</v>
      </c>
      <c r="AW578" s="64">
        <v>7426.7557209999995</v>
      </c>
      <c r="AY578" s="63">
        <v>43559</v>
      </c>
      <c r="AZ578" s="51">
        <v>0</v>
      </c>
      <c r="BA578" s="51">
        <v>-2.5464724273797583</v>
      </c>
      <c r="BB578" s="51">
        <v>-16.331846250070292</v>
      </c>
      <c r="BC578" s="51">
        <v>0</v>
      </c>
      <c r="BD578" s="51">
        <v>-0.98068132254996332</v>
      </c>
      <c r="BE578" s="51">
        <v>-19.859000000000002</v>
      </c>
    </row>
    <row r="579" spans="4:57">
      <c r="D579" s="63">
        <v>43288</v>
      </c>
      <c r="E579" s="64">
        <v>334.44499999999999</v>
      </c>
      <c r="F579" s="64">
        <v>781.14499999999998</v>
      </c>
      <c r="G579" s="69">
        <v>1115.5899999999999</v>
      </c>
      <c r="I579" s="63">
        <v>43412</v>
      </c>
      <c r="J579" s="68">
        <v>61.98</v>
      </c>
      <c r="K579" s="68">
        <v>65.760000000000005</v>
      </c>
      <c r="M579" s="63">
        <v>43288</v>
      </c>
      <c r="N579" s="64">
        <v>60921.8</v>
      </c>
      <c r="O579" s="66">
        <v>28.08</v>
      </c>
      <c r="Q579" s="63">
        <v>43288</v>
      </c>
      <c r="R579" s="57">
        <v>31.0110807668162</v>
      </c>
      <c r="S579" s="57">
        <v>23.591446125383243</v>
      </c>
      <c r="T579" s="57"/>
      <c r="U579" s="63">
        <v>43288</v>
      </c>
      <c r="V579" s="65">
        <v>43.200542501680019</v>
      </c>
      <c r="X579" s="63">
        <v>43560</v>
      </c>
      <c r="Y579" s="67">
        <v>47.25</v>
      </c>
      <c r="Z579" s="67">
        <v>39.39</v>
      </c>
      <c r="AA579" s="67">
        <v>50.4375</v>
      </c>
      <c r="AB579" s="67" t="e">
        <v>#N/A</v>
      </c>
      <c r="AD579" s="63">
        <v>43560</v>
      </c>
      <c r="AE579" s="67">
        <v>68.510000000000005</v>
      </c>
      <c r="AF579" s="68">
        <v>61.94</v>
      </c>
      <c r="AH579" s="58">
        <v>43288</v>
      </c>
      <c r="AI579" s="57">
        <v>29.465095785578256</v>
      </c>
      <c r="AJ579" s="57">
        <v>27.821133849609115</v>
      </c>
      <c r="AK579" s="57">
        <v>26.266112333120219</v>
      </c>
      <c r="AM579" s="63">
        <v>43288</v>
      </c>
      <c r="AN579" s="57">
        <v>49.467178543715832</v>
      </c>
      <c r="AO579" s="57">
        <v>42.524547255524212</v>
      </c>
      <c r="AP579" s="57">
        <v>39.375419646154363</v>
      </c>
      <c r="AR579" s="63">
        <v>43288</v>
      </c>
      <c r="AS579" s="57">
        <v>29.643154897463965</v>
      </c>
      <c r="AT579" s="57">
        <v>15.409976793080116</v>
      </c>
      <c r="AV579" s="63">
        <v>44749</v>
      </c>
      <c r="AW579" s="64">
        <v>7350.5328410000002</v>
      </c>
      <c r="AY579" s="63">
        <v>43560</v>
      </c>
      <c r="AZ579" s="51">
        <v>0</v>
      </c>
      <c r="BA579" s="51">
        <v>-1.8549618161496924</v>
      </c>
      <c r="BB579" s="51">
        <v>15.506720336319916</v>
      </c>
      <c r="BC579" s="51">
        <v>0</v>
      </c>
      <c r="BD579" s="51">
        <v>-0.65075852017022329</v>
      </c>
      <c r="BE579" s="51">
        <v>13.000999999999999</v>
      </c>
    </row>
    <row r="580" spans="4:57">
      <c r="D580" s="63">
        <v>43289</v>
      </c>
      <c r="E580" s="64">
        <v>334.44499999999999</v>
      </c>
      <c r="F580" s="64">
        <v>781.14499999999998</v>
      </c>
      <c r="G580" s="69">
        <v>1115.5899999999999</v>
      </c>
      <c r="I580" s="63">
        <v>43413</v>
      </c>
      <c r="J580" s="68">
        <v>61.26</v>
      </c>
      <c r="K580" s="68">
        <v>65.17</v>
      </c>
      <c r="M580" s="63">
        <v>43289</v>
      </c>
      <c r="N580" s="64">
        <v>60921.8</v>
      </c>
      <c r="O580" s="66">
        <v>28.08</v>
      </c>
      <c r="Q580" s="63">
        <v>43289</v>
      </c>
      <c r="R580" s="57">
        <v>31.147579139648339</v>
      </c>
      <c r="S580" s="57">
        <v>23.556677665206504</v>
      </c>
      <c r="T580" s="57"/>
      <c r="U580" s="63">
        <v>43289</v>
      </c>
      <c r="V580" s="65">
        <v>43.200542501680019</v>
      </c>
      <c r="X580" s="63">
        <v>43563</v>
      </c>
      <c r="Y580" s="67">
        <v>47.6875</v>
      </c>
      <c r="Z580" s="67">
        <v>41.59</v>
      </c>
      <c r="AA580" s="67">
        <v>51.125</v>
      </c>
      <c r="AB580" s="67" t="e">
        <v>#N/A</v>
      </c>
      <c r="AD580" s="63">
        <v>43563</v>
      </c>
      <c r="AE580" s="67">
        <v>68.53</v>
      </c>
      <c r="AF580" s="68">
        <v>61.13</v>
      </c>
      <c r="AH580" s="58">
        <v>43289</v>
      </c>
      <c r="AI580" s="57">
        <v>29.518206606848253</v>
      </c>
      <c r="AJ580" s="57">
        <v>27.841314106042113</v>
      </c>
      <c r="AK580" s="57">
        <v>26.281580572521925</v>
      </c>
      <c r="AM580" s="63">
        <v>43289</v>
      </c>
      <c r="AN580" s="57">
        <v>49.380918480580192</v>
      </c>
      <c r="AO580" s="57">
        <v>42.519739376928698</v>
      </c>
      <c r="AP580" s="57">
        <v>39.212370737235538</v>
      </c>
      <c r="AR580" s="63">
        <v>43289</v>
      </c>
      <c r="AS580" s="57">
        <v>29.350962688193192</v>
      </c>
      <c r="AT580" s="57">
        <v>15.612359705926448</v>
      </c>
      <c r="AV580" s="63">
        <v>44750</v>
      </c>
      <c r="AW580" s="64">
        <v>7258.4934580000008</v>
      </c>
      <c r="AY580" s="63">
        <v>43563</v>
      </c>
      <c r="AZ580" s="51">
        <v>0</v>
      </c>
      <c r="BA580" s="51">
        <v>-1.2233142815292499</v>
      </c>
      <c r="BB580" s="51">
        <v>4.0354179526898832</v>
      </c>
      <c r="BC580" s="51">
        <v>0</v>
      </c>
      <c r="BD580" s="51">
        <v>-0.91310367116064139</v>
      </c>
      <c r="BE580" s="51">
        <v>1.899</v>
      </c>
    </row>
    <row r="581" spans="4:57">
      <c r="D581" s="63">
        <v>43290</v>
      </c>
      <c r="E581" s="64">
        <v>334.44499999999999</v>
      </c>
      <c r="F581" s="64">
        <v>781.14499999999998</v>
      </c>
      <c r="G581" s="69">
        <v>1115.5899999999999</v>
      </c>
      <c r="I581" s="63">
        <v>43416</v>
      </c>
      <c r="J581" s="68">
        <v>58.16</v>
      </c>
      <c r="K581" s="68">
        <v>64.55</v>
      </c>
      <c r="M581" s="63">
        <v>43290</v>
      </c>
      <c r="N581" s="64">
        <v>60921.8</v>
      </c>
      <c r="O581" s="66">
        <v>28.08</v>
      </c>
      <c r="Q581" s="63">
        <v>43290</v>
      </c>
      <c r="R581" s="57">
        <v>31.242899395607115</v>
      </c>
      <c r="S581" s="57">
        <v>23.499614521466363</v>
      </c>
      <c r="T581" s="57"/>
      <c r="U581" s="63">
        <v>43290</v>
      </c>
      <c r="V581" s="65">
        <v>43.200542501680019</v>
      </c>
      <c r="X581" s="63">
        <v>43564</v>
      </c>
      <c r="Y581" s="67">
        <v>48.8125</v>
      </c>
      <c r="Z581" s="67">
        <v>40.96</v>
      </c>
      <c r="AA581" s="67">
        <v>50.75</v>
      </c>
      <c r="AB581" s="67" t="e">
        <v>#N/A</v>
      </c>
      <c r="AD581" s="63">
        <v>43564</v>
      </c>
      <c r="AE581" s="67">
        <v>68.11</v>
      </c>
      <c r="AF581" s="68">
        <v>61</v>
      </c>
      <c r="AH581" s="58">
        <v>43290</v>
      </c>
      <c r="AI581" s="57">
        <v>29.575671667736781</v>
      </c>
      <c r="AJ581" s="57">
        <v>27.835769461619343</v>
      </c>
      <c r="AK581" s="57">
        <v>26.240295253996226</v>
      </c>
      <c r="AM581" s="63">
        <v>43290</v>
      </c>
      <c r="AN581" s="57">
        <v>49.312127181436736</v>
      </c>
      <c r="AO581" s="57">
        <v>42.483005472605463</v>
      </c>
      <c r="AP581" s="57">
        <v>39.13471882402844</v>
      </c>
      <c r="AR581" s="63">
        <v>43290</v>
      </c>
      <c r="AS581" s="57">
        <v>29.09303503297016</v>
      </c>
      <c r="AT581" s="57">
        <v>15.813881701658005</v>
      </c>
      <c r="AV581" s="63">
        <v>44751</v>
      </c>
      <c r="AW581" s="64">
        <v>7258.4934580000008</v>
      </c>
      <c r="AY581" s="63">
        <v>43564</v>
      </c>
      <c r="AZ581" s="51">
        <v>0</v>
      </c>
      <c r="BA581" s="51">
        <v>-0.13184849806988397</v>
      </c>
      <c r="BB581" s="51">
        <v>35.168852592279812</v>
      </c>
      <c r="BC581" s="51">
        <v>0</v>
      </c>
      <c r="BD581" s="51">
        <v>-0.23700409420994836</v>
      </c>
      <c r="BE581" s="51">
        <v>34.799999999999997</v>
      </c>
    </row>
    <row r="582" spans="4:57">
      <c r="D582" s="63">
        <v>43291</v>
      </c>
      <c r="E582" s="64">
        <v>315.19099999999997</v>
      </c>
      <c r="F582" s="64">
        <v>783.52599999999995</v>
      </c>
      <c r="G582" s="69">
        <v>1098.7170000000001</v>
      </c>
      <c r="I582" s="63">
        <v>43417</v>
      </c>
      <c r="J582" s="68">
        <v>57.77</v>
      </c>
      <c r="K582" s="68">
        <v>64.17</v>
      </c>
      <c r="M582" s="63">
        <v>43291</v>
      </c>
      <c r="N582" s="64">
        <v>60683.4</v>
      </c>
      <c r="O582" s="66">
        <v>27.563300000000002</v>
      </c>
      <c r="Q582" s="63">
        <v>43291</v>
      </c>
      <c r="R582" s="57">
        <v>31.259854749597316</v>
      </c>
      <c r="S582" s="57">
        <v>23.427721912052711</v>
      </c>
      <c r="T582" s="57"/>
      <c r="U582" s="63">
        <v>43291</v>
      </c>
      <c r="V582" s="65">
        <v>43.168757376593099</v>
      </c>
      <c r="X582" s="63">
        <v>43565</v>
      </c>
      <c r="Y582" s="67">
        <v>47.8125</v>
      </c>
      <c r="Z582" s="67">
        <v>41.19</v>
      </c>
      <c r="AA582" s="67">
        <v>50.5625</v>
      </c>
      <c r="AB582" s="67" t="e">
        <v>#N/A</v>
      </c>
      <c r="AD582" s="63">
        <v>43565</v>
      </c>
      <c r="AE582" s="67">
        <v>67.73</v>
      </c>
      <c r="AF582" s="68">
        <v>63.47</v>
      </c>
      <c r="AH582" s="58">
        <v>43291</v>
      </c>
      <c r="AI582" s="57">
        <v>29.579171869036291</v>
      </c>
      <c r="AJ582" s="57">
        <v>27.817551429427635</v>
      </c>
      <c r="AK582" s="57">
        <v>26.181310645261924</v>
      </c>
      <c r="AM582" s="63">
        <v>43291</v>
      </c>
      <c r="AN582" s="57">
        <v>49.242018731843814</v>
      </c>
      <c r="AO582" s="57">
        <v>42.458566990566226</v>
      </c>
      <c r="AP582" s="57">
        <v>39.039657126388327</v>
      </c>
      <c r="AR582" s="63">
        <v>43291</v>
      </c>
      <c r="AS582" s="57">
        <v>28.811604324902063</v>
      </c>
      <c r="AT582" s="57">
        <v>16.0168727450692</v>
      </c>
      <c r="AV582" s="63">
        <v>44752</v>
      </c>
      <c r="AW582" s="64">
        <v>7258.4934580000008</v>
      </c>
      <c r="AY582" s="63">
        <v>43565</v>
      </c>
      <c r="AZ582" s="51">
        <v>0</v>
      </c>
      <c r="BA582" s="51">
        <v>-0.10074744512021554</v>
      </c>
      <c r="BB582" s="51">
        <v>37.200056139759958</v>
      </c>
      <c r="BC582" s="51">
        <v>0</v>
      </c>
      <c r="BD582" s="51">
        <v>-0.45730869463975726</v>
      </c>
      <c r="BE582" s="51">
        <v>36.642000000000003</v>
      </c>
    </row>
    <row r="583" spans="4:57">
      <c r="D583" s="63">
        <v>43292</v>
      </c>
      <c r="E583" s="64">
        <v>302.86500000000001</v>
      </c>
      <c r="F583" s="64">
        <v>782.76800000000003</v>
      </c>
      <c r="G583" s="69">
        <v>1085.633</v>
      </c>
      <c r="I583" s="63">
        <v>43418</v>
      </c>
      <c r="J583" s="68">
        <v>55.96</v>
      </c>
      <c r="K583" s="68">
        <v>62.8</v>
      </c>
      <c r="M583" s="63">
        <v>43292</v>
      </c>
      <c r="N583" s="64">
        <v>60547.4</v>
      </c>
      <c r="O583" s="66">
        <v>27.459199999999999</v>
      </c>
      <c r="Q583" s="63">
        <v>43292</v>
      </c>
      <c r="R583" s="57">
        <v>31.231089807485723</v>
      </c>
      <c r="S583" s="57">
        <v>23.404516566758705</v>
      </c>
      <c r="T583" s="57"/>
      <c r="U583" s="63">
        <v>43292</v>
      </c>
      <c r="V583" s="65">
        <v>43.340792643384653</v>
      </c>
      <c r="X583" s="63">
        <v>43566</v>
      </c>
      <c r="Y583" s="67">
        <v>48.8125</v>
      </c>
      <c r="Z583" s="67">
        <v>42.89</v>
      </c>
      <c r="AA583" s="67">
        <v>52</v>
      </c>
      <c r="AB583" s="67" t="e">
        <v>#N/A</v>
      </c>
      <c r="AD583" s="63">
        <v>43566</v>
      </c>
      <c r="AE583" s="67">
        <v>67.69</v>
      </c>
      <c r="AF583" s="68">
        <v>63.98</v>
      </c>
      <c r="AH583" s="58">
        <v>43292</v>
      </c>
      <c r="AI583" s="57">
        <v>29.605985958314385</v>
      </c>
      <c r="AJ583" s="57">
        <v>27.842653204336987</v>
      </c>
      <c r="AK583" s="57">
        <v>26.229256529851796</v>
      </c>
      <c r="AM583" s="63">
        <v>43292</v>
      </c>
      <c r="AN583" s="57">
        <v>49.179361882361782</v>
      </c>
      <c r="AO583" s="57">
        <v>42.457455242677142</v>
      </c>
      <c r="AP583" s="57">
        <v>38.929984718114085</v>
      </c>
      <c r="AR583" s="63">
        <v>43292</v>
      </c>
      <c r="AS583" s="57">
        <v>28.445916522611213</v>
      </c>
      <c r="AT583" s="57">
        <v>16.212089423502807</v>
      </c>
      <c r="AV583" s="63">
        <v>44753</v>
      </c>
      <c r="AW583" s="64">
        <v>7150.144346</v>
      </c>
      <c r="AY583" s="63">
        <v>43566</v>
      </c>
      <c r="AZ583" s="51">
        <v>0</v>
      </c>
      <c r="BA583" s="51">
        <v>0.12975876249040247</v>
      </c>
      <c r="BB583" s="51">
        <v>43.803685086490169</v>
      </c>
      <c r="BC583" s="51">
        <v>0</v>
      </c>
      <c r="BD583" s="51">
        <v>-0.93384384898049644</v>
      </c>
      <c r="BE583" s="51">
        <v>42.999600000000093</v>
      </c>
    </row>
    <row r="584" spans="4:57">
      <c r="D584" s="63">
        <v>43293</v>
      </c>
      <c r="E584" s="64">
        <v>289.08600000000001</v>
      </c>
      <c r="F584" s="64">
        <v>782.25</v>
      </c>
      <c r="G584" s="69">
        <v>1071.336</v>
      </c>
      <c r="I584" s="63">
        <v>43419</v>
      </c>
      <c r="J584" s="68">
        <v>57.67</v>
      </c>
      <c r="K584" s="68">
        <v>63.08</v>
      </c>
      <c r="M584" s="63">
        <v>43293</v>
      </c>
      <c r="N584" s="64">
        <v>60712</v>
      </c>
      <c r="O584" s="66">
        <v>27.146699999999999</v>
      </c>
      <c r="Q584" s="63">
        <v>43293</v>
      </c>
      <c r="R584" s="57">
        <v>31.148143632598412</v>
      </c>
      <c r="S584" s="57">
        <v>23.408226424742185</v>
      </c>
      <c r="T584" s="57"/>
      <c r="U584" s="63">
        <v>43293</v>
      </c>
      <c r="V584" s="65">
        <v>43.147267460345603</v>
      </c>
      <c r="X584" s="63">
        <v>43567</v>
      </c>
      <c r="Y584" s="67">
        <v>48.125</v>
      </c>
      <c r="Z584" s="67">
        <v>42.56</v>
      </c>
      <c r="AA584" s="67">
        <v>51.3125</v>
      </c>
      <c r="AB584" s="67" t="e">
        <v>#N/A</v>
      </c>
      <c r="AD584" s="63">
        <v>43567</v>
      </c>
      <c r="AE584" s="67">
        <v>67.760000000000005</v>
      </c>
      <c r="AF584" s="68">
        <v>65.36</v>
      </c>
      <c r="AH584" s="58">
        <v>43293</v>
      </c>
      <c r="AI584" s="57">
        <v>29.572610175220014</v>
      </c>
      <c r="AJ584" s="57">
        <v>27.869854108315948</v>
      </c>
      <c r="AK584" s="57">
        <v>26.301185039368402</v>
      </c>
      <c r="AM584" s="63">
        <v>43293</v>
      </c>
      <c r="AN584" s="57">
        <v>49.078398443044534</v>
      </c>
      <c r="AO584" s="57">
        <v>42.404113925118445</v>
      </c>
      <c r="AP584" s="57">
        <v>38.797326500678508</v>
      </c>
      <c r="AR584" s="63">
        <v>43293</v>
      </c>
      <c r="AS584" s="57">
        <v>28.080642655720524</v>
      </c>
      <c r="AT584" s="57">
        <v>16.376928591829241</v>
      </c>
      <c r="AV584" s="63">
        <v>44754</v>
      </c>
      <c r="AW584" s="64">
        <v>7054.297955</v>
      </c>
      <c r="AY584" s="63">
        <v>43567</v>
      </c>
      <c r="AZ584" s="51">
        <v>0</v>
      </c>
      <c r="BA584" s="51">
        <v>0.880615247880981</v>
      </c>
      <c r="BB584" s="51">
        <v>38.987490688620326</v>
      </c>
      <c r="BC584" s="51">
        <v>0</v>
      </c>
      <c r="BD584" s="51">
        <v>-1.541105936501312</v>
      </c>
      <c r="BE584" s="51">
        <v>38.326999999999998</v>
      </c>
    </row>
    <row r="585" spans="4:57">
      <c r="D585" s="63">
        <v>43294</v>
      </c>
      <c r="E585" s="64">
        <v>304.529</v>
      </c>
      <c r="F585" s="64">
        <v>781.31700000000001</v>
      </c>
      <c r="G585" s="69">
        <v>1085.846</v>
      </c>
      <c r="I585" s="63">
        <v>43420</v>
      </c>
      <c r="J585" s="68">
        <v>58.6</v>
      </c>
      <c r="K585" s="68">
        <v>63.78</v>
      </c>
      <c r="M585" s="63">
        <v>43294</v>
      </c>
      <c r="N585" s="64">
        <v>61322.400000000001</v>
      </c>
      <c r="O585" s="66">
        <v>27.246700000000001</v>
      </c>
      <c r="Q585" s="63">
        <v>43294</v>
      </c>
      <c r="R585" s="57">
        <v>31.104778246793785</v>
      </c>
      <c r="S585" s="57">
        <v>23.370816976532538</v>
      </c>
      <c r="T585" s="57"/>
      <c r="U585" s="63">
        <v>43294</v>
      </c>
      <c r="V585" s="65">
        <v>43.00858584743208</v>
      </c>
      <c r="X585" s="63">
        <v>43570</v>
      </c>
      <c r="Y585" s="67">
        <v>48.3125</v>
      </c>
      <c r="Z585" s="67">
        <v>42.9</v>
      </c>
      <c r="AA585" s="67">
        <v>51</v>
      </c>
      <c r="AB585" s="67" t="e">
        <v>#N/A</v>
      </c>
      <c r="AD585" s="63">
        <v>43570</v>
      </c>
      <c r="AE585" s="67">
        <v>67.739999999999995</v>
      </c>
      <c r="AF585" s="68">
        <v>64.180000000000007</v>
      </c>
      <c r="AH585" s="58">
        <v>43294</v>
      </c>
      <c r="AI585" s="57">
        <v>29.594104295968428</v>
      </c>
      <c r="AJ585" s="57">
        <v>27.86792412855894</v>
      </c>
      <c r="AK585" s="57">
        <v>26.298882526938282</v>
      </c>
      <c r="AM585" s="63">
        <v>43294</v>
      </c>
      <c r="AN585" s="57">
        <v>48.987522875532029</v>
      </c>
      <c r="AO585" s="57">
        <v>42.373347022243401</v>
      </c>
      <c r="AP585" s="57">
        <v>38.656149335780832</v>
      </c>
      <c r="AR585" s="63">
        <v>43294</v>
      </c>
      <c r="AS585" s="57">
        <v>27.719089968324351</v>
      </c>
      <c r="AT585" s="57">
        <v>16.575294155365317</v>
      </c>
      <c r="AV585" s="63">
        <v>44755</v>
      </c>
      <c r="AW585" s="64">
        <v>7041.2033849999998</v>
      </c>
      <c r="AY585" s="63">
        <v>43570</v>
      </c>
      <c r="AZ585" s="51">
        <v>0</v>
      </c>
      <c r="BA585" s="51">
        <v>-1.56917544544887</v>
      </c>
      <c r="BB585" s="51">
        <v>34.725422029900145</v>
      </c>
      <c r="BC585" s="51">
        <v>0</v>
      </c>
      <c r="BD585" s="51">
        <v>-1.3962465844512812</v>
      </c>
      <c r="BE585" s="51">
        <v>31.76</v>
      </c>
    </row>
    <row r="586" spans="4:57">
      <c r="D586" s="63">
        <v>43295</v>
      </c>
      <c r="E586" s="64">
        <v>304.529</v>
      </c>
      <c r="F586" s="64">
        <v>781.31700000000001</v>
      </c>
      <c r="G586" s="69">
        <v>1085.846</v>
      </c>
      <c r="I586" s="63">
        <v>43424</v>
      </c>
      <c r="J586" s="68">
        <v>59.2</v>
      </c>
      <c r="K586" s="68">
        <v>63.19</v>
      </c>
      <c r="M586" s="63">
        <v>43295</v>
      </c>
      <c r="N586" s="64">
        <v>61322.400000000001</v>
      </c>
      <c r="O586" s="66">
        <v>27.246700000000001</v>
      </c>
      <c r="Q586" s="63">
        <v>43295</v>
      </c>
      <c r="R586" s="57">
        <v>31.045455015319522</v>
      </c>
      <c r="S586" s="57">
        <v>23.328318781555279</v>
      </c>
      <c r="T586" s="57"/>
      <c r="U586" s="63">
        <v>43295</v>
      </c>
      <c r="V586" s="65">
        <v>43.00858584743208</v>
      </c>
      <c r="X586" s="63">
        <v>43571</v>
      </c>
      <c r="Y586" s="67">
        <v>49.125</v>
      </c>
      <c r="Z586" s="67">
        <v>42.88</v>
      </c>
      <c r="AA586" s="67">
        <v>52.5625</v>
      </c>
      <c r="AB586" s="67" t="e">
        <v>#N/A</v>
      </c>
      <c r="AD586" s="63">
        <v>43571</v>
      </c>
      <c r="AE586" s="67">
        <v>67.38</v>
      </c>
      <c r="AF586" s="68">
        <v>64.38</v>
      </c>
      <c r="AH586" s="58">
        <v>43295</v>
      </c>
      <c r="AI586" s="57">
        <v>29.616958677138783</v>
      </c>
      <c r="AJ586" s="57">
        <v>27.870884406807651</v>
      </c>
      <c r="AK586" s="57">
        <v>26.291915797062359</v>
      </c>
      <c r="AM586" s="63">
        <v>43295</v>
      </c>
      <c r="AN586" s="57">
        <v>48.908578991202553</v>
      </c>
      <c r="AO586" s="57">
        <v>42.382942494600506</v>
      </c>
      <c r="AP586" s="57">
        <v>38.49588620617368</v>
      </c>
      <c r="AR586" s="63">
        <v>43295</v>
      </c>
      <c r="AS586" s="57">
        <v>27.334145415013023</v>
      </c>
      <c r="AT586" s="57">
        <v>16.806497276036559</v>
      </c>
      <c r="AV586" s="63">
        <v>44756</v>
      </c>
      <c r="AW586" s="64">
        <v>7028.038751</v>
      </c>
      <c r="AY586" s="63">
        <v>43571</v>
      </c>
      <c r="AZ586" s="51">
        <v>0</v>
      </c>
      <c r="BA586" s="51">
        <v>-3.9602918630592785</v>
      </c>
      <c r="BB586" s="51">
        <v>30.263493607950171</v>
      </c>
      <c r="BC586" s="51">
        <v>0</v>
      </c>
      <c r="BD586" s="51">
        <v>-0.77720174489088978</v>
      </c>
      <c r="BE586" s="51">
        <v>25.526</v>
      </c>
    </row>
    <row r="587" spans="4:57">
      <c r="D587" s="63">
        <v>43296</v>
      </c>
      <c r="E587" s="64">
        <v>304.529</v>
      </c>
      <c r="F587" s="64">
        <v>781.31700000000001</v>
      </c>
      <c r="G587" s="69">
        <v>1085.846</v>
      </c>
      <c r="I587" s="63">
        <v>43425</v>
      </c>
      <c r="J587" s="68">
        <v>57.05</v>
      </c>
      <c r="K587" s="68">
        <v>62.62</v>
      </c>
      <c r="M587" s="63">
        <v>43296</v>
      </c>
      <c r="N587" s="64">
        <v>61322.400000000001</v>
      </c>
      <c r="O587" s="66">
        <v>27.246700000000001</v>
      </c>
      <c r="Q587" s="63">
        <v>43296</v>
      </c>
      <c r="R587" s="57">
        <v>30.959675276100661</v>
      </c>
      <c r="S587" s="57">
        <v>23.240951980464985</v>
      </c>
      <c r="T587" s="57"/>
      <c r="U587" s="63">
        <v>43296</v>
      </c>
      <c r="V587" s="65">
        <v>43.00858584743208</v>
      </c>
      <c r="X587" s="63">
        <v>43572</v>
      </c>
      <c r="Y587" s="67">
        <v>48.125</v>
      </c>
      <c r="Z587" s="67">
        <v>42.58</v>
      </c>
      <c r="AA587" s="67">
        <v>51.125</v>
      </c>
      <c r="AB587" s="67" t="e">
        <v>#N/A</v>
      </c>
      <c r="AD587" s="63">
        <v>43572</v>
      </c>
      <c r="AE587" s="67">
        <v>68.27</v>
      </c>
      <c r="AF587" s="68">
        <v>65.3</v>
      </c>
      <c r="AH587" s="58">
        <v>43296</v>
      </c>
      <c r="AI587" s="57">
        <v>29.661434053565294</v>
      </c>
      <c r="AJ587" s="57">
        <v>27.848675763097219</v>
      </c>
      <c r="AK587" s="57">
        <v>26.207915230085788</v>
      </c>
      <c r="AM587" s="63">
        <v>43296</v>
      </c>
      <c r="AN587" s="57">
        <v>48.825255802368652</v>
      </c>
      <c r="AO587" s="57">
        <v>42.374049851006099</v>
      </c>
      <c r="AP587" s="57">
        <v>38.359417442384533</v>
      </c>
      <c r="AR587" s="63">
        <v>43296</v>
      </c>
      <c r="AS587" s="57">
        <v>26.963127101880623</v>
      </c>
      <c r="AT587" s="57">
        <v>16.971121049041173</v>
      </c>
      <c r="AV587" s="63">
        <v>44757</v>
      </c>
      <c r="AW587" s="64">
        <v>7051.3575649999993</v>
      </c>
      <c r="AY587" s="63">
        <v>43572</v>
      </c>
      <c r="AZ587" s="51">
        <v>0</v>
      </c>
      <c r="BA587" s="51">
        <v>0.50237282470105127</v>
      </c>
      <c r="BB587" s="51">
        <v>-13.232022885889961</v>
      </c>
      <c r="BC587" s="51">
        <v>0</v>
      </c>
      <c r="BD587" s="51">
        <v>-0.36834993881110856</v>
      </c>
      <c r="BE587" s="51">
        <v>-13.098000000000001</v>
      </c>
    </row>
    <row r="588" spans="4:57">
      <c r="D588" s="63">
        <v>43297</v>
      </c>
      <c r="E588" s="64">
        <v>284.2</v>
      </c>
      <c r="F588" s="64">
        <v>779.61199999999997</v>
      </c>
      <c r="G588" s="69">
        <v>1063.8119999999999</v>
      </c>
      <c r="I588" s="63">
        <v>43426</v>
      </c>
      <c r="J588" s="68">
        <v>57.75</v>
      </c>
      <c r="K588" s="68">
        <v>61.92</v>
      </c>
      <c r="M588" s="63">
        <v>43297</v>
      </c>
      <c r="N588" s="64">
        <v>61307.8</v>
      </c>
      <c r="O588" s="66">
        <v>27.2958</v>
      </c>
      <c r="Q588" s="63">
        <v>43297</v>
      </c>
      <c r="R588" s="57">
        <v>30.711532199340287</v>
      </c>
      <c r="S588" s="57">
        <v>23.098539770234371</v>
      </c>
      <c r="T588" s="57"/>
      <c r="U588" s="63">
        <v>43297</v>
      </c>
      <c r="V588" s="65">
        <v>43.252530729803681</v>
      </c>
      <c r="X588" s="63">
        <v>43577</v>
      </c>
      <c r="Y588" s="67">
        <v>48.125</v>
      </c>
      <c r="Z588" s="67">
        <v>43.35</v>
      </c>
      <c r="AA588" s="67">
        <v>51.5</v>
      </c>
      <c r="AB588" s="67" t="e">
        <v>#N/A</v>
      </c>
      <c r="AD588" s="63">
        <v>43577</v>
      </c>
      <c r="AE588" s="67">
        <v>68.180000000000007</v>
      </c>
      <c r="AF588" s="68">
        <v>64.59</v>
      </c>
      <c r="AH588" s="58">
        <v>43297</v>
      </c>
      <c r="AI588" s="57">
        <v>29.671464582236172</v>
      </c>
      <c r="AJ588" s="57">
        <v>27.765181225137848</v>
      </c>
      <c r="AK588" s="57">
        <v>26.027108368832042</v>
      </c>
      <c r="AM588" s="63">
        <v>43297</v>
      </c>
      <c r="AN588" s="57">
        <v>48.750860955793684</v>
      </c>
      <c r="AO588" s="57">
        <v>42.358409389813033</v>
      </c>
      <c r="AP588" s="57">
        <v>38.255754503131854</v>
      </c>
      <c r="AR588" s="63">
        <v>43297</v>
      </c>
      <c r="AS588" s="57">
        <v>26.580813648909629</v>
      </c>
      <c r="AT588" s="57">
        <v>17.100579732527542</v>
      </c>
      <c r="AV588" s="63">
        <v>44758</v>
      </c>
      <c r="AW588" s="64">
        <v>7051.3575649999993</v>
      </c>
      <c r="AY588" s="63">
        <v>43577</v>
      </c>
      <c r="AZ588" s="51">
        <v>0</v>
      </c>
      <c r="BA588" s="51">
        <v>-2.157659669949012</v>
      </c>
      <c r="BB588" s="51">
        <v>1.6967187845703853</v>
      </c>
      <c r="BC588" s="51">
        <v>0</v>
      </c>
      <c r="BD588" s="51">
        <v>-0.79745911462130425</v>
      </c>
      <c r="BE588" s="51">
        <v>-1.2583999999999069</v>
      </c>
    </row>
    <row r="589" spans="4:57">
      <c r="D589" s="63">
        <v>43298</v>
      </c>
      <c r="E589" s="64">
        <v>288.04199999999997</v>
      </c>
      <c r="F589" s="64">
        <v>777.673</v>
      </c>
      <c r="G589" s="69">
        <v>1065.7149999999999</v>
      </c>
      <c r="I589" s="63">
        <v>43427</v>
      </c>
      <c r="J589" s="68">
        <v>57.28</v>
      </c>
      <c r="K589" s="68">
        <v>61.32</v>
      </c>
      <c r="M589" s="63">
        <v>43298</v>
      </c>
      <c r="N589" s="64">
        <v>60949.599999999999</v>
      </c>
      <c r="O589" s="66">
        <v>27.488299999999999</v>
      </c>
      <c r="Q589" s="63">
        <v>43298</v>
      </c>
      <c r="R589" s="57">
        <v>30.506080014797444</v>
      </c>
      <c r="S589" s="57">
        <v>22.973232187935967</v>
      </c>
      <c r="T589" s="57"/>
      <c r="U589" s="63">
        <v>43298</v>
      </c>
      <c r="V589" s="65">
        <v>43.15308017904578</v>
      </c>
      <c r="X589" s="63">
        <v>43578</v>
      </c>
      <c r="Y589" s="67">
        <v>49.5625</v>
      </c>
      <c r="Z589" s="67">
        <v>42.83</v>
      </c>
      <c r="AA589" s="67">
        <v>51.8125</v>
      </c>
      <c r="AB589" s="67" t="e">
        <v>#N/A</v>
      </c>
      <c r="AD589" s="63">
        <v>43578</v>
      </c>
      <c r="AE589" s="67">
        <v>68.53</v>
      </c>
      <c r="AF589" s="68">
        <v>64.59</v>
      </c>
      <c r="AH589" s="58">
        <v>43298</v>
      </c>
      <c r="AI589" s="57">
        <v>29.765755423487583</v>
      </c>
      <c r="AJ589" s="57">
        <v>27.734905895391847</v>
      </c>
      <c r="AK589" s="57">
        <v>25.903125821320394</v>
      </c>
      <c r="AM589" s="63">
        <v>43298</v>
      </c>
      <c r="AN589" s="57">
        <v>48.669068787555723</v>
      </c>
      <c r="AO589" s="57">
        <v>42.360307589719739</v>
      </c>
      <c r="AP589" s="57">
        <v>38.109373750674422</v>
      </c>
      <c r="AR589" s="63">
        <v>43298</v>
      </c>
      <c r="AS589" s="57">
        <v>26.183606523287438</v>
      </c>
      <c r="AT589" s="57">
        <v>17.186567403184625</v>
      </c>
      <c r="AV589" s="63">
        <v>44759</v>
      </c>
      <c r="AW589" s="64">
        <v>7051.3575649999993</v>
      </c>
      <c r="AY589" s="63">
        <v>43578</v>
      </c>
      <c r="AZ589" s="51">
        <v>0</v>
      </c>
      <c r="BA589" s="51">
        <v>-4.7420922359491362</v>
      </c>
      <c r="BB589" s="51">
        <v>9.628459424510373</v>
      </c>
      <c r="BC589" s="51">
        <v>0</v>
      </c>
      <c r="BD589" s="51">
        <v>-0.600867188561238</v>
      </c>
      <c r="BE589" s="51">
        <v>4.2854999999999999</v>
      </c>
    </row>
    <row r="590" spans="4:57">
      <c r="D590" s="63">
        <v>43299</v>
      </c>
      <c r="E590" s="64">
        <v>442.59399999999999</v>
      </c>
      <c r="F590" s="64">
        <v>774.96799999999996</v>
      </c>
      <c r="G590" s="69">
        <v>1217.5619999999999</v>
      </c>
      <c r="I590" s="63">
        <v>43430</v>
      </c>
      <c r="J590" s="68">
        <v>57.29</v>
      </c>
      <c r="K590" s="68">
        <v>61.59</v>
      </c>
      <c r="M590" s="63">
        <v>43299</v>
      </c>
      <c r="N590" s="64">
        <v>59921.1</v>
      </c>
      <c r="O590" s="66">
        <v>27.6417</v>
      </c>
      <c r="Q590" s="63">
        <v>43299</v>
      </c>
      <c r="R590" s="57">
        <v>30.982815399912788</v>
      </c>
      <c r="S590" s="57">
        <v>22.919217652667957</v>
      </c>
      <c r="T590" s="57"/>
      <c r="U590" s="63">
        <v>43299</v>
      </c>
      <c r="V590" s="65">
        <v>46.006630693773808</v>
      </c>
      <c r="X590" s="63">
        <v>43579</v>
      </c>
      <c r="Y590" s="67">
        <v>48.625</v>
      </c>
      <c r="Z590" s="67">
        <v>43.21</v>
      </c>
      <c r="AA590" s="67">
        <v>51.0625</v>
      </c>
      <c r="AB590" s="67" t="e">
        <v>#N/A</v>
      </c>
      <c r="AD590" s="63">
        <v>43579</v>
      </c>
      <c r="AE590" s="67">
        <v>69.03</v>
      </c>
      <c r="AF590" s="68">
        <v>64.77</v>
      </c>
      <c r="AH590" s="58">
        <v>43299</v>
      </c>
      <c r="AI590" s="57">
        <v>29.89383911328629</v>
      </c>
      <c r="AJ590" s="57">
        <v>27.778546087495727</v>
      </c>
      <c r="AK590" s="57">
        <v>25.906631789617187</v>
      </c>
      <c r="AM590" s="63">
        <v>43299</v>
      </c>
      <c r="AN590" s="57">
        <v>48.57465125480558</v>
      </c>
      <c r="AO590" s="57">
        <v>42.333950653897332</v>
      </c>
      <c r="AP590" s="57">
        <v>37.980450846535227</v>
      </c>
      <c r="AR590" s="63">
        <v>43299</v>
      </c>
      <c r="AS590" s="57">
        <v>25.74379843956558</v>
      </c>
      <c r="AT590" s="57">
        <v>17.270509793996624</v>
      </c>
      <c r="AV590" s="63">
        <v>44760</v>
      </c>
      <c r="AW590" s="64">
        <v>6922.6752100000003</v>
      </c>
      <c r="AY590" s="63">
        <v>43579</v>
      </c>
      <c r="AZ590" s="51">
        <v>0</v>
      </c>
      <c r="BA590" s="51">
        <v>-3.162224709349184</v>
      </c>
      <c r="BB590" s="51">
        <v>37.584198887510361</v>
      </c>
      <c r="BC590" s="51">
        <v>0</v>
      </c>
      <c r="BD590" s="51">
        <v>-0.52797417816117054</v>
      </c>
      <c r="BE590" s="51">
        <v>33.893999999999998</v>
      </c>
    </row>
    <row r="591" spans="4:57">
      <c r="D591" s="63">
        <v>43300</v>
      </c>
      <c r="E591" s="64">
        <v>422.57900000000001</v>
      </c>
      <c r="F591" s="64">
        <v>772.59900000000005</v>
      </c>
      <c r="G591" s="69">
        <v>1195.1780000000001</v>
      </c>
      <c r="I591" s="63">
        <v>43431</v>
      </c>
      <c r="J591" s="68">
        <v>57.19</v>
      </c>
      <c r="K591" s="68">
        <v>61.23</v>
      </c>
      <c r="M591" s="63">
        <v>43300</v>
      </c>
      <c r="N591" s="64">
        <v>59711.199999999997</v>
      </c>
      <c r="O591" s="66">
        <v>27.734999999999999</v>
      </c>
      <c r="Q591" s="63">
        <v>43300</v>
      </c>
      <c r="R591" s="57">
        <v>31.105728410573196</v>
      </c>
      <c r="S591" s="57">
        <v>22.846484829246648</v>
      </c>
      <c r="T591" s="57"/>
      <c r="U591" s="63">
        <v>43300</v>
      </c>
      <c r="V591" s="65">
        <v>46.644107849291707</v>
      </c>
      <c r="X591" s="63">
        <v>43580</v>
      </c>
      <c r="Y591" s="67">
        <v>49.3125</v>
      </c>
      <c r="Z591" s="67">
        <v>43.34</v>
      </c>
      <c r="AA591" s="67">
        <v>52</v>
      </c>
      <c r="AB591" s="67" t="e">
        <v>#N/A</v>
      </c>
      <c r="AD591" s="63">
        <v>43580</v>
      </c>
      <c r="AE591" s="67">
        <v>70.22</v>
      </c>
      <c r="AF591" s="68">
        <v>64.78</v>
      </c>
      <c r="AH591" s="58">
        <v>43300</v>
      </c>
      <c r="AI591" s="57">
        <v>29.978838960273357</v>
      </c>
      <c r="AJ591" s="57">
        <v>27.788132943164801</v>
      </c>
      <c r="AK591" s="57">
        <v>25.847637010089986</v>
      </c>
      <c r="AM591" s="63">
        <v>43300</v>
      </c>
      <c r="AN591" s="57">
        <v>48.485377800805615</v>
      </c>
      <c r="AO591" s="57">
        <v>42.284601741346563</v>
      </c>
      <c r="AP591" s="57">
        <v>37.893480424000828</v>
      </c>
      <c r="AR591" s="63">
        <v>43300</v>
      </c>
      <c r="AS591" s="57">
        <v>25.337607279495412</v>
      </c>
      <c r="AT591" s="57">
        <v>17.379449472480179</v>
      </c>
      <c r="AV591" s="63">
        <v>44761</v>
      </c>
      <c r="AW591" s="64">
        <v>6889.6847640000005</v>
      </c>
      <c r="AY591" s="63">
        <v>43580</v>
      </c>
      <c r="AZ591" s="51">
        <v>0</v>
      </c>
      <c r="BA591" s="51">
        <v>-4.6146414904094231</v>
      </c>
      <c r="BB591" s="51">
        <v>65.584983929980439</v>
      </c>
      <c r="BC591" s="51">
        <v>0</v>
      </c>
      <c r="BD591" s="51">
        <v>-0.16934243957100933</v>
      </c>
      <c r="BE591" s="51">
        <v>60.801000000000002</v>
      </c>
    </row>
    <row r="592" spans="4:57">
      <c r="D592" s="63">
        <v>43301</v>
      </c>
      <c r="E592" s="64">
        <v>377.79599999999999</v>
      </c>
      <c r="F592" s="64">
        <v>770.58440000000007</v>
      </c>
      <c r="G592" s="69">
        <v>1148.3804</v>
      </c>
      <c r="I592" s="63">
        <v>43432</v>
      </c>
      <c r="J592" s="68">
        <v>56.87</v>
      </c>
      <c r="K592" s="68">
        <v>61.11</v>
      </c>
      <c r="M592" s="63">
        <v>43301</v>
      </c>
      <c r="N592" s="64">
        <v>59738.400000000001</v>
      </c>
      <c r="O592" s="66">
        <v>27.65</v>
      </c>
      <c r="Q592" s="63">
        <v>43301</v>
      </c>
      <c r="R592" s="57">
        <v>31.094201341161831</v>
      </c>
      <c r="S592" s="57">
        <v>22.760951042801313</v>
      </c>
      <c r="T592" s="57"/>
      <c r="U592" s="63">
        <v>43301</v>
      </c>
      <c r="V592" s="65">
        <v>45.900502590741148</v>
      </c>
      <c r="X592" s="63">
        <v>43581</v>
      </c>
      <c r="Y592" s="67">
        <v>49.25</v>
      </c>
      <c r="Z592" s="67">
        <v>42.88</v>
      </c>
      <c r="AA592" s="67">
        <v>52.1875</v>
      </c>
      <c r="AB592" s="67" t="e">
        <v>#N/A</v>
      </c>
      <c r="AD592" s="63">
        <v>43581</v>
      </c>
      <c r="AE592" s="67">
        <v>70.61</v>
      </c>
      <c r="AF592" s="68">
        <v>65.790000000000006</v>
      </c>
      <c r="AH592" s="58">
        <v>43301</v>
      </c>
      <c r="AI592" s="57">
        <v>30.060939375069971</v>
      </c>
      <c r="AJ592" s="57">
        <v>27.784532556811214</v>
      </c>
      <c r="AK592" s="57">
        <v>25.768440562033845</v>
      </c>
      <c r="AM592" s="63">
        <v>43301</v>
      </c>
      <c r="AN592" s="57">
        <v>48.39496554748883</v>
      </c>
      <c r="AO592" s="57">
        <v>42.229947306886473</v>
      </c>
      <c r="AP592" s="57">
        <v>37.812066513839902</v>
      </c>
      <c r="AR592" s="63">
        <v>43301</v>
      </c>
      <c r="AS592" s="57">
        <v>24.961657133577518</v>
      </c>
      <c r="AT592" s="57">
        <v>17.486751470808205</v>
      </c>
      <c r="AV592" s="63">
        <v>44762</v>
      </c>
      <c r="AW592" s="64">
        <v>6896.0123409999997</v>
      </c>
      <c r="AY592" s="63">
        <v>43581</v>
      </c>
      <c r="AZ592" s="51">
        <v>0</v>
      </c>
      <c r="BA592" s="51">
        <v>-2.9695046282191213</v>
      </c>
      <c r="BB592" s="51">
        <v>106.54521581795065</v>
      </c>
      <c r="BC592" s="51">
        <v>0</v>
      </c>
      <c r="BD592" s="51">
        <v>-0.47171118973149928</v>
      </c>
      <c r="BE592" s="51">
        <v>103.104</v>
      </c>
    </row>
    <row r="593" spans="4:57">
      <c r="D593" s="63">
        <v>43302</v>
      </c>
      <c r="E593" s="64">
        <v>377.79599999999999</v>
      </c>
      <c r="F593" s="64">
        <v>770.58440000000007</v>
      </c>
      <c r="G593" s="69">
        <v>1148.3804</v>
      </c>
      <c r="I593" s="63">
        <v>43433</v>
      </c>
      <c r="J593" s="68">
        <v>62.01</v>
      </c>
      <c r="K593" s="68">
        <v>63.19</v>
      </c>
      <c r="M593" s="63">
        <v>43302</v>
      </c>
      <c r="N593" s="64">
        <v>59738.400000000001</v>
      </c>
      <c r="O593" s="66">
        <v>27.65</v>
      </c>
      <c r="Q593" s="63">
        <v>43302</v>
      </c>
      <c r="R593" s="57">
        <v>30.915531910311888</v>
      </c>
      <c r="S593" s="57">
        <v>22.650017462660642</v>
      </c>
      <c r="T593" s="57"/>
      <c r="U593" s="63">
        <v>43302</v>
      </c>
      <c r="V593" s="65">
        <v>45.900502590741148</v>
      </c>
      <c r="X593" s="63">
        <v>43584</v>
      </c>
      <c r="Y593" s="67">
        <v>50</v>
      </c>
      <c r="Z593" s="67">
        <v>43.88</v>
      </c>
      <c r="AA593" s="67">
        <v>53</v>
      </c>
      <c r="AB593" s="67" t="e">
        <v>#N/A</v>
      </c>
      <c r="AD593" s="63">
        <v>43584</v>
      </c>
      <c r="AE593" s="67">
        <v>71.900000000000006</v>
      </c>
      <c r="AF593" s="68">
        <v>65.86</v>
      </c>
      <c r="AH593" s="58">
        <v>43302</v>
      </c>
      <c r="AI593" s="57">
        <v>30.170276210222813</v>
      </c>
      <c r="AJ593" s="57">
        <v>27.766342764883056</v>
      </c>
      <c r="AK593" s="57">
        <v>25.652046806478303</v>
      </c>
      <c r="AM593" s="63">
        <v>43302</v>
      </c>
      <c r="AN593" s="57">
        <v>48.296467488700536</v>
      </c>
      <c r="AO593" s="57">
        <v>42.160721318690378</v>
      </c>
      <c r="AP593" s="57">
        <v>37.713309620534204</v>
      </c>
      <c r="AR593" s="63">
        <v>43302</v>
      </c>
      <c r="AS593" s="57">
        <v>24.564847600302176</v>
      </c>
      <c r="AT593" s="57">
        <v>17.565518672259394</v>
      </c>
      <c r="AV593" s="63">
        <v>44763</v>
      </c>
      <c r="AW593" s="64">
        <v>6928.0435419999994</v>
      </c>
      <c r="AY593" s="63">
        <v>43584</v>
      </c>
      <c r="AZ593" s="51">
        <v>0</v>
      </c>
      <c r="BA593" s="51">
        <v>-4.6744420779389291</v>
      </c>
      <c r="BB593" s="51">
        <v>87.46284522773044</v>
      </c>
      <c r="BC593" s="51">
        <v>0</v>
      </c>
      <c r="BD593" s="51">
        <v>7.7596850208487694E-2</v>
      </c>
      <c r="BE593" s="51">
        <v>82.866</v>
      </c>
    </row>
    <row r="594" spans="4:57">
      <c r="D594" s="63">
        <v>43303</v>
      </c>
      <c r="E594" s="64">
        <v>377.79599999999999</v>
      </c>
      <c r="F594" s="64">
        <v>770.58440000000007</v>
      </c>
      <c r="G594" s="69">
        <v>1148.3804</v>
      </c>
      <c r="I594" s="63">
        <v>43437</v>
      </c>
      <c r="J594" s="68">
        <v>56.9</v>
      </c>
      <c r="K594" s="68">
        <v>60.5</v>
      </c>
      <c r="M594" s="63">
        <v>43303</v>
      </c>
      <c r="N594" s="64">
        <v>59738.400000000001</v>
      </c>
      <c r="O594" s="66">
        <v>27.65</v>
      </c>
      <c r="Q594" s="63">
        <v>43303</v>
      </c>
      <c r="R594" s="57">
        <v>30.932736794712223</v>
      </c>
      <c r="S594" s="57">
        <v>22.546444613556837</v>
      </c>
      <c r="T594" s="57"/>
      <c r="U594" s="63">
        <v>43303</v>
      </c>
      <c r="V594" s="65">
        <v>45.900502590741148</v>
      </c>
      <c r="X594" s="63">
        <v>43585</v>
      </c>
      <c r="Y594" s="67">
        <v>53.375</v>
      </c>
      <c r="Z594" s="67">
        <v>46.31</v>
      </c>
      <c r="AA594" s="67">
        <v>55</v>
      </c>
      <c r="AB594" s="67" t="e">
        <v>#N/A</v>
      </c>
      <c r="AD594" s="63">
        <v>43585</v>
      </c>
      <c r="AE594" s="67">
        <v>73.150000000000006</v>
      </c>
      <c r="AF594" s="68">
        <v>62.48</v>
      </c>
      <c r="AH594" s="58">
        <v>43303</v>
      </c>
      <c r="AI594" s="57">
        <v>30.266795359763975</v>
      </c>
      <c r="AJ594" s="57">
        <v>27.754110119409493</v>
      </c>
      <c r="AK594" s="57">
        <v>25.55791072173006</v>
      </c>
      <c r="AM594" s="63">
        <v>43303</v>
      </c>
      <c r="AN594" s="57">
        <v>48.199471459985624</v>
      </c>
      <c r="AO594" s="57">
        <v>42.098197925592288</v>
      </c>
      <c r="AP594" s="57">
        <v>37.600538450656032</v>
      </c>
      <c r="AR594" s="63">
        <v>43303</v>
      </c>
      <c r="AS594" s="57">
        <v>24.237960688275393</v>
      </c>
      <c r="AT594" s="57">
        <v>17.630696667193302</v>
      </c>
      <c r="AV594" s="63">
        <v>44764</v>
      </c>
      <c r="AW594" s="64">
        <v>6940.5428350000002</v>
      </c>
      <c r="AY594" s="63">
        <v>43585</v>
      </c>
      <c r="AZ594" s="51">
        <v>0</v>
      </c>
      <c r="BA594" s="51">
        <v>-3.4368741724314411</v>
      </c>
      <c r="BB594" s="51">
        <v>76.583195484490261</v>
      </c>
      <c r="BC594" s="51">
        <v>0</v>
      </c>
      <c r="BD594" s="51">
        <v>-1.9033213120588071</v>
      </c>
      <c r="BE594" s="51">
        <v>71.242999999999995</v>
      </c>
    </row>
    <row r="595" spans="4:57">
      <c r="D595" s="63">
        <v>43304</v>
      </c>
      <c r="E595" s="64">
        <v>380.84399999999999</v>
      </c>
      <c r="F595" s="64">
        <v>768.00300000000004</v>
      </c>
      <c r="G595" s="69">
        <v>1148.847</v>
      </c>
      <c r="I595" s="63">
        <v>43438</v>
      </c>
      <c r="J595" s="68">
        <v>55.74</v>
      </c>
      <c r="K595" s="68">
        <v>59.3</v>
      </c>
      <c r="M595" s="63">
        <v>43304</v>
      </c>
      <c r="N595" s="64">
        <v>59433.9</v>
      </c>
      <c r="O595" s="66">
        <v>27.628299999999999</v>
      </c>
      <c r="Q595" s="63">
        <v>43304</v>
      </c>
      <c r="R595" s="57">
        <v>30.881263851071594</v>
      </c>
      <c r="S595" s="57">
        <v>22.427899595960543</v>
      </c>
      <c r="T595" s="57"/>
      <c r="U595" s="63">
        <v>43304</v>
      </c>
      <c r="V595" s="65">
        <v>45.929490727828309</v>
      </c>
      <c r="X595" s="63">
        <v>43587</v>
      </c>
      <c r="Y595" s="67">
        <v>50.375</v>
      </c>
      <c r="Z595" s="67">
        <v>44.28</v>
      </c>
      <c r="AA595" s="67">
        <v>53.4375</v>
      </c>
      <c r="AB595" s="67" t="e">
        <v>#N/A</v>
      </c>
      <c r="AD595" s="63">
        <v>43587</v>
      </c>
      <c r="AE595" s="67">
        <v>73.989999999999995</v>
      </c>
      <c r="AF595" s="68">
        <v>66</v>
      </c>
      <c r="AH595" s="58">
        <v>43304</v>
      </c>
      <c r="AI595" s="57">
        <v>30.331115475747715</v>
      </c>
      <c r="AJ595" s="57">
        <v>27.710398765948497</v>
      </c>
      <c r="AK595" s="57">
        <v>25.423368207843367</v>
      </c>
      <c r="AM595" s="63">
        <v>43304</v>
      </c>
      <c r="AN595" s="57">
        <v>48.128426945918058</v>
      </c>
      <c r="AO595" s="57">
        <v>42.095667410389083</v>
      </c>
      <c r="AP595" s="57">
        <v>37.479543302476472</v>
      </c>
      <c r="AR595" s="63">
        <v>43304</v>
      </c>
      <c r="AS595" s="57">
        <v>23.909273632298202</v>
      </c>
      <c r="AT595" s="57">
        <v>17.706578926407946</v>
      </c>
      <c r="AV595" s="63">
        <v>44765</v>
      </c>
      <c r="AW595" s="64">
        <v>6940.5428350000002</v>
      </c>
      <c r="AY595" s="63">
        <v>43587</v>
      </c>
      <c r="AZ595" s="51">
        <v>0</v>
      </c>
      <c r="BA595" s="51">
        <v>-4.3227893709010488</v>
      </c>
      <c r="BB595" s="51">
        <v>52.965920538860168</v>
      </c>
      <c r="BC595" s="51">
        <v>0</v>
      </c>
      <c r="BD595" s="51">
        <v>-2.9211311679591225</v>
      </c>
      <c r="BE595" s="51">
        <v>45.722000000000001</v>
      </c>
    </row>
    <row r="596" spans="4:57">
      <c r="D596" s="63">
        <v>43305</v>
      </c>
      <c r="E596" s="64">
        <v>353.96699999999998</v>
      </c>
      <c r="F596" s="64">
        <v>766.32299999999998</v>
      </c>
      <c r="G596" s="69">
        <v>1120.29</v>
      </c>
      <c r="I596" s="63">
        <v>43439</v>
      </c>
      <c r="J596" s="68">
        <v>56.36</v>
      </c>
      <c r="K596" s="68">
        <v>59.15</v>
      </c>
      <c r="M596" s="63">
        <v>43305</v>
      </c>
      <c r="N596" s="64">
        <v>59111.6</v>
      </c>
      <c r="O596" s="66">
        <v>27.4892</v>
      </c>
      <c r="Q596" s="63">
        <v>43305</v>
      </c>
      <c r="R596" s="57">
        <v>30.693684074843297</v>
      </c>
      <c r="S596" s="57">
        <v>22.309382735027093</v>
      </c>
      <c r="T596" s="57"/>
      <c r="U596" s="63">
        <v>43305</v>
      </c>
      <c r="V596" s="65">
        <v>45.840341039277916</v>
      </c>
      <c r="X596" s="63">
        <v>43588</v>
      </c>
      <c r="Y596" s="67">
        <v>52.125</v>
      </c>
      <c r="Z596" s="67">
        <v>45.51</v>
      </c>
      <c r="AA596" s="67">
        <v>55.3125</v>
      </c>
      <c r="AB596" s="67" t="e">
        <v>#N/A</v>
      </c>
      <c r="AD596" s="63">
        <v>43588</v>
      </c>
      <c r="AE596" s="67">
        <v>73.75</v>
      </c>
      <c r="AF596" s="68">
        <v>66.5</v>
      </c>
      <c r="AH596" s="58">
        <v>43305</v>
      </c>
      <c r="AI596" s="57">
        <v>30.481309184084935</v>
      </c>
      <c r="AJ596" s="57">
        <v>27.699132384946701</v>
      </c>
      <c r="AK596" s="57">
        <v>25.314378711508546</v>
      </c>
      <c r="AM596" s="63">
        <v>43305</v>
      </c>
      <c r="AN596" s="57">
        <v>48.033798454269558</v>
      </c>
      <c r="AO596" s="57">
        <v>42.088659546922756</v>
      </c>
      <c r="AP596" s="57">
        <v>37.294935725299474</v>
      </c>
      <c r="AR596" s="63">
        <v>43305</v>
      </c>
      <c r="AS596" s="57">
        <v>23.584879235049215</v>
      </c>
      <c r="AT596" s="57">
        <v>17.784816353933962</v>
      </c>
      <c r="AV596" s="63">
        <v>44766</v>
      </c>
      <c r="AW596" s="64">
        <v>6940.5428350000002</v>
      </c>
      <c r="AY596" s="63">
        <v>43588</v>
      </c>
      <c r="AZ596" s="51">
        <v>0</v>
      </c>
      <c r="BA596" s="51">
        <v>-2.1753220446611627</v>
      </c>
      <c r="BB596" s="51">
        <v>37.574045453970015</v>
      </c>
      <c r="BC596" s="51">
        <v>0</v>
      </c>
      <c r="BD596" s="51">
        <v>-2.033723409308851</v>
      </c>
      <c r="BE596" s="51">
        <v>33.365000000000002</v>
      </c>
    </row>
    <row r="597" spans="4:57">
      <c r="D597" s="63">
        <v>43306</v>
      </c>
      <c r="E597" s="64">
        <v>331.495</v>
      </c>
      <c r="F597" s="64">
        <v>764.56799999999998</v>
      </c>
      <c r="G597" s="69">
        <v>1096.0630000000001</v>
      </c>
      <c r="I597" s="63">
        <v>43440</v>
      </c>
      <c r="J597" s="68">
        <v>56.44</v>
      </c>
      <c r="K597" s="68">
        <v>59.1</v>
      </c>
      <c r="M597" s="63">
        <v>43306</v>
      </c>
      <c r="N597" s="64">
        <v>58800.4</v>
      </c>
      <c r="O597" s="66">
        <v>27.359200000000001</v>
      </c>
      <c r="Q597" s="63">
        <v>43306</v>
      </c>
      <c r="R597" s="57">
        <v>30.37371291904023</v>
      </c>
      <c r="S597" s="57">
        <v>22.214466141356649</v>
      </c>
      <c r="T597" s="57"/>
      <c r="U597" s="63">
        <v>43306</v>
      </c>
      <c r="V597" s="65">
        <v>45.492984891871934</v>
      </c>
      <c r="X597" s="63">
        <v>43591</v>
      </c>
      <c r="Y597" s="67">
        <v>52</v>
      </c>
      <c r="Z597" s="67">
        <v>43.91</v>
      </c>
      <c r="AA597" s="67">
        <v>55.25</v>
      </c>
      <c r="AB597" s="67" t="e">
        <v>#N/A</v>
      </c>
      <c r="AD597" s="63">
        <v>43591</v>
      </c>
      <c r="AE597" s="67">
        <v>74.23</v>
      </c>
      <c r="AF597" s="68">
        <v>65.400000000000006</v>
      </c>
      <c r="AH597" s="58">
        <v>43306</v>
      </c>
      <c r="AI597" s="57">
        <v>30.698085765233252</v>
      </c>
      <c r="AJ597" s="57">
        <v>27.728996122981208</v>
      </c>
      <c r="AK597" s="57">
        <v>25.256134156102796</v>
      </c>
      <c r="AM597" s="63">
        <v>43306</v>
      </c>
      <c r="AN597" s="57">
        <v>47.91920222625847</v>
      </c>
      <c r="AO597" s="57">
        <v>42.076148484093693</v>
      </c>
      <c r="AP597" s="57">
        <v>37.066295045227918</v>
      </c>
      <c r="AR597" s="63">
        <v>43306</v>
      </c>
      <c r="AS597" s="57">
        <v>23.183990942484268</v>
      </c>
      <c r="AT597" s="57">
        <v>17.837074387883291</v>
      </c>
      <c r="AV597" s="63">
        <v>44767</v>
      </c>
      <c r="AW597" s="64">
        <v>6960.7882850000005</v>
      </c>
      <c r="AY597" s="63">
        <v>43591</v>
      </c>
      <c r="AZ597" s="51">
        <v>0</v>
      </c>
      <c r="BA597" s="51">
        <v>-4.7602909233812571</v>
      </c>
      <c r="BB597" s="51">
        <v>29.945681660320044</v>
      </c>
      <c r="BC597" s="51">
        <v>0</v>
      </c>
      <c r="BD597" s="51">
        <v>-2.2013907369387824</v>
      </c>
      <c r="BE597" s="51">
        <v>22.984000000000002</v>
      </c>
    </row>
    <row r="598" spans="4:57">
      <c r="D598" s="63">
        <v>43307</v>
      </c>
      <c r="E598" s="64">
        <v>353.63200000000001</v>
      </c>
      <c r="F598" s="64">
        <v>763.40099999999995</v>
      </c>
      <c r="G598" s="69">
        <v>1117.0329999999999</v>
      </c>
      <c r="I598" s="63">
        <v>43441</v>
      </c>
      <c r="J598" s="68">
        <v>55.91</v>
      </c>
      <c r="K598" s="68">
        <v>58.81</v>
      </c>
      <c r="M598" s="63">
        <v>43307</v>
      </c>
      <c r="N598" s="64">
        <v>58536.4</v>
      </c>
      <c r="O598" s="66">
        <v>27.44</v>
      </c>
      <c r="Q598" s="63">
        <v>43307</v>
      </c>
      <c r="R598" s="57">
        <v>30.324448907802505</v>
      </c>
      <c r="S598" s="57">
        <v>22.121163416406997</v>
      </c>
      <c r="T598" s="57"/>
      <c r="U598" s="63">
        <v>43307</v>
      </c>
      <c r="V598" s="65">
        <v>45.239104098261159</v>
      </c>
      <c r="X598" s="63">
        <v>43592</v>
      </c>
      <c r="Y598" s="67">
        <v>53.3125</v>
      </c>
      <c r="Z598" s="67">
        <v>46.85</v>
      </c>
      <c r="AA598" s="67">
        <v>56.1875</v>
      </c>
      <c r="AB598" s="67" t="e">
        <v>#N/A</v>
      </c>
      <c r="AD598" s="63">
        <v>43592</v>
      </c>
      <c r="AE598" s="67">
        <v>74.069999999999993</v>
      </c>
      <c r="AF598" s="68">
        <v>66.06</v>
      </c>
      <c r="AH598" s="58">
        <v>43307</v>
      </c>
      <c r="AI598" s="57">
        <v>30.842478846517139</v>
      </c>
      <c r="AJ598" s="57">
        <v>27.743333210220623</v>
      </c>
      <c r="AK598" s="57">
        <v>25.182680129703549</v>
      </c>
      <c r="AM598" s="63">
        <v>43307</v>
      </c>
      <c r="AN598" s="57">
        <v>47.80282800562459</v>
      </c>
      <c r="AO598" s="57">
        <v>42.027377527020235</v>
      </c>
      <c r="AP598" s="57">
        <v>36.891029285070246</v>
      </c>
      <c r="AR598" s="63">
        <v>43307</v>
      </c>
      <c r="AS598" s="57">
        <v>22.771796201875016</v>
      </c>
      <c r="AT598" s="57">
        <v>17.876851310269124</v>
      </c>
      <c r="AV598" s="63">
        <v>44768</v>
      </c>
      <c r="AW598" s="64">
        <v>6979.5681699999996</v>
      </c>
      <c r="AY598" s="63">
        <v>43592</v>
      </c>
      <c r="AZ598" s="51">
        <v>0</v>
      </c>
      <c r="BA598" s="51">
        <v>-1.3380525056511969</v>
      </c>
      <c r="BB598" s="51">
        <v>28.454168472020044</v>
      </c>
      <c r="BC598" s="51">
        <v>0</v>
      </c>
      <c r="BD598" s="51">
        <v>-2.2141159663688303</v>
      </c>
      <c r="BE598" s="51">
        <v>24.902000000000001</v>
      </c>
    </row>
    <row r="599" spans="4:57">
      <c r="D599" s="63">
        <v>43308</v>
      </c>
      <c r="E599" s="64">
        <v>335.495</v>
      </c>
      <c r="F599" s="64">
        <v>762.78399999999999</v>
      </c>
      <c r="G599" s="69">
        <v>1098.279</v>
      </c>
      <c r="I599" s="63">
        <v>43444</v>
      </c>
      <c r="J599" s="68">
        <v>55.36</v>
      </c>
      <c r="K599" s="68">
        <v>58.9</v>
      </c>
      <c r="M599" s="63">
        <v>43308</v>
      </c>
      <c r="N599" s="64">
        <v>58095.4</v>
      </c>
      <c r="O599" s="66">
        <v>27.351700000000001</v>
      </c>
      <c r="Q599" s="63">
        <v>43308</v>
      </c>
      <c r="R599" s="57">
        <v>30.272600883915835</v>
      </c>
      <c r="S599" s="57">
        <v>21.968657725493767</v>
      </c>
      <c r="T599" s="57"/>
      <c r="U599" s="63">
        <v>43308</v>
      </c>
      <c r="V599" s="65">
        <v>45.149068691395499</v>
      </c>
      <c r="X599" s="63">
        <v>43593</v>
      </c>
      <c r="Y599" s="67">
        <v>52</v>
      </c>
      <c r="Z599" s="67">
        <v>46.79</v>
      </c>
      <c r="AA599" s="67">
        <v>55.1875</v>
      </c>
      <c r="AB599" s="67" t="e">
        <v>#N/A</v>
      </c>
      <c r="AD599" s="63">
        <v>43593</v>
      </c>
      <c r="AE599" s="67">
        <v>74.52</v>
      </c>
      <c r="AF599" s="68">
        <v>66.27</v>
      </c>
      <c r="AH599" s="58">
        <v>43308</v>
      </c>
      <c r="AI599" s="57">
        <v>31.014918559367665</v>
      </c>
      <c r="AJ599" s="57">
        <v>27.71144648473156</v>
      </c>
      <c r="AK599" s="57">
        <v>25.001668138594766</v>
      </c>
      <c r="AM599" s="63">
        <v>43308</v>
      </c>
      <c r="AN599" s="57">
        <v>47.6729994018837</v>
      </c>
      <c r="AO599" s="57">
        <v>41.963452029374146</v>
      </c>
      <c r="AP599" s="57">
        <v>36.702694086022383</v>
      </c>
      <c r="AR599" s="63">
        <v>43308</v>
      </c>
      <c r="AS599" s="57">
        <v>22.421707897816702</v>
      </c>
      <c r="AT599" s="57">
        <v>17.9053254779312</v>
      </c>
      <c r="AV599" s="63">
        <v>44769</v>
      </c>
      <c r="AW599" s="64">
        <v>7024.5708109999996</v>
      </c>
      <c r="AY599" s="63">
        <v>43593</v>
      </c>
      <c r="AZ599" s="51">
        <v>0</v>
      </c>
      <c r="BA599" s="51">
        <v>-5.1490204198212783</v>
      </c>
      <c r="BB599" s="51">
        <v>16.758176021829758</v>
      </c>
      <c r="BC599" s="51">
        <v>0</v>
      </c>
      <c r="BD599" s="51">
        <v>-2.735155602008462</v>
      </c>
      <c r="BE599" s="51">
        <v>8.8740000000000006</v>
      </c>
    </row>
    <row r="600" spans="4:57">
      <c r="D600" s="63">
        <v>43309</v>
      </c>
      <c r="E600" s="64">
        <v>335.495</v>
      </c>
      <c r="F600" s="64">
        <v>762.78399999999999</v>
      </c>
      <c r="G600" s="69">
        <v>1098.279</v>
      </c>
      <c r="I600" s="63">
        <v>43445</v>
      </c>
      <c r="J600" s="68">
        <v>55.38</v>
      </c>
      <c r="K600" s="68">
        <v>58.88</v>
      </c>
      <c r="M600" s="63">
        <v>43309</v>
      </c>
      <c r="N600" s="64">
        <v>58095.4</v>
      </c>
      <c r="O600" s="66">
        <v>27.351700000000001</v>
      </c>
      <c r="Q600" s="63">
        <v>43309</v>
      </c>
      <c r="R600" s="57">
        <v>30.444646657498353</v>
      </c>
      <c r="S600" s="57">
        <v>21.744554362804315</v>
      </c>
      <c r="T600" s="57"/>
      <c r="U600" s="63">
        <v>43309</v>
      </c>
      <c r="V600" s="65">
        <v>45.149068691395499</v>
      </c>
      <c r="X600" s="63">
        <v>43594</v>
      </c>
      <c r="Y600" s="67">
        <v>52.5</v>
      </c>
      <c r="Z600" s="67">
        <v>47.09</v>
      </c>
      <c r="AA600" s="67">
        <v>55.0625</v>
      </c>
      <c r="AB600" s="67" t="e">
        <v>#N/A</v>
      </c>
      <c r="AD600" s="63">
        <v>43594</v>
      </c>
      <c r="AE600" s="67">
        <v>74.31</v>
      </c>
      <c r="AF600" s="68">
        <v>66.88</v>
      </c>
      <c r="AH600" s="58">
        <v>43309</v>
      </c>
      <c r="AI600" s="57">
        <v>31.131718850379929</v>
      </c>
      <c r="AJ600" s="57">
        <v>27.595602397406751</v>
      </c>
      <c r="AK600" s="57">
        <v>24.704746355436026</v>
      </c>
      <c r="AM600" s="63">
        <v>43309</v>
      </c>
      <c r="AN600" s="57">
        <v>47.530619011481477</v>
      </c>
      <c r="AO600" s="57">
        <v>41.894771428407097</v>
      </c>
      <c r="AP600" s="57">
        <v>36.506086222349943</v>
      </c>
      <c r="AR600" s="63">
        <v>43309</v>
      </c>
      <c r="AS600" s="57">
        <v>22.133677450514288</v>
      </c>
      <c r="AT600" s="57">
        <v>17.955488549277241</v>
      </c>
      <c r="AV600" s="63">
        <v>44770</v>
      </c>
      <c r="AW600" s="64">
        <v>7138.1080549999997</v>
      </c>
      <c r="AY600" s="63">
        <v>43594</v>
      </c>
      <c r="AZ600" s="51">
        <v>0</v>
      </c>
      <c r="BA600" s="51">
        <v>-8.0796557744517461</v>
      </c>
      <c r="BB600" s="51">
        <v>25.987108194529888</v>
      </c>
      <c r="BC600" s="51">
        <v>0</v>
      </c>
      <c r="BD600" s="51">
        <v>-2.1884524200781006</v>
      </c>
      <c r="BE600" s="51">
        <v>15.718999999999999</v>
      </c>
    </row>
    <row r="601" spans="4:57">
      <c r="D601" s="63">
        <v>43310</v>
      </c>
      <c r="E601" s="64">
        <v>335.495</v>
      </c>
      <c r="F601" s="64">
        <v>762.78399999999999</v>
      </c>
      <c r="G601" s="69">
        <v>1098.279</v>
      </c>
      <c r="I601" s="63">
        <v>43446</v>
      </c>
      <c r="J601" s="68">
        <v>54.94</v>
      </c>
      <c r="K601" s="68">
        <v>58.48</v>
      </c>
      <c r="M601" s="63">
        <v>43310</v>
      </c>
      <c r="N601" s="64">
        <v>58095.4</v>
      </c>
      <c r="O601" s="66">
        <v>27.351700000000001</v>
      </c>
      <c r="Q601" s="63">
        <v>43310</v>
      </c>
      <c r="R601" s="57">
        <v>30.573050055412242</v>
      </c>
      <c r="S601" s="57">
        <v>21.453670565854321</v>
      </c>
      <c r="T601" s="57"/>
      <c r="U601" s="63">
        <v>43310</v>
      </c>
      <c r="V601" s="65">
        <v>45.149068691395499</v>
      </c>
      <c r="X601" s="63">
        <v>43595</v>
      </c>
      <c r="Y601" s="67">
        <v>51.875</v>
      </c>
      <c r="Z601" s="67">
        <v>44.96</v>
      </c>
      <c r="AA601" s="67">
        <v>54.3125</v>
      </c>
      <c r="AB601" s="67" t="e">
        <v>#N/A</v>
      </c>
      <c r="AD601" s="63">
        <v>43595</v>
      </c>
      <c r="AE601" s="67">
        <v>73.92</v>
      </c>
      <c r="AF601" s="68">
        <v>67.86</v>
      </c>
      <c r="AH601" s="58">
        <v>43310</v>
      </c>
      <c r="AI601" s="57">
        <v>31.25358669433167</v>
      </c>
      <c r="AJ601" s="57">
        <v>27.44416012852615</v>
      </c>
      <c r="AK601" s="57">
        <v>24.307720894202124</v>
      </c>
      <c r="AM601" s="63">
        <v>43310</v>
      </c>
      <c r="AN601" s="57">
        <v>47.432285410546157</v>
      </c>
      <c r="AO601" s="57">
        <v>41.843664381216136</v>
      </c>
      <c r="AP601" s="57">
        <v>36.36752001024395</v>
      </c>
      <c r="AR601" s="63">
        <v>43310</v>
      </c>
      <c r="AS601" s="57">
        <v>21.881523484544353</v>
      </c>
      <c r="AT601" s="57">
        <v>17.96794677955851</v>
      </c>
      <c r="AV601" s="63">
        <v>44771</v>
      </c>
      <c r="AW601" s="64">
        <v>7358.17371</v>
      </c>
      <c r="AY601" s="63">
        <v>43595</v>
      </c>
      <c r="AZ601" s="51">
        <v>0</v>
      </c>
      <c r="BA601" s="51">
        <v>-2.7399292381014537</v>
      </c>
      <c r="BB601" s="51">
        <v>2.3407803429297438</v>
      </c>
      <c r="BC601" s="51">
        <v>0</v>
      </c>
      <c r="BD601" s="51">
        <v>-1.8698511048282895</v>
      </c>
      <c r="BE601" s="51">
        <v>-2.2690000000000001</v>
      </c>
    </row>
    <row r="602" spans="4:57">
      <c r="D602" s="63">
        <v>43311</v>
      </c>
      <c r="E602" s="64">
        <v>323.17200000000003</v>
      </c>
      <c r="F602" s="64">
        <v>762.81299999999999</v>
      </c>
      <c r="G602" s="69">
        <v>1085.9849999999999</v>
      </c>
      <c r="I602" s="63">
        <v>43447</v>
      </c>
      <c r="J602" s="68">
        <v>55.65</v>
      </c>
      <c r="K602" s="68">
        <v>58.6</v>
      </c>
      <c r="M602" s="63">
        <v>43311</v>
      </c>
      <c r="N602" s="64">
        <v>58086.5</v>
      </c>
      <c r="O602" s="66">
        <v>27.339200000000002</v>
      </c>
      <c r="Q602" s="63">
        <v>43311</v>
      </c>
      <c r="R602" s="57">
        <v>30.625424814726831</v>
      </c>
      <c r="S602" s="57">
        <v>21.349517424855581</v>
      </c>
      <c r="T602" s="57"/>
      <c r="U602" s="63">
        <v>43311</v>
      </c>
      <c r="V602" s="65">
        <v>44.983146330262393</v>
      </c>
      <c r="X602" s="63">
        <v>43598</v>
      </c>
      <c r="Y602" s="67">
        <v>52.5625</v>
      </c>
      <c r="Z602" s="67">
        <v>46.91</v>
      </c>
      <c r="AA602" s="67">
        <v>56.4375</v>
      </c>
      <c r="AB602" s="67" t="e">
        <v>#N/A</v>
      </c>
      <c r="AD602" s="63">
        <v>43598</v>
      </c>
      <c r="AE602" s="67">
        <v>73.650000000000006</v>
      </c>
      <c r="AF602" s="68">
        <v>67.849999999999994</v>
      </c>
      <c r="AH602" s="58">
        <v>43311</v>
      </c>
      <c r="AI602" s="57">
        <v>31.387838027649039</v>
      </c>
      <c r="AJ602" s="57">
        <v>27.464801008205519</v>
      </c>
      <c r="AK602" s="57">
        <v>24.221884636490131</v>
      </c>
      <c r="AM602" s="63">
        <v>43311</v>
      </c>
      <c r="AN602" s="57">
        <v>47.357679487150349</v>
      </c>
      <c r="AO602" s="57">
        <v>41.810048338448588</v>
      </c>
      <c r="AP602" s="57">
        <v>36.263686689541785</v>
      </c>
      <c r="AR602" s="63">
        <v>43311</v>
      </c>
      <c r="AS602" s="57">
        <v>21.645474569483358</v>
      </c>
      <c r="AT602" s="57">
        <v>17.98381389139827</v>
      </c>
      <c r="AV602" s="63">
        <v>44772</v>
      </c>
      <c r="AW602" s="64">
        <v>7358.17371</v>
      </c>
      <c r="AY602" s="63">
        <v>43598</v>
      </c>
      <c r="AZ602" s="51">
        <v>0</v>
      </c>
      <c r="BA602" s="51">
        <v>-4.9454502669312568</v>
      </c>
      <c r="BB602" s="51">
        <v>22.114479613309367</v>
      </c>
      <c r="BC602" s="51">
        <v>0</v>
      </c>
      <c r="BD602" s="51">
        <v>-1.6640293463780909</v>
      </c>
      <c r="BE602" s="51">
        <v>15.505000000000001</v>
      </c>
    </row>
    <row r="603" spans="4:57">
      <c r="D603" s="63">
        <v>43312</v>
      </c>
      <c r="E603" s="64">
        <v>303.73</v>
      </c>
      <c r="F603" s="64">
        <v>763.07899999999995</v>
      </c>
      <c r="G603" s="69">
        <v>1066.809</v>
      </c>
      <c r="I603" s="63">
        <v>43448</v>
      </c>
      <c r="J603" s="68">
        <v>54.59</v>
      </c>
      <c r="K603" s="68">
        <v>58.61</v>
      </c>
      <c r="M603" s="63">
        <v>43312</v>
      </c>
      <c r="N603" s="64">
        <v>57996.2</v>
      </c>
      <c r="O603" s="66">
        <v>27.342500000000001</v>
      </c>
      <c r="Q603" s="63">
        <v>43312</v>
      </c>
      <c r="R603" s="57">
        <v>30.720413129573942</v>
      </c>
      <c r="S603" s="57">
        <v>21.221607481443662</v>
      </c>
      <c r="T603" s="57"/>
      <c r="U603" s="63">
        <v>43312</v>
      </c>
      <c r="V603" s="65">
        <v>45.25986960606285</v>
      </c>
      <c r="X603" s="63">
        <v>43599</v>
      </c>
      <c r="Y603" s="67">
        <v>53.5625</v>
      </c>
      <c r="Z603" s="67">
        <v>46.82</v>
      </c>
      <c r="AA603" s="67">
        <v>56.6875</v>
      </c>
      <c r="AB603" s="67" t="e">
        <v>#N/A</v>
      </c>
      <c r="AD603" s="63">
        <v>43599</v>
      </c>
      <c r="AE603" s="67">
        <v>73.58</v>
      </c>
      <c r="AF603" s="68">
        <v>66.98</v>
      </c>
      <c r="AH603" s="58">
        <v>43312</v>
      </c>
      <c r="AI603" s="57">
        <v>31.58722842496795</v>
      </c>
      <c r="AJ603" s="57">
        <v>27.488191733114874</v>
      </c>
      <c r="AK603" s="57">
        <v>24.107188534100544</v>
      </c>
      <c r="AM603" s="63">
        <v>43312</v>
      </c>
      <c r="AN603" s="57">
        <v>47.286449860500809</v>
      </c>
      <c r="AO603" s="57">
        <v>41.789420942458392</v>
      </c>
      <c r="AP603" s="57">
        <v>36.137195723246677</v>
      </c>
      <c r="AR603" s="63">
        <v>43312</v>
      </c>
      <c r="AS603" s="57">
        <v>21.410896342666241</v>
      </c>
      <c r="AT603" s="57">
        <v>17.927781897190933</v>
      </c>
      <c r="AV603" s="63">
        <v>44773</v>
      </c>
      <c r="AW603" s="64">
        <v>7358.17371</v>
      </c>
      <c r="AY603" s="63">
        <v>43599</v>
      </c>
      <c r="AZ603" s="51">
        <v>0</v>
      </c>
      <c r="BA603" s="51">
        <v>-2.376648392851247</v>
      </c>
      <c r="BB603" s="51">
        <v>34.363291101699261</v>
      </c>
      <c r="BC603" s="51">
        <v>0</v>
      </c>
      <c r="BD603" s="51">
        <v>-1.2086427088479854</v>
      </c>
      <c r="BE603" s="51">
        <v>30.777999999999999</v>
      </c>
    </row>
    <row r="604" spans="4:57">
      <c r="D604" s="63">
        <v>43313</v>
      </c>
      <c r="E604" s="64">
        <v>354.238</v>
      </c>
      <c r="F604" s="64">
        <v>763.00599999999997</v>
      </c>
      <c r="G604" s="69">
        <v>1117.2439999999999</v>
      </c>
      <c r="I604" s="63">
        <v>43451</v>
      </c>
      <c r="J604" s="68">
        <v>55.11</v>
      </c>
      <c r="K604" s="68">
        <v>58.51</v>
      </c>
      <c r="M604" s="63">
        <v>43313</v>
      </c>
      <c r="N604" s="64">
        <v>57828.1</v>
      </c>
      <c r="O604" s="66">
        <v>27.511700000000001</v>
      </c>
      <c r="Q604" s="63">
        <v>43313</v>
      </c>
      <c r="R604" s="57">
        <v>30.444415571271776</v>
      </c>
      <c r="S604" s="57">
        <v>21.068681464656926</v>
      </c>
      <c r="T604" s="57"/>
      <c r="U604" s="63">
        <v>43313</v>
      </c>
      <c r="V604" s="65">
        <v>45.079608387272813</v>
      </c>
      <c r="X604" s="63">
        <v>43600</v>
      </c>
      <c r="Y604" s="67">
        <v>52.625</v>
      </c>
      <c r="Z604" s="67">
        <v>47.2</v>
      </c>
      <c r="AA604" s="67">
        <v>54.875</v>
      </c>
      <c r="AB604" s="67" t="e">
        <v>#N/A</v>
      </c>
      <c r="AD604" s="63">
        <v>43600</v>
      </c>
      <c r="AE604" s="67">
        <v>72.87</v>
      </c>
      <c r="AF604" s="68">
        <v>66.97</v>
      </c>
      <c r="AH604" s="58">
        <v>43313</v>
      </c>
      <c r="AI604" s="57">
        <v>31.770986651548363</v>
      </c>
      <c r="AJ604" s="57">
        <v>27.506703509510633</v>
      </c>
      <c r="AK604" s="57">
        <v>23.9939581841919</v>
      </c>
      <c r="AM604" s="63">
        <v>43313</v>
      </c>
      <c r="AN604" s="57">
        <v>47.181812084231737</v>
      </c>
      <c r="AO604" s="57">
        <v>41.764745935769398</v>
      </c>
      <c r="AP604" s="57">
        <v>35.954192600080418</v>
      </c>
      <c r="AR604" s="63">
        <v>43313</v>
      </c>
      <c r="AS604" s="57">
        <v>21.174510184866911</v>
      </c>
      <c r="AT604" s="57">
        <v>17.854251477064587</v>
      </c>
      <c r="AV604" s="63">
        <v>44774</v>
      </c>
      <c r="AW604" s="64">
        <v>7385.4159529999997</v>
      </c>
      <c r="AY604" s="63">
        <v>43600</v>
      </c>
      <c r="AZ604" s="51">
        <v>0</v>
      </c>
      <c r="BA604" s="51">
        <v>-5.9420372547725293</v>
      </c>
      <c r="BB604" s="51">
        <v>35.732554641539238</v>
      </c>
      <c r="BC604" s="51">
        <v>0</v>
      </c>
      <c r="BD604" s="51">
        <v>-0.92551738676670114</v>
      </c>
      <c r="BE604" s="51">
        <v>28.864999999999998</v>
      </c>
    </row>
    <row r="605" spans="4:57">
      <c r="D605" s="63">
        <v>43314</v>
      </c>
      <c r="E605" s="64">
        <v>370.024</v>
      </c>
      <c r="F605" s="64">
        <v>764.10299999999995</v>
      </c>
      <c r="G605" s="69">
        <v>1134.127</v>
      </c>
      <c r="I605" s="63">
        <v>43452</v>
      </c>
      <c r="J605" s="68">
        <v>55.6</v>
      </c>
      <c r="K605" s="68">
        <v>58.65</v>
      </c>
      <c r="M605" s="63">
        <v>43314</v>
      </c>
      <c r="N605" s="64">
        <v>57741.4</v>
      </c>
      <c r="O605" s="66">
        <v>27.6008</v>
      </c>
      <c r="Q605" s="63">
        <v>43314</v>
      </c>
      <c r="R605" s="57">
        <v>30.554813560814932</v>
      </c>
      <c r="S605" s="57">
        <v>20.940155308931185</v>
      </c>
      <c r="T605" s="57"/>
      <c r="U605" s="63">
        <v>43314</v>
      </c>
      <c r="V605" s="65">
        <v>45.07760017756577</v>
      </c>
      <c r="X605" s="63">
        <v>43601</v>
      </c>
      <c r="Y605" s="67">
        <v>52.1875</v>
      </c>
      <c r="Z605" s="67">
        <v>46.69</v>
      </c>
      <c r="AA605" s="67">
        <v>53.375</v>
      </c>
      <c r="AB605" s="67" t="e">
        <v>#N/A</v>
      </c>
      <c r="AD605" s="63">
        <v>43601</v>
      </c>
      <c r="AE605" s="67">
        <v>72.930000000000007</v>
      </c>
      <c r="AF605" s="68">
        <v>67.83</v>
      </c>
      <c r="AH605" s="58">
        <v>43314</v>
      </c>
      <c r="AI605" s="57">
        <v>31.896897542311066</v>
      </c>
      <c r="AJ605" s="57">
        <v>27.516736174603928</v>
      </c>
      <c r="AK605" s="57">
        <v>23.880869490913259</v>
      </c>
      <c r="AM605" s="63">
        <v>43314</v>
      </c>
      <c r="AN605" s="57">
        <v>47.05593693473773</v>
      </c>
      <c r="AO605" s="57">
        <v>41.691328596496938</v>
      </c>
      <c r="AP605" s="57">
        <v>35.833038109470003</v>
      </c>
      <c r="AR605" s="63">
        <v>43314</v>
      </c>
      <c r="AS605" s="57">
        <v>20.90178294092069</v>
      </c>
      <c r="AT605" s="57">
        <v>17.77254888465416</v>
      </c>
      <c r="AV605" s="63">
        <v>44775</v>
      </c>
      <c r="AW605" s="64">
        <v>7321.14084</v>
      </c>
      <c r="AY605" s="63">
        <v>43601</v>
      </c>
      <c r="AZ605" s="51">
        <v>0</v>
      </c>
      <c r="BA605" s="51">
        <v>-6.1309012314919729</v>
      </c>
      <c r="BB605" s="51">
        <v>36.679817982209293</v>
      </c>
      <c r="BC605" s="51">
        <v>0</v>
      </c>
      <c r="BD605" s="51">
        <v>-0.71991675071731687</v>
      </c>
      <c r="BE605" s="51">
        <v>29.829000000000001</v>
      </c>
    </row>
    <row r="606" spans="4:57">
      <c r="D606" s="63">
        <v>43315</v>
      </c>
      <c r="E606" s="64">
        <v>387.71</v>
      </c>
      <c r="F606" s="64">
        <v>765.40899999999999</v>
      </c>
      <c r="G606" s="69">
        <v>1153.1189999999999</v>
      </c>
      <c r="I606" s="63">
        <v>43453</v>
      </c>
      <c r="J606" s="68">
        <v>56.26</v>
      </c>
      <c r="K606" s="68">
        <v>58.64</v>
      </c>
      <c r="M606" s="63">
        <v>43315</v>
      </c>
      <c r="N606" s="64">
        <v>57799.4</v>
      </c>
      <c r="O606" s="66">
        <v>27.381699999999999</v>
      </c>
      <c r="Q606" s="63">
        <v>43315</v>
      </c>
      <c r="R606" s="57">
        <v>30.678619193959978</v>
      </c>
      <c r="S606" s="57">
        <v>20.789161462905305</v>
      </c>
      <c r="T606" s="57"/>
      <c r="U606" s="63">
        <v>43315</v>
      </c>
      <c r="V606" s="65">
        <v>44.742886313139941</v>
      </c>
      <c r="X606" s="63">
        <v>43602</v>
      </c>
      <c r="Y606" s="67">
        <v>51.9375</v>
      </c>
      <c r="Z606" s="67">
        <v>46.29</v>
      </c>
      <c r="AA606" s="67">
        <v>54.5</v>
      </c>
      <c r="AB606" s="67" t="e">
        <v>#N/A</v>
      </c>
      <c r="AD606" s="63">
        <v>43602</v>
      </c>
      <c r="AE606" s="67">
        <v>72.75</v>
      </c>
      <c r="AF606" s="68">
        <v>67.349999999999994</v>
      </c>
      <c r="AH606" s="58">
        <v>43315</v>
      </c>
      <c r="AI606" s="57">
        <v>32.104468892174665</v>
      </c>
      <c r="AJ606" s="57">
        <v>27.518005598923946</v>
      </c>
      <c r="AK606" s="57">
        <v>23.714978112263839</v>
      </c>
      <c r="AM606" s="63">
        <v>43315</v>
      </c>
      <c r="AN606" s="57">
        <v>46.96575028686236</v>
      </c>
      <c r="AO606" s="57">
        <v>41.673940243695775</v>
      </c>
      <c r="AP606" s="57">
        <v>35.699654371493359</v>
      </c>
      <c r="AR606" s="63">
        <v>43315</v>
      </c>
      <c r="AS606" s="57">
        <v>20.634503547329963</v>
      </c>
      <c r="AT606" s="57">
        <v>17.694734037524373</v>
      </c>
      <c r="AV606" s="63">
        <v>44776</v>
      </c>
      <c r="AW606" s="64">
        <v>7356.3399049999998</v>
      </c>
      <c r="AY606" s="63">
        <v>43602</v>
      </c>
      <c r="AZ606" s="51">
        <v>0</v>
      </c>
      <c r="BA606" s="51">
        <v>1.6504958185979834</v>
      </c>
      <c r="BB606" s="51">
        <v>41.288138138349431</v>
      </c>
      <c r="BC606" s="51">
        <v>0</v>
      </c>
      <c r="BD606" s="51">
        <v>5.336604305260232E-2</v>
      </c>
      <c r="BE606" s="51">
        <v>42.991999999999997</v>
      </c>
    </row>
    <row r="607" spans="4:57">
      <c r="D607" s="63">
        <v>43316</v>
      </c>
      <c r="E607" s="64">
        <v>387.71</v>
      </c>
      <c r="F607" s="64">
        <v>765.40899999999999</v>
      </c>
      <c r="G607" s="69">
        <v>1153.1189999999999</v>
      </c>
      <c r="I607" s="63">
        <v>43454</v>
      </c>
      <c r="J607" s="68">
        <v>49.7</v>
      </c>
      <c r="K607" s="68">
        <v>57.15</v>
      </c>
      <c r="M607" s="63">
        <v>43316</v>
      </c>
      <c r="N607" s="64">
        <v>57799.4</v>
      </c>
      <c r="O607" s="66">
        <v>27.381699999999999</v>
      </c>
      <c r="Q607" s="63">
        <v>43316</v>
      </c>
      <c r="R607" s="57">
        <v>30.6002172327849</v>
      </c>
      <c r="S607" s="57">
        <v>20.614812427603436</v>
      </c>
      <c r="T607" s="57"/>
      <c r="U607" s="63">
        <v>43316</v>
      </c>
      <c r="V607" s="65">
        <v>44.742886313139941</v>
      </c>
      <c r="X607" s="63">
        <v>43605</v>
      </c>
      <c r="Y607" s="67">
        <v>53.6875</v>
      </c>
      <c r="Z607" s="67">
        <v>47.92</v>
      </c>
      <c r="AA607" s="67">
        <v>55.375</v>
      </c>
      <c r="AB607" s="67" t="e">
        <v>#N/A</v>
      </c>
      <c r="AD607" s="63">
        <v>43605</v>
      </c>
      <c r="AE607" s="67">
        <v>72.72</v>
      </c>
      <c r="AF607" s="68">
        <v>67.400000000000006</v>
      </c>
      <c r="AH607" s="58">
        <v>43316</v>
      </c>
      <c r="AI607" s="57">
        <v>32.283384375138226</v>
      </c>
      <c r="AJ607" s="57">
        <v>27.518513686309355</v>
      </c>
      <c r="AK607" s="57">
        <v>23.535186664182994</v>
      </c>
      <c r="AM607" s="63">
        <v>43316</v>
      </c>
      <c r="AN607" s="57">
        <v>46.867796120784668</v>
      </c>
      <c r="AO607" s="57">
        <v>41.688579553739011</v>
      </c>
      <c r="AP607" s="57">
        <v>35.509486129680297</v>
      </c>
      <c r="AR607" s="63">
        <v>43316</v>
      </c>
      <c r="AS607" s="57">
        <v>20.362836913808913</v>
      </c>
      <c r="AT607" s="57">
        <v>17.598660675957987</v>
      </c>
      <c r="AV607" s="63">
        <v>44777</v>
      </c>
      <c r="AW607" s="64">
        <v>7357.628686</v>
      </c>
      <c r="AY607" s="63">
        <v>43605</v>
      </c>
      <c r="AZ607" s="51">
        <v>0</v>
      </c>
      <c r="BA607" s="51">
        <v>-5.5697763542124576</v>
      </c>
      <c r="BB607" s="51">
        <v>82.183265378769377</v>
      </c>
      <c r="BC607" s="51">
        <v>0</v>
      </c>
      <c r="BD607" s="51">
        <v>-0.44448902455692835</v>
      </c>
      <c r="BE607" s="51">
        <v>76.168999999999997</v>
      </c>
    </row>
    <row r="608" spans="4:57">
      <c r="D608" s="63">
        <v>43317</v>
      </c>
      <c r="E608" s="64">
        <v>387.71</v>
      </c>
      <c r="F608" s="64">
        <v>765.40899999999999</v>
      </c>
      <c r="G608" s="69">
        <v>1153.1189999999999</v>
      </c>
      <c r="I608" s="63">
        <v>43455</v>
      </c>
      <c r="J608" s="68">
        <v>56.83</v>
      </c>
      <c r="K608" s="68">
        <v>58.53</v>
      </c>
      <c r="M608" s="63">
        <v>43317</v>
      </c>
      <c r="N608" s="64">
        <v>57799.4</v>
      </c>
      <c r="O608" s="66">
        <v>27.381699999999999</v>
      </c>
      <c r="Q608" s="63">
        <v>43317</v>
      </c>
      <c r="R608" s="57">
        <v>30.681335596388681</v>
      </c>
      <c r="S608" s="57">
        <v>20.501934284255086</v>
      </c>
      <c r="T608" s="57"/>
      <c r="U608" s="63">
        <v>43317</v>
      </c>
      <c r="V608" s="65">
        <v>44.742886313139941</v>
      </c>
      <c r="X608" s="63">
        <v>43606</v>
      </c>
      <c r="Y608" s="67">
        <v>53.6875</v>
      </c>
      <c r="Z608" s="67">
        <v>47.74</v>
      </c>
      <c r="AA608" s="67">
        <v>55.1875</v>
      </c>
      <c r="AB608" s="67" t="e">
        <v>#N/A</v>
      </c>
      <c r="AD608" s="63">
        <v>43606</v>
      </c>
      <c r="AE608" s="67">
        <v>73.2</v>
      </c>
      <c r="AF608" s="68">
        <v>66.959999999999994</v>
      </c>
      <c r="AH608" s="58">
        <v>43317</v>
      </c>
      <c r="AI608" s="57">
        <v>32.453244545797013</v>
      </c>
      <c r="AJ608" s="57">
        <v>27.570386424374014</v>
      </c>
      <c r="AK608" s="57">
        <v>23.472916980177704</v>
      </c>
      <c r="AM608" s="63">
        <v>43317</v>
      </c>
      <c r="AN608" s="57">
        <v>46.768840256336986</v>
      </c>
      <c r="AO608" s="57">
        <v>41.681251469136086</v>
      </c>
      <c r="AP608" s="57">
        <v>35.342430926174792</v>
      </c>
      <c r="AR608" s="63">
        <v>43317</v>
      </c>
      <c r="AS608" s="57">
        <v>20.111934497590301</v>
      </c>
      <c r="AT608" s="57">
        <v>17.502194242650361</v>
      </c>
      <c r="AV608" s="63">
        <v>44778</v>
      </c>
      <c r="AW608" s="64">
        <v>7317.7331459999996</v>
      </c>
      <c r="AY608" s="63">
        <v>43606</v>
      </c>
      <c r="AZ608" s="51">
        <v>0</v>
      </c>
      <c r="BA608" s="51">
        <v>-0.11069182581244831</v>
      </c>
      <c r="BB608" s="51">
        <v>52.178331307899356</v>
      </c>
      <c r="BC608" s="51">
        <v>0</v>
      </c>
      <c r="BD608" s="51">
        <v>5.3605179130800165E-3</v>
      </c>
      <c r="BE608" s="51">
        <v>52.073</v>
      </c>
    </row>
    <row r="609" spans="4:57">
      <c r="D609" s="63">
        <v>43318</v>
      </c>
      <c r="E609" s="64">
        <v>392.73240000000004</v>
      </c>
      <c r="F609" s="64">
        <v>767.43299999999999</v>
      </c>
      <c r="G609" s="69">
        <v>1160.1653999999999</v>
      </c>
      <c r="I609" s="63">
        <v>43460</v>
      </c>
      <c r="J609" s="68">
        <v>47.86</v>
      </c>
      <c r="K609" s="68">
        <v>57.04</v>
      </c>
      <c r="M609" s="63">
        <v>43318</v>
      </c>
      <c r="N609" s="64">
        <v>57688.9</v>
      </c>
      <c r="O609" s="66">
        <v>27.3733</v>
      </c>
      <c r="Q609" s="63">
        <v>43318</v>
      </c>
      <c r="R609" s="57">
        <v>30.797453784205441</v>
      </c>
      <c r="S609" s="57">
        <v>20.33425866927616</v>
      </c>
      <c r="T609" s="57"/>
      <c r="U609" s="63">
        <v>43318</v>
      </c>
      <c r="V609" s="65">
        <v>44.836590309239064</v>
      </c>
      <c r="X609" s="63">
        <v>43607</v>
      </c>
      <c r="Y609" s="67">
        <v>52.3125</v>
      </c>
      <c r="Z609" s="67">
        <v>46.52</v>
      </c>
      <c r="AA609" s="67">
        <v>54.6875</v>
      </c>
      <c r="AB609" s="67" t="e">
        <v>#N/A</v>
      </c>
      <c r="AD609" s="63">
        <v>43607</v>
      </c>
      <c r="AE609" s="67">
        <v>73.12</v>
      </c>
      <c r="AF609" s="68">
        <v>67.58</v>
      </c>
      <c r="AH609" s="58">
        <v>43318</v>
      </c>
      <c r="AI609" s="57">
        <v>32.57502886569015</v>
      </c>
      <c r="AJ609" s="57">
        <v>27.530778522099396</v>
      </c>
      <c r="AK609" s="57">
        <v>23.247720424834895</v>
      </c>
      <c r="AM609" s="63">
        <v>43318</v>
      </c>
      <c r="AN609" s="57">
        <v>46.672710228470059</v>
      </c>
      <c r="AO609" s="57">
        <v>41.621933472950509</v>
      </c>
      <c r="AP609" s="57">
        <v>35.244527802144866</v>
      </c>
      <c r="AR609" s="63">
        <v>43318</v>
      </c>
      <c r="AS609" s="57">
        <v>19.874154979005311</v>
      </c>
      <c r="AT609" s="57">
        <v>17.401332137532343</v>
      </c>
      <c r="AV609" s="63">
        <v>44779</v>
      </c>
      <c r="AW609" s="64">
        <v>7317.7331459999996</v>
      </c>
      <c r="AY609" s="63">
        <v>43607</v>
      </c>
      <c r="AZ609" s="51">
        <v>0</v>
      </c>
      <c r="BA609" s="51">
        <v>-0.13239389793243345</v>
      </c>
      <c r="BB609" s="51">
        <v>44.091172755039246</v>
      </c>
      <c r="BC609" s="51">
        <v>0</v>
      </c>
      <c r="BD609" s="51">
        <v>-5.9778857106801336E-2</v>
      </c>
      <c r="BE609" s="51">
        <v>43.899000000000001</v>
      </c>
    </row>
    <row r="610" spans="4:57">
      <c r="D610" s="63">
        <v>43319</v>
      </c>
      <c r="E610" s="64">
        <v>392.79990000000004</v>
      </c>
      <c r="F610" s="64">
        <v>767.94399999999996</v>
      </c>
      <c r="G610" s="69">
        <v>1160.7438999999999</v>
      </c>
      <c r="I610" s="63">
        <v>43461</v>
      </c>
      <c r="J610" s="68">
        <v>57.54</v>
      </c>
      <c r="K610" s="68">
        <v>58.15</v>
      </c>
      <c r="M610" s="63">
        <v>43319</v>
      </c>
      <c r="N610" s="64">
        <v>57657.1</v>
      </c>
      <c r="O610" s="66">
        <v>27.271699999999999</v>
      </c>
      <c r="Q610" s="63">
        <v>43319</v>
      </c>
      <c r="R610" s="57">
        <v>30.903905327908454</v>
      </c>
      <c r="S610" s="57">
        <v>20.165559690070832</v>
      </c>
      <c r="T610" s="57"/>
      <c r="U610" s="63">
        <v>43319</v>
      </c>
      <c r="V610" s="65">
        <v>44.754358171939295</v>
      </c>
      <c r="X610" s="63">
        <v>43608</v>
      </c>
      <c r="Y610" s="67">
        <v>53.4375</v>
      </c>
      <c r="Z610" s="67">
        <v>46.94</v>
      </c>
      <c r="AA610" s="67">
        <v>55.9375</v>
      </c>
      <c r="AB610" s="67" t="e">
        <v>#N/A</v>
      </c>
      <c r="AD610" s="63">
        <v>43608</v>
      </c>
      <c r="AE610" s="67">
        <v>73.08</v>
      </c>
      <c r="AF610" s="68">
        <v>67.53</v>
      </c>
      <c r="AH610" s="58">
        <v>43319</v>
      </c>
      <c r="AI610" s="57">
        <v>32.778927764302182</v>
      </c>
      <c r="AJ610" s="57">
        <v>27.536039002963442</v>
      </c>
      <c r="AK610" s="57">
        <v>23.065599190244889</v>
      </c>
      <c r="AM610" s="63">
        <v>43319</v>
      </c>
      <c r="AN610" s="57">
        <v>46.585713182013698</v>
      </c>
      <c r="AO610" s="57">
        <v>41.59281372797188</v>
      </c>
      <c r="AP610" s="57">
        <v>35.1284793816234</v>
      </c>
      <c r="AR610" s="63">
        <v>43319</v>
      </c>
      <c r="AS610" s="57">
        <v>19.640166644136102</v>
      </c>
      <c r="AT610" s="57">
        <v>17.290262939022295</v>
      </c>
      <c r="AV610" s="63">
        <v>44780</v>
      </c>
      <c r="AW610" s="64">
        <v>7317.7331459999996</v>
      </c>
      <c r="AY610" s="63">
        <v>43608</v>
      </c>
      <c r="AZ610" s="51">
        <v>0</v>
      </c>
      <c r="BA610" s="51">
        <v>-4.4834092107616854</v>
      </c>
      <c r="BB610" s="51">
        <v>31.668466395359257</v>
      </c>
      <c r="BC610" s="51">
        <v>0</v>
      </c>
      <c r="BD610" s="51">
        <v>-3.4057184597554364E-2</v>
      </c>
      <c r="BE610" s="51">
        <v>27.151</v>
      </c>
    </row>
    <row r="611" spans="4:57">
      <c r="D611" s="63">
        <v>43320</v>
      </c>
      <c r="E611" s="64">
        <v>391.80900000000003</v>
      </c>
      <c r="F611" s="64">
        <v>767.57899999999995</v>
      </c>
      <c r="G611" s="69">
        <v>1159.3879999999999</v>
      </c>
      <c r="I611" s="63">
        <v>43462</v>
      </c>
      <c r="J611" s="68">
        <v>59.01</v>
      </c>
      <c r="K611" s="68">
        <v>58.49</v>
      </c>
      <c r="M611" s="63">
        <v>43320</v>
      </c>
      <c r="N611" s="64">
        <v>57580.1</v>
      </c>
      <c r="O611" s="66">
        <v>27.523299999999999</v>
      </c>
      <c r="Q611" s="63">
        <v>43320</v>
      </c>
      <c r="R611" s="57">
        <v>31.030678634413135</v>
      </c>
      <c r="S611" s="57">
        <v>20.027818619026625</v>
      </c>
      <c r="T611" s="57"/>
      <c r="U611" s="63">
        <v>43320</v>
      </c>
      <c r="V611" s="65">
        <v>44.808926030759068</v>
      </c>
      <c r="X611" s="63">
        <v>43609</v>
      </c>
      <c r="Y611" s="67">
        <v>53</v>
      </c>
      <c r="Z611" s="67">
        <v>46.48</v>
      </c>
      <c r="AA611" s="67">
        <v>55.0625</v>
      </c>
      <c r="AB611" s="67" t="e">
        <v>#N/A</v>
      </c>
      <c r="AD611" s="63">
        <v>43609</v>
      </c>
      <c r="AE611" s="67">
        <v>72.75</v>
      </c>
      <c r="AF611" s="68">
        <v>67.56</v>
      </c>
      <c r="AH611" s="58">
        <v>43320</v>
      </c>
      <c r="AI611" s="57">
        <v>32.965979081229648</v>
      </c>
      <c r="AJ611" s="57">
        <v>27.569951250695812</v>
      </c>
      <c r="AK611" s="57">
        <v>22.945836775012896</v>
      </c>
      <c r="AM611" s="63">
        <v>43320</v>
      </c>
      <c r="AN611" s="57">
        <v>46.470678666286361</v>
      </c>
      <c r="AO611" s="57">
        <v>41.525316128969216</v>
      </c>
      <c r="AP611" s="57">
        <v>34.98854794024966</v>
      </c>
      <c r="AR611" s="63">
        <v>43320</v>
      </c>
      <c r="AS611" s="57">
        <v>19.434596899434009</v>
      </c>
      <c r="AT611" s="57">
        <v>17.166859048351935</v>
      </c>
      <c r="AV611" s="63">
        <v>44781</v>
      </c>
      <c r="AW611" s="64">
        <v>7218.3952090000002</v>
      </c>
      <c r="AY611" s="63">
        <v>43609</v>
      </c>
      <c r="AZ611" s="51">
        <v>0</v>
      </c>
      <c r="BA611" s="51">
        <v>-26.645674683981984</v>
      </c>
      <c r="BB611" s="51">
        <v>-11.313200133660759</v>
      </c>
      <c r="BC611" s="51">
        <v>0</v>
      </c>
      <c r="BD611" s="51">
        <v>-0.26612518235724958</v>
      </c>
      <c r="BE611" s="51">
        <v>-38.225000000000001</v>
      </c>
    </row>
    <row r="612" spans="4:57">
      <c r="D612" s="63">
        <v>43321</v>
      </c>
      <c r="E612" s="64">
        <v>382.80270000000002</v>
      </c>
      <c r="F612" s="64">
        <v>767.49980000000005</v>
      </c>
      <c r="G612" s="69">
        <v>1150.3025</v>
      </c>
      <c r="I612" s="63">
        <v>43467</v>
      </c>
      <c r="J612" s="68">
        <v>57.09</v>
      </c>
      <c r="K612" s="68">
        <v>57.77</v>
      </c>
      <c r="M612" s="63">
        <v>43321</v>
      </c>
      <c r="N612" s="64">
        <v>57519</v>
      </c>
      <c r="O612" s="66">
        <v>27.97</v>
      </c>
      <c r="Q612" s="63">
        <v>43321</v>
      </c>
      <c r="R612" s="57">
        <v>31.246975034047342</v>
      </c>
      <c r="S612" s="57">
        <v>19.911322325932868</v>
      </c>
      <c r="T612" s="57"/>
      <c r="U612" s="63">
        <v>43321</v>
      </c>
      <c r="V612" s="65">
        <v>44.60233283190734</v>
      </c>
      <c r="X612" s="63">
        <v>43612</v>
      </c>
      <c r="Y612" s="67">
        <v>52.625</v>
      </c>
      <c r="Z612" s="67">
        <v>46.65</v>
      </c>
      <c r="AA612" s="67">
        <v>55.1875</v>
      </c>
      <c r="AB612" s="67" t="e">
        <v>#N/A</v>
      </c>
      <c r="AD612" s="63">
        <v>43612</v>
      </c>
      <c r="AE612" s="67">
        <v>72.69</v>
      </c>
      <c r="AF612" s="68">
        <v>68.28</v>
      </c>
      <c r="AH612" s="58">
        <v>43321</v>
      </c>
      <c r="AI612" s="57">
        <v>33.200344823102789</v>
      </c>
      <c r="AJ612" s="57">
        <v>27.621474136388137</v>
      </c>
      <c r="AK612" s="57">
        <v>22.858049423833336</v>
      </c>
      <c r="AM612" s="63">
        <v>43321</v>
      </c>
      <c r="AN612" s="57">
        <v>46.36323358803152</v>
      </c>
      <c r="AO612" s="57">
        <v>41.439602755498939</v>
      </c>
      <c r="AP612" s="57">
        <v>34.899654103374367</v>
      </c>
      <c r="AR612" s="63">
        <v>43321</v>
      </c>
      <c r="AS612" s="57">
        <v>19.263154285490369</v>
      </c>
      <c r="AT612" s="57">
        <v>17.048649218028267</v>
      </c>
      <c r="AV612" s="63">
        <v>44782</v>
      </c>
      <c r="AW612" s="64">
        <v>7127.4026430000004</v>
      </c>
      <c r="AY612" s="63">
        <v>43612</v>
      </c>
      <c r="AZ612" s="51">
        <v>0</v>
      </c>
      <c r="BA612" s="51">
        <v>-28.585826096462128</v>
      </c>
      <c r="BB612" s="51">
        <v>-55.422709745320795</v>
      </c>
      <c r="BC612" s="51">
        <v>0</v>
      </c>
      <c r="BD612" s="51">
        <v>-0.60246415821709354</v>
      </c>
      <c r="BE612" s="51">
        <v>-84.611000000000004</v>
      </c>
    </row>
    <row r="613" spans="4:57">
      <c r="D613" s="63">
        <v>43322</v>
      </c>
      <c r="E613" s="64">
        <v>382.69579999999996</v>
      </c>
      <c r="F613" s="64">
        <v>766.98140000000001</v>
      </c>
      <c r="G613" s="69">
        <v>1149.6771999999999</v>
      </c>
      <c r="I613" s="63">
        <v>43468</v>
      </c>
      <c r="J613" s="68">
        <v>60</v>
      </c>
      <c r="K613" s="68">
        <v>58.04</v>
      </c>
      <c r="M613" s="63">
        <v>43322</v>
      </c>
      <c r="N613" s="64">
        <v>56873.9</v>
      </c>
      <c r="O613" s="66">
        <v>29.2</v>
      </c>
      <c r="Q613" s="63">
        <v>43322</v>
      </c>
      <c r="R613" s="57">
        <v>31.526924903744693</v>
      </c>
      <c r="S613" s="57">
        <v>19.79534808887631</v>
      </c>
      <c r="T613" s="57"/>
      <c r="U613" s="63">
        <v>43322</v>
      </c>
      <c r="V613" s="65">
        <v>44.574176461350469</v>
      </c>
      <c r="X613" s="63">
        <v>43613</v>
      </c>
      <c r="Y613" s="67">
        <v>52.625</v>
      </c>
      <c r="Z613" s="67">
        <v>46.86</v>
      </c>
      <c r="AA613" s="67">
        <v>56.4375</v>
      </c>
      <c r="AB613" s="67" t="e">
        <v>#N/A</v>
      </c>
      <c r="AD613" s="63">
        <v>43613</v>
      </c>
      <c r="AE613" s="67">
        <v>72.66</v>
      </c>
      <c r="AF613" s="68">
        <v>67.98</v>
      </c>
      <c r="AH613" s="58">
        <v>43322</v>
      </c>
      <c r="AI613" s="57">
        <v>33.438290489383228</v>
      </c>
      <c r="AJ613" s="57">
        <v>27.672163245791847</v>
      </c>
      <c r="AK613" s="57">
        <v>22.755687529330395</v>
      </c>
      <c r="AM613" s="63">
        <v>43322</v>
      </c>
      <c r="AN613" s="57">
        <v>46.23949535931775</v>
      </c>
      <c r="AO613" s="57">
        <v>41.381790819179855</v>
      </c>
      <c r="AP613" s="57">
        <v>34.72742467058314</v>
      </c>
      <c r="AR613" s="63">
        <v>43322</v>
      </c>
      <c r="AS613" s="57">
        <v>19.102249998777431</v>
      </c>
      <c r="AT613" s="57">
        <v>17.008048429909284</v>
      </c>
      <c r="AV613" s="63">
        <v>44783</v>
      </c>
      <c r="AW613" s="64">
        <v>7056.9486699999998</v>
      </c>
      <c r="AY613" s="63">
        <v>43613</v>
      </c>
      <c r="AZ613" s="51">
        <v>0</v>
      </c>
      <c r="BA613" s="51">
        <v>-32.240585608392387</v>
      </c>
      <c r="BB613" s="51">
        <v>-35.778027855760598</v>
      </c>
      <c r="BC613" s="51">
        <v>0</v>
      </c>
      <c r="BD613" s="51">
        <v>-0.47838653584703955</v>
      </c>
      <c r="BE613" s="51">
        <v>-68.497</v>
      </c>
    </row>
    <row r="614" spans="4:57">
      <c r="D614" s="63">
        <v>43323</v>
      </c>
      <c r="E614" s="64">
        <v>382.69579999999996</v>
      </c>
      <c r="F614" s="64">
        <v>766.98140000000001</v>
      </c>
      <c r="G614" s="69">
        <v>1149.6771999999999</v>
      </c>
      <c r="I614" s="63">
        <v>43469</v>
      </c>
      <c r="J614" s="68">
        <v>60.07</v>
      </c>
      <c r="K614" s="68">
        <v>57.31</v>
      </c>
      <c r="M614" s="63">
        <v>43323</v>
      </c>
      <c r="N614" s="64">
        <v>56873.9</v>
      </c>
      <c r="O614" s="66">
        <v>29.2</v>
      </c>
      <c r="Q614" s="63">
        <v>43323</v>
      </c>
      <c r="R614" s="57">
        <v>31.875750492225329</v>
      </c>
      <c r="S614" s="57">
        <v>19.716287413598145</v>
      </c>
      <c r="T614" s="57"/>
      <c r="U614" s="63">
        <v>43323</v>
      </c>
      <c r="V614" s="65">
        <v>44.574176461350469</v>
      </c>
      <c r="X614" s="63">
        <v>43614</v>
      </c>
      <c r="Y614" s="67">
        <v>52.8125</v>
      </c>
      <c r="Z614" s="67">
        <v>48.72</v>
      </c>
      <c r="AA614" s="67">
        <v>54.9375</v>
      </c>
      <c r="AB614" s="67" t="e">
        <v>#N/A</v>
      </c>
      <c r="AD614" s="63">
        <v>43614</v>
      </c>
      <c r="AE614" s="67">
        <v>72.64</v>
      </c>
      <c r="AF614" s="68">
        <v>65.09</v>
      </c>
      <c r="AH614" s="58">
        <v>43323</v>
      </c>
      <c r="AI614" s="57">
        <v>33.65748453899964</v>
      </c>
      <c r="AJ614" s="57">
        <v>27.736337274715851</v>
      </c>
      <c r="AK614" s="57">
        <v>22.711908989973175</v>
      </c>
      <c r="AM614" s="63">
        <v>43323</v>
      </c>
      <c r="AN614" s="57">
        <v>46.118790741592754</v>
      </c>
      <c r="AO614" s="57">
        <v>41.352053159554792</v>
      </c>
      <c r="AP614" s="57">
        <v>34.522441164998938</v>
      </c>
      <c r="AR614" s="63">
        <v>43323</v>
      </c>
      <c r="AS614" s="57">
        <v>18.953240000488215</v>
      </c>
      <c r="AT614" s="57">
        <v>16.966613464804414</v>
      </c>
      <c r="AV614" s="63">
        <v>44784</v>
      </c>
      <c r="AW614" s="64">
        <v>7032.7189660000004</v>
      </c>
      <c r="AY614" s="63">
        <v>43614</v>
      </c>
      <c r="AZ614" s="51">
        <v>0</v>
      </c>
      <c r="BA614" s="51">
        <v>-36.151614953010004</v>
      </c>
      <c r="BB614" s="51">
        <v>-22.242262087400512</v>
      </c>
      <c r="BC614" s="51">
        <v>0</v>
      </c>
      <c r="BD614" s="51">
        <v>1.2638770404104744</v>
      </c>
      <c r="BE614" s="51">
        <v>-57.13</v>
      </c>
    </row>
    <row r="615" spans="4:57">
      <c r="D615" s="63">
        <v>43324</v>
      </c>
      <c r="E615" s="64">
        <v>382.69579999999996</v>
      </c>
      <c r="F615" s="64">
        <v>766.98140000000001</v>
      </c>
      <c r="G615" s="69">
        <v>1149.6771999999999</v>
      </c>
      <c r="I615" s="63">
        <v>43472</v>
      </c>
      <c r="J615" s="68">
        <v>57.65</v>
      </c>
      <c r="K615" s="68">
        <v>57.5</v>
      </c>
      <c r="M615" s="63">
        <v>43324</v>
      </c>
      <c r="N615" s="64">
        <v>56873.9</v>
      </c>
      <c r="O615" s="66">
        <v>29.2</v>
      </c>
      <c r="Q615" s="63">
        <v>43324</v>
      </c>
      <c r="R615" s="57">
        <v>32.128068573965777</v>
      </c>
      <c r="S615" s="57">
        <v>19.67517077281784</v>
      </c>
      <c r="T615" s="57"/>
      <c r="U615" s="63">
        <v>43324</v>
      </c>
      <c r="V615" s="65">
        <v>44.574176461350469</v>
      </c>
      <c r="X615" s="63">
        <v>43615</v>
      </c>
      <c r="Y615" s="67">
        <v>52.6875</v>
      </c>
      <c r="Z615" s="67">
        <v>46.48</v>
      </c>
      <c r="AA615" s="67">
        <v>54.9375</v>
      </c>
      <c r="AB615" s="67" t="e">
        <v>#N/A</v>
      </c>
      <c r="AD615" s="63">
        <v>43615</v>
      </c>
      <c r="AE615" s="67">
        <v>72.44</v>
      </c>
      <c r="AF615" s="68">
        <v>67.62</v>
      </c>
      <c r="AH615" s="58">
        <v>43324</v>
      </c>
      <c r="AI615" s="57">
        <v>33.862760736118403</v>
      </c>
      <c r="AJ615" s="57">
        <v>27.845054102066634</v>
      </c>
      <c r="AK615" s="57">
        <v>22.740393298798843</v>
      </c>
      <c r="AM615" s="63">
        <v>43324</v>
      </c>
      <c r="AN615" s="57">
        <v>46.002254622574497</v>
      </c>
      <c r="AO615" s="57">
        <v>41.320755612639147</v>
      </c>
      <c r="AP615" s="57">
        <v>34.33363212323588</v>
      </c>
      <c r="AR615" s="63">
        <v>43324</v>
      </c>
      <c r="AS615" s="57">
        <v>18.825488059632377</v>
      </c>
      <c r="AT615" s="57">
        <v>16.892473560525389</v>
      </c>
      <c r="AV615" s="63">
        <v>44785</v>
      </c>
      <c r="AW615" s="64">
        <v>6965.4280909999998</v>
      </c>
      <c r="AY615" s="63">
        <v>43615</v>
      </c>
      <c r="AZ615" s="51">
        <v>0</v>
      </c>
      <c r="BA615" s="51">
        <v>-37.101904648070246</v>
      </c>
      <c r="BB615" s="51">
        <v>-16.120335727030497</v>
      </c>
      <c r="BC615" s="51">
        <v>0</v>
      </c>
      <c r="BD615" s="51">
        <v>1.838240375100717</v>
      </c>
      <c r="BE615" s="51">
        <v>-51.384</v>
      </c>
    </row>
    <row r="616" spans="4:57">
      <c r="D616" s="63">
        <v>43325</v>
      </c>
      <c r="E616" s="64">
        <v>383.435</v>
      </c>
      <c r="F616" s="64">
        <v>766.18619999999999</v>
      </c>
      <c r="G616" s="69">
        <v>1149.6212</v>
      </c>
      <c r="I616" s="63">
        <v>43473</v>
      </c>
      <c r="J616" s="68">
        <v>55.19</v>
      </c>
      <c r="K616" s="68">
        <v>56.95</v>
      </c>
      <c r="M616" s="63">
        <v>43325</v>
      </c>
      <c r="N616" s="64">
        <v>56622.7</v>
      </c>
      <c r="O616" s="66">
        <v>30.008299999999998</v>
      </c>
      <c r="Q616" s="63">
        <v>43325</v>
      </c>
      <c r="R616" s="57">
        <v>32.350998617258142</v>
      </c>
      <c r="S616" s="57">
        <v>19.594928729753214</v>
      </c>
      <c r="T616" s="57"/>
      <c r="U616" s="63">
        <v>43325</v>
      </c>
      <c r="V616" s="65">
        <v>45.137790213662846</v>
      </c>
      <c r="X616" s="63">
        <v>43616</v>
      </c>
      <c r="Y616" s="67">
        <v>53</v>
      </c>
      <c r="Z616" s="67">
        <v>47.79</v>
      </c>
      <c r="AA616" s="67">
        <v>55.0625</v>
      </c>
      <c r="AB616" s="67" t="e">
        <v>#N/A</v>
      </c>
      <c r="AD616" s="63">
        <v>43616</v>
      </c>
      <c r="AE616" s="67">
        <v>72.430000000000007</v>
      </c>
      <c r="AF616" s="68">
        <v>66.47</v>
      </c>
      <c r="AH616" s="58">
        <v>43325</v>
      </c>
      <c r="AI616" s="57">
        <v>34.053052327822343</v>
      </c>
      <c r="AJ616" s="57">
        <v>27.91507387137986</v>
      </c>
      <c r="AK616" s="57">
        <v>22.710537715471247</v>
      </c>
      <c r="AM616" s="63">
        <v>43325</v>
      </c>
      <c r="AN616" s="57">
        <v>45.902827031055303</v>
      </c>
      <c r="AO616" s="57">
        <v>41.286091666725966</v>
      </c>
      <c r="AP616" s="57">
        <v>34.190798994183936</v>
      </c>
      <c r="AR616" s="63">
        <v>43325</v>
      </c>
      <c r="AS616" s="57">
        <v>18.726598142945484</v>
      </c>
      <c r="AT616" s="57">
        <v>16.839732765166548</v>
      </c>
      <c r="AV616" s="63">
        <v>44786</v>
      </c>
      <c r="AW616" s="64">
        <v>6965.4280909999998</v>
      </c>
      <c r="AY616" s="63">
        <v>43616</v>
      </c>
      <c r="AZ616" s="51">
        <v>0</v>
      </c>
      <c r="BA616" s="51">
        <v>-42.439342270460571</v>
      </c>
      <c r="BB616" s="51">
        <v>2.211927460449683</v>
      </c>
      <c r="BC616" s="51">
        <v>0</v>
      </c>
      <c r="BD616" s="51">
        <v>1.151414810010887</v>
      </c>
      <c r="BE616" s="51">
        <v>-39.076000000000001</v>
      </c>
    </row>
    <row r="617" spans="4:57">
      <c r="D617" s="63">
        <v>43326</v>
      </c>
      <c r="E617" s="64">
        <v>359.11700000000002</v>
      </c>
      <c r="F617" s="64">
        <v>765.29399999999998</v>
      </c>
      <c r="G617" s="69">
        <v>1124.4110000000001</v>
      </c>
      <c r="I617" s="63">
        <v>43474</v>
      </c>
      <c r="J617" s="68">
        <v>57</v>
      </c>
      <c r="K617" s="68">
        <v>57.17</v>
      </c>
      <c r="M617" s="63">
        <v>43326</v>
      </c>
      <c r="N617" s="64">
        <v>56258</v>
      </c>
      <c r="O617" s="66">
        <v>29.414999999999999</v>
      </c>
      <c r="Q617" s="63">
        <v>43326</v>
      </c>
      <c r="R617" s="57">
        <v>32.458040196027362</v>
      </c>
      <c r="S617" s="57">
        <v>19.50385185339789</v>
      </c>
      <c r="T617" s="57"/>
      <c r="U617" s="63">
        <v>43326</v>
      </c>
      <c r="V617" s="65">
        <v>45.13361692126702</v>
      </c>
      <c r="X617" s="63">
        <v>43619</v>
      </c>
      <c r="Y617" s="67">
        <v>52.9375</v>
      </c>
      <c r="Z617" s="67">
        <v>47.67</v>
      </c>
      <c r="AA617" s="67">
        <v>55.6875</v>
      </c>
      <c r="AB617" s="67" t="e">
        <v>#N/A</v>
      </c>
      <c r="AD617" s="63">
        <v>43619</v>
      </c>
      <c r="AE617" s="67">
        <v>72.489999999999995</v>
      </c>
      <c r="AF617" s="68">
        <v>67.73</v>
      </c>
      <c r="AH617" s="58">
        <v>43326</v>
      </c>
      <c r="AI617" s="57">
        <v>34.31189890908</v>
      </c>
      <c r="AJ617" s="57">
        <v>28.013121403380016</v>
      </c>
      <c r="AK617" s="57">
        <v>22.689115119811063</v>
      </c>
      <c r="AM617" s="63">
        <v>43326</v>
      </c>
      <c r="AN617" s="57">
        <v>45.797469454842087</v>
      </c>
      <c r="AO617" s="57">
        <v>41.266204891682115</v>
      </c>
      <c r="AP617" s="57">
        <v>34.013211304546928</v>
      </c>
      <c r="AR617" s="63">
        <v>43326</v>
      </c>
      <c r="AS617" s="57">
        <v>18.63327756594817</v>
      </c>
      <c r="AT617" s="57">
        <v>16.779649745381285</v>
      </c>
      <c r="AV617" s="63">
        <v>44787</v>
      </c>
      <c r="AW617" s="64">
        <v>6965.4280909999998</v>
      </c>
      <c r="AY617" s="63">
        <v>43619</v>
      </c>
      <c r="AZ617" s="51">
        <v>0</v>
      </c>
      <c r="BA617" s="51">
        <v>2.4850105776498239</v>
      </c>
      <c r="BB617" s="51">
        <v>28.679788171179542</v>
      </c>
      <c r="BC617" s="51">
        <v>0</v>
      </c>
      <c r="BD617" s="51">
        <v>1.2032012511706451</v>
      </c>
      <c r="BE617" s="51">
        <v>32.368000000000002</v>
      </c>
    </row>
    <row r="618" spans="4:57">
      <c r="D618" s="63">
        <v>43327</v>
      </c>
      <c r="E618" s="64">
        <v>543.34280000000001</v>
      </c>
      <c r="F618" s="64">
        <v>764.5299</v>
      </c>
      <c r="G618" s="69">
        <v>1307.8727000000001</v>
      </c>
      <c r="I618" s="63">
        <v>43475</v>
      </c>
      <c r="J618" s="68">
        <v>53.41</v>
      </c>
      <c r="K618" s="68">
        <v>57.33</v>
      </c>
      <c r="M618" s="63">
        <v>43327</v>
      </c>
      <c r="N618" s="64">
        <v>54648.3</v>
      </c>
      <c r="O618" s="66">
        <v>30.004999999999999</v>
      </c>
      <c r="Q618" s="63">
        <v>43327</v>
      </c>
      <c r="R618" s="57">
        <v>33.378367908084329</v>
      </c>
      <c r="S618" s="57">
        <v>19.607101152700189</v>
      </c>
      <c r="T618" s="57"/>
      <c r="U618" s="63">
        <v>43327</v>
      </c>
      <c r="V618" s="65">
        <v>47.54313974815819</v>
      </c>
      <c r="X618" s="63">
        <v>43620</v>
      </c>
      <c r="Y618" s="67">
        <v>53.3125</v>
      </c>
      <c r="Z618" s="67">
        <v>47.54</v>
      </c>
      <c r="AA618" s="67">
        <v>56.3125</v>
      </c>
      <c r="AB618" s="67" t="e">
        <v>#N/A</v>
      </c>
      <c r="AD618" s="63">
        <v>43620</v>
      </c>
      <c r="AE618" s="67">
        <v>72.5</v>
      </c>
      <c r="AF618" s="68">
        <v>65.98</v>
      </c>
      <c r="AH618" s="58">
        <v>43327</v>
      </c>
      <c r="AI618" s="57">
        <v>34.607357989064425</v>
      </c>
      <c r="AJ618" s="57">
        <v>28.308146009901836</v>
      </c>
      <c r="AK618" s="57">
        <v>23.024554045485402</v>
      </c>
      <c r="AM618" s="63">
        <v>43327</v>
      </c>
      <c r="AN618" s="57">
        <v>45.68425688242921</v>
      </c>
      <c r="AO618" s="57">
        <v>41.240991103414636</v>
      </c>
      <c r="AP618" s="57">
        <v>33.823171166460696</v>
      </c>
      <c r="AR618" s="63">
        <v>43327</v>
      </c>
      <c r="AS618" s="57">
        <v>18.530373162237911</v>
      </c>
      <c r="AT618" s="57">
        <v>16.70957586308246</v>
      </c>
      <c r="AV618" s="63">
        <v>44788</v>
      </c>
      <c r="AW618" s="64">
        <v>6965.4280909999998</v>
      </c>
      <c r="AY618" s="63">
        <v>43620</v>
      </c>
      <c r="AZ618" s="51">
        <v>0</v>
      </c>
      <c r="BA618" s="51">
        <v>-2.9909700324904098</v>
      </c>
      <c r="BB618" s="51">
        <v>20.486589032079539</v>
      </c>
      <c r="BC618" s="51">
        <v>0</v>
      </c>
      <c r="BD618" s="51">
        <v>1.36938100041088</v>
      </c>
      <c r="BE618" s="51">
        <v>18.864999999999998</v>
      </c>
    </row>
    <row r="619" spans="4:57">
      <c r="D619" s="63">
        <v>43328</v>
      </c>
      <c r="E619" s="64">
        <v>514.23130000000003</v>
      </c>
      <c r="F619" s="64">
        <v>764.00959999999998</v>
      </c>
      <c r="G619" s="69">
        <v>1278.2409</v>
      </c>
      <c r="I619" s="63">
        <v>43476</v>
      </c>
      <c r="J619" s="68">
        <v>55.92</v>
      </c>
      <c r="K619" s="68">
        <v>56.92</v>
      </c>
      <c r="M619" s="63">
        <v>43328</v>
      </c>
      <c r="N619" s="64">
        <v>54655</v>
      </c>
      <c r="O619" s="66">
        <v>29.81</v>
      </c>
      <c r="Q619" s="63">
        <v>43328</v>
      </c>
      <c r="R619" s="57">
        <v>33.822842534639896</v>
      </c>
      <c r="S619" s="57">
        <v>19.662768870398438</v>
      </c>
      <c r="T619" s="57"/>
      <c r="U619" s="63">
        <v>43328</v>
      </c>
      <c r="V619" s="65">
        <v>47.769579428104876</v>
      </c>
      <c r="X619" s="63">
        <v>43621</v>
      </c>
      <c r="Y619" s="67">
        <v>52.6875</v>
      </c>
      <c r="Z619" s="67">
        <v>44.25</v>
      </c>
      <c r="AA619" s="67">
        <v>55.5</v>
      </c>
      <c r="AB619" s="67" t="e">
        <v>#N/A</v>
      </c>
      <c r="AD619" s="63">
        <v>43621</v>
      </c>
      <c r="AE619" s="67">
        <v>72.41</v>
      </c>
      <c r="AF619" s="68">
        <v>66.77</v>
      </c>
      <c r="AH619" s="58">
        <v>43328</v>
      </c>
      <c r="AI619" s="57">
        <v>34.856837302980793</v>
      </c>
      <c r="AJ619" s="57">
        <v>28.523496962313132</v>
      </c>
      <c r="AK619" s="57">
        <v>23.239723346785656</v>
      </c>
      <c r="AM619" s="63">
        <v>43328</v>
      </c>
      <c r="AN619" s="57">
        <v>45.552094092402371</v>
      </c>
      <c r="AO619" s="57">
        <v>41.18235382714073</v>
      </c>
      <c r="AP619" s="57">
        <v>33.625456901625796</v>
      </c>
      <c r="AR619" s="63">
        <v>43328</v>
      </c>
      <c r="AS619" s="57">
        <v>18.45715727273609</v>
      </c>
      <c r="AT619" s="57">
        <v>16.702312232570016</v>
      </c>
      <c r="AV619" s="63">
        <v>44789</v>
      </c>
      <c r="AW619" s="64">
        <v>6921.4470649999994</v>
      </c>
      <c r="AY619" s="63">
        <v>43621</v>
      </c>
      <c r="AZ619" s="51">
        <v>0</v>
      </c>
      <c r="BA619" s="51">
        <v>-3.3045460606202686</v>
      </c>
      <c r="BB619" s="51">
        <v>21.930976510219612</v>
      </c>
      <c r="BC619" s="51">
        <v>0</v>
      </c>
      <c r="BD619" s="51">
        <v>2.0845695504006692</v>
      </c>
      <c r="BE619" s="51">
        <v>20.710999999999999</v>
      </c>
    </row>
    <row r="620" spans="4:57">
      <c r="D620" s="63">
        <v>43329</v>
      </c>
      <c r="E620" s="64">
        <v>467.637</v>
      </c>
      <c r="F620" s="64">
        <v>763.952</v>
      </c>
      <c r="G620" s="69">
        <v>1231.5889999999999</v>
      </c>
      <c r="I620" s="63">
        <v>43479</v>
      </c>
      <c r="J620" s="68">
        <v>50.11</v>
      </c>
      <c r="K620" s="68">
        <v>56.48</v>
      </c>
      <c r="M620" s="63">
        <v>43329</v>
      </c>
      <c r="N620" s="64">
        <v>54795.7</v>
      </c>
      <c r="O620" s="66">
        <v>29.7942</v>
      </c>
      <c r="Q620" s="63">
        <v>43329</v>
      </c>
      <c r="R620" s="57">
        <v>33.546904022190851</v>
      </c>
      <c r="S620" s="57">
        <v>19.658881678662699</v>
      </c>
      <c r="T620" s="57"/>
      <c r="U620" s="63">
        <v>43329</v>
      </c>
      <c r="V620" s="65">
        <v>47.006186441318015</v>
      </c>
      <c r="X620" s="63">
        <v>43622</v>
      </c>
      <c r="Y620" s="67">
        <v>52.9375</v>
      </c>
      <c r="Z620" s="67">
        <v>47.97</v>
      </c>
      <c r="AA620" s="67">
        <v>54.875</v>
      </c>
      <c r="AB620" s="67" t="e">
        <v>#N/A</v>
      </c>
      <c r="AD620" s="63">
        <v>43622</v>
      </c>
      <c r="AE620" s="67">
        <v>72.69</v>
      </c>
      <c r="AF620" s="68">
        <v>66.67</v>
      </c>
      <c r="AH620" s="58">
        <v>43329</v>
      </c>
      <c r="AI620" s="57">
        <v>35.122646825178272</v>
      </c>
      <c r="AJ620" s="57">
        <v>28.697565096025368</v>
      </c>
      <c r="AK620" s="57">
        <v>23.338733329265793</v>
      </c>
      <c r="AM620" s="63">
        <v>43329</v>
      </c>
      <c r="AN620" s="57">
        <v>45.436227328485401</v>
      </c>
      <c r="AO620" s="57">
        <v>41.136084126107434</v>
      </c>
      <c r="AP620" s="57">
        <v>33.461592320035273</v>
      </c>
      <c r="AR620" s="63">
        <v>43329</v>
      </c>
      <c r="AS620" s="57">
        <v>18.421333178267506</v>
      </c>
      <c r="AT620" s="57">
        <v>16.701760225200513</v>
      </c>
      <c r="AV620" s="63">
        <v>44790</v>
      </c>
      <c r="AW620" s="64">
        <v>6896.4003519999997</v>
      </c>
      <c r="AY620" s="63">
        <v>43622</v>
      </c>
      <c r="AZ620" s="51">
        <v>0</v>
      </c>
      <c r="BA620" s="51">
        <v>-6.2997103092900213</v>
      </c>
      <c r="BB620" s="51">
        <v>-13.554326565620267</v>
      </c>
      <c r="BC620" s="51">
        <v>0</v>
      </c>
      <c r="BD620" s="51">
        <v>1.9710368749102762</v>
      </c>
      <c r="BE620" s="51">
        <v>-17.882999999999999</v>
      </c>
    </row>
    <row r="621" spans="4:57">
      <c r="D621" s="63">
        <v>43330</v>
      </c>
      <c r="E621" s="64">
        <v>467.637</v>
      </c>
      <c r="F621" s="64">
        <v>763.952</v>
      </c>
      <c r="G621" s="69">
        <v>1231.5889999999999</v>
      </c>
      <c r="I621" s="63">
        <v>43480</v>
      </c>
      <c r="J621" s="68">
        <v>55.49</v>
      </c>
      <c r="K621" s="68">
        <v>56.54</v>
      </c>
      <c r="M621" s="63">
        <v>43330</v>
      </c>
      <c r="N621" s="64">
        <v>54795.7</v>
      </c>
      <c r="O621" s="66">
        <v>29.7942</v>
      </c>
      <c r="Q621" s="63">
        <v>43330</v>
      </c>
      <c r="R621" s="57">
        <v>33.769182756169023</v>
      </c>
      <c r="S621" s="57">
        <v>19.739523061787743</v>
      </c>
      <c r="T621" s="57"/>
      <c r="U621" s="63">
        <v>43330</v>
      </c>
      <c r="V621" s="65">
        <v>47.006186441318015</v>
      </c>
      <c r="X621" s="63">
        <v>43623</v>
      </c>
      <c r="Y621" s="67">
        <v>52.6875</v>
      </c>
      <c r="Z621" s="67">
        <v>47.41</v>
      </c>
      <c r="AA621" s="67">
        <v>55.3125</v>
      </c>
      <c r="AB621" s="67" t="e">
        <v>#N/A</v>
      </c>
      <c r="AD621" s="63">
        <v>43623</v>
      </c>
      <c r="AE621" s="67">
        <v>72.489999999999995</v>
      </c>
      <c r="AF621" s="68">
        <v>67.900000000000006</v>
      </c>
      <c r="AH621" s="58">
        <v>43330</v>
      </c>
      <c r="AI621" s="57">
        <v>35.337074299242708</v>
      </c>
      <c r="AJ621" s="57">
        <v>28.938083056610498</v>
      </c>
      <c r="AK621" s="57">
        <v>23.607810952653185</v>
      </c>
      <c r="AM621" s="63">
        <v>43330</v>
      </c>
      <c r="AN621" s="57">
        <v>45.308459571971405</v>
      </c>
      <c r="AO621" s="57">
        <v>41.072546585880112</v>
      </c>
      <c r="AP621" s="57">
        <v>33.287172960636283</v>
      </c>
      <c r="AR621" s="63">
        <v>43330</v>
      </c>
      <c r="AS621" s="57">
        <v>18.351478954870281</v>
      </c>
      <c r="AT621" s="57">
        <v>16.694891613386798</v>
      </c>
      <c r="AV621" s="63">
        <v>44791</v>
      </c>
      <c r="AW621" s="64">
        <v>6805.7656710000001</v>
      </c>
      <c r="AY621" s="63">
        <v>43623</v>
      </c>
      <c r="AZ621" s="51">
        <v>0</v>
      </c>
      <c r="BA621" s="51">
        <v>-2.0398518430002586</v>
      </c>
      <c r="BB621" s="51">
        <v>8.1768727874299874</v>
      </c>
      <c r="BC621" s="51">
        <v>0</v>
      </c>
      <c r="BD621" s="51">
        <v>1.5219790555702521</v>
      </c>
      <c r="BE621" s="51">
        <v>7.6589999999999998</v>
      </c>
    </row>
    <row r="622" spans="4:57">
      <c r="D622" s="63">
        <v>43331</v>
      </c>
      <c r="E622" s="64">
        <v>467.637</v>
      </c>
      <c r="F622" s="64">
        <v>763.952</v>
      </c>
      <c r="G622" s="69">
        <v>1231.5889999999999</v>
      </c>
      <c r="I622" s="63">
        <v>43481</v>
      </c>
      <c r="J622" s="68">
        <v>55.19</v>
      </c>
      <c r="K622" s="68">
        <v>56.47</v>
      </c>
      <c r="M622" s="63">
        <v>43331</v>
      </c>
      <c r="N622" s="64">
        <v>54795.7</v>
      </c>
      <c r="O622" s="66">
        <v>29.7942</v>
      </c>
      <c r="Q622" s="63">
        <v>43331</v>
      </c>
      <c r="R622" s="57">
        <v>34.122200781736865</v>
      </c>
      <c r="S622" s="57">
        <v>19.833908386969433</v>
      </c>
      <c r="T622" s="57"/>
      <c r="U622" s="63">
        <v>43331</v>
      </c>
      <c r="V622" s="65">
        <v>47.006186441318015</v>
      </c>
      <c r="X622" s="63">
        <v>43626</v>
      </c>
      <c r="Y622" s="67">
        <v>52.125</v>
      </c>
      <c r="Z622" s="67">
        <v>46.61</v>
      </c>
      <c r="AA622" s="67">
        <v>54.625</v>
      </c>
      <c r="AB622" s="67" t="e">
        <v>#N/A</v>
      </c>
      <c r="AD622" s="63">
        <v>43626</v>
      </c>
      <c r="AE622" s="67">
        <v>72.59</v>
      </c>
      <c r="AF622" s="68">
        <v>67.62</v>
      </c>
      <c r="AH622" s="58">
        <v>43331</v>
      </c>
      <c r="AI622" s="57">
        <v>35.555535278985694</v>
      </c>
      <c r="AJ622" s="57">
        <v>29.191589464299028</v>
      </c>
      <c r="AK622" s="57">
        <v>23.898747985281066</v>
      </c>
      <c r="AM622" s="63">
        <v>43331</v>
      </c>
      <c r="AN622" s="57">
        <v>45.181991192430068</v>
      </c>
      <c r="AO622" s="57">
        <v>41.014180350926765</v>
      </c>
      <c r="AP622" s="57">
        <v>33.1081793903885</v>
      </c>
      <c r="AR622" s="63">
        <v>43331</v>
      </c>
      <c r="AS622" s="57">
        <v>18.25458026431248</v>
      </c>
      <c r="AT622" s="57">
        <v>16.689444919089127</v>
      </c>
      <c r="AV622" s="63">
        <v>44792</v>
      </c>
      <c r="AW622" s="64">
        <v>6736.7137309999998</v>
      </c>
      <c r="AY622" s="63">
        <v>43626</v>
      </c>
      <c r="AZ622" s="51">
        <v>0</v>
      </c>
      <c r="BA622" s="51">
        <v>0.37563817115946663</v>
      </c>
      <c r="BB622" s="51">
        <v>-11.469252639379592</v>
      </c>
      <c r="BC622" s="51">
        <v>0</v>
      </c>
      <c r="BD622" s="51">
        <v>2.0596144682200777</v>
      </c>
      <c r="BE622" s="51">
        <v>-9.0340000000000007</v>
      </c>
    </row>
    <row r="623" spans="4:57">
      <c r="D623" s="63">
        <v>43332</v>
      </c>
      <c r="E623" s="64">
        <v>467.637</v>
      </c>
      <c r="F623" s="64">
        <v>763.952</v>
      </c>
      <c r="G623" s="69">
        <v>1231.5889999999999</v>
      </c>
      <c r="I623" s="63">
        <v>43482</v>
      </c>
      <c r="J623" s="68">
        <v>54.21</v>
      </c>
      <c r="K623" s="68">
        <v>56.49</v>
      </c>
      <c r="M623" s="63">
        <v>43332</v>
      </c>
      <c r="N623" s="64">
        <v>54795.7</v>
      </c>
      <c r="O623" s="66">
        <v>29.7942</v>
      </c>
      <c r="Q623" s="63">
        <v>43332</v>
      </c>
      <c r="R623" s="57">
        <v>34.41662170031983</v>
      </c>
      <c r="S623" s="57">
        <v>19.908755953024325</v>
      </c>
      <c r="T623" s="57"/>
      <c r="U623" s="63">
        <v>43332</v>
      </c>
      <c r="V623" s="65">
        <v>47.006186441318015</v>
      </c>
      <c r="X623" s="63">
        <v>43627</v>
      </c>
      <c r="Y623" s="67">
        <v>52.3125</v>
      </c>
      <c r="Z623" s="67">
        <v>47.52</v>
      </c>
      <c r="AA623" s="67">
        <v>55.6875</v>
      </c>
      <c r="AB623" s="67" t="e">
        <v>#N/A</v>
      </c>
      <c r="AD623" s="63">
        <v>43627</v>
      </c>
      <c r="AE623" s="67">
        <v>71.98</v>
      </c>
      <c r="AF623" s="68">
        <v>67.42</v>
      </c>
      <c r="AH623" s="58">
        <v>43332</v>
      </c>
      <c r="AI623" s="57">
        <v>35.759376395975792</v>
      </c>
      <c r="AJ623" s="57">
        <v>29.415519002810477</v>
      </c>
      <c r="AK623" s="57">
        <v>24.145599845454857</v>
      </c>
      <c r="AM623" s="63">
        <v>43332</v>
      </c>
      <c r="AN623" s="57">
        <v>45.062490184023751</v>
      </c>
      <c r="AO623" s="57">
        <v>40.974324811256821</v>
      </c>
      <c r="AP623" s="57">
        <v>32.926249561644141</v>
      </c>
      <c r="AR623" s="63">
        <v>43332</v>
      </c>
      <c r="AS623" s="57">
        <v>18.187571101809329</v>
      </c>
      <c r="AT623" s="57">
        <v>16.692541343233213</v>
      </c>
      <c r="AV623" s="63">
        <v>44793</v>
      </c>
      <c r="AW623" s="64">
        <v>6736.7137309999998</v>
      </c>
      <c r="AY623" s="63">
        <v>43627</v>
      </c>
      <c r="AZ623" s="51">
        <v>0</v>
      </c>
      <c r="BA623" s="51">
        <v>-4.9834418333104749</v>
      </c>
      <c r="BB623" s="51">
        <v>-27.500734749954709</v>
      </c>
      <c r="BC623" s="51">
        <v>0</v>
      </c>
      <c r="BD623" s="51">
        <v>2.3211765832651787</v>
      </c>
      <c r="BE623" s="51">
        <v>-30.163</v>
      </c>
    </row>
    <row r="624" spans="4:57">
      <c r="D624" s="63">
        <v>43333</v>
      </c>
      <c r="E624" s="64">
        <v>471.41800000000001</v>
      </c>
      <c r="F624" s="64">
        <v>763.62800000000004</v>
      </c>
      <c r="G624" s="69">
        <v>1235.046</v>
      </c>
      <c r="I624" s="63">
        <v>43483</v>
      </c>
      <c r="J624" s="68">
        <v>52.74</v>
      </c>
      <c r="K624" s="68">
        <v>55.11</v>
      </c>
      <c r="M624" s="63">
        <v>43333</v>
      </c>
      <c r="N624" s="64">
        <v>55031.7</v>
      </c>
      <c r="O624" s="66">
        <v>29.966699999999999</v>
      </c>
      <c r="Q624" s="63">
        <v>43333</v>
      </c>
      <c r="R624" s="57">
        <v>34.724324132635907</v>
      </c>
      <c r="S624" s="57">
        <v>19.946387369841624</v>
      </c>
      <c r="T624" s="57"/>
      <c r="U624" s="63">
        <v>43333</v>
      </c>
      <c r="V624" s="65">
        <v>47.408092000574442</v>
      </c>
      <c r="X624" s="63">
        <v>43628</v>
      </c>
      <c r="Y624" s="67">
        <v>51.8125</v>
      </c>
      <c r="Z624" s="67">
        <v>47.07</v>
      </c>
      <c r="AA624" s="67">
        <v>54.5625</v>
      </c>
      <c r="AB624" s="67" t="e">
        <v>#N/A</v>
      </c>
      <c r="AD624" s="63">
        <v>43628</v>
      </c>
      <c r="AE624" s="67">
        <v>71.39</v>
      </c>
      <c r="AF624" s="68">
        <v>67.77</v>
      </c>
      <c r="AH624" s="58">
        <v>43333</v>
      </c>
      <c r="AI624" s="57">
        <v>35.941721589646434</v>
      </c>
      <c r="AJ624" s="57">
        <v>29.619166662370809</v>
      </c>
      <c r="AK624" s="57">
        <v>24.340583823247307</v>
      </c>
      <c r="AM624" s="63">
        <v>43333</v>
      </c>
      <c r="AN624" s="57">
        <v>44.969425031816002</v>
      </c>
      <c r="AO624" s="57">
        <v>40.965270231013442</v>
      </c>
      <c r="AP624" s="57">
        <v>32.782000163675647</v>
      </c>
      <c r="AR624" s="63">
        <v>43333</v>
      </c>
      <c r="AS624" s="57">
        <v>18.119707211827361</v>
      </c>
      <c r="AT624" s="57">
        <v>16.690714798522556</v>
      </c>
      <c r="AV624" s="63">
        <v>44794</v>
      </c>
      <c r="AW624" s="64">
        <v>6736.7137309999998</v>
      </c>
      <c r="AY624" s="63">
        <v>43628</v>
      </c>
      <c r="AZ624" s="51">
        <v>0</v>
      </c>
      <c r="BA624" s="51">
        <v>-4.7880587123804146</v>
      </c>
      <c r="BB624" s="51">
        <v>-23.265558477050124</v>
      </c>
      <c r="BC624" s="51">
        <v>0</v>
      </c>
      <c r="BD624" s="51">
        <v>3.2786171894305509</v>
      </c>
      <c r="BE624" s="51">
        <v>-24.774999999999999</v>
      </c>
    </row>
    <row r="625" spans="4:57">
      <c r="D625" s="63">
        <v>43334</v>
      </c>
      <c r="E625" s="64">
        <v>484.91199999999998</v>
      </c>
      <c r="F625" s="64">
        <v>762.62800000000004</v>
      </c>
      <c r="G625" s="69">
        <v>1247.54</v>
      </c>
      <c r="I625" s="63">
        <v>43486</v>
      </c>
      <c r="J625" s="68">
        <v>55.13</v>
      </c>
      <c r="K625" s="68">
        <v>55.18</v>
      </c>
      <c r="M625" s="63">
        <v>43334</v>
      </c>
      <c r="N625" s="64">
        <v>55075.8</v>
      </c>
      <c r="O625" s="66">
        <v>30.195</v>
      </c>
      <c r="Q625" s="63">
        <v>43334</v>
      </c>
      <c r="R625" s="57">
        <v>35.029385644649459</v>
      </c>
      <c r="S625" s="57">
        <v>19.957439208177874</v>
      </c>
      <c r="T625" s="57"/>
      <c r="U625" s="63">
        <v>43334</v>
      </c>
      <c r="V625" s="65">
        <v>47.586650437610132</v>
      </c>
      <c r="X625" s="63">
        <v>43629</v>
      </c>
      <c r="Y625" s="67">
        <v>51.3125</v>
      </c>
      <c r="Z625" s="67">
        <v>47.62</v>
      </c>
      <c r="AA625" s="67">
        <v>53.4375</v>
      </c>
      <c r="AB625" s="67" t="e">
        <v>#N/A</v>
      </c>
      <c r="AD625" s="63">
        <v>43629</v>
      </c>
      <c r="AE625" s="67">
        <v>71</v>
      </c>
      <c r="AF625" s="68">
        <v>66.86</v>
      </c>
      <c r="AH625" s="58">
        <v>43334</v>
      </c>
      <c r="AI625" s="57">
        <v>36.206727302986593</v>
      </c>
      <c r="AJ625" s="57">
        <v>29.812492010234728</v>
      </c>
      <c r="AK625" s="57">
        <v>24.494248545887267</v>
      </c>
      <c r="AM625" s="63">
        <v>43334</v>
      </c>
      <c r="AN625" s="57">
        <v>44.861262153390257</v>
      </c>
      <c r="AO625" s="57">
        <v>40.94369353879128</v>
      </c>
      <c r="AP625" s="57">
        <v>32.604777727666303</v>
      </c>
      <c r="AR625" s="63">
        <v>43334</v>
      </c>
      <c r="AS625" s="57">
        <v>18.070755058239072</v>
      </c>
      <c r="AT625" s="57">
        <v>16.676959266568048</v>
      </c>
      <c r="AV625" s="63">
        <v>44795</v>
      </c>
      <c r="AW625" s="64">
        <v>6742.5752970000003</v>
      </c>
      <c r="AY625" s="63">
        <v>43629</v>
      </c>
      <c r="AZ625" s="51">
        <v>0</v>
      </c>
      <c r="BA625" s="51">
        <v>-5.2978870813205665</v>
      </c>
      <c r="BB625" s="51">
        <v>-28.148994608960159</v>
      </c>
      <c r="BC625" s="51">
        <v>0</v>
      </c>
      <c r="BD625" s="51">
        <v>6.1258816902807451</v>
      </c>
      <c r="BE625" s="51">
        <v>-27.321000000000002</v>
      </c>
    </row>
    <row r="626" spans="4:57">
      <c r="D626" s="63">
        <v>43335</v>
      </c>
      <c r="E626" s="64">
        <v>483.34500000000003</v>
      </c>
      <c r="F626" s="64">
        <v>761.9</v>
      </c>
      <c r="G626" s="69">
        <v>1245.2449999999999</v>
      </c>
      <c r="I626" s="63">
        <v>43487</v>
      </c>
      <c r="J626" s="68">
        <v>54.16</v>
      </c>
      <c r="K626" s="68">
        <v>55.14</v>
      </c>
      <c r="M626" s="63">
        <v>43335</v>
      </c>
      <c r="N626" s="64">
        <v>55082.6</v>
      </c>
      <c r="O626" s="66">
        <v>30.201699999999999</v>
      </c>
      <c r="Q626" s="63">
        <v>43335</v>
      </c>
      <c r="R626" s="57">
        <v>35.447199026157897</v>
      </c>
      <c r="S626" s="57">
        <v>19.968932203083178</v>
      </c>
      <c r="T626" s="57"/>
      <c r="U626" s="63">
        <v>43335</v>
      </c>
      <c r="V626" s="65">
        <v>47.836668223266592</v>
      </c>
      <c r="X626" s="63">
        <v>43630</v>
      </c>
      <c r="Y626" s="67">
        <v>51.0625</v>
      </c>
      <c r="Z626" s="67">
        <v>46.9</v>
      </c>
      <c r="AA626" s="67">
        <v>52.4375</v>
      </c>
      <c r="AB626" s="67" t="e">
        <v>#N/A</v>
      </c>
      <c r="AD626" s="63">
        <v>43630</v>
      </c>
      <c r="AE626" s="67">
        <v>70.67</v>
      </c>
      <c r="AF626" s="68">
        <v>68.08</v>
      </c>
      <c r="AH626" s="58">
        <v>43335</v>
      </c>
      <c r="AI626" s="57">
        <v>36.419541658938329</v>
      </c>
      <c r="AJ626" s="57">
        <v>29.969501693747659</v>
      </c>
      <c r="AK626" s="57">
        <v>24.609209847080173</v>
      </c>
      <c r="AM626" s="63">
        <v>43335</v>
      </c>
      <c r="AN626" s="57">
        <v>44.742280605162499</v>
      </c>
      <c r="AO626" s="57">
        <v>40.920312147602658</v>
      </c>
      <c r="AP626" s="57">
        <v>32.397653763937569</v>
      </c>
      <c r="AR626" s="63">
        <v>43335</v>
      </c>
      <c r="AS626" s="57">
        <v>18.012383453393397</v>
      </c>
      <c r="AT626" s="57">
        <v>16.669097150164603</v>
      </c>
      <c r="AV626" s="63">
        <v>44796</v>
      </c>
      <c r="AW626" s="64">
        <v>6727.4573700000001</v>
      </c>
      <c r="AY626" s="63">
        <v>43630</v>
      </c>
      <c r="AZ626" s="51">
        <v>0</v>
      </c>
      <c r="BA626" s="51">
        <v>0.78008153379904066</v>
      </c>
      <c r="BB626" s="51">
        <v>-35.163048184000097</v>
      </c>
      <c r="BC626" s="51">
        <v>0</v>
      </c>
      <c r="BD626" s="51">
        <v>6.1639666502010746</v>
      </c>
      <c r="BE626" s="51">
        <v>-28.219000000000001</v>
      </c>
    </row>
    <row r="627" spans="4:57">
      <c r="D627" s="63">
        <v>43336</v>
      </c>
      <c r="E627" s="64">
        <v>473.452</v>
      </c>
      <c r="F627" s="64">
        <v>761.43600000000004</v>
      </c>
      <c r="G627" s="69">
        <v>1234.8879999999999</v>
      </c>
      <c r="I627" s="63">
        <v>43488</v>
      </c>
      <c r="J627" s="68">
        <v>53.58</v>
      </c>
      <c r="K627" s="68">
        <v>55.14</v>
      </c>
      <c r="M627" s="63">
        <v>43336</v>
      </c>
      <c r="N627" s="64">
        <v>55340</v>
      </c>
      <c r="O627" s="66">
        <v>30.568300000000001</v>
      </c>
      <c r="Q627" s="63">
        <v>43336</v>
      </c>
      <c r="R627" s="57">
        <v>36.01790330436878</v>
      </c>
      <c r="S627" s="57">
        <v>19.949125560989867</v>
      </c>
      <c r="T627" s="57"/>
      <c r="U627" s="63">
        <v>43336</v>
      </c>
      <c r="V627" s="65">
        <v>47.301190726685064</v>
      </c>
      <c r="X627" s="63">
        <v>43634</v>
      </c>
      <c r="Y627" s="67">
        <v>50.8125</v>
      </c>
      <c r="Z627" s="67">
        <v>46.63</v>
      </c>
      <c r="AA627" s="67">
        <v>53.125</v>
      </c>
      <c r="AB627" s="67" t="e">
        <v>#N/A</v>
      </c>
      <c r="AD627" s="63">
        <v>43634</v>
      </c>
      <c r="AE627" s="67">
        <v>70.77</v>
      </c>
      <c r="AF627" s="68">
        <v>67.16</v>
      </c>
      <c r="AH627" s="58">
        <v>43336</v>
      </c>
      <c r="AI627" s="57">
        <v>36.651646507427984</v>
      </c>
      <c r="AJ627" s="57">
        <v>30.105130363587019</v>
      </c>
      <c r="AK627" s="57">
        <v>24.670391465752893</v>
      </c>
      <c r="AM627" s="63">
        <v>43336</v>
      </c>
      <c r="AN627" s="57">
        <v>44.611241626617648</v>
      </c>
      <c r="AO627" s="57">
        <v>40.868636866836596</v>
      </c>
      <c r="AP627" s="57">
        <v>32.202252874671132</v>
      </c>
      <c r="AR627" s="63">
        <v>43336</v>
      </c>
      <c r="AS627" s="57">
        <v>17.982918574365357</v>
      </c>
      <c r="AT627" s="57">
        <v>16.711567261932281</v>
      </c>
      <c r="AV627" s="63">
        <v>44797</v>
      </c>
      <c r="AW627" s="64">
        <v>6765.1282009999995</v>
      </c>
      <c r="AY627" s="63">
        <v>43634</v>
      </c>
      <c r="AZ627" s="51">
        <v>0</v>
      </c>
      <c r="BA627" s="51">
        <v>0.28517190014951938</v>
      </c>
      <c r="BB627" s="51">
        <v>-1.1713322732401139</v>
      </c>
      <c r="BC627" s="51">
        <v>0</v>
      </c>
      <c r="BD627" s="51">
        <v>5.0331603730906043</v>
      </c>
      <c r="BE627" s="51">
        <v>4.1470000000000002</v>
      </c>
    </row>
    <row r="628" spans="4:57">
      <c r="D628" s="63">
        <v>43337</v>
      </c>
      <c r="E628" s="64">
        <v>473.452</v>
      </c>
      <c r="F628" s="64">
        <v>761.43600000000004</v>
      </c>
      <c r="G628" s="69">
        <v>1234.8879999999999</v>
      </c>
      <c r="I628" s="63">
        <v>43489</v>
      </c>
      <c r="J628" s="68">
        <v>52.62</v>
      </c>
      <c r="K628" s="68">
        <v>55.81</v>
      </c>
      <c r="M628" s="63">
        <v>43337</v>
      </c>
      <c r="N628" s="64">
        <v>55340</v>
      </c>
      <c r="O628" s="66">
        <v>30.568300000000001</v>
      </c>
      <c r="Q628" s="63">
        <v>43337</v>
      </c>
      <c r="R628" s="57">
        <v>36.573870729049943</v>
      </c>
      <c r="S628" s="57">
        <v>19.934013684578812</v>
      </c>
      <c r="T628" s="57"/>
      <c r="U628" s="63">
        <v>43337</v>
      </c>
      <c r="V628" s="65">
        <v>47.301190726685064</v>
      </c>
      <c r="X628" s="63">
        <v>43635</v>
      </c>
      <c r="Y628" s="67">
        <v>50.75</v>
      </c>
      <c r="Z628" s="67">
        <v>47.14</v>
      </c>
      <c r="AA628" s="67">
        <v>52.75</v>
      </c>
      <c r="AB628" s="67" t="e">
        <v>#N/A</v>
      </c>
      <c r="AD628" s="63">
        <v>43635</v>
      </c>
      <c r="AE628" s="67">
        <v>68.680000000000007</v>
      </c>
      <c r="AF628" s="68">
        <v>66.52</v>
      </c>
      <c r="AH628" s="58">
        <v>43337</v>
      </c>
      <c r="AI628" s="57">
        <v>36.857093965031382</v>
      </c>
      <c r="AJ628" s="57">
        <v>30.225556186564994</v>
      </c>
      <c r="AK628" s="57">
        <v>24.747392429496216</v>
      </c>
      <c r="AM628" s="63">
        <v>43337</v>
      </c>
      <c r="AN628" s="57">
        <v>44.471275795092694</v>
      </c>
      <c r="AO628" s="57">
        <v>40.803208534841758</v>
      </c>
      <c r="AP628" s="57">
        <v>32.016915449655968</v>
      </c>
      <c r="AR628" s="63">
        <v>43337</v>
      </c>
      <c r="AS628" s="57">
        <v>17.995433778968927</v>
      </c>
      <c r="AT628" s="57">
        <v>16.755991831261529</v>
      </c>
      <c r="AV628" s="63">
        <v>44798</v>
      </c>
      <c r="AW628" s="64">
        <v>6777.7068899999995</v>
      </c>
      <c r="AY628" s="63">
        <v>43635</v>
      </c>
      <c r="AZ628" s="51">
        <v>0</v>
      </c>
      <c r="BA628" s="51">
        <v>-4.7638718446900272</v>
      </c>
      <c r="BB628" s="51">
        <v>22.790630945489792</v>
      </c>
      <c r="BC628" s="51">
        <v>0</v>
      </c>
      <c r="BD628" s="51">
        <v>6.5672408992002094</v>
      </c>
      <c r="BE628" s="51">
        <v>24.594000000000001</v>
      </c>
    </row>
    <row r="629" spans="4:57">
      <c r="D629" s="63">
        <v>43338</v>
      </c>
      <c r="E629" s="64">
        <v>473.452</v>
      </c>
      <c r="F629" s="64">
        <v>761.43600000000004</v>
      </c>
      <c r="G629" s="69">
        <v>1234.8879999999999</v>
      </c>
      <c r="I629" s="63">
        <v>43490</v>
      </c>
      <c r="J629" s="68">
        <v>52.72</v>
      </c>
      <c r="K629" s="68">
        <v>55.67</v>
      </c>
      <c r="M629" s="63">
        <v>43338</v>
      </c>
      <c r="N629" s="64">
        <v>55340</v>
      </c>
      <c r="O629" s="66">
        <v>30.568300000000001</v>
      </c>
      <c r="Q629" s="63">
        <v>43338</v>
      </c>
      <c r="R629" s="57">
        <v>37.179716659399546</v>
      </c>
      <c r="S629" s="57">
        <v>19.924363795071343</v>
      </c>
      <c r="T629" s="57"/>
      <c r="U629" s="63">
        <v>43338</v>
      </c>
      <c r="V629" s="65">
        <v>47.301190726685064</v>
      </c>
      <c r="X629" s="63">
        <v>43637</v>
      </c>
      <c r="Y629" s="67">
        <v>49.9375</v>
      </c>
      <c r="Z629" s="67">
        <v>46.6</v>
      </c>
      <c r="AA629" s="67">
        <v>52.3125</v>
      </c>
      <c r="AB629" s="67" t="e">
        <v>#N/A</v>
      </c>
      <c r="AD629" s="63">
        <v>43637</v>
      </c>
      <c r="AE629" s="67">
        <v>68.75</v>
      </c>
      <c r="AF629" s="68">
        <v>67.94</v>
      </c>
      <c r="AH629" s="58">
        <v>43338</v>
      </c>
      <c r="AI629" s="57">
        <v>37.06267800006713</v>
      </c>
      <c r="AJ629" s="57">
        <v>30.35119024708932</v>
      </c>
      <c r="AK629" s="57">
        <v>24.835393865256282</v>
      </c>
      <c r="AM629" s="63">
        <v>43338</v>
      </c>
      <c r="AN629" s="57">
        <v>44.346794941343568</v>
      </c>
      <c r="AO629" s="57">
        <v>40.753060794654594</v>
      </c>
      <c r="AP629" s="57">
        <v>31.855075797559309</v>
      </c>
      <c r="AR629" s="63">
        <v>43338</v>
      </c>
      <c r="AS629" s="57">
        <v>18.016986812616032</v>
      </c>
      <c r="AT629" s="57">
        <v>16.800368098502716</v>
      </c>
      <c r="AV629" s="63">
        <v>44799</v>
      </c>
      <c r="AW629" s="64">
        <v>6796.3389670000006</v>
      </c>
      <c r="AY629" s="63">
        <v>43637</v>
      </c>
      <c r="AZ629" s="51">
        <v>0</v>
      </c>
      <c r="BA629" s="51">
        <v>11.715823289109917</v>
      </c>
      <c r="BB629" s="51">
        <v>-13.781699749849961</v>
      </c>
      <c r="BC629" s="51">
        <v>0</v>
      </c>
      <c r="BD629" s="51">
        <v>7.1888764607400333</v>
      </c>
      <c r="BE629" s="51">
        <v>5.1230000000000002</v>
      </c>
    </row>
    <row r="630" spans="4:57">
      <c r="D630" s="63">
        <v>43339</v>
      </c>
      <c r="E630" s="64">
        <v>444.351</v>
      </c>
      <c r="F630" s="64">
        <v>761.37199999999996</v>
      </c>
      <c r="G630" s="69">
        <v>1205.723</v>
      </c>
      <c r="I630" s="63">
        <v>43493</v>
      </c>
      <c r="J630" s="68">
        <v>56.49</v>
      </c>
      <c r="K630" s="68">
        <v>54.6</v>
      </c>
      <c r="M630" s="63">
        <v>43339</v>
      </c>
      <c r="N630" s="64">
        <v>55144.1</v>
      </c>
      <c r="O630" s="66">
        <v>30.915800000000001</v>
      </c>
      <c r="Q630" s="63">
        <v>43339</v>
      </c>
      <c r="R630" s="57">
        <v>37.637299794564029</v>
      </c>
      <c r="S630" s="57">
        <v>19.966575998063352</v>
      </c>
      <c r="T630" s="57"/>
      <c r="U630" s="63">
        <v>43339</v>
      </c>
      <c r="V630" s="65">
        <v>47.137365583315031</v>
      </c>
      <c r="X630" s="63">
        <v>43640</v>
      </c>
      <c r="Y630" s="67">
        <v>49.75</v>
      </c>
      <c r="Z630" s="67">
        <v>47.03</v>
      </c>
      <c r="AA630" s="67">
        <v>51.5</v>
      </c>
      <c r="AB630" s="67" t="e">
        <v>#N/A</v>
      </c>
      <c r="AD630" s="63">
        <v>43640</v>
      </c>
      <c r="AE630" s="67">
        <v>68.599999999999994</v>
      </c>
      <c r="AF630" s="68">
        <v>67.73</v>
      </c>
      <c r="AH630" s="58">
        <v>43339</v>
      </c>
      <c r="AI630" s="57">
        <v>37.222075494421539</v>
      </c>
      <c r="AJ630" s="57">
        <v>30.529575896068415</v>
      </c>
      <c r="AK630" s="57">
        <v>25.020049062849381</v>
      </c>
      <c r="AM630" s="63">
        <v>43339</v>
      </c>
      <c r="AN630" s="57">
        <v>44.256526406237739</v>
      </c>
      <c r="AO630" s="57">
        <v>40.752429515967272</v>
      </c>
      <c r="AP630" s="57">
        <v>31.68626745177172</v>
      </c>
      <c r="AR630" s="63">
        <v>43339</v>
      </c>
      <c r="AS630" s="57">
        <v>18.025859395844911</v>
      </c>
      <c r="AT630" s="57">
        <v>16.827703561718856</v>
      </c>
      <c r="AV630" s="63">
        <v>44800</v>
      </c>
      <c r="AW630" s="64">
        <v>6796.3389670000006</v>
      </c>
      <c r="AY630" s="63">
        <v>43640</v>
      </c>
      <c r="AZ630" s="51">
        <v>0</v>
      </c>
      <c r="BA630" s="51">
        <v>20.531482652569196</v>
      </c>
      <c r="BB630" s="51">
        <v>-24.919675305520176</v>
      </c>
      <c r="BC630" s="51">
        <v>0</v>
      </c>
      <c r="BD630" s="51">
        <v>8.771192652950992</v>
      </c>
      <c r="BE630" s="51">
        <v>4.383</v>
      </c>
    </row>
    <row r="631" spans="4:57">
      <c r="D631" s="63">
        <v>43340</v>
      </c>
      <c r="E631" s="64">
        <v>449.20600000000002</v>
      </c>
      <c r="F631" s="64">
        <v>761.00199999999995</v>
      </c>
      <c r="G631" s="69">
        <v>1210.2080000000001</v>
      </c>
      <c r="I631" s="63">
        <v>43494</v>
      </c>
      <c r="J631" s="68">
        <v>46.99</v>
      </c>
      <c r="K631" s="68">
        <v>54.26</v>
      </c>
      <c r="M631" s="63">
        <v>43340</v>
      </c>
      <c r="N631" s="64">
        <v>54696.9</v>
      </c>
      <c r="O631" s="66">
        <v>31.351700000000001</v>
      </c>
      <c r="Q631" s="63">
        <v>43340</v>
      </c>
      <c r="R631" s="57">
        <v>38.050911868901814</v>
      </c>
      <c r="S631" s="57">
        <v>19.995969615509779</v>
      </c>
      <c r="T631" s="57"/>
      <c r="U631" s="63">
        <v>43340</v>
      </c>
      <c r="V631" s="65">
        <v>46.892190182066898</v>
      </c>
      <c r="X631" s="63">
        <v>43641</v>
      </c>
      <c r="Y631" s="67">
        <v>48.3125</v>
      </c>
      <c r="Z631" s="67">
        <v>45.9</v>
      </c>
      <c r="AA631" s="67">
        <v>48.875</v>
      </c>
      <c r="AB631" s="67" t="e">
        <v>#N/A</v>
      </c>
      <c r="AD631" s="63">
        <v>43641</v>
      </c>
      <c r="AE631" s="67">
        <v>67.88</v>
      </c>
      <c r="AF631" s="68">
        <v>65.88</v>
      </c>
      <c r="AH631" s="58">
        <v>43340</v>
      </c>
      <c r="AI631" s="57">
        <v>37.435285093323436</v>
      </c>
      <c r="AJ631" s="57">
        <v>30.730643618670818</v>
      </c>
      <c r="AK631" s="57">
        <v>25.205127122957084</v>
      </c>
      <c r="AM631" s="63">
        <v>43340</v>
      </c>
      <c r="AN631" s="57">
        <v>44.153156350935333</v>
      </c>
      <c r="AO631" s="57">
        <v>40.729488400628533</v>
      </c>
      <c r="AP631" s="57">
        <v>31.513344396264166</v>
      </c>
      <c r="AR631" s="63">
        <v>43340</v>
      </c>
      <c r="AS631" s="57">
        <v>18.01268346585314</v>
      </c>
      <c r="AT631" s="57">
        <v>16.84153380671669</v>
      </c>
      <c r="AV631" s="63">
        <v>44801</v>
      </c>
      <c r="AW631" s="64">
        <v>6796.3389670000006</v>
      </c>
      <c r="AY631" s="63">
        <v>43641</v>
      </c>
      <c r="AZ631" s="51">
        <v>0</v>
      </c>
      <c r="BA631" s="51">
        <v>46.778797347390032</v>
      </c>
      <c r="BB631" s="51">
        <v>-6.3098703510502219</v>
      </c>
      <c r="BC631" s="51">
        <v>0</v>
      </c>
      <c r="BD631" s="51">
        <v>10.71307300366019</v>
      </c>
      <c r="BE631" s="51">
        <v>51.182000000000002</v>
      </c>
    </row>
    <row r="632" spans="4:57">
      <c r="D632" s="63">
        <v>43341</v>
      </c>
      <c r="E632" s="64">
        <v>486.17700000000002</v>
      </c>
      <c r="F632" s="64">
        <v>760.62699999999995</v>
      </c>
      <c r="G632" s="69">
        <v>1246.8040000000001</v>
      </c>
      <c r="I632" s="63">
        <v>43495</v>
      </c>
      <c r="J632" s="68">
        <v>48.11</v>
      </c>
      <c r="K632" s="68">
        <v>52.9</v>
      </c>
      <c r="M632" s="63">
        <v>43341</v>
      </c>
      <c r="N632" s="64">
        <v>54302.6</v>
      </c>
      <c r="O632" s="66">
        <v>31.941700000000001</v>
      </c>
      <c r="Q632" s="63">
        <v>43341</v>
      </c>
      <c r="R632" s="57">
        <v>38.673987133134588</v>
      </c>
      <c r="S632" s="57">
        <v>20.003280617747301</v>
      </c>
      <c r="T632" s="57"/>
      <c r="U632" s="63">
        <v>43341</v>
      </c>
      <c r="V632" s="65">
        <v>46.545347077154851</v>
      </c>
      <c r="X632" s="63">
        <v>43642</v>
      </c>
      <c r="Y632" s="67">
        <v>48.1875</v>
      </c>
      <c r="Z632" s="67">
        <v>45.4</v>
      </c>
      <c r="AA632" s="67">
        <v>50.0625</v>
      </c>
      <c r="AB632" s="67" t="e">
        <v>#N/A</v>
      </c>
      <c r="AD632" s="63">
        <v>43642</v>
      </c>
      <c r="AE632" s="67">
        <v>67.92</v>
      </c>
      <c r="AF632" s="68">
        <v>66.41</v>
      </c>
      <c r="AH632" s="58">
        <v>43341</v>
      </c>
      <c r="AI632" s="57">
        <v>37.616007013881415</v>
      </c>
      <c r="AJ632" s="57">
        <v>30.870604864487294</v>
      </c>
      <c r="AK632" s="57">
        <v>25.325955767171649</v>
      </c>
      <c r="AM632" s="63">
        <v>43341</v>
      </c>
      <c r="AN632" s="57">
        <v>44.042980840995313</v>
      </c>
      <c r="AO632" s="57">
        <v>40.695684115723751</v>
      </c>
      <c r="AP632" s="57">
        <v>31.339983222854094</v>
      </c>
      <c r="AR632" s="63">
        <v>43341</v>
      </c>
      <c r="AS632" s="57">
        <v>17.969743656198855</v>
      </c>
      <c r="AT632" s="57">
        <v>16.856874384833944</v>
      </c>
      <c r="AV632" s="63">
        <v>44802</v>
      </c>
      <c r="AW632" s="64">
        <v>6841.7774010000003</v>
      </c>
      <c r="AY632" s="63">
        <v>43642</v>
      </c>
      <c r="AZ632" s="51">
        <v>0</v>
      </c>
      <c r="BA632" s="51">
        <v>48.466906131579563</v>
      </c>
      <c r="BB632" s="51">
        <v>7.5765876908294141</v>
      </c>
      <c r="BC632" s="51">
        <v>0</v>
      </c>
      <c r="BD632" s="51">
        <v>12.694506177591022</v>
      </c>
      <c r="BE632" s="51">
        <v>68.738</v>
      </c>
    </row>
    <row r="633" spans="4:57">
      <c r="D633" s="63">
        <v>43342</v>
      </c>
      <c r="E633" s="64">
        <v>468.98099999999999</v>
      </c>
      <c r="F633" s="64">
        <v>760.66800000000001</v>
      </c>
      <c r="G633" s="69">
        <v>1229.6489999999999</v>
      </c>
      <c r="I633" s="63">
        <v>43496</v>
      </c>
      <c r="J633" s="68">
        <v>47.01</v>
      </c>
      <c r="K633" s="68">
        <v>51.47</v>
      </c>
      <c r="M633" s="63">
        <v>43342</v>
      </c>
      <c r="N633" s="64">
        <v>53794.3</v>
      </c>
      <c r="O633" s="66">
        <v>39.6083</v>
      </c>
      <c r="Q633" s="63">
        <v>43342</v>
      </c>
      <c r="R633" s="57">
        <v>39.223423552845446</v>
      </c>
      <c r="S633" s="57">
        <v>20.035792126397901</v>
      </c>
      <c r="T633" s="57"/>
      <c r="U633" s="63">
        <v>43342</v>
      </c>
      <c r="V633" s="65">
        <v>46.528707981827822</v>
      </c>
      <c r="X633" s="63">
        <v>43643</v>
      </c>
      <c r="Y633" s="67">
        <v>47.6875</v>
      </c>
      <c r="Z633" s="67">
        <v>46.51</v>
      </c>
      <c r="AA633" s="67">
        <v>49.125</v>
      </c>
      <c r="AB633" s="67" t="e">
        <v>#N/A</v>
      </c>
      <c r="AD633" s="63">
        <v>43643</v>
      </c>
      <c r="AE633" s="67">
        <v>67.47</v>
      </c>
      <c r="AF633" s="68">
        <v>65.73</v>
      </c>
      <c r="AH633" s="58">
        <v>43342</v>
      </c>
      <c r="AI633" s="57">
        <v>37.725914336449918</v>
      </c>
      <c r="AJ633" s="57">
        <v>31.018420900780285</v>
      </c>
      <c r="AK633" s="57">
        <v>25.487965846215332</v>
      </c>
      <c r="AM633" s="63">
        <v>43342</v>
      </c>
      <c r="AN633" s="57">
        <v>43.924373596247101</v>
      </c>
      <c r="AO633" s="57">
        <v>40.637993307244159</v>
      </c>
      <c r="AP633" s="57">
        <v>31.196098663512451</v>
      </c>
      <c r="AR633" s="63">
        <v>43342</v>
      </c>
      <c r="AS633" s="57">
        <v>17.905939882065304</v>
      </c>
      <c r="AT633" s="57">
        <v>16.911379640771941</v>
      </c>
      <c r="AV633" s="63">
        <v>44803</v>
      </c>
      <c r="AW633" s="64">
        <v>6985.2806650000002</v>
      </c>
      <c r="AY633" s="63">
        <v>43643</v>
      </c>
      <c r="AZ633" s="51">
        <v>0</v>
      </c>
      <c r="BA633" s="51">
        <v>50.998291706789566</v>
      </c>
      <c r="BB633" s="51">
        <v>-2.3902530228804486</v>
      </c>
      <c r="BC633" s="51">
        <v>0</v>
      </c>
      <c r="BD633" s="51">
        <v>11.28396131609089</v>
      </c>
      <c r="BE633" s="51">
        <v>59.892000000000003</v>
      </c>
    </row>
    <row r="634" spans="4:57">
      <c r="D634" s="63">
        <v>43343</v>
      </c>
      <c r="E634" s="64">
        <v>447.41899999999998</v>
      </c>
      <c r="F634" s="64">
        <v>760.85699999999997</v>
      </c>
      <c r="G634" s="69">
        <v>1208.2760000000001</v>
      </c>
      <c r="I634" s="63">
        <v>43497</v>
      </c>
      <c r="J634" s="68">
        <v>51.85</v>
      </c>
      <c r="K634" s="68">
        <v>52.98</v>
      </c>
      <c r="M634" s="63">
        <v>43343</v>
      </c>
      <c r="N634" s="64">
        <v>52657.7</v>
      </c>
      <c r="O634" s="66">
        <v>37.125</v>
      </c>
      <c r="Q634" s="63">
        <v>43343</v>
      </c>
      <c r="R634" s="57">
        <v>39.75293813601575</v>
      </c>
      <c r="S634" s="57">
        <v>20.081947370826782</v>
      </c>
      <c r="T634" s="57"/>
      <c r="U634" s="63">
        <v>43343</v>
      </c>
      <c r="V634" s="65">
        <v>46.660954437022752</v>
      </c>
      <c r="X634" s="63">
        <v>43644</v>
      </c>
      <c r="Y634" s="67">
        <v>47.5</v>
      </c>
      <c r="Z634" s="67">
        <v>46.62</v>
      </c>
      <c r="AA634" s="67">
        <v>48.5625</v>
      </c>
      <c r="AB634" s="67" t="e">
        <v>#N/A</v>
      </c>
      <c r="AD634" s="63">
        <v>43644</v>
      </c>
      <c r="AE634" s="67">
        <v>65.790000000000006</v>
      </c>
      <c r="AF634" s="68">
        <v>66.180000000000007</v>
      </c>
      <c r="AH634" s="58">
        <v>43343</v>
      </c>
      <c r="AI634" s="57">
        <v>37.860974695390716</v>
      </c>
      <c r="AJ634" s="57">
        <v>31.170949914622881</v>
      </c>
      <c r="AK634" s="57">
        <v>25.666045769364175</v>
      </c>
      <c r="AM634" s="63">
        <v>43343</v>
      </c>
      <c r="AN634" s="57">
        <v>43.801685090630031</v>
      </c>
      <c r="AO634" s="57">
        <v>40.622626455335364</v>
      </c>
      <c r="AP634" s="57">
        <v>30.985766984133956</v>
      </c>
      <c r="AR634" s="63">
        <v>43343</v>
      </c>
      <c r="AS634" s="57">
        <v>17.867953446046258</v>
      </c>
      <c r="AT634" s="57">
        <v>16.929170018118711</v>
      </c>
      <c r="AV634" s="63">
        <v>44804</v>
      </c>
      <c r="AW634" s="64">
        <v>7182.629825</v>
      </c>
      <c r="AY634" s="63">
        <v>43644</v>
      </c>
      <c r="AZ634" s="51">
        <v>0</v>
      </c>
      <c r="BA634" s="51">
        <v>54.021065059209796</v>
      </c>
      <c r="BB634" s="51">
        <v>-35.405783857700236</v>
      </c>
      <c r="BC634" s="51">
        <v>0</v>
      </c>
      <c r="BD634" s="51">
        <v>11.398718798490457</v>
      </c>
      <c r="BE634" s="51">
        <v>30.013999999999999</v>
      </c>
    </row>
    <row r="635" spans="4:57">
      <c r="D635" s="63">
        <v>43344</v>
      </c>
      <c r="E635" s="64">
        <v>447.41899999999998</v>
      </c>
      <c r="F635" s="64">
        <v>760.85699999999997</v>
      </c>
      <c r="G635" s="69">
        <v>1208.2760000000001</v>
      </c>
      <c r="I635" s="63">
        <v>43500</v>
      </c>
      <c r="J635" s="68">
        <v>50</v>
      </c>
      <c r="K635" s="68">
        <v>51.53</v>
      </c>
      <c r="M635" s="63">
        <v>43344</v>
      </c>
      <c r="N635" s="64">
        <v>52657.7</v>
      </c>
      <c r="O635" s="66">
        <v>37.125</v>
      </c>
      <c r="Q635" s="63">
        <v>43344</v>
      </c>
      <c r="R635" s="57">
        <v>40.067970805875028</v>
      </c>
      <c r="S635" s="57">
        <v>20.081616260601809</v>
      </c>
      <c r="T635" s="57"/>
      <c r="U635" s="63">
        <v>43344</v>
      </c>
      <c r="V635" s="65">
        <v>46.656770652720802</v>
      </c>
      <c r="X635" s="63">
        <v>43647</v>
      </c>
      <c r="Y635" s="67">
        <v>47.6875</v>
      </c>
      <c r="Z635" s="67">
        <v>47.04</v>
      </c>
      <c r="AA635" s="67">
        <v>49.9375</v>
      </c>
      <c r="AB635" s="67" t="e">
        <v>#N/A</v>
      </c>
      <c r="AD635" s="63">
        <v>43647</v>
      </c>
      <c r="AE635" s="67">
        <v>65.17</v>
      </c>
      <c r="AF635" s="68">
        <v>65.739999999999995</v>
      </c>
      <c r="AH635" s="58">
        <v>43344</v>
      </c>
      <c r="AI635" s="57">
        <v>37.972220466758301</v>
      </c>
      <c r="AJ635" s="57">
        <v>31.278331928253422</v>
      </c>
      <c r="AK635" s="57">
        <v>25.781618717552178</v>
      </c>
      <c r="AM635" s="63">
        <v>43344</v>
      </c>
      <c r="AN635" s="57">
        <v>43.692409822100743</v>
      </c>
      <c r="AO635" s="57">
        <v>40.623198835470411</v>
      </c>
      <c r="AP635" s="57">
        <v>30.783496189666494</v>
      </c>
      <c r="AR635" s="63">
        <v>43344</v>
      </c>
      <c r="AS635" s="57">
        <v>17.818925610937654</v>
      </c>
      <c r="AT635" s="57">
        <v>16.941759183037796</v>
      </c>
      <c r="AV635" s="63">
        <v>44805</v>
      </c>
      <c r="AW635" s="64">
        <v>7286.5239580000007</v>
      </c>
      <c r="AY635" s="63">
        <v>43647</v>
      </c>
      <c r="AZ635" s="51">
        <v>0</v>
      </c>
      <c r="BA635" s="51">
        <v>93.571233539709496</v>
      </c>
      <c r="BB635" s="51">
        <v>-38.397853278330267</v>
      </c>
      <c r="BC635" s="51">
        <v>0</v>
      </c>
      <c r="BD635" s="51">
        <v>11.748619738620762</v>
      </c>
      <c r="BE635" s="51">
        <v>66.921999999999997</v>
      </c>
    </row>
    <row r="636" spans="4:57">
      <c r="D636" s="63">
        <v>43345</v>
      </c>
      <c r="E636" s="64">
        <v>447.41899999999998</v>
      </c>
      <c r="F636" s="64">
        <v>760.85699999999997</v>
      </c>
      <c r="G636" s="69">
        <v>1208.2760000000001</v>
      </c>
      <c r="I636" s="63">
        <v>43501</v>
      </c>
      <c r="J636" s="68">
        <v>50.3</v>
      </c>
      <c r="K636" s="68">
        <v>50.59</v>
      </c>
      <c r="M636" s="63">
        <v>43345</v>
      </c>
      <c r="N636" s="64">
        <v>52657.7</v>
      </c>
      <c r="O636" s="66">
        <v>37.125</v>
      </c>
      <c r="Q636" s="63">
        <v>43345</v>
      </c>
      <c r="R636" s="57">
        <v>40.313035491418468</v>
      </c>
      <c r="S636" s="57">
        <v>20.06595925487207</v>
      </c>
      <c r="T636" s="57"/>
      <c r="U636" s="63">
        <v>43345</v>
      </c>
      <c r="V636" s="65">
        <v>46.656770652720802</v>
      </c>
      <c r="X636" s="63">
        <v>43648</v>
      </c>
      <c r="Y636" s="67">
        <v>48</v>
      </c>
      <c r="Z636" s="67">
        <v>46.91</v>
      </c>
      <c r="AA636" s="67">
        <v>49.3125</v>
      </c>
      <c r="AB636" s="67" t="e">
        <v>#N/A</v>
      </c>
      <c r="AD636" s="63">
        <v>43648</v>
      </c>
      <c r="AE636" s="67">
        <v>64.48</v>
      </c>
      <c r="AF636" s="68">
        <v>65.180000000000007</v>
      </c>
      <c r="AH636" s="58">
        <v>43345</v>
      </c>
      <c r="AI636" s="57">
        <v>38.073966468307674</v>
      </c>
      <c r="AJ636" s="57">
        <v>31.375342683092789</v>
      </c>
      <c r="AK636" s="57">
        <v>25.875198796769673</v>
      </c>
      <c r="AM636" s="63">
        <v>43345</v>
      </c>
      <c r="AN636" s="57">
        <v>43.583289429856762</v>
      </c>
      <c r="AO636" s="57">
        <v>40.606313041873854</v>
      </c>
      <c r="AP636" s="57">
        <v>30.602192121356818</v>
      </c>
      <c r="AR636" s="63">
        <v>43345</v>
      </c>
      <c r="AS636" s="57">
        <v>17.781012615868551</v>
      </c>
      <c r="AT636" s="57">
        <v>16.938856607726915</v>
      </c>
      <c r="AV636" s="63">
        <v>44806</v>
      </c>
      <c r="AW636" s="64">
        <v>7286.5239580000007</v>
      </c>
      <c r="AY636" s="63">
        <v>43648</v>
      </c>
      <c r="AZ636" s="51">
        <v>0</v>
      </c>
      <c r="BA636" s="51">
        <v>96.253927552200935</v>
      </c>
      <c r="BB636" s="51">
        <v>-81.636227977600072</v>
      </c>
      <c r="BC636" s="51">
        <v>0</v>
      </c>
      <c r="BD636" s="51">
        <v>13.130300425399152</v>
      </c>
      <c r="BE636" s="51">
        <v>27.748000000000001</v>
      </c>
    </row>
    <row r="637" spans="4:57">
      <c r="D637" s="63">
        <v>43346</v>
      </c>
      <c r="E637" s="64">
        <v>472.71199999999999</v>
      </c>
      <c r="F637" s="64">
        <v>761.93299999999999</v>
      </c>
      <c r="G637" s="69">
        <v>1234.645</v>
      </c>
      <c r="I637" s="63">
        <v>43502</v>
      </c>
      <c r="J637" s="68">
        <v>48.55</v>
      </c>
      <c r="K637" s="68">
        <v>48.9</v>
      </c>
      <c r="M637" s="63">
        <v>43346</v>
      </c>
      <c r="N637" s="64">
        <v>52389.9</v>
      </c>
      <c r="O637" s="66">
        <v>38.033299999999997</v>
      </c>
      <c r="Q637" s="63">
        <v>43346</v>
      </c>
      <c r="R637" s="57">
        <v>40.641721707444269</v>
      </c>
      <c r="S637" s="57">
        <v>20.129055899004356</v>
      </c>
      <c r="T637" s="57"/>
      <c r="U637" s="63">
        <v>43346</v>
      </c>
      <c r="V637" s="65">
        <v>46.608869764876019</v>
      </c>
      <c r="X637" s="63">
        <v>43649</v>
      </c>
      <c r="Y637" s="67">
        <v>48.4375</v>
      </c>
      <c r="Z637" s="67">
        <v>45.86</v>
      </c>
      <c r="AA637" s="67">
        <v>50.5</v>
      </c>
      <c r="AB637" s="67" t="e">
        <v>#N/A</v>
      </c>
      <c r="AD637" s="63">
        <v>43649</v>
      </c>
      <c r="AE637" s="67">
        <v>63.93</v>
      </c>
      <c r="AF637" s="68">
        <v>65.510000000000005</v>
      </c>
      <c r="AH637" s="58">
        <v>43346</v>
      </c>
      <c r="AI637" s="57">
        <v>38.114008678254365</v>
      </c>
      <c r="AJ637" s="57">
        <v>31.498845687783472</v>
      </c>
      <c r="AK637" s="57">
        <v>26.065749391074732</v>
      </c>
      <c r="AM637" s="63">
        <v>43346</v>
      </c>
      <c r="AN637" s="57">
        <v>43.467931351582642</v>
      </c>
      <c r="AO637" s="57">
        <v>40.54076804560556</v>
      </c>
      <c r="AP637" s="57">
        <v>30.496783541339401</v>
      </c>
      <c r="AR637" s="63">
        <v>43346</v>
      </c>
      <c r="AS637" s="57">
        <v>17.736469138338308</v>
      </c>
      <c r="AT637" s="57">
        <v>16.924743126909192</v>
      </c>
      <c r="AV637" s="63">
        <v>44807</v>
      </c>
      <c r="AW637" s="64">
        <v>7286.5239580000007</v>
      </c>
      <c r="AY637" s="63">
        <v>43649</v>
      </c>
      <c r="AZ637" s="51">
        <v>0</v>
      </c>
      <c r="BA637" s="51">
        <v>60.823162110689729</v>
      </c>
      <c r="BB637" s="51">
        <v>-155.35107338350005</v>
      </c>
      <c r="BC637" s="51">
        <v>0</v>
      </c>
      <c r="BD637" s="51">
        <v>15.083911272810338</v>
      </c>
      <c r="BE637" s="51">
        <v>-79.444000000000003</v>
      </c>
    </row>
    <row r="638" spans="4:57">
      <c r="D638" s="63">
        <v>43347</v>
      </c>
      <c r="E638" s="64">
        <v>474.04500000000002</v>
      </c>
      <c r="F638" s="64">
        <v>761.87099999999998</v>
      </c>
      <c r="G638" s="69">
        <v>1235.9159999999999</v>
      </c>
      <c r="I638" s="63">
        <v>43503</v>
      </c>
      <c r="J638" s="68">
        <v>43.09</v>
      </c>
      <c r="K638" s="68">
        <v>47.13</v>
      </c>
      <c r="M638" s="63">
        <v>43347</v>
      </c>
      <c r="N638" s="64">
        <v>51445.9</v>
      </c>
      <c r="O638" s="66">
        <v>39.225000000000001</v>
      </c>
      <c r="Q638" s="63">
        <v>43347</v>
      </c>
      <c r="R638" s="57">
        <v>40.960915886626601</v>
      </c>
      <c r="S638" s="57">
        <v>20.182205221540062</v>
      </c>
      <c r="T638" s="57"/>
      <c r="U638" s="63">
        <v>43347</v>
      </c>
      <c r="V638" s="65">
        <v>46.247036716879208</v>
      </c>
      <c r="X638" s="63">
        <v>43650</v>
      </c>
      <c r="Y638" s="67">
        <v>48.4375</v>
      </c>
      <c r="Z638" s="67">
        <v>45.63</v>
      </c>
      <c r="AA638" s="67">
        <v>50.75</v>
      </c>
      <c r="AB638" s="67" t="e">
        <v>#N/A</v>
      </c>
      <c r="AD638" s="63">
        <v>43650</v>
      </c>
      <c r="AE638" s="67">
        <v>64.31</v>
      </c>
      <c r="AF638" s="68">
        <v>64.900000000000006</v>
      </c>
      <c r="AH638" s="58">
        <v>43347</v>
      </c>
      <c r="AI638" s="57">
        <v>38.237271215545007</v>
      </c>
      <c r="AJ638" s="57">
        <v>31.653159014500698</v>
      </c>
      <c r="AK638" s="57">
        <v>26.275121453422813</v>
      </c>
      <c r="AM638" s="63">
        <v>43347</v>
      </c>
      <c r="AN638" s="57">
        <v>43.351245785357492</v>
      </c>
      <c r="AO638" s="57">
        <v>40.487969011392558</v>
      </c>
      <c r="AP638" s="57">
        <v>30.375017260797765</v>
      </c>
      <c r="AR638" s="63">
        <v>43347</v>
      </c>
      <c r="AS638" s="57">
        <v>17.686776088269184</v>
      </c>
      <c r="AT638" s="57">
        <v>16.873344461603978</v>
      </c>
      <c r="AV638" s="63">
        <v>44808</v>
      </c>
      <c r="AW638" s="64">
        <v>7286.5239580000007</v>
      </c>
      <c r="AY638" s="63">
        <v>43650</v>
      </c>
      <c r="AZ638" s="51">
        <v>0</v>
      </c>
      <c r="BA638" s="51">
        <v>66.041553783369892</v>
      </c>
      <c r="BB638" s="51">
        <v>-131.80431134900005</v>
      </c>
      <c r="BC638" s="51">
        <v>0</v>
      </c>
      <c r="BD638" s="51">
        <v>16.220757565630208</v>
      </c>
      <c r="BE638" s="51">
        <v>-49.542000000000002</v>
      </c>
    </row>
    <row r="639" spans="4:57">
      <c r="D639" s="63">
        <v>43348</v>
      </c>
      <c r="E639" s="64">
        <v>491.85399999999998</v>
      </c>
      <c r="F639" s="64">
        <v>762.03</v>
      </c>
      <c r="G639" s="69">
        <v>1253.884</v>
      </c>
      <c r="I639" s="63">
        <v>43504</v>
      </c>
      <c r="J639" s="68">
        <v>41.12</v>
      </c>
      <c r="K639" s="68">
        <v>46.23</v>
      </c>
      <c r="M639" s="63">
        <v>43348</v>
      </c>
      <c r="N639" s="64">
        <v>51055.7</v>
      </c>
      <c r="O639" s="66">
        <v>38.811700000000002</v>
      </c>
      <c r="Q639" s="63">
        <v>43348</v>
      </c>
      <c r="R639" s="57">
        <v>41.296423922953785</v>
      </c>
      <c r="S639" s="57">
        <v>20.26833074203569</v>
      </c>
      <c r="T639" s="57"/>
      <c r="U639" s="63">
        <v>43348</v>
      </c>
      <c r="V639" s="65">
        <v>46.192866725666036</v>
      </c>
      <c r="X639" s="63">
        <v>43651</v>
      </c>
      <c r="Y639" s="67">
        <v>48.0625</v>
      </c>
      <c r="Z639" s="67">
        <v>42.88</v>
      </c>
      <c r="AA639" s="67">
        <v>50.3125</v>
      </c>
      <c r="AB639" s="67" t="e">
        <v>#N/A</v>
      </c>
      <c r="AD639" s="63">
        <v>43651</v>
      </c>
      <c r="AE639" s="67">
        <v>63.26</v>
      </c>
      <c r="AF639" s="68">
        <v>66.040000000000006</v>
      </c>
      <c r="AH639" s="58">
        <v>43348</v>
      </c>
      <c r="AI639" s="57">
        <v>38.359309669609701</v>
      </c>
      <c r="AJ639" s="57">
        <v>31.854954604583206</v>
      </c>
      <c r="AK639" s="57">
        <v>26.587917312119558</v>
      </c>
      <c r="AM639" s="63">
        <v>43348</v>
      </c>
      <c r="AN639" s="57">
        <v>43.229126558945929</v>
      </c>
      <c r="AO639" s="57">
        <v>40.46199561751245</v>
      </c>
      <c r="AP639" s="57">
        <v>30.172788246350436</v>
      </c>
      <c r="AR639" s="63">
        <v>43348</v>
      </c>
      <c r="AS639" s="57">
        <v>17.642779452734423</v>
      </c>
      <c r="AT639" s="57">
        <v>16.808566103875933</v>
      </c>
      <c r="AV639" s="63">
        <v>44809</v>
      </c>
      <c r="AW639" s="64">
        <v>7376.968132</v>
      </c>
      <c r="AY639" s="63">
        <v>43651</v>
      </c>
      <c r="AZ639" s="51">
        <v>0</v>
      </c>
      <c r="BA639" s="51">
        <v>64.485992774019792</v>
      </c>
      <c r="BB639" s="51">
        <v>-83.439373903030202</v>
      </c>
      <c r="BC639" s="51">
        <v>0</v>
      </c>
      <c r="BD639" s="51">
        <v>16.02038112901041</v>
      </c>
      <c r="BE639" s="51">
        <v>-2.9329999999999998</v>
      </c>
    </row>
    <row r="640" spans="4:57">
      <c r="D640" s="63">
        <v>43349</v>
      </c>
      <c r="E640" s="64">
        <v>536.71799999999996</v>
      </c>
      <c r="F640" s="64">
        <v>762.16499999999996</v>
      </c>
      <c r="G640" s="69">
        <v>1298.883</v>
      </c>
      <c r="I640" s="63">
        <v>43507</v>
      </c>
      <c r="J640" s="68">
        <v>41.48</v>
      </c>
      <c r="K640" s="68">
        <v>45.01</v>
      </c>
      <c r="M640" s="63">
        <v>43349</v>
      </c>
      <c r="N640" s="64">
        <v>51143.5</v>
      </c>
      <c r="O640" s="66">
        <v>37.691699999999997</v>
      </c>
      <c r="Q640" s="63">
        <v>43349</v>
      </c>
      <c r="R640" s="57">
        <v>41.851861018943183</v>
      </c>
      <c r="S640" s="57">
        <v>20.317920477977292</v>
      </c>
      <c r="T640" s="57"/>
      <c r="U640" s="63">
        <v>43349</v>
      </c>
      <c r="V640" s="65">
        <v>46.127480526686846</v>
      </c>
      <c r="X640" s="63">
        <v>43656</v>
      </c>
      <c r="Y640" s="67">
        <v>47.8125</v>
      </c>
      <c r="Z640" s="67">
        <v>44.83</v>
      </c>
      <c r="AA640" s="67">
        <v>49.625</v>
      </c>
      <c r="AB640" s="67" t="e">
        <v>#N/A</v>
      </c>
      <c r="AD640" s="63">
        <v>43656</v>
      </c>
      <c r="AE640" s="67">
        <v>63.3</v>
      </c>
      <c r="AF640" s="68">
        <v>65.89</v>
      </c>
      <c r="AH640" s="58">
        <v>43349</v>
      </c>
      <c r="AI640" s="57">
        <v>38.440187355503632</v>
      </c>
      <c r="AJ640" s="57">
        <v>31.979491707331121</v>
      </c>
      <c r="AK640" s="57">
        <v>26.767872304906561</v>
      </c>
      <c r="AM640" s="63">
        <v>43349</v>
      </c>
      <c r="AN640" s="57">
        <v>43.088087555167284</v>
      </c>
      <c r="AO640" s="57">
        <v>40.400333648812172</v>
      </c>
      <c r="AP640" s="57">
        <v>29.977102494465392</v>
      </c>
      <c r="AR640" s="63">
        <v>43349</v>
      </c>
      <c r="AS640" s="57">
        <v>17.601146216508077</v>
      </c>
      <c r="AT640" s="57">
        <v>16.736558811953618</v>
      </c>
      <c r="AV640" s="63">
        <v>44810</v>
      </c>
      <c r="AW640" s="64">
        <v>7327.5755790000003</v>
      </c>
      <c r="AY640" s="63">
        <v>43656</v>
      </c>
      <c r="AZ640" s="51">
        <v>0</v>
      </c>
      <c r="BA640" s="51">
        <v>71.041165046189519</v>
      </c>
      <c r="BB640" s="51">
        <v>-34.148679475430328</v>
      </c>
      <c r="BC640" s="51">
        <v>0</v>
      </c>
      <c r="BD640" s="51">
        <v>16.201514429240806</v>
      </c>
      <c r="BE640" s="51">
        <v>53.094000000000001</v>
      </c>
    </row>
    <row r="641" spans="4:57">
      <c r="D641" s="63">
        <v>43350</v>
      </c>
      <c r="E641" s="64">
        <v>563.46799999999996</v>
      </c>
      <c r="F641" s="64">
        <v>762.774</v>
      </c>
      <c r="G641" s="69">
        <v>1326.242</v>
      </c>
      <c r="I641" s="63">
        <v>43508</v>
      </c>
      <c r="J641" s="68">
        <v>42.06</v>
      </c>
      <c r="K641" s="68">
        <v>43.98</v>
      </c>
      <c r="M641" s="63">
        <v>43350</v>
      </c>
      <c r="N641" s="64">
        <v>51213.7</v>
      </c>
      <c r="O641" s="66">
        <v>36.984999999999999</v>
      </c>
      <c r="Q641" s="63">
        <v>43350</v>
      </c>
      <c r="R641" s="57">
        <v>42.528160353169199</v>
      </c>
      <c r="S641" s="57">
        <v>20.332087656893314</v>
      </c>
      <c r="T641" s="57"/>
      <c r="U641" s="63">
        <v>43350</v>
      </c>
      <c r="V641" s="65">
        <v>46.144491573523574</v>
      </c>
      <c r="X641" s="63">
        <v>43657</v>
      </c>
      <c r="Y641" s="67">
        <v>48.5</v>
      </c>
      <c r="Z641" s="67">
        <v>45.18</v>
      </c>
      <c r="AA641" s="67">
        <v>51</v>
      </c>
      <c r="AB641" s="67" t="e">
        <v>#N/A</v>
      </c>
      <c r="AD641" s="63">
        <v>43657</v>
      </c>
      <c r="AE641" s="67">
        <v>62.93</v>
      </c>
      <c r="AF641" s="68">
        <v>66.209999999999994</v>
      </c>
      <c r="AH641" s="58">
        <v>43350</v>
      </c>
      <c r="AI641" s="57">
        <v>38.556611994037659</v>
      </c>
      <c r="AJ641" s="57">
        <v>32.082794746677521</v>
      </c>
      <c r="AK641" s="57">
        <v>26.883837471356522</v>
      </c>
      <c r="AM641" s="63">
        <v>43350</v>
      </c>
      <c r="AN641" s="57">
        <v>42.966997709950519</v>
      </c>
      <c r="AO641" s="57">
        <v>40.360470497003156</v>
      </c>
      <c r="AP641" s="57">
        <v>29.812525794489588</v>
      </c>
      <c r="AR641" s="63">
        <v>43350</v>
      </c>
      <c r="AS641" s="57">
        <v>17.525603733535334</v>
      </c>
      <c r="AT641" s="57">
        <v>16.660179974542611</v>
      </c>
      <c r="AV641" s="63">
        <v>44811</v>
      </c>
      <c r="AW641" s="64">
        <v>7305.0567620000002</v>
      </c>
      <c r="AY641" s="63">
        <v>43657</v>
      </c>
      <c r="AZ641" s="51">
        <v>0</v>
      </c>
      <c r="BA641" s="51">
        <v>64.797535577849928</v>
      </c>
      <c r="BB641" s="51">
        <v>-23.146069185240442</v>
      </c>
      <c r="BC641" s="51">
        <v>0</v>
      </c>
      <c r="BD641" s="51">
        <v>17.200533607390529</v>
      </c>
      <c r="BE641" s="51">
        <v>58.851999999999997</v>
      </c>
    </row>
    <row r="642" spans="4:57">
      <c r="D642" s="63">
        <v>43351</v>
      </c>
      <c r="E642" s="64">
        <v>563.46799999999996</v>
      </c>
      <c r="F642" s="64">
        <v>762.774</v>
      </c>
      <c r="G642" s="69">
        <v>1326.242</v>
      </c>
      <c r="I642" s="63">
        <v>43509</v>
      </c>
      <c r="J642" s="68">
        <v>41.64</v>
      </c>
      <c r="K642" s="68">
        <v>42.67</v>
      </c>
      <c r="M642" s="63">
        <v>43351</v>
      </c>
      <c r="N642" s="64">
        <v>51213.7</v>
      </c>
      <c r="O642" s="66">
        <v>36.984999999999999</v>
      </c>
      <c r="Q642" s="63">
        <v>43351</v>
      </c>
      <c r="R642" s="57">
        <v>43.201562036711813</v>
      </c>
      <c r="S642" s="57">
        <v>20.351004562130971</v>
      </c>
      <c r="T642" s="57"/>
      <c r="U642" s="63">
        <v>43351</v>
      </c>
      <c r="V642" s="65">
        <v>46.144491573523574</v>
      </c>
      <c r="X642" s="63">
        <v>43658</v>
      </c>
      <c r="Y642" s="67">
        <v>47.5625</v>
      </c>
      <c r="Z642" s="67">
        <v>44.33</v>
      </c>
      <c r="AA642" s="67">
        <v>49.5625</v>
      </c>
      <c r="AB642" s="67" t="e">
        <v>#N/A</v>
      </c>
      <c r="AD642" s="63">
        <v>43658</v>
      </c>
      <c r="AE642" s="67">
        <v>62.06</v>
      </c>
      <c r="AF642" s="68">
        <v>67.040000000000006</v>
      </c>
      <c r="AH642" s="58">
        <v>43351</v>
      </c>
      <c r="AI642" s="57">
        <v>38.674688877089871</v>
      </c>
      <c r="AJ642" s="57">
        <v>32.200026146003189</v>
      </c>
      <c r="AK642" s="57">
        <v>27.026981381722457</v>
      </c>
      <c r="AM642" s="63">
        <v>43351</v>
      </c>
      <c r="AN642" s="57">
        <v>42.83028369861497</v>
      </c>
      <c r="AO642" s="57">
        <v>40.332632097124943</v>
      </c>
      <c r="AP642" s="57">
        <v>29.583519059289131</v>
      </c>
      <c r="AR642" s="63">
        <v>43351</v>
      </c>
      <c r="AS642" s="57">
        <v>17.448999754789352</v>
      </c>
      <c r="AT642" s="57">
        <v>16.577676320631053</v>
      </c>
      <c r="AV642" s="63">
        <v>44812</v>
      </c>
      <c r="AW642" s="64">
        <v>7253.347366</v>
      </c>
      <c r="AY642" s="63">
        <v>43658</v>
      </c>
      <c r="AZ642" s="51">
        <v>0</v>
      </c>
      <c r="BA642" s="51">
        <v>64.092795939440066</v>
      </c>
      <c r="BB642" s="51">
        <v>-34.809223995210417</v>
      </c>
      <c r="BC642" s="51">
        <v>0</v>
      </c>
      <c r="BD642" s="51">
        <v>16.884428055770346</v>
      </c>
      <c r="BE642" s="51">
        <v>46.167999999999999</v>
      </c>
    </row>
    <row r="643" spans="4:57">
      <c r="D643" s="63">
        <v>43352</v>
      </c>
      <c r="E643" s="64">
        <v>563.46799999999996</v>
      </c>
      <c r="F643" s="64">
        <v>762.774</v>
      </c>
      <c r="G643" s="69">
        <v>1326.242</v>
      </c>
      <c r="I643" s="63">
        <v>43510</v>
      </c>
      <c r="J643" s="68">
        <v>40.58</v>
      </c>
      <c r="K643" s="68">
        <v>41.99</v>
      </c>
      <c r="M643" s="63">
        <v>43352</v>
      </c>
      <c r="N643" s="64">
        <v>51213.7</v>
      </c>
      <c r="O643" s="66">
        <v>36.984999999999999</v>
      </c>
      <c r="Q643" s="63">
        <v>43352</v>
      </c>
      <c r="R643" s="57">
        <v>43.837843078450042</v>
      </c>
      <c r="S643" s="57">
        <v>20.372341921527017</v>
      </c>
      <c r="T643" s="57"/>
      <c r="U643" s="63">
        <v>43352</v>
      </c>
      <c r="V643" s="65">
        <v>46.144491573523574</v>
      </c>
      <c r="X643" s="63">
        <v>43661</v>
      </c>
      <c r="Y643" s="67">
        <v>48.125</v>
      </c>
      <c r="Z643" s="67">
        <v>44.73</v>
      </c>
      <c r="AA643" s="67">
        <v>50.3125</v>
      </c>
      <c r="AB643" s="67" t="e">
        <v>#N/A</v>
      </c>
      <c r="AD643" s="63">
        <v>43661</v>
      </c>
      <c r="AE643" s="67">
        <v>61.69</v>
      </c>
      <c r="AF643" s="68">
        <v>66.66</v>
      </c>
      <c r="AH643" s="58">
        <v>43352</v>
      </c>
      <c r="AI643" s="57">
        <v>38.811700380945148</v>
      </c>
      <c r="AJ643" s="57">
        <v>32.326382833177767</v>
      </c>
      <c r="AK643" s="57">
        <v>27.179596665593998</v>
      </c>
      <c r="AM643" s="63">
        <v>43352</v>
      </c>
      <c r="AN643" s="57">
        <v>42.705140476355517</v>
      </c>
      <c r="AO643" s="57">
        <v>40.287258498641052</v>
      </c>
      <c r="AP643" s="57">
        <v>29.40727878388001</v>
      </c>
      <c r="AR643" s="63">
        <v>43352</v>
      </c>
      <c r="AS643" s="57">
        <v>17.382273445381347</v>
      </c>
      <c r="AT643" s="57">
        <v>16.424428862623962</v>
      </c>
      <c r="AV643" s="63">
        <v>44813</v>
      </c>
      <c r="AW643" s="64">
        <v>7135.0551260000002</v>
      </c>
      <c r="AY643" s="63">
        <v>43661</v>
      </c>
      <c r="AZ643" s="51">
        <v>0</v>
      </c>
      <c r="BA643" s="51">
        <v>67.095652501370537</v>
      </c>
      <c r="BB643" s="51">
        <v>-12.942789077815254</v>
      </c>
      <c r="BC643" s="51">
        <v>0</v>
      </c>
      <c r="BD643" s="51">
        <v>16.900136576444716</v>
      </c>
      <c r="BE643" s="51">
        <v>71.052999999999997</v>
      </c>
    </row>
    <row r="644" spans="4:57">
      <c r="D644" s="63">
        <v>43353</v>
      </c>
      <c r="E644" s="64">
        <v>548.33199999999999</v>
      </c>
      <c r="F644" s="64">
        <v>762.97199999999998</v>
      </c>
      <c r="G644" s="69">
        <v>1311.3040000000001</v>
      </c>
      <c r="I644" s="63">
        <v>43511</v>
      </c>
      <c r="J644" s="68">
        <v>40.869999999999997</v>
      </c>
      <c r="K644" s="68">
        <v>42.14</v>
      </c>
      <c r="M644" s="63">
        <v>43353</v>
      </c>
      <c r="N644" s="64">
        <v>51089.5</v>
      </c>
      <c r="O644" s="66">
        <v>37.39</v>
      </c>
      <c r="Q644" s="63">
        <v>43353</v>
      </c>
      <c r="R644" s="57">
        <v>44.358963494779061</v>
      </c>
      <c r="S644" s="57">
        <v>20.303259248237705</v>
      </c>
      <c r="T644" s="57"/>
      <c r="U644" s="63">
        <v>43353</v>
      </c>
      <c r="V644" s="65">
        <v>46.603723740844231</v>
      </c>
      <c r="X644" s="63">
        <v>43662</v>
      </c>
      <c r="Y644" s="67">
        <v>47.625</v>
      </c>
      <c r="Z644" s="67">
        <v>43.96</v>
      </c>
      <c r="AA644" s="67">
        <v>50.0625</v>
      </c>
      <c r="AB644" s="67" t="e">
        <v>#N/A</v>
      </c>
      <c r="AD644" s="63">
        <v>43662</v>
      </c>
      <c r="AE644" s="67">
        <v>61.85</v>
      </c>
      <c r="AF644" s="68">
        <v>67.13</v>
      </c>
      <c r="AH644" s="58">
        <v>43353</v>
      </c>
      <c r="AI644" s="57">
        <v>38.888366839003318</v>
      </c>
      <c r="AJ644" s="57">
        <v>32.358427544152569</v>
      </c>
      <c r="AK644" s="57">
        <v>27.156063733440039</v>
      </c>
      <c r="AM644" s="63">
        <v>43353</v>
      </c>
      <c r="AN644" s="57">
        <v>42.58392043403525</v>
      </c>
      <c r="AO644" s="57">
        <v>40.188968038061113</v>
      </c>
      <c r="AP644" s="57">
        <v>29.319887133189361</v>
      </c>
      <c r="AR644" s="63">
        <v>43353</v>
      </c>
      <c r="AS644" s="57">
        <v>17.311465118104064</v>
      </c>
      <c r="AT644" s="57">
        <v>16.266969546468847</v>
      </c>
      <c r="AV644" s="63">
        <v>44814</v>
      </c>
      <c r="AW644" s="64">
        <v>7135.0551260000002</v>
      </c>
      <c r="AY644" s="63">
        <v>43662</v>
      </c>
      <c r="AZ644" s="51">
        <v>0</v>
      </c>
      <c r="BA644" s="51">
        <v>69.364493597049758</v>
      </c>
      <c r="BB644" s="51">
        <v>-21.293945331470006</v>
      </c>
      <c r="BC644" s="51">
        <v>0</v>
      </c>
      <c r="BD644" s="51">
        <v>13.650451734420281</v>
      </c>
      <c r="BE644" s="51">
        <v>61.720999999999997</v>
      </c>
    </row>
    <row r="645" spans="4:57">
      <c r="D645" s="63">
        <v>43354</v>
      </c>
      <c r="E645" s="64">
        <v>543.33100000000002</v>
      </c>
      <c r="F645" s="64">
        <v>762.20100000000002</v>
      </c>
      <c r="G645" s="69">
        <v>1305.5319999999999</v>
      </c>
      <c r="I645" s="63">
        <v>43514</v>
      </c>
      <c r="J645" s="68">
        <v>40.42</v>
      </c>
      <c r="K645" s="68">
        <v>42.33</v>
      </c>
      <c r="M645" s="63">
        <v>43354</v>
      </c>
      <c r="N645" s="64">
        <v>50996.2</v>
      </c>
      <c r="O645" s="66">
        <v>37.915799999999997</v>
      </c>
      <c r="Q645" s="63">
        <v>43354</v>
      </c>
      <c r="R645" s="57">
        <v>44.787108083807325</v>
      </c>
      <c r="S645" s="57">
        <v>20.235872796551391</v>
      </c>
      <c r="T645" s="57"/>
      <c r="U645" s="63">
        <v>43354</v>
      </c>
      <c r="V645" s="65">
        <v>46.545048347715543</v>
      </c>
      <c r="X645" s="63">
        <v>43663</v>
      </c>
      <c r="Y645" s="67">
        <v>48.0625</v>
      </c>
      <c r="Z645" s="67">
        <v>44.23</v>
      </c>
      <c r="AA645" s="67">
        <v>50</v>
      </c>
      <c r="AB645" s="67" t="e">
        <v>#N/A</v>
      </c>
      <c r="AD645" s="63">
        <v>43663</v>
      </c>
      <c r="AE645" s="67">
        <v>61.59</v>
      </c>
      <c r="AF645" s="68">
        <v>65.849999999999994</v>
      </c>
      <c r="AH645" s="58">
        <v>43354</v>
      </c>
      <c r="AI645" s="57">
        <v>39.030594047193425</v>
      </c>
      <c r="AJ645" s="57">
        <v>32.418535821842489</v>
      </c>
      <c r="AK645" s="57">
        <v>27.173177703680949</v>
      </c>
      <c r="AM645" s="63">
        <v>43354</v>
      </c>
      <c r="AN645" s="57">
        <v>42.473495641763591</v>
      </c>
      <c r="AO645" s="57">
        <v>40.155857160296748</v>
      </c>
      <c r="AP645" s="57">
        <v>29.178523067620855</v>
      </c>
      <c r="AR645" s="63">
        <v>43354</v>
      </c>
      <c r="AS645" s="57">
        <v>17.22961008710946</v>
      </c>
      <c r="AT645" s="57">
        <v>16.091024125127063</v>
      </c>
      <c r="AV645" s="63">
        <v>44815</v>
      </c>
      <c r="AW645" s="64">
        <v>7135.0551260000002</v>
      </c>
      <c r="AY645" s="63">
        <v>43663</v>
      </c>
      <c r="AZ645" s="51">
        <v>0</v>
      </c>
      <c r="BA645" s="51">
        <v>72.71721292529017</v>
      </c>
      <c r="BB645" s="51">
        <v>1.1532429553798902</v>
      </c>
      <c r="BC645" s="51">
        <v>0</v>
      </c>
      <c r="BD645" s="51">
        <v>9.8275441193299606</v>
      </c>
      <c r="BE645" s="51">
        <v>83.697999999999993</v>
      </c>
    </row>
    <row r="646" spans="4:57">
      <c r="D646" s="63">
        <v>43355</v>
      </c>
      <c r="E646" s="64">
        <v>533.20500000000004</v>
      </c>
      <c r="F646" s="64">
        <v>761.14300000000003</v>
      </c>
      <c r="G646" s="69">
        <v>1294.348</v>
      </c>
      <c r="I646" s="63">
        <v>43515</v>
      </c>
      <c r="J646" s="68">
        <v>41.18</v>
      </c>
      <c r="K646" s="68">
        <v>42.5</v>
      </c>
      <c r="M646" s="63">
        <v>43355</v>
      </c>
      <c r="N646" s="64">
        <v>50616.4</v>
      </c>
      <c r="O646" s="66">
        <v>37.8733</v>
      </c>
      <c r="Q646" s="63">
        <v>43355</v>
      </c>
      <c r="R646" s="57">
        <v>45.18143134849015</v>
      </c>
      <c r="S646" s="57">
        <v>20.220839861264462</v>
      </c>
      <c r="T646" s="57"/>
      <c r="U646" s="63">
        <v>43355</v>
      </c>
      <c r="V646" s="65">
        <v>46.769636045818586</v>
      </c>
      <c r="X646" s="63">
        <v>43664</v>
      </c>
      <c r="Y646" s="67">
        <v>47.8125</v>
      </c>
      <c r="Z646" s="67">
        <v>43.48</v>
      </c>
      <c r="AA646" s="67">
        <v>49.5</v>
      </c>
      <c r="AB646" s="67" t="e">
        <v>#N/A</v>
      </c>
      <c r="AD646" s="63">
        <v>43664</v>
      </c>
      <c r="AE646" s="67">
        <v>61.83</v>
      </c>
      <c r="AF646" s="68">
        <v>66.23</v>
      </c>
      <c r="AH646" s="58">
        <v>43355</v>
      </c>
      <c r="AI646" s="57">
        <v>39.140404694918928</v>
      </c>
      <c r="AJ646" s="57">
        <v>32.513393065113895</v>
      </c>
      <c r="AK646" s="57">
        <v>27.283944023215014</v>
      </c>
      <c r="AM646" s="63">
        <v>43355</v>
      </c>
      <c r="AN646" s="57">
        <v>42.322188976316632</v>
      </c>
      <c r="AO646" s="57">
        <v>40.072902805862263</v>
      </c>
      <c r="AP646" s="57">
        <v>28.994767364741691</v>
      </c>
      <c r="AR646" s="63">
        <v>43355</v>
      </c>
      <c r="AS646" s="57">
        <v>17.134325663599071</v>
      </c>
      <c r="AT646" s="57">
        <v>15.902731696527317</v>
      </c>
      <c r="AV646" s="63">
        <v>44816</v>
      </c>
      <c r="AW646" s="64">
        <v>7018.7937630000006</v>
      </c>
      <c r="AY646" s="63">
        <v>43664</v>
      </c>
      <c r="AZ646" s="51">
        <v>0</v>
      </c>
      <c r="BA646" s="51">
        <v>61.985140150420285</v>
      </c>
      <c r="BB646" s="51">
        <v>30.951353595289838</v>
      </c>
      <c r="BC646" s="51">
        <v>0</v>
      </c>
      <c r="BD646" s="51">
        <v>9.4645062542898781</v>
      </c>
      <c r="BE646" s="51">
        <v>102.401</v>
      </c>
    </row>
    <row r="647" spans="4:57">
      <c r="D647" s="63">
        <v>43356</v>
      </c>
      <c r="E647" s="64">
        <v>535.82500000000005</v>
      </c>
      <c r="F647" s="64">
        <v>759.19100000000003</v>
      </c>
      <c r="G647" s="69">
        <v>1295.0160000000001</v>
      </c>
      <c r="I647" s="63">
        <v>43516</v>
      </c>
      <c r="J647" s="68">
        <v>40.799999999999997</v>
      </c>
      <c r="K647" s="68">
        <v>42.9</v>
      </c>
      <c r="M647" s="63">
        <v>43356</v>
      </c>
      <c r="N647" s="64">
        <v>50531.9</v>
      </c>
      <c r="O647" s="66">
        <v>38.7117</v>
      </c>
      <c r="Q647" s="63">
        <v>43356</v>
      </c>
      <c r="R647" s="57">
        <v>45.696069706310013</v>
      </c>
      <c r="S647" s="57">
        <v>20.223178838001978</v>
      </c>
      <c r="T647" s="57"/>
      <c r="U647" s="63">
        <v>43356</v>
      </c>
      <c r="V647" s="65">
        <v>46.893513449256083</v>
      </c>
      <c r="X647" s="63">
        <v>43665</v>
      </c>
      <c r="Y647" s="67">
        <v>48.25</v>
      </c>
      <c r="Z647" s="67">
        <v>43.99</v>
      </c>
      <c r="AA647" s="67">
        <v>51</v>
      </c>
      <c r="AB647" s="67" t="e">
        <v>#N/A</v>
      </c>
      <c r="AD647" s="63">
        <v>43665</v>
      </c>
      <c r="AE647" s="67">
        <v>61.45</v>
      </c>
      <c r="AF647" s="68">
        <v>66.41</v>
      </c>
      <c r="AH647" s="58">
        <v>43356</v>
      </c>
      <c r="AI647" s="57">
        <v>39.203260526175839</v>
      </c>
      <c r="AJ647" s="57">
        <v>32.586813878876384</v>
      </c>
      <c r="AK647" s="57">
        <v>27.399745457461911</v>
      </c>
      <c r="AM647" s="63">
        <v>43356</v>
      </c>
      <c r="AN647" s="57">
        <v>42.153764216413371</v>
      </c>
      <c r="AO647" s="57">
        <v>39.947211938033767</v>
      </c>
      <c r="AP647" s="57">
        <v>28.82228560603679</v>
      </c>
      <c r="AR647" s="63">
        <v>43356</v>
      </c>
      <c r="AS647" s="57">
        <v>17.044707156136706</v>
      </c>
      <c r="AT647" s="57">
        <v>15.709359776111675</v>
      </c>
      <c r="AV647" s="63">
        <v>44817</v>
      </c>
      <c r="AW647" s="64">
        <v>6927.7627149999998</v>
      </c>
      <c r="AY647" s="63">
        <v>43665</v>
      </c>
      <c r="AZ647" s="51">
        <v>0</v>
      </c>
      <c r="BA647" s="51">
        <v>65.176626941659805</v>
      </c>
      <c r="BB647" s="51">
        <v>26.164419250669841</v>
      </c>
      <c r="BC647" s="51">
        <v>0</v>
      </c>
      <c r="BD647" s="51">
        <v>12.299953807670368</v>
      </c>
      <c r="BE647" s="51">
        <v>103.64100000000001</v>
      </c>
    </row>
    <row r="648" spans="4:57">
      <c r="D648" s="63">
        <v>43357</v>
      </c>
      <c r="E648" s="64">
        <v>535.40300000000002</v>
      </c>
      <c r="F648" s="64">
        <v>758.85199999999998</v>
      </c>
      <c r="G648" s="69">
        <v>1294.2550000000001</v>
      </c>
      <c r="I648" s="63">
        <v>43517</v>
      </c>
      <c r="J648" s="68">
        <v>41.76</v>
      </c>
      <c r="K648" s="68">
        <v>44.89</v>
      </c>
      <c r="M648" s="63">
        <v>43357</v>
      </c>
      <c r="N648" s="64">
        <v>50008.4</v>
      </c>
      <c r="O648" s="66">
        <v>39.708300000000001</v>
      </c>
      <c r="Q648" s="63">
        <v>43357</v>
      </c>
      <c r="R648" s="57">
        <v>45.520500360255809</v>
      </c>
      <c r="S648" s="57">
        <v>20.123129351885893</v>
      </c>
      <c r="T648" s="57"/>
      <c r="U648" s="63">
        <v>43357</v>
      </c>
      <c r="V648" s="65">
        <v>46.521045851322441</v>
      </c>
      <c r="X648" s="63">
        <v>43668</v>
      </c>
      <c r="Y648" s="67">
        <v>47.9375</v>
      </c>
      <c r="Z648" s="67">
        <v>44.4</v>
      </c>
      <c r="AA648" s="67">
        <v>50.5</v>
      </c>
      <c r="AB648" s="67" t="e">
        <v>#N/A</v>
      </c>
      <c r="AD648" s="63">
        <v>43668</v>
      </c>
      <c r="AE648" s="67">
        <v>61.49</v>
      </c>
      <c r="AF648" s="68">
        <v>65.510000000000005</v>
      </c>
      <c r="AH648" s="58">
        <v>43357</v>
      </c>
      <c r="AI648" s="57">
        <v>39.237815831699521</v>
      </c>
      <c r="AJ648" s="57">
        <v>32.551361914352398</v>
      </c>
      <c r="AK648" s="57">
        <v>27.313601275743849</v>
      </c>
      <c r="AM648" s="63">
        <v>43357</v>
      </c>
      <c r="AN648" s="57">
        <v>41.987558646385835</v>
      </c>
      <c r="AO648" s="57">
        <v>39.844865808413843</v>
      </c>
      <c r="AP648" s="57">
        <v>28.627072088173232</v>
      </c>
      <c r="AR648" s="63">
        <v>43357</v>
      </c>
      <c r="AS648" s="57">
        <v>16.990413424055227</v>
      </c>
      <c r="AT648" s="57">
        <v>15.523078113514167</v>
      </c>
      <c r="AV648" s="63">
        <v>44818</v>
      </c>
      <c r="AW648" s="64">
        <v>6919.6681090000002</v>
      </c>
      <c r="AY648" s="63">
        <v>43668</v>
      </c>
      <c r="AZ648" s="51">
        <v>0</v>
      </c>
      <c r="BA648" s="51">
        <v>67.020451051039828</v>
      </c>
      <c r="BB648" s="51">
        <v>-20.321052404810107</v>
      </c>
      <c r="BC648" s="51">
        <v>0</v>
      </c>
      <c r="BD648" s="51">
        <v>10.8216013537703</v>
      </c>
      <c r="BE648" s="51">
        <v>57.521000000000001</v>
      </c>
    </row>
    <row r="649" spans="4:57">
      <c r="D649" s="63">
        <v>43358</v>
      </c>
      <c r="E649" s="64">
        <v>535.40300000000002</v>
      </c>
      <c r="F649" s="64">
        <v>758.85199999999998</v>
      </c>
      <c r="G649" s="69">
        <v>1294.2550000000001</v>
      </c>
      <c r="I649" s="63">
        <v>43518</v>
      </c>
      <c r="J649" s="68">
        <v>43.36</v>
      </c>
      <c r="K649" s="68">
        <v>44.81</v>
      </c>
      <c r="M649" s="63">
        <v>43358</v>
      </c>
      <c r="N649" s="64">
        <v>50008.4</v>
      </c>
      <c r="O649" s="66">
        <v>39.708300000000001</v>
      </c>
      <c r="Q649" s="63">
        <v>43358</v>
      </c>
      <c r="R649" s="57">
        <v>45.892525846763242</v>
      </c>
      <c r="S649" s="57">
        <v>20.062389469261909</v>
      </c>
      <c r="T649" s="57"/>
      <c r="U649" s="63">
        <v>43358</v>
      </c>
      <c r="V649" s="65">
        <v>46.521045851322441</v>
      </c>
      <c r="X649" s="63">
        <v>43669</v>
      </c>
      <c r="Y649" s="67">
        <v>50.25</v>
      </c>
      <c r="Z649" s="67">
        <v>45.17</v>
      </c>
      <c r="AA649" s="67">
        <v>52.1875</v>
      </c>
      <c r="AB649" s="67" t="e">
        <v>#N/A</v>
      </c>
      <c r="AD649" s="63">
        <v>43669</v>
      </c>
      <c r="AE649" s="67">
        <v>62.02</v>
      </c>
      <c r="AF649" s="68">
        <v>65.33</v>
      </c>
      <c r="AH649" s="58">
        <v>43358</v>
      </c>
      <c r="AI649" s="57">
        <v>39.229732174573684</v>
      </c>
      <c r="AJ649" s="57">
        <v>32.550921010886036</v>
      </c>
      <c r="AK649" s="57">
        <v>27.308084478628292</v>
      </c>
      <c r="AM649" s="63">
        <v>43358</v>
      </c>
      <c r="AN649" s="57">
        <v>41.841360010242298</v>
      </c>
      <c r="AO649" s="57">
        <v>39.767460903524345</v>
      </c>
      <c r="AP649" s="57">
        <v>28.459146205826038</v>
      </c>
      <c r="AR649" s="63">
        <v>43358</v>
      </c>
      <c r="AS649" s="57">
        <v>16.889175759244047</v>
      </c>
      <c r="AT649" s="57">
        <v>15.281846040814751</v>
      </c>
      <c r="AV649" s="63">
        <v>44819</v>
      </c>
      <c r="AW649" s="64">
        <v>7032.5906890000006</v>
      </c>
      <c r="AY649" s="63">
        <v>43669</v>
      </c>
      <c r="AZ649" s="51">
        <v>0</v>
      </c>
      <c r="BA649" s="51">
        <v>52.952805230079882</v>
      </c>
      <c r="BB649" s="51">
        <v>19.563948396249955</v>
      </c>
      <c r="BC649" s="51">
        <v>0</v>
      </c>
      <c r="BD649" s="51">
        <v>10.615246373670168</v>
      </c>
      <c r="BE649" s="51">
        <v>83.132000000000005</v>
      </c>
    </row>
    <row r="650" spans="4:57">
      <c r="D650" s="63">
        <v>43359</v>
      </c>
      <c r="E650" s="64">
        <v>535.40300000000002</v>
      </c>
      <c r="F650" s="64">
        <v>758.85199999999998</v>
      </c>
      <c r="G650" s="69">
        <v>1294.2550000000001</v>
      </c>
      <c r="I650" s="63">
        <v>43521</v>
      </c>
      <c r="J650" s="68">
        <v>43.27</v>
      </c>
      <c r="K650" s="68">
        <v>45.61</v>
      </c>
      <c r="M650" s="63">
        <v>43359</v>
      </c>
      <c r="N650" s="64">
        <v>50008.4</v>
      </c>
      <c r="O650" s="66">
        <v>39.708300000000001</v>
      </c>
      <c r="Q650" s="63">
        <v>43359</v>
      </c>
      <c r="R650" s="57">
        <v>46.341780215929738</v>
      </c>
      <c r="S650" s="57">
        <v>19.998719806584099</v>
      </c>
      <c r="T650" s="57"/>
      <c r="U650" s="63">
        <v>43359</v>
      </c>
      <c r="V650" s="65">
        <v>46.521045851322441</v>
      </c>
      <c r="X650" s="63">
        <v>43670</v>
      </c>
      <c r="Y650" s="67">
        <v>49.125</v>
      </c>
      <c r="Z650" s="67">
        <v>45.29</v>
      </c>
      <c r="AA650" s="67">
        <v>49.875</v>
      </c>
      <c r="AB650" s="67" t="e">
        <v>#N/A</v>
      </c>
      <c r="AD650" s="63">
        <v>43670</v>
      </c>
      <c r="AE650" s="67">
        <v>62.05</v>
      </c>
      <c r="AF650" s="68">
        <v>65.930000000000007</v>
      </c>
      <c r="AH650" s="58">
        <v>43359</v>
      </c>
      <c r="AI650" s="57">
        <v>39.216324882418107</v>
      </c>
      <c r="AJ650" s="57">
        <v>32.532264651407793</v>
      </c>
      <c r="AK650" s="57">
        <v>27.295642615065784</v>
      </c>
      <c r="AM650" s="63">
        <v>43359</v>
      </c>
      <c r="AN650" s="57">
        <v>41.684128738759682</v>
      </c>
      <c r="AO650" s="57">
        <v>39.690630608714827</v>
      </c>
      <c r="AP650" s="57">
        <v>28.246982958446097</v>
      </c>
      <c r="AR650" s="63">
        <v>43359</v>
      </c>
      <c r="AS650" s="57">
        <v>16.777407455729374</v>
      </c>
      <c r="AT650" s="57">
        <v>15.03491628787199</v>
      </c>
      <c r="AV650" s="63">
        <v>44820</v>
      </c>
      <c r="AW650" s="64">
        <v>6864.1527009999991</v>
      </c>
      <c r="AY650" s="63">
        <v>43670</v>
      </c>
      <c r="AZ650" s="51">
        <v>0</v>
      </c>
      <c r="BA650" s="51">
        <v>47.086323264430206</v>
      </c>
      <c r="BB650" s="51">
        <v>17.628002949420011</v>
      </c>
      <c r="BC650" s="51">
        <v>0</v>
      </c>
      <c r="BD650" s="51">
        <v>8.5166737861497914</v>
      </c>
      <c r="BE650" s="51">
        <v>73.230999999999995</v>
      </c>
    </row>
    <row r="651" spans="4:57">
      <c r="D651" s="63">
        <v>43360</v>
      </c>
      <c r="E651" s="64">
        <v>493.32900000000001</v>
      </c>
      <c r="F651" s="64">
        <v>758.40200000000004</v>
      </c>
      <c r="G651" s="69">
        <v>1251.731</v>
      </c>
      <c r="I651" s="63">
        <v>43522</v>
      </c>
      <c r="J651" s="68">
        <v>44.29</v>
      </c>
      <c r="K651" s="68">
        <v>45.63</v>
      </c>
      <c r="M651" s="63">
        <v>43360</v>
      </c>
      <c r="N651" s="64">
        <v>49614.2</v>
      </c>
      <c r="O651" s="66">
        <v>39.5792</v>
      </c>
      <c r="Q651" s="63">
        <v>43360</v>
      </c>
      <c r="R651" s="57">
        <v>46.511671378759246</v>
      </c>
      <c r="S651" s="57">
        <v>19.847735936417308</v>
      </c>
      <c r="T651" s="57"/>
      <c r="U651" s="63">
        <v>43360</v>
      </c>
      <c r="V651" s="65">
        <v>46.370470196222513</v>
      </c>
      <c r="X651" s="63">
        <v>43671</v>
      </c>
      <c r="Y651" s="67">
        <v>50.8125</v>
      </c>
      <c r="Z651" s="67">
        <v>45.24</v>
      </c>
      <c r="AA651" s="67">
        <v>52.375</v>
      </c>
      <c r="AB651" s="67" t="e">
        <v>#N/A</v>
      </c>
      <c r="AD651" s="63">
        <v>43671</v>
      </c>
      <c r="AE651" s="67">
        <v>62.05</v>
      </c>
      <c r="AF651" s="68">
        <v>65.349999999999994</v>
      </c>
      <c r="AH651" s="58">
        <v>43360</v>
      </c>
      <c r="AI651" s="57">
        <v>39.177028912790576</v>
      </c>
      <c r="AJ651" s="57">
        <v>32.42360363303807</v>
      </c>
      <c r="AK651" s="57">
        <v>27.116952232319626</v>
      </c>
      <c r="AM651" s="63">
        <v>43360</v>
      </c>
      <c r="AN651" s="57">
        <v>41.555406906054124</v>
      </c>
      <c r="AO651" s="57">
        <v>39.648155433724732</v>
      </c>
      <c r="AP651" s="57">
        <v>28.070599928688679</v>
      </c>
      <c r="AR651" s="63">
        <v>43360</v>
      </c>
      <c r="AS651" s="57">
        <v>16.66631091378683</v>
      </c>
      <c r="AT651" s="57">
        <v>14.786597774573851</v>
      </c>
      <c r="AV651" s="63">
        <v>44821</v>
      </c>
      <c r="AW651" s="64">
        <v>6864.1527009999991</v>
      </c>
      <c r="AY651" s="63">
        <v>43671</v>
      </c>
      <c r="AZ651" s="51">
        <v>0</v>
      </c>
      <c r="BA651" s="51">
        <v>44.490679625229717</v>
      </c>
      <c r="BB651" s="51">
        <v>24.213935286679884</v>
      </c>
      <c r="BC651" s="51">
        <v>0</v>
      </c>
      <c r="BD651" s="51">
        <v>5.797385088090417</v>
      </c>
      <c r="BE651" s="51">
        <v>74.501999999999995</v>
      </c>
    </row>
    <row r="652" spans="4:57">
      <c r="D652" s="63">
        <v>43361</v>
      </c>
      <c r="E652" s="64">
        <v>475.45299999999997</v>
      </c>
      <c r="F652" s="64">
        <v>757.73</v>
      </c>
      <c r="G652" s="69">
        <v>1233.183</v>
      </c>
      <c r="I652" s="63">
        <v>43523</v>
      </c>
      <c r="J652" s="68">
        <v>43.59</v>
      </c>
      <c r="K652" s="68">
        <v>46.36</v>
      </c>
      <c r="M652" s="63">
        <v>43361</v>
      </c>
      <c r="N652" s="64">
        <v>49220</v>
      </c>
      <c r="O652" s="66">
        <v>39.731699999999996</v>
      </c>
      <c r="Q652" s="63">
        <v>43361</v>
      </c>
      <c r="R652" s="57">
        <v>46.505797741013666</v>
      </c>
      <c r="S652" s="57">
        <v>19.669969698387991</v>
      </c>
      <c r="T652" s="57"/>
      <c r="U652" s="63">
        <v>43361</v>
      </c>
      <c r="V652" s="65">
        <v>45.860946940329235</v>
      </c>
      <c r="X652" s="63">
        <v>43672</v>
      </c>
      <c r="Y652" s="67">
        <v>49.375</v>
      </c>
      <c r="Z652" s="67">
        <v>44.3</v>
      </c>
      <c r="AA652" s="67">
        <v>51.3125</v>
      </c>
      <c r="AB652" s="67" t="e">
        <v>#N/A</v>
      </c>
      <c r="AD652" s="63">
        <v>43672</v>
      </c>
      <c r="AE652" s="67">
        <v>61.89</v>
      </c>
      <c r="AF652" s="68">
        <v>66.349999999999994</v>
      </c>
      <c r="AH652" s="58">
        <v>43361</v>
      </c>
      <c r="AI652" s="57">
        <v>39.226506123285354</v>
      </c>
      <c r="AJ652" s="57">
        <v>32.325446754889157</v>
      </c>
      <c r="AK652" s="57">
        <v>26.906445526848245</v>
      </c>
      <c r="AM652" s="63">
        <v>43361</v>
      </c>
      <c r="AN652" s="57">
        <v>41.41296350170802</v>
      </c>
      <c r="AO652" s="57">
        <v>39.618975331138358</v>
      </c>
      <c r="AP652" s="57">
        <v>27.843065400889834</v>
      </c>
      <c r="AR652" s="63">
        <v>43361</v>
      </c>
      <c r="AS652" s="57">
        <v>16.547750311221776</v>
      </c>
      <c r="AT652" s="57">
        <v>14.541420342736732</v>
      </c>
      <c r="AV652" s="63">
        <v>44822</v>
      </c>
      <c r="AW652" s="64">
        <v>6864.1527009999991</v>
      </c>
      <c r="AY652" s="63">
        <v>43672</v>
      </c>
      <c r="AZ652" s="51">
        <v>0</v>
      </c>
      <c r="BA652" s="51">
        <v>43.044303536099889</v>
      </c>
      <c r="BB652" s="51">
        <v>-30.831750224519809</v>
      </c>
      <c r="BC652" s="51">
        <v>0</v>
      </c>
      <c r="BD652" s="51">
        <v>2.5014466884199038</v>
      </c>
      <c r="BE652" s="51">
        <v>14.714</v>
      </c>
    </row>
    <row r="653" spans="4:57">
      <c r="D653" s="63">
        <v>43362</v>
      </c>
      <c r="E653" s="64">
        <v>609.75900000000001</v>
      </c>
      <c r="F653" s="64">
        <v>756.54100000000005</v>
      </c>
      <c r="G653" s="69">
        <v>1366.3</v>
      </c>
      <c r="I653" s="63">
        <v>43524</v>
      </c>
      <c r="J653" s="68">
        <v>44.27</v>
      </c>
      <c r="K653" s="68">
        <v>47</v>
      </c>
      <c r="M653" s="63">
        <v>43362</v>
      </c>
      <c r="N653" s="64">
        <v>49029.4</v>
      </c>
      <c r="O653" s="66">
        <v>39.46</v>
      </c>
      <c r="Q653" s="63">
        <v>43362</v>
      </c>
      <c r="R653" s="57">
        <v>47.050692770920158</v>
      </c>
      <c r="S653" s="57">
        <v>19.616898212959889</v>
      </c>
      <c r="T653" s="57"/>
      <c r="U653" s="63">
        <v>43362</v>
      </c>
      <c r="V653" s="65">
        <v>49.654366889241871</v>
      </c>
      <c r="X653" s="63">
        <v>43675</v>
      </c>
      <c r="Y653" s="67">
        <v>49.5</v>
      </c>
      <c r="Z653" s="67">
        <v>45.43</v>
      </c>
      <c r="AA653" s="67">
        <v>51.75</v>
      </c>
      <c r="AB653" s="67" t="e">
        <v>#N/A</v>
      </c>
      <c r="AD653" s="63">
        <v>43675</v>
      </c>
      <c r="AE653" s="67">
        <v>62.22</v>
      </c>
      <c r="AF653" s="68">
        <v>65.760000000000005</v>
      </c>
      <c r="AH653" s="58">
        <v>43362</v>
      </c>
      <c r="AI653" s="57">
        <v>39.308002826023248</v>
      </c>
      <c r="AJ653" s="57">
        <v>32.370798021683541</v>
      </c>
      <c r="AK653" s="57">
        <v>26.933293439402807</v>
      </c>
      <c r="AM653" s="63">
        <v>43362</v>
      </c>
      <c r="AN653" s="57">
        <v>41.26221990140322</v>
      </c>
      <c r="AO653" s="57">
        <v>39.57042742300694</v>
      </c>
      <c r="AP653" s="57">
        <v>27.616044730072243</v>
      </c>
      <c r="AR653" s="63">
        <v>43362</v>
      </c>
      <c r="AS653" s="57">
        <v>16.420245638738962</v>
      </c>
      <c r="AT653" s="57">
        <v>14.3028050985754</v>
      </c>
      <c r="AV653" s="63">
        <v>44823</v>
      </c>
      <c r="AW653" s="64">
        <v>6850.1651730000003</v>
      </c>
      <c r="AY653" s="63">
        <v>43675</v>
      </c>
      <c r="AZ653" s="51">
        <v>0</v>
      </c>
      <c r="BA653" s="51">
        <v>45.815876022280158</v>
      </c>
      <c r="BB653" s="51">
        <v>-75.701446552729905</v>
      </c>
      <c r="BC653" s="51">
        <v>0</v>
      </c>
      <c r="BD653" s="51">
        <v>3.495570530449732</v>
      </c>
      <c r="BE653" s="51">
        <v>-26.39</v>
      </c>
    </row>
    <row r="654" spans="4:57">
      <c r="D654" s="63">
        <v>43363</v>
      </c>
      <c r="E654" s="64">
        <v>542.97199999999998</v>
      </c>
      <c r="F654" s="64">
        <v>755.68700000000001</v>
      </c>
      <c r="G654" s="69">
        <v>1298.6590000000001</v>
      </c>
      <c r="I654" s="63">
        <v>43525</v>
      </c>
      <c r="J654" s="68">
        <v>44.19</v>
      </c>
      <c r="K654" s="68">
        <v>46.7</v>
      </c>
      <c r="M654" s="63">
        <v>43363</v>
      </c>
      <c r="N654" s="64">
        <v>48982</v>
      </c>
      <c r="O654" s="66">
        <v>38.311700000000002</v>
      </c>
      <c r="Q654" s="63">
        <v>43363</v>
      </c>
      <c r="R654" s="57">
        <v>46.928510389281982</v>
      </c>
      <c r="S654" s="57">
        <v>19.561912749126755</v>
      </c>
      <c r="T654" s="57"/>
      <c r="U654" s="63">
        <v>43363</v>
      </c>
      <c r="V654" s="65">
        <v>48.898273000437598</v>
      </c>
      <c r="X654" s="63">
        <v>43676</v>
      </c>
      <c r="Y654" s="67">
        <v>50.125</v>
      </c>
      <c r="Z654" s="67">
        <v>45.47</v>
      </c>
      <c r="AA654" s="67">
        <v>52.375</v>
      </c>
      <c r="AB654" s="67" t="e">
        <v>#N/A</v>
      </c>
      <c r="AD654" s="63">
        <v>43676</v>
      </c>
      <c r="AE654" s="67">
        <v>62.61</v>
      </c>
      <c r="AF654" s="68">
        <v>64.66</v>
      </c>
      <c r="AH654" s="58">
        <v>43363</v>
      </c>
      <c r="AI654" s="57">
        <v>39.39804385151664</v>
      </c>
      <c r="AJ654" s="57">
        <v>32.394336400023271</v>
      </c>
      <c r="AK654" s="57">
        <v>26.929604723013846</v>
      </c>
      <c r="AM654" s="63">
        <v>43363</v>
      </c>
      <c r="AN654" s="57">
        <v>41.073728309996405</v>
      </c>
      <c r="AO654" s="57">
        <v>39.489130884439618</v>
      </c>
      <c r="AP654" s="57">
        <v>27.329317029322308</v>
      </c>
      <c r="AR654" s="63">
        <v>43363</v>
      </c>
      <c r="AS654" s="57">
        <v>16.290445280228649</v>
      </c>
      <c r="AT654" s="57">
        <v>14.074145508148828</v>
      </c>
      <c r="AV654" s="63">
        <v>44824</v>
      </c>
      <c r="AW654" s="64">
        <v>6826.911419</v>
      </c>
      <c r="AY654" s="63">
        <v>43676</v>
      </c>
      <c r="AZ654" s="51">
        <v>0</v>
      </c>
      <c r="BA654" s="51">
        <v>45.398672083649821</v>
      </c>
      <c r="BB654" s="51">
        <v>-98.145146916350171</v>
      </c>
      <c r="BC654" s="51">
        <v>0</v>
      </c>
      <c r="BD654" s="51">
        <v>2.2304748327003683</v>
      </c>
      <c r="BE654" s="51">
        <v>-50.515999999999998</v>
      </c>
    </row>
    <row r="655" spans="4:57">
      <c r="D655" s="63">
        <v>43364</v>
      </c>
      <c r="E655" s="64">
        <v>473.70400000000001</v>
      </c>
      <c r="F655" s="64">
        <v>755.16300000000001</v>
      </c>
      <c r="G655" s="69">
        <v>1228.867</v>
      </c>
      <c r="I655" s="63">
        <v>43530</v>
      </c>
      <c r="J655" s="68">
        <v>44.74</v>
      </c>
      <c r="K655" s="68">
        <v>47.37</v>
      </c>
      <c r="M655" s="63">
        <v>43364</v>
      </c>
      <c r="N655" s="64">
        <v>49569</v>
      </c>
      <c r="O655" s="66">
        <v>37.575000000000003</v>
      </c>
      <c r="Q655" s="63">
        <v>43364</v>
      </c>
      <c r="R655" s="57">
        <v>46.576468411352302</v>
      </c>
      <c r="S655" s="57">
        <v>19.479308824209475</v>
      </c>
      <c r="T655" s="57"/>
      <c r="U655" s="63">
        <v>43364</v>
      </c>
      <c r="V655" s="65">
        <v>48.822052997501714</v>
      </c>
      <c r="X655" s="63">
        <v>43677</v>
      </c>
      <c r="Y655" s="67">
        <v>49.625</v>
      </c>
      <c r="Z655" s="67">
        <v>46.12</v>
      </c>
      <c r="AA655" s="67">
        <v>51.625</v>
      </c>
      <c r="AB655" s="67" t="e">
        <v>#N/A</v>
      </c>
      <c r="AD655" s="63">
        <v>43677</v>
      </c>
      <c r="AE655" s="67">
        <v>62.25</v>
      </c>
      <c r="AF655" s="68">
        <v>64.13</v>
      </c>
      <c r="AH655" s="58">
        <v>43364</v>
      </c>
      <c r="AI655" s="57">
        <v>39.506159203978882</v>
      </c>
      <c r="AJ655" s="57">
        <v>32.39708424664547</v>
      </c>
      <c r="AK655" s="57">
        <v>26.856150100880249</v>
      </c>
      <c r="AM655" s="63">
        <v>43364</v>
      </c>
      <c r="AN655" s="57">
        <v>40.881275317351154</v>
      </c>
      <c r="AO655" s="57">
        <v>39.379490305459022</v>
      </c>
      <c r="AP655" s="57">
        <v>27.077710494803476</v>
      </c>
      <c r="AR655" s="63">
        <v>43364</v>
      </c>
      <c r="AS655" s="57">
        <v>16.148557728754454</v>
      </c>
      <c r="AT655" s="57">
        <v>13.848639001429429</v>
      </c>
      <c r="AV655" s="63">
        <v>44825</v>
      </c>
      <c r="AW655" s="64">
        <v>6861.0767050000004</v>
      </c>
      <c r="AY655" s="63">
        <v>43677</v>
      </c>
      <c r="AZ655" s="51">
        <v>0</v>
      </c>
      <c r="BA655" s="51">
        <v>8.4407326128900628</v>
      </c>
      <c r="BB655" s="51">
        <v>-83.210469860620293</v>
      </c>
      <c r="BC655" s="51">
        <v>0</v>
      </c>
      <c r="BD655" s="51">
        <v>1.2857372477302302</v>
      </c>
      <c r="BE655" s="51">
        <v>-73.483999999999995</v>
      </c>
    </row>
    <row r="656" spans="4:57">
      <c r="D656" s="63">
        <v>43365</v>
      </c>
      <c r="E656" s="64">
        <v>473.70400000000001</v>
      </c>
      <c r="F656" s="64">
        <v>755.16300000000001</v>
      </c>
      <c r="G656" s="69">
        <v>1228.867</v>
      </c>
      <c r="I656" s="63">
        <v>43531</v>
      </c>
      <c r="J656" s="68">
        <v>44.23</v>
      </c>
      <c r="K656" s="68">
        <v>47.86</v>
      </c>
      <c r="M656" s="63">
        <v>43365</v>
      </c>
      <c r="N656" s="64">
        <v>49569</v>
      </c>
      <c r="O656" s="66">
        <v>37.575000000000003</v>
      </c>
      <c r="Q656" s="63">
        <v>43365</v>
      </c>
      <c r="R656" s="57">
        <v>46.397718771460639</v>
      </c>
      <c r="S656" s="57">
        <v>19.417161837103201</v>
      </c>
      <c r="T656" s="57"/>
      <c r="U656" s="63">
        <v>43365</v>
      </c>
      <c r="V656" s="65">
        <v>48.822052997501714</v>
      </c>
      <c r="X656" s="63">
        <v>43678</v>
      </c>
      <c r="Y656" s="67">
        <v>49.8125</v>
      </c>
      <c r="Z656" s="67">
        <v>46.66</v>
      </c>
      <c r="AA656" s="67">
        <v>51.5</v>
      </c>
      <c r="AB656" s="67" t="e">
        <v>#N/A</v>
      </c>
      <c r="AD656" s="63">
        <v>43678</v>
      </c>
      <c r="AE656" s="67">
        <v>62.32</v>
      </c>
      <c r="AF656" s="68">
        <v>64.75</v>
      </c>
      <c r="AH656" s="58">
        <v>43365</v>
      </c>
      <c r="AI656" s="57">
        <v>39.568128272282706</v>
      </c>
      <c r="AJ656" s="57">
        <v>32.428862856070495</v>
      </c>
      <c r="AK656" s="57">
        <v>26.849138614870437</v>
      </c>
      <c r="AM656" s="63">
        <v>43365</v>
      </c>
      <c r="AN656" s="57">
        <v>40.701108113346109</v>
      </c>
      <c r="AO656" s="57">
        <v>39.258921056668683</v>
      </c>
      <c r="AP656" s="57">
        <v>26.889334102820218</v>
      </c>
      <c r="AR656" s="63">
        <v>43365</v>
      </c>
      <c r="AS656" s="57">
        <v>15.990707785426572</v>
      </c>
      <c r="AT656" s="57">
        <v>13.625876859713459</v>
      </c>
      <c r="AV656" s="63">
        <v>44826</v>
      </c>
      <c r="AW656" s="64">
        <v>6876.2127410000003</v>
      </c>
      <c r="AY656" s="63">
        <v>43678</v>
      </c>
      <c r="AZ656" s="51">
        <v>0</v>
      </c>
      <c r="BA656" s="51">
        <v>8.4714741241391724</v>
      </c>
      <c r="BB656" s="51">
        <v>-76.952431995220437</v>
      </c>
      <c r="BC656" s="51">
        <v>0</v>
      </c>
      <c r="BD656" s="51">
        <v>9.0957871081276953E-2</v>
      </c>
      <c r="BE656" s="51">
        <v>-68.39</v>
      </c>
    </row>
    <row r="657" spans="4:57">
      <c r="D657" s="63">
        <v>43366</v>
      </c>
      <c r="E657" s="64">
        <v>473.70400000000001</v>
      </c>
      <c r="F657" s="64">
        <v>755.16300000000001</v>
      </c>
      <c r="G657" s="69">
        <v>1228.867</v>
      </c>
      <c r="I657" s="63">
        <v>43532</v>
      </c>
      <c r="J657" s="68">
        <v>49.06</v>
      </c>
      <c r="K657" s="68">
        <v>51.52</v>
      </c>
      <c r="M657" s="63">
        <v>43366</v>
      </c>
      <c r="N657" s="64">
        <v>49569</v>
      </c>
      <c r="O657" s="66">
        <v>37.575000000000003</v>
      </c>
      <c r="Q657" s="63">
        <v>43366</v>
      </c>
      <c r="R657" s="57">
        <v>46.183054171811278</v>
      </c>
      <c r="S657" s="57">
        <v>19.374685684426197</v>
      </c>
      <c r="T657" s="57"/>
      <c r="U657" s="63">
        <v>43366</v>
      </c>
      <c r="V657" s="65">
        <v>48.822052997501714</v>
      </c>
      <c r="X657" s="63">
        <v>43679</v>
      </c>
      <c r="Y657" s="67">
        <v>49.8125</v>
      </c>
      <c r="Z657" s="67">
        <v>46.25</v>
      </c>
      <c r="AA657" s="67">
        <v>51.6875</v>
      </c>
      <c r="AB657" s="67" t="e">
        <v>#N/A</v>
      </c>
      <c r="AD657" s="63">
        <v>43679</v>
      </c>
      <c r="AE657" s="67">
        <v>62.53</v>
      </c>
      <c r="AF657" s="68">
        <v>65.11</v>
      </c>
      <c r="AH657" s="58">
        <v>43366</v>
      </c>
      <c r="AI657" s="57">
        <v>39.623762195745748</v>
      </c>
      <c r="AJ657" s="57">
        <v>32.471210047591704</v>
      </c>
      <c r="AK657" s="57">
        <v>26.881152363383553</v>
      </c>
      <c r="AM657" s="63">
        <v>43366</v>
      </c>
      <c r="AN657" s="57">
        <v>40.529657233927452</v>
      </c>
      <c r="AO657" s="57">
        <v>39.153994609371232</v>
      </c>
      <c r="AP657" s="57">
        <v>26.692912256925805</v>
      </c>
      <c r="AR657" s="63">
        <v>43366</v>
      </c>
      <c r="AS657" s="57">
        <v>15.824507747735804</v>
      </c>
      <c r="AT657" s="57">
        <v>13.367154723918118</v>
      </c>
      <c r="AV657" s="63">
        <v>44827</v>
      </c>
      <c r="AW657" s="64">
        <v>6924.6469989999996</v>
      </c>
      <c r="AY657" s="63">
        <v>43679</v>
      </c>
      <c r="AZ657" s="51">
        <v>0</v>
      </c>
      <c r="BA657" s="51">
        <v>-0.16297139805969482</v>
      </c>
      <c r="BB657" s="51">
        <v>2.8089753214995365</v>
      </c>
      <c r="BC657" s="51">
        <v>0</v>
      </c>
      <c r="BD657" s="51">
        <v>-2.6240039234398074</v>
      </c>
      <c r="BE657" s="51">
        <v>2.1999999999999999E-2</v>
      </c>
    </row>
    <row r="658" spans="4:57">
      <c r="D658" s="63">
        <v>43367</v>
      </c>
      <c r="E658" s="64">
        <v>465.83100000000002</v>
      </c>
      <c r="F658" s="64">
        <v>754.71</v>
      </c>
      <c r="G658" s="69">
        <v>1220.5409999999999</v>
      </c>
      <c r="I658" s="63">
        <v>43535</v>
      </c>
      <c r="J658" s="68">
        <v>49.44</v>
      </c>
      <c r="K658" s="68">
        <v>52.47</v>
      </c>
      <c r="M658" s="63">
        <v>43367</v>
      </c>
      <c r="N658" s="64">
        <v>49540.9</v>
      </c>
      <c r="O658" s="66">
        <v>37.299999999999997</v>
      </c>
      <c r="Q658" s="63">
        <v>43367</v>
      </c>
      <c r="R658" s="57">
        <v>45.869317837017732</v>
      </c>
      <c r="S658" s="57">
        <v>19.322324219609179</v>
      </c>
      <c r="T658" s="57"/>
      <c r="U658" s="63">
        <v>43367</v>
      </c>
      <c r="V658" s="65">
        <v>48.169163629615937</v>
      </c>
      <c r="X658" s="63">
        <v>43682</v>
      </c>
      <c r="Y658" s="67">
        <v>50.4375</v>
      </c>
      <c r="Z658" s="67">
        <v>44.09</v>
      </c>
      <c r="AA658" s="67">
        <v>53</v>
      </c>
      <c r="AB658" s="67" t="e">
        <v>#N/A</v>
      </c>
      <c r="AD658" s="63">
        <v>43682</v>
      </c>
      <c r="AE658" s="67">
        <v>63.22</v>
      </c>
      <c r="AF658" s="68">
        <v>65.11</v>
      </c>
      <c r="AH658" s="58">
        <v>43367</v>
      </c>
      <c r="AI658" s="57">
        <v>39.674163203962131</v>
      </c>
      <c r="AJ658" s="57">
        <v>32.513992006294899</v>
      </c>
      <c r="AK658" s="57">
        <v>26.89175260546499</v>
      </c>
      <c r="AM658" s="63">
        <v>43367</v>
      </c>
      <c r="AN658" s="57">
        <v>40.389854761222502</v>
      </c>
      <c r="AO658" s="57">
        <v>39.104174707993344</v>
      </c>
      <c r="AP658" s="57">
        <v>26.496849303253668</v>
      </c>
      <c r="AR658" s="63">
        <v>43367</v>
      </c>
      <c r="AS658" s="57">
        <v>15.56372549019609</v>
      </c>
      <c r="AT658" s="57">
        <v>13.122637512586177</v>
      </c>
      <c r="AV658" s="63">
        <v>44828</v>
      </c>
      <c r="AW658" s="64">
        <v>6924.6469989999996</v>
      </c>
      <c r="AY658" s="63">
        <v>43682</v>
      </c>
      <c r="AZ658" s="51">
        <v>0</v>
      </c>
      <c r="BA658" s="51">
        <v>-1.1967303394799043</v>
      </c>
      <c r="BB658" s="51">
        <v>16.066542077399536</v>
      </c>
      <c r="BC658" s="51">
        <v>0</v>
      </c>
      <c r="BD658" s="51">
        <v>-4.3428117379196252</v>
      </c>
      <c r="BE658" s="51">
        <v>10.526999999999999</v>
      </c>
    </row>
    <row r="659" spans="4:57">
      <c r="D659" s="63">
        <v>43368</v>
      </c>
      <c r="E659" s="64">
        <v>510.72800000000001</v>
      </c>
      <c r="F659" s="64">
        <v>754.71</v>
      </c>
      <c r="G659" s="69">
        <v>1265.4380000000001</v>
      </c>
      <c r="I659" s="63">
        <v>43536</v>
      </c>
      <c r="J659" s="68">
        <v>50.08</v>
      </c>
      <c r="K659" s="68">
        <v>54.4</v>
      </c>
      <c r="M659" s="63">
        <v>43368</v>
      </c>
      <c r="N659" s="64">
        <v>49601.599999999999</v>
      </c>
      <c r="O659" s="66">
        <v>38.4</v>
      </c>
      <c r="Q659" s="63">
        <v>43368</v>
      </c>
      <c r="R659" s="57">
        <v>45.80479788772729</v>
      </c>
      <c r="S659" s="57">
        <v>19.254603103316391</v>
      </c>
      <c r="T659" s="57"/>
      <c r="U659" s="63">
        <v>43368</v>
      </c>
      <c r="V659" s="65">
        <v>48.436270963407395</v>
      </c>
      <c r="X659" s="63">
        <v>43683</v>
      </c>
      <c r="Y659" s="67">
        <v>51.5625</v>
      </c>
      <c r="Z659" s="67">
        <v>47.46</v>
      </c>
      <c r="AA659" s="67">
        <v>54.625</v>
      </c>
      <c r="AB659" s="67" t="e">
        <v>#N/A</v>
      </c>
      <c r="AD659" s="63">
        <v>43683</v>
      </c>
      <c r="AE659" s="67">
        <v>63.65</v>
      </c>
      <c r="AF659" s="68">
        <v>65.02</v>
      </c>
      <c r="AH659" s="58">
        <v>43368</v>
      </c>
      <c r="AI659" s="57">
        <v>39.727325606310181</v>
      </c>
      <c r="AJ659" s="57">
        <v>32.551664758035834</v>
      </c>
      <c r="AK659" s="57">
        <v>26.880475900918821</v>
      </c>
      <c r="AM659" s="63">
        <v>43368</v>
      </c>
      <c r="AN659" s="57">
        <v>40.219220274732351</v>
      </c>
      <c r="AO659" s="57">
        <v>39.035333076668977</v>
      </c>
      <c r="AP659" s="57">
        <v>26.255675474891582</v>
      </c>
      <c r="AR659" s="63">
        <v>43368</v>
      </c>
      <c r="AS659" s="57">
        <v>15.352946323214688</v>
      </c>
      <c r="AT659" s="57">
        <v>12.874654154817634</v>
      </c>
      <c r="AV659" s="63">
        <v>44829</v>
      </c>
      <c r="AW659" s="64">
        <v>6924.6469989999996</v>
      </c>
      <c r="AY659" s="63">
        <v>43683</v>
      </c>
      <c r="AZ659" s="51">
        <v>0</v>
      </c>
      <c r="BA659" s="51">
        <v>2.5945498655112824</v>
      </c>
      <c r="BB659" s="51">
        <v>7.7584779991397648</v>
      </c>
      <c r="BC659" s="51">
        <v>0</v>
      </c>
      <c r="BD659" s="51">
        <v>-5.6800278646510289</v>
      </c>
      <c r="BE659" s="51">
        <v>4.673</v>
      </c>
    </row>
    <row r="660" spans="4:57">
      <c r="D660" s="63">
        <v>43369</v>
      </c>
      <c r="E660" s="64">
        <v>512.58900000000006</v>
      </c>
      <c r="F660" s="64">
        <v>754.23</v>
      </c>
      <c r="G660" s="69">
        <v>1266.819</v>
      </c>
      <c r="I660" s="63">
        <v>43537</v>
      </c>
      <c r="J660" s="68">
        <v>53.23</v>
      </c>
      <c r="K660" s="68">
        <v>55.2</v>
      </c>
      <c r="M660" s="63">
        <v>43369</v>
      </c>
      <c r="N660" s="64">
        <v>49568.3</v>
      </c>
      <c r="O660" s="66">
        <v>38.69</v>
      </c>
      <c r="Q660" s="63">
        <v>43369</v>
      </c>
      <c r="R660" s="57">
        <v>45.726383340197295</v>
      </c>
      <c r="S660" s="57">
        <v>19.234601185280063</v>
      </c>
      <c r="T660" s="57"/>
      <c r="U660" s="63">
        <v>43369</v>
      </c>
      <c r="V660" s="65">
        <v>48.53971663409061</v>
      </c>
      <c r="X660" s="63">
        <v>43684</v>
      </c>
      <c r="Y660" s="67">
        <v>52.375</v>
      </c>
      <c r="Z660" s="67">
        <v>46.9</v>
      </c>
      <c r="AA660" s="67">
        <v>54.8125</v>
      </c>
      <c r="AB660" s="67" t="e">
        <v>#N/A</v>
      </c>
      <c r="AD660" s="63">
        <v>43684</v>
      </c>
      <c r="AE660" s="67">
        <v>63.94</v>
      </c>
      <c r="AF660" s="68">
        <v>64.900000000000006</v>
      </c>
      <c r="AH660" s="58">
        <v>43369</v>
      </c>
      <c r="AI660" s="57">
        <v>39.818480822956914</v>
      </c>
      <c r="AJ660" s="57">
        <v>32.636153881234705</v>
      </c>
      <c r="AK660" s="57">
        <v>26.957403460645878</v>
      </c>
      <c r="AM660" s="63">
        <v>43369</v>
      </c>
      <c r="AN660" s="57">
        <v>40.028894909821176</v>
      </c>
      <c r="AO660" s="57">
        <v>38.936301462397502</v>
      </c>
      <c r="AP660" s="57">
        <v>26.017045477459931</v>
      </c>
      <c r="AR660" s="63">
        <v>43369</v>
      </c>
      <c r="AS660" s="57">
        <v>15.147511692927985</v>
      </c>
      <c r="AT660" s="57">
        <v>12.624489257216398</v>
      </c>
      <c r="AV660" s="63">
        <v>44830</v>
      </c>
      <c r="AW660" s="64">
        <v>6993.7230659999996</v>
      </c>
      <c r="AY660" s="63">
        <v>43684</v>
      </c>
      <c r="AZ660" s="51">
        <v>0</v>
      </c>
      <c r="BA660" s="51">
        <v>2.0109312366604355</v>
      </c>
      <c r="BB660" s="51">
        <v>18.719323651479556</v>
      </c>
      <c r="BC660" s="51">
        <v>0</v>
      </c>
      <c r="BD660" s="51">
        <v>-6.0502548881399871</v>
      </c>
      <c r="BE660" s="51">
        <v>14.68</v>
      </c>
    </row>
    <row r="661" spans="4:57">
      <c r="D661" s="63">
        <v>43370</v>
      </c>
      <c r="E661" s="64">
        <v>523.26800000000003</v>
      </c>
      <c r="F661" s="64">
        <v>753.745</v>
      </c>
      <c r="G661" s="69">
        <v>1277.0129999999999</v>
      </c>
      <c r="I661" s="63">
        <v>43538</v>
      </c>
      <c r="J661" s="68">
        <v>53.7</v>
      </c>
      <c r="K661" s="68">
        <v>55.66</v>
      </c>
      <c r="M661" s="63">
        <v>43370</v>
      </c>
      <c r="N661" s="64">
        <v>49556</v>
      </c>
      <c r="O661" s="66">
        <v>39.51</v>
      </c>
      <c r="Q661" s="63">
        <v>43370</v>
      </c>
      <c r="R661" s="57">
        <v>45.827070615176766</v>
      </c>
      <c r="S661" s="57">
        <v>19.232794597861535</v>
      </c>
      <c r="T661" s="57"/>
      <c r="U661" s="63">
        <v>43370</v>
      </c>
      <c r="V661" s="65">
        <v>48.329813188515637</v>
      </c>
      <c r="X661" s="63">
        <v>43685</v>
      </c>
      <c r="Y661" s="67">
        <v>52</v>
      </c>
      <c r="Z661" s="67">
        <v>47.82</v>
      </c>
      <c r="AA661" s="67">
        <v>53.5</v>
      </c>
      <c r="AB661" s="67" t="e">
        <v>#N/A</v>
      </c>
      <c r="AD661" s="63">
        <v>43685</v>
      </c>
      <c r="AE661" s="67">
        <v>64.290000000000006</v>
      </c>
      <c r="AF661" s="68">
        <v>65.7</v>
      </c>
      <c r="AH661" s="58">
        <v>43370</v>
      </c>
      <c r="AI661" s="57">
        <v>39.892695265692858</v>
      </c>
      <c r="AJ661" s="57">
        <v>32.715230074957006</v>
      </c>
      <c r="AK661" s="57">
        <v>27.037599914658994</v>
      </c>
      <c r="AM661" s="63">
        <v>43370</v>
      </c>
      <c r="AN661" s="57">
        <v>39.851500900486101</v>
      </c>
      <c r="AO661" s="57">
        <v>38.850849638012683</v>
      </c>
      <c r="AP661" s="57">
        <v>25.805459577608826</v>
      </c>
      <c r="AR661" s="63">
        <v>43370</v>
      </c>
      <c r="AS661" s="57">
        <v>14.948749506866088</v>
      </c>
      <c r="AT661" s="57">
        <v>12.378424591633097</v>
      </c>
      <c r="AV661" s="63">
        <v>44831</v>
      </c>
      <c r="AW661" s="64">
        <v>7004.7827850000003</v>
      </c>
      <c r="AY661" s="63">
        <v>43685</v>
      </c>
      <c r="AZ661" s="51">
        <v>0</v>
      </c>
      <c r="BA661" s="51">
        <v>-2.3476235298895972E-2</v>
      </c>
      <c r="BB661" s="51">
        <v>9.9789095492796154</v>
      </c>
      <c r="BC661" s="51">
        <v>0</v>
      </c>
      <c r="BD661" s="51">
        <v>-7.1194333139806956</v>
      </c>
      <c r="BE661" s="51">
        <v>2.8359999999999999</v>
      </c>
    </row>
    <row r="662" spans="4:57">
      <c r="D662" s="63">
        <v>43371</v>
      </c>
      <c r="E662" s="64">
        <v>496.33600000000001</v>
      </c>
      <c r="F662" s="64">
        <v>753.32100000000003</v>
      </c>
      <c r="G662" s="69">
        <v>1249.6569999999999</v>
      </c>
      <c r="I662" s="63">
        <v>43539</v>
      </c>
      <c r="J662" s="68">
        <v>53.04</v>
      </c>
      <c r="K662" s="68">
        <v>54.61</v>
      </c>
      <c r="M662" s="63">
        <v>43371</v>
      </c>
      <c r="N662" s="64">
        <v>49003.4</v>
      </c>
      <c r="O662" s="66">
        <v>40.896700000000003</v>
      </c>
      <c r="Q662" s="63">
        <v>43371</v>
      </c>
      <c r="R662" s="57">
        <v>45.727705124282522</v>
      </c>
      <c r="S662" s="57">
        <v>19.297006271355311</v>
      </c>
      <c r="T662" s="57"/>
      <c r="U662" s="63">
        <v>43371</v>
      </c>
      <c r="V662" s="65">
        <v>48.271653142346672</v>
      </c>
      <c r="X662" s="63">
        <v>43686</v>
      </c>
      <c r="Y662" s="67">
        <v>51.25</v>
      </c>
      <c r="Z662" s="67">
        <v>45.99</v>
      </c>
      <c r="AA662" s="67">
        <v>53.25</v>
      </c>
      <c r="AB662" s="67" t="e">
        <v>#N/A</v>
      </c>
      <c r="AD662" s="63">
        <v>43686</v>
      </c>
      <c r="AE662" s="67">
        <v>64.5</v>
      </c>
      <c r="AF662" s="68">
        <v>65.680000000000007</v>
      </c>
      <c r="AH662" s="58">
        <v>43371</v>
      </c>
      <c r="AI662" s="57">
        <v>40.021325984896052</v>
      </c>
      <c r="AJ662" s="57">
        <v>32.884132577318191</v>
      </c>
      <c r="AK662" s="57">
        <v>27.257520691253735</v>
      </c>
      <c r="AM662" s="63">
        <v>43371</v>
      </c>
      <c r="AN662" s="57">
        <v>39.661864759038991</v>
      </c>
      <c r="AO662" s="57">
        <v>38.756290371930533</v>
      </c>
      <c r="AP662" s="57">
        <v>25.561502962242066</v>
      </c>
      <c r="AR662" s="63">
        <v>43371</v>
      </c>
      <c r="AS662" s="57">
        <v>14.781546862673789</v>
      </c>
      <c r="AT662" s="57">
        <v>12.144032079197565</v>
      </c>
      <c r="AV662" s="63">
        <v>44832</v>
      </c>
      <c r="AW662" s="64">
        <v>7153.9279489999999</v>
      </c>
      <c r="AY662" s="63">
        <v>43686</v>
      </c>
      <c r="AZ662" s="51">
        <v>0</v>
      </c>
      <c r="BA662" s="51">
        <v>0.52963623203025711</v>
      </c>
      <c r="BB662" s="51">
        <v>4.7225643852993704</v>
      </c>
      <c r="BC662" s="51">
        <v>0</v>
      </c>
      <c r="BD662" s="51">
        <v>-6.8942006173296262</v>
      </c>
      <c r="BE662" s="51">
        <v>-1.6419999999999999</v>
      </c>
    </row>
    <row r="663" spans="4:57">
      <c r="D663" s="63">
        <v>43372</v>
      </c>
      <c r="E663" s="64">
        <v>496.33600000000001</v>
      </c>
      <c r="F663" s="64">
        <v>753.32100000000003</v>
      </c>
      <c r="G663" s="69">
        <v>1249.6569999999999</v>
      </c>
      <c r="I663" s="63">
        <v>43542</v>
      </c>
      <c r="J663" s="68">
        <v>53.77</v>
      </c>
      <c r="K663" s="68">
        <v>55.35</v>
      </c>
      <c r="M663" s="63">
        <v>43372</v>
      </c>
      <c r="N663" s="64">
        <v>49003.4</v>
      </c>
      <c r="O663" s="66">
        <v>40.896700000000003</v>
      </c>
      <c r="Q663" s="63">
        <v>43372</v>
      </c>
      <c r="R663" s="57">
        <v>45.689542731841826</v>
      </c>
      <c r="S663" s="57">
        <v>19.264648054839316</v>
      </c>
      <c r="T663" s="57"/>
      <c r="U663" s="63">
        <v>43372</v>
      </c>
      <c r="V663" s="65">
        <v>48.271653142346672</v>
      </c>
      <c r="X663" s="63">
        <v>43689</v>
      </c>
      <c r="Y663" s="67">
        <v>53.125</v>
      </c>
      <c r="Z663" s="67">
        <v>47.68</v>
      </c>
      <c r="AA663" s="67">
        <v>57.0625</v>
      </c>
      <c r="AB663" s="67" t="e">
        <v>#N/A</v>
      </c>
      <c r="AD663" s="63">
        <v>43689</v>
      </c>
      <c r="AE663" s="67">
        <v>85.03</v>
      </c>
      <c r="AF663" s="68">
        <v>65.489999999999995</v>
      </c>
      <c r="AH663" s="58">
        <v>43372</v>
      </c>
      <c r="AI663" s="57">
        <v>40.140339619509668</v>
      </c>
      <c r="AJ663" s="57">
        <v>32.94473720309621</v>
      </c>
      <c r="AK663" s="57">
        <v>27.297953949904439</v>
      </c>
      <c r="AM663" s="63">
        <v>43372</v>
      </c>
      <c r="AN663" s="57">
        <v>39.461008582917991</v>
      </c>
      <c r="AO663" s="57">
        <v>38.66599088554532</v>
      </c>
      <c r="AP663" s="57">
        <v>25.298921876465698</v>
      </c>
      <c r="AR663" s="63">
        <v>43372</v>
      </c>
      <c r="AS663" s="57">
        <v>14.620414737075759</v>
      </c>
      <c r="AT663" s="57">
        <v>11.922740378605656</v>
      </c>
      <c r="AV663" s="63">
        <v>44833</v>
      </c>
      <c r="AW663" s="64">
        <v>7318.929384</v>
      </c>
      <c r="AY663" s="63">
        <v>43689</v>
      </c>
      <c r="AZ663" s="51">
        <v>-5.7743009999999995</v>
      </c>
      <c r="BA663" s="51">
        <v>-0.63028667513040115</v>
      </c>
      <c r="BB663" s="51">
        <v>127.57716061579947</v>
      </c>
      <c r="BC663" s="51">
        <v>0</v>
      </c>
      <c r="BD663" s="51">
        <v>-7.4195729406690551</v>
      </c>
      <c r="BE663" s="51">
        <v>113.753</v>
      </c>
    </row>
    <row r="664" spans="4:57">
      <c r="D664" s="63">
        <v>43373</v>
      </c>
      <c r="E664" s="64">
        <v>496.33600000000001</v>
      </c>
      <c r="F664" s="64">
        <v>753.32100000000003</v>
      </c>
      <c r="G664" s="69">
        <v>1249.6569999999999</v>
      </c>
      <c r="I664" s="63">
        <v>43543</v>
      </c>
      <c r="J664" s="68">
        <v>54.78</v>
      </c>
      <c r="K664" s="68">
        <v>55.72</v>
      </c>
      <c r="M664" s="63">
        <v>43373</v>
      </c>
      <c r="N664" s="64">
        <v>49003.4</v>
      </c>
      <c r="O664" s="66">
        <v>40.896700000000003</v>
      </c>
      <c r="Q664" s="63">
        <v>43373</v>
      </c>
      <c r="R664" s="57">
        <v>45.682288127206405</v>
      </c>
      <c r="S664" s="57">
        <v>19.212164835701472</v>
      </c>
      <c r="T664" s="57"/>
      <c r="U664" s="63">
        <v>43373</v>
      </c>
      <c r="V664" s="65">
        <v>48.271653142346672</v>
      </c>
      <c r="X664" s="63">
        <v>43690</v>
      </c>
      <c r="Y664" s="67">
        <v>57.5</v>
      </c>
      <c r="Z664" s="67">
        <v>51.45</v>
      </c>
      <c r="AA664" s="67">
        <v>60.875</v>
      </c>
      <c r="AB664" s="67" t="e">
        <v>#N/A</v>
      </c>
      <c r="AD664" s="63">
        <v>43690</v>
      </c>
      <c r="AE664" s="67">
        <v>86.98</v>
      </c>
      <c r="AF664" s="68">
        <v>67.73</v>
      </c>
      <c r="AH664" s="58">
        <v>43373</v>
      </c>
      <c r="AI664" s="57">
        <v>40.258261404812814</v>
      </c>
      <c r="AJ664" s="57">
        <v>33.010124043447739</v>
      </c>
      <c r="AK664" s="57">
        <v>27.318993480996667</v>
      </c>
      <c r="AM664" s="63">
        <v>43373</v>
      </c>
      <c r="AN664" s="57">
        <v>39.281720963071251</v>
      </c>
      <c r="AO664" s="57">
        <v>38.576375029446751</v>
      </c>
      <c r="AP664" s="57">
        <v>25.084533573739719</v>
      </c>
      <c r="AR664" s="63">
        <v>43373</v>
      </c>
      <c r="AS664" s="57">
        <v>14.449633340731038</v>
      </c>
      <c r="AT664" s="57">
        <v>11.736284738669633</v>
      </c>
      <c r="AV664" s="63">
        <v>44834</v>
      </c>
      <c r="AW664" s="64">
        <v>7517.2356799999998</v>
      </c>
      <c r="AY664" s="63">
        <v>43690</v>
      </c>
      <c r="AZ664" s="51">
        <v>-14.069557999999997</v>
      </c>
      <c r="BA664" s="51">
        <v>5.7851944451285137E-2</v>
      </c>
      <c r="BB664" s="51">
        <v>113.41506064889947</v>
      </c>
      <c r="BC664" s="51">
        <v>0</v>
      </c>
      <c r="BD664" s="51">
        <v>-19.205354593350769</v>
      </c>
      <c r="BE664" s="51">
        <v>80.197999999999993</v>
      </c>
    </row>
    <row r="665" spans="4:57">
      <c r="D665" s="63">
        <v>43374</v>
      </c>
      <c r="E665" s="64">
        <v>532.51199999999994</v>
      </c>
      <c r="F665" s="64">
        <v>753.69500000000005</v>
      </c>
      <c r="G665" s="69">
        <v>1286.2070000000001</v>
      </c>
      <c r="I665" s="63">
        <v>43544</v>
      </c>
      <c r="J665" s="68">
        <v>54.15</v>
      </c>
      <c r="K665" s="68">
        <v>55.91</v>
      </c>
      <c r="M665" s="63">
        <v>43374</v>
      </c>
      <c r="N665" s="64">
        <v>48854.7</v>
      </c>
      <c r="O665" s="66">
        <v>40.341700000000003</v>
      </c>
      <c r="Q665" s="63">
        <v>43374</v>
      </c>
      <c r="R665" s="57">
        <v>45.966217193502537</v>
      </c>
      <c r="S665" s="57">
        <v>19.247104249769897</v>
      </c>
      <c r="T665" s="57"/>
      <c r="U665" s="63">
        <v>43374</v>
      </c>
      <c r="V665" s="65">
        <v>48.539500136105517</v>
      </c>
      <c r="X665" s="63">
        <v>43691</v>
      </c>
      <c r="Y665" s="67">
        <v>58.125</v>
      </c>
      <c r="Z665" s="67">
        <v>52.33</v>
      </c>
      <c r="AA665" s="67">
        <v>62.25</v>
      </c>
      <c r="AB665" s="67" t="e">
        <v>#N/A</v>
      </c>
      <c r="AD665" s="63">
        <v>43691</v>
      </c>
      <c r="AE665" s="67">
        <v>86.8</v>
      </c>
      <c r="AF665" s="68">
        <v>68.319999999999993</v>
      </c>
      <c r="AH665" s="58">
        <v>43374</v>
      </c>
      <c r="AI665" s="57">
        <v>40.332904700586106</v>
      </c>
      <c r="AJ665" s="57">
        <v>33.112134562452788</v>
      </c>
      <c r="AK665" s="57">
        <v>27.454949933122251</v>
      </c>
      <c r="AM665" s="63">
        <v>43374</v>
      </c>
      <c r="AN665" s="57">
        <v>39.087411750210421</v>
      </c>
      <c r="AO665" s="57">
        <v>38.454636213374705</v>
      </c>
      <c r="AP665" s="57">
        <v>24.872388933413745</v>
      </c>
      <c r="AR665" s="63">
        <v>43374</v>
      </c>
      <c r="AS665" s="57">
        <v>14.261131883072743</v>
      </c>
      <c r="AT665" s="57">
        <v>11.550939967775676</v>
      </c>
      <c r="AV665" s="63">
        <v>44835</v>
      </c>
      <c r="AW665" s="64">
        <v>7517.2356799999998</v>
      </c>
      <c r="AY665" s="63">
        <v>43691</v>
      </c>
      <c r="AZ665" s="51">
        <v>-28.710625999999998</v>
      </c>
      <c r="BA665" s="51">
        <v>-0.72794811028997064</v>
      </c>
      <c r="BB665" s="51">
        <v>6.6606372482095626</v>
      </c>
      <c r="BC665" s="51">
        <v>0</v>
      </c>
      <c r="BD665" s="51">
        <v>-19.815063137919594</v>
      </c>
      <c r="BE665" s="51">
        <v>-42.593000000000004</v>
      </c>
    </row>
    <row r="666" spans="4:57">
      <c r="D666" s="63">
        <v>43375</v>
      </c>
      <c r="E666" s="64">
        <v>485.42200000000003</v>
      </c>
      <c r="F666" s="64">
        <v>753.75800000000004</v>
      </c>
      <c r="G666" s="69">
        <v>1239.18</v>
      </c>
      <c r="I666" s="63">
        <v>43545</v>
      </c>
      <c r="J666" s="68">
        <v>55.12</v>
      </c>
      <c r="K666" s="68">
        <v>56.2</v>
      </c>
      <c r="M666" s="63">
        <v>43375</v>
      </c>
      <c r="N666" s="64">
        <v>48912.4</v>
      </c>
      <c r="O666" s="66">
        <v>38.1633</v>
      </c>
      <c r="Q666" s="63">
        <v>43375</v>
      </c>
      <c r="R666" s="57">
        <v>45.939201017186384</v>
      </c>
      <c r="S666" s="57">
        <v>19.212021476106766</v>
      </c>
      <c r="T666" s="57"/>
      <c r="U666" s="63">
        <v>43375</v>
      </c>
      <c r="V666" s="65">
        <v>48.395724662636923</v>
      </c>
      <c r="X666" s="63">
        <v>43692</v>
      </c>
      <c r="Y666" s="67">
        <v>57.5625</v>
      </c>
      <c r="Z666" s="67">
        <v>52.59</v>
      </c>
      <c r="AA666" s="67">
        <v>60.4375</v>
      </c>
      <c r="AB666" s="67" t="e">
        <v>#N/A</v>
      </c>
      <c r="AD666" s="63">
        <v>43692</v>
      </c>
      <c r="AE666" s="67">
        <v>85.27</v>
      </c>
      <c r="AF666" s="68">
        <v>71.040000000000006</v>
      </c>
      <c r="AH666" s="58">
        <v>43375</v>
      </c>
      <c r="AI666" s="57">
        <v>40.494920994408588</v>
      </c>
      <c r="AJ666" s="57">
        <v>33.188896939586776</v>
      </c>
      <c r="AK666" s="57">
        <v>27.490704282828695</v>
      </c>
      <c r="AM666" s="63">
        <v>43375</v>
      </c>
      <c r="AN666" s="57">
        <v>38.875846170196013</v>
      </c>
      <c r="AO666" s="57">
        <v>38.341636700975499</v>
      </c>
      <c r="AP666" s="57">
        <v>24.609665854784634</v>
      </c>
      <c r="AR666" s="63">
        <v>43375</v>
      </c>
      <c r="AS666" s="57">
        <v>14.059410146165586</v>
      </c>
      <c r="AT666" s="57">
        <v>11.367003385478114</v>
      </c>
      <c r="AV666" s="63">
        <v>44836</v>
      </c>
      <c r="AW666" s="64">
        <v>7517.2356799999998</v>
      </c>
      <c r="AY666" s="63">
        <v>43692</v>
      </c>
      <c r="AZ666" s="51">
        <v>-28.710625999999998</v>
      </c>
      <c r="BA666" s="51">
        <v>-8.7172338129606716E-2</v>
      </c>
      <c r="BB666" s="51">
        <v>-32.345877118750266</v>
      </c>
      <c r="BC666" s="51">
        <v>0</v>
      </c>
      <c r="BD666" s="51">
        <v>-22.345324543120125</v>
      </c>
      <c r="BE666" s="51">
        <v>-83.489000000000004</v>
      </c>
    </row>
    <row r="667" spans="4:57">
      <c r="D667" s="63">
        <v>43376</v>
      </c>
      <c r="E667" s="64">
        <v>493.93099999999998</v>
      </c>
      <c r="F667" s="64">
        <v>753.81500000000005</v>
      </c>
      <c r="G667" s="69">
        <v>1247.7460000000001</v>
      </c>
      <c r="I667" s="63">
        <v>43546</v>
      </c>
      <c r="J667" s="68">
        <v>54.55</v>
      </c>
      <c r="K667" s="68">
        <v>58.17</v>
      </c>
      <c r="M667" s="63">
        <v>43376</v>
      </c>
      <c r="N667" s="64">
        <v>48963.1</v>
      </c>
      <c r="O667" s="66">
        <v>37.6083</v>
      </c>
      <c r="Q667" s="63">
        <v>43376</v>
      </c>
      <c r="R667" s="57">
        <v>45.877333164248981</v>
      </c>
      <c r="S667" s="57">
        <v>19.159830814623668</v>
      </c>
      <c r="T667" s="57"/>
      <c r="U667" s="63">
        <v>43376</v>
      </c>
      <c r="V667" s="65">
        <v>48.48161212638535</v>
      </c>
      <c r="X667" s="63">
        <v>43693</v>
      </c>
      <c r="Y667" s="67">
        <v>57.875</v>
      </c>
      <c r="Z667" s="67">
        <v>52.59</v>
      </c>
      <c r="AA667" s="67">
        <v>61.3125</v>
      </c>
      <c r="AB667" s="67" t="e">
        <v>#N/A</v>
      </c>
      <c r="AD667" s="63">
        <v>43693</v>
      </c>
      <c r="AE667" s="67">
        <v>85.15</v>
      </c>
      <c r="AF667" s="68">
        <v>72.489999999999995</v>
      </c>
      <c r="AH667" s="58">
        <v>43376</v>
      </c>
      <c r="AI667" s="57">
        <v>40.691418559068104</v>
      </c>
      <c r="AJ667" s="57">
        <v>33.274647334412407</v>
      </c>
      <c r="AK667" s="57">
        <v>27.526984491105843</v>
      </c>
      <c r="AM667" s="63">
        <v>43376</v>
      </c>
      <c r="AN667" s="57">
        <v>38.642667520899266</v>
      </c>
      <c r="AO667" s="57">
        <v>38.208043156962177</v>
      </c>
      <c r="AP667" s="57">
        <v>24.291760309639109</v>
      </c>
      <c r="AR667" s="63">
        <v>43376</v>
      </c>
      <c r="AS667" s="57">
        <v>13.865672099513326</v>
      </c>
      <c r="AT667" s="57">
        <v>11.222013185752377</v>
      </c>
      <c r="AV667" s="63">
        <v>44837</v>
      </c>
      <c r="AW667" s="64">
        <v>7478.2846479999998</v>
      </c>
      <c r="AY667" s="63">
        <v>43693</v>
      </c>
      <c r="AZ667" s="51">
        <v>-28.710625999999998</v>
      </c>
      <c r="BA667" s="51">
        <v>1.2210688249407216</v>
      </c>
      <c r="BB667" s="51">
        <v>-140.97338662570013</v>
      </c>
      <c r="BC667" s="51">
        <v>0</v>
      </c>
      <c r="BD667" s="51">
        <v>-23.834056199240642</v>
      </c>
      <c r="BE667" s="51">
        <v>-192.297</v>
      </c>
    </row>
    <row r="668" spans="4:57">
      <c r="D668" s="63">
        <v>43377</v>
      </c>
      <c r="E668" s="64">
        <v>503.702</v>
      </c>
      <c r="F668" s="64">
        <v>753.87</v>
      </c>
      <c r="G668" s="69">
        <v>1257.5719999999999</v>
      </c>
      <c r="I668" s="63">
        <v>43549</v>
      </c>
      <c r="J668" s="68">
        <v>54.21</v>
      </c>
      <c r="K668" s="68">
        <v>57.02</v>
      </c>
      <c r="M668" s="63">
        <v>43377</v>
      </c>
      <c r="N668" s="64">
        <v>49013.7</v>
      </c>
      <c r="O668" s="66">
        <v>38.518300000000004</v>
      </c>
      <c r="Q668" s="63">
        <v>43377</v>
      </c>
      <c r="R668" s="57">
        <v>45.772074303200469</v>
      </c>
      <c r="S668" s="57">
        <v>19.106270545113912</v>
      </c>
      <c r="T668" s="57"/>
      <c r="U668" s="63">
        <v>43377</v>
      </c>
      <c r="V668" s="65">
        <v>48.658629458025011</v>
      </c>
      <c r="X668" s="63">
        <v>43697</v>
      </c>
      <c r="Y668" s="67">
        <v>57.375</v>
      </c>
      <c r="Z668" s="67">
        <v>51.7</v>
      </c>
      <c r="AA668" s="67">
        <v>61.0625</v>
      </c>
      <c r="AB668" s="67" t="e">
        <v>#N/A</v>
      </c>
      <c r="AD668" s="63">
        <v>43697</v>
      </c>
      <c r="AE668" s="67">
        <v>84.45</v>
      </c>
      <c r="AF668" s="68">
        <v>71.72</v>
      </c>
      <c r="AH668" s="58">
        <v>43377</v>
      </c>
      <c r="AI668" s="57">
        <v>40.845949931638103</v>
      </c>
      <c r="AJ668" s="57">
        <v>33.330106617348051</v>
      </c>
      <c r="AK668" s="57">
        <v>27.512556188330418</v>
      </c>
      <c r="AM668" s="63">
        <v>43377</v>
      </c>
      <c r="AN668" s="57">
        <v>38.406289498877165</v>
      </c>
      <c r="AO668" s="57">
        <v>38.051453814097073</v>
      </c>
      <c r="AP668" s="57">
        <v>23.99529292223599</v>
      </c>
      <c r="AR668" s="63">
        <v>43377</v>
      </c>
      <c r="AS668" s="57">
        <v>13.678156311680102</v>
      </c>
      <c r="AT668" s="57">
        <v>11.101303713775067</v>
      </c>
      <c r="AV668" s="63">
        <v>44838</v>
      </c>
      <c r="AW668" s="64">
        <v>7463.1949089999998</v>
      </c>
      <c r="AY668" s="63">
        <v>43697</v>
      </c>
      <c r="AZ668" s="51">
        <v>-34.91189</v>
      </c>
      <c r="BA668" s="51">
        <v>-0.98926297479986802</v>
      </c>
      <c r="BB668" s="51">
        <v>-102.37298180035005</v>
      </c>
      <c r="BC668" s="51">
        <v>0</v>
      </c>
      <c r="BD668" s="51">
        <v>-23.215865224850095</v>
      </c>
      <c r="BE668" s="51">
        <v>-161.49</v>
      </c>
    </row>
    <row r="669" spans="4:57">
      <c r="D669" s="63">
        <v>43378</v>
      </c>
      <c r="E669" s="64">
        <v>526.58399999999995</v>
      </c>
      <c r="F669" s="64">
        <v>753.65200000000004</v>
      </c>
      <c r="G669" s="69">
        <v>1280.2360000000001</v>
      </c>
      <c r="I669" s="63">
        <v>43550</v>
      </c>
      <c r="J669" s="68">
        <v>54.41</v>
      </c>
      <c r="K669" s="68">
        <v>58.01</v>
      </c>
      <c r="M669" s="63">
        <v>43378</v>
      </c>
      <c r="N669" s="64">
        <v>49140.5</v>
      </c>
      <c r="O669" s="66">
        <v>38.0167</v>
      </c>
      <c r="Q669" s="63">
        <v>43378</v>
      </c>
      <c r="R669" s="57">
        <v>45.702303805876987</v>
      </c>
      <c r="S669" s="57">
        <v>18.996861306819035</v>
      </c>
      <c r="T669" s="57"/>
      <c r="U669" s="63">
        <v>43378</v>
      </c>
      <c r="V669" s="65">
        <v>48.922713404828961</v>
      </c>
      <c r="X669" s="63">
        <v>43698</v>
      </c>
      <c r="Y669" s="67">
        <v>57.125</v>
      </c>
      <c r="Z669" s="67">
        <v>51.51</v>
      </c>
      <c r="AA669" s="67">
        <v>61.0625</v>
      </c>
      <c r="AB669" s="67" t="e">
        <v>#N/A</v>
      </c>
      <c r="AD669" s="63">
        <v>43698</v>
      </c>
      <c r="AE669" s="67">
        <v>83</v>
      </c>
      <c r="AF669" s="68">
        <v>72.08</v>
      </c>
      <c r="AH669" s="58">
        <v>43378</v>
      </c>
      <c r="AI669" s="57">
        <v>41.059301268911973</v>
      </c>
      <c r="AJ669" s="57">
        <v>33.35031594027096</v>
      </c>
      <c r="AK669" s="57">
        <v>27.37591568645157</v>
      </c>
      <c r="AM669" s="63">
        <v>43378</v>
      </c>
      <c r="AN669" s="57">
        <v>38.168320601470242</v>
      </c>
      <c r="AO669" s="57">
        <v>37.917258490132568</v>
      </c>
      <c r="AP669" s="57">
        <v>23.693345339651529</v>
      </c>
      <c r="AR669" s="63">
        <v>43378</v>
      </c>
      <c r="AS669" s="57">
        <v>13.485238073914507</v>
      </c>
      <c r="AT669" s="57">
        <v>11.005685320912374</v>
      </c>
      <c r="AV669" s="63">
        <v>44839</v>
      </c>
      <c r="AW669" s="64">
        <v>7631.2152410000008</v>
      </c>
      <c r="AY669" s="63">
        <v>43698</v>
      </c>
      <c r="AZ669" s="51">
        <v>-40.080922000000001</v>
      </c>
      <c r="BA669" s="51">
        <v>-0.33384127918973605</v>
      </c>
      <c r="BB669" s="51">
        <v>-75.609291584800388</v>
      </c>
      <c r="BC669" s="51">
        <v>0</v>
      </c>
      <c r="BD669" s="51">
        <v>-23.662945136009878</v>
      </c>
      <c r="BE669" s="51">
        <v>-139.68700000000001</v>
      </c>
    </row>
    <row r="670" spans="4:57">
      <c r="D670" s="63">
        <v>43379</v>
      </c>
      <c r="E670" s="64">
        <v>526.58399999999995</v>
      </c>
      <c r="F670" s="64">
        <v>753.65200000000004</v>
      </c>
      <c r="G670" s="69">
        <v>1280.2360000000001</v>
      </c>
      <c r="I670" s="63">
        <v>43551</v>
      </c>
      <c r="J670" s="68">
        <v>55.88</v>
      </c>
      <c r="K670" s="68">
        <v>58.21</v>
      </c>
      <c r="M670" s="63">
        <v>43379</v>
      </c>
      <c r="N670" s="64">
        <v>49140.5</v>
      </c>
      <c r="O670" s="66">
        <v>38.0167</v>
      </c>
      <c r="Q670" s="63">
        <v>43379</v>
      </c>
      <c r="R670" s="57">
        <v>45.472854207469069</v>
      </c>
      <c r="S670" s="57">
        <v>18.927332131190798</v>
      </c>
      <c r="T670" s="57"/>
      <c r="U670" s="63">
        <v>43379</v>
      </c>
      <c r="V670" s="65">
        <v>48.922713404828961</v>
      </c>
      <c r="X670" s="63">
        <v>43699</v>
      </c>
      <c r="Y670" s="67">
        <v>58.9375</v>
      </c>
      <c r="Z670" s="67">
        <v>52.57</v>
      </c>
      <c r="AA670" s="67">
        <v>63.125</v>
      </c>
      <c r="AB670" s="67" t="e">
        <v>#N/A</v>
      </c>
      <c r="AD670" s="63">
        <v>43699</v>
      </c>
      <c r="AE670" s="67">
        <v>82.27</v>
      </c>
      <c r="AF670" s="68">
        <v>71.84</v>
      </c>
      <c r="AH670" s="58">
        <v>43379</v>
      </c>
      <c r="AI670" s="57">
        <v>41.229143180651029</v>
      </c>
      <c r="AJ670" s="57">
        <v>33.42381782188464</v>
      </c>
      <c r="AK670" s="57">
        <v>27.365960255578692</v>
      </c>
      <c r="AM670" s="63">
        <v>43379</v>
      </c>
      <c r="AN670" s="57">
        <v>37.939165025973786</v>
      </c>
      <c r="AO670" s="57">
        <v>37.796172551362652</v>
      </c>
      <c r="AP670" s="57">
        <v>23.398359897871202</v>
      </c>
      <c r="AR670" s="63">
        <v>43379</v>
      </c>
      <c r="AS670" s="57">
        <v>13.288459092686189</v>
      </c>
      <c r="AT670" s="57">
        <v>10.923809380361572</v>
      </c>
      <c r="AV670" s="63">
        <v>44840</v>
      </c>
      <c r="AW670" s="64">
        <v>7642.8554890000005</v>
      </c>
      <c r="AY670" s="63">
        <v>43699</v>
      </c>
      <c r="AZ670" s="51">
        <v>-40.080922000000001</v>
      </c>
      <c r="BA670" s="51">
        <v>-0.60068850751977387</v>
      </c>
      <c r="BB670" s="51">
        <v>-65.950998964370172</v>
      </c>
      <c r="BC670" s="51">
        <v>0</v>
      </c>
      <c r="BD670" s="51">
        <v>-22.43739052811009</v>
      </c>
      <c r="BE670" s="51">
        <v>-129.07</v>
      </c>
    </row>
    <row r="671" spans="4:57">
      <c r="D671" s="63">
        <v>43380</v>
      </c>
      <c r="E671" s="64">
        <v>526.58399999999995</v>
      </c>
      <c r="F671" s="64">
        <v>753.65200000000004</v>
      </c>
      <c r="G671" s="69">
        <v>1280.2360000000001</v>
      </c>
      <c r="I671" s="63">
        <v>43552</v>
      </c>
      <c r="J671" s="68">
        <v>62.39</v>
      </c>
      <c r="K671" s="68">
        <v>62</v>
      </c>
      <c r="M671" s="63">
        <v>43380</v>
      </c>
      <c r="N671" s="64">
        <v>49140.5</v>
      </c>
      <c r="O671" s="66">
        <v>38.0167</v>
      </c>
      <c r="Q671" s="63">
        <v>43380</v>
      </c>
      <c r="R671" s="57">
        <v>45.103166712725276</v>
      </c>
      <c r="S671" s="57">
        <v>18.86249683371566</v>
      </c>
      <c r="T671" s="57"/>
      <c r="U671" s="63">
        <v>43380</v>
      </c>
      <c r="V671" s="65">
        <v>48.922713404828961</v>
      </c>
      <c r="X671" s="63">
        <v>43700</v>
      </c>
      <c r="Y671" s="67">
        <v>58.125</v>
      </c>
      <c r="Z671" s="67">
        <v>52.3</v>
      </c>
      <c r="AA671" s="67">
        <v>60.4375</v>
      </c>
      <c r="AB671" s="67" t="e">
        <v>#N/A</v>
      </c>
      <c r="AD671" s="63">
        <v>43700</v>
      </c>
      <c r="AE671" s="67">
        <v>81.73</v>
      </c>
      <c r="AF671" s="68">
        <v>71.819999999999993</v>
      </c>
      <c r="AH671" s="58">
        <v>43380</v>
      </c>
      <c r="AI671" s="57">
        <v>41.382292228441784</v>
      </c>
      <c r="AJ671" s="57">
        <v>33.488417913280635</v>
      </c>
      <c r="AK671" s="57">
        <v>27.354362292789425</v>
      </c>
      <c r="AM671" s="63">
        <v>43380</v>
      </c>
      <c r="AN671" s="57">
        <v>37.717585244321761</v>
      </c>
      <c r="AO671" s="57">
        <v>37.690439624045304</v>
      </c>
      <c r="AP671" s="57">
        <v>23.095826547893061</v>
      </c>
      <c r="AR671" s="63">
        <v>43380</v>
      </c>
      <c r="AS671" s="57">
        <v>13.099076876727022</v>
      </c>
      <c r="AT671" s="57">
        <v>10.858309713039072</v>
      </c>
      <c r="AV671" s="63">
        <v>44841</v>
      </c>
      <c r="AW671" s="64">
        <v>7642.8554890000005</v>
      </c>
      <c r="AY671" s="63">
        <v>43700</v>
      </c>
      <c r="AZ671" s="51">
        <v>-42.845425999999996</v>
      </c>
      <c r="BA671" s="51">
        <v>-0.56300724325948581</v>
      </c>
      <c r="BB671" s="51">
        <v>-130.57946226392011</v>
      </c>
      <c r="BC671" s="51">
        <v>0</v>
      </c>
      <c r="BD671" s="51">
        <v>-21.156104492820482</v>
      </c>
      <c r="BE671" s="51">
        <v>-195.14400000000001</v>
      </c>
    </row>
    <row r="672" spans="4:57">
      <c r="D672" s="63">
        <v>43381</v>
      </c>
      <c r="E672" s="64">
        <v>513.34460000000001</v>
      </c>
      <c r="F672" s="64">
        <v>754.25430000000006</v>
      </c>
      <c r="G672" s="69">
        <v>1267.5989</v>
      </c>
      <c r="I672" s="63">
        <v>43553</v>
      </c>
      <c r="J672" s="68">
        <v>61.56</v>
      </c>
      <c r="K672" s="68">
        <v>61.39</v>
      </c>
      <c r="M672" s="63">
        <v>43381</v>
      </c>
      <c r="N672" s="64">
        <v>49012.5</v>
      </c>
      <c r="O672" s="66">
        <v>37.545000000000002</v>
      </c>
      <c r="Q672" s="63">
        <v>43381</v>
      </c>
      <c r="R672" s="57">
        <v>44.671406206802587</v>
      </c>
      <c r="S672" s="57">
        <v>18.745785346376429</v>
      </c>
      <c r="T672" s="57"/>
      <c r="U672" s="63">
        <v>43381</v>
      </c>
      <c r="V672" s="65">
        <v>49.209467460146563</v>
      </c>
      <c r="X672" s="63">
        <v>43703</v>
      </c>
      <c r="Y672" s="67">
        <v>57.75</v>
      </c>
      <c r="Z672" s="67">
        <v>51.87</v>
      </c>
      <c r="AA672" s="67">
        <v>60.0625</v>
      </c>
      <c r="AB672" s="67" t="e">
        <v>#N/A</v>
      </c>
      <c r="AD672" s="63">
        <v>43703</v>
      </c>
      <c r="AE672" s="67">
        <v>81.3</v>
      </c>
      <c r="AF672" s="68">
        <v>72.290000000000006</v>
      </c>
      <c r="AH672" s="58">
        <v>43381</v>
      </c>
      <c r="AI672" s="57">
        <v>41.526701376926646</v>
      </c>
      <c r="AJ672" s="57">
        <v>33.485166549252796</v>
      </c>
      <c r="AK672" s="57">
        <v>27.206324593919007</v>
      </c>
      <c r="AM672" s="63">
        <v>43381</v>
      </c>
      <c r="AN672" s="57">
        <v>37.490909139899209</v>
      </c>
      <c r="AO672" s="57">
        <v>37.548119048133465</v>
      </c>
      <c r="AP672" s="57">
        <v>22.817202926593016</v>
      </c>
      <c r="AR672" s="63">
        <v>43381</v>
      </c>
      <c r="AS672" s="57">
        <v>12.899728104919506</v>
      </c>
      <c r="AT672" s="57">
        <v>10.794938440492462</v>
      </c>
      <c r="AV672" s="63">
        <v>44842</v>
      </c>
      <c r="AW672" s="64">
        <v>7642.8554890000005</v>
      </c>
      <c r="AY672" s="63">
        <v>43703</v>
      </c>
      <c r="AZ672" s="51">
        <v>-42.845425999999996</v>
      </c>
      <c r="BA672" s="51">
        <v>-0.88780653510985041</v>
      </c>
      <c r="BB672" s="51">
        <v>-57.412637329189884</v>
      </c>
      <c r="BC672" s="51">
        <v>0</v>
      </c>
      <c r="BD672" s="51">
        <v>-19.887130135700289</v>
      </c>
      <c r="BE672" s="51">
        <v>-121.033</v>
      </c>
    </row>
    <row r="673" spans="4:57">
      <c r="D673" s="63">
        <v>43382</v>
      </c>
      <c r="E673" s="64">
        <v>503.73899999999998</v>
      </c>
      <c r="F673" s="64">
        <v>754.12699999999995</v>
      </c>
      <c r="G673" s="69">
        <v>1257.866</v>
      </c>
      <c r="I673" s="63">
        <v>43556</v>
      </c>
      <c r="J673" s="68">
        <v>62.47</v>
      </c>
      <c r="K673" s="68">
        <v>62.76</v>
      </c>
      <c r="M673" s="63">
        <v>43382</v>
      </c>
      <c r="N673" s="64">
        <v>48886</v>
      </c>
      <c r="O673" s="66">
        <v>37.246699999999997</v>
      </c>
      <c r="Q673" s="63">
        <v>43382</v>
      </c>
      <c r="R673" s="57">
        <v>44.19774141632444</v>
      </c>
      <c r="S673" s="57">
        <v>18.597087619112649</v>
      </c>
      <c r="T673" s="57"/>
      <c r="U673" s="63">
        <v>43382</v>
      </c>
      <c r="V673" s="65">
        <v>49.418357851664695</v>
      </c>
      <c r="X673" s="63">
        <v>43704</v>
      </c>
      <c r="Y673" s="67">
        <v>60</v>
      </c>
      <c r="Z673" s="67">
        <v>52.3</v>
      </c>
      <c r="AA673" s="67">
        <v>62.875</v>
      </c>
      <c r="AB673" s="67" t="e">
        <v>#N/A</v>
      </c>
      <c r="AD673" s="63">
        <v>43704</v>
      </c>
      <c r="AE673" s="67">
        <v>80.709999999999994</v>
      </c>
      <c r="AF673" s="68">
        <v>73.67</v>
      </c>
      <c r="AH673" s="58">
        <v>43382</v>
      </c>
      <c r="AI673" s="57">
        <v>41.735454678580332</v>
      </c>
      <c r="AJ673" s="57">
        <v>33.503031063605036</v>
      </c>
      <c r="AK673" s="57">
        <v>27.056624902778449</v>
      </c>
      <c r="AM673" s="63">
        <v>43382</v>
      </c>
      <c r="AN673" s="57">
        <v>37.264575522897083</v>
      </c>
      <c r="AO673" s="57">
        <v>37.434543310001402</v>
      </c>
      <c r="AP673" s="57">
        <v>22.509632973106775</v>
      </c>
      <c r="AR673" s="63">
        <v>43382</v>
      </c>
      <c r="AS673" s="57">
        <v>12.691055668503882</v>
      </c>
      <c r="AT673" s="57">
        <v>10.72169374676113</v>
      </c>
      <c r="AV673" s="63">
        <v>44843</v>
      </c>
      <c r="AW673" s="64">
        <v>7642.8554890000005</v>
      </c>
      <c r="AY673" s="63">
        <v>43704</v>
      </c>
      <c r="AZ673" s="51">
        <v>-59.662589999999994</v>
      </c>
      <c r="BA673" s="51">
        <v>-0.77007528634907996</v>
      </c>
      <c r="BB673" s="51">
        <v>-51.946682716359646</v>
      </c>
      <c r="BC673" s="51">
        <v>0</v>
      </c>
      <c r="BD673" s="51">
        <v>-19.972651997291276</v>
      </c>
      <c r="BE673" s="51">
        <v>-132.352</v>
      </c>
    </row>
    <row r="674" spans="4:57">
      <c r="D674" s="63">
        <v>43383</v>
      </c>
      <c r="E674" s="64">
        <v>506.10300000000001</v>
      </c>
      <c r="F674" s="64">
        <v>753.82100000000003</v>
      </c>
      <c r="G674" s="69">
        <v>1259.924</v>
      </c>
      <c r="I674" s="63">
        <v>43558</v>
      </c>
      <c r="J674" s="68">
        <v>60.06</v>
      </c>
      <c r="K674" s="68">
        <v>63.58</v>
      </c>
      <c r="M674" s="63">
        <v>43383</v>
      </c>
      <c r="N674" s="64">
        <v>48766.400000000001</v>
      </c>
      <c r="O674" s="66">
        <v>37.293300000000002</v>
      </c>
      <c r="Q674" s="63">
        <v>43383</v>
      </c>
      <c r="R674" s="57">
        <v>43.844720140025473</v>
      </c>
      <c r="S674" s="57">
        <v>18.507043796350708</v>
      </c>
      <c r="T674" s="57"/>
      <c r="U674" s="63">
        <v>43383</v>
      </c>
      <c r="V674" s="65">
        <v>49.336915997905187</v>
      </c>
      <c r="X674" s="63">
        <v>43705</v>
      </c>
      <c r="Y674" s="67">
        <v>57.9375</v>
      </c>
      <c r="Z674" s="67">
        <v>52.62</v>
      </c>
      <c r="AA674" s="67">
        <v>61.1875</v>
      </c>
      <c r="AB674" s="67" t="e">
        <v>#N/A</v>
      </c>
      <c r="AD674" s="63">
        <v>43705</v>
      </c>
      <c r="AE674" s="67">
        <v>80.87</v>
      </c>
      <c r="AF674" s="68">
        <v>74.52</v>
      </c>
      <c r="AH674" s="58">
        <v>43383</v>
      </c>
      <c r="AI674" s="57">
        <v>41.981295810835874</v>
      </c>
      <c r="AJ674" s="57">
        <v>33.585977195605857</v>
      </c>
      <c r="AK674" s="57">
        <v>27.03152166480891</v>
      </c>
      <c r="AM674" s="63">
        <v>43383</v>
      </c>
      <c r="AN674" s="57">
        <v>37.014418951593321</v>
      </c>
      <c r="AO674" s="57">
        <v>37.322543337084646</v>
      </c>
      <c r="AP674" s="57">
        <v>22.128306627221516</v>
      </c>
      <c r="AR674" s="63">
        <v>43383</v>
      </c>
      <c r="AS674" s="57">
        <v>12.485086194748462</v>
      </c>
      <c r="AT674" s="57">
        <v>10.646090101958139</v>
      </c>
      <c r="AV674" s="63">
        <v>44844</v>
      </c>
      <c r="AW674" s="64">
        <v>7642.8554890000005</v>
      </c>
      <c r="AY674" s="63">
        <v>43705</v>
      </c>
      <c r="AZ674" s="51">
        <v>-81.000216999999992</v>
      </c>
      <c r="BA674" s="51">
        <v>-0.75902557993995812</v>
      </c>
      <c r="BB674" s="51">
        <v>45.027095678810753</v>
      </c>
      <c r="BC674" s="51">
        <v>0</v>
      </c>
      <c r="BD674" s="51">
        <v>-19.86885309887079</v>
      </c>
      <c r="BE674" s="51">
        <v>-56.600999999999999</v>
      </c>
    </row>
    <row r="675" spans="4:57">
      <c r="D675" s="63">
        <v>43384</v>
      </c>
      <c r="E675" s="64">
        <v>505.18099999999998</v>
      </c>
      <c r="F675" s="64">
        <v>753.37800000000004</v>
      </c>
      <c r="G675" s="69">
        <v>1258.559</v>
      </c>
      <c r="I675" s="63">
        <v>43559</v>
      </c>
      <c r="J675" s="68">
        <v>61.07</v>
      </c>
      <c r="K675" s="68">
        <v>63.89</v>
      </c>
      <c r="M675" s="63">
        <v>43384</v>
      </c>
      <c r="N675" s="64">
        <v>48877.3</v>
      </c>
      <c r="O675" s="66">
        <v>36.918300000000002</v>
      </c>
      <c r="Q675" s="63">
        <v>43384</v>
      </c>
      <c r="R675" s="57">
        <v>43.566927449734408</v>
      </c>
      <c r="S675" s="57">
        <v>18.376368211375581</v>
      </c>
      <c r="T675" s="57"/>
      <c r="U675" s="63">
        <v>43384</v>
      </c>
      <c r="V675" s="65">
        <v>49.260275755336252</v>
      </c>
      <c r="X675" s="63">
        <v>43706</v>
      </c>
      <c r="Y675" s="67">
        <v>57.5625</v>
      </c>
      <c r="Z675" s="67">
        <v>53.29</v>
      </c>
      <c r="AA675" s="67">
        <v>61.4375</v>
      </c>
      <c r="AB675" s="67" t="e">
        <v>#N/A</v>
      </c>
      <c r="AD675" s="63">
        <v>43706</v>
      </c>
      <c r="AE675" s="67">
        <v>85.36</v>
      </c>
      <c r="AF675" s="68">
        <v>74.28</v>
      </c>
      <c r="AH675" s="58">
        <v>43384</v>
      </c>
      <c r="AI675" s="57">
        <v>42.194855447333126</v>
      </c>
      <c r="AJ675" s="57">
        <v>33.618764657068326</v>
      </c>
      <c r="AK675" s="57">
        <v>26.896995073950357</v>
      </c>
      <c r="AM675" s="63">
        <v>43384</v>
      </c>
      <c r="AN675" s="57">
        <v>36.742824308568387</v>
      </c>
      <c r="AO675" s="57">
        <v>37.129364795525198</v>
      </c>
      <c r="AP675" s="57">
        <v>21.791235937001119</v>
      </c>
      <c r="AR675" s="63">
        <v>43384</v>
      </c>
      <c r="AS675" s="57">
        <v>12.308017273751414</v>
      </c>
      <c r="AT675" s="57">
        <v>10.592643284391468</v>
      </c>
      <c r="AV675" s="63">
        <v>44845</v>
      </c>
      <c r="AW675" s="64">
        <v>7388.5297709999995</v>
      </c>
      <c r="AY675" s="63">
        <v>43706</v>
      </c>
      <c r="AZ675" s="51">
        <v>-93.965040999999999</v>
      </c>
      <c r="BA675" s="51">
        <v>-0.75402356786013081</v>
      </c>
      <c r="BB675" s="51">
        <v>104.27920641464075</v>
      </c>
      <c r="BC675" s="51">
        <v>0</v>
      </c>
      <c r="BD675" s="51">
        <v>-19.43214184678061</v>
      </c>
      <c r="BE675" s="51">
        <v>-9.8719999999999999</v>
      </c>
    </row>
    <row r="676" spans="4:57">
      <c r="D676" s="63">
        <v>43385</v>
      </c>
      <c r="E676" s="64">
        <v>487.971</v>
      </c>
      <c r="F676" s="64">
        <v>752.471</v>
      </c>
      <c r="G676" s="69">
        <v>1240.442</v>
      </c>
      <c r="I676" s="63">
        <v>43560</v>
      </c>
      <c r="J676" s="68">
        <v>60.02</v>
      </c>
      <c r="K676" s="68">
        <v>64.650000000000006</v>
      </c>
      <c r="M676" s="63">
        <v>43385</v>
      </c>
      <c r="N676" s="64">
        <v>48543.4</v>
      </c>
      <c r="O676" s="66">
        <v>36.238300000000002</v>
      </c>
      <c r="Q676" s="63">
        <v>43385</v>
      </c>
      <c r="R676" s="57">
        <v>43.247039496911754</v>
      </c>
      <c r="S676" s="57">
        <v>18.23650760171709</v>
      </c>
      <c r="T676" s="57"/>
      <c r="U676" s="63">
        <v>43385</v>
      </c>
      <c r="V676" s="65">
        <v>49.114456006562719</v>
      </c>
      <c r="X676" s="63">
        <v>43707</v>
      </c>
      <c r="Y676" s="67">
        <v>58.0625</v>
      </c>
      <c r="Z676" s="67">
        <v>53.27</v>
      </c>
      <c r="AA676" s="67">
        <v>61.875</v>
      </c>
      <c r="AB676" s="67" t="e">
        <v>#N/A</v>
      </c>
      <c r="AD676" s="63">
        <v>43707</v>
      </c>
      <c r="AE676" s="67">
        <v>88.21</v>
      </c>
      <c r="AF676" s="68">
        <v>75.400000000000006</v>
      </c>
      <c r="AH676" s="58">
        <v>43385</v>
      </c>
      <c r="AI676" s="57">
        <v>42.476189400456235</v>
      </c>
      <c r="AJ676" s="57">
        <v>33.668060542394663</v>
      </c>
      <c r="AK676" s="57">
        <v>26.748590429975529</v>
      </c>
      <c r="AM676" s="63">
        <v>43385</v>
      </c>
      <c r="AN676" s="57">
        <v>36.486007967472631</v>
      </c>
      <c r="AO676" s="57">
        <v>36.984492550232503</v>
      </c>
      <c r="AP676" s="57">
        <v>21.430087903247962</v>
      </c>
      <c r="AR676" s="63">
        <v>43385</v>
      </c>
      <c r="AS676" s="57">
        <v>12.132021839468665</v>
      </c>
      <c r="AT676" s="57">
        <v>10.56676994249961</v>
      </c>
      <c r="AV676" s="63">
        <v>44846</v>
      </c>
      <c r="AW676" s="64">
        <v>7274.5015039999998</v>
      </c>
      <c r="AY676" s="63">
        <v>43707</v>
      </c>
      <c r="AZ676" s="51">
        <v>-116.83456100000001</v>
      </c>
      <c r="BA676" s="51">
        <v>-0.80602456333023542</v>
      </c>
      <c r="BB676" s="51">
        <v>118.52550610348067</v>
      </c>
      <c r="BC676" s="51">
        <v>0</v>
      </c>
      <c r="BD676" s="51">
        <v>-20.521920540150425</v>
      </c>
      <c r="BE676" s="51">
        <v>-19.637</v>
      </c>
    </row>
    <row r="677" spans="4:57">
      <c r="D677" s="63">
        <v>43386</v>
      </c>
      <c r="E677" s="64">
        <v>487.971</v>
      </c>
      <c r="F677" s="64">
        <v>752.471</v>
      </c>
      <c r="G677" s="69">
        <v>1240.442</v>
      </c>
      <c r="I677" s="63">
        <v>43563</v>
      </c>
      <c r="J677" s="68">
        <v>60.06</v>
      </c>
      <c r="K677" s="68">
        <v>64.239999999999995</v>
      </c>
      <c r="M677" s="63">
        <v>43386</v>
      </c>
      <c r="N677" s="64">
        <v>48543.4</v>
      </c>
      <c r="O677" s="66">
        <v>36.238300000000002</v>
      </c>
      <c r="Q677" s="63">
        <v>43386</v>
      </c>
      <c r="R677" s="57">
        <v>42.967954318093923</v>
      </c>
      <c r="S677" s="57">
        <v>18.116286553471017</v>
      </c>
      <c r="T677" s="57"/>
      <c r="U677" s="63">
        <v>43386</v>
      </c>
      <c r="V677" s="65">
        <v>49.114456006562719</v>
      </c>
      <c r="X677" s="63">
        <v>43710</v>
      </c>
      <c r="Y677" s="67">
        <v>59.1875</v>
      </c>
      <c r="Z677" s="67">
        <v>54.99</v>
      </c>
      <c r="AA677" s="67">
        <v>61.4375</v>
      </c>
      <c r="AB677" s="67" t="e">
        <v>#N/A</v>
      </c>
      <c r="AD677" s="63">
        <v>43710</v>
      </c>
      <c r="AE677" s="67">
        <v>90.11</v>
      </c>
      <c r="AF677" s="68">
        <v>74.8</v>
      </c>
      <c r="AH677" s="58">
        <v>43386</v>
      </c>
      <c r="AI677" s="57">
        <v>42.732488895218722</v>
      </c>
      <c r="AJ677" s="57">
        <v>33.737823897253215</v>
      </c>
      <c r="AK677" s="57">
        <v>26.63531454408341</v>
      </c>
      <c r="AM677" s="63">
        <v>43386</v>
      </c>
      <c r="AN677" s="57">
        <v>36.25185444443828</v>
      </c>
      <c r="AO677" s="57">
        <v>36.876076523568479</v>
      </c>
      <c r="AP677" s="57">
        <v>21.086580171565107</v>
      </c>
      <c r="AR677" s="63">
        <v>43386</v>
      </c>
      <c r="AS677" s="57">
        <v>11.941823328311084</v>
      </c>
      <c r="AT677" s="57">
        <v>10.551137464953309</v>
      </c>
      <c r="AV677" s="63">
        <v>44847</v>
      </c>
      <c r="AW677" s="64">
        <v>7217.1525759999995</v>
      </c>
      <c r="AY677" s="63">
        <v>43710</v>
      </c>
      <c r="AZ677" s="51">
        <v>-116.83456100000001</v>
      </c>
      <c r="BA677" s="51">
        <v>0.3756117986101557</v>
      </c>
      <c r="BB677" s="51">
        <v>377.01703654634082</v>
      </c>
      <c r="BC677" s="51">
        <v>0</v>
      </c>
      <c r="BD677" s="51">
        <v>-8.2470873449509696</v>
      </c>
      <c r="BE677" s="51">
        <v>252.31100000000001</v>
      </c>
    </row>
    <row r="678" spans="4:57">
      <c r="D678" s="63">
        <v>43387</v>
      </c>
      <c r="E678" s="64">
        <v>487.971</v>
      </c>
      <c r="F678" s="64">
        <v>752.471</v>
      </c>
      <c r="G678" s="69">
        <v>1240.442</v>
      </c>
      <c r="I678" s="63">
        <v>43564</v>
      </c>
      <c r="J678" s="68">
        <v>56.6</v>
      </c>
      <c r="K678" s="68">
        <v>64.64</v>
      </c>
      <c r="M678" s="63">
        <v>43387</v>
      </c>
      <c r="N678" s="64">
        <v>48543.4</v>
      </c>
      <c r="O678" s="66">
        <v>36.238300000000002</v>
      </c>
      <c r="Q678" s="63">
        <v>43387</v>
      </c>
      <c r="R678" s="57">
        <v>42.65733134262917</v>
      </c>
      <c r="S678" s="57">
        <v>17.941571460590701</v>
      </c>
      <c r="T678" s="57"/>
      <c r="U678" s="63">
        <v>43387</v>
      </c>
      <c r="V678" s="65">
        <v>49.114456006562719</v>
      </c>
      <c r="X678" s="63">
        <v>43711</v>
      </c>
      <c r="Y678" s="67">
        <v>60.6875</v>
      </c>
      <c r="Z678" s="67">
        <v>55.06</v>
      </c>
      <c r="AA678" s="67">
        <v>63.625</v>
      </c>
      <c r="AB678" s="67" t="e">
        <v>#N/A</v>
      </c>
      <c r="AD678" s="63">
        <v>43711</v>
      </c>
      <c r="AE678" s="67">
        <v>91.14</v>
      </c>
      <c r="AF678" s="68">
        <v>75.64</v>
      </c>
      <c r="AH678" s="58">
        <v>43387</v>
      </c>
      <c r="AI678" s="57">
        <v>43.006004521504224</v>
      </c>
      <c r="AJ678" s="57">
        <v>33.753236221586121</v>
      </c>
      <c r="AK678" s="57">
        <v>26.423295189443131</v>
      </c>
      <c r="AM678" s="63">
        <v>43387</v>
      </c>
      <c r="AN678" s="57">
        <v>36.016187543997532</v>
      </c>
      <c r="AO678" s="57">
        <v>36.752509779341949</v>
      </c>
      <c r="AP678" s="57">
        <v>20.751755098870284</v>
      </c>
      <c r="AR678" s="63">
        <v>43387</v>
      </c>
      <c r="AS678" s="57">
        <v>11.730862856714852</v>
      </c>
      <c r="AT678" s="57">
        <v>10.534474688631335</v>
      </c>
      <c r="AV678" s="63">
        <v>44848</v>
      </c>
      <c r="AW678" s="64">
        <v>7127.6438940000007</v>
      </c>
      <c r="AY678" s="63">
        <v>43711</v>
      </c>
      <c r="AZ678" s="51">
        <v>-124.518417</v>
      </c>
      <c r="BA678" s="51">
        <v>-2.73320036441917</v>
      </c>
      <c r="BB678" s="51">
        <v>314.60320079869092</v>
      </c>
      <c r="BC678" s="51">
        <v>0</v>
      </c>
      <c r="BD678" s="51">
        <v>-7.3695834342717292</v>
      </c>
      <c r="BE678" s="51">
        <v>179.982</v>
      </c>
    </row>
    <row r="679" spans="4:57">
      <c r="D679" s="63">
        <v>43388</v>
      </c>
      <c r="E679" s="64">
        <v>487.971</v>
      </c>
      <c r="F679" s="64">
        <v>752.471</v>
      </c>
      <c r="G679" s="69">
        <v>1240.442</v>
      </c>
      <c r="I679" s="63">
        <v>43565</v>
      </c>
      <c r="J679" s="68">
        <v>62.53</v>
      </c>
      <c r="K679" s="68">
        <v>64.099999999999994</v>
      </c>
      <c r="M679" s="63">
        <v>43388</v>
      </c>
      <c r="N679" s="64">
        <v>48543.4</v>
      </c>
      <c r="O679" s="66">
        <v>36.238300000000002</v>
      </c>
      <c r="Q679" s="63">
        <v>43388</v>
      </c>
      <c r="R679" s="57">
        <v>42.262503990503397</v>
      </c>
      <c r="S679" s="57">
        <v>17.760321579398131</v>
      </c>
      <c r="T679" s="57"/>
      <c r="U679" s="63">
        <v>43388</v>
      </c>
      <c r="V679" s="65">
        <v>49.114456006562719</v>
      </c>
      <c r="X679" s="63">
        <v>43712</v>
      </c>
      <c r="Y679" s="67">
        <v>59.875</v>
      </c>
      <c r="Z679" s="67">
        <v>50.76</v>
      </c>
      <c r="AA679" s="67">
        <v>62.625</v>
      </c>
      <c r="AB679" s="67" t="e">
        <v>#N/A</v>
      </c>
      <c r="AD679" s="63">
        <v>43712</v>
      </c>
      <c r="AE679" s="67">
        <v>91.41</v>
      </c>
      <c r="AF679" s="68">
        <v>75.36</v>
      </c>
      <c r="AH679" s="58">
        <v>43388</v>
      </c>
      <c r="AI679" s="57">
        <v>43.282372577235066</v>
      </c>
      <c r="AJ679" s="57">
        <v>33.761191126893287</v>
      </c>
      <c r="AK679" s="57">
        <v>26.198666436555772</v>
      </c>
      <c r="AM679" s="63">
        <v>43388</v>
      </c>
      <c r="AN679" s="57">
        <v>35.785839391377252</v>
      </c>
      <c r="AO679" s="57">
        <v>36.620262465438394</v>
      </c>
      <c r="AP679" s="57">
        <v>20.435126321325669</v>
      </c>
      <c r="AR679" s="63">
        <v>43388</v>
      </c>
      <c r="AS679" s="57">
        <v>11.551135818811575</v>
      </c>
      <c r="AT679" s="57">
        <v>10.550699085989068</v>
      </c>
      <c r="AV679" s="63">
        <v>44849</v>
      </c>
      <c r="AW679" s="64">
        <v>7127.6438940000007</v>
      </c>
      <c r="AY679" s="63">
        <v>43712</v>
      </c>
      <c r="AZ679" s="51">
        <v>-133.62205829999999</v>
      </c>
      <c r="BA679" s="51">
        <v>-0.83822663734026726</v>
      </c>
      <c r="BB679" s="51">
        <v>286.08355800382066</v>
      </c>
      <c r="BC679" s="51">
        <v>0</v>
      </c>
      <c r="BD679" s="51">
        <v>-5.2692730664803715</v>
      </c>
      <c r="BE679" s="51">
        <v>146.35400000000001</v>
      </c>
    </row>
    <row r="680" spans="4:57">
      <c r="D680" s="63">
        <v>43389</v>
      </c>
      <c r="E680" s="64">
        <v>499.34500000000003</v>
      </c>
      <c r="F680" s="64">
        <v>750.02</v>
      </c>
      <c r="G680" s="69">
        <v>1249.365</v>
      </c>
      <c r="I680" s="63">
        <v>43566</v>
      </c>
      <c r="J680" s="68">
        <v>63.26</v>
      </c>
      <c r="K680" s="68">
        <v>64.23</v>
      </c>
      <c r="M680" s="63">
        <v>43389</v>
      </c>
      <c r="N680" s="64">
        <v>48449.2</v>
      </c>
      <c r="O680" s="66">
        <v>36.3583</v>
      </c>
      <c r="Q680" s="63">
        <v>43389</v>
      </c>
      <c r="R680" s="57">
        <v>41.902288145567667</v>
      </c>
      <c r="S680" s="57">
        <v>17.524228682169031</v>
      </c>
      <c r="T680" s="57"/>
      <c r="U680" s="63">
        <v>43389</v>
      </c>
      <c r="V680" s="65">
        <v>49.66505713775684</v>
      </c>
      <c r="X680" s="63">
        <v>43713</v>
      </c>
      <c r="Y680" s="67">
        <v>60.4375</v>
      </c>
      <c r="Z680" s="67">
        <v>54.68</v>
      </c>
      <c r="AA680" s="67">
        <v>62.6875</v>
      </c>
      <c r="AB680" s="67" t="e">
        <v>#N/A</v>
      </c>
      <c r="AD680" s="63">
        <v>43713</v>
      </c>
      <c r="AE680" s="67">
        <v>90.99</v>
      </c>
      <c r="AF680" s="68">
        <v>75.61</v>
      </c>
      <c r="AH680" s="58">
        <v>43389</v>
      </c>
      <c r="AI680" s="57">
        <v>43.548258290144013</v>
      </c>
      <c r="AJ680" s="57">
        <v>33.725059221833178</v>
      </c>
      <c r="AK680" s="57">
        <v>25.888686640254765</v>
      </c>
      <c r="AM680" s="63">
        <v>43389</v>
      </c>
      <c r="AN680" s="57">
        <v>35.572425825735166</v>
      </c>
      <c r="AO680" s="57">
        <v>36.500531002300953</v>
      </c>
      <c r="AP680" s="57">
        <v>20.15438429611325</v>
      </c>
      <c r="AR680" s="63">
        <v>43389</v>
      </c>
      <c r="AS680" s="57">
        <v>11.367725893971325</v>
      </c>
      <c r="AT680" s="57">
        <v>10.567196359244836</v>
      </c>
      <c r="AV680" s="63">
        <v>44850</v>
      </c>
      <c r="AW680" s="64">
        <v>7127.6438940000007</v>
      </c>
      <c r="AY680" s="63">
        <v>43713</v>
      </c>
      <c r="AZ680" s="51">
        <v>-134.68656559999999</v>
      </c>
      <c r="BA680" s="51">
        <v>-5.4006615299305176</v>
      </c>
      <c r="BB680" s="51">
        <v>251.16780759296094</v>
      </c>
      <c r="BC680" s="51">
        <v>0</v>
      </c>
      <c r="BD680" s="51">
        <v>-3.0725804630304356</v>
      </c>
      <c r="BE680" s="51">
        <v>108.008</v>
      </c>
    </row>
    <row r="681" spans="4:57">
      <c r="D681" s="63">
        <v>43390</v>
      </c>
      <c r="E681" s="64">
        <v>569.54499999999996</v>
      </c>
      <c r="F681" s="64">
        <v>748.90099999999995</v>
      </c>
      <c r="G681" s="69">
        <v>1318.4459999999999</v>
      </c>
      <c r="I681" s="63">
        <v>43567</v>
      </c>
      <c r="J681" s="68">
        <v>64.430000000000007</v>
      </c>
      <c r="K681" s="68">
        <v>64.67</v>
      </c>
      <c r="M681" s="63">
        <v>43390</v>
      </c>
      <c r="N681" s="64">
        <v>48268</v>
      </c>
      <c r="O681" s="66">
        <v>36.3033</v>
      </c>
      <c r="Q681" s="63">
        <v>43390</v>
      </c>
      <c r="R681" s="57">
        <v>42.003621885315056</v>
      </c>
      <c r="S681" s="57">
        <v>17.474810615782911</v>
      </c>
      <c r="T681" s="57"/>
      <c r="U681" s="63">
        <v>43390</v>
      </c>
      <c r="V681" s="65">
        <v>52.060748124476589</v>
      </c>
      <c r="X681" s="63">
        <v>43714</v>
      </c>
      <c r="Y681" s="67">
        <v>60.9375</v>
      </c>
      <c r="Z681" s="67">
        <v>55.6</v>
      </c>
      <c r="AA681" s="67">
        <v>63.125</v>
      </c>
      <c r="AB681" s="67" t="e">
        <v>#N/A</v>
      </c>
      <c r="AD681" s="63">
        <v>43714</v>
      </c>
      <c r="AE681" s="67">
        <v>90.49</v>
      </c>
      <c r="AF681" s="68">
        <v>77</v>
      </c>
      <c r="AH681" s="58">
        <v>43390</v>
      </c>
      <c r="AI681" s="57">
        <v>44.040972651084644</v>
      </c>
      <c r="AJ681" s="57">
        <v>33.963069168754068</v>
      </c>
      <c r="AK681" s="57">
        <v>25.960628494165803</v>
      </c>
      <c r="AM681" s="63">
        <v>43390</v>
      </c>
      <c r="AN681" s="57">
        <v>35.320151203500075</v>
      </c>
      <c r="AO681" s="57">
        <v>36.382044121918234</v>
      </c>
      <c r="AP681" s="57">
        <v>19.754580634275243</v>
      </c>
      <c r="AR681" s="63">
        <v>43390</v>
      </c>
      <c r="AS681" s="57">
        <v>11.207242802966611</v>
      </c>
      <c r="AT681" s="57">
        <v>10.59951095974152</v>
      </c>
      <c r="AV681" s="63">
        <v>44851</v>
      </c>
      <c r="AW681" s="64">
        <v>7111.0713780000005</v>
      </c>
      <c r="AY681" s="63">
        <v>43714</v>
      </c>
      <c r="AZ681" s="51">
        <v>-134.68656559999999</v>
      </c>
      <c r="BA681" s="51">
        <v>-5.2560981857408864</v>
      </c>
      <c r="BB681" s="51">
        <v>208.92310358435108</v>
      </c>
      <c r="BC681" s="51">
        <v>0</v>
      </c>
      <c r="BD681" s="51">
        <v>-2.294439798610187</v>
      </c>
      <c r="BE681" s="51">
        <v>66.686000000000007</v>
      </c>
    </row>
    <row r="682" spans="4:57">
      <c r="D682" s="63">
        <v>43391</v>
      </c>
      <c r="E682" s="64">
        <v>510.89499999999998</v>
      </c>
      <c r="F682" s="64">
        <v>747.45299999999997</v>
      </c>
      <c r="G682" s="69">
        <v>1258.348</v>
      </c>
      <c r="I682" s="63">
        <v>43570</v>
      </c>
      <c r="J682" s="68">
        <v>65.010000000000005</v>
      </c>
      <c r="K682" s="68">
        <v>64.41</v>
      </c>
      <c r="M682" s="63">
        <v>43391</v>
      </c>
      <c r="N682" s="64">
        <v>48492.2</v>
      </c>
      <c r="O682" s="66">
        <v>36.4133</v>
      </c>
      <c r="Q682" s="63">
        <v>43391</v>
      </c>
      <c r="R682" s="57">
        <v>41.834041502587894</v>
      </c>
      <c r="S682" s="57">
        <v>17.424880344446827</v>
      </c>
      <c r="T682" s="57"/>
      <c r="U682" s="63">
        <v>43391</v>
      </c>
      <c r="V682" s="65">
        <v>52.055786997505969</v>
      </c>
      <c r="X682" s="63">
        <v>43717</v>
      </c>
      <c r="Y682" s="67">
        <v>59.1875</v>
      </c>
      <c r="Z682" s="67">
        <v>54.3</v>
      </c>
      <c r="AA682" s="67">
        <v>60.6875</v>
      </c>
      <c r="AB682" s="67" t="e">
        <v>#N/A</v>
      </c>
      <c r="AD682" s="63">
        <v>43717</v>
      </c>
      <c r="AE682" s="67">
        <v>89.39</v>
      </c>
      <c r="AF682" s="68">
        <v>76.3</v>
      </c>
      <c r="AH682" s="58">
        <v>43391</v>
      </c>
      <c r="AI682" s="57">
        <v>44.515524347225146</v>
      </c>
      <c r="AJ682" s="57">
        <v>34.189938951899478</v>
      </c>
      <c r="AK682" s="57">
        <v>26.001390146625901</v>
      </c>
      <c r="AM682" s="63">
        <v>43391</v>
      </c>
      <c r="AN682" s="57">
        <v>35.053943426062006</v>
      </c>
      <c r="AO682" s="57">
        <v>36.233125920059294</v>
      </c>
      <c r="AP682" s="57">
        <v>19.352349049577921</v>
      </c>
      <c r="AR682" s="63">
        <v>43391</v>
      </c>
      <c r="AS682" s="57">
        <v>11.056432513154357</v>
      </c>
      <c r="AT682" s="57">
        <v>10.624962481513611</v>
      </c>
      <c r="AV682" s="63">
        <v>44852</v>
      </c>
      <c r="AW682" s="64">
        <v>7056.6619110000001</v>
      </c>
      <c r="AY682" s="63">
        <v>43717</v>
      </c>
      <c r="AZ682" s="51">
        <v>-139.16824560000001</v>
      </c>
      <c r="BA682" s="51">
        <v>-5.3466732679703313</v>
      </c>
      <c r="BB682" s="51">
        <v>132.74449848971113</v>
      </c>
      <c r="BC682" s="51">
        <v>0</v>
      </c>
      <c r="BD682" s="51">
        <v>-2.1455796217408243</v>
      </c>
      <c r="BE682" s="51">
        <v>-13.916</v>
      </c>
    </row>
    <row r="683" spans="4:57">
      <c r="D683" s="63">
        <v>43392</v>
      </c>
      <c r="E683" s="64">
        <v>477.34699999999998</v>
      </c>
      <c r="F683" s="64">
        <v>745.31200000000001</v>
      </c>
      <c r="G683" s="69">
        <v>1222.6590000000001</v>
      </c>
      <c r="I683" s="63">
        <v>43571</v>
      </c>
      <c r="J683" s="68">
        <v>64.900000000000006</v>
      </c>
      <c r="K683" s="68">
        <v>64.75</v>
      </c>
      <c r="M683" s="63">
        <v>43392</v>
      </c>
      <c r="N683" s="64">
        <v>48585.2</v>
      </c>
      <c r="O683" s="66">
        <v>36.5533</v>
      </c>
      <c r="Q683" s="63">
        <v>43392</v>
      </c>
      <c r="R683" s="57">
        <v>41.110002823131751</v>
      </c>
      <c r="S683" s="57">
        <v>17.201454851424746</v>
      </c>
      <c r="T683" s="57"/>
      <c r="U683" s="63">
        <v>43392</v>
      </c>
      <c r="V683" s="65">
        <v>51.817764087550579</v>
      </c>
      <c r="X683" s="63">
        <v>43718</v>
      </c>
      <c r="Y683" s="67">
        <v>61</v>
      </c>
      <c r="Z683" s="67">
        <v>55.86</v>
      </c>
      <c r="AA683" s="67">
        <v>63</v>
      </c>
      <c r="AB683" s="67" t="e">
        <v>#N/A</v>
      </c>
      <c r="AD683" s="63">
        <v>43718</v>
      </c>
      <c r="AE683" s="67">
        <v>88.53</v>
      </c>
      <c r="AF683" s="68">
        <v>77.69</v>
      </c>
      <c r="AH683" s="58">
        <v>43392</v>
      </c>
      <c r="AI683" s="57">
        <v>45.016499521968157</v>
      </c>
      <c r="AJ683" s="57">
        <v>34.255472467553957</v>
      </c>
      <c r="AK683" s="57">
        <v>25.705902823241299</v>
      </c>
      <c r="AM683" s="63">
        <v>43392</v>
      </c>
      <c r="AN683" s="57">
        <v>34.795133700971846</v>
      </c>
      <c r="AO683" s="57">
        <v>36.093218659162062</v>
      </c>
      <c r="AP683" s="57">
        <v>18.964613328156066</v>
      </c>
      <c r="AR683" s="63">
        <v>43392</v>
      </c>
      <c r="AS683" s="57">
        <v>10.928548945546112</v>
      </c>
      <c r="AT683" s="57">
        <v>10.624686265523042</v>
      </c>
      <c r="AV683" s="63">
        <v>44853</v>
      </c>
      <c r="AW683" s="64">
        <v>7055.4419450000005</v>
      </c>
      <c r="AY683" s="63">
        <v>43718</v>
      </c>
      <c r="AZ683" s="51">
        <v>-131.82620719999997</v>
      </c>
      <c r="BA683" s="51">
        <v>-4.340244297020325</v>
      </c>
      <c r="BB683" s="51">
        <v>-8.5387728365388824</v>
      </c>
      <c r="BC683" s="51">
        <v>0</v>
      </c>
      <c r="BD683" s="51">
        <v>-0.60777566644089231</v>
      </c>
      <c r="BE683" s="51">
        <v>-145.31299999999999</v>
      </c>
    </row>
    <row r="684" spans="4:57">
      <c r="D684" s="63">
        <v>43393</v>
      </c>
      <c r="E684" s="64">
        <v>477.34699999999998</v>
      </c>
      <c r="F684" s="64">
        <v>745.31200000000001</v>
      </c>
      <c r="G684" s="69">
        <v>1222.6590000000001</v>
      </c>
      <c r="I684" s="63">
        <v>43572</v>
      </c>
      <c r="J684" s="68">
        <v>65.14</v>
      </c>
      <c r="K684" s="68">
        <v>65.02</v>
      </c>
      <c r="M684" s="63">
        <v>43393</v>
      </c>
      <c r="N684" s="64">
        <v>48585.2</v>
      </c>
      <c r="O684" s="66">
        <v>36.5533</v>
      </c>
      <c r="Q684" s="63">
        <v>43393</v>
      </c>
      <c r="R684" s="57">
        <v>41.026466339277135</v>
      </c>
      <c r="S684" s="57">
        <v>17.050450171864263</v>
      </c>
      <c r="T684" s="57"/>
      <c r="U684" s="63">
        <v>43393</v>
      </c>
      <c r="V684" s="65">
        <v>51.817764087550579</v>
      </c>
      <c r="X684" s="63">
        <v>43719</v>
      </c>
      <c r="Y684" s="67">
        <v>60.4375</v>
      </c>
      <c r="Z684" s="67">
        <v>55.25</v>
      </c>
      <c r="AA684" s="67">
        <v>62.8125</v>
      </c>
      <c r="AB684" s="67" t="e">
        <v>#N/A</v>
      </c>
      <c r="AD684" s="63">
        <v>43719</v>
      </c>
      <c r="AE684" s="67">
        <v>87.68</v>
      </c>
      <c r="AF684" s="68">
        <v>75.66</v>
      </c>
      <c r="AH684" s="58">
        <v>43393</v>
      </c>
      <c r="AI684" s="57">
        <v>45.48618059803762</v>
      </c>
      <c r="AJ684" s="57">
        <v>34.387987928994313</v>
      </c>
      <c r="AK684" s="57">
        <v>25.566134940200989</v>
      </c>
      <c r="AM684" s="63">
        <v>43393</v>
      </c>
      <c r="AN684" s="57">
        <v>34.527223822791122</v>
      </c>
      <c r="AO684" s="57">
        <v>35.928138282490622</v>
      </c>
      <c r="AP684" s="57">
        <v>18.58028885572347</v>
      </c>
      <c r="AR684" s="63">
        <v>43393</v>
      </c>
      <c r="AS684" s="57">
        <v>10.806881511994204</v>
      </c>
      <c r="AT684" s="57">
        <v>10.613418207950986</v>
      </c>
      <c r="AV684" s="63">
        <v>44854</v>
      </c>
      <c r="AW684" s="64">
        <v>7071.08835</v>
      </c>
      <c r="AY684" s="63">
        <v>43719</v>
      </c>
      <c r="AZ684" s="51">
        <v>-126.67587100000001</v>
      </c>
      <c r="BA684" s="51">
        <v>-5.4877832778409594</v>
      </c>
      <c r="BB684" s="51">
        <v>11.600242729401208</v>
      </c>
      <c r="BC684" s="51">
        <v>0</v>
      </c>
      <c r="BD684" s="51">
        <v>15.70641154843965</v>
      </c>
      <c r="BE684" s="51">
        <v>-104.857</v>
      </c>
    </row>
    <row r="685" spans="4:57">
      <c r="D685" s="63">
        <v>43394</v>
      </c>
      <c r="E685" s="64">
        <v>477.34699999999998</v>
      </c>
      <c r="F685" s="64">
        <v>745.31200000000001</v>
      </c>
      <c r="G685" s="69">
        <v>1222.6590000000001</v>
      </c>
      <c r="I685" s="63">
        <v>43577</v>
      </c>
      <c r="J685" s="68">
        <v>66.17</v>
      </c>
      <c r="K685" s="68">
        <v>65.34</v>
      </c>
      <c r="M685" s="63">
        <v>43394</v>
      </c>
      <c r="N685" s="64">
        <v>48585.2</v>
      </c>
      <c r="O685" s="66">
        <v>36.5533</v>
      </c>
      <c r="Q685" s="63">
        <v>43394</v>
      </c>
      <c r="R685" s="57">
        <v>41.17276477849785</v>
      </c>
      <c r="S685" s="57">
        <v>16.957514179478729</v>
      </c>
      <c r="T685" s="57"/>
      <c r="U685" s="63">
        <v>43394</v>
      </c>
      <c r="V685" s="65">
        <v>51.817764087550579</v>
      </c>
      <c r="X685" s="63">
        <v>43720</v>
      </c>
      <c r="Y685" s="67">
        <v>60.5</v>
      </c>
      <c r="Z685" s="67">
        <v>55.68</v>
      </c>
      <c r="AA685" s="67">
        <v>62.75</v>
      </c>
      <c r="AB685" s="67" t="e">
        <v>#N/A</v>
      </c>
      <c r="AD685" s="63">
        <v>43720</v>
      </c>
      <c r="AE685" s="67">
        <v>86.68</v>
      </c>
      <c r="AF685" s="68">
        <v>77.39</v>
      </c>
      <c r="AH685" s="58">
        <v>43394</v>
      </c>
      <c r="AI685" s="57">
        <v>45.904480740591239</v>
      </c>
      <c r="AJ685" s="57">
        <v>34.564475799316163</v>
      </c>
      <c r="AK685" s="57">
        <v>25.536681638764101</v>
      </c>
      <c r="AM685" s="63">
        <v>43394</v>
      </c>
      <c r="AN685" s="57">
        <v>34.269404180730923</v>
      </c>
      <c r="AO685" s="57">
        <v>35.777176188527562</v>
      </c>
      <c r="AP685" s="57">
        <v>18.19993496922887</v>
      </c>
      <c r="AR685" s="63">
        <v>43394</v>
      </c>
      <c r="AS685" s="57">
        <v>10.685391401118927</v>
      </c>
      <c r="AT685" s="57">
        <v>10.607304118314275</v>
      </c>
      <c r="AV685" s="63">
        <v>44855</v>
      </c>
      <c r="AW685" s="64">
        <v>7031.1978449999988</v>
      </c>
      <c r="AY685" s="63">
        <v>43720</v>
      </c>
      <c r="AZ685" s="51">
        <v>-112.03480300000001</v>
      </c>
      <c r="BA685" s="51">
        <v>-5.2259639014405419</v>
      </c>
      <c r="BB685" s="51">
        <v>88.693720482751331</v>
      </c>
      <c r="BC685" s="51">
        <v>0</v>
      </c>
      <c r="BD685" s="51">
        <v>18.729046418689155</v>
      </c>
      <c r="BE685" s="51">
        <v>-9.8379999999999992</v>
      </c>
    </row>
    <row r="686" spans="4:57">
      <c r="D686" s="63">
        <v>43395</v>
      </c>
      <c r="E686" s="64">
        <v>474.37799999999999</v>
      </c>
      <c r="F686" s="64">
        <v>743.84199999999998</v>
      </c>
      <c r="G686" s="69">
        <v>1218.22</v>
      </c>
      <c r="I686" s="63">
        <v>43578</v>
      </c>
      <c r="J686" s="68">
        <v>66.209999999999994</v>
      </c>
      <c r="K686" s="68">
        <v>65.709999999999994</v>
      </c>
      <c r="M686" s="63">
        <v>43395</v>
      </c>
      <c r="N686" s="64">
        <v>48496.2</v>
      </c>
      <c r="O686" s="66">
        <v>36.416699999999999</v>
      </c>
      <c r="Q686" s="63">
        <v>43395</v>
      </c>
      <c r="R686" s="57">
        <v>41.162324737676734</v>
      </c>
      <c r="S686" s="57">
        <v>16.803604599869338</v>
      </c>
      <c r="T686" s="57"/>
      <c r="U686" s="63">
        <v>43395</v>
      </c>
      <c r="V686" s="65">
        <v>52.18669833462306</v>
      </c>
      <c r="X686" s="63">
        <v>43721</v>
      </c>
      <c r="Y686" s="67">
        <v>60.75</v>
      </c>
      <c r="Z686" s="67">
        <v>55.24</v>
      </c>
      <c r="AA686" s="67">
        <v>62.875</v>
      </c>
      <c r="AB686" s="67" t="e">
        <v>#N/A</v>
      </c>
      <c r="AD686" s="63">
        <v>43721</v>
      </c>
      <c r="AE686" s="67">
        <v>86.13</v>
      </c>
      <c r="AF686" s="68">
        <v>77.069999999999993</v>
      </c>
      <c r="AH686" s="58">
        <v>43395</v>
      </c>
      <c r="AI686" s="57">
        <v>46.317605923232684</v>
      </c>
      <c r="AJ686" s="57">
        <v>34.684685889868703</v>
      </c>
      <c r="AK686" s="57">
        <v>25.391140271978152</v>
      </c>
      <c r="AM686" s="63">
        <v>43395</v>
      </c>
      <c r="AN686" s="57">
        <v>34.047701438396949</v>
      </c>
      <c r="AO686" s="57">
        <v>35.668109980989037</v>
      </c>
      <c r="AP686" s="57">
        <v>17.859008511700747</v>
      </c>
      <c r="AR686" s="63">
        <v>43395</v>
      </c>
      <c r="AS686" s="57">
        <v>10.564771529427631</v>
      </c>
      <c r="AT686" s="57">
        <v>10.585111964860294</v>
      </c>
      <c r="AV686" s="63">
        <v>44856</v>
      </c>
      <c r="AW686" s="64">
        <v>7031.1978449999988</v>
      </c>
      <c r="AY686" s="63">
        <v>43721</v>
      </c>
      <c r="AZ686" s="51">
        <v>-112.03480300000001</v>
      </c>
      <c r="BA686" s="51">
        <v>-12.303359929700523</v>
      </c>
      <c r="BB686" s="51">
        <v>81.815858697251343</v>
      </c>
      <c r="BC686" s="51">
        <v>0</v>
      </c>
      <c r="BD686" s="51">
        <v>19.67230423244914</v>
      </c>
      <c r="BE686" s="51">
        <v>-22.85</v>
      </c>
    </row>
    <row r="687" spans="4:57">
      <c r="D687" s="63">
        <v>43396</v>
      </c>
      <c r="E687" s="64">
        <v>487.10899999999998</v>
      </c>
      <c r="F687" s="64">
        <v>742.54600000000005</v>
      </c>
      <c r="G687" s="69">
        <v>1229.655</v>
      </c>
      <c r="I687" s="63">
        <v>43579</v>
      </c>
      <c r="J687" s="68">
        <v>66.42</v>
      </c>
      <c r="K687" s="68">
        <v>65.87</v>
      </c>
      <c r="M687" s="63">
        <v>43396</v>
      </c>
      <c r="N687" s="64">
        <v>48563.9</v>
      </c>
      <c r="O687" s="66">
        <v>36.773299999999999</v>
      </c>
      <c r="Q687" s="63">
        <v>43396</v>
      </c>
      <c r="R687" s="57">
        <v>41.176100323347065</v>
      </c>
      <c r="S687" s="57">
        <v>16.641444665868079</v>
      </c>
      <c r="T687" s="57"/>
      <c r="U687" s="63">
        <v>43396</v>
      </c>
      <c r="V687" s="65">
        <v>51.840106299497748</v>
      </c>
      <c r="X687" s="63">
        <v>43724</v>
      </c>
      <c r="Y687" s="67">
        <v>60.1875</v>
      </c>
      <c r="Z687" s="67">
        <v>56.08</v>
      </c>
      <c r="AA687" s="67">
        <v>62.125</v>
      </c>
      <c r="AB687" s="67" t="e">
        <v>#N/A</v>
      </c>
      <c r="AD687" s="63">
        <v>43724</v>
      </c>
      <c r="AE687" s="67">
        <v>84.02</v>
      </c>
      <c r="AF687" s="68">
        <v>76.459999999999994</v>
      </c>
      <c r="AH687" s="58">
        <v>43396</v>
      </c>
      <c r="AI687" s="57">
        <v>46.853712869090323</v>
      </c>
      <c r="AJ687" s="57">
        <v>34.844151039632564</v>
      </c>
      <c r="AK687" s="57">
        <v>25.247029897452911</v>
      </c>
      <c r="AM687" s="63">
        <v>43396</v>
      </c>
      <c r="AN687" s="57">
        <v>33.817402908236474</v>
      </c>
      <c r="AO687" s="57">
        <v>35.560488179766558</v>
      </c>
      <c r="AP687" s="57">
        <v>17.499856973988592</v>
      </c>
      <c r="AR687" s="63">
        <v>43396</v>
      </c>
      <c r="AS687" s="57">
        <v>10.451430724643075</v>
      </c>
      <c r="AT687" s="57">
        <v>10.555398129781812</v>
      </c>
      <c r="AV687" s="63">
        <v>44857</v>
      </c>
      <c r="AW687" s="64">
        <v>7031.1978449999988</v>
      </c>
      <c r="AY687" s="63">
        <v>43724</v>
      </c>
      <c r="AZ687" s="51">
        <v>-117.94222410000002</v>
      </c>
      <c r="BA687" s="51">
        <v>-25.867296327340579</v>
      </c>
      <c r="BB687" s="51">
        <v>158.83635177878125</v>
      </c>
      <c r="BC687" s="51">
        <v>0</v>
      </c>
      <c r="BD687" s="51">
        <v>20.697168648559362</v>
      </c>
      <c r="BE687" s="51">
        <v>35.723999999999997</v>
      </c>
    </row>
    <row r="688" spans="4:57">
      <c r="D688" s="63">
        <v>43397</v>
      </c>
      <c r="E688" s="64">
        <v>526.44299999999998</v>
      </c>
      <c r="F688" s="64">
        <v>741.55399999999997</v>
      </c>
      <c r="G688" s="69">
        <v>1267.9970000000001</v>
      </c>
      <c r="I688" s="63">
        <v>43580</v>
      </c>
      <c r="J688" s="68">
        <v>68.459999999999994</v>
      </c>
      <c r="K688" s="68">
        <v>67.900000000000006</v>
      </c>
      <c r="M688" s="63">
        <v>43397</v>
      </c>
      <c r="N688" s="64">
        <v>48477.2</v>
      </c>
      <c r="O688" s="66">
        <v>36.541699999999999</v>
      </c>
      <c r="Q688" s="63">
        <v>43397</v>
      </c>
      <c r="R688" s="57">
        <v>41.398491223282477</v>
      </c>
      <c r="S688" s="57">
        <v>16.502764750614784</v>
      </c>
      <c r="T688" s="57"/>
      <c r="U688" s="63">
        <v>43397</v>
      </c>
      <c r="V688" s="65">
        <v>52.089916342177169</v>
      </c>
      <c r="X688" s="63">
        <v>43725</v>
      </c>
      <c r="Y688" s="67">
        <v>60.125</v>
      </c>
      <c r="Z688" s="67">
        <v>55.6</v>
      </c>
      <c r="AA688" s="67">
        <v>61.4375</v>
      </c>
      <c r="AB688" s="67" t="e">
        <v>#N/A</v>
      </c>
      <c r="AD688" s="63">
        <v>43725</v>
      </c>
      <c r="AE688" s="67">
        <v>83.77</v>
      </c>
      <c r="AF688" s="68">
        <v>76.930000000000007</v>
      </c>
      <c r="AH688" s="58">
        <v>43397</v>
      </c>
      <c r="AI688" s="57">
        <v>47.376489691328906</v>
      </c>
      <c r="AJ688" s="57">
        <v>35.021601424074376</v>
      </c>
      <c r="AK688" s="57">
        <v>25.147106833544086</v>
      </c>
      <c r="AM688" s="63">
        <v>43397</v>
      </c>
      <c r="AN688" s="57">
        <v>33.553662203421709</v>
      </c>
      <c r="AO688" s="57">
        <v>35.407443234132764</v>
      </c>
      <c r="AP688" s="57">
        <v>17.109932795476613</v>
      </c>
      <c r="AR688" s="63">
        <v>43397</v>
      </c>
      <c r="AS688" s="57">
        <v>10.381054006867396</v>
      </c>
      <c r="AT688" s="57">
        <v>10.521133646464742</v>
      </c>
      <c r="AV688" s="63">
        <v>44858</v>
      </c>
      <c r="AW688" s="64">
        <v>7098.0325160000002</v>
      </c>
      <c r="AY688" s="63">
        <v>43725</v>
      </c>
      <c r="AZ688" s="51">
        <v>-115.83476810000003</v>
      </c>
      <c r="BA688" s="51">
        <v>-22.666283276470342</v>
      </c>
      <c r="BB688" s="51">
        <v>179.13947836558108</v>
      </c>
      <c r="BC688" s="51">
        <v>0</v>
      </c>
      <c r="BD688" s="51">
        <v>20.967573010889307</v>
      </c>
      <c r="BE688" s="51">
        <v>61.606000000000002</v>
      </c>
    </row>
    <row r="689" spans="4:57">
      <c r="D689" s="63">
        <v>43398</v>
      </c>
      <c r="E689" s="64">
        <v>523.86400000000003</v>
      </c>
      <c r="F689" s="64">
        <v>740.96299999999997</v>
      </c>
      <c r="G689" s="69">
        <v>1264.827</v>
      </c>
      <c r="I689" s="63">
        <v>43581</v>
      </c>
      <c r="J689" s="68">
        <v>69.36</v>
      </c>
      <c r="K689" s="68">
        <v>68.58</v>
      </c>
      <c r="M689" s="63">
        <v>43398</v>
      </c>
      <c r="N689" s="64">
        <v>48285.3</v>
      </c>
      <c r="O689" s="66">
        <v>36.7883</v>
      </c>
      <c r="Q689" s="63">
        <v>43398</v>
      </c>
      <c r="R689" s="57">
        <v>41.428130552357366</v>
      </c>
      <c r="S689" s="57">
        <v>16.366357743278993</v>
      </c>
      <c r="T689" s="57"/>
      <c r="U689" s="63">
        <v>43398</v>
      </c>
      <c r="V689" s="65">
        <v>52.115665394135782</v>
      </c>
      <c r="X689" s="63">
        <v>43726</v>
      </c>
      <c r="Y689" s="67">
        <v>60.4375</v>
      </c>
      <c r="Z689" s="67">
        <v>56.12</v>
      </c>
      <c r="AA689" s="67">
        <v>61.75</v>
      </c>
      <c r="AB689" s="67" t="e">
        <v>#N/A</v>
      </c>
      <c r="AD689" s="63">
        <v>43726</v>
      </c>
      <c r="AE689" s="67">
        <v>83.83</v>
      </c>
      <c r="AF689" s="68">
        <v>75.790000000000006</v>
      </c>
      <c r="AH689" s="58">
        <v>43398</v>
      </c>
      <c r="AI689" s="57">
        <v>47.942087603696137</v>
      </c>
      <c r="AJ689" s="57">
        <v>35.199579490735623</v>
      </c>
      <c r="AK689" s="57">
        <v>25.038865796366714</v>
      </c>
      <c r="AM689" s="63">
        <v>43398</v>
      </c>
      <c r="AN689" s="57">
        <v>33.292962760976707</v>
      </c>
      <c r="AO689" s="57">
        <v>35.253490759995373</v>
      </c>
      <c r="AP689" s="57">
        <v>16.716511546732306</v>
      </c>
      <c r="AR689" s="63">
        <v>43398</v>
      </c>
      <c r="AS689" s="57">
        <v>10.262379020829538</v>
      </c>
      <c r="AT689" s="57">
        <v>10.493907834728745</v>
      </c>
      <c r="AV689" s="63">
        <v>44859</v>
      </c>
      <c r="AW689" s="64">
        <v>7035.9595719999998</v>
      </c>
      <c r="AY689" s="63">
        <v>43726</v>
      </c>
      <c r="AZ689" s="51">
        <v>-117.22156330000003</v>
      </c>
      <c r="BA689" s="51">
        <v>-26.913021604439134</v>
      </c>
      <c r="BB689" s="51">
        <v>119.10158397632112</v>
      </c>
      <c r="BC689" s="51">
        <v>0</v>
      </c>
      <c r="BD689" s="51">
        <v>21.591000928118007</v>
      </c>
      <c r="BE689" s="51">
        <v>-3.4420000000000002</v>
      </c>
    </row>
    <row r="690" spans="4:57">
      <c r="D690" s="63">
        <v>43399</v>
      </c>
      <c r="E690" s="64">
        <v>535.02700000000004</v>
      </c>
      <c r="F690" s="64">
        <v>740.57500000000005</v>
      </c>
      <c r="G690" s="69">
        <v>1275.6020000000001</v>
      </c>
      <c r="I690" s="63">
        <v>43584</v>
      </c>
      <c r="J690" s="68">
        <v>71.150000000000006</v>
      </c>
      <c r="K690" s="68">
        <v>70.14</v>
      </c>
      <c r="M690" s="63">
        <v>43399</v>
      </c>
      <c r="N690" s="64">
        <v>47992.7</v>
      </c>
      <c r="O690" s="66">
        <v>36.784999999999997</v>
      </c>
      <c r="Q690" s="63">
        <v>43399</v>
      </c>
      <c r="R690" s="57">
        <v>41.640021802500904</v>
      </c>
      <c r="S690" s="57">
        <v>16.180144480377081</v>
      </c>
      <c r="T690" s="57"/>
      <c r="U690" s="63">
        <v>43399</v>
      </c>
      <c r="V690" s="65">
        <v>51.981455900502425</v>
      </c>
      <c r="X690" s="63">
        <v>43727</v>
      </c>
      <c r="Y690" s="67">
        <v>59.875</v>
      </c>
      <c r="Z690" s="67">
        <v>54.29</v>
      </c>
      <c r="AA690" s="67">
        <v>62</v>
      </c>
      <c r="AB690" s="67" t="e">
        <v>#N/A</v>
      </c>
      <c r="AD690" s="63">
        <v>43727</v>
      </c>
      <c r="AE690" s="67">
        <v>83.01</v>
      </c>
      <c r="AF690" s="68">
        <v>75.73</v>
      </c>
      <c r="AH690" s="58">
        <v>43399</v>
      </c>
      <c r="AI690" s="57">
        <v>48.529330195926448</v>
      </c>
      <c r="AJ690" s="57">
        <v>35.339990121260236</v>
      </c>
      <c r="AK690" s="57">
        <v>24.825316834000798</v>
      </c>
      <c r="AM690" s="63">
        <v>43399</v>
      </c>
      <c r="AN690" s="57">
        <v>33.022217554342362</v>
      </c>
      <c r="AO690" s="57">
        <v>35.091015979326798</v>
      </c>
      <c r="AP690" s="57">
        <v>16.307482236299322</v>
      </c>
      <c r="AR690" s="63">
        <v>43399</v>
      </c>
      <c r="AS690" s="57">
        <v>10.152481067553198</v>
      </c>
      <c r="AT690" s="57">
        <v>10.470248018235617</v>
      </c>
      <c r="AV690" s="63">
        <v>44860</v>
      </c>
      <c r="AW690" s="64">
        <v>7105.9448660000007</v>
      </c>
      <c r="AY690" s="63">
        <v>43727</v>
      </c>
      <c r="AZ690" s="51">
        <v>-120.62139370000003</v>
      </c>
      <c r="BA690" s="51">
        <v>-26.259246451470506</v>
      </c>
      <c r="BB690" s="51">
        <v>107.33489455289094</v>
      </c>
      <c r="BC690" s="51">
        <v>0</v>
      </c>
      <c r="BD690" s="51">
        <v>21.237745598579554</v>
      </c>
      <c r="BE690" s="51">
        <v>-18.308</v>
      </c>
    </row>
    <row r="691" spans="4:57">
      <c r="D691" s="63">
        <v>43400</v>
      </c>
      <c r="E691" s="64">
        <v>535.02700000000004</v>
      </c>
      <c r="F691" s="64">
        <v>740.57500000000005</v>
      </c>
      <c r="G691" s="69">
        <v>1275.6020000000001</v>
      </c>
      <c r="I691" s="63">
        <v>43585</v>
      </c>
      <c r="J691" s="68">
        <v>71.650000000000006</v>
      </c>
      <c r="K691" s="68">
        <v>70.61</v>
      </c>
      <c r="M691" s="63">
        <v>43400</v>
      </c>
      <c r="N691" s="64">
        <v>47992.7</v>
      </c>
      <c r="O691" s="66">
        <v>36.784999999999997</v>
      </c>
      <c r="Q691" s="63">
        <v>43400</v>
      </c>
      <c r="R691" s="57">
        <v>41.589437518836235</v>
      </c>
      <c r="S691" s="57">
        <v>15.960785103240461</v>
      </c>
      <c r="T691" s="57"/>
      <c r="U691" s="63">
        <v>43400</v>
      </c>
      <c r="V691" s="65">
        <v>51.981455900502425</v>
      </c>
      <c r="X691" s="63">
        <v>43728</v>
      </c>
      <c r="Y691" s="67">
        <v>59.375</v>
      </c>
      <c r="Z691" s="67">
        <v>53.66</v>
      </c>
      <c r="AA691" s="67">
        <v>61.625</v>
      </c>
      <c r="AB691" s="67" t="e">
        <v>#N/A</v>
      </c>
      <c r="AD691" s="63">
        <v>43728</v>
      </c>
      <c r="AE691" s="67">
        <v>82.85</v>
      </c>
      <c r="AF691" s="68">
        <v>77.19</v>
      </c>
      <c r="AH691" s="58">
        <v>43400</v>
      </c>
      <c r="AI691" s="57">
        <v>49.067553046706067</v>
      </c>
      <c r="AJ691" s="57">
        <v>35.429625897369043</v>
      </c>
      <c r="AK691" s="57">
        <v>24.559260062091436</v>
      </c>
      <c r="AM691" s="63">
        <v>43400</v>
      </c>
      <c r="AN691" s="57">
        <v>32.740828805857916</v>
      </c>
      <c r="AO691" s="57">
        <v>34.91256481036551</v>
      </c>
      <c r="AP691" s="57">
        <v>15.887313110940404</v>
      </c>
      <c r="AR691" s="63">
        <v>43400</v>
      </c>
      <c r="AS691" s="57">
        <v>10.056755163884601</v>
      </c>
      <c r="AT691" s="57">
        <v>10.456120398698943</v>
      </c>
      <c r="AV691" s="63">
        <v>44861</v>
      </c>
      <c r="AW691" s="64">
        <v>7209.7094739999993</v>
      </c>
      <c r="AY691" s="63">
        <v>43728</v>
      </c>
      <c r="AZ691" s="51">
        <v>-123.35235450000005</v>
      </c>
      <c r="BA691" s="51">
        <v>-26.236222117610698</v>
      </c>
      <c r="BB691" s="51">
        <v>175.87326724256098</v>
      </c>
      <c r="BC691" s="51">
        <v>0</v>
      </c>
      <c r="BD691" s="51">
        <v>20.945309375049725</v>
      </c>
      <c r="BE691" s="51">
        <v>47.23</v>
      </c>
    </row>
    <row r="692" spans="4:57">
      <c r="D692" s="63">
        <v>43401</v>
      </c>
      <c r="E692" s="64">
        <v>535.02700000000004</v>
      </c>
      <c r="F692" s="64">
        <v>740.57500000000005</v>
      </c>
      <c r="G692" s="69">
        <v>1275.6020000000001</v>
      </c>
      <c r="I692" s="63">
        <v>43587</v>
      </c>
      <c r="J692" s="68">
        <v>69.84</v>
      </c>
      <c r="K692" s="68">
        <v>70.61</v>
      </c>
      <c r="M692" s="63">
        <v>43401</v>
      </c>
      <c r="N692" s="64">
        <v>47992.7</v>
      </c>
      <c r="O692" s="66">
        <v>36.784999999999997</v>
      </c>
      <c r="Q692" s="63">
        <v>43401</v>
      </c>
      <c r="R692" s="57">
        <v>41.579141954456929</v>
      </c>
      <c r="S692" s="57">
        <v>15.658100294347799</v>
      </c>
      <c r="T692" s="57"/>
      <c r="U692" s="63">
        <v>43401</v>
      </c>
      <c r="V692" s="65">
        <v>51.981455900502425</v>
      </c>
      <c r="X692" s="63">
        <v>43731</v>
      </c>
      <c r="Y692" s="67">
        <v>59.8125</v>
      </c>
      <c r="Z692" s="67">
        <v>55.39</v>
      </c>
      <c r="AA692" s="67">
        <v>62</v>
      </c>
      <c r="AB692" s="67" t="e">
        <v>#N/A</v>
      </c>
      <c r="AD692" s="63">
        <v>43731</v>
      </c>
      <c r="AE692" s="67">
        <v>82.53</v>
      </c>
      <c r="AF692" s="68">
        <v>75.12</v>
      </c>
      <c r="AH692" s="58">
        <v>43401</v>
      </c>
      <c r="AI692" s="57">
        <v>49.598955532118616</v>
      </c>
      <c r="AJ692" s="57">
        <v>35.450077722572246</v>
      </c>
      <c r="AK692" s="57">
        <v>24.147985031277685</v>
      </c>
      <c r="AM692" s="63">
        <v>43401</v>
      </c>
      <c r="AN692" s="57">
        <v>32.465214334510129</v>
      </c>
      <c r="AO692" s="57">
        <v>34.732887757969742</v>
      </c>
      <c r="AP692" s="57">
        <v>15.485973276557985</v>
      </c>
      <c r="AR692" s="63">
        <v>43401</v>
      </c>
      <c r="AS692" s="57">
        <v>9.9612228710845852</v>
      </c>
      <c r="AT692" s="57">
        <v>10.422315719620222</v>
      </c>
      <c r="AV692" s="63">
        <v>44862</v>
      </c>
      <c r="AW692" s="64">
        <v>7369.2747049999998</v>
      </c>
      <c r="AY692" s="63">
        <v>43731</v>
      </c>
      <c r="AZ692" s="51">
        <v>-128.19197810000006</v>
      </c>
      <c r="BA692" s="51">
        <v>-26.153201730600227</v>
      </c>
      <c r="BB692" s="51">
        <v>118.76629370297098</v>
      </c>
      <c r="BC692" s="51">
        <v>0</v>
      </c>
      <c r="BD692" s="51">
        <v>20.937886127629202</v>
      </c>
      <c r="BE692" s="51">
        <v>-14.641</v>
      </c>
    </row>
    <row r="693" spans="4:57">
      <c r="D693" s="63">
        <v>43402</v>
      </c>
      <c r="E693" s="64">
        <v>509.21699999999998</v>
      </c>
      <c r="F693" s="64">
        <v>739.65700000000004</v>
      </c>
      <c r="G693" s="69">
        <v>1248.874</v>
      </c>
      <c r="I693" s="63">
        <v>43588</v>
      </c>
      <c r="J693" s="68">
        <v>70.459999999999994</v>
      </c>
      <c r="K693" s="68">
        <v>71</v>
      </c>
      <c r="M693" s="63">
        <v>43402</v>
      </c>
      <c r="N693" s="64">
        <v>47867.3</v>
      </c>
      <c r="O693" s="66">
        <v>36.793300000000002</v>
      </c>
      <c r="Q693" s="63">
        <v>43402</v>
      </c>
      <c r="R693" s="57">
        <v>41.430705253040735</v>
      </c>
      <c r="S693" s="57">
        <v>15.471403603707202</v>
      </c>
      <c r="T693" s="57"/>
      <c r="U693" s="63">
        <v>43402</v>
      </c>
      <c r="V693" s="65">
        <v>51.934779760587425</v>
      </c>
      <c r="X693" s="63">
        <v>43732</v>
      </c>
      <c r="Y693" s="67">
        <v>59.25</v>
      </c>
      <c r="Z693" s="67">
        <v>55.25</v>
      </c>
      <c r="AA693" s="67">
        <v>59.5625</v>
      </c>
      <c r="AB693" s="67" t="e">
        <v>#N/A</v>
      </c>
      <c r="AD693" s="63">
        <v>43732</v>
      </c>
      <c r="AE693" s="67">
        <v>81.260000000000005</v>
      </c>
      <c r="AF693" s="68">
        <v>76.510000000000005</v>
      </c>
      <c r="AH693" s="58">
        <v>43402</v>
      </c>
      <c r="AI693" s="57">
        <v>50.135866520446569</v>
      </c>
      <c r="AJ693" s="57">
        <v>35.604327265304292</v>
      </c>
      <c r="AK693" s="57">
        <v>23.955614293287077</v>
      </c>
      <c r="AM693" s="63">
        <v>43402</v>
      </c>
      <c r="AN693" s="57">
        <v>32.202193411602394</v>
      </c>
      <c r="AO693" s="57">
        <v>34.57743731685683</v>
      </c>
      <c r="AP693" s="57">
        <v>15.063322916114785</v>
      </c>
      <c r="AR693" s="63">
        <v>43402</v>
      </c>
      <c r="AS693" s="57">
        <v>9.8759908100125351</v>
      </c>
      <c r="AT693" s="57">
        <v>10.404651782485397</v>
      </c>
      <c r="AV693" s="63">
        <v>44863</v>
      </c>
      <c r="AW693" s="64">
        <v>7369.2747049999998</v>
      </c>
      <c r="AY693" s="63">
        <v>43732</v>
      </c>
      <c r="AZ693" s="51">
        <v>-111.37481410000004</v>
      </c>
      <c r="BA693" s="51">
        <v>-26.9737678596113</v>
      </c>
      <c r="BB693" s="51">
        <v>137.59429533721067</v>
      </c>
      <c r="BC693" s="51">
        <v>0</v>
      </c>
      <c r="BD693" s="51">
        <v>21.296286622400604</v>
      </c>
      <c r="BE693" s="51">
        <v>20.542000000000002</v>
      </c>
    </row>
    <row r="694" spans="4:57">
      <c r="D694" s="63">
        <v>43403</v>
      </c>
      <c r="E694" s="64">
        <v>493.185</v>
      </c>
      <c r="F694" s="64">
        <v>739.28200000000004</v>
      </c>
      <c r="G694" s="69">
        <v>1232.4670000000001</v>
      </c>
      <c r="I694" s="63">
        <v>43591</v>
      </c>
      <c r="J694" s="68">
        <v>70.47</v>
      </c>
      <c r="K694" s="68">
        <v>70.989999999999995</v>
      </c>
      <c r="M694" s="63">
        <v>43403</v>
      </c>
      <c r="N694" s="64">
        <v>54040.4</v>
      </c>
      <c r="O694" s="66">
        <v>36.831699999999998</v>
      </c>
      <c r="Q694" s="63">
        <v>43403</v>
      </c>
      <c r="R694" s="57">
        <v>41.296497655094598</v>
      </c>
      <c r="S694" s="57">
        <v>15.237606799737446</v>
      </c>
      <c r="T694" s="57"/>
      <c r="U694" s="63">
        <v>43403</v>
      </c>
      <c r="V694" s="65">
        <v>51.163239844636223</v>
      </c>
      <c r="X694" s="63">
        <v>43733</v>
      </c>
      <c r="Y694" s="67">
        <v>58.875</v>
      </c>
      <c r="Z694" s="67">
        <v>53.72</v>
      </c>
      <c r="AA694" s="67">
        <v>60.1875</v>
      </c>
      <c r="AB694" s="67" t="e">
        <v>#N/A</v>
      </c>
      <c r="AD694" s="63">
        <v>43733</v>
      </c>
      <c r="AE694" s="67">
        <v>80.95</v>
      </c>
      <c r="AF694" s="68">
        <v>76.19</v>
      </c>
      <c r="AH694" s="58">
        <v>43403</v>
      </c>
      <c r="AI694" s="57">
        <v>50.770404922780266</v>
      </c>
      <c r="AJ694" s="57">
        <v>35.795518385456802</v>
      </c>
      <c r="AK694" s="57">
        <v>23.696226541735154</v>
      </c>
      <c r="AM694" s="63">
        <v>43403</v>
      </c>
      <c r="AN694" s="57">
        <v>31.943601094111607</v>
      </c>
      <c r="AO694" s="57">
        <v>34.453315078448668</v>
      </c>
      <c r="AP694" s="57">
        <v>14.617893213460587</v>
      </c>
      <c r="AR694" s="63">
        <v>43403</v>
      </c>
      <c r="AS694" s="57">
        <v>9.7728747566515182</v>
      </c>
      <c r="AT694" s="57">
        <v>10.394693921931065</v>
      </c>
      <c r="AV694" s="63">
        <v>44864</v>
      </c>
      <c r="AW694" s="64">
        <v>7369.2747049999998</v>
      </c>
      <c r="AY694" s="63">
        <v>43733</v>
      </c>
      <c r="AZ694" s="51">
        <v>-90.037187100000025</v>
      </c>
      <c r="BA694" s="51">
        <v>-26.632400076979938</v>
      </c>
      <c r="BB694" s="51">
        <v>105.38810086052047</v>
      </c>
      <c r="BC694" s="51">
        <v>0</v>
      </c>
      <c r="BD694" s="51">
        <v>22.577486316459424</v>
      </c>
      <c r="BE694" s="51">
        <v>11.295999999999999</v>
      </c>
    </row>
    <row r="695" spans="4:57">
      <c r="D695" s="63">
        <v>43404</v>
      </c>
      <c r="E695" s="64">
        <v>415.99200000000002</v>
      </c>
      <c r="F695" s="64">
        <v>739.09</v>
      </c>
      <c r="G695" s="69">
        <v>1155.0820000000001</v>
      </c>
      <c r="I695" s="63">
        <v>43592</v>
      </c>
      <c r="J695" s="68">
        <v>69.94</v>
      </c>
      <c r="K695" s="68">
        <v>70.44</v>
      </c>
      <c r="M695" s="63">
        <v>43404</v>
      </c>
      <c r="N695" s="64">
        <v>53955.1</v>
      </c>
      <c r="O695" s="66">
        <v>36.1967</v>
      </c>
      <c r="Q695" s="63">
        <v>43404</v>
      </c>
      <c r="R695" s="57">
        <v>40.79397352486103</v>
      </c>
      <c r="S695" s="57">
        <v>15.01014277757886</v>
      </c>
      <c r="T695" s="57"/>
      <c r="U695" s="63">
        <v>43404</v>
      </c>
      <c r="V695" s="65">
        <v>51.679938544505141</v>
      </c>
      <c r="X695" s="63">
        <v>43734</v>
      </c>
      <c r="Y695" s="67">
        <v>59.5625</v>
      </c>
      <c r="Z695" s="67">
        <v>54.98</v>
      </c>
      <c r="AA695" s="67">
        <v>61.3125</v>
      </c>
      <c r="AB695" s="67" t="e">
        <v>#N/A</v>
      </c>
      <c r="AD695" s="63">
        <v>43734</v>
      </c>
      <c r="AE695" s="67">
        <v>80.5</v>
      </c>
      <c r="AF695" s="68">
        <v>75.87</v>
      </c>
      <c r="AH695" s="58">
        <v>43404</v>
      </c>
      <c r="AI695" s="57">
        <v>51.406692829162125</v>
      </c>
      <c r="AJ695" s="57">
        <v>35.951311579509884</v>
      </c>
      <c r="AK695" s="57">
        <v>23.465345945557225</v>
      </c>
      <c r="AM695" s="63">
        <v>43404</v>
      </c>
      <c r="AN695" s="57">
        <v>31.691550795326016</v>
      </c>
      <c r="AO695" s="57">
        <v>34.336391671391418</v>
      </c>
      <c r="AP695" s="57">
        <v>14.16327001829436</v>
      </c>
      <c r="AR695" s="63">
        <v>43404</v>
      </c>
      <c r="AS695" s="57">
        <v>9.6611877541091786</v>
      </c>
      <c r="AT695" s="57">
        <v>10.399048913043485</v>
      </c>
      <c r="AV695" s="63">
        <v>44865</v>
      </c>
      <c r="AW695" s="64">
        <v>7688.8402469999992</v>
      </c>
      <c r="AY695" s="63">
        <v>43734</v>
      </c>
      <c r="AZ695" s="51">
        <v>-80.674788700000022</v>
      </c>
      <c r="BA695" s="51">
        <v>-26.391837016649923</v>
      </c>
      <c r="BB695" s="51">
        <v>32.216939595380616</v>
      </c>
      <c r="BC695" s="51">
        <v>0</v>
      </c>
      <c r="BD695" s="51">
        <v>23.483686121269336</v>
      </c>
      <c r="BE695" s="51">
        <v>-51.366</v>
      </c>
    </row>
    <row r="696" spans="4:57">
      <c r="D696" s="63">
        <v>43405</v>
      </c>
      <c r="E696" s="64">
        <v>504.721</v>
      </c>
      <c r="F696" s="64">
        <v>739.32600000000002</v>
      </c>
      <c r="G696" s="69">
        <v>1244.047</v>
      </c>
      <c r="I696" s="63">
        <v>43593</v>
      </c>
      <c r="J696" s="68">
        <v>66.61</v>
      </c>
      <c r="K696" s="68">
        <v>70.209999999999994</v>
      </c>
      <c r="M696" s="63">
        <v>43405</v>
      </c>
      <c r="N696" s="64">
        <v>54219.9</v>
      </c>
      <c r="O696" s="66">
        <v>35.743299999999998</v>
      </c>
      <c r="Q696" s="63">
        <v>43405</v>
      </c>
      <c r="R696" s="57">
        <v>40.732977570241324</v>
      </c>
      <c r="S696" s="57">
        <v>14.850869375951659</v>
      </c>
      <c r="T696" s="57"/>
      <c r="U696" s="63">
        <v>43405</v>
      </c>
      <c r="V696" s="65">
        <v>51.653134203154316</v>
      </c>
      <c r="X696" s="63">
        <v>43735</v>
      </c>
      <c r="Y696" s="67">
        <v>59.625</v>
      </c>
      <c r="Z696" s="67">
        <v>55.06</v>
      </c>
      <c r="AA696" s="67">
        <v>61.6875</v>
      </c>
      <c r="AB696" s="67" t="e">
        <v>#N/A</v>
      </c>
      <c r="AD696" s="63">
        <v>43735</v>
      </c>
      <c r="AE696" s="67">
        <v>80.22</v>
      </c>
      <c r="AF696" s="68">
        <v>77.599999999999994</v>
      </c>
      <c r="AH696" s="58">
        <v>43405</v>
      </c>
      <c r="AI696" s="57">
        <v>51.989043763344434</v>
      </c>
      <c r="AJ696" s="57">
        <v>36.147159078138479</v>
      </c>
      <c r="AK696" s="57">
        <v>23.331516350055061</v>
      </c>
      <c r="AM696" s="63">
        <v>43405</v>
      </c>
      <c r="AN696" s="57">
        <v>31.47140905619581</v>
      </c>
      <c r="AO696" s="57">
        <v>34.253085519254192</v>
      </c>
      <c r="AP696" s="57">
        <v>13.764172215107685</v>
      </c>
      <c r="AR696" s="63">
        <v>43405</v>
      </c>
      <c r="AS696" s="57">
        <v>9.5670077306813983</v>
      </c>
      <c r="AT696" s="57">
        <v>10.406482642279791</v>
      </c>
      <c r="AV696" s="63">
        <v>44866</v>
      </c>
      <c r="AW696" s="64">
        <v>7681.4348719999998</v>
      </c>
      <c r="AY696" s="63">
        <v>43735</v>
      </c>
      <c r="AZ696" s="51">
        <v>-63.280363700000002</v>
      </c>
      <c r="BA696" s="51">
        <v>8.8980172706797305</v>
      </c>
      <c r="BB696" s="51">
        <v>16.849716899020638</v>
      </c>
      <c r="BC696" s="51">
        <v>0</v>
      </c>
      <c r="BD696" s="51">
        <v>24.576629530299591</v>
      </c>
      <c r="BE696" s="51">
        <v>-12.956</v>
      </c>
    </row>
    <row r="697" spans="4:57">
      <c r="D697" s="63">
        <v>43406</v>
      </c>
      <c r="E697" s="64">
        <v>491.505</v>
      </c>
      <c r="F697" s="64">
        <v>740.05799999999999</v>
      </c>
      <c r="G697" s="69">
        <v>1231.5630000000001</v>
      </c>
      <c r="I697" s="63">
        <v>43594</v>
      </c>
      <c r="J697" s="68">
        <v>66.89</v>
      </c>
      <c r="K697" s="68">
        <v>69.95</v>
      </c>
      <c r="M697" s="63">
        <v>43406</v>
      </c>
      <c r="N697" s="64">
        <v>54254.5</v>
      </c>
      <c r="O697" s="66">
        <v>35.590000000000003</v>
      </c>
      <c r="Q697" s="63">
        <v>43406</v>
      </c>
      <c r="R697" s="57">
        <v>40.492879489895174</v>
      </c>
      <c r="S697" s="57">
        <v>14.687107876895222</v>
      </c>
      <c r="T697" s="57"/>
      <c r="U697" s="63">
        <v>43406</v>
      </c>
      <c r="V697" s="65">
        <v>51.711703443762694</v>
      </c>
      <c r="X697" s="63">
        <v>43738</v>
      </c>
      <c r="Y697" s="67">
        <v>58.875</v>
      </c>
      <c r="Z697" s="67">
        <v>56.59</v>
      </c>
      <c r="AA697" s="67">
        <v>60.9375</v>
      </c>
      <c r="AB697" s="67" t="e">
        <v>#N/A</v>
      </c>
      <c r="AD697" s="63">
        <v>43738</v>
      </c>
      <c r="AE697" s="67">
        <v>79.319999999999993</v>
      </c>
      <c r="AF697" s="68">
        <v>75.510000000000005</v>
      </c>
      <c r="AH697" s="58">
        <v>43406</v>
      </c>
      <c r="AI697" s="57">
        <v>52.594884961971843</v>
      </c>
      <c r="AJ697" s="57">
        <v>36.337817243334605</v>
      </c>
      <c r="AK697" s="57">
        <v>23.175017010787258</v>
      </c>
      <c r="AM697" s="63">
        <v>43406</v>
      </c>
      <c r="AN697" s="57">
        <v>31.283331763145263</v>
      </c>
      <c r="AO697" s="57">
        <v>34.216528697027492</v>
      </c>
      <c r="AP697" s="57">
        <v>13.391317901073752</v>
      </c>
      <c r="AR697" s="63">
        <v>43406</v>
      </c>
      <c r="AS697" s="57">
        <v>9.4818344528339473</v>
      </c>
      <c r="AT697" s="57">
        <v>10.390123443382082</v>
      </c>
      <c r="AV697" s="63">
        <v>44867</v>
      </c>
      <c r="AW697" s="64">
        <v>7658.4679189999997</v>
      </c>
      <c r="AY697" s="63">
        <v>43738</v>
      </c>
      <c r="AZ697" s="51">
        <v>-75.00479519999999</v>
      </c>
      <c r="BA697" s="51">
        <v>33.096057715990028</v>
      </c>
      <c r="BB697" s="51">
        <v>-239.0763763984597</v>
      </c>
      <c r="BC697" s="51">
        <v>0</v>
      </c>
      <c r="BD697" s="51">
        <v>13.125113882469652</v>
      </c>
      <c r="BE697" s="51">
        <v>-267.86</v>
      </c>
    </row>
    <row r="698" spans="4:57">
      <c r="D698" s="63">
        <v>43407</v>
      </c>
      <c r="E698" s="64">
        <v>491.505</v>
      </c>
      <c r="F698" s="64">
        <v>740.05799999999999</v>
      </c>
      <c r="G698" s="69">
        <v>1231.5630000000001</v>
      </c>
      <c r="I698" s="63">
        <v>43595</v>
      </c>
      <c r="J698" s="68">
        <v>66.900000000000006</v>
      </c>
      <c r="K698" s="68">
        <v>69.94</v>
      </c>
      <c r="M698" s="63">
        <v>43407</v>
      </c>
      <c r="N698" s="64">
        <v>54254.5</v>
      </c>
      <c r="O698" s="66">
        <v>35.590000000000003</v>
      </c>
      <c r="Q698" s="63">
        <v>43407</v>
      </c>
      <c r="R698" s="57">
        <v>40.312510811095905</v>
      </c>
      <c r="S698" s="57">
        <v>14.475581440100527</v>
      </c>
      <c r="T698" s="57"/>
      <c r="U698" s="63">
        <v>43407</v>
      </c>
      <c r="V698" s="65">
        <v>51.711703443762694</v>
      </c>
      <c r="X698" s="63">
        <v>43739</v>
      </c>
      <c r="Y698" s="67">
        <v>59.9375</v>
      </c>
      <c r="Z698" s="67">
        <v>55.32</v>
      </c>
      <c r="AA698" s="67">
        <v>61.75</v>
      </c>
      <c r="AB698" s="67" t="e">
        <v>#N/A</v>
      </c>
      <c r="AD698" s="63">
        <v>43739</v>
      </c>
      <c r="AE698" s="67">
        <v>78.819999999999993</v>
      </c>
      <c r="AF698" s="68">
        <v>76.209999999999994</v>
      </c>
      <c r="AH698" s="58">
        <v>43407</v>
      </c>
      <c r="AI698" s="57">
        <v>53.146895310390718</v>
      </c>
      <c r="AJ698" s="57">
        <v>36.477277570108058</v>
      </c>
      <c r="AK698" s="57">
        <v>22.962306372945875</v>
      </c>
      <c r="AM698" s="63">
        <v>43407</v>
      </c>
      <c r="AN698" s="57">
        <v>31.098946465725241</v>
      </c>
      <c r="AO698" s="57">
        <v>34.215781057900642</v>
      </c>
      <c r="AP698" s="57">
        <v>12.982079852775929</v>
      </c>
      <c r="AR698" s="63">
        <v>43407</v>
      </c>
      <c r="AS698" s="57">
        <v>9.3925631695416012</v>
      </c>
      <c r="AT698" s="57">
        <v>10.375595836572881</v>
      </c>
      <c r="AV698" s="63">
        <v>44868</v>
      </c>
      <c r="AW698" s="64">
        <v>7665.503017</v>
      </c>
      <c r="AY698" s="63">
        <v>43739</v>
      </c>
      <c r="AZ698" s="51">
        <v>-79.064669199999983</v>
      </c>
      <c r="BA698" s="51">
        <v>44.612625026608463</v>
      </c>
      <c r="BB698" s="51">
        <v>-173.15707495574998</v>
      </c>
      <c r="BC698" s="51">
        <v>0</v>
      </c>
      <c r="BD698" s="51">
        <v>12.595119129141544</v>
      </c>
      <c r="BE698" s="51">
        <v>-195.01400000000001</v>
      </c>
    </row>
    <row r="699" spans="4:57">
      <c r="D699" s="63">
        <v>43408</v>
      </c>
      <c r="E699" s="64">
        <v>491.505</v>
      </c>
      <c r="F699" s="64">
        <v>740.05799999999999</v>
      </c>
      <c r="G699" s="69">
        <v>1231.5630000000001</v>
      </c>
      <c r="I699" s="63">
        <v>43598</v>
      </c>
      <c r="J699" s="68">
        <v>68.09</v>
      </c>
      <c r="K699" s="68">
        <v>70.069999999999993</v>
      </c>
      <c r="M699" s="63">
        <v>43408</v>
      </c>
      <c r="N699" s="64">
        <v>54254.5</v>
      </c>
      <c r="O699" s="66">
        <v>35.590000000000003</v>
      </c>
      <c r="Q699" s="63">
        <v>43408</v>
      </c>
      <c r="R699" s="57">
        <v>40.056098286055118</v>
      </c>
      <c r="S699" s="57">
        <v>14.308033590407177</v>
      </c>
      <c r="T699" s="57"/>
      <c r="U699" s="63">
        <v>43408</v>
      </c>
      <c r="V699" s="65">
        <v>51.711703443762694</v>
      </c>
      <c r="X699" s="63">
        <v>43740</v>
      </c>
      <c r="Y699" s="67">
        <v>59.375</v>
      </c>
      <c r="Z699" s="67">
        <v>55.98</v>
      </c>
      <c r="AA699" s="67">
        <v>61.1875</v>
      </c>
      <c r="AB699" s="67" t="e">
        <v>#N/A</v>
      </c>
      <c r="AD699" s="63">
        <v>43740</v>
      </c>
      <c r="AE699" s="67">
        <v>77.67</v>
      </c>
      <c r="AF699" s="68">
        <v>76.5</v>
      </c>
      <c r="AH699" s="58">
        <v>43408</v>
      </c>
      <c r="AI699" s="57">
        <v>53.695370642332584</v>
      </c>
      <c r="AJ699" s="57">
        <v>36.657477116343571</v>
      </c>
      <c r="AK699" s="57">
        <v>22.841846344365969</v>
      </c>
      <c r="AM699" s="63">
        <v>43408</v>
      </c>
      <c r="AN699" s="57">
        <v>30.92449516531557</v>
      </c>
      <c r="AO699" s="57">
        <v>34.197545024962082</v>
      </c>
      <c r="AP699" s="57">
        <v>12.615420849076875</v>
      </c>
      <c r="AR699" s="63">
        <v>43408</v>
      </c>
      <c r="AS699" s="57">
        <v>9.305947697292293</v>
      </c>
      <c r="AT699" s="57">
        <v>10.358370684803319</v>
      </c>
      <c r="AV699" s="63">
        <v>44869</v>
      </c>
      <c r="AW699" s="64">
        <v>7816.200339</v>
      </c>
      <c r="AY699" s="63">
        <v>43740</v>
      </c>
      <c r="AZ699" s="51">
        <v>-78.865648399999998</v>
      </c>
      <c r="BA699" s="51">
        <v>63.795451463408526</v>
      </c>
      <c r="BB699" s="51">
        <v>-172.58070390227974</v>
      </c>
      <c r="BC699" s="51">
        <v>0</v>
      </c>
      <c r="BD699" s="51">
        <v>11.883900838871238</v>
      </c>
      <c r="BE699" s="51">
        <v>-175.767</v>
      </c>
    </row>
    <row r="700" spans="4:57">
      <c r="D700" s="63">
        <v>43409</v>
      </c>
      <c r="E700" s="64">
        <v>433.21899999999999</v>
      </c>
      <c r="F700" s="64">
        <v>741.85500000000002</v>
      </c>
      <c r="G700" s="69">
        <v>1175.0740000000001</v>
      </c>
      <c r="I700" s="63">
        <v>43599</v>
      </c>
      <c r="J700" s="68">
        <v>66.91</v>
      </c>
      <c r="K700" s="68">
        <v>69.81</v>
      </c>
      <c r="M700" s="63">
        <v>43409</v>
      </c>
      <c r="N700" s="64">
        <v>54066.3</v>
      </c>
      <c r="O700" s="66">
        <v>35.547499999999999</v>
      </c>
      <c r="Q700" s="63">
        <v>43409</v>
      </c>
      <c r="R700" s="57">
        <v>39.545246147600977</v>
      </c>
      <c r="S700" s="57">
        <v>14.173551947658879</v>
      </c>
      <c r="T700" s="57"/>
      <c r="U700" s="63">
        <v>43409</v>
      </c>
      <c r="V700" s="65">
        <v>51.975922648880136</v>
      </c>
      <c r="X700" s="63">
        <v>43741</v>
      </c>
      <c r="Y700" s="67">
        <v>59.1875</v>
      </c>
      <c r="Z700" s="67">
        <v>56.15</v>
      </c>
      <c r="AA700" s="67">
        <v>61.75</v>
      </c>
      <c r="AB700" s="67" t="e">
        <v>#N/A</v>
      </c>
      <c r="AD700" s="63">
        <v>43741</v>
      </c>
      <c r="AE700" s="67">
        <v>77.16</v>
      </c>
      <c r="AF700" s="68">
        <v>75.67</v>
      </c>
      <c r="AH700" s="58">
        <v>43409</v>
      </c>
      <c r="AI700" s="57">
        <v>54.23443374967902</v>
      </c>
      <c r="AJ700" s="57">
        <v>36.829473060111972</v>
      </c>
      <c r="AK700" s="57">
        <v>22.717236932986218</v>
      </c>
      <c r="AM700" s="63">
        <v>43409</v>
      </c>
      <c r="AN700" s="57">
        <v>30.746922244916931</v>
      </c>
      <c r="AO700" s="57">
        <v>34.156706473455564</v>
      </c>
      <c r="AP700" s="57">
        <v>12.265670294555209</v>
      </c>
      <c r="AR700" s="63">
        <v>43409</v>
      </c>
      <c r="AS700" s="57">
        <v>9.2147185606297199</v>
      </c>
      <c r="AT700" s="57">
        <v>10.344603222369543</v>
      </c>
      <c r="AV700" s="63">
        <v>44870</v>
      </c>
      <c r="AW700" s="64">
        <v>7816.200339</v>
      </c>
      <c r="AY700" s="63">
        <v>43741</v>
      </c>
      <c r="AZ700" s="51">
        <v>-79.736771499999989</v>
      </c>
      <c r="BA700" s="51">
        <v>85.691320084150007</v>
      </c>
      <c r="BB700" s="51">
        <v>-145.37947952051974</v>
      </c>
      <c r="BC700" s="51">
        <v>0</v>
      </c>
      <c r="BD700" s="51">
        <v>9.7159309363696487</v>
      </c>
      <c r="BE700" s="51">
        <v>-129.709</v>
      </c>
    </row>
    <row r="701" spans="4:57">
      <c r="D701" s="63">
        <v>43410</v>
      </c>
      <c r="E701" s="64">
        <v>433.21899999999999</v>
      </c>
      <c r="F701" s="64">
        <v>741.85500000000002</v>
      </c>
      <c r="G701" s="69">
        <v>1175.0740000000001</v>
      </c>
      <c r="I701" s="63">
        <v>43600</v>
      </c>
      <c r="J701" s="68">
        <v>67.150000000000006</v>
      </c>
      <c r="K701" s="68">
        <v>69.91</v>
      </c>
      <c r="M701" s="63">
        <v>43410</v>
      </c>
      <c r="N701" s="64">
        <v>54066.3</v>
      </c>
      <c r="O701" s="66">
        <v>35.547499999999999</v>
      </c>
      <c r="Q701" s="63">
        <v>43410</v>
      </c>
      <c r="R701" s="57">
        <v>39.035252800587287</v>
      </c>
      <c r="S701" s="57">
        <v>14.039242014358022</v>
      </c>
      <c r="T701" s="57"/>
      <c r="U701" s="63">
        <v>43410</v>
      </c>
      <c r="V701" s="65">
        <v>51.973008820120803</v>
      </c>
      <c r="X701" s="63">
        <v>43742</v>
      </c>
      <c r="Y701" s="67">
        <v>57.875</v>
      </c>
      <c r="Z701" s="67">
        <v>50.68</v>
      </c>
      <c r="AA701" s="67">
        <v>60.4375</v>
      </c>
      <c r="AB701" s="67" t="e">
        <v>#N/A</v>
      </c>
      <c r="AD701" s="63">
        <v>43742</v>
      </c>
      <c r="AE701" s="67">
        <v>76.59</v>
      </c>
      <c r="AF701" s="68">
        <v>76.06</v>
      </c>
      <c r="AH701" s="58">
        <v>43410</v>
      </c>
      <c r="AI701" s="57">
        <v>54.772910180282167</v>
      </c>
      <c r="AJ701" s="57">
        <v>37.001180213850795</v>
      </c>
      <c r="AK701" s="57">
        <v>22.592880411575521</v>
      </c>
      <c r="AM701" s="63">
        <v>43410</v>
      </c>
      <c r="AN701" s="57">
        <v>30.569871305173656</v>
      </c>
      <c r="AO701" s="57">
        <v>34.11599600119488</v>
      </c>
      <c r="AP701" s="57">
        <v>11.916804900193378</v>
      </c>
      <c r="AR701" s="63">
        <v>43410</v>
      </c>
      <c r="AS701" s="57">
        <v>9.1235269895761473</v>
      </c>
      <c r="AT701" s="57">
        <v>10.330848929168068</v>
      </c>
      <c r="AV701" s="63">
        <v>44871</v>
      </c>
      <c r="AW701" s="64">
        <v>7816.200339</v>
      </c>
      <c r="AY701" s="63">
        <v>43742</v>
      </c>
      <c r="AZ701" s="51">
        <v>-81.959256299999993</v>
      </c>
      <c r="BA701" s="51">
        <v>84.62034014287957</v>
      </c>
      <c r="BB701" s="51">
        <v>-99.646788222049778</v>
      </c>
      <c r="BC701" s="51">
        <v>0</v>
      </c>
      <c r="BD701" s="51">
        <v>8.9877043791701468</v>
      </c>
      <c r="BE701" s="51">
        <v>-87.998000000000005</v>
      </c>
    </row>
    <row r="702" spans="4:57">
      <c r="D702" s="63">
        <v>43411</v>
      </c>
      <c r="E702" s="64">
        <v>533.16600000000005</v>
      </c>
      <c r="F702" s="64">
        <v>741.56299999999999</v>
      </c>
      <c r="G702" s="69">
        <v>1274.729</v>
      </c>
      <c r="I702" s="63">
        <v>43601</v>
      </c>
      <c r="J702" s="68">
        <v>62.8</v>
      </c>
      <c r="K702" s="68">
        <v>70.58</v>
      </c>
      <c r="M702" s="63">
        <v>43411</v>
      </c>
      <c r="N702" s="64">
        <v>53375.5</v>
      </c>
      <c r="O702" s="66">
        <v>35.761699999999998</v>
      </c>
      <c r="Q702" s="63">
        <v>43411</v>
      </c>
      <c r="R702" s="57">
        <v>38.944803870999898</v>
      </c>
      <c r="S702" s="57">
        <v>13.953186432840671</v>
      </c>
      <c r="T702" s="57"/>
      <c r="U702" s="63">
        <v>43411</v>
      </c>
      <c r="V702" s="65">
        <v>52.254487661140224</v>
      </c>
      <c r="X702" s="63">
        <v>43745</v>
      </c>
      <c r="Y702" s="67">
        <v>57.75</v>
      </c>
      <c r="Z702" s="67">
        <v>55.55</v>
      </c>
      <c r="AA702" s="67">
        <v>58.625</v>
      </c>
      <c r="AB702" s="67" t="e">
        <v>#N/A</v>
      </c>
      <c r="AD702" s="63">
        <v>43745</v>
      </c>
      <c r="AE702" s="67">
        <v>75.599999999999994</v>
      </c>
      <c r="AF702" s="68">
        <v>76.819999999999993</v>
      </c>
      <c r="AH702" s="58">
        <v>43411</v>
      </c>
      <c r="AI702" s="57">
        <v>55.381101807050356</v>
      </c>
      <c r="AJ702" s="57">
        <v>37.247391036671409</v>
      </c>
      <c r="AK702" s="57">
        <v>22.596328605692651</v>
      </c>
      <c r="AM702" s="63">
        <v>43411</v>
      </c>
      <c r="AN702" s="57">
        <v>30.386380373142895</v>
      </c>
      <c r="AO702" s="57">
        <v>34.129335286822915</v>
      </c>
      <c r="AP702" s="57">
        <v>11.489149526845566</v>
      </c>
      <c r="AR702" s="63">
        <v>43411</v>
      </c>
      <c r="AS702" s="57">
        <v>9.0345964975585566</v>
      </c>
      <c r="AT702" s="57">
        <v>10.323263838108087</v>
      </c>
      <c r="AV702" s="63">
        <v>44872</v>
      </c>
      <c r="AW702" s="64">
        <v>7608.467584</v>
      </c>
      <c r="AY702" s="63">
        <v>43745</v>
      </c>
      <c r="AZ702" s="51">
        <v>-80.459100599999985</v>
      </c>
      <c r="BA702" s="51">
        <v>72.761714704149668</v>
      </c>
      <c r="BB702" s="51">
        <v>-2.1880451682696744</v>
      </c>
      <c r="BC702" s="51">
        <v>0</v>
      </c>
      <c r="BD702" s="51">
        <v>7.7444310641200174</v>
      </c>
      <c r="BE702" s="51">
        <v>-2.141</v>
      </c>
    </row>
    <row r="703" spans="4:57">
      <c r="D703" s="63">
        <v>43412</v>
      </c>
      <c r="E703" s="64">
        <v>532.95000000000005</v>
      </c>
      <c r="F703" s="64">
        <v>742.07399999999996</v>
      </c>
      <c r="G703" s="69">
        <v>1275.0239999999999</v>
      </c>
      <c r="I703" s="63">
        <v>43602</v>
      </c>
      <c r="J703" s="68">
        <v>70.739999999999995</v>
      </c>
      <c r="K703" s="68">
        <v>70.3</v>
      </c>
      <c r="M703" s="63">
        <v>43412</v>
      </c>
      <c r="N703" s="64">
        <v>53241.5</v>
      </c>
      <c r="O703" s="66">
        <v>35.609200000000001</v>
      </c>
      <c r="Q703" s="63">
        <v>43412</v>
      </c>
      <c r="R703" s="57">
        <v>38.910133866890817</v>
      </c>
      <c r="S703" s="57">
        <v>13.910511067609722</v>
      </c>
      <c r="T703" s="57"/>
      <c r="U703" s="63">
        <v>43412</v>
      </c>
      <c r="V703" s="65">
        <v>52.420856240727751</v>
      </c>
      <c r="X703" s="63">
        <v>43746</v>
      </c>
      <c r="Y703" s="67">
        <v>57.9375</v>
      </c>
      <c r="Z703" s="67">
        <v>54.9</v>
      </c>
      <c r="AA703" s="67">
        <v>59.5625</v>
      </c>
      <c r="AB703" s="67" t="e">
        <v>#N/A</v>
      </c>
      <c r="AD703" s="63">
        <v>43746</v>
      </c>
      <c r="AE703" s="67">
        <v>74.75</v>
      </c>
      <c r="AF703" s="68">
        <v>76.87</v>
      </c>
      <c r="AH703" s="58">
        <v>43412</v>
      </c>
      <c r="AI703" s="57">
        <v>55.933652611060204</v>
      </c>
      <c r="AJ703" s="57">
        <v>37.497444032893902</v>
      </c>
      <c r="AK703" s="57">
        <v>22.631307658273304</v>
      </c>
      <c r="AM703" s="63">
        <v>43412</v>
      </c>
      <c r="AN703" s="57">
        <v>30.19205820308002</v>
      </c>
      <c r="AO703" s="57">
        <v>34.101249204860665</v>
      </c>
      <c r="AP703" s="57">
        <v>11.080203653746556</v>
      </c>
      <c r="AR703" s="63">
        <v>43412</v>
      </c>
      <c r="AS703" s="57">
        <v>8.9571707089185502</v>
      </c>
      <c r="AT703" s="57">
        <v>10.338335688338107</v>
      </c>
      <c r="AV703" s="63">
        <v>44873</v>
      </c>
      <c r="AW703" s="64">
        <v>7537.0671830000001</v>
      </c>
      <c r="AY703" s="63">
        <v>43746</v>
      </c>
      <c r="AZ703" s="51">
        <v>-86.729129700000001</v>
      </c>
      <c r="BA703" s="51">
        <v>73.659894950759579</v>
      </c>
      <c r="BB703" s="51">
        <v>-14.309858776039713</v>
      </c>
      <c r="BC703" s="51">
        <v>0</v>
      </c>
      <c r="BD703" s="51">
        <v>6.1910935252801282</v>
      </c>
      <c r="BE703" s="51">
        <v>-21.187999999999999</v>
      </c>
    </row>
    <row r="704" spans="4:57">
      <c r="D704" s="63">
        <v>43413</v>
      </c>
      <c r="E704" s="64">
        <v>533.471</v>
      </c>
      <c r="F704" s="64">
        <v>741.15359999999998</v>
      </c>
      <c r="G704" s="69">
        <v>1274.6246000000001</v>
      </c>
      <c r="I704" s="63">
        <v>43605</v>
      </c>
      <c r="J704" s="68">
        <v>66.010000000000005</v>
      </c>
      <c r="K704" s="68">
        <v>70.14</v>
      </c>
      <c r="M704" s="63">
        <v>43413</v>
      </c>
      <c r="N704" s="64">
        <v>53062.8</v>
      </c>
      <c r="O704" s="66">
        <v>35.488300000000002</v>
      </c>
      <c r="Q704" s="63">
        <v>43413</v>
      </c>
      <c r="R704" s="57">
        <v>38.797447882348976</v>
      </c>
      <c r="S704" s="57">
        <v>13.834850834996537</v>
      </c>
      <c r="T704" s="57"/>
      <c r="U704" s="63">
        <v>43413</v>
      </c>
      <c r="V704" s="65">
        <v>51.811179343155345</v>
      </c>
      <c r="X704" s="63">
        <v>43747</v>
      </c>
      <c r="Y704" s="67">
        <v>56.6875</v>
      </c>
      <c r="Z704" s="67">
        <v>51.18</v>
      </c>
      <c r="AA704" s="67">
        <v>58.25</v>
      </c>
      <c r="AB704" s="67" t="e">
        <v>#N/A</v>
      </c>
      <c r="AD704" s="63">
        <v>43747</v>
      </c>
      <c r="AE704" s="67">
        <v>73.849999999999994</v>
      </c>
      <c r="AF704" s="68">
        <v>76.23</v>
      </c>
      <c r="AH704" s="58">
        <v>43413</v>
      </c>
      <c r="AI704" s="57">
        <v>56.501737873919765</v>
      </c>
      <c r="AJ704" s="57">
        <v>37.798881590017494</v>
      </c>
      <c r="AK704" s="57">
        <v>22.603735921766209</v>
      </c>
      <c r="AM704" s="63">
        <v>43413</v>
      </c>
      <c r="AN704" s="57">
        <v>30.014872072580555</v>
      </c>
      <c r="AO704" s="57">
        <v>34.095748708512666</v>
      </c>
      <c r="AP704" s="57">
        <v>10.691554118185188</v>
      </c>
      <c r="AR704" s="63">
        <v>43413</v>
      </c>
      <c r="AS704" s="57">
        <v>8.8968136132580469</v>
      </c>
      <c r="AT704" s="57">
        <v>10.375560242373737</v>
      </c>
      <c r="AV704" s="63">
        <v>44874</v>
      </c>
      <c r="AW704" s="64">
        <v>7577.2639429999999</v>
      </c>
      <c r="AY704" s="63">
        <v>43747</v>
      </c>
      <c r="AZ704" s="51">
        <v>-85.034106899999998</v>
      </c>
      <c r="BA704" s="51">
        <v>79.690950792059837</v>
      </c>
      <c r="BB704" s="51">
        <v>-8.2972554020897373</v>
      </c>
      <c r="BC704" s="51">
        <v>0</v>
      </c>
      <c r="BD704" s="51">
        <v>4.3144115100298892</v>
      </c>
      <c r="BE704" s="51">
        <v>-9.3260000000000005</v>
      </c>
    </row>
    <row r="705" spans="4:57">
      <c r="D705" s="63">
        <v>43414</v>
      </c>
      <c r="E705" s="64">
        <v>533.471</v>
      </c>
      <c r="F705" s="64">
        <v>741.15359999999998</v>
      </c>
      <c r="G705" s="69">
        <v>1274.6246000000001</v>
      </c>
      <c r="I705" s="63">
        <v>43606</v>
      </c>
      <c r="J705" s="68">
        <v>69.64</v>
      </c>
      <c r="K705" s="68">
        <v>70.260000000000005</v>
      </c>
      <c r="M705" s="63">
        <v>43414</v>
      </c>
      <c r="N705" s="64">
        <v>53062.8</v>
      </c>
      <c r="O705" s="66">
        <v>35.488300000000002</v>
      </c>
      <c r="Q705" s="63">
        <v>43414</v>
      </c>
      <c r="R705" s="57">
        <v>38.730428647921379</v>
      </c>
      <c r="S705" s="57">
        <v>13.80714009682784</v>
      </c>
      <c r="T705" s="57"/>
      <c r="U705" s="63">
        <v>43414</v>
      </c>
      <c r="V705" s="65">
        <v>51.811179343155345</v>
      </c>
      <c r="X705" s="63">
        <v>43748</v>
      </c>
      <c r="Y705" s="67">
        <v>57.1875</v>
      </c>
      <c r="Z705" s="67">
        <v>54.07</v>
      </c>
      <c r="AA705" s="67">
        <v>58.375</v>
      </c>
      <c r="AB705" s="67" t="e">
        <v>#N/A</v>
      </c>
      <c r="AD705" s="63">
        <v>43748</v>
      </c>
      <c r="AE705" s="67">
        <v>72.42</v>
      </c>
      <c r="AF705" s="68">
        <v>76.099999999999994</v>
      </c>
      <c r="AH705" s="58">
        <v>43414</v>
      </c>
      <c r="AI705" s="57">
        <v>57.03004785326327</v>
      </c>
      <c r="AJ705" s="57">
        <v>38.145785944529422</v>
      </c>
      <c r="AK705" s="57">
        <v>22.67983415291819</v>
      </c>
      <c r="AM705" s="63">
        <v>43414</v>
      </c>
      <c r="AN705" s="57">
        <v>29.850805064792119</v>
      </c>
      <c r="AO705" s="57">
        <v>34.142711301932202</v>
      </c>
      <c r="AP705" s="57">
        <v>10.273554041396359</v>
      </c>
      <c r="AR705" s="63">
        <v>43414</v>
      </c>
      <c r="AS705" s="57">
        <v>8.8032573485719023</v>
      </c>
      <c r="AT705" s="57">
        <v>10.399636571113358</v>
      </c>
      <c r="AV705" s="63">
        <v>44875</v>
      </c>
      <c r="AW705" s="64">
        <v>7567.6007679999993</v>
      </c>
      <c r="AY705" s="63">
        <v>43748</v>
      </c>
      <c r="AZ705" s="51">
        <v>-87.382844300000002</v>
      </c>
      <c r="BA705" s="51">
        <v>79.688841603659895</v>
      </c>
      <c r="BB705" s="51">
        <v>-15.93169712662983</v>
      </c>
      <c r="BC705" s="51">
        <v>0</v>
      </c>
      <c r="BD705" s="51">
        <v>3.4656998229699694</v>
      </c>
      <c r="BE705" s="51">
        <v>-20.16</v>
      </c>
    </row>
    <row r="706" spans="4:57">
      <c r="D706" s="63">
        <v>43415</v>
      </c>
      <c r="E706" s="64">
        <v>533.471</v>
      </c>
      <c r="F706" s="64">
        <v>741.15359999999998</v>
      </c>
      <c r="G706" s="69">
        <v>1274.6246000000001</v>
      </c>
      <c r="I706" s="63">
        <v>43607</v>
      </c>
      <c r="J706" s="68">
        <v>69.739999999999995</v>
      </c>
      <c r="K706" s="68">
        <v>70.25</v>
      </c>
      <c r="M706" s="63">
        <v>43415</v>
      </c>
      <c r="N706" s="64">
        <v>53062.8</v>
      </c>
      <c r="O706" s="66">
        <v>35.488300000000002</v>
      </c>
      <c r="Q706" s="63">
        <v>43415</v>
      </c>
      <c r="R706" s="57">
        <v>38.736976993767414</v>
      </c>
      <c r="S706" s="57">
        <v>13.775733308625959</v>
      </c>
      <c r="T706" s="57"/>
      <c r="U706" s="63">
        <v>43415</v>
      </c>
      <c r="V706" s="65">
        <v>51.811179343155345</v>
      </c>
      <c r="X706" s="63">
        <v>43749</v>
      </c>
      <c r="Y706" s="67">
        <v>55.5</v>
      </c>
      <c r="Z706" s="67">
        <v>53.25</v>
      </c>
      <c r="AA706" s="67">
        <v>57.5</v>
      </c>
      <c r="AB706" s="67" t="e">
        <v>#N/A</v>
      </c>
      <c r="AD706" s="63">
        <v>43749</v>
      </c>
      <c r="AE706" s="67">
        <v>70.400000000000006</v>
      </c>
      <c r="AF706" s="68">
        <v>77.11</v>
      </c>
      <c r="AH706" s="58">
        <v>43415</v>
      </c>
      <c r="AI706" s="57">
        <v>57.541854295026631</v>
      </c>
      <c r="AJ706" s="57">
        <v>38.473917560854012</v>
      </c>
      <c r="AK706" s="57">
        <v>22.738865311455193</v>
      </c>
      <c r="AM706" s="63">
        <v>43415</v>
      </c>
      <c r="AN706" s="57">
        <v>29.696063285049679</v>
      </c>
      <c r="AO706" s="57">
        <v>34.185168785954986</v>
      </c>
      <c r="AP706" s="57">
        <v>9.8790113637206911</v>
      </c>
      <c r="AR706" s="63">
        <v>43415</v>
      </c>
      <c r="AS706" s="57">
        <v>8.7197542194409792</v>
      </c>
      <c r="AT706" s="57">
        <v>10.399547111484608</v>
      </c>
      <c r="AV706" s="63">
        <v>44876</v>
      </c>
      <c r="AW706" s="64">
        <v>7527.7165070000001</v>
      </c>
      <c r="AY706" s="63">
        <v>43749</v>
      </c>
      <c r="AZ706" s="51">
        <v>-90.710428399999984</v>
      </c>
      <c r="BA706" s="51">
        <v>96.456132809419728</v>
      </c>
      <c r="BB706" s="51">
        <v>34.018360523300146</v>
      </c>
      <c r="BC706" s="51">
        <v>0</v>
      </c>
      <c r="BD706" s="51">
        <v>4.5049350672801554</v>
      </c>
      <c r="BE706" s="51">
        <v>44.268999999999998</v>
      </c>
    </row>
    <row r="707" spans="4:57">
      <c r="D707" s="63">
        <v>43416</v>
      </c>
      <c r="E707" s="64">
        <v>507.21300000000002</v>
      </c>
      <c r="F707" s="64">
        <v>740.03</v>
      </c>
      <c r="G707" s="69">
        <v>1247.2429999999999</v>
      </c>
      <c r="I707" s="63">
        <v>43608</v>
      </c>
      <c r="J707" s="68">
        <v>69.010000000000005</v>
      </c>
      <c r="K707" s="68">
        <v>70.47</v>
      </c>
      <c r="M707" s="63">
        <v>43416</v>
      </c>
      <c r="N707" s="64">
        <v>52988.3</v>
      </c>
      <c r="O707" s="66">
        <v>35.505000000000003</v>
      </c>
      <c r="Q707" s="63">
        <v>43416</v>
      </c>
      <c r="R707" s="57">
        <v>38.599101707127744</v>
      </c>
      <c r="S707" s="57">
        <v>13.64036858726716</v>
      </c>
      <c r="T707" s="57"/>
      <c r="U707" s="63">
        <v>43416</v>
      </c>
      <c r="V707" s="65">
        <v>52.607968521811046</v>
      </c>
      <c r="X707" s="63">
        <v>43753</v>
      </c>
      <c r="Y707" s="67">
        <v>55.6875</v>
      </c>
      <c r="Z707" s="67">
        <v>53.39</v>
      </c>
      <c r="AA707" s="67">
        <v>57.4375</v>
      </c>
      <c r="AB707" s="67" t="e">
        <v>#N/A</v>
      </c>
      <c r="AD707" s="63">
        <v>43753</v>
      </c>
      <c r="AE707" s="67">
        <v>69.569999999999993</v>
      </c>
      <c r="AF707" s="68">
        <v>76.099999999999994</v>
      </c>
      <c r="AH707" s="58">
        <v>43416</v>
      </c>
      <c r="AI707" s="57">
        <v>58.035501735746607</v>
      </c>
      <c r="AJ707" s="57">
        <v>38.614430515156847</v>
      </c>
      <c r="AK707" s="57">
        <v>22.61257260064291</v>
      </c>
      <c r="AM707" s="63">
        <v>43416</v>
      </c>
      <c r="AN707" s="57">
        <v>29.539450429722635</v>
      </c>
      <c r="AO707" s="57">
        <v>34.173815748524852</v>
      </c>
      <c r="AP707" s="57">
        <v>9.545210513451984</v>
      </c>
      <c r="AR707" s="63">
        <v>43416</v>
      </c>
      <c r="AS707" s="57">
        <v>8.6336372776756996</v>
      </c>
      <c r="AT707" s="57">
        <v>10.400720457009527</v>
      </c>
      <c r="AV707" s="63">
        <v>44877</v>
      </c>
      <c r="AW707" s="64">
        <v>7527.7165070000001</v>
      </c>
      <c r="AY707" s="63">
        <v>43753</v>
      </c>
      <c r="AZ707" s="51">
        <v>-93.723363799999987</v>
      </c>
      <c r="BA707" s="51">
        <v>109.01293157535993</v>
      </c>
      <c r="BB707" s="51">
        <v>75.857261376860137</v>
      </c>
      <c r="BC707" s="51">
        <v>0</v>
      </c>
      <c r="BD707" s="51">
        <v>4.1031708477799587</v>
      </c>
      <c r="BE707" s="51">
        <v>95.25</v>
      </c>
    </row>
    <row r="708" spans="4:57">
      <c r="D708" s="63">
        <v>43417</v>
      </c>
      <c r="E708" s="64">
        <v>449.99299999999999</v>
      </c>
      <c r="F708" s="64">
        <v>738.94299999999998</v>
      </c>
      <c r="G708" s="69">
        <v>1188.9359999999999</v>
      </c>
      <c r="I708" s="63">
        <v>43609</v>
      </c>
      <c r="J708" s="68">
        <v>65.61</v>
      </c>
      <c r="K708" s="68">
        <v>70.38</v>
      </c>
      <c r="M708" s="63">
        <v>43417</v>
      </c>
      <c r="N708" s="64">
        <v>52925.7</v>
      </c>
      <c r="O708" s="66">
        <v>35.884999999999998</v>
      </c>
      <c r="Q708" s="63">
        <v>43417</v>
      </c>
      <c r="R708" s="57">
        <v>38.281734489499385</v>
      </c>
      <c r="S708" s="57">
        <v>13.485518281598541</v>
      </c>
      <c r="T708" s="57"/>
      <c r="U708" s="63">
        <v>43417</v>
      </c>
      <c r="V708" s="65">
        <v>52.748262929268286</v>
      </c>
      <c r="X708" s="63">
        <v>43754</v>
      </c>
      <c r="Y708" s="67">
        <v>54.8125</v>
      </c>
      <c r="Z708" s="67">
        <v>52.41</v>
      </c>
      <c r="AA708" s="67">
        <v>56.3125</v>
      </c>
      <c r="AB708" s="67" t="e">
        <v>#N/A</v>
      </c>
      <c r="AD708" s="63">
        <v>43754</v>
      </c>
      <c r="AE708" s="67">
        <v>69</v>
      </c>
      <c r="AF708" s="68">
        <v>75.239999999999995</v>
      </c>
      <c r="AH708" s="58">
        <v>43417</v>
      </c>
      <c r="AI708" s="57">
        <v>58.616046954629475</v>
      </c>
      <c r="AJ708" s="57">
        <v>38.770584175022236</v>
      </c>
      <c r="AK708" s="57">
        <v>22.451083104735158</v>
      </c>
      <c r="AM708" s="63">
        <v>43417</v>
      </c>
      <c r="AN708" s="57">
        <v>29.370546606806002</v>
      </c>
      <c r="AO708" s="57">
        <v>34.159316422416985</v>
      </c>
      <c r="AP708" s="57">
        <v>9.1912395926891932</v>
      </c>
      <c r="AR708" s="63">
        <v>43417</v>
      </c>
      <c r="AS708" s="57">
        <v>8.549236568010965</v>
      </c>
      <c r="AT708" s="57">
        <v>10.407409556373871</v>
      </c>
      <c r="AV708" s="63">
        <v>44878</v>
      </c>
      <c r="AW708" s="64">
        <v>7527.7165070000001</v>
      </c>
      <c r="AY708" s="63">
        <v>43754</v>
      </c>
      <c r="AZ708" s="51">
        <v>-100.42428090000003</v>
      </c>
      <c r="BA708" s="51">
        <v>101.79458860638971</v>
      </c>
      <c r="BB708" s="51">
        <v>78.192477951080448</v>
      </c>
      <c r="BC708" s="51">
        <v>0</v>
      </c>
      <c r="BD708" s="51">
        <v>2.9372143425298991</v>
      </c>
      <c r="BE708" s="51">
        <v>82.5</v>
      </c>
    </row>
    <row r="709" spans="4:57">
      <c r="D709" s="63">
        <v>43418</v>
      </c>
      <c r="E709" s="64">
        <v>443.91500000000002</v>
      </c>
      <c r="F709" s="64">
        <v>737.35900000000004</v>
      </c>
      <c r="G709" s="69">
        <v>1181.2739999999999</v>
      </c>
      <c r="I709" s="63">
        <v>43612</v>
      </c>
      <c r="J709" s="68">
        <v>67.349999999999994</v>
      </c>
      <c r="K709" s="68">
        <v>70.47</v>
      </c>
      <c r="M709" s="63">
        <v>43418</v>
      </c>
      <c r="N709" s="64">
        <v>52831.7</v>
      </c>
      <c r="O709" s="66">
        <v>36.1233</v>
      </c>
      <c r="Q709" s="63">
        <v>43418</v>
      </c>
      <c r="R709" s="57">
        <v>37.974838525545309</v>
      </c>
      <c r="S709" s="57">
        <v>13.328821536535607</v>
      </c>
      <c r="T709" s="57"/>
      <c r="U709" s="63">
        <v>43418</v>
      </c>
      <c r="V709" s="65">
        <v>52.566809357001212</v>
      </c>
      <c r="X709" s="63">
        <v>43755</v>
      </c>
      <c r="Y709" s="67">
        <v>55.0625</v>
      </c>
      <c r="Z709" s="67">
        <v>52.64</v>
      </c>
      <c r="AA709" s="67">
        <v>56.4375</v>
      </c>
      <c r="AB709" s="67" t="e">
        <v>#N/A</v>
      </c>
      <c r="AD709" s="63">
        <v>43755</v>
      </c>
      <c r="AE709" s="67">
        <v>68.3</v>
      </c>
      <c r="AF709" s="68">
        <v>74.5</v>
      </c>
      <c r="AH709" s="58">
        <v>43418</v>
      </c>
      <c r="AI709" s="57">
        <v>59.176732098460349</v>
      </c>
      <c r="AJ709" s="57">
        <v>38.912743201342167</v>
      </c>
      <c r="AK709" s="57">
        <v>22.277847474126091</v>
      </c>
      <c r="AM709" s="63">
        <v>43418</v>
      </c>
      <c r="AN709" s="57">
        <v>29.173715735213747</v>
      </c>
      <c r="AO709" s="57">
        <v>34.096406949626036</v>
      </c>
      <c r="AP709" s="57">
        <v>8.818830639916353</v>
      </c>
      <c r="AR709" s="63">
        <v>43418</v>
      </c>
      <c r="AS709" s="57">
        <v>8.4509677985759257</v>
      </c>
      <c r="AT709" s="57">
        <v>10.417520768151899</v>
      </c>
      <c r="AV709" s="63">
        <v>44879</v>
      </c>
      <c r="AW709" s="64">
        <v>7499.472581</v>
      </c>
      <c r="AY709" s="63">
        <v>43755</v>
      </c>
      <c r="AZ709" s="51">
        <v>-99.45207870000003</v>
      </c>
      <c r="BA709" s="51">
        <v>118.80564315051855</v>
      </c>
      <c r="BB709" s="51">
        <v>85.622256541160453</v>
      </c>
      <c r="BC709" s="51">
        <v>0</v>
      </c>
      <c r="BD709" s="51">
        <v>2.2801790083210491</v>
      </c>
      <c r="BE709" s="51">
        <v>107.256</v>
      </c>
    </row>
    <row r="710" spans="4:57">
      <c r="D710" s="63">
        <v>43419</v>
      </c>
      <c r="E710" s="64">
        <v>438.99900000000002</v>
      </c>
      <c r="F710" s="64">
        <v>736.65700000000004</v>
      </c>
      <c r="G710" s="69">
        <v>1175.6559999999999</v>
      </c>
      <c r="I710" s="63">
        <v>43613</v>
      </c>
      <c r="J710" s="68">
        <v>69.290000000000006</v>
      </c>
      <c r="K710" s="68">
        <v>70.790000000000006</v>
      </c>
      <c r="M710" s="63">
        <v>43419</v>
      </c>
      <c r="N710" s="64">
        <v>52697.5</v>
      </c>
      <c r="O710" s="66">
        <v>36.064999999999998</v>
      </c>
      <c r="Q710" s="63">
        <v>43419</v>
      </c>
      <c r="R710" s="57">
        <v>37.439176161975738</v>
      </c>
      <c r="S710" s="57">
        <v>13.196186997372617</v>
      </c>
      <c r="T710" s="57"/>
      <c r="U710" s="63">
        <v>43419</v>
      </c>
      <c r="V710" s="65">
        <v>52.2764057850193</v>
      </c>
      <c r="X710" s="63">
        <v>43756</v>
      </c>
      <c r="Y710" s="67">
        <v>55.25</v>
      </c>
      <c r="Z710" s="67">
        <v>52.46</v>
      </c>
      <c r="AA710" s="67">
        <v>56.5</v>
      </c>
      <c r="AB710" s="67" t="e">
        <v>#N/A</v>
      </c>
      <c r="AD710" s="63">
        <v>43756</v>
      </c>
      <c r="AE710" s="67">
        <v>68.349999999999994</v>
      </c>
      <c r="AF710" s="68">
        <v>77.38</v>
      </c>
      <c r="AH710" s="58">
        <v>43419</v>
      </c>
      <c r="AI710" s="57">
        <v>59.704353015939702</v>
      </c>
      <c r="AJ710" s="57">
        <v>39.109705844066589</v>
      </c>
      <c r="AK710" s="57">
        <v>22.127986383207656</v>
      </c>
      <c r="AM710" s="63">
        <v>43419</v>
      </c>
      <c r="AN710" s="57">
        <v>28.946326292929569</v>
      </c>
      <c r="AO710" s="57">
        <v>33.990692499960915</v>
      </c>
      <c r="AP710" s="57">
        <v>8.4154349542260309</v>
      </c>
      <c r="AR710" s="63">
        <v>43419</v>
      </c>
      <c r="AS710" s="57">
        <v>8.3550232449647321</v>
      </c>
      <c r="AT710" s="57">
        <v>10.408144836630196</v>
      </c>
      <c r="AV710" s="63">
        <v>44880</v>
      </c>
      <c r="AW710" s="64">
        <v>7486.0220909999998</v>
      </c>
      <c r="AY710" s="63">
        <v>43756</v>
      </c>
      <c r="AZ710" s="51">
        <v>-113.07597310000004</v>
      </c>
      <c r="BA710" s="51">
        <v>118.71816827117996</v>
      </c>
      <c r="BB710" s="51">
        <v>98.242543584330349</v>
      </c>
      <c r="BC710" s="51">
        <v>0</v>
      </c>
      <c r="BD710" s="51">
        <v>1.6452612444897512</v>
      </c>
      <c r="BE710" s="51">
        <v>105.53</v>
      </c>
    </row>
    <row r="711" spans="4:57">
      <c r="D711" s="63">
        <v>43420</v>
      </c>
      <c r="E711" s="64">
        <v>450.4</v>
      </c>
      <c r="F711" s="64">
        <v>735.50360000000001</v>
      </c>
      <c r="G711" s="69">
        <v>1185.9036000000001</v>
      </c>
      <c r="I711" s="63">
        <v>43614</v>
      </c>
      <c r="J711" s="68">
        <v>68.58</v>
      </c>
      <c r="K711" s="68">
        <v>68.42</v>
      </c>
      <c r="M711" s="63">
        <v>43420</v>
      </c>
      <c r="N711" s="64">
        <v>52197.9</v>
      </c>
      <c r="O711" s="66">
        <v>35.976700000000001</v>
      </c>
      <c r="Q711" s="63">
        <v>43420</v>
      </c>
      <c r="R711" s="57">
        <v>36.808287250899909</v>
      </c>
      <c r="S711" s="57">
        <v>12.919324890043393</v>
      </c>
      <c r="T711" s="57"/>
      <c r="U711" s="63">
        <v>43420</v>
      </c>
      <c r="V711" s="65">
        <v>51.034352625925109</v>
      </c>
      <c r="X711" s="63">
        <v>43759</v>
      </c>
      <c r="Y711" s="67">
        <v>53.875</v>
      </c>
      <c r="Z711" s="67">
        <v>50.82</v>
      </c>
      <c r="AA711" s="67">
        <v>56</v>
      </c>
      <c r="AB711" s="67" t="e">
        <v>#N/A</v>
      </c>
      <c r="AD711" s="63">
        <v>43759</v>
      </c>
      <c r="AE711" s="67">
        <v>69.14</v>
      </c>
      <c r="AF711" s="68">
        <v>74.53</v>
      </c>
      <c r="AH711" s="58">
        <v>43420</v>
      </c>
      <c r="AI711" s="57">
        <v>60.071839028426631</v>
      </c>
      <c r="AJ711" s="57">
        <v>39.09592720581243</v>
      </c>
      <c r="AK711" s="57">
        <v>21.675568185438255</v>
      </c>
      <c r="AM711" s="63">
        <v>43420</v>
      </c>
      <c r="AN711" s="57">
        <v>28.71302169054124</v>
      </c>
      <c r="AO711" s="57">
        <v>33.821782381247509</v>
      </c>
      <c r="AP711" s="57">
        <v>8.0945364674306131</v>
      </c>
      <c r="AR711" s="63">
        <v>43420</v>
      </c>
      <c r="AS711" s="57">
        <v>8.2584859711690495</v>
      </c>
      <c r="AT711" s="57">
        <v>10.391431558074892</v>
      </c>
      <c r="AV711" s="63">
        <v>44881</v>
      </c>
      <c r="AW711" s="64">
        <v>7477.9287180000001</v>
      </c>
      <c r="AY711" s="63">
        <v>43759</v>
      </c>
      <c r="AZ711" s="51">
        <v>-128.47084830000003</v>
      </c>
      <c r="BA711" s="51">
        <v>118.97926869234971</v>
      </c>
      <c r="BB711" s="51">
        <v>128.62616963684027</v>
      </c>
      <c r="BC711" s="51">
        <v>0</v>
      </c>
      <c r="BD711" s="51">
        <v>1.2194099708100916</v>
      </c>
      <c r="BE711" s="51">
        <v>120.354</v>
      </c>
    </row>
    <row r="712" spans="4:57">
      <c r="D712" s="63">
        <v>43421</v>
      </c>
      <c r="E712" s="64">
        <v>450.4</v>
      </c>
      <c r="F712" s="64">
        <v>735.50360000000001</v>
      </c>
      <c r="G712" s="69">
        <v>1185.9036000000001</v>
      </c>
      <c r="I712" s="63">
        <v>43615</v>
      </c>
      <c r="J712" s="68">
        <v>68.760000000000005</v>
      </c>
      <c r="K712" s="68">
        <v>70.41</v>
      </c>
      <c r="M712" s="63">
        <v>43421</v>
      </c>
      <c r="N712" s="64">
        <v>52197.9</v>
      </c>
      <c r="O712" s="66">
        <v>35.976700000000001</v>
      </c>
      <c r="Q712" s="63">
        <v>43421</v>
      </c>
      <c r="R712" s="57">
        <v>36.685801307650713</v>
      </c>
      <c r="S712" s="57">
        <v>12.695412094855495</v>
      </c>
      <c r="T712" s="57"/>
      <c r="U712" s="63">
        <v>43421</v>
      </c>
      <c r="V712" s="65">
        <v>51.034352625925109</v>
      </c>
      <c r="X712" s="63">
        <v>43760</v>
      </c>
      <c r="Y712" s="67">
        <v>55.0625</v>
      </c>
      <c r="Z712" s="67">
        <v>51.88</v>
      </c>
      <c r="AA712" s="67">
        <v>56.6875</v>
      </c>
      <c r="AB712" s="67" t="e">
        <v>#N/A</v>
      </c>
      <c r="AD712" s="63">
        <v>43760</v>
      </c>
      <c r="AE712" s="67">
        <v>67.989999999999995</v>
      </c>
      <c r="AF712" s="68">
        <v>73.62</v>
      </c>
      <c r="AH712" s="58">
        <v>43421</v>
      </c>
      <c r="AI712" s="57">
        <v>60.341633204587943</v>
      </c>
      <c r="AJ712" s="57">
        <v>39.104728764921084</v>
      </c>
      <c r="AK712" s="57">
        <v>21.342901317218832</v>
      </c>
      <c r="AM712" s="63">
        <v>43421</v>
      </c>
      <c r="AN712" s="57">
        <v>28.497752649021212</v>
      </c>
      <c r="AO712" s="57">
        <v>33.649075088478767</v>
      </c>
      <c r="AP712" s="57">
        <v>7.8323718658708685</v>
      </c>
      <c r="AR712" s="63">
        <v>43421</v>
      </c>
      <c r="AS712" s="57">
        <v>8.1636467257502723</v>
      </c>
      <c r="AT712" s="57">
        <v>10.379697066399519</v>
      </c>
      <c r="AV712" s="63">
        <v>44882</v>
      </c>
      <c r="AW712" s="64">
        <v>7479.2165889999997</v>
      </c>
      <c r="AY712" s="63">
        <v>43760</v>
      </c>
      <c r="AZ712" s="51">
        <v>-149.84772470000001</v>
      </c>
      <c r="BA712" s="51">
        <v>115.81508516685943</v>
      </c>
      <c r="BB712" s="51">
        <v>179.46380482822994</v>
      </c>
      <c r="BC712" s="51">
        <v>0</v>
      </c>
      <c r="BD712" s="51">
        <v>1.3128347049107052</v>
      </c>
      <c r="BE712" s="51">
        <v>146.744</v>
      </c>
    </row>
    <row r="713" spans="4:57">
      <c r="D713" s="63">
        <v>43422</v>
      </c>
      <c r="E713" s="64">
        <v>450.4</v>
      </c>
      <c r="F713" s="64">
        <v>735.50360000000001</v>
      </c>
      <c r="G713" s="69">
        <v>1185.9036000000001</v>
      </c>
      <c r="I713" s="63">
        <v>43616</v>
      </c>
      <c r="J713" s="68">
        <v>66.13</v>
      </c>
      <c r="K713" s="68">
        <v>69.599999999999994</v>
      </c>
      <c r="M713" s="63">
        <v>43422</v>
      </c>
      <c r="N713" s="64">
        <v>52197.9</v>
      </c>
      <c r="O713" s="66">
        <v>35.976700000000001</v>
      </c>
      <c r="Q713" s="63">
        <v>43422</v>
      </c>
      <c r="R713" s="57">
        <v>36.591471969483557</v>
      </c>
      <c r="S713" s="57">
        <v>12.52322271796562</v>
      </c>
      <c r="T713" s="57"/>
      <c r="U713" s="63">
        <v>43422</v>
      </c>
      <c r="V713" s="65">
        <v>51.034352625925109</v>
      </c>
      <c r="X713" s="63">
        <v>43761</v>
      </c>
      <c r="Y713" s="67">
        <v>54.375</v>
      </c>
      <c r="Z713" s="67">
        <v>51.9</v>
      </c>
      <c r="AA713" s="67">
        <v>55.9375</v>
      </c>
      <c r="AB713" s="67" t="e">
        <v>#N/A</v>
      </c>
      <c r="AD713" s="63">
        <v>43761</v>
      </c>
      <c r="AE713" s="67">
        <v>67.459999999999994</v>
      </c>
      <c r="AF713" s="68">
        <v>74.260000000000005</v>
      </c>
      <c r="AH713" s="58">
        <v>43422</v>
      </c>
      <c r="AI713" s="57">
        <v>60.557389156015915</v>
      </c>
      <c r="AJ713" s="57">
        <v>39.133174246830762</v>
      </c>
      <c r="AK713" s="57">
        <v>21.11356998237337</v>
      </c>
      <c r="AM713" s="63">
        <v>43422</v>
      </c>
      <c r="AN713" s="57">
        <v>28.2844362122026</v>
      </c>
      <c r="AO713" s="57">
        <v>33.485578610025946</v>
      </c>
      <c r="AP713" s="57">
        <v>7.5629881861959181</v>
      </c>
      <c r="AR713" s="63">
        <v>43422</v>
      </c>
      <c r="AS713" s="57">
        <v>8.0546278185777087</v>
      </c>
      <c r="AT713" s="57">
        <v>10.387091477096067</v>
      </c>
      <c r="AV713" s="63">
        <v>44883</v>
      </c>
      <c r="AW713" s="64">
        <v>7421.3630480000002</v>
      </c>
      <c r="AY713" s="63">
        <v>43761</v>
      </c>
      <c r="AZ713" s="51">
        <v>-182.57908720000012</v>
      </c>
      <c r="BA713" s="51">
        <v>116.50563994761958</v>
      </c>
      <c r="BB713" s="51">
        <v>267.0025032063802</v>
      </c>
      <c r="BC713" s="51">
        <v>0</v>
      </c>
      <c r="BD713" s="51">
        <v>1.4949440460004266</v>
      </c>
      <c r="BE713" s="51">
        <v>202.42400000000001</v>
      </c>
    </row>
    <row r="714" spans="4:57">
      <c r="D714" s="63">
        <v>43423</v>
      </c>
      <c r="E714" s="64">
        <v>450.4</v>
      </c>
      <c r="F714" s="64">
        <v>735.50360000000001</v>
      </c>
      <c r="G714" s="69">
        <v>1185.9036000000001</v>
      </c>
      <c r="I714" s="63">
        <v>43619</v>
      </c>
      <c r="J714" s="68">
        <v>64.47</v>
      </c>
      <c r="K714" s="68">
        <v>69.92</v>
      </c>
      <c r="M714" s="63">
        <v>43423</v>
      </c>
      <c r="N714" s="64">
        <v>52197.9</v>
      </c>
      <c r="O714" s="66">
        <v>35.976700000000001</v>
      </c>
      <c r="Q714" s="63">
        <v>43423</v>
      </c>
      <c r="R714" s="57">
        <v>36.474187426400647</v>
      </c>
      <c r="S714" s="57">
        <v>12.319020305567685</v>
      </c>
      <c r="T714" s="57"/>
      <c r="U714" s="63">
        <v>43423</v>
      </c>
      <c r="V714" s="65">
        <v>51.034352625925109</v>
      </c>
      <c r="X714" s="63">
        <v>43762</v>
      </c>
      <c r="Y714" s="67">
        <v>53.4375</v>
      </c>
      <c r="Z714" s="67">
        <v>51.18</v>
      </c>
      <c r="AA714" s="67">
        <v>53.5</v>
      </c>
      <c r="AB714" s="67" t="e">
        <v>#N/A</v>
      </c>
      <c r="AD714" s="63">
        <v>43762</v>
      </c>
      <c r="AE714" s="67">
        <v>67.38</v>
      </c>
      <c r="AF714" s="68">
        <v>73.87</v>
      </c>
      <c r="AH714" s="58">
        <v>43423</v>
      </c>
      <c r="AI714" s="57">
        <v>60.821487025282629</v>
      </c>
      <c r="AJ714" s="57">
        <v>39.135546431916012</v>
      </c>
      <c r="AK714" s="57">
        <v>20.813596634507192</v>
      </c>
      <c r="AM714" s="63">
        <v>43423</v>
      </c>
      <c r="AN714" s="57">
        <v>28.091322461042623</v>
      </c>
      <c r="AO714" s="57">
        <v>33.348966030608111</v>
      </c>
      <c r="AP714" s="57">
        <v>7.3116529974935229</v>
      </c>
      <c r="AR714" s="63">
        <v>43423</v>
      </c>
      <c r="AS714" s="57">
        <v>7.9429491051789425</v>
      </c>
      <c r="AT714" s="57">
        <v>10.400719063387642</v>
      </c>
      <c r="AV714" s="63">
        <v>44884</v>
      </c>
      <c r="AW714" s="64">
        <v>7421.3630480000002</v>
      </c>
      <c r="AY714" s="63">
        <v>43762</v>
      </c>
      <c r="AZ714" s="51">
        <v>-223.5983872000001</v>
      </c>
      <c r="BA714" s="51">
        <v>114.29312212970949</v>
      </c>
      <c r="BB714" s="51">
        <v>276.84535450162031</v>
      </c>
      <c r="BC714" s="51">
        <v>0</v>
      </c>
      <c r="BD714" s="51">
        <v>-0.66608943132961851</v>
      </c>
      <c r="BE714" s="51">
        <v>166.874</v>
      </c>
    </row>
    <row r="715" spans="4:57">
      <c r="D715" s="63">
        <v>43424</v>
      </c>
      <c r="E715" s="64">
        <v>470.56</v>
      </c>
      <c r="F715" s="64">
        <v>733.77099999999996</v>
      </c>
      <c r="G715" s="69">
        <v>1204.3309999999999</v>
      </c>
      <c r="I715" s="63">
        <v>43620</v>
      </c>
      <c r="J715" s="68">
        <v>66.959999999999994</v>
      </c>
      <c r="K715" s="68">
        <v>70.27</v>
      </c>
      <c r="M715" s="63">
        <v>43424</v>
      </c>
      <c r="N715" s="64">
        <v>52055</v>
      </c>
      <c r="O715" s="66">
        <v>36.258299999999998</v>
      </c>
      <c r="Q715" s="63">
        <v>43424</v>
      </c>
      <c r="R715" s="57">
        <v>36.425096701203017</v>
      </c>
      <c r="S715" s="57">
        <v>12.111502815343499</v>
      </c>
      <c r="T715" s="57"/>
      <c r="U715" s="63">
        <v>43424</v>
      </c>
      <c r="V715" s="65">
        <v>52.884782952977638</v>
      </c>
      <c r="X715" s="63">
        <v>43763</v>
      </c>
      <c r="Y715" s="67">
        <v>50.25</v>
      </c>
      <c r="Z715" s="67">
        <v>49.45</v>
      </c>
      <c r="AA715" s="67">
        <v>47.875</v>
      </c>
      <c r="AB715" s="67" t="e">
        <v>#N/A</v>
      </c>
      <c r="AD715" s="63">
        <v>43763</v>
      </c>
      <c r="AE715" s="67">
        <v>67.739999999999995</v>
      </c>
      <c r="AF715" s="68">
        <v>75.89</v>
      </c>
      <c r="AH715" s="58">
        <v>43424</v>
      </c>
      <c r="AI715" s="57">
        <v>61.025173792050545</v>
      </c>
      <c r="AJ715" s="57">
        <v>39.075658446961924</v>
      </c>
      <c r="AK715" s="57">
        <v>20.528173482808974</v>
      </c>
      <c r="AM715" s="63">
        <v>43424</v>
      </c>
      <c r="AN715" s="57">
        <v>27.900718705887726</v>
      </c>
      <c r="AO715" s="57">
        <v>33.226052903921691</v>
      </c>
      <c r="AP715" s="57">
        <v>7.0490209889811695</v>
      </c>
      <c r="AR715" s="63">
        <v>43424</v>
      </c>
      <c r="AS715" s="57">
        <v>7.8251329848531004</v>
      </c>
      <c r="AT715" s="57">
        <v>10.419045851172992</v>
      </c>
      <c r="AV715" s="63">
        <v>44885</v>
      </c>
      <c r="AW715" s="64">
        <v>7421.3630480000002</v>
      </c>
      <c r="AY715" s="63">
        <v>43763</v>
      </c>
      <c r="AZ715" s="51">
        <v>-268.75786160000018</v>
      </c>
      <c r="BA715" s="51">
        <v>99.017701090959577</v>
      </c>
      <c r="BB715" s="51">
        <v>379.7562485775203</v>
      </c>
      <c r="BC715" s="51">
        <v>0</v>
      </c>
      <c r="BD715" s="51">
        <v>-0.89308806847981936</v>
      </c>
      <c r="BE715" s="51">
        <v>209.12299999999999</v>
      </c>
    </row>
    <row r="716" spans="4:57">
      <c r="D716" s="63">
        <v>43425</v>
      </c>
      <c r="E716" s="64">
        <v>563.399</v>
      </c>
      <c r="F716" s="64">
        <v>733.06200000000001</v>
      </c>
      <c r="G716" s="69">
        <v>1296.461</v>
      </c>
      <c r="I716" s="63">
        <v>43621</v>
      </c>
      <c r="J716" s="68">
        <v>67</v>
      </c>
      <c r="K716" s="68">
        <v>70.2</v>
      </c>
      <c r="M716" s="63">
        <v>43425</v>
      </c>
      <c r="N716" s="64">
        <v>51826.400000000001</v>
      </c>
      <c r="O716" s="66">
        <v>36.273299999999999</v>
      </c>
      <c r="Q716" s="63">
        <v>43425</v>
      </c>
      <c r="R716" s="57">
        <v>36.688567279009845</v>
      </c>
      <c r="S716" s="57">
        <v>12.025927254630631</v>
      </c>
      <c r="T716" s="57"/>
      <c r="U716" s="63">
        <v>43425</v>
      </c>
      <c r="V716" s="65">
        <v>54.604858033189061</v>
      </c>
      <c r="X716" s="63">
        <v>43766</v>
      </c>
      <c r="Y716" s="67">
        <v>53.5625</v>
      </c>
      <c r="Z716" s="67">
        <v>51.15</v>
      </c>
      <c r="AA716" s="67">
        <v>54.8125</v>
      </c>
      <c r="AB716" s="67" t="e">
        <v>#N/A</v>
      </c>
      <c r="AD716" s="63">
        <v>43766</v>
      </c>
      <c r="AE716" s="67">
        <v>67.92</v>
      </c>
      <c r="AF716" s="68">
        <v>74.78</v>
      </c>
      <c r="AH716" s="58">
        <v>43425</v>
      </c>
      <c r="AI716" s="57">
        <v>61.333742566365721</v>
      </c>
      <c r="AJ716" s="57">
        <v>39.157648147289571</v>
      </c>
      <c r="AK716" s="57">
        <v>20.482332573254759</v>
      </c>
      <c r="AM716" s="63">
        <v>43425</v>
      </c>
      <c r="AN716" s="57">
        <v>27.674564596248597</v>
      </c>
      <c r="AO716" s="57">
        <v>33.075110070028813</v>
      </c>
      <c r="AP716" s="57">
        <v>6.7283551376168704</v>
      </c>
      <c r="AR716" s="63">
        <v>43425</v>
      </c>
      <c r="AS716" s="57">
        <v>7.7041613112760254</v>
      </c>
      <c r="AT716" s="57">
        <v>10.441280487968863</v>
      </c>
      <c r="AV716" s="63">
        <v>44886</v>
      </c>
      <c r="AW716" s="64">
        <v>7421.3630480000002</v>
      </c>
      <c r="AY716" s="63">
        <v>43766</v>
      </c>
      <c r="AZ716" s="51">
        <v>-260.88036660000017</v>
      </c>
      <c r="BA716" s="51">
        <v>70.056905757159697</v>
      </c>
      <c r="BB716" s="51">
        <v>330.90478739489038</v>
      </c>
      <c r="BC716" s="51">
        <v>0</v>
      </c>
      <c r="BD716" s="51">
        <v>1.2436734479500555</v>
      </c>
      <c r="BE716" s="51">
        <v>141.32499999999999</v>
      </c>
    </row>
    <row r="717" spans="4:57">
      <c r="D717" s="63">
        <v>43426</v>
      </c>
      <c r="E717" s="64">
        <v>582.72199999999998</v>
      </c>
      <c r="F717" s="64">
        <v>732.73</v>
      </c>
      <c r="G717" s="69">
        <v>1315.452</v>
      </c>
      <c r="I717" s="63">
        <v>43622</v>
      </c>
      <c r="J717" s="68">
        <v>67.040000000000006</v>
      </c>
      <c r="K717" s="68">
        <v>69.489999999999995</v>
      </c>
      <c r="M717" s="63">
        <v>43426</v>
      </c>
      <c r="N717" s="64">
        <v>51830.3</v>
      </c>
      <c r="O717" s="66">
        <v>36.424999999999997</v>
      </c>
      <c r="Q717" s="63">
        <v>43426</v>
      </c>
      <c r="R717" s="57">
        <v>36.953553633913174</v>
      </c>
      <c r="S717" s="57">
        <v>11.939534877583391</v>
      </c>
      <c r="T717" s="57"/>
      <c r="U717" s="63">
        <v>43426</v>
      </c>
      <c r="V717" s="65">
        <v>54.434205379421229</v>
      </c>
      <c r="X717" s="63">
        <v>43767</v>
      </c>
      <c r="Y717" s="67">
        <v>51.125</v>
      </c>
      <c r="Z717" s="67">
        <v>51.31</v>
      </c>
      <c r="AA717" s="67">
        <v>49.8125</v>
      </c>
      <c r="AB717" s="67" t="e">
        <v>#N/A</v>
      </c>
      <c r="AD717" s="63">
        <v>43767</v>
      </c>
      <c r="AE717" s="67">
        <v>67.25</v>
      </c>
      <c r="AF717" s="68">
        <v>75.37</v>
      </c>
      <c r="AH717" s="58">
        <v>43426</v>
      </c>
      <c r="AI717" s="57">
        <v>61.547785328895287</v>
      </c>
      <c r="AJ717" s="57">
        <v>39.197449111530489</v>
      </c>
      <c r="AK717" s="57">
        <v>20.407816348570694</v>
      </c>
      <c r="AM717" s="63">
        <v>43426</v>
      </c>
      <c r="AN717" s="57">
        <v>27.426138094137631</v>
      </c>
      <c r="AO717" s="57">
        <v>32.891623196270928</v>
      </c>
      <c r="AP717" s="57">
        <v>6.378999260197693</v>
      </c>
      <c r="AR717" s="63">
        <v>43426</v>
      </c>
      <c r="AS717" s="57">
        <v>7.5738778779516069</v>
      </c>
      <c r="AT717" s="57">
        <v>10.406645850239959</v>
      </c>
      <c r="AV717" s="63">
        <v>44887</v>
      </c>
      <c r="AW717" s="64">
        <v>7484.0460800000001</v>
      </c>
      <c r="AY717" s="63">
        <v>43767</v>
      </c>
      <c r="AZ717" s="51">
        <v>-243.21102480000019</v>
      </c>
      <c r="BA717" s="51">
        <v>45.733597716259283</v>
      </c>
      <c r="BB717" s="51">
        <v>305.93412442534066</v>
      </c>
      <c r="BC717" s="51">
        <v>0</v>
      </c>
      <c r="BD717" s="51">
        <v>-1.8066973415998573</v>
      </c>
      <c r="BE717" s="51">
        <v>106.65</v>
      </c>
    </row>
    <row r="718" spans="4:57">
      <c r="D718" s="63">
        <v>43427</v>
      </c>
      <c r="E718" s="64">
        <v>651.62699999999995</v>
      </c>
      <c r="F718" s="64">
        <v>732.59100000000001</v>
      </c>
      <c r="G718" s="69">
        <v>1384.2180000000001</v>
      </c>
      <c r="I718" s="63">
        <v>43623</v>
      </c>
      <c r="J718" s="68">
        <v>66.36</v>
      </c>
      <c r="K718" s="68">
        <v>69.08</v>
      </c>
      <c r="M718" s="63">
        <v>43427</v>
      </c>
      <c r="N718" s="64">
        <v>51735.9</v>
      </c>
      <c r="O718" s="66">
        <v>36.886699999999998</v>
      </c>
      <c r="Q718" s="63">
        <v>43427</v>
      </c>
      <c r="R718" s="57">
        <v>37.278521553044939</v>
      </c>
      <c r="S718" s="57">
        <v>11.799306172423684</v>
      </c>
      <c r="T718" s="57"/>
      <c r="U718" s="63">
        <v>43427</v>
      </c>
      <c r="V718" s="65">
        <v>54.583987641887298</v>
      </c>
      <c r="X718" s="63">
        <v>43768</v>
      </c>
      <c r="Y718" s="67">
        <v>50.0625</v>
      </c>
      <c r="Z718" s="67">
        <v>50.03</v>
      </c>
      <c r="AA718" s="67">
        <v>50.1875</v>
      </c>
      <c r="AB718" s="67" t="e">
        <v>#N/A</v>
      </c>
      <c r="AD718" s="63">
        <v>43768</v>
      </c>
      <c r="AE718" s="67">
        <v>66.87</v>
      </c>
      <c r="AF718" s="68">
        <v>73.62</v>
      </c>
      <c r="AH718" s="58">
        <v>43427</v>
      </c>
      <c r="AI718" s="57">
        <v>61.741056880525555</v>
      </c>
      <c r="AJ718" s="57">
        <v>39.184421820883195</v>
      </c>
      <c r="AK718" s="57">
        <v>20.227347226719218</v>
      </c>
      <c r="AM718" s="63">
        <v>43427</v>
      </c>
      <c r="AN718" s="57">
        <v>27.184368865279907</v>
      </c>
      <c r="AO718" s="57">
        <v>32.696954584918728</v>
      </c>
      <c r="AP718" s="57">
        <v>6.0751001528587922</v>
      </c>
      <c r="AR718" s="63">
        <v>43427</v>
      </c>
      <c r="AS718" s="57">
        <v>7.4780544360404155</v>
      </c>
      <c r="AT718" s="57">
        <v>10.374055598215115</v>
      </c>
      <c r="AV718" s="63">
        <v>44888</v>
      </c>
      <c r="AW718" s="64">
        <v>7515.851971</v>
      </c>
      <c r="AY718" s="63">
        <v>43768</v>
      </c>
      <c r="AZ718" s="51">
        <v>-230.98964480000021</v>
      </c>
      <c r="BA718" s="51">
        <v>32.003513982720143</v>
      </c>
      <c r="BB718" s="51">
        <v>317.89965749842077</v>
      </c>
      <c r="BC718" s="51">
        <v>0</v>
      </c>
      <c r="BD718" s="51">
        <v>-1.9445266811407822</v>
      </c>
      <c r="BE718" s="51">
        <v>116.96899999999999</v>
      </c>
    </row>
    <row r="719" spans="4:57">
      <c r="D719" s="63">
        <v>43428</v>
      </c>
      <c r="E719" s="64">
        <v>651.62699999999995</v>
      </c>
      <c r="F719" s="64">
        <v>732.59100000000001</v>
      </c>
      <c r="G719" s="69">
        <v>1384.2180000000001</v>
      </c>
      <c r="I719" s="63">
        <v>43626</v>
      </c>
      <c r="J719" s="68">
        <v>63.6</v>
      </c>
      <c r="K719" s="68">
        <v>68.239999999999995</v>
      </c>
      <c r="M719" s="63">
        <v>43428</v>
      </c>
      <c r="N719" s="64">
        <v>51735.9</v>
      </c>
      <c r="O719" s="66">
        <v>36.886699999999998</v>
      </c>
      <c r="Q719" s="63">
        <v>43428</v>
      </c>
      <c r="R719" s="57">
        <v>37.483385495799638</v>
      </c>
      <c r="S719" s="57">
        <v>11.67073920244337</v>
      </c>
      <c r="T719" s="57"/>
      <c r="U719" s="63">
        <v>43428</v>
      </c>
      <c r="V719" s="65">
        <v>54.583987641887298</v>
      </c>
      <c r="X719" s="63">
        <v>43769</v>
      </c>
      <c r="Y719" s="67">
        <v>48.6875</v>
      </c>
      <c r="Z719" s="67">
        <v>48.09</v>
      </c>
      <c r="AA719" s="67">
        <v>49.375</v>
      </c>
      <c r="AB719" s="67" t="e">
        <v>#N/A</v>
      </c>
      <c r="AD719" s="63">
        <v>43769</v>
      </c>
      <c r="AE719" s="67">
        <v>66.45</v>
      </c>
      <c r="AF719" s="68">
        <v>73.89</v>
      </c>
      <c r="AH719" s="58">
        <v>43428</v>
      </c>
      <c r="AI719" s="57">
        <v>61.876606765808994</v>
      </c>
      <c r="AJ719" s="57">
        <v>39.175532350103978</v>
      </c>
      <c r="AK719" s="57">
        <v>20.080750012443183</v>
      </c>
      <c r="AM719" s="63">
        <v>43428</v>
      </c>
      <c r="AN719" s="57">
        <v>26.949454735327105</v>
      </c>
      <c r="AO719" s="57">
        <v>32.501401724033329</v>
      </c>
      <c r="AP719" s="57">
        <v>5.7999918432355857</v>
      </c>
      <c r="AR719" s="63">
        <v>43428</v>
      </c>
      <c r="AS719" s="57">
        <v>7.3649897472207293</v>
      </c>
      <c r="AT719" s="57">
        <v>10.345886768258428</v>
      </c>
      <c r="AV719" s="63">
        <v>44889</v>
      </c>
      <c r="AW719" s="64">
        <v>7499.6730120000002</v>
      </c>
      <c r="AY719" s="63">
        <v>43769</v>
      </c>
      <c r="AZ719" s="51">
        <v>-222.08502430000019</v>
      </c>
      <c r="BA719" s="51">
        <v>21.698857185290017</v>
      </c>
      <c r="BB719" s="51">
        <v>269.25686786849053</v>
      </c>
      <c r="BC719" s="51">
        <v>0</v>
      </c>
      <c r="BD719" s="51">
        <v>-2.2307007537803929</v>
      </c>
      <c r="BE719" s="51">
        <v>66.64</v>
      </c>
    </row>
    <row r="720" spans="4:57">
      <c r="D720" s="63">
        <v>43429</v>
      </c>
      <c r="E720" s="64">
        <v>651.62699999999995</v>
      </c>
      <c r="F720" s="64">
        <v>732.59100000000001</v>
      </c>
      <c r="G720" s="69">
        <v>1384.2180000000001</v>
      </c>
      <c r="I720" s="63">
        <v>43627</v>
      </c>
      <c r="J720" s="68">
        <v>67.19</v>
      </c>
      <c r="K720" s="68">
        <v>68.790000000000006</v>
      </c>
      <c r="M720" s="63">
        <v>43429</v>
      </c>
      <c r="N720" s="64">
        <v>51735.9</v>
      </c>
      <c r="O720" s="66">
        <v>36.886699999999998</v>
      </c>
      <c r="Q720" s="63">
        <v>43429</v>
      </c>
      <c r="R720" s="57">
        <v>37.626881048453178</v>
      </c>
      <c r="S720" s="57">
        <v>11.550207133244527</v>
      </c>
      <c r="T720" s="57"/>
      <c r="U720" s="63">
        <v>43429</v>
      </c>
      <c r="V720" s="65">
        <v>54.583987641887298</v>
      </c>
      <c r="X720" s="63">
        <v>43770</v>
      </c>
      <c r="Y720" s="67">
        <v>48.4375</v>
      </c>
      <c r="Z720" s="67">
        <v>48</v>
      </c>
      <c r="AA720" s="67">
        <v>48.75</v>
      </c>
      <c r="AB720" s="67" t="e">
        <v>#N/A</v>
      </c>
      <c r="AD720" s="63">
        <v>43770</v>
      </c>
      <c r="AE720" s="67">
        <v>66.03</v>
      </c>
      <c r="AF720" s="68">
        <v>75.69</v>
      </c>
      <c r="AH720" s="58">
        <v>43429</v>
      </c>
      <c r="AI720" s="57">
        <v>62.002002709684767</v>
      </c>
      <c r="AJ720" s="57">
        <v>39.169906849759649</v>
      </c>
      <c r="AK720" s="57">
        <v>19.95396081058032</v>
      </c>
      <c r="AM720" s="63">
        <v>43429</v>
      </c>
      <c r="AN720" s="57">
        <v>26.727783413996352</v>
      </c>
      <c r="AO720" s="57">
        <v>32.315472680777567</v>
      </c>
      <c r="AP720" s="57">
        <v>5.5444858771591443</v>
      </c>
      <c r="AR720" s="63">
        <v>43429</v>
      </c>
      <c r="AS720" s="57">
        <v>7.2564192107633207</v>
      </c>
      <c r="AT720" s="57">
        <v>10.308374767144212</v>
      </c>
      <c r="AV720" s="63">
        <v>44890</v>
      </c>
      <c r="AW720" s="64">
        <v>7577.0199270000003</v>
      </c>
      <c r="AY720" s="63">
        <v>43770</v>
      </c>
      <c r="AZ720" s="51">
        <v>-212.74550030000017</v>
      </c>
      <c r="BA720" s="51">
        <v>9.7602315560703925</v>
      </c>
      <c r="BB720" s="51">
        <v>321.22419251576031</v>
      </c>
      <c r="BC720" s="51">
        <v>0</v>
      </c>
      <c r="BD720" s="51">
        <v>-2.0289237718305331</v>
      </c>
      <c r="BE720" s="51">
        <v>116.21</v>
      </c>
    </row>
    <row r="721" spans="4:57">
      <c r="D721" s="63">
        <v>43430</v>
      </c>
      <c r="E721" s="64">
        <v>651.91200000000003</v>
      </c>
      <c r="F721" s="64">
        <v>731.60360000000003</v>
      </c>
      <c r="G721" s="69">
        <v>1383.5156000000002</v>
      </c>
      <c r="I721" s="63">
        <v>43628</v>
      </c>
      <c r="J721" s="68">
        <v>63.84</v>
      </c>
      <c r="K721" s="68">
        <v>67.239999999999995</v>
      </c>
      <c r="M721" s="63">
        <v>43430</v>
      </c>
      <c r="N721" s="64">
        <v>51585.1</v>
      </c>
      <c r="O721" s="66">
        <v>38.155000000000001</v>
      </c>
      <c r="Q721" s="63">
        <v>43430</v>
      </c>
      <c r="R721" s="57">
        <v>37.896622486850262</v>
      </c>
      <c r="S721" s="57">
        <v>11.459080120865339</v>
      </c>
      <c r="T721" s="57"/>
      <c r="U721" s="63">
        <v>43430</v>
      </c>
      <c r="V721" s="65">
        <v>54.890197749010774</v>
      </c>
      <c r="X721" s="63">
        <v>43773</v>
      </c>
      <c r="Y721" s="67">
        <v>47.6875</v>
      </c>
      <c r="Z721" s="67">
        <v>44.56</v>
      </c>
      <c r="AA721" s="67">
        <v>49</v>
      </c>
      <c r="AB721" s="67" t="e">
        <v>#N/A</v>
      </c>
      <c r="AD721" s="63">
        <v>43773</v>
      </c>
      <c r="AE721" s="67">
        <v>65.19</v>
      </c>
      <c r="AF721" s="68">
        <v>75.23</v>
      </c>
      <c r="AH721" s="58">
        <v>43430</v>
      </c>
      <c r="AI721" s="57">
        <v>62.14245447178142</v>
      </c>
      <c r="AJ721" s="57">
        <v>39.21146781751419</v>
      </c>
      <c r="AK721" s="57">
        <v>19.888046044638031</v>
      </c>
      <c r="AM721" s="63">
        <v>43430</v>
      </c>
      <c r="AN721" s="57">
        <v>26.545756161210154</v>
      </c>
      <c r="AO721" s="57">
        <v>32.196930729141627</v>
      </c>
      <c r="AP721" s="57">
        <v>5.3009240538557156</v>
      </c>
      <c r="AR721" s="63">
        <v>43430</v>
      </c>
      <c r="AS721" s="57">
        <v>7.1316387683405535</v>
      </c>
      <c r="AT721" s="57">
        <v>10.272894042661452</v>
      </c>
      <c r="AV721" s="63">
        <v>44891</v>
      </c>
      <c r="AW721" s="64">
        <v>7577.0199270000003</v>
      </c>
      <c r="AY721" s="63">
        <v>43773</v>
      </c>
      <c r="AZ721" s="51">
        <v>-203.59766470000019</v>
      </c>
      <c r="BA721" s="51">
        <v>5.3700547642795877</v>
      </c>
      <c r="BB721" s="51">
        <v>302.73125937275023</v>
      </c>
      <c r="BC721" s="51">
        <v>0</v>
      </c>
      <c r="BD721" s="51">
        <v>-1.8656494370296257</v>
      </c>
      <c r="BE721" s="51">
        <v>102.63800000000001</v>
      </c>
    </row>
    <row r="722" spans="4:57">
      <c r="D722" s="63">
        <v>43431</v>
      </c>
      <c r="E722" s="64">
        <v>609.03240000000005</v>
      </c>
      <c r="F722" s="64">
        <v>731.82899999999995</v>
      </c>
      <c r="G722" s="69">
        <v>1340.8614</v>
      </c>
      <c r="I722" s="63">
        <v>43629</v>
      </c>
      <c r="J722" s="68">
        <v>63.07</v>
      </c>
      <c r="K722" s="68">
        <v>66.62</v>
      </c>
      <c r="M722" s="63">
        <v>43431</v>
      </c>
      <c r="N722" s="64">
        <v>51442.9</v>
      </c>
      <c r="O722" s="66">
        <v>38.875</v>
      </c>
      <c r="Q722" s="63">
        <v>43431</v>
      </c>
      <c r="R722" s="57">
        <v>38.102469236431766</v>
      </c>
      <c r="S722" s="57">
        <v>11.395880238258037</v>
      </c>
      <c r="T722" s="57"/>
      <c r="U722" s="63">
        <v>43431</v>
      </c>
      <c r="V722" s="65">
        <v>54.348730388164526</v>
      </c>
      <c r="X722" s="63">
        <v>43774</v>
      </c>
      <c r="Y722" s="67">
        <v>47.625</v>
      </c>
      <c r="Z722" s="67">
        <v>46.26</v>
      </c>
      <c r="AA722" s="67">
        <v>48.25</v>
      </c>
      <c r="AB722" s="67" t="e">
        <v>#N/A</v>
      </c>
      <c r="AD722" s="63">
        <v>43774</v>
      </c>
      <c r="AE722" s="67">
        <v>65.290000000000006</v>
      </c>
      <c r="AF722" s="68">
        <v>75.930000000000007</v>
      </c>
      <c r="AH722" s="58">
        <v>43431</v>
      </c>
      <c r="AI722" s="57">
        <v>62.35556243499294</v>
      </c>
      <c r="AJ722" s="57">
        <v>39.308883621993097</v>
      </c>
      <c r="AK722" s="57">
        <v>19.884989356161832</v>
      </c>
      <c r="AM722" s="63">
        <v>43431</v>
      </c>
      <c r="AN722" s="57">
        <v>26.371284028705411</v>
      </c>
      <c r="AO722" s="57">
        <v>32.082924477270836</v>
      </c>
      <c r="AP722" s="57">
        <v>5.0728862126685925</v>
      </c>
      <c r="AR722" s="63">
        <v>43431</v>
      </c>
      <c r="AS722" s="57">
        <v>7.0110421676794044</v>
      </c>
      <c r="AT722" s="57">
        <v>10.284535651950444</v>
      </c>
      <c r="AV722" s="63">
        <v>44892</v>
      </c>
      <c r="AW722" s="64">
        <v>7577.0199270000003</v>
      </c>
      <c r="AY722" s="63">
        <v>43774</v>
      </c>
      <c r="AZ722" s="51">
        <v>-191.3401336000002</v>
      </c>
      <c r="BA722" s="51">
        <v>15.206773133639896</v>
      </c>
      <c r="BB722" s="51">
        <v>266.70055946383002</v>
      </c>
      <c r="BC722" s="51">
        <v>0</v>
      </c>
      <c r="BD722" s="51">
        <v>-1.5411989974697748</v>
      </c>
      <c r="BE722" s="51">
        <v>89.025999999999996</v>
      </c>
    </row>
    <row r="723" spans="4:57">
      <c r="D723" s="63">
        <v>43432</v>
      </c>
      <c r="E723" s="64">
        <v>583.2627</v>
      </c>
      <c r="F723" s="64">
        <v>734.16959999999995</v>
      </c>
      <c r="G723" s="69">
        <v>1317.4322999999997</v>
      </c>
      <c r="I723" s="63">
        <v>43630</v>
      </c>
      <c r="J723" s="68">
        <v>64.540000000000006</v>
      </c>
      <c r="K723" s="68">
        <v>66.010000000000005</v>
      </c>
      <c r="M723" s="63">
        <v>43432</v>
      </c>
      <c r="N723" s="64">
        <v>51450.400000000001</v>
      </c>
      <c r="O723" s="66">
        <v>38.531700000000001</v>
      </c>
      <c r="Q723" s="63">
        <v>43432</v>
      </c>
      <c r="R723" s="57">
        <v>38.379464276322508</v>
      </c>
      <c r="S723" s="57">
        <v>11.38784848864962</v>
      </c>
      <c r="T723" s="57"/>
      <c r="U723" s="63">
        <v>43432</v>
      </c>
      <c r="V723" s="65">
        <v>54.38633640923468</v>
      </c>
      <c r="X723" s="63">
        <v>43776</v>
      </c>
      <c r="Y723" s="67">
        <v>46.5</v>
      </c>
      <c r="Z723" s="67">
        <v>45.91</v>
      </c>
      <c r="AA723" s="67">
        <v>46.8125</v>
      </c>
      <c r="AB723" s="67" t="e">
        <v>#N/A</v>
      </c>
      <c r="AD723" s="63">
        <v>43776</v>
      </c>
      <c r="AE723" s="67">
        <v>64.81</v>
      </c>
      <c r="AF723" s="68">
        <v>75.27</v>
      </c>
      <c r="AH723" s="58">
        <v>43432</v>
      </c>
      <c r="AI723" s="57">
        <v>62.54509596615847</v>
      </c>
      <c r="AJ723" s="57">
        <v>39.440001770521647</v>
      </c>
      <c r="AK723" s="57">
        <v>19.959465113671861</v>
      </c>
      <c r="AM723" s="63">
        <v>43432</v>
      </c>
      <c r="AN723" s="57">
        <v>26.186969951542039</v>
      </c>
      <c r="AO723" s="57">
        <v>31.937958420594882</v>
      </c>
      <c r="AP723" s="57">
        <v>4.8667060056858169</v>
      </c>
      <c r="AR723" s="63">
        <v>43432</v>
      </c>
      <c r="AS723" s="57">
        <v>6.9123916677942265</v>
      </c>
      <c r="AT723" s="57">
        <v>10.28574410129346</v>
      </c>
      <c r="AV723" s="63">
        <v>44893</v>
      </c>
      <c r="AW723" s="64">
        <v>7655.3813389999996</v>
      </c>
      <c r="AY723" s="63">
        <v>43776</v>
      </c>
      <c r="AZ723" s="51">
        <v>-173.94270040000015</v>
      </c>
      <c r="BA723" s="51">
        <v>15.355312391510232</v>
      </c>
      <c r="BB723" s="51">
        <v>268.59919830982</v>
      </c>
      <c r="BC723" s="51">
        <v>0</v>
      </c>
      <c r="BD723" s="51">
        <v>-0.94781030133006094</v>
      </c>
      <c r="BE723" s="51">
        <v>109.06399999999999</v>
      </c>
    </row>
    <row r="724" spans="4:57">
      <c r="D724" s="63">
        <v>43433</v>
      </c>
      <c r="E724" s="64">
        <v>504.43940000000003</v>
      </c>
      <c r="F724" s="64">
        <v>734.45140000000004</v>
      </c>
      <c r="G724" s="69">
        <v>1238.8908000000001</v>
      </c>
      <c r="I724" s="63">
        <v>43634</v>
      </c>
      <c r="J724" s="68">
        <v>63.59</v>
      </c>
      <c r="K724" s="68">
        <v>65.23</v>
      </c>
      <c r="M724" s="63">
        <v>43433</v>
      </c>
      <c r="N724" s="64">
        <v>51193.2</v>
      </c>
      <c r="O724" s="66">
        <v>38.021700000000003</v>
      </c>
      <c r="Q724" s="63">
        <v>43433</v>
      </c>
      <c r="R724" s="57">
        <v>38.32966297334093</v>
      </c>
      <c r="S724" s="57">
        <v>11.487508441363016</v>
      </c>
      <c r="T724" s="57"/>
      <c r="U724" s="63">
        <v>43433</v>
      </c>
      <c r="V724" s="65">
        <v>54.224625445567554</v>
      </c>
      <c r="X724" s="63">
        <v>43777</v>
      </c>
      <c r="Y724" s="67">
        <v>47.5</v>
      </c>
      <c r="Z724" s="67">
        <v>43.82</v>
      </c>
      <c r="AA724" s="67">
        <v>48.3125</v>
      </c>
      <c r="AB724" s="67" t="e">
        <v>#N/A</v>
      </c>
      <c r="AD724" s="63">
        <v>43777</v>
      </c>
      <c r="AE724" s="67">
        <v>64.28</v>
      </c>
      <c r="AF724" s="68">
        <v>75.790000000000006</v>
      </c>
      <c r="AH724" s="58">
        <v>43433</v>
      </c>
      <c r="AI724" s="57">
        <v>62.653947404130619</v>
      </c>
      <c r="AJ724" s="57">
        <v>39.55357148384806</v>
      </c>
      <c r="AK724" s="57">
        <v>20.178236444650665</v>
      </c>
      <c r="AM724" s="63">
        <v>43433</v>
      </c>
      <c r="AN724" s="57">
        <v>25.993385924554936</v>
      </c>
      <c r="AO724" s="57">
        <v>31.756737647241494</v>
      </c>
      <c r="AP724" s="57">
        <v>4.696003156770634</v>
      </c>
      <c r="AR724" s="63">
        <v>43433</v>
      </c>
      <c r="AS724" s="57">
        <v>6.8571664381708697</v>
      </c>
      <c r="AT724" s="57">
        <v>10.270927298522814</v>
      </c>
      <c r="AV724" s="63">
        <v>44894</v>
      </c>
      <c r="AW724" s="64">
        <v>7790.2840269999997</v>
      </c>
      <c r="AY724" s="63">
        <v>43777</v>
      </c>
      <c r="AZ724" s="51">
        <v>-151.90540330000016</v>
      </c>
      <c r="BA724" s="51">
        <v>14.886406089789904</v>
      </c>
      <c r="BB724" s="51">
        <v>248.85530311456031</v>
      </c>
      <c r="BC724" s="51">
        <v>0</v>
      </c>
      <c r="BD724" s="51">
        <v>-1.6733059043500078</v>
      </c>
      <c r="BE724" s="51">
        <v>110.163</v>
      </c>
    </row>
    <row r="725" spans="4:57">
      <c r="D725" s="63">
        <v>43434</v>
      </c>
      <c r="E725" s="64">
        <v>504.43940000000003</v>
      </c>
      <c r="F725" s="64">
        <v>734.45140000000004</v>
      </c>
      <c r="G725" s="69">
        <v>1238.8908000000001</v>
      </c>
      <c r="I725" s="63">
        <v>43635</v>
      </c>
      <c r="J725" s="68">
        <v>64.47</v>
      </c>
      <c r="K725" s="68">
        <v>64.97</v>
      </c>
      <c r="M725" s="63">
        <v>43434</v>
      </c>
      <c r="N725" s="64">
        <v>51193.2</v>
      </c>
      <c r="O725" s="66">
        <v>38.021700000000003</v>
      </c>
      <c r="Q725" s="63">
        <v>43434</v>
      </c>
      <c r="R725" s="57">
        <v>38.585916270952225</v>
      </c>
      <c r="S725" s="57">
        <v>11.459868293568864</v>
      </c>
      <c r="T725" s="57"/>
      <c r="U725" s="63">
        <v>43434</v>
      </c>
      <c r="V725" s="65">
        <v>54.224625445567554</v>
      </c>
      <c r="X725" s="63">
        <v>43780</v>
      </c>
      <c r="Y725" s="67">
        <v>46.5</v>
      </c>
      <c r="Z725" s="67">
        <v>45.45</v>
      </c>
      <c r="AA725" s="67">
        <v>47.625</v>
      </c>
      <c r="AB725" s="67" t="e">
        <v>#N/A</v>
      </c>
      <c r="AD725" s="63">
        <v>43780</v>
      </c>
      <c r="AE725" s="67">
        <v>63.57</v>
      </c>
      <c r="AF725" s="68">
        <v>74.97</v>
      </c>
      <c r="AH725" s="58">
        <v>43434</v>
      </c>
      <c r="AI725" s="57">
        <v>62.769888904469681</v>
      </c>
      <c r="AJ725" s="57">
        <v>39.602705303135608</v>
      </c>
      <c r="AK725" s="57">
        <v>20.184271602893979</v>
      </c>
      <c r="AM725" s="63">
        <v>43434</v>
      </c>
      <c r="AN725" s="57">
        <v>25.80050526505946</v>
      </c>
      <c r="AO725" s="57">
        <v>31.575864746054027</v>
      </c>
      <c r="AP725" s="57">
        <v>4.5393969731452044</v>
      </c>
      <c r="AR725" s="63">
        <v>43434</v>
      </c>
      <c r="AS725" s="57">
        <v>6.7773623634630908</v>
      </c>
      <c r="AT725" s="57">
        <v>10.226021466293211</v>
      </c>
      <c r="AV725" s="63">
        <v>44895</v>
      </c>
      <c r="AW725" s="64">
        <v>8140.5157239999999</v>
      </c>
      <c r="AY725" s="63">
        <v>43780</v>
      </c>
      <c r="AZ725" s="51">
        <v>-149.55666590000016</v>
      </c>
      <c r="BA725" s="51">
        <v>15.342918387289876</v>
      </c>
      <c r="BB725" s="51">
        <v>325.95500995706033</v>
      </c>
      <c r="BC725" s="51">
        <v>0</v>
      </c>
      <c r="BD725" s="51">
        <v>-1.9482624443500449</v>
      </c>
      <c r="BE725" s="51">
        <v>189.79300000000001</v>
      </c>
    </row>
    <row r="726" spans="4:57">
      <c r="D726" s="63">
        <v>43435</v>
      </c>
      <c r="E726" s="64">
        <v>504.43940000000003</v>
      </c>
      <c r="F726" s="64">
        <v>734.45140000000004</v>
      </c>
      <c r="G726" s="69">
        <v>1238.8908000000001</v>
      </c>
      <c r="I726" s="63">
        <v>43637</v>
      </c>
      <c r="J726" s="68">
        <v>62.89</v>
      </c>
      <c r="K726" s="68">
        <v>63.59</v>
      </c>
      <c r="M726" s="63">
        <v>43435</v>
      </c>
      <c r="N726" s="64">
        <v>51193.2</v>
      </c>
      <c r="O726" s="66">
        <v>38.021700000000003</v>
      </c>
      <c r="Q726" s="63">
        <v>43435</v>
      </c>
      <c r="R726" s="57">
        <v>38.441455699354002</v>
      </c>
      <c r="S726" s="57">
        <v>11.401207624233113</v>
      </c>
      <c r="T726" s="57"/>
      <c r="U726" s="63">
        <v>43435</v>
      </c>
      <c r="V726" s="65">
        <v>54.224625445567554</v>
      </c>
      <c r="X726" s="63">
        <v>43781</v>
      </c>
      <c r="Y726" s="67">
        <v>46.4375</v>
      </c>
      <c r="Z726" s="67">
        <v>44.38</v>
      </c>
      <c r="AA726" s="67">
        <v>47.5625</v>
      </c>
      <c r="AB726" s="67" t="e">
        <v>#N/A</v>
      </c>
      <c r="AD726" s="63">
        <v>43781</v>
      </c>
      <c r="AE726" s="67">
        <v>63.47</v>
      </c>
      <c r="AF726" s="68">
        <v>73.87</v>
      </c>
      <c r="AH726" s="58">
        <v>43435</v>
      </c>
      <c r="AI726" s="57">
        <v>62.85871461918893</v>
      </c>
      <c r="AJ726" s="57">
        <v>39.627785511395139</v>
      </c>
      <c r="AK726" s="57">
        <v>20.155340423728884</v>
      </c>
      <c r="AM726" s="63">
        <v>43435</v>
      </c>
      <c r="AN726" s="57">
        <v>25.582629125874522</v>
      </c>
      <c r="AO726" s="57">
        <v>31.354267243258917</v>
      </c>
      <c r="AP726" s="57">
        <v>4.3548968575046754</v>
      </c>
      <c r="AR726" s="63">
        <v>43435</v>
      </c>
      <c r="AS726" s="57">
        <v>6.6898313464813564</v>
      </c>
      <c r="AT726" s="57">
        <v>10.176565093771405</v>
      </c>
      <c r="AV726" s="63">
        <v>44896</v>
      </c>
      <c r="AW726" s="64">
        <v>8253.9288679999991</v>
      </c>
      <c r="AY726" s="63">
        <v>43781</v>
      </c>
      <c r="AZ726" s="51">
        <v>-134.16780980000013</v>
      </c>
      <c r="BA726" s="51">
        <v>4.4066157449701908</v>
      </c>
      <c r="BB726" s="51">
        <v>339.72410015046034</v>
      </c>
      <c r="BC726" s="51">
        <v>0</v>
      </c>
      <c r="BD726" s="51">
        <v>-1.734906095430331</v>
      </c>
      <c r="BE726" s="51">
        <v>208.22800000000001</v>
      </c>
    </row>
    <row r="727" spans="4:57">
      <c r="D727" s="63">
        <v>43436</v>
      </c>
      <c r="E727" s="64">
        <v>504.43940000000003</v>
      </c>
      <c r="F727" s="64">
        <v>734.45140000000004</v>
      </c>
      <c r="G727" s="69">
        <v>1238.8908000000001</v>
      </c>
      <c r="I727" s="63">
        <v>43640</v>
      </c>
      <c r="J727" s="68">
        <v>63.25</v>
      </c>
      <c r="K727" s="68">
        <v>63.35</v>
      </c>
      <c r="M727" s="63">
        <v>43436</v>
      </c>
      <c r="N727" s="64">
        <v>51193.2</v>
      </c>
      <c r="O727" s="66">
        <v>38.021700000000003</v>
      </c>
      <c r="Q727" s="63">
        <v>43436</v>
      </c>
      <c r="R727" s="57">
        <v>38.40973135969503</v>
      </c>
      <c r="S727" s="57">
        <v>11.33613277813299</v>
      </c>
      <c r="T727" s="57"/>
      <c r="U727" s="63">
        <v>43436</v>
      </c>
      <c r="V727" s="65">
        <v>54.224625445567554</v>
      </c>
      <c r="X727" s="63">
        <v>43782</v>
      </c>
      <c r="Y727" s="67">
        <v>46.25</v>
      </c>
      <c r="Z727" s="67">
        <v>44.37</v>
      </c>
      <c r="AA727" s="67">
        <v>47</v>
      </c>
      <c r="AB727" s="67" t="e">
        <v>#N/A</v>
      </c>
      <c r="AD727" s="63">
        <v>43782</v>
      </c>
      <c r="AE727" s="67">
        <v>62.54</v>
      </c>
      <c r="AF727" s="68">
        <v>73.7</v>
      </c>
      <c r="AH727" s="58">
        <v>43436</v>
      </c>
      <c r="AI727" s="57">
        <v>62.948941236638724</v>
      </c>
      <c r="AJ727" s="57">
        <v>39.652180611455634</v>
      </c>
      <c r="AK727" s="57">
        <v>20.122711905511913</v>
      </c>
      <c r="AM727" s="63">
        <v>43436</v>
      </c>
      <c r="AN727" s="57">
        <v>25.364114684896897</v>
      </c>
      <c r="AO727" s="57">
        <v>31.131045985916295</v>
      </c>
      <c r="AP727" s="57">
        <v>4.1688152013978019</v>
      </c>
      <c r="AR727" s="63">
        <v>43436</v>
      </c>
      <c r="AS727" s="57">
        <v>6.599792791618353</v>
      </c>
      <c r="AT727" s="57">
        <v>10.136773835313463</v>
      </c>
      <c r="AV727" s="63">
        <v>44897</v>
      </c>
      <c r="AW727" s="64">
        <v>8250.9861860000001</v>
      </c>
      <c r="AY727" s="63">
        <v>43782</v>
      </c>
      <c r="AZ727" s="51">
        <v>-120.11069910000015</v>
      </c>
      <c r="BA727" s="51">
        <v>3.7646822592999274</v>
      </c>
      <c r="BB727" s="51">
        <v>318.25951248958017</v>
      </c>
      <c r="BC727" s="51">
        <v>0</v>
      </c>
      <c r="BD727" s="51">
        <v>-3.21449564888009</v>
      </c>
      <c r="BE727" s="51">
        <v>198.69900000000001</v>
      </c>
    </row>
    <row r="728" spans="4:57">
      <c r="D728" s="63">
        <v>43437</v>
      </c>
      <c r="E728" s="64">
        <v>509.44470000000001</v>
      </c>
      <c r="F728" s="64">
        <v>736.65250000000003</v>
      </c>
      <c r="G728" s="69">
        <v>1246.0971999999999</v>
      </c>
      <c r="I728" s="63">
        <v>43641</v>
      </c>
      <c r="J728" s="68">
        <v>61.4</v>
      </c>
      <c r="K728" s="68">
        <v>62.55</v>
      </c>
      <c r="M728" s="63">
        <v>43437</v>
      </c>
      <c r="N728" s="64">
        <v>51296.4</v>
      </c>
      <c r="O728" s="66">
        <v>36.89</v>
      </c>
      <c r="Q728" s="63">
        <v>43437</v>
      </c>
      <c r="R728" s="57">
        <v>38.394693538241008</v>
      </c>
      <c r="S728" s="57">
        <v>11.418163016367512</v>
      </c>
      <c r="T728" s="57"/>
      <c r="U728" s="63">
        <v>43437</v>
      </c>
      <c r="V728" s="65">
        <v>54.552002287043898</v>
      </c>
      <c r="X728" s="63">
        <v>43783</v>
      </c>
      <c r="Y728" s="67">
        <v>45.6875</v>
      </c>
      <c r="Z728" s="67">
        <v>43.64</v>
      </c>
      <c r="AA728" s="67">
        <v>47.4375</v>
      </c>
      <c r="AB728" s="67" t="e">
        <v>#N/A</v>
      </c>
      <c r="AD728" s="63">
        <v>43783</v>
      </c>
      <c r="AE728" s="67">
        <v>62.02</v>
      </c>
      <c r="AF728" s="68">
        <v>74.430000000000007</v>
      </c>
      <c r="AH728" s="58">
        <v>43437</v>
      </c>
      <c r="AI728" s="57">
        <v>62.958705616548528</v>
      </c>
      <c r="AJ728" s="57">
        <v>39.764582112514077</v>
      </c>
      <c r="AK728" s="57">
        <v>20.306201515840105</v>
      </c>
      <c r="AM728" s="63">
        <v>43437</v>
      </c>
      <c r="AN728" s="57">
        <v>25.154027627211349</v>
      </c>
      <c r="AO728" s="57">
        <v>30.849619317150999</v>
      </c>
      <c r="AP728" s="57">
        <v>4.0656163817988755</v>
      </c>
      <c r="AR728" s="63">
        <v>43437</v>
      </c>
      <c r="AS728" s="57">
        <v>6.5183411182917705</v>
      </c>
      <c r="AT728" s="57">
        <v>10.138941144136426</v>
      </c>
      <c r="AV728" s="63">
        <v>44898</v>
      </c>
      <c r="AW728" s="64">
        <v>8250.9861860000001</v>
      </c>
      <c r="AY728" s="63">
        <v>43783</v>
      </c>
      <c r="AZ728" s="51">
        <v>-101.73327380000011</v>
      </c>
      <c r="BA728" s="51">
        <v>10.290309071279669</v>
      </c>
      <c r="BB728" s="51">
        <v>310.64612505173977</v>
      </c>
      <c r="BC728" s="51">
        <v>0</v>
      </c>
      <c r="BD728" s="51">
        <v>-2.3031603230194193</v>
      </c>
      <c r="BE728" s="51">
        <v>216.9</v>
      </c>
    </row>
    <row r="729" spans="4:57">
      <c r="D729" s="63">
        <v>43438</v>
      </c>
      <c r="E729" s="64">
        <v>480.38</v>
      </c>
      <c r="F729" s="64">
        <v>739.40819999999997</v>
      </c>
      <c r="G729" s="69">
        <v>1219.7882</v>
      </c>
      <c r="I729" s="63">
        <v>43642</v>
      </c>
      <c r="J729" s="68">
        <v>61.76</v>
      </c>
      <c r="K729" s="68">
        <v>62.69</v>
      </c>
      <c r="M729" s="63">
        <v>43438</v>
      </c>
      <c r="N729" s="64">
        <v>51121.5</v>
      </c>
      <c r="O729" s="66">
        <v>37.061700000000002</v>
      </c>
      <c r="Q729" s="63">
        <v>43438</v>
      </c>
      <c r="R729" s="57">
        <v>38.276152361331704</v>
      </c>
      <c r="S729" s="57">
        <v>11.492040940369863</v>
      </c>
      <c r="T729" s="57"/>
      <c r="U729" s="63">
        <v>43438</v>
      </c>
      <c r="V729" s="65">
        <v>54.696138318700868</v>
      </c>
      <c r="X729" s="63">
        <v>43784</v>
      </c>
      <c r="Y729" s="67">
        <v>47.1875</v>
      </c>
      <c r="Z729" s="67">
        <v>43.4</v>
      </c>
      <c r="AA729" s="67">
        <v>48.875</v>
      </c>
      <c r="AB729" s="67" t="e">
        <v>#N/A</v>
      </c>
      <c r="AD729" s="63">
        <v>43784</v>
      </c>
      <c r="AE729" s="67">
        <v>62.28</v>
      </c>
      <c r="AF729" s="68">
        <v>74.47</v>
      </c>
      <c r="AH729" s="58">
        <v>43438</v>
      </c>
      <c r="AI729" s="57">
        <v>63.059204806444001</v>
      </c>
      <c r="AJ729" s="57">
        <v>39.903823524132441</v>
      </c>
      <c r="AK729" s="57">
        <v>20.501224104214486</v>
      </c>
      <c r="AM729" s="63">
        <v>43438</v>
      </c>
      <c r="AN729" s="57">
        <v>24.92849900526144</v>
      </c>
      <c r="AO729" s="57">
        <v>30.564470796792587</v>
      </c>
      <c r="AP729" s="57">
        <v>3.9312828656543175</v>
      </c>
      <c r="AR729" s="63">
        <v>43438</v>
      </c>
      <c r="AS729" s="57">
        <v>6.4513182383904688</v>
      </c>
      <c r="AT729" s="57">
        <v>10.141624548255024</v>
      </c>
      <c r="AV729" s="63">
        <v>44899</v>
      </c>
      <c r="AW729" s="64">
        <v>8250.9861860000001</v>
      </c>
      <c r="AY729" s="63">
        <v>43784</v>
      </c>
      <c r="AZ729" s="51">
        <v>-87.674449800000119</v>
      </c>
      <c r="BA729" s="51">
        <v>-4.3047368810701556</v>
      </c>
      <c r="BB729" s="51">
        <v>320.48139715474986</v>
      </c>
      <c r="BC729" s="51">
        <v>0</v>
      </c>
      <c r="BD729" s="51">
        <v>-1.9162104736796441</v>
      </c>
      <c r="BE729" s="51">
        <v>226.58600000000001</v>
      </c>
    </row>
    <row r="730" spans="4:57">
      <c r="D730" s="63">
        <v>43439</v>
      </c>
      <c r="E730" s="64">
        <v>449.685</v>
      </c>
      <c r="F730" s="64">
        <v>744.04100000000005</v>
      </c>
      <c r="G730" s="69">
        <v>1193.7260000000001</v>
      </c>
      <c r="I730" s="63">
        <v>43643</v>
      </c>
      <c r="J730" s="68">
        <v>62.48</v>
      </c>
      <c r="K730" s="68">
        <v>62.01</v>
      </c>
      <c r="M730" s="63">
        <v>43439</v>
      </c>
      <c r="N730" s="64">
        <v>50271.9</v>
      </c>
      <c r="O730" s="66">
        <v>37.938299999999998</v>
      </c>
      <c r="Q730" s="63">
        <v>43439</v>
      </c>
      <c r="R730" s="57">
        <v>38.242445946870383</v>
      </c>
      <c r="S730" s="57">
        <v>11.58652310015038</v>
      </c>
      <c r="T730" s="57"/>
      <c r="U730" s="63">
        <v>43439</v>
      </c>
      <c r="V730" s="65">
        <v>54.744814467887913</v>
      </c>
      <c r="X730" s="63">
        <v>43788</v>
      </c>
      <c r="Y730" s="67">
        <v>45.375</v>
      </c>
      <c r="Z730" s="67">
        <v>43.75</v>
      </c>
      <c r="AA730" s="67">
        <v>47.1875</v>
      </c>
      <c r="AB730" s="67" t="e">
        <v>#N/A</v>
      </c>
      <c r="AD730" s="63">
        <v>43788</v>
      </c>
      <c r="AE730" s="67">
        <v>65.12</v>
      </c>
      <c r="AF730" s="68">
        <v>73.27</v>
      </c>
      <c r="AH730" s="58">
        <v>43439</v>
      </c>
      <c r="AI730" s="57">
        <v>63.11581413914007</v>
      </c>
      <c r="AJ730" s="57">
        <v>40.054227635975813</v>
      </c>
      <c r="AK730" s="57">
        <v>20.749698357230038</v>
      </c>
      <c r="AM730" s="63">
        <v>43439</v>
      </c>
      <c r="AN730" s="57">
        <v>24.67429697147756</v>
      </c>
      <c r="AO730" s="57">
        <v>30.270588217743779</v>
      </c>
      <c r="AP730" s="57">
        <v>3.7324419275108989</v>
      </c>
      <c r="AR730" s="63">
        <v>43439</v>
      </c>
      <c r="AS730" s="57">
        <v>6.3973087026677922</v>
      </c>
      <c r="AT730" s="57">
        <v>10.138102657952984</v>
      </c>
      <c r="AV730" s="63">
        <v>44900</v>
      </c>
      <c r="AW730" s="64">
        <v>8328.3577430000005</v>
      </c>
      <c r="AY730" s="63">
        <v>43788</v>
      </c>
      <c r="AZ730" s="51">
        <v>-63.218534600000091</v>
      </c>
      <c r="BA730" s="51">
        <v>-6.1123273833605403</v>
      </c>
      <c r="BB730" s="51">
        <v>295.39727358045997</v>
      </c>
      <c r="BC730" s="51">
        <v>0</v>
      </c>
      <c r="BD730" s="51">
        <v>-1.561411597099458</v>
      </c>
      <c r="BE730" s="51">
        <v>224.505</v>
      </c>
    </row>
    <row r="731" spans="4:57">
      <c r="D731" s="63">
        <v>43440</v>
      </c>
      <c r="E731" s="64">
        <v>454.91199999999998</v>
      </c>
      <c r="F731" s="64">
        <v>750.93700000000001</v>
      </c>
      <c r="G731" s="69">
        <v>1205.8489999999999</v>
      </c>
      <c r="I731" s="63">
        <v>43644</v>
      </c>
      <c r="J731" s="68">
        <v>62.1</v>
      </c>
      <c r="K731" s="68">
        <v>61.86</v>
      </c>
      <c r="M731" s="63">
        <v>43440</v>
      </c>
      <c r="N731" s="64">
        <v>49994.6</v>
      </c>
      <c r="O731" s="66">
        <v>37.856699999999996</v>
      </c>
      <c r="Q731" s="63">
        <v>43440</v>
      </c>
      <c r="R731" s="57">
        <v>38.254506367667943</v>
      </c>
      <c r="S731" s="57">
        <v>11.658013204002726</v>
      </c>
      <c r="T731" s="57"/>
      <c r="U731" s="63">
        <v>43440</v>
      </c>
      <c r="V731" s="65">
        <v>54.634309697541163</v>
      </c>
      <c r="X731" s="63">
        <v>43789</v>
      </c>
      <c r="Y731" s="67">
        <v>45.125</v>
      </c>
      <c r="Z731" s="67">
        <v>42.15</v>
      </c>
      <c r="AA731" s="67">
        <v>47.4375</v>
      </c>
      <c r="AB731" s="67" t="e">
        <v>#N/A</v>
      </c>
      <c r="AD731" s="63">
        <v>43789</v>
      </c>
      <c r="AE731" s="67">
        <v>63.14</v>
      </c>
      <c r="AF731" s="68">
        <v>73.3</v>
      </c>
      <c r="AH731" s="58">
        <v>43440</v>
      </c>
      <c r="AI731" s="57">
        <v>63.184736263970763</v>
      </c>
      <c r="AJ731" s="57">
        <v>40.187300172651952</v>
      </c>
      <c r="AK731" s="57">
        <v>20.945083890392446</v>
      </c>
      <c r="AM731" s="63">
        <v>43440</v>
      </c>
      <c r="AN731" s="57">
        <v>24.407019649441963</v>
      </c>
      <c r="AO731" s="57">
        <v>29.962837615583425</v>
      </c>
      <c r="AP731" s="57">
        <v>3.5221636044107552</v>
      </c>
      <c r="AR731" s="63">
        <v>43440</v>
      </c>
      <c r="AS731" s="57">
        <v>6.3239835599691707</v>
      </c>
      <c r="AT731" s="57">
        <v>10.136526773795595</v>
      </c>
      <c r="AV731" s="63">
        <v>44901</v>
      </c>
      <c r="AW731" s="64">
        <v>8417.7120289999984</v>
      </c>
      <c r="AY731" s="63">
        <v>43789</v>
      </c>
      <c r="AZ731" s="51">
        <v>-38.505943200000111</v>
      </c>
      <c r="BA731" s="51">
        <v>-7.5006244613101174</v>
      </c>
      <c r="BB731" s="51">
        <v>250.17945331152026</v>
      </c>
      <c r="BC731" s="51">
        <v>0</v>
      </c>
      <c r="BD731" s="51">
        <v>-1.6858856502100672</v>
      </c>
      <c r="BE731" s="51">
        <v>202.48699999999999</v>
      </c>
    </row>
    <row r="732" spans="4:57">
      <c r="D732" s="63">
        <v>43441</v>
      </c>
      <c r="E732" s="64">
        <v>477.06299999999999</v>
      </c>
      <c r="F732" s="64">
        <v>758.91800000000001</v>
      </c>
      <c r="G732" s="69">
        <v>1235.981</v>
      </c>
      <c r="I732" s="63">
        <v>43647</v>
      </c>
      <c r="J732" s="68">
        <v>60.3</v>
      </c>
      <c r="K732" s="68">
        <v>60.73</v>
      </c>
      <c r="M732" s="63">
        <v>43441</v>
      </c>
      <c r="N732" s="64">
        <v>50064.7</v>
      </c>
      <c r="O732" s="66">
        <v>37.3583</v>
      </c>
      <c r="Q732" s="63">
        <v>43441</v>
      </c>
      <c r="R732" s="57">
        <v>37.964956707872744</v>
      </c>
      <c r="S732" s="57">
        <v>11.757819365890665</v>
      </c>
      <c r="T732" s="57"/>
      <c r="U732" s="63">
        <v>43441</v>
      </c>
      <c r="V732" s="65">
        <v>55.040428707461132</v>
      </c>
      <c r="X732" s="63">
        <v>43790</v>
      </c>
      <c r="Y732" s="67">
        <v>45.3125</v>
      </c>
      <c r="Z732" s="67">
        <v>43.07</v>
      </c>
      <c r="AA732" s="67">
        <v>47</v>
      </c>
      <c r="AB732" s="67" t="e">
        <v>#N/A</v>
      </c>
      <c r="AD732" s="63">
        <v>43790</v>
      </c>
      <c r="AE732" s="67">
        <v>64.44</v>
      </c>
      <c r="AF732" s="68">
        <v>73.25</v>
      </c>
      <c r="AH732" s="58">
        <v>43441</v>
      </c>
      <c r="AI732" s="57">
        <v>63.200845481622437</v>
      </c>
      <c r="AJ732" s="57">
        <v>40.320975379750656</v>
      </c>
      <c r="AK732" s="57">
        <v>21.169127278629873</v>
      </c>
      <c r="AM732" s="63">
        <v>43441</v>
      </c>
      <c r="AN732" s="57">
        <v>24.151499098534291</v>
      </c>
      <c r="AO732" s="57">
        <v>29.638295352038945</v>
      </c>
      <c r="AP732" s="57">
        <v>3.3772153743937494</v>
      </c>
      <c r="AR732" s="63">
        <v>43441</v>
      </c>
      <c r="AS732" s="57">
        <v>6.2402997422380979</v>
      </c>
      <c r="AT732" s="57">
        <v>10.173795402917186</v>
      </c>
      <c r="AV732" s="63">
        <v>44902</v>
      </c>
      <c r="AW732" s="64">
        <v>8443.5562689999988</v>
      </c>
      <c r="AY732" s="63">
        <v>43790</v>
      </c>
      <c r="AZ732" s="51">
        <v>-8.2266338000001031</v>
      </c>
      <c r="BA732" s="51">
        <v>11.862929552030272</v>
      </c>
      <c r="BB732" s="51">
        <v>213.2754783584904</v>
      </c>
      <c r="BC732" s="51">
        <v>0</v>
      </c>
      <c r="BD732" s="51">
        <v>-1.697774110520641</v>
      </c>
      <c r="BE732" s="51">
        <v>215.214</v>
      </c>
    </row>
    <row r="733" spans="4:57">
      <c r="D733" s="63">
        <v>43442</v>
      </c>
      <c r="E733" s="64">
        <v>477.06299999999999</v>
      </c>
      <c r="F733" s="64">
        <v>758.91800000000001</v>
      </c>
      <c r="G733" s="69">
        <v>1235.981</v>
      </c>
      <c r="I733" s="63">
        <v>43648</v>
      </c>
      <c r="J733" s="68">
        <v>60.1</v>
      </c>
      <c r="K733" s="68">
        <v>60.1</v>
      </c>
      <c r="M733" s="63">
        <v>43442</v>
      </c>
      <c r="N733" s="64">
        <v>50064.7</v>
      </c>
      <c r="O733" s="66">
        <v>37.3583</v>
      </c>
      <c r="Q733" s="63">
        <v>43442</v>
      </c>
      <c r="R733" s="57">
        <v>37.663039867035138</v>
      </c>
      <c r="S733" s="57">
        <v>11.847834992331396</v>
      </c>
      <c r="T733" s="57"/>
      <c r="U733" s="63">
        <v>43442</v>
      </c>
      <c r="V733" s="65">
        <v>55.040428707461132</v>
      </c>
      <c r="X733" s="63">
        <v>43791</v>
      </c>
      <c r="Y733" s="67">
        <v>45.0625</v>
      </c>
      <c r="Z733" s="67">
        <v>42.96</v>
      </c>
      <c r="AA733" s="67">
        <v>46.875</v>
      </c>
      <c r="AB733" s="67" t="e">
        <v>#N/A</v>
      </c>
      <c r="AD733" s="63">
        <v>43791</v>
      </c>
      <c r="AE733" s="67">
        <v>64.31</v>
      </c>
      <c r="AF733" s="68">
        <v>73.12</v>
      </c>
      <c r="AH733" s="58">
        <v>43442</v>
      </c>
      <c r="AI733" s="57">
        <v>63.207608867491082</v>
      </c>
      <c r="AJ733" s="57">
        <v>40.427838887794842</v>
      </c>
      <c r="AK733" s="57">
        <v>21.368205954491003</v>
      </c>
      <c r="AM733" s="63">
        <v>43442</v>
      </c>
      <c r="AN733" s="57">
        <v>23.907497712402058</v>
      </c>
      <c r="AO733" s="57">
        <v>29.329000511521318</v>
      </c>
      <c r="AP733" s="57">
        <v>3.2390953790152111</v>
      </c>
      <c r="AR733" s="63">
        <v>43442</v>
      </c>
      <c r="AS733" s="57">
        <v>6.1546625126964738</v>
      </c>
      <c r="AT733" s="57">
        <v>10.198421306900229</v>
      </c>
      <c r="AV733" s="63">
        <v>44903</v>
      </c>
      <c r="AW733" s="64">
        <v>8443.5562689999988</v>
      </c>
      <c r="AY733" s="63">
        <v>43791</v>
      </c>
      <c r="AZ733" s="51">
        <v>33.053915099999976</v>
      </c>
      <c r="BA733" s="51">
        <v>10.490600317380034</v>
      </c>
      <c r="BB733" s="51">
        <v>148.75008493849029</v>
      </c>
      <c r="BC733" s="51">
        <v>0</v>
      </c>
      <c r="BD733" s="51">
        <v>-2.6436003558704195</v>
      </c>
      <c r="BE733" s="51">
        <v>189.65100000000001</v>
      </c>
    </row>
    <row r="734" spans="4:57">
      <c r="D734" s="63">
        <v>43443</v>
      </c>
      <c r="E734" s="64">
        <v>477.06299999999999</v>
      </c>
      <c r="F734" s="64">
        <v>758.91800000000001</v>
      </c>
      <c r="G734" s="69">
        <v>1235.981</v>
      </c>
      <c r="I734" s="63">
        <v>43649</v>
      </c>
      <c r="J734" s="68">
        <v>59.19</v>
      </c>
      <c r="K734" s="68">
        <v>59.46</v>
      </c>
      <c r="M734" s="63">
        <v>43443</v>
      </c>
      <c r="N734" s="64">
        <v>50064.7</v>
      </c>
      <c r="O734" s="66">
        <v>37.3583</v>
      </c>
      <c r="Q734" s="63">
        <v>43443</v>
      </c>
      <c r="R734" s="57">
        <v>37.379353848681653</v>
      </c>
      <c r="S734" s="57">
        <v>11.968734162729945</v>
      </c>
      <c r="T734" s="57"/>
      <c r="U734" s="63">
        <v>43443</v>
      </c>
      <c r="V734" s="65">
        <v>55.040428707461132</v>
      </c>
      <c r="X734" s="63">
        <v>43794</v>
      </c>
      <c r="Y734" s="67">
        <v>44.5625</v>
      </c>
      <c r="Z734" s="67">
        <v>42.72</v>
      </c>
      <c r="AA734" s="67">
        <v>45.8125</v>
      </c>
      <c r="AB734" s="67" t="e">
        <v>#N/A</v>
      </c>
      <c r="AD734" s="63">
        <v>43794</v>
      </c>
      <c r="AE734" s="67">
        <v>64.64</v>
      </c>
      <c r="AF734" s="68">
        <v>74.81</v>
      </c>
      <c r="AH734" s="58">
        <v>43443</v>
      </c>
      <c r="AI734" s="57">
        <v>63.220512924855441</v>
      </c>
      <c r="AJ734" s="57">
        <v>40.483220811422036</v>
      </c>
      <c r="AK734" s="57">
        <v>21.620139585946308</v>
      </c>
      <c r="AM734" s="63">
        <v>43443</v>
      </c>
      <c r="AN734" s="57">
        <v>23.676893843872591</v>
      </c>
      <c r="AO734" s="57">
        <v>29.03667165542938</v>
      </c>
      <c r="AP734" s="57">
        <v>3.1063830682753313</v>
      </c>
      <c r="AR734" s="63">
        <v>43443</v>
      </c>
      <c r="AS734" s="57">
        <v>6.0611025399469387</v>
      </c>
      <c r="AT734" s="57">
        <v>10.218852845007165</v>
      </c>
      <c r="AV734" s="63">
        <v>44904</v>
      </c>
      <c r="AW734" s="64">
        <v>8443.5562689999988</v>
      </c>
      <c r="AY734" s="63">
        <v>43794</v>
      </c>
      <c r="AZ734" s="51">
        <v>83.479417850000004</v>
      </c>
      <c r="BA734" s="51">
        <v>11.153765053649677</v>
      </c>
      <c r="BB734" s="51">
        <v>177.4926878357002</v>
      </c>
      <c r="BC734" s="51">
        <v>0</v>
      </c>
      <c r="BD734" s="51">
        <v>-1.1378707393498382</v>
      </c>
      <c r="BE734" s="51">
        <v>270.988</v>
      </c>
    </row>
    <row r="735" spans="4:57">
      <c r="D735" s="63">
        <v>43444</v>
      </c>
      <c r="E735" s="64">
        <v>514.19000000000005</v>
      </c>
      <c r="F735" s="64">
        <v>764.12099999999998</v>
      </c>
      <c r="G735" s="69">
        <v>1278.3109999999999</v>
      </c>
      <c r="I735" s="63">
        <v>43650</v>
      </c>
      <c r="J735" s="68">
        <v>59.21</v>
      </c>
      <c r="K735" s="68">
        <v>59.1</v>
      </c>
      <c r="M735" s="63">
        <v>43444</v>
      </c>
      <c r="N735" s="64">
        <v>49846.1</v>
      </c>
      <c r="O735" s="66">
        <v>37.701700000000002</v>
      </c>
      <c r="Q735" s="63">
        <v>43444</v>
      </c>
      <c r="R735" s="57">
        <v>37.220418341160233</v>
      </c>
      <c r="S735" s="57">
        <v>12.064256670096762</v>
      </c>
      <c r="T735" s="57"/>
      <c r="U735" s="63">
        <v>43444</v>
      </c>
      <c r="V735" s="65">
        <v>55.289918986052797</v>
      </c>
      <c r="X735" s="63">
        <v>43795</v>
      </c>
      <c r="Y735" s="67">
        <v>45.375</v>
      </c>
      <c r="Z735" s="67">
        <v>42.53</v>
      </c>
      <c r="AA735" s="67">
        <v>46.625</v>
      </c>
      <c r="AB735" s="67" t="e">
        <v>#N/A</v>
      </c>
      <c r="AD735" s="63">
        <v>43795</v>
      </c>
      <c r="AE735" s="67">
        <v>63.38</v>
      </c>
      <c r="AF735" s="68">
        <v>73.59</v>
      </c>
      <c r="AH735" s="58">
        <v>43444</v>
      </c>
      <c r="AI735" s="57">
        <v>63.193209576912238</v>
      </c>
      <c r="AJ735" s="57">
        <v>40.470744765361324</v>
      </c>
      <c r="AK735" s="57">
        <v>21.767877212873788</v>
      </c>
      <c r="AM735" s="63">
        <v>43444</v>
      </c>
      <c r="AN735" s="57">
        <v>23.443921349951992</v>
      </c>
      <c r="AO735" s="57">
        <v>28.678745009383142</v>
      </c>
      <c r="AP735" s="57">
        <v>3.0580754770936247</v>
      </c>
      <c r="AR735" s="63">
        <v>43444</v>
      </c>
      <c r="AS735" s="57">
        <v>5.9776602373144971</v>
      </c>
      <c r="AT735" s="57">
        <v>10.249257015963353</v>
      </c>
      <c r="AV735" s="63">
        <v>44905</v>
      </c>
      <c r="AW735" s="64">
        <v>8443.5562689999988</v>
      </c>
      <c r="AY735" s="63">
        <v>43795</v>
      </c>
      <c r="AZ735" s="51">
        <v>138.56859564999999</v>
      </c>
      <c r="BA735" s="51">
        <v>25.763060207939898</v>
      </c>
      <c r="BB735" s="51">
        <v>13.58767945667015</v>
      </c>
      <c r="BC735" s="51">
        <v>0</v>
      </c>
      <c r="BD735" s="51">
        <v>-1.521335314610041</v>
      </c>
      <c r="BE735" s="51">
        <v>176.398</v>
      </c>
    </row>
    <row r="736" spans="4:57">
      <c r="D736" s="63">
        <v>43445</v>
      </c>
      <c r="E736" s="64">
        <v>535.28</v>
      </c>
      <c r="F736" s="64">
        <v>767.76599999999996</v>
      </c>
      <c r="G736" s="69">
        <v>1303.046</v>
      </c>
      <c r="I736" s="63">
        <v>43651</v>
      </c>
      <c r="J736" s="68">
        <v>58.21</v>
      </c>
      <c r="K736" s="68">
        <v>58.72</v>
      </c>
      <c r="M736" s="63">
        <v>43445</v>
      </c>
      <c r="N736" s="64">
        <v>49788.3</v>
      </c>
      <c r="O736" s="66">
        <v>37.648299999999999</v>
      </c>
      <c r="Q736" s="63">
        <v>43445</v>
      </c>
      <c r="R736" s="57">
        <v>37.146523367221882</v>
      </c>
      <c r="S736" s="57">
        <v>12.142534457843791</v>
      </c>
      <c r="T736" s="57"/>
      <c r="U736" s="63">
        <v>43445</v>
      </c>
      <c r="V736" s="65">
        <v>55.114761402421806</v>
      </c>
      <c r="X736" s="63">
        <v>43796</v>
      </c>
      <c r="Y736" s="67">
        <v>44.375</v>
      </c>
      <c r="Z736" s="67">
        <v>42.78</v>
      </c>
      <c r="AA736" s="67">
        <v>45.8125</v>
      </c>
      <c r="AB736" s="67" t="e">
        <v>#N/A</v>
      </c>
      <c r="AD736" s="63">
        <v>43796</v>
      </c>
      <c r="AE736" s="67">
        <v>63.34</v>
      </c>
      <c r="AF736" s="68">
        <v>73.48</v>
      </c>
      <c r="AH736" s="58">
        <v>43445</v>
      </c>
      <c r="AI736" s="57">
        <v>63.326767509037609</v>
      </c>
      <c r="AJ736" s="57">
        <v>40.509151251279498</v>
      </c>
      <c r="AK736" s="57">
        <v>21.914916283113595</v>
      </c>
      <c r="AM736" s="63">
        <v>43445</v>
      </c>
      <c r="AN736" s="57">
        <v>23.211155613922685</v>
      </c>
      <c r="AO736" s="57">
        <v>28.361396716476328</v>
      </c>
      <c r="AP736" s="57">
        <v>2.9723374894503607</v>
      </c>
      <c r="AR736" s="63">
        <v>43445</v>
      </c>
      <c r="AS736" s="57">
        <v>5.892297973485805</v>
      </c>
      <c r="AT736" s="57">
        <v>10.271742308653309</v>
      </c>
      <c r="AV736" s="63">
        <v>44906</v>
      </c>
      <c r="AW736" s="64">
        <v>8443.5562689999988</v>
      </c>
      <c r="AY736" s="63">
        <v>43796</v>
      </c>
      <c r="AZ736" s="51">
        <v>137.33173599999998</v>
      </c>
      <c r="BA736" s="51">
        <v>18.951005424350157</v>
      </c>
      <c r="BB736" s="51">
        <v>90.393984552400028</v>
      </c>
      <c r="BC736" s="51">
        <v>0</v>
      </c>
      <c r="BD736" s="51">
        <v>-4.0237259767501792</v>
      </c>
      <c r="BE736" s="51">
        <v>242.65299999999999</v>
      </c>
    </row>
    <row r="737" spans="4:57">
      <c r="D737" s="63">
        <v>43446</v>
      </c>
      <c r="E737" s="64">
        <v>556.41800000000001</v>
      </c>
      <c r="F737" s="64">
        <v>769.529</v>
      </c>
      <c r="G737" s="69">
        <v>1325.9469999999999</v>
      </c>
      <c r="I737" s="63">
        <v>43656</v>
      </c>
      <c r="J737" s="68">
        <v>58.07</v>
      </c>
      <c r="K737" s="68">
        <v>58.38</v>
      </c>
      <c r="M737" s="63">
        <v>43446</v>
      </c>
      <c r="N737" s="64">
        <v>49885</v>
      </c>
      <c r="O737" s="66">
        <v>37.636699999999998</v>
      </c>
      <c r="Q737" s="63">
        <v>43446</v>
      </c>
      <c r="R737" s="57">
        <v>37.226575357119927</v>
      </c>
      <c r="S737" s="57">
        <v>12.290718768380614</v>
      </c>
      <c r="T737" s="57"/>
      <c r="U737" s="63">
        <v>43446</v>
      </c>
      <c r="V737" s="65">
        <v>55.064070860747172</v>
      </c>
      <c r="X737" s="63">
        <v>43797</v>
      </c>
      <c r="Y737" s="67">
        <v>44.5625</v>
      </c>
      <c r="Z737" s="67">
        <v>42.79</v>
      </c>
      <c r="AA737" s="67">
        <v>46.0625</v>
      </c>
      <c r="AB737" s="67" t="e">
        <v>#N/A</v>
      </c>
      <c r="AD737" s="63">
        <v>43797</v>
      </c>
      <c r="AE737" s="67">
        <v>64.739999999999995</v>
      </c>
      <c r="AF737" s="68">
        <v>72.430000000000007</v>
      </c>
      <c r="AH737" s="58">
        <v>43446</v>
      </c>
      <c r="AI737" s="57">
        <v>63.412016377990696</v>
      </c>
      <c r="AJ737" s="57">
        <v>40.653951307313484</v>
      </c>
      <c r="AK737" s="57">
        <v>22.150495572418329</v>
      </c>
      <c r="AM737" s="63">
        <v>43446</v>
      </c>
      <c r="AN737" s="57">
        <v>22.955385338077416</v>
      </c>
      <c r="AO737" s="57">
        <v>28.047042198375571</v>
      </c>
      <c r="AP737" s="57">
        <v>2.8242975963965522</v>
      </c>
      <c r="AR737" s="63">
        <v>43446</v>
      </c>
      <c r="AS737" s="57">
        <v>5.801375928070307</v>
      </c>
      <c r="AT737" s="57">
        <v>10.296278191194009</v>
      </c>
      <c r="AV737" s="63">
        <v>44907</v>
      </c>
      <c r="AW737" s="64">
        <v>8347.5572119999997</v>
      </c>
      <c r="AY737" s="63">
        <v>43797</v>
      </c>
      <c r="AZ737" s="51">
        <v>131.38682569999997</v>
      </c>
      <c r="BA737" s="51">
        <v>36.800569141159762</v>
      </c>
      <c r="BB737" s="51">
        <v>125.18271803010006</v>
      </c>
      <c r="BC737" s="51">
        <v>0</v>
      </c>
      <c r="BD737" s="51">
        <v>-1.2041128712597833</v>
      </c>
      <c r="BE737" s="51">
        <v>292.166</v>
      </c>
    </row>
    <row r="738" spans="4:57">
      <c r="D738" s="63">
        <v>43447</v>
      </c>
      <c r="E738" s="64">
        <v>580.57600000000002</v>
      </c>
      <c r="F738" s="64">
        <v>774.53800000000001</v>
      </c>
      <c r="G738" s="69">
        <v>1355.114</v>
      </c>
      <c r="I738" s="63">
        <v>43657</v>
      </c>
      <c r="J738" s="68">
        <v>59.74</v>
      </c>
      <c r="K738" s="68">
        <v>58.45</v>
      </c>
      <c r="M738" s="63">
        <v>43447</v>
      </c>
      <c r="N738" s="64">
        <v>49921.9</v>
      </c>
      <c r="O738" s="66">
        <v>37.8033</v>
      </c>
      <c r="Q738" s="63">
        <v>43447</v>
      </c>
      <c r="R738" s="57">
        <v>37.537780270271504</v>
      </c>
      <c r="S738" s="57">
        <v>12.482379729261739</v>
      </c>
      <c r="T738" s="57"/>
      <c r="U738" s="63">
        <v>43447</v>
      </c>
      <c r="V738" s="65">
        <v>55.05911844047273</v>
      </c>
      <c r="X738" s="63">
        <v>43798</v>
      </c>
      <c r="Y738" s="67">
        <v>44.1875</v>
      </c>
      <c r="Z738" s="67">
        <v>42.33</v>
      </c>
      <c r="AA738" s="67">
        <v>45.125</v>
      </c>
      <c r="AB738" s="67" t="e">
        <v>#N/A</v>
      </c>
      <c r="AD738" s="63">
        <v>43798</v>
      </c>
      <c r="AE738" s="67">
        <v>64.36</v>
      </c>
      <c r="AF738" s="68">
        <v>73.05</v>
      </c>
      <c r="AH738" s="58">
        <v>43447</v>
      </c>
      <c r="AI738" s="57">
        <v>63.438460838860692</v>
      </c>
      <c r="AJ738" s="57">
        <v>40.801392308667282</v>
      </c>
      <c r="AK738" s="57">
        <v>22.440847137021613</v>
      </c>
      <c r="AM738" s="63">
        <v>43447</v>
      </c>
      <c r="AN738" s="57">
        <v>22.696674681077454</v>
      </c>
      <c r="AO738" s="57">
        <v>27.721216208874445</v>
      </c>
      <c r="AP738" s="57">
        <v>2.6759234119807074</v>
      </c>
      <c r="AR738" s="63">
        <v>43447</v>
      </c>
      <c r="AS738" s="57">
        <v>5.7193675799656507</v>
      </c>
      <c r="AT738" s="57">
        <v>10.331396437119889</v>
      </c>
      <c r="AV738" s="63">
        <v>44908</v>
      </c>
      <c r="AW738" s="64">
        <v>8260.6139059999987</v>
      </c>
      <c r="AY738" s="63">
        <v>43798</v>
      </c>
      <c r="AZ738" s="51">
        <v>131.38773569999995</v>
      </c>
      <c r="BA738" s="51">
        <v>53.008289036420067</v>
      </c>
      <c r="BB738" s="51">
        <v>34.59068009630024</v>
      </c>
      <c r="BC738" s="51">
        <v>0</v>
      </c>
      <c r="BD738" s="51">
        <v>-1.0897048327202918</v>
      </c>
      <c r="BE738" s="51">
        <v>217.89699999999999</v>
      </c>
    </row>
    <row r="739" spans="4:57">
      <c r="D739" s="63">
        <v>43448</v>
      </c>
      <c r="E739" s="64">
        <v>611.69799999999998</v>
      </c>
      <c r="F739" s="64">
        <v>780.04519999999991</v>
      </c>
      <c r="G739" s="69">
        <v>1391.7431999999999</v>
      </c>
      <c r="I739" s="63">
        <v>43658</v>
      </c>
      <c r="J739" s="68">
        <v>56.72</v>
      </c>
      <c r="K739" s="68">
        <v>57.89</v>
      </c>
      <c r="M739" s="63">
        <v>43448</v>
      </c>
      <c r="N739" s="64">
        <v>49887</v>
      </c>
      <c r="O739" s="66">
        <v>38.164999999999999</v>
      </c>
      <c r="Q739" s="63">
        <v>43448</v>
      </c>
      <c r="R739" s="57">
        <v>37.986016291244027</v>
      </c>
      <c r="S739" s="57">
        <v>12.690133919412737</v>
      </c>
      <c r="T739" s="57"/>
      <c r="U739" s="63">
        <v>43448</v>
      </c>
      <c r="V739" s="65">
        <v>55.049072151380393</v>
      </c>
      <c r="X739" s="63">
        <v>43801</v>
      </c>
      <c r="Y739" s="67">
        <v>44.1875</v>
      </c>
      <c r="Z739" s="67">
        <v>42.4</v>
      </c>
      <c r="AA739" s="67">
        <v>45.625</v>
      </c>
      <c r="AB739" s="67" t="e">
        <v>#N/A</v>
      </c>
      <c r="AD739" s="63">
        <v>43801</v>
      </c>
      <c r="AE739" s="67">
        <v>63.4</v>
      </c>
      <c r="AF739" s="68">
        <v>71.97</v>
      </c>
      <c r="AH739" s="58">
        <v>43448</v>
      </c>
      <c r="AI739" s="57">
        <v>63.508509535947908</v>
      </c>
      <c r="AJ739" s="57">
        <v>40.962666692588037</v>
      </c>
      <c r="AK739" s="57">
        <v>22.746108573551194</v>
      </c>
      <c r="AM739" s="63">
        <v>43448</v>
      </c>
      <c r="AN739" s="57">
        <v>22.441082837276348</v>
      </c>
      <c r="AO739" s="57">
        <v>27.43266765392287</v>
      </c>
      <c r="AP739" s="57">
        <v>2.4949967649513294</v>
      </c>
      <c r="AR739" s="63">
        <v>43448</v>
      </c>
      <c r="AS739" s="57">
        <v>5.6825627875234375</v>
      </c>
      <c r="AT739" s="57">
        <v>10.370869554258743</v>
      </c>
      <c r="AV739" s="63">
        <v>44909</v>
      </c>
      <c r="AW739" s="64">
        <v>8317.695690999999</v>
      </c>
      <c r="AY739" s="63">
        <v>43801</v>
      </c>
      <c r="AZ739" s="51">
        <v>128.08832569999996</v>
      </c>
      <c r="BA739" s="51">
        <v>86.382220315129857</v>
      </c>
      <c r="BB739" s="51">
        <v>58.689084766560462</v>
      </c>
      <c r="BC739" s="51">
        <v>0</v>
      </c>
      <c r="BD739" s="51">
        <v>-1.0846307816903065</v>
      </c>
      <c r="BE739" s="51">
        <v>272.07499999999999</v>
      </c>
    </row>
    <row r="740" spans="4:57">
      <c r="D740" s="63">
        <v>43449</v>
      </c>
      <c r="E740" s="64">
        <v>611.69799999999998</v>
      </c>
      <c r="F740" s="64">
        <v>780.04519999999991</v>
      </c>
      <c r="G740" s="69">
        <v>1391.7431999999999</v>
      </c>
      <c r="I740" s="63">
        <v>43661</v>
      </c>
      <c r="J740" s="68">
        <v>57.17</v>
      </c>
      <c r="K740" s="68">
        <v>58.02</v>
      </c>
      <c r="M740" s="63">
        <v>43449</v>
      </c>
      <c r="N740" s="64">
        <v>49887</v>
      </c>
      <c r="O740" s="66">
        <v>38.164999999999999</v>
      </c>
      <c r="Q740" s="63">
        <v>43449</v>
      </c>
      <c r="R740" s="57">
        <v>38.463218295596533</v>
      </c>
      <c r="S740" s="57">
        <v>12.876108752371596</v>
      </c>
      <c r="T740" s="57"/>
      <c r="U740" s="63">
        <v>43449</v>
      </c>
      <c r="V740" s="65">
        <v>55.049072151380393</v>
      </c>
      <c r="X740" s="63">
        <v>43802</v>
      </c>
      <c r="Y740" s="67">
        <v>44.3125</v>
      </c>
      <c r="Z740" s="67">
        <v>41.74</v>
      </c>
      <c r="AA740" s="67">
        <v>45.8125</v>
      </c>
      <c r="AB740" s="67" t="e">
        <v>#N/A</v>
      </c>
      <c r="AD740" s="63">
        <v>43802</v>
      </c>
      <c r="AE740" s="67">
        <v>61.78</v>
      </c>
      <c r="AF740" s="68">
        <v>71.790000000000006</v>
      </c>
      <c r="AH740" s="58">
        <v>43449</v>
      </c>
      <c r="AI740" s="57">
        <v>63.571893266407486</v>
      </c>
      <c r="AJ740" s="57">
        <v>41.056268887371729</v>
      </c>
      <c r="AK740" s="57">
        <v>23.018517307786368</v>
      </c>
      <c r="AM740" s="63">
        <v>43449</v>
      </c>
      <c r="AN740" s="57">
        <v>22.202239550255022</v>
      </c>
      <c r="AO740" s="57">
        <v>27.198093860836316</v>
      </c>
      <c r="AP740" s="57">
        <v>2.2939270815915069</v>
      </c>
      <c r="AR740" s="63">
        <v>43449</v>
      </c>
      <c r="AS740" s="57">
        <v>5.6498289029392357</v>
      </c>
      <c r="AT740" s="57">
        <v>10.397563648748754</v>
      </c>
      <c r="AV740" s="63">
        <v>44910</v>
      </c>
      <c r="AW740" s="64">
        <v>8419.9929169999996</v>
      </c>
      <c r="AY740" s="63">
        <v>43802</v>
      </c>
      <c r="AZ740" s="51">
        <v>123.62037489999999</v>
      </c>
      <c r="BA740" s="51">
        <v>101.43119596939901</v>
      </c>
      <c r="BB740" s="51">
        <v>-80.052354497039786</v>
      </c>
      <c r="BC740" s="51">
        <v>0</v>
      </c>
      <c r="BD740" s="51">
        <v>-1.7802163723591962</v>
      </c>
      <c r="BE740" s="51">
        <v>143.21899999999999</v>
      </c>
    </row>
    <row r="741" spans="4:57">
      <c r="D741" s="63">
        <v>43450</v>
      </c>
      <c r="E741" s="64">
        <v>611.69799999999998</v>
      </c>
      <c r="F741" s="64">
        <v>780.04519999999991</v>
      </c>
      <c r="G741" s="69">
        <v>1391.7431999999999</v>
      </c>
      <c r="I741" s="63">
        <v>43662</v>
      </c>
      <c r="J741" s="68">
        <v>58.57</v>
      </c>
      <c r="K741" s="68">
        <v>58.06</v>
      </c>
      <c r="M741" s="63">
        <v>43450</v>
      </c>
      <c r="N741" s="64">
        <v>49887</v>
      </c>
      <c r="O741" s="66">
        <v>38.164999999999999</v>
      </c>
      <c r="Q741" s="63">
        <v>43450</v>
      </c>
      <c r="R741" s="57">
        <v>38.743641966048401</v>
      </c>
      <c r="S741" s="57">
        <v>13.075147961968936</v>
      </c>
      <c r="T741" s="57"/>
      <c r="U741" s="63">
        <v>43450</v>
      </c>
      <c r="V741" s="65">
        <v>55.049072151380393</v>
      </c>
      <c r="X741" s="63">
        <v>43803</v>
      </c>
      <c r="Y741" s="67">
        <v>43.5</v>
      </c>
      <c r="Z741" s="67">
        <v>38.92</v>
      </c>
      <c r="AA741" s="67">
        <v>45.1875</v>
      </c>
      <c r="AB741" s="67" t="e">
        <v>#N/A</v>
      </c>
      <c r="AD741" s="63">
        <v>43803</v>
      </c>
      <c r="AE741" s="67">
        <v>62.23</v>
      </c>
      <c r="AF741" s="68">
        <v>72.069999999999993</v>
      </c>
      <c r="AH741" s="58">
        <v>43450</v>
      </c>
      <c r="AI741" s="57">
        <v>63.606786911447479</v>
      </c>
      <c r="AJ741" s="57">
        <v>41.143732714250845</v>
      </c>
      <c r="AK741" s="57">
        <v>23.308753982285491</v>
      </c>
      <c r="AM741" s="63">
        <v>43450</v>
      </c>
      <c r="AN741" s="57">
        <v>21.989517881751187</v>
      </c>
      <c r="AO741" s="57">
        <v>27.013707120868769</v>
      </c>
      <c r="AP741" s="57">
        <v>2.084722661811278</v>
      </c>
      <c r="AR741" s="63">
        <v>43450</v>
      </c>
      <c r="AS741" s="57">
        <v>5.611996421007337</v>
      </c>
      <c r="AT741" s="57">
        <v>10.415803360901755</v>
      </c>
      <c r="AV741" s="63">
        <v>44911</v>
      </c>
      <c r="AW741" s="64">
        <v>8609.7082140000002</v>
      </c>
      <c r="AY741" s="63">
        <v>43803</v>
      </c>
      <c r="AZ741" s="51">
        <v>118.91082829999996</v>
      </c>
      <c r="BA741" s="51">
        <v>109.90412706330973</v>
      </c>
      <c r="BB741" s="51">
        <v>-144.84127131217983</v>
      </c>
      <c r="BC741" s="51">
        <v>0</v>
      </c>
      <c r="BD741" s="51">
        <v>-2.0816840511299155</v>
      </c>
      <c r="BE741" s="51">
        <v>81.891999999999996</v>
      </c>
    </row>
    <row r="742" spans="4:57">
      <c r="D742" s="63">
        <v>43451</v>
      </c>
      <c r="E742" s="64">
        <v>607.19899999999996</v>
      </c>
      <c r="F742" s="64">
        <v>788.86400000000003</v>
      </c>
      <c r="G742" s="69">
        <v>1396.0630000000001</v>
      </c>
      <c r="I742" s="63">
        <v>43663</v>
      </c>
      <c r="J742" s="68">
        <v>57.52</v>
      </c>
      <c r="K742" s="68">
        <v>57.8</v>
      </c>
      <c r="M742" s="63">
        <v>43451</v>
      </c>
      <c r="N742" s="64">
        <v>58605.9</v>
      </c>
      <c r="O742" s="66">
        <v>38.3217</v>
      </c>
      <c r="Q742" s="63">
        <v>43451</v>
      </c>
      <c r="R742" s="57">
        <v>38.954649089673097</v>
      </c>
      <c r="S742" s="57">
        <v>13.294580310014293</v>
      </c>
      <c r="T742" s="57"/>
      <c r="U742" s="63">
        <v>43451</v>
      </c>
      <c r="V742" s="65">
        <v>55.087330729836218</v>
      </c>
      <c r="X742" s="63">
        <v>43804</v>
      </c>
      <c r="Y742" s="67">
        <v>43.9375</v>
      </c>
      <c r="Z742" s="67">
        <v>41.76</v>
      </c>
      <c r="AA742" s="67">
        <v>45.6875</v>
      </c>
      <c r="AB742" s="67" t="e">
        <v>#N/A</v>
      </c>
      <c r="AD742" s="63">
        <v>43804</v>
      </c>
      <c r="AE742" s="67">
        <v>58.97</v>
      </c>
      <c r="AF742" s="68">
        <v>72.2</v>
      </c>
      <c r="AH742" s="58">
        <v>43451</v>
      </c>
      <c r="AI742" s="57">
        <v>63.594639673908034</v>
      </c>
      <c r="AJ742" s="57">
        <v>41.217960019904943</v>
      </c>
      <c r="AK742" s="57">
        <v>23.591490123047198</v>
      </c>
      <c r="AM742" s="63">
        <v>43451</v>
      </c>
      <c r="AN742" s="57">
        <v>21.797357133771001</v>
      </c>
      <c r="AO742" s="57">
        <v>26.855243774410397</v>
      </c>
      <c r="AP742" s="57">
        <v>1.8966621337927814</v>
      </c>
      <c r="AR742" s="63">
        <v>43451</v>
      </c>
      <c r="AS742" s="57">
        <v>5.5749136808739497</v>
      </c>
      <c r="AT742" s="57">
        <v>10.437612914659656</v>
      </c>
      <c r="AV742" s="63">
        <v>44912</v>
      </c>
      <c r="AW742" s="64">
        <v>8609.7082140000002</v>
      </c>
      <c r="AY742" s="63">
        <v>43804</v>
      </c>
      <c r="AZ742" s="51">
        <v>108.81611919999999</v>
      </c>
      <c r="BA742" s="51">
        <v>116.22695808451967</v>
      </c>
      <c r="BB742" s="51">
        <v>-96.96823637963962</v>
      </c>
      <c r="BC742" s="51">
        <v>0</v>
      </c>
      <c r="BD742" s="51">
        <v>-0.79384090488004155</v>
      </c>
      <c r="BE742" s="51">
        <v>127.28100000000001</v>
      </c>
    </row>
    <row r="743" spans="4:57">
      <c r="D743" s="63">
        <v>43452</v>
      </c>
      <c r="E743" s="64">
        <v>581.05100000000004</v>
      </c>
      <c r="F743" s="64">
        <v>796.17700000000002</v>
      </c>
      <c r="G743" s="69">
        <v>1377.2280000000001</v>
      </c>
      <c r="I743" s="63">
        <v>43664</v>
      </c>
      <c r="J743" s="68">
        <v>56.15</v>
      </c>
      <c r="K743" s="68">
        <v>57.48</v>
      </c>
      <c r="M743" s="63">
        <v>43452</v>
      </c>
      <c r="N743" s="64">
        <v>58641.9</v>
      </c>
      <c r="O743" s="66">
        <v>38.213299999999997</v>
      </c>
      <c r="Q743" s="63">
        <v>43452</v>
      </c>
      <c r="R743" s="57">
        <v>39.106761295553348</v>
      </c>
      <c r="S743" s="57">
        <v>13.49692139835026</v>
      </c>
      <c r="T743" s="57"/>
      <c r="U743" s="63">
        <v>43452</v>
      </c>
      <c r="V743" s="65">
        <v>54.773236352149688</v>
      </c>
      <c r="X743" s="63">
        <v>43805</v>
      </c>
      <c r="Y743" s="67">
        <v>42.6875</v>
      </c>
      <c r="Z743" s="67">
        <v>41.44</v>
      </c>
      <c r="AA743" s="67">
        <v>42.875</v>
      </c>
      <c r="AB743" s="67" t="e">
        <v>#N/A</v>
      </c>
      <c r="AD743" s="63">
        <v>43805</v>
      </c>
      <c r="AE743" s="67">
        <v>57.86</v>
      </c>
      <c r="AF743" s="68">
        <v>72.27</v>
      </c>
      <c r="AH743" s="58">
        <v>43452</v>
      </c>
      <c r="AI743" s="57">
        <v>63.760315194252804</v>
      </c>
      <c r="AJ743" s="57">
        <v>41.307548293344112</v>
      </c>
      <c r="AK743" s="57">
        <v>23.838915151455421</v>
      </c>
      <c r="AM743" s="63">
        <v>43452</v>
      </c>
      <c r="AN743" s="57">
        <v>21.584097634540946</v>
      </c>
      <c r="AO743" s="57">
        <v>26.716701971876343</v>
      </c>
      <c r="AP743" s="57">
        <v>1.6253276950754625</v>
      </c>
      <c r="AR743" s="63">
        <v>43452</v>
      </c>
      <c r="AS743" s="57">
        <v>5.5173615511342033</v>
      </c>
      <c r="AT743" s="57">
        <v>10.457363511583706</v>
      </c>
      <c r="AV743" s="63">
        <v>44913</v>
      </c>
      <c r="AW743" s="64">
        <v>8609.7082140000002</v>
      </c>
      <c r="AY743" s="63">
        <v>43805</v>
      </c>
      <c r="AZ743" s="51">
        <v>96.360741699999977</v>
      </c>
      <c r="BA743" s="51">
        <v>119.04308537031901</v>
      </c>
      <c r="BB743" s="51">
        <v>-77.299845949839565</v>
      </c>
      <c r="BC743" s="51">
        <v>0</v>
      </c>
      <c r="BD743" s="51">
        <v>-0.84798112047941454</v>
      </c>
      <c r="BE743" s="51">
        <v>137.256</v>
      </c>
    </row>
    <row r="744" spans="4:57">
      <c r="D744" s="63">
        <v>43453</v>
      </c>
      <c r="E744" s="64">
        <v>592.29899999999998</v>
      </c>
      <c r="F744" s="64">
        <v>803.89099999999996</v>
      </c>
      <c r="G744" s="69">
        <v>1396.19</v>
      </c>
      <c r="I744" s="63">
        <v>43665</v>
      </c>
      <c r="J744" s="68">
        <v>58.9</v>
      </c>
      <c r="K744" s="68">
        <v>57.82</v>
      </c>
      <c r="M744" s="63">
        <v>43453</v>
      </c>
      <c r="N744" s="64">
        <v>58710.5</v>
      </c>
      <c r="O744" s="66">
        <v>38.301699999999997</v>
      </c>
      <c r="Q744" s="63">
        <v>43453</v>
      </c>
      <c r="R744" s="57">
        <v>39.340948651574756</v>
      </c>
      <c r="S744" s="57">
        <v>13.767502995226844</v>
      </c>
      <c r="T744" s="57"/>
      <c r="U744" s="63">
        <v>43453</v>
      </c>
      <c r="V744" s="65">
        <v>56.147160223095916</v>
      </c>
      <c r="X744" s="63">
        <v>43808</v>
      </c>
      <c r="Y744" s="67">
        <v>42.5</v>
      </c>
      <c r="Z744" s="67">
        <v>40.32</v>
      </c>
      <c r="AA744" s="67">
        <v>43.4375</v>
      </c>
      <c r="AB744" s="67" t="e">
        <v>#N/A</v>
      </c>
      <c r="AD744" s="63">
        <v>43808</v>
      </c>
      <c r="AE744" s="67">
        <v>59</v>
      </c>
      <c r="AF744" s="68">
        <v>72</v>
      </c>
      <c r="AH744" s="58">
        <v>43453</v>
      </c>
      <c r="AI744" s="57">
        <v>63.952905961347881</v>
      </c>
      <c r="AJ744" s="57">
        <v>41.447588259814424</v>
      </c>
      <c r="AK744" s="57">
        <v>24.176517839685086</v>
      </c>
      <c r="AM744" s="63">
        <v>43453</v>
      </c>
      <c r="AN744" s="57">
        <v>21.352433996583308</v>
      </c>
      <c r="AO744" s="57">
        <v>26.554792085721356</v>
      </c>
      <c r="AP744" s="57">
        <v>1.3317231730194834</v>
      </c>
      <c r="AR744" s="63">
        <v>43453</v>
      </c>
      <c r="AS744" s="57">
        <v>5.451362501357071</v>
      </c>
      <c r="AT744" s="57">
        <v>10.478795411543974</v>
      </c>
      <c r="AV744" s="63">
        <v>44914</v>
      </c>
      <c r="AW744" s="64">
        <v>8786.3439330000001</v>
      </c>
      <c r="AY744" s="63">
        <v>43808</v>
      </c>
      <c r="AZ744" s="51">
        <v>75.533542599999976</v>
      </c>
      <c r="BA744" s="51">
        <v>115.91123229606924</v>
      </c>
      <c r="BB744" s="51">
        <v>-11.288241307009828</v>
      </c>
      <c r="BC744" s="51">
        <v>0</v>
      </c>
      <c r="BD744" s="51">
        <v>-0.21353358905939751</v>
      </c>
      <c r="BE744" s="51">
        <v>179.94300000000001</v>
      </c>
    </row>
    <row r="745" spans="4:57">
      <c r="D745" s="63">
        <v>43454</v>
      </c>
      <c r="E745" s="64">
        <v>569.68899999999996</v>
      </c>
      <c r="F745" s="64">
        <v>818.22500000000002</v>
      </c>
      <c r="G745" s="69">
        <v>1387.914</v>
      </c>
      <c r="I745" s="63">
        <v>43668</v>
      </c>
      <c r="J745" s="68">
        <v>56.44</v>
      </c>
      <c r="K745" s="68">
        <v>57.68</v>
      </c>
      <c r="M745" s="63">
        <v>43454</v>
      </c>
      <c r="N745" s="64">
        <v>58580.1</v>
      </c>
      <c r="O745" s="66">
        <v>38.07</v>
      </c>
      <c r="Q745" s="63">
        <v>43454</v>
      </c>
      <c r="R745" s="57">
        <v>39.041152198892327</v>
      </c>
      <c r="S745" s="57">
        <v>14.030367665519305</v>
      </c>
      <c r="T745" s="57"/>
      <c r="U745" s="63">
        <v>43454</v>
      </c>
      <c r="V745" s="65">
        <v>55.643871536410487</v>
      </c>
      <c r="X745" s="63">
        <v>43809</v>
      </c>
      <c r="Y745" s="67">
        <v>42.875</v>
      </c>
      <c r="Z745" s="67">
        <v>41.29</v>
      </c>
      <c r="AA745" s="67">
        <v>44.0625</v>
      </c>
      <c r="AB745" s="67" t="e">
        <v>#N/A</v>
      </c>
      <c r="AD745" s="63">
        <v>43809</v>
      </c>
      <c r="AE745" s="67">
        <v>59.15</v>
      </c>
      <c r="AF745" s="68">
        <v>72.78</v>
      </c>
      <c r="AH745" s="58">
        <v>43454</v>
      </c>
      <c r="AI745" s="57">
        <v>64.158180289977153</v>
      </c>
      <c r="AJ745" s="57">
        <v>41.601971570360696</v>
      </c>
      <c r="AK745" s="57">
        <v>24.443526623321898</v>
      </c>
      <c r="AM745" s="63">
        <v>43454</v>
      </c>
      <c r="AN745" s="57">
        <v>21.134094285471129</v>
      </c>
      <c r="AO745" s="57">
        <v>26.37889864042906</v>
      </c>
      <c r="AP745" s="57">
        <v>1.0849750830145499</v>
      </c>
      <c r="AR745" s="63">
        <v>43454</v>
      </c>
      <c r="AS745" s="57">
        <v>5.396478011878636</v>
      </c>
      <c r="AT745" s="57">
        <v>10.502679039709871</v>
      </c>
      <c r="AV745" s="63">
        <v>44915</v>
      </c>
      <c r="AW745" s="64">
        <v>8954.9210779999994</v>
      </c>
      <c r="AY745" s="63">
        <v>43809</v>
      </c>
      <c r="AZ745" s="51">
        <v>75.533542599999976</v>
      </c>
      <c r="BA745" s="51">
        <v>115.66983439860988</v>
      </c>
      <c r="BB745" s="51">
        <v>11.134696994520183</v>
      </c>
      <c r="BC745" s="51">
        <v>0</v>
      </c>
      <c r="BD745" s="51">
        <v>-0.5410739931300429</v>
      </c>
      <c r="BE745" s="51">
        <v>201.797</v>
      </c>
    </row>
    <row r="746" spans="4:57">
      <c r="D746" s="63">
        <v>43455</v>
      </c>
      <c r="E746" s="64">
        <v>565.702</v>
      </c>
      <c r="F746" s="64">
        <v>830.48099999999999</v>
      </c>
      <c r="G746" s="69">
        <v>1396.183</v>
      </c>
      <c r="I746" s="63">
        <v>43669</v>
      </c>
      <c r="J746" s="68">
        <v>57.61</v>
      </c>
      <c r="K746" s="68">
        <v>57.69</v>
      </c>
      <c r="M746" s="63">
        <v>43455</v>
      </c>
      <c r="N746" s="64">
        <v>66324</v>
      </c>
      <c r="O746" s="66">
        <v>38.078299999999999</v>
      </c>
      <c r="Q746" s="63">
        <v>43455</v>
      </c>
      <c r="R746" s="57">
        <v>38.696624043076653</v>
      </c>
      <c r="S746" s="57">
        <v>14.177977884456293</v>
      </c>
      <c r="T746" s="57"/>
      <c r="U746" s="63">
        <v>43455</v>
      </c>
      <c r="V746" s="65">
        <v>55.247055567620208</v>
      </c>
      <c r="X746" s="63">
        <v>43810</v>
      </c>
      <c r="Y746" s="67">
        <v>42.3125</v>
      </c>
      <c r="Z746" s="67">
        <v>40.380000000000003</v>
      </c>
      <c r="AA746" s="67">
        <v>43.5</v>
      </c>
      <c r="AB746" s="67" t="e">
        <v>#N/A</v>
      </c>
      <c r="AD746" s="63">
        <v>43810</v>
      </c>
      <c r="AE746" s="67">
        <v>59.16</v>
      </c>
      <c r="AF746" s="68">
        <v>72.010000000000005</v>
      </c>
      <c r="AH746" s="58">
        <v>43455</v>
      </c>
      <c r="AI746" s="57">
        <v>64.260335791464513</v>
      </c>
      <c r="AJ746" s="57">
        <v>41.598486651320329</v>
      </c>
      <c r="AK746" s="57">
        <v>24.467403742881764</v>
      </c>
      <c r="AM746" s="63">
        <v>43455</v>
      </c>
      <c r="AN746" s="57">
        <v>20.909424743476769</v>
      </c>
      <c r="AO746" s="57">
        <v>26.192465641632534</v>
      </c>
      <c r="AP746" s="57">
        <v>0.83630509214620563</v>
      </c>
      <c r="AR746" s="63">
        <v>43455</v>
      </c>
      <c r="AS746" s="57">
        <v>5.358539352762226</v>
      </c>
      <c r="AT746" s="57">
        <v>10.529681759324561</v>
      </c>
      <c r="AV746" s="63">
        <v>44916</v>
      </c>
      <c r="AW746" s="64">
        <v>9013.0325919999996</v>
      </c>
      <c r="AY746" s="63">
        <v>43810</v>
      </c>
      <c r="AZ746" s="51">
        <v>70.081828099999981</v>
      </c>
      <c r="BA746" s="51">
        <v>115.82913286511955</v>
      </c>
      <c r="BB746" s="51">
        <v>-31.861095700129873</v>
      </c>
      <c r="BC746" s="51">
        <v>0</v>
      </c>
      <c r="BD746" s="51">
        <v>-0.77986526498964615</v>
      </c>
      <c r="BE746" s="51">
        <v>153.27000000000001</v>
      </c>
    </row>
    <row r="747" spans="4:57">
      <c r="D747" s="63">
        <v>43456</v>
      </c>
      <c r="E747" s="64">
        <v>565.702</v>
      </c>
      <c r="F747" s="64">
        <v>830.48099999999999</v>
      </c>
      <c r="G747" s="69">
        <v>1396.183</v>
      </c>
      <c r="I747" s="63">
        <v>43670</v>
      </c>
      <c r="J747" s="68">
        <v>58.2</v>
      </c>
      <c r="K747" s="68">
        <v>57.94</v>
      </c>
      <c r="M747" s="63">
        <v>43456</v>
      </c>
      <c r="N747" s="64">
        <v>66324</v>
      </c>
      <c r="O747" s="66">
        <v>38.078299999999999</v>
      </c>
      <c r="Q747" s="63">
        <v>43456</v>
      </c>
      <c r="R747" s="57">
        <v>38.347138497281044</v>
      </c>
      <c r="S747" s="57">
        <v>14.306242153004444</v>
      </c>
      <c r="T747" s="57"/>
      <c r="U747" s="63">
        <v>43456</v>
      </c>
      <c r="V747" s="65">
        <v>55.247055567620208</v>
      </c>
      <c r="X747" s="63">
        <v>43811</v>
      </c>
      <c r="Y747" s="67">
        <v>42.3125</v>
      </c>
      <c r="Z747" s="67">
        <v>40.53</v>
      </c>
      <c r="AA747" s="67">
        <v>43.25</v>
      </c>
      <c r="AB747" s="67" t="e">
        <v>#N/A</v>
      </c>
      <c r="AD747" s="63">
        <v>43811</v>
      </c>
      <c r="AE747" s="67">
        <v>58.89</v>
      </c>
      <c r="AF747" s="68">
        <v>71.89</v>
      </c>
      <c r="AH747" s="58">
        <v>43456</v>
      </c>
      <c r="AI747" s="57">
        <v>64.305350352892972</v>
      </c>
      <c r="AJ747" s="57">
        <v>41.601294404864774</v>
      </c>
      <c r="AK747" s="57">
        <v>24.529182627399049</v>
      </c>
      <c r="AM747" s="63">
        <v>43456</v>
      </c>
      <c r="AN747" s="57">
        <v>20.697844144898127</v>
      </c>
      <c r="AO747" s="57">
        <v>26.012008537798724</v>
      </c>
      <c r="AP747" s="57">
        <v>0.64132795639593176</v>
      </c>
      <c r="AR747" s="63">
        <v>43456</v>
      </c>
      <c r="AS747" s="57">
        <v>5.3151612239964008</v>
      </c>
      <c r="AT747" s="57">
        <v>10.596012561469848</v>
      </c>
      <c r="AV747" s="63">
        <v>44917</v>
      </c>
      <c r="AW747" s="64">
        <v>9185.4010440000002</v>
      </c>
      <c r="AY747" s="63">
        <v>43811</v>
      </c>
      <c r="AZ747" s="51">
        <v>77.296871399999986</v>
      </c>
      <c r="BA747" s="51">
        <v>130.03926138952988</v>
      </c>
      <c r="BB747" s="51">
        <v>-104.10474507895979</v>
      </c>
      <c r="BC747" s="51">
        <v>0</v>
      </c>
      <c r="BD747" s="51">
        <v>0.14961228942991925</v>
      </c>
      <c r="BE747" s="51">
        <v>103.381</v>
      </c>
    </row>
    <row r="748" spans="4:57">
      <c r="D748" s="63">
        <v>43457</v>
      </c>
      <c r="E748" s="64">
        <v>565.702</v>
      </c>
      <c r="F748" s="64">
        <v>830.48099999999999</v>
      </c>
      <c r="G748" s="69">
        <v>1396.183</v>
      </c>
      <c r="I748" s="63">
        <v>43671</v>
      </c>
      <c r="J748" s="68">
        <v>57.95</v>
      </c>
      <c r="K748" s="68">
        <v>57.87</v>
      </c>
      <c r="M748" s="63">
        <v>43457</v>
      </c>
      <c r="N748" s="64">
        <v>66324</v>
      </c>
      <c r="O748" s="66">
        <v>38.078299999999999</v>
      </c>
      <c r="Q748" s="63">
        <v>43457</v>
      </c>
      <c r="R748" s="57">
        <v>37.780465624754633</v>
      </c>
      <c r="S748" s="57">
        <v>14.467246577449465</v>
      </c>
      <c r="T748" s="57"/>
      <c r="U748" s="63">
        <v>43457</v>
      </c>
      <c r="V748" s="65">
        <v>55.247055567620208</v>
      </c>
      <c r="X748" s="63">
        <v>43812</v>
      </c>
      <c r="Y748" s="67">
        <v>41.875</v>
      </c>
      <c r="Z748" s="67">
        <v>40.26</v>
      </c>
      <c r="AA748" s="67">
        <v>42.3125</v>
      </c>
      <c r="AB748" s="67" t="e">
        <v>#N/A</v>
      </c>
      <c r="AD748" s="63">
        <v>43812</v>
      </c>
      <c r="AE748" s="67">
        <v>58.55</v>
      </c>
      <c r="AF748" s="68">
        <v>73.2</v>
      </c>
      <c r="AH748" s="58">
        <v>43457</v>
      </c>
      <c r="AI748" s="57">
        <v>64.39698122631448</v>
      </c>
      <c r="AJ748" s="57">
        <v>41.638919140600891</v>
      </c>
      <c r="AK748" s="57">
        <v>24.657370817817757</v>
      </c>
      <c r="AM748" s="63">
        <v>43457</v>
      </c>
      <c r="AN748" s="57">
        <v>20.495670747893513</v>
      </c>
      <c r="AO748" s="57">
        <v>25.855874615053853</v>
      </c>
      <c r="AP748" s="57">
        <v>0.43010922699169285</v>
      </c>
      <c r="AR748" s="63">
        <v>43457</v>
      </c>
      <c r="AS748" s="57">
        <v>5.2645011496122107</v>
      </c>
      <c r="AT748" s="57">
        <v>10.662305397399008</v>
      </c>
      <c r="AV748" s="63">
        <v>44918</v>
      </c>
      <c r="AW748" s="64">
        <v>9133.2960430000003</v>
      </c>
      <c r="AY748" s="63">
        <v>43812</v>
      </c>
      <c r="AZ748" s="51">
        <v>80.229648199999971</v>
      </c>
      <c r="BA748" s="51">
        <v>134.94294812653013</v>
      </c>
      <c r="BB748" s="51">
        <v>-145.04416420818967</v>
      </c>
      <c r="BC748" s="51">
        <v>0</v>
      </c>
      <c r="BD748" s="51">
        <v>-0.61143211834043587</v>
      </c>
      <c r="BE748" s="51">
        <v>69.516999999999996</v>
      </c>
    </row>
    <row r="749" spans="4:57">
      <c r="D749" s="63">
        <v>43458</v>
      </c>
      <c r="E749" s="64">
        <v>565.702</v>
      </c>
      <c r="F749" s="64">
        <v>830.48099999999999</v>
      </c>
      <c r="G749" s="69">
        <v>1396.183</v>
      </c>
      <c r="I749" s="63">
        <v>43672</v>
      </c>
      <c r="J749" s="68">
        <v>58.71</v>
      </c>
      <c r="K749" s="68">
        <v>58.19</v>
      </c>
      <c r="M749" s="63">
        <v>43458</v>
      </c>
      <c r="N749" s="64">
        <v>66324</v>
      </c>
      <c r="O749" s="66">
        <v>38.078299999999999</v>
      </c>
      <c r="Q749" s="63">
        <v>43458</v>
      </c>
      <c r="R749" s="57">
        <v>37.2886464306468</v>
      </c>
      <c r="S749" s="57">
        <v>14.627012474056912</v>
      </c>
      <c r="T749" s="57"/>
      <c r="U749" s="63">
        <v>43458</v>
      </c>
      <c r="V749" s="65">
        <v>55.247055567620208</v>
      </c>
      <c r="X749" s="63">
        <v>43815</v>
      </c>
      <c r="Y749" s="67">
        <v>41.625</v>
      </c>
      <c r="Z749" s="67">
        <v>40.130000000000003</v>
      </c>
      <c r="AA749" s="67">
        <v>42.6875</v>
      </c>
      <c r="AB749" s="67" t="e">
        <v>#N/A</v>
      </c>
      <c r="AD749" s="63">
        <v>43815</v>
      </c>
      <c r="AE749" s="67">
        <v>58.57</v>
      </c>
      <c r="AF749" s="68">
        <v>72.489999999999995</v>
      </c>
      <c r="AH749" s="58">
        <v>43458</v>
      </c>
      <c r="AI749" s="57">
        <v>64.497624505695697</v>
      </c>
      <c r="AJ749" s="57">
        <v>41.676825897333124</v>
      </c>
      <c r="AK749" s="57">
        <v>24.778056837489348</v>
      </c>
      <c r="AM749" s="63">
        <v>43458</v>
      </c>
      <c r="AN749" s="57">
        <v>20.310172690216334</v>
      </c>
      <c r="AO749" s="57">
        <v>25.716873632928117</v>
      </c>
      <c r="AP749" s="57">
        <v>0.23455965667649181</v>
      </c>
      <c r="AR749" s="63">
        <v>43458</v>
      </c>
      <c r="AS749" s="57">
        <v>5.2305114674289888</v>
      </c>
      <c r="AT749" s="57">
        <v>10.720904701757682</v>
      </c>
      <c r="AV749" s="63">
        <v>44919</v>
      </c>
      <c r="AW749" s="64">
        <v>9133.2960430000003</v>
      </c>
      <c r="AY749" s="63">
        <v>43815</v>
      </c>
      <c r="AZ749" s="51">
        <v>75.941497199999986</v>
      </c>
      <c r="BA749" s="51">
        <v>137.12448226785034</v>
      </c>
      <c r="BB749" s="51">
        <v>-89.027418620319821</v>
      </c>
      <c r="BC749" s="51">
        <v>0</v>
      </c>
      <c r="BD749" s="51">
        <v>-0.44556084753046377</v>
      </c>
      <c r="BE749" s="51">
        <v>123.593</v>
      </c>
    </row>
    <row r="750" spans="4:57">
      <c r="D750" s="63">
        <v>43459</v>
      </c>
      <c r="E750" s="64">
        <v>565.702</v>
      </c>
      <c r="F750" s="64">
        <v>830.48099999999999</v>
      </c>
      <c r="G750" s="69">
        <v>1396.183</v>
      </c>
      <c r="I750" s="63">
        <v>43675</v>
      </c>
      <c r="J750" s="68">
        <v>57.54</v>
      </c>
      <c r="K750" s="68">
        <v>58.12</v>
      </c>
      <c r="M750" s="63">
        <v>43459</v>
      </c>
      <c r="N750" s="64">
        <v>66324</v>
      </c>
      <c r="O750" s="66">
        <v>38.078299999999999</v>
      </c>
      <c r="Q750" s="63">
        <v>43459</v>
      </c>
      <c r="R750" s="57">
        <v>36.800620364992454</v>
      </c>
      <c r="S750" s="57">
        <v>14.785265287498351</v>
      </c>
      <c r="T750" s="57"/>
      <c r="U750" s="63">
        <v>43459</v>
      </c>
      <c r="V750" s="65">
        <v>55.247055567620208</v>
      </c>
      <c r="X750" s="63">
        <v>43816</v>
      </c>
      <c r="Y750" s="67">
        <v>41.25</v>
      </c>
      <c r="Z750" s="67">
        <v>40.04</v>
      </c>
      <c r="AA750" s="67">
        <v>41.4375</v>
      </c>
      <c r="AB750" s="67" t="e">
        <v>#N/A</v>
      </c>
      <c r="AD750" s="63">
        <v>43816</v>
      </c>
      <c r="AE750" s="67">
        <v>58.78</v>
      </c>
      <c r="AF750" s="68">
        <v>72.239999999999995</v>
      </c>
      <c r="AH750" s="58">
        <v>43459</v>
      </c>
      <c r="AI750" s="57">
        <v>64.598175429913667</v>
      </c>
      <c r="AJ750" s="57">
        <v>41.714467957448576</v>
      </c>
      <c r="AK750" s="57">
        <v>24.897303606188604</v>
      </c>
      <c r="AM750" s="63">
        <v>43459</v>
      </c>
      <c r="AN750" s="57">
        <v>20.125160691752097</v>
      </c>
      <c r="AO750" s="57">
        <v>25.578081812029652</v>
      </c>
      <c r="AP750" s="57">
        <v>3.9563500773653892E-2</v>
      </c>
      <c r="AR750" s="63">
        <v>43459</v>
      </c>
      <c r="AS750" s="57">
        <v>5.1965378989001332</v>
      </c>
      <c r="AT750" s="57">
        <v>10.779371189154197</v>
      </c>
      <c r="AV750" s="63">
        <v>44920</v>
      </c>
      <c r="AW750" s="64">
        <v>9133.2960430000003</v>
      </c>
      <c r="AY750" s="63">
        <v>43816</v>
      </c>
      <c r="AZ750" s="51">
        <v>77.98400479999998</v>
      </c>
      <c r="BA750" s="51">
        <v>155.85308736842026</v>
      </c>
      <c r="BB750" s="51">
        <v>-103.51337741009985</v>
      </c>
      <c r="BC750" s="51">
        <v>0</v>
      </c>
      <c r="BD750" s="51">
        <v>0.41428524167961678</v>
      </c>
      <c r="BE750" s="51">
        <v>130.738</v>
      </c>
    </row>
    <row r="751" spans="4:57">
      <c r="D751" s="63">
        <v>43460</v>
      </c>
      <c r="E751" s="64">
        <v>553.36599999999999</v>
      </c>
      <c r="F751" s="64">
        <v>841.322</v>
      </c>
      <c r="G751" s="69">
        <v>1394.6880000000001</v>
      </c>
      <c r="I751" s="63">
        <v>43676</v>
      </c>
      <c r="J751" s="68">
        <v>58.03</v>
      </c>
      <c r="K751" s="68">
        <v>58.35</v>
      </c>
      <c r="M751" s="63">
        <v>43460</v>
      </c>
      <c r="N751" s="64">
        <v>66446.8</v>
      </c>
      <c r="O751" s="66">
        <v>38.51</v>
      </c>
      <c r="Q751" s="63">
        <v>43460</v>
      </c>
      <c r="R751" s="57">
        <v>36.347209589014497</v>
      </c>
      <c r="S751" s="57">
        <v>14.964105090173874</v>
      </c>
      <c r="T751" s="57"/>
      <c r="U751" s="63">
        <v>43460</v>
      </c>
      <c r="V751" s="65">
        <v>54.910813838611794</v>
      </c>
      <c r="X751" s="63">
        <v>43817</v>
      </c>
      <c r="Y751" s="67">
        <v>41.625</v>
      </c>
      <c r="Z751" s="67">
        <v>40.43</v>
      </c>
      <c r="AA751" s="67">
        <v>41.8125</v>
      </c>
      <c r="AB751" s="67" t="e">
        <v>#N/A</v>
      </c>
      <c r="AD751" s="63">
        <v>43817</v>
      </c>
      <c r="AE751" s="67">
        <v>58.12</v>
      </c>
      <c r="AF751" s="68">
        <v>70.48</v>
      </c>
      <c r="AH751" s="58">
        <v>43460</v>
      </c>
      <c r="AI751" s="57">
        <v>64.648554295695874</v>
      </c>
      <c r="AJ751" s="57">
        <v>41.776742348844564</v>
      </c>
      <c r="AK751" s="57">
        <v>25.052725055815085</v>
      </c>
      <c r="AM751" s="63">
        <v>43460</v>
      </c>
      <c r="AN751" s="57">
        <v>19.913293643415251</v>
      </c>
      <c r="AO751" s="57">
        <v>25.398013063916135</v>
      </c>
      <c r="AP751" s="57">
        <v>-0.16054169393341367</v>
      </c>
      <c r="AR751" s="63">
        <v>43460</v>
      </c>
      <c r="AS751" s="57">
        <v>5.1769708761531197</v>
      </c>
      <c r="AT751" s="57">
        <v>10.834551333301068</v>
      </c>
      <c r="AV751" s="63">
        <v>44921</v>
      </c>
      <c r="AW751" s="64">
        <v>9170.3831140000002</v>
      </c>
      <c r="AY751" s="63">
        <v>43817</v>
      </c>
      <c r="AZ751" s="51">
        <v>80.693551399999961</v>
      </c>
      <c r="BA751" s="51">
        <v>157.16218808533009</v>
      </c>
      <c r="BB751" s="51">
        <v>-86.764096521829956</v>
      </c>
      <c r="BC751" s="51">
        <v>0</v>
      </c>
      <c r="BD751" s="51">
        <v>0.83235703649992476</v>
      </c>
      <c r="BE751" s="51">
        <v>151.92400000000001</v>
      </c>
    </row>
    <row r="752" spans="4:57">
      <c r="D752" s="63">
        <v>43461</v>
      </c>
      <c r="E752" s="64">
        <v>530.13400000000001</v>
      </c>
      <c r="F752" s="64">
        <v>852.94200000000001</v>
      </c>
      <c r="G752" s="69">
        <v>1383.076</v>
      </c>
      <c r="I752" s="63">
        <v>43677</v>
      </c>
      <c r="J752" s="68">
        <v>58.26</v>
      </c>
      <c r="K752" s="68">
        <v>58.57</v>
      </c>
      <c r="M752" s="63">
        <v>43461</v>
      </c>
      <c r="N752" s="64">
        <v>66112.100000000006</v>
      </c>
      <c r="O752" s="66">
        <v>38.57</v>
      </c>
      <c r="Q752" s="63">
        <v>43461</v>
      </c>
      <c r="R752" s="57">
        <v>36.009206849106732</v>
      </c>
      <c r="S752" s="57">
        <v>15.06891620134585</v>
      </c>
      <c r="T752" s="57"/>
      <c r="U752" s="63">
        <v>43461</v>
      </c>
      <c r="V752" s="65">
        <v>54.443506413567853</v>
      </c>
      <c r="X752" s="63">
        <v>43818</v>
      </c>
      <c r="Y752" s="67">
        <v>40.875</v>
      </c>
      <c r="Z752" s="67">
        <v>39.799999999999997</v>
      </c>
      <c r="AA752" s="67">
        <v>41.3125</v>
      </c>
      <c r="AB752" s="67" t="e">
        <v>#N/A</v>
      </c>
      <c r="AD752" s="63">
        <v>43818</v>
      </c>
      <c r="AE752" s="67">
        <v>58.52</v>
      </c>
      <c r="AF752" s="68">
        <v>71.45</v>
      </c>
      <c r="AH752" s="58">
        <v>43461</v>
      </c>
      <c r="AI752" s="57">
        <v>64.649653017696295</v>
      </c>
      <c r="AJ752" s="57">
        <v>41.758373246116712</v>
      </c>
      <c r="AK752" s="57">
        <v>25.064912681809481</v>
      </c>
      <c r="AM752" s="63">
        <v>43461</v>
      </c>
      <c r="AN752" s="57">
        <v>19.702068591304013</v>
      </c>
      <c r="AO752" s="57">
        <v>25.247263961467283</v>
      </c>
      <c r="AP752" s="57">
        <v>-0.38061061461699408</v>
      </c>
      <c r="AR752" s="63">
        <v>43461</v>
      </c>
      <c r="AS752" s="57">
        <v>5.1464979078175821</v>
      </c>
      <c r="AT752" s="57">
        <v>10.79720725403488</v>
      </c>
      <c r="AV752" s="63">
        <v>44922</v>
      </c>
      <c r="AW752" s="64">
        <v>9164.1301420000018</v>
      </c>
      <c r="AY752" s="63">
        <v>43818</v>
      </c>
      <c r="AZ752" s="51">
        <v>86.589939499999943</v>
      </c>
      <c r="BA752" s="51">
        <v>141.69012091447988</v>
      </c>
      <c r="BB752" s="51">
        <v>-95.622255269229967</v>
      </c>
      <c r="BC752" s="51">
        <v>0</v>
      </c>
      <c r="BD752" s="51">
        <v>0.58719485475018374</v>
      </c>
      <c r="BE752" s="51">
        <v>133.245</v>
      </c>
    </row>
    <row r="753" spans="1:57">
      <c r="D753" s="63">
        <v>43462</v>
      </c>
      <c r="E753" s="64">
        <v>549.44100000000003</v>
      </c>
      <c r="F753" s="64">
        <v>859.53599999999994</v>
      </c>
      <c r="G753" s="69">
        <v>1408.9770000000001</v>
      </c>
      <c r="I753" s="63">
        <v>43678</v>
      </c>
      <c r="J753" s="68">
        <v>58.19</v>
      </c>
      <c r="K753" s="68">
        <v>58.75</v>
      </c>
      <c r="M753" s="63">
        <v>43462</v>
      </c>
      <c r="N753" s="64">
        <v>65805.8</v>
      </c>
      <c r="O753" s="66">
        <v>37.808300000000003</v>
      </c>
      <c r="Q753" s="63">
        <v>43462</v>
      </c>
      <c r="R753" s="57">
        <v>35.76721504193425</v>
      </c>
      <c r="S753" s="57">
        <v>15.185090067415462</v>
      </c>
      <c r="T753" s="57"/>
      <c r="U753" s="63">
        <v>43462</v>
      </c>
      <c r="V753" s="65">
        <v>55.114413649953889</v>
      </c>
      <c r="X753" s="63">
        <v>43819</v>
      </c>
      <c r="Y753" s="67">
        <v>40.5</v>
      </c>
      <c r="Z753" s="67">
        <v>38.35</v>
      </c>
      <c r="AA753" s="67">
        <v>41.875</v>
      </c>
      <c r="AB753" s="67" t="e">
        <v>#N/A</v>
      </c>
      <c r="AD753" s="63">
        <v>43819</v>
      </c>
      <c r="AE753" s="67">
        <v>56.91</v>
      </c>
      <c r="AF753" s="68">
        <v>70.45</v>
      </c>
      <c r="AH753" s="58">
        <v>43462</v>
      </c>
      <c r="AI753" s="57">
        <v>64.769456249736891</v>
      </c>
      <c r="AJ753" s="57">
        <v>41.749877421622173</v>
      </c>
      <c r="AK753" s="57">
        <v>25.107167061896305</v>
      </c>
      <c r="AM753" s="63">
        <v>43462</v>
      </c>
      <c r="AN753" s="57">
        <v>19.514940830717407</v>
      </c>
      <c r="AO753" s="57">
        <v>25.144492787495686</v>
      </c>
      <c r="AP753" s="57">
        <v>-0.60631412631196868</v>
      </c>
      <c r="AR753" s="63">
        <v>43462</v>
      </c>
      <c r="AS753" s="57">
        <v>5.0694811144057716</v>
      </c>
      <c r="AT753" s="57">
        <v>10.768352495115586</v>
      </c>
      <c r="AV753" s="63">
        <v>44923</v>
      </c>
      <c r="AW753" s="64">
        <v>9310.3587450000014</v>
      </c>
      <c r="AY753" s="63">
        <v>43819</v>
      </c>
      <c r="AZ753" s="51">
        <v>85.039108099999922</v>
      </c>
      <c r="BA753" s="51">
        <v>193.2224958374803</v>
      </c>
      <c r="BB753" s="51">
        <v>-102.42106271381002</v>
      </c>
      <c r="BC753" s="51">
        <v>0</v>
      </c>
      <c r="BD753" s="51">
        <v>0.51445877632980819</v>
      </c>
      <c r="BE753" s="51">
        <v>176.35499999999999</v>
      </c>
    </row>
    <row r="754" spans="1:57">
      <c r="D754" s="63">
        <v>43463</v>
      </c>
      <c r="E754" s="64">
        <v>549.44100000000003</v>
      </c>
      <c r="F754" s="64">
        <v>859.53599999999994</v>
      </c>
      <c r="G754" s="69">
        <v>1408.9770000000001</v>
      </c>
      <c r="I754" s="63">
        <v>43679</v>
      </c>
      <c r="J754" s="68">
        <v>58.74</v>
      </c>
      <c r="K754" s="68">
        <v>59.08</v>
      </c>
      <c r="M754" s="63">
        <v>43463</v>
      </c>
      <c r="N754" s="64">
        <v>65805.8</v>
      </c>
      <c r="O754" s="66">
        <v>37.808300000000003</v>
      </c>
      <c r="Q754" s="63">
        <v>43463</v>
      </c>
      <c r="R754" s="57">
        <v>35.858988010223158</v>
      </c>
      <c r="S754" s="57">
        <v>15.176755191575818</v>
      </c>
      <c r="T754" s="57"/>
      <c r="U754" s="63">
        <v>43463</v>
      </c>
      <c r="V754" s="65">
        <v>55.114413649953889</v>
      </c>
      <c r="X754" s="63">
        <v>43822</v>
      </c>
      <c r="Y754" s="67">
        <v>40.75</v>
      </c>
      <c r="Z754" s="67">
        <v>38.71</v>
      </c>
      <c r="AA754" s="67">
        <v>42</v>
      </c>
      <c r="AB754" s="67" t="e">
        <v>#N/A</v>
      </c>
      <c r="AD754" s="63">
        <v>43822</v>
      </c>
      <c r="AE754" s="67">
        <v>56.25</v>
      </c>
      <c r="AF754" s="68">
        <v>71.239999999999995</v>
      </c>
      <c r="AH754" s="58">
        <v>43463</v>
      </c>
      <c r="AI754" s="57">
        <v>64.831511787385537</v>
      </c>
      <c r="AJ754" s="57">
        <v>41.671031467770383</v>
      </c>
      <c r="AK754" s="57">
        <v>24.970469753581238</v>
      </c>
      <c r="AM754" s="63">
        <v>43463</v>
      </c>
      <c r="AN754" s="57">
        <v>19.32249938380366</v>
      </c>
      <c r="AO754" s="57">
        <v>25.028231888376506</v>
      </c>
      <c r="AP754" s="57">
        <v>-0.83556091578573799</v>
      </c>
      <c r="AR754" s="63">
        <v>43463</v>
      </c>
      <c r="AS754" s="57">
        <v>4.9613637491372931</v>
      </c>
      <c r="AT754" s="57">
        <v>10.754077288954122</v>
      </c>
      <c r="AV754" s="63">
        <v>44924</v>
      </c>
      <c r="AW754" s="64">
        <v>9546.7476590000006</v>
      </c>
      <c r="AY754" s="63">
        <v>43822</v>
      </c>
      <c r="AZ754" s="51">
        <v>72.063325349999928</v>
      </c>
      <c r="BA754" s="51">
        <v>205.30950268656045</v>
      </c>
      <c r="BB754" s="51">
        <v>-99.174315054149986</v>
      </c>
      <c r="BC754" s="51">
        <v>0</v>
      </c>
      <c r="BD754" s="51">
        <v>0.60648701758953338</v>
      </c>
      <c r="BE754" s="51">
        <v>178.80500000000001</v>
      </c>
    </row>
    <row r="755" spans="1:57">
      <c r="D755" s="63">
        <v>43464</v>
      </c>
      <c r="E755" s="64">
        <v>549.44100000000003</v>
      </c>
      <c r="F755" s="64">
        <v>859.53599999999994</v>
      </c>
      <c r="G755" s="69">
        <v>1408.9770000000001</v>
      </c>
      <c r="I755" s="63">
        <v>43682</v>
      </c>
      <c r="J755" s="68">
        <v>59.07</v>
      </c>
      <c r="K755" s="68">
        <v>59.54</v>
      </c>
      <c r="M755" s="63">
        <v>43464</v>
      </c>
      <c r="N755" s="64">
        <v>65805.8</v>
      </c>
      <c r="O755" s="66">
        <v>37.808300000000003</v>
      </c>
      <c r="Q755" s="63">
        <v>43464</v>
      </c>
      <c r="R755" s="57">
        <v>35.879245335290207</v>
      </c>
      <c r="S755" s="57">
        <v>15.259321576640762</v>
      </c>
      <c r="T755" s="57"/>
      <c r="U755" s="63">
        <v>43464</v>
      </c>
      <c r="V755" s="65">
        <v>55.114413649953889</v>
      </c>
      <c r="X755" s="63">
        <v>43825</v>
      </c>
      <c r="Y755" s="67">
        <v>40.25</v>
      </c>
      <c r="Z755" s="67">
        <v>37.74</v>
      </c>
      <c r="AA755" s="67">
        <v>41.125</v>
      </c>
      <c r="AB755" s="67" t="e">
        <v>#N/A</v>
      </c>
      <c r="AD755" s="63">
        <v>43825</v>
      </c>
      <c r="AE755" s="67">
        <v>55.92</v>
      </c>
      <c r="AF755" s="68">
        <v>69.92</v>
      </c>
      <c r="AH755" s="58">
        <v>43464</v>
      </c>
      <c r="AI755" s="57">
        <v>64.917575052851745</v>
      </c>
      <c r="AJ755" s="57">
        <v>41.692521074129793</v>
      </c>
      <c r="AK755" s="57">
        <v>24.990330147310736</v>
      </c>
      <c r="AM755" s="63">
        <v>43464</v>
      </c>
      <c r="AN755" s="57">
        <v>19.140491005333349</v>
      </c>
      <c r="AO755" s="57">
        <v>24.931726193693216</v>
      </c>
      <c r="AP755" s="57">
        <v>-1.0649542538441636</v>
      </c>
      <c r="AR755" s="63">
        <v>43464</v>
      </c>
      <c r="AS755" s="57">
        <v>4.9046739427073716</v>
      </c>
      <c r="AT755" s="57">
        <v>10.759415576403297</v>
      </c>
      <c r="AV755" s="63">
        <v>44925</v>
      </c>
      <c r="AW755" s="64">
        <v>9620.547462999999</v>
      </c>
      <c r="AY755" s="63">
        <v>43825</v>
      </c>
      <c r="AZ755" s="51">
        <v>65.736047549999924</v>
      </c>
      <c r="BA755" s="51">
        <v>205.36525484362031</v>
      </c>
      <c r="BB755" s="51">
        <v>-137.72302915291988</v>
      </c>
      <c r="BC755" s="51">
        <v>0</v>
      </c>
      <c r="BD755" s="51">
        <v>0.36672675929968251</v>
      </c>
      <c r="BE755" s="51">
        <v>133.745</v>
      </c>
    </row>
    <row r="756" spans="1:57">
      <c r="D756" s="63">
        <v>43465</v>
      </c>
      <c r="E756" s="64">
        <v>549.44100000000003</v>
      </c>
      <c r="F756" s="64">
        <v>859.53599999999994</v>
      </c>
      <c r="G756" s="69">
        <v>1408.9770000000001</v>
      </c>
      <c r="I756" s="63">
        <v>43683</v>
      </c>
      <c r="J756" s="68">
        <v>59.45</v>
      </c>
      <c r="K756" s="68">
        <v>59.82</v>
      </c>
      <c r="M756" s="63">
        <v>43465</v>
      </c>
      <c r="N756" s="64">
        <v>65805.8</v>
      </c>
      <c r="O756" s="66">
        <v>37.808300000000003</v>
      </c>
      <c r="Q756" s="63">
        <v>43465</v>
      </c>
      <c r="R756" s="57">
        <v>36.133983054186245</v>
      </c>
      <c r="S756" s="57">
        <v>15.368981353734767</v>
      </c>
      <c r="T756" s="57"/>
      <c r="U756" s="63">
        <v>43465</v>
      </c>
      <c r="V756" s="65">
        <v>55.114413649953889</v>
      </c>
      <c r="X756" s="63">
        <v>43826</v>
      </c>
      <c r="Y756" s="67">
        <v>40.3125</v>
      </c>
      <c r="Z756" s="67">
        <v>37.32</v>
      </c>
      <c r="AA756" s="67">
        <v>41.125</v>
      </c>
      <c r="AB756" s="67" t="e">
        <v>#N/A</v>
      </c>
      <c r="AD756" s="63">
        <v>43826</v>
      </c>
      <c r="AE756" s="67">
        <v>55.84</v>
      </c>
      <c r="AF756" s="68">
        <v>69.400000000000006</v>
      </c>
      <c r="AH756" s="58">
        <v>43465</v>
      </c>
      <c r="AI756" s="57">
        <v>64.99437184475785</v>
      </c>
      <c r="AJ756" s="57">
        <v>41.723257208596777</v>
      </c>
      <c r="AK756" s="57">
        <v>25.041678785114719</v>
      </c>
      <c r="AM756" s="63">
        <v>43465</v>
      </c>
      <c r="AN756" s="57">
        <v>18.969040619280353</v>
      </c>
      <c r="AO756" s="57">
        <v>24.836940365277261</v>
      </c>
      <c r="AP756" s="57">
        <v>-1.2765779493902896</v>
      </c>
      <c r="AR756" s="63">
        <v>43465</v>
      </c>
      <c r="AS756" s="57">
        <v>4.8512966713730954</v>
      </c>
      <c r="AT756" s="57">
        <v>10.765023496094361</v>
      </c>
      <c r="AV756" s="63">
        <v>44926</v>
      </c>
      <c r="AW756" s="64">
        <v>9620.547462999999</v>
      </c>
      <c r="AY756" s="63">
        <v>43826</v>
      </c>
      <c r="AZ756" s="51">
        <v>67.513405199999937</v>
      </c>
      <c r="BA756" s="51">
        <v>204.52307519632001</v>
      </c>
      <c r="BB756" s="51">
        <v>-110.52334324445982</v>
      </c>
      <c r="BC756" s="51">
        <v>0</v>
      </c>
      <c r="BD756" s="51">
        <v>0.40086284813990092</v>
      </c>
      <c r="BE756" s="51">
        <v>161.91399999999999</v>
      </c>
    </row>
    <row r="757" spans="1:57">
      <c r="A757" s="70">
        <v>20190101</v>
      </c>
      <c r="D757" s="63">
        <v>43466</v>
      </c>
      <c r="E757" s="64">
        <v>549.44100000000003</v>
      </c>
      <c r="F757" s="64">
        <v>859.53599999999994</v>
      </c>
      <c r="G757" s="69">
        <v>1408.9770000000001</v>
      </c>
      <c r="I757" s="63">
        <v>43684</v>
      </c>
      <c r="J757" s="68">
        <v>60.1</v>
      </c>
      <c r="K757" s="68">
        <v>60.25</v>
      </c>
      <c r="M757" s="63">
        <v>43466</v>
      </c>
      <c r="N757" s="64">
        <v>65805.8</v>
      </c>
      <c r="O757" s="66">
        <v>37.808300000000003</v>
      </c>
      <c r="Q757" s="63">
        <v>43466</v>
      </c>
      <c r="R757" s="57">
        <v>36.387518333185362</v>
      </c>
      <c r="S757" s="57">
        <v>15.477812121031409</v>
      </c>
      <c r="T757" s="57"/>
      <c r="U757" s="63">
        <v>43466</v>
      </c>
      <c r="V757" s="65">
        <v>55.114413649953889</v>
      </c>
      <c r="X757" s="63">
        <v>43829</v>
      </c>
      <c r="Y757" s="67">
        <v>39.4375</v>
      </c>
      <c r="Z757" s="67">
        <v>36.770000000000003</v>
      </c>
      <c r="AA757" s="67">
        <v>40.5</v>
      </c>
      <c r="AB757" s="67" t="e">
        <v>#N/A</v>
      </c>
      <c r="AD757" s="63">
        <v>43829</v>
      </c>
      <c r="AE757" s="67">
        <v>55.07</v>
      </c>
      <c r="AF757" s="68">
        <v>69.75</v>
      </c>
      <c r="AH757" s="58">
        <v>43466</v>
      </c>
      <c r="AI757" s="57">
        <v>65.071036826005496</v>
      </c>
      <c r="AJ757" s="57">
        <v>41.753842226746315</v>
      </c>
      <c r="AK757" s="57">
        <v>25.092636393194077</v>
      </c>
      <c r="AM757" s="63">
        <v>43466</v>
      </c>
      <c r="AN757" s="57">
        <v>18.798047901050687</v>
      </c>
      <c r="AO757" s="57">
        <v>24.742324976302179</v>
      </c>
      <c r="AP757" s="57">
        <v>-1.48779783442895</v>
      </c>
      <c r="AR757" s="63">
        <v>43466</v>
      </c>
      <c r="AS757" s="57">
        <v>4.7979177145383467</v>
      </c>
      <c r="AT757" s="57">
        <v>10.770612961397497</v>
      </c>
      <c r="AV757" s="63">
        <v>44927</v>
      </c>
      <c r="AW757" s="64">
        <v>9620.547462999999</v>
      </c>
      <c r="AY757" s="63">
        <v>43829</v>
      </c>
      <c r="AZ757" s="51">
        <v>67.513405199999937</v>
      </c>
      <c r="BA757" s="51">
        <v>256.7013439148397</v>
      </c>
      <c r="BB757" s="51">
        <v>-138.47582871770999</v>
      </c>
      <c r="BC757" s="51">
        <v>0</v>
      </c>
      <c r="BD757" s="51">
        <v>0.79707960287041013</v>
      </c>
      <c r="BE757" s="51">
        <v>186.536</v>
      </c>
    </row>
    <row r="758" spans="1:57">
      <c r="A758" s="70">
        <v>20190102</v>
      </c>
      <c r="D758" s="63">
        <v>43467</v>
      </c>
      <c r="E758" s="64">
        <v>525.096</v>
      </c>
      <c r="F758" s="64">
        <v>860</v>
      </c>
      <c r="G758" s="69">
        <v>1385.096</v>
      </c>
      <c r="I758" s="63">
        <v>43685</v>
      </c>
      <c r="J758" s="68">
        <v>60.56</v>
      </c>
      <c r="K758" s="68">
        <v>60.69</v>
      </c>
      <c r="M758" s="63">
        <v>43467</v>
      </c>
      <c r="N758" s="64">
        <v>65825.100000000006</v>
      </c>
      <c r="O758" s="66">
        <v>37.933300000000003</v>
      </c>
      <c r="Q758" s="63">
        <v>43467</v>
      </c>
      <c r="R758" s="57">
        <v>36.179577957026176</v>
      </c>
      <c r="S758" s="57">
        <v>15.476834250465243</v>
      </c>
      <c r="T758" s="57"/>
      <c r="U758" s="63">
        <v>43467</v>
      </c>
      <c r="V758" s="65">
        <v>55.771162267763039</v>
      </c>
      <c r="X758" s="63">
        <v>43832</v>
      </c>
      <c r="Y758" s="67">
        <v>38.875</v>
      </c>
      <c r="Z758" s="67">
        <v>36.590000000000003</v>
      </c>
      <c r="AA758" s="67">
        <v>38.9375</v>
      </c>
      <c r="AB758" s="67" t="e">
        <v>#N/A</v>
      </c>
      <c r="AD758" s="63">
        <v>43832</v>
      </c>
      <c r="AE758" s="67">
        <v>54.82</v>
      </c>
      <c r="AF758" s="68">
        <v>70.52</v>
      </c>
      <c r="AH758" s="58">
        <v>43467</v>
      </c>
      <c r="AI758" s="57">
        <v>65.225971553531622</v>
      </c>
      <c r="AJ758" s="57">
        <v>41.7391820650395</v>
      </c>
      <c r="AK758" s="57">
        <v>24.989230188185818</v>
      </c>
      <c r="AM758" s="63">
        <v>43467</v>
      </c>
      <c r="AN758" s="57">
        <v>18.585143687382132</v>
      </c>
      <c r="AO758" s="57">
        <v>24.617316316940109</v>
      </c>
      <c r="AP758" s="57">
        <v>-1.7543238888197532</v>
      </c>
      <c r="AR758" s="63">
        <v>43467</v>
      </c>
      <c r="AS758" s="57">
        <v>4.714960246413602</v>
      </c>
      <c r="AT758" s="57">
        <v>10.759694891684468</v>
      </c>
      <c r="AV758" s="63">
        <v>44928</v>
      </c>
      <c r="AW758" s="64">
        <v>9643.0753000000004</v>
      </c>
      <c r="AY758" s="63">
        <v>43832</v>
      </c>
      <c r="AZ758" s="51">
        <v>71.491062699999944</v>
      </c>
      <c r="BA758" s="51">
        <v>259.81517488501009</v>
      </c>
      <c r="BB758" s="51">
        <v>-125.79507207862004</v>
      </c>
      <c r="BC758" s="51">
        <v>0</v>
      </c>
      <c r="BD758" s="51">
        <v>0.15483449361002793</v>
      </c>
      <c r="BE758" s="51">
        <v>205.666</v>
      </c>
    </row>
    <row r="759" spans="1:57">
      <c r="A759" s="70">
        <v>20190103</v>
      </c>
      <c r="D759" s="63">
        <v>43468</v>
      </c>
      <c r="E759" s="64">
        <v>494.59</v>
      </c>
      <c r="F759" s="64">
        <v>859.54499999999996</v>
      </c>
      <c r="G759" s="69">
        <v>1354.135</v>
      </c>
      <c r="I759" s="63">
        <v>43686</v>
      </c>
      <c r="J759" s="68">
        <v>60.19</v>
      </c>
      <c r="K759" s="68">
        <v>60.77</v>
      </c>
      <c r="M759" s="63">
        <v>43468</v>
      </c>
      <c r="N759" s="64">
        <v>65817.399999999994</v>
      </c>
      <c r="O759" s="66">
        <v>37.551699999999997</v>
      </c>
      <c r="Q759" s="63">
        <v>43468</v>
      </c>
      <c r="R759" s="57">
        <v>36.038639349565237</v>
      </c>
      <c r="S759" s="57">
        <v>15.502498196576052</v>
      </c>
      <c r="T759" s="57"/>
      <c r="U759" s="63">
        <v>43468</v>
      </c>
      <c r="V759" s="65">
        <v>56.123002440945449</v>
      </c>
      <c r="X759" s="63">
        <v>43833</v>
      </c>
      <c r="Y759" s="67">
        <v>38.75</v>
      </c>
      <c r="Z759" s="67">
        <v>34.42</v>
      </c>
      <c r="AA759" s="67">
        <v>39.8125</v>
      </c>
      <c r="AB759" s="67" t="e">
        <v>#N/A</v>
      </c>
      <c r="AD759" s="63">
        <v>43833</v>
      </c>
      <c r="AE759" s="67">
        <v>54.82</v>
      </c>
      <c r="AF759" s="68">
        <v>71.67</v>
      </c>
      <c r="AH759" s="58">
        <v>43468</v>
      </c>
      <c r="AI759" s="57">
        <v>65.338099245478659</v>
      </c>
      <c r="AJ759" s="57">
        <v>41.744497662171277</v>
      </c>
      <c r="AK759" s="57">
        <v>24.921097329260999</v>
      </c>
      <c r="AM759" s="63">
        <v>43468</v>
      </c>
      <c r="AN759" s="57">
        <v>18.364989669853937</v>
      </c>
      <c r="AO759" s="57">
        <v>24.485453239638044</v>
      </c>
      <c r="AP759" s="57">
        <v>-2.04171375251192</v>
      </c>
      <c r="AR759" s="63">
        <v>43468</v>
      </c>
      <c r="AS759" s="57">
        <v>4.6096605685285619</v>
      </c>
      <c r="AT759" s="57">
        <v>10.766385917008714</v>
      </c>
      <c r="AV759" s="63">
        <v>44929</v>
      </c>
      <c r="AW759" s="64">
        <v>9544.0235069999999</v>
      </c>
      <c r="AY759" s="63">
        <v>43833</v>
      </c>
      <c r="AZ759" s="51">
        <v>83.164572699999923</v>
      </c>
      <c r="BA759" s="51">
        <v>219.89587641930027</v>
      </c>
      <c r="BB759" s="51">
        <v>-128.31268555862999</v>
      </c>
      <c r="BC759" s="51">
        <v>0</v>
      </c>
      <c r="BD759" s="51">
        <v>0.55123643932983823</v>
      </c>
      <c r="BE759" s="51">
        <v>175.29900000000001</v>
      </c>
    </row>
    <row r="760" spans="1:57">
      <c r="A760" s="70">
        <v>20190104</v>
      </c>
      <c r="D760" s="63">
        <v>43469</v>
      </c>
      <c r="E760" s="64">
        <v>486.49200000000002</v>
      </c>
      <c r="F760" s="64">
        <v>859.07899999999995</v>
      </c>
      <c r="G760" s="69">
        <v>1345.5709999999999</v>
      </c>
      <c r="I760" s="63">
        <v>43689</v>
      </c>
      <c r="J760" s="68">
        <v>82.13</v>
      </c>
      <c r="K760" s="68">
        <v>81.94</v>
      </c>
      <c r="M760" s="63">
        <v>43469</v>
      </c>
      <c r="N760" s="64">
        <v>65716.100000000006</v>
      </c>
      <c r="O760" s="66">
        <v>37.39</v>
      </c>
      <c r="Q760" s="63">
        <v>43469</v>
      </c>
      <c r="R760" s="57">
        <v>36.057857984706487</v>
      </c>
      <c r="S760" s="57">
        <v>15.453696308239785</v>
      </c>
      <c r="T760" s="57"/>
      <c r="U760" s="63">
        <v>43469</v>
      </c>
      <c r="V760" s="65">
        <v>56.297685357718265</v>
      </c>
      <c r="X760" s="63">
        <v>43836</v>
      </c>
      <c r="Y760" s="67">
        <v>38.75</v>
      </c>
      <c r="Z760" s="67">
        <v>36.119999999999997</v>
      </c>
      <c r="AA760" s="67">
        <v>39.6875</v>
      </c>
      <c r="AB760" s="67" t="e">
        <v>#N/A</v>
      </c>
      <c r="AD760" s="63">
        <v>43836</v>
      </c>
      <c r="AE760" s="67">
        <v>54.17</v>
      </c>
      <c r="AF760" s="68">
        <v>71.150000000000006</v>
      </c>
      <c r="AH760" s="58">
        <v>43469</v>
      </c>
      <c r="AI760" s="57">
        <v>65.521087481042727</v>
      </c>
      <c r="AJ760" s="57">
        <v>41.703354076615895</v>
      </c>
      <c r="AK760" s="57">
        <v>24.726621001203021</v>
      </c>
      <c r="AM760" s="63">
        <v>43469</v>
      </c>
      <c r="AN760" s="57">
        <v>18.190922322962777</v>
      </c>
      <c r="AO760" s="57">
        <v>24.40391558081285</v>
      </c>
      <c r="AP760" s="57">
        <v>-2.2806833646512148</v>
      </c>
      <c r="AR760" s="63">
        <v>43469</v>
      </c>
      <c r="AS760" s="57">
        <v>4.4895192760205482</v>
      </c>
      <c r="AT760" s="57">
        <v>10.827437790750128</v>
      </c>
      <c r="AV760" s="63">
        <v>44930</v>
      </c>
      <c r="AW760" s="64">
        <v>9587.667872</v>
      </c>
      <c r="AY760" s="63">
        <v>43836</v>
      </c>
      <c r="AZ760" s="51">
        <v>81.963264899999913</v>
      </c>
      <c r="BA760" s="51">
        <v>190.53575206723039</v>
      </c>
      <c r="BB760" s="51">
        <v>-144.76686732824962</v>
      </c>
      <c r="BC760" s="51">
        <v>0</v>
      </c>
      <c r="BD760" s="51">
        <v>1.1668503610193388</v>
      </c>
      <c r="BE760" s="51">
        <v>128.899</v>
      </c>
    </row>
    <row r="761" spans="1:57">
      <c r="A761" s="70">
        <v>20190105</v>
      </c>
      <c r="D761" s="63">
        <v>43470</v>
      </c>
      <c r="E761" s="64">
        <v>486.49200000000002</v>
      </c>
      <c r="F761" s="64">
        <v>859.07899999999995</v>
      </c>
      <c r="G761" s="69">
        <v>1345.5709999999999</v>
      </c>
      <c r="I761" s="63">
        <v>43690</v>
      </c>
      <c r="J761" s="68">
        <v>70.150000000000006</v>
      </c>
      <c r="K761" s="68">
        <v>72.349999999999994</v>
      </c>
      <c r="M761" s="63">
        <v>43470</v>
      </c>
      <c r="N761" s="64">
        <v>65716.100000000006</v>
      </c>
      <c r="O761" s="66">
        <v>37.39</v>
      </c>
      <c r="Q761" s="63">
        <v>43470</v>
      </c>
      <c r="R761" s="57">
        <v>36.060944937382409</v>
      </c>
      <c r="S761" s="57">
        <v>15.418837920728157</v>
      </c>
      <c r="T761" s="57"/>
      <c r="U761" s="63">
        <v>43470</v>
      </c>
      <c r="V761" s="65">
        <v>56.297685357718265</v>
      </c>
      <c r="X761" s="63">
        <v>43837</v>
      </c>
      <c r="Y761" s="67">
        <v>38.25</v>
      </c>
      <c r="Z761" s="67">
        <v>35.659999999999997</v>
      </c>
      <c r="AA761" s="67">
        <v>38.6875</v>
      </c>
      <c r="AB761" s="67" t="e">
        <v>#N/A</v>
      </c>
      <c r="AD761" s="63">
        <v>43837</v>
      </c>
      <c r="AE761" s="67">
        <v>54.57</v>
      </c>
      <c r="AF761" s="68">
        <v>71.14</v>
      </c>
      <c r="AH761" s="58">
        <v>43470</v>
      </c>
      <c r="AI761" s="57">
        <v>65.646768870321083</v>
      </c>
      <c r="AJ761" s="57">
        <v>41.66909871688862</v>
      </c>
      <c r="AK761" s="57">
        <v>24.576366345293742</v>
      </c>
      <c r="AM761" s="63">
        <v>43470</v>
      </c>
      <c r="AN761" s="57">
        <v>18.026694882484517</v>
      </c>
      <c r="AO761" s="57">
        <v>24.351288644131252</v>
      </c>
      <c r="AP761" s="57">
        <v>-2.533196904586188</v>
      </c>
      <c r="AR761" s="63">
        <v>43470</v>
      </c>
      <c r="AS761" s="57">
        <v>4.3660086609301985</v>
      </c>
      <c r="AT761" s="57">
        <v>10.901873868168966</v>
      </c>
      <c r="AV761" s="63">
        <v>44931</v>
      </c>
      <c r="AW761" s="64">
        <v>9604.6294829999988</v>
      </c>
      <c r="AY761" s="63">
        <v>43837</v>
      </c>
      <c r="AZ761" s="51">
        <v>83.46795369999991</v>
      </c>
      <c r="BA761" s="51">
        <v>188.52524422080015</v>
      </c>
      <c r="BB761" s="51">
        <v>-112.48316736096946</v>
      </c>
      <c r="BC761" s="51">
        <v>0</v>
      </c>
      <c r="BD761" s="51">
        <v>1.3529694401693451</v>
      </c>
      <c r="BE761" s="51">
        <v>160.863</v>
      </c>
    </row>
    <row r="762" spans="1:57">
      <c r="A762" s="70">
        <v>20190106</v>
      </c>
      <c r="D762" s="63">
        <v>43471</v>
      </c>
      <c r="E762" s="64">
        <v>486.49200000000002</v>
      </c>
      <c r="F762" s="64">
        <v>859.07899999999995</v>
      </c>
      <c r="G762" s="69">
        <v>1345.5709999999999</v>
      </c>
      <c r="I762" s="63">
        <v>43691</v>
      </c>
      <c r="J762" s="68">
        <v>69.33</v>
      </c>
      <c r="K762" s="68">
        <v>72.680000000000007</v>
      </c>
      <c r="M762" s="63">
        <v>43471</v>
      </c>
      <c r="N762" s="64">
        <v>65716.100000000006</v>
      </c>
      <c r="O762" s="66">
        <v>37.39</v>
      </c>
      <c r="Q762" s="63">
        <v>43471</v>
      </c>
      <c r="R762" s="57">
        <v>36.006469213895564</v>
      </c>
      <c r="S762" s="57">
        <v>15.352986737611962</v>
      </c>
      <c r="T762" s="57"/>
      <c r="U762" s="63">
        <v>43471</v>
      </c>
      <c r="V762" s="65">
        <v>56.297685357718265</v>
      </c>
      <c r="X762" s="63">
        <v>43838</v>
      </c>
      <c r="Y762" s="67">
        <v>37.5625</v>
      </c>
      <c r="Z762" s="67">
        <v>34.76</v>
      </c>
      <c r="AA762" s="67">
        <v>38.1875</v>
      </c>
      <c r="AB762" s="67" t="e">
        <v>#N/A</v>
      </c>
      <c r="AD762" s="63">
        <v>43838</v>
      </c>
      <c r="AE762" s="67">
        <v>54</v>
      </c>
      <c r="AF762" s="68">
        <v>68.62</v>
      </c>
      <c r="AH762" s="58">
        <v>43471</v>
      </c>
      <c r="AI762" s="57">
        <v>65.764926751113876</v>
      </c>
      <c r="AJ762" s="57">
        <v>41.608655133033913</v>
      </c>
      <c r="AK762" s="57">
        <v>24.373893094711896</v>
      </c>
      <c r="AM762" s="63">
        <v>43471</v>
      </c>
      <c r="AN762" s="57">
        <v>17.871179103481882</v>
      </c>
      <c r="AO762" s="57">
        <v>24.296452391217805</v>
      </c>
      <c r="AP762" s="57">
        <v>-2.7775984883032345</v>
      </c>
      <c r="AR762" s="63">
        <v>43471</v>
      </c>
      <c r="AS762" s="57">
        <v>4.252230060929163</v>
      </c>
      <c r="AT762" s="57">
        <v>10.931013780274125</v>
      </c>
      <c r="AV762" s="63">
        <v>44932</v>
      </c>
      <c r="AW762" s="64">
        <v>9527.3314360000004</v>
      </c>
      <c r="AY762" s="63">
        <v>43838</v>
      </c>
      <c r="AZ762" s="51">
        <v>92.672718999999915</v>
      </c>
      <c r="BA762" s="51">
        <v>184.01065472758009</v>
      </c>
      <c r="BB762" s="51">
        <v>-179.42527822661972</v>
      </c>
      <c r="BC762" s="51">
        <v>0</v>
      </c>
      <c r="BD762" s="51">
        <v>0.35490449903970445</v>
      </c>
      <c r="BE762" s="51">
        <v>97.613</v>
      </c>
    </row>
    <row r="763" spans="1:57">
      <c r="A763" s="70">
        <v>20190107</v>
      </c>
      <c r="D763" s="63">
        <v>43472</v>
      </c>
      <c r="E763" s="64">
        <v>475.78500000000003</v>
      </c>
      <c r="F763" s="64">
        <v>857.91600000000005</v>
      </c>
      <c r="G763" s="69">
        <v>1333.701</v>
      </c>
      <c r="I763" s="63">
        <v>43692</v>
      </c>
      <c r="J763" s="68">
        <v>67.45</v>
      </c>
      <c r="K763" s="68">
        <v>69.89</v>
      </c>
      <c r="M763" s="63">
        <v>43472</v>
      </c>
      <c r="N763" s="64">
        <v>65735.7</v>
      </c>
      <c r="O763" s="66">
        <v>37.3583</v>
      </c>
      <c r="Q763" s="63">
        <v>43472</v>
      </c>
      <c r="R763" s="57">
        <v>35.913116294663496</v>
      </c>
      <c r="S763" s="57">
        <v>15.272004597376498</v>
      </c>
      <c r="T763" s="57"/>
      <c r="U763" s="63">
        <v>43472</v>
      </c>
      <c r="V763" s="65">
        <v>56.608996528943159</v>
      </c>
      <c r="X763" s="63">
        <v>43839</v>
      </c>
      <c r="Y763" s="67">
        <v>38</v>
      </c>
      <c r="Z763" s="67">
        <v>35.630000000000003</v>
      </c>
      <c r="AA763" s="67">
        <v>38.5625</v>
      </c>
      <c r="AB763" s="67" t="e">
        <v>#N/A</v>
      </c>
      <c r="AD763" s="63">
        <v>43839</v>
      </c>
      <c r="AE763" s="67">
        <v>52.95</v>
      </c>
      <c r="AF763" s="68">
        <v>68.59</v>
      </c>
      <c r="AH763" s="58">
        <v>43472</v>
      </c>
      <c r="AI763" s="57">
        <v>65.895585534948296</v>
      </c>
      <c r="AJ763" s="57">
        <v>41.532237539289738</v>
      </c>
      <c r="AK763" s="57">
        <v>24.127521002189845</v>
      </c>
      <c r="AM763" s="63">
        <v>43472</v>
      </c>
      <c r="AN763" s="57">
        <v>17.697532764457669</v>
      </c>
      <c r="AO763" s="57">
        <v>24.188647545622178</v>
      </c>
      <c r="AP763" s="57">
        <v>-2.9911545246549709</v>
      </c>
      <c r="AR763" s="63">
        <v>43472</v>
      </c>
      <c r="AS763" s="57">
        <v>4.136419668538549</v>
      </c>
      <c r="AT763" s="57">
        <v>10.964837374623283</v>
      </c>
      <c r="AV763" s="63">
        <v>44933</v>
      </c>
      <c r="AW763" s="64">
        <v>9527.3314360000004</v>
      </c>
      <c r="AY763" s="63">
        <v>43839</v>
      </c>
      <c r="AZ763" s="51">
        <v>104.50661274999992</v>
      </c>
      <c r="BA763" s="51">
        <v>173.94036625935047</v>
      </c>
      <c r="BB763" s="51">
        <v>-217.63974506336996</v>
      </c>
      <c r="BC763" s="51">
        <v>0</v>
      </c>
      <c r="BD763" s="51">
        <v>0.33576605401956833</v>
      </c>
      <c r="BE763" s="51">
        <v>61.143000000000001</v>
      </c>
    </row>
    <row r="764" spans="1:57">
      <c r="A764" s="70">
        <v>20190108</v>
      </c>
      <c r="D764" s="63">
        <v>43473</v>
      </c>
      <c r="E764" s="64">
        <v>486.048</v>
      </c>
      <c r="F764" s="64">
        <v>856.71900000000005</v>
      </c>
      <c r="G764" s="69">
        <v>1342.7670000000001</v>
      </c>
      <c r="I764" s="63">
        <v>43693</v>
      </c>
      <c r="J764" s="68">
        <v>66.319999999999993</v>
      </c>
      <c r="K764" s="68">
        <v>67.39</v>
      </c>
      <c r="M764" s="63">
        <v>43473</v>
      </c>
      <c r="N764" s="64">
        <v>65817.7</v>
      </c>
      <c r="O764" s="66">
        <v>37.374200000000002</v>
      </c>
      <c r="Q764" s="63">
        <v>43473</v>
      </c>
      <c r="R764" s="57">
        <v>35.908491553618347</v>
      </c>
      <c r="S764" s="57">
        <v>15.207738605402055</v>
      </c>
      <c r="T764" s="57"/>
      <c r="U764" s="63">
        <v>43473</v>
      </c>
      <c r="V764" s="65">
        <v>57.088810350866481</v>
      </c>
      <c r="X764" s="63">
        <v>43840</v>
      </c>
      <c r="Y764" s="67">
        <v>37.5625</v>
      </c>
      <c r="Z764" s="67">
        <v>35.58</v>
      </c>
      <c r="AA764" s="67">
        <v>38.4375</v>
      </c>
      <c r="AB764" s="67" t="e">
        <v>#N/A</v>
      </c>
      <c r="AD764" s="63">
        <v>43840</v>
      </c>
      <c r="AE764" s="67">
        <v>51.55</v>
      </c>
      <c r="AF764" s="68">
        <v>69.37</v>
      </c>
      <c r="AH764" s="58">
        <v>43473</v>
      </c>
      <c r="AI764" s="57">
        <v>66.086882166009104</v>
      </c>
      <c r="AJ764" s="57">
        <v>41.508259259106154</v>
      </c>
      <c r="AK764" s="57">
        <v>23.949472463957356</v>
      </c>
      <c r="AM764" s="63">
        <v>43473</v>
      </c>
      <c r="AN764" s="57">
        <v>17.514625557847907</v>
      </c>
      <c r="AO764" s="57">
        <v>24.099939234908074</v>
      </c>
      <c r="AP764" s="57">
        <v>-3.2507957915902552</v>
      </c>
      <c r="AR764" s="63">
        <v>43473</v>
      </c>
      <c r="AS764" s="57">
        <v>4.0346008807252254</v>
      </c>
      <c r="AT764" s="57">
        <v>11.021729174871187</v>
      </c>
      <c r="AV764" s="63">
        <v>44934</v>
      </c>
      <c r="AW764" s="64">
        <v>9527.3314360000004</v>
      </c>
      <c r="AY764" s="63">
        <v>43840</v>
      </c>
      <c r="AZ764" s="51">
        <v>111.0868027499999</v>
      </c>
      <c r="BA764" s="51">
        <v>172.45867216906069</v>
      </c>
      <c r="BB764" s="51">
        <v>-319.63278093569988</v>
      </c>
      <c r="BC764" s="51">
        <v>0</v>
      </c>
      <c r="BD764" s="51">
        <v>-1.469398336072311E-2</v>
      </c>
      <c r="BE764" s="51">
        <v>-36.101999999999997</v>
      </c>
    </row>
    <row r="765" spans="1:57">
      <c r="A765" s="70">
        <v>20190109</v>
      </c>
      <c r="D765" s="63">
        <v>43474</v>
      </c>
      <c r="E765" s="64">
        <v>464.55099999999999</v>
      </c>
      <c r="F765" s="64">
        <v>854.61199999999997</v>
      </c>
      <c r="G765" s="69">
        <v>1319.163</v>
      </c>
      <c r="I765" s="63">
        <v>43697</v>
      </c>
      <c r="J765" s="68">
        <v>67.44</v>
      </c>
      <c r="K765" s="68">
        <v>68.84</v>
      </c>
      <c r="M765" s="63">
        <v>43474</v>
      </c>
      <c r="N765" s="64">
        <v>65945.600000000006</v>
      </c>
      <c r="O765" s="66">
        <v>37.470799999999997</v>
      </c>
      <c r="Q765" s="63">
        <v>43474</v>
      </c>
      <c r="R765" s="57">
        <v>35.726267154323168</v>
      </c>
      <c r="S765" s="57">
        <v>15.178205044751092</v>
      </c>
      <c r="T765" s="57"/>
      <c r="U765" s="63">
        <v>43474</v>
      </c>
      <c r="V765" s="65">
        <v>57.218736655030497</v>
      </c>
      <c r="X765" s="63">
        <v>43843</v>
      </c>
      <c r="Y765" s="67">
        <v>37.125</v>
      </c>
      <c r="Z765" s="67">
        <v>35.79</v>
      </c>
      <c r="AA765" s="67">
        <v>37.8125</v>
      </c>
      <c r="AB765" s="67" t="e">
        <v>#N/A</v>
      </c>
      <c r="AD765" s="63">
        <v>43843</v>
      </c>
      <c r="AE765" s="67">
        <v>51.01</v>
      </c>
      <c r="AF765" s="68">
        <v>69.09</v>
      </c>
      <c r="AH765" s="58">
        <v>43474</v>
      </c>
      <c r="AI765" s="57">
        <v>66.275481811283441</v>
      </c>
      <c r="AJ765" s="57">
        <v>41.532735148381271</v>
      </c>
      <c r="AK765" s="57">
        <v>23.871639518641597</v>
      </c>
      <c r="AM765" s="63">
        <v>43474</v>
      </c>
      <c r="AN765" s="57">
        <v>17.320847945015828</v>
      </c>
      <c r="AO765" s="57">
        <v>24.017593456513332</v>
      </c>
      <c r="AP765" s="57">
        <v>-3.5545480482075287</v>
      </c>
      <c r="AR765" s="63">
        <v>43474</v>
      </c>
      <c r="AS765" s="57">
        <v>3.941089851200541</v>
      </c>
      <c r="AT765" s="57">
        <v>11.087103343188476</v>
      </c>
      <c r="AV765" s="63">
        <v>44935</v>
      </c>
      <c r="AW765" s="64">
        <v>9237.1100800000004</v>
      </c>
      <c r="AY765" s="63">
        <v>43843</v>
      </c>
      <c r="AZ765" s="51">
        <v>107.6313787499999</v>
      </c>
      <c r="BA765" s="51">
        <v>172.51644458394065</v>
      </c>
      <c r="BB765" s="51">
        <v>-374.31411690317992</v>
      </c>
      <c r="BC765" s="51">
        <v>0</v>
      </c>
      <c r="BD765" s="51">
        <v>-6.9706430760699767E-2</v>
      </c>
      <c r="BE765" s="51">
        <v>-94.236000000000004</v>
      </c>
    </row>
    <row r="766" spans="1:57">
      <c r="A766" s="70">
        <v>20190110</v>
      </c>
      <c r="D766" s="63">
        <v>43475</v>
      </c>
      <c r="E766" s="64">
        <v>469.38299999999998</v>
      </c>
      <c r="F766" s="64">
        <v>852.11300000000006</v>
      </c>
      <c r="G766" s="69">
        <v>1321.4960000000001</v>
      </c>
      <c r="I766" s="63">
        <v>43698</v>
      </c>
      <c r="J766" s="68">
        <v>66.349999999999994</v>
      </c>
      <c r="K766" s="68">
        <v>68.28</v>
      </c>
      <c r="M766" s="63">
        <v>43475</v>
      </c>
      <c r="N766" s="64">
        <v>66041.7</v>
      </c>
      <c r="O766" s="66">
        <v>37.309199999999997</v>
      </c>
      <c r="Q766" s="63">
        <v>43475</v>
      </c>
      <c r="R766" s="57">
        <v>35.43702591170603</v>
      </c>
      <c r="S766" s="57">
        <v>15.127527597550362</v>
      </c>
      <c r="T766" s="57"/>
      <c r="U766" s="63">
        <v>43475</v>
      </c>
      <c r="V766" s="65">
        <v>57.212468938856851</v>
      </c>
      <c r="X766" s="63">
        <v>43844</v>
      </c>
      <c r="Y766" s="67">
        <v>36.5</v>
      </c>
      <c r="Z766" s="67">
        <v>34.96</v>
      </c>
      <c r="AA766" s="67">
        <v>36.5625</v>
      </c>
      <c r="AB766" s="67" t="e">
        <v>#N/A</v>
      </c>
      <c r="AD766" s="63">
        <v>43844</v>
      </c>
      <c r="AE766" s="67">
        <v>51.01</v>
      </c>
      <c r="AF766" s="68">
        <v>69.680000000000007</v>
      </c>
      <c r="AH766" s="58">
        <v>43475</v>
      </c>
      <c r="AI766" s="57">
        <v>66.360339269941221</v>
      </c>
      <c r="AJ766" s="57">
        <v>41.497297404425204</v>
      </c>
      <c r="AK766" s="57">
        <v>23.722601329407222</v>
      </c>
      <c r="AM766" s="63">
        <v>43475</v>
      </c>
      <c r="AN766" s="57">
        <v>17.119987850915773</v>
      </c>
      <c r="AO766" s="57">
        <v>23.88355472433372</v>
      </c>
      <c r="AP766" s="57">
        <v>-3.8156249845947676</v>
      </c>
      <c r="AR766" s="63">
        <v>43475</v>
      </c>
      <c r="AS766" s="57">
        <v>3.8506067588841564</v>
      </c>
      <c r="AT766" s="57">
        <v>11.182774766651971</v>
      </c>
      <c r="AV766" s="63">
        <v>44936</v>
      </c>
      <c r="AW766" s="64">
        <v>9129.7996219999986</v>
      </c>
      <c r="AY766" s="63">
        <v>43844</v>
      </c>
      <c r="AZ766" s="51">
        <v>97.56779624999993</v>
      </c>
      <c r="BA766" s="51">
        <v>172.15747867378047</v>
      </c>
      <c r="BB766" s="51">
        <v>-383.33109630113984</v>
      </c>
      <c r="BC766" s="51">
        <v>0</v>
      </c>
      <c r="BD766" s="51">
        <v>9.1821377359410178E-2</v>
      </c>
      <c r="BE766" s="51">
        <v>-113.514</v>
      </c>
    </row>
    <row r="767" spans="1:57">
      <c r="A767" s="70">
        <v>20190111</v>
      </c>
      <c r="D767" s="63">
        <v>43476</v>
      </c>
      <c r="E767" s="64">
        <v>463.03300000000002</v>
      </c>
      <c r="F767" s="64">
        <v>849.41</v>
      </c>
      <c r="G767" s="69">
        <v>1312.443</v>
      </c>
      <c r="I767" s="63">
        <v>43699</v>
      </c>
      <c r="J767" s="68">
        <v>62.66</v>
      </c>
      <c r="K767" s="68">
        <v>67.23</v>
      </c>
      <c r="M767" s="63">
        <v>43476</v>
      </c>
      <c r="N767" s="64">
        <v>66035.8</v>
      </c>
      <c r="O767" s="66">
        <v>37.103299999999997</v>
      </c>
      <c r="Q767" s="63">
        <v>43476</v>
      </c>
      <c r="R767" s="57">
        <v>35.04331584284153</v>
      </c>
      <c r="S767" s="57">
        <v>15.069326498377023</v>
      </c>
      <c r="T767" s="57"/>
      <c r="U767" s="63">
        <v>43476</v>
      </c>
      <c r="V767" s="65">
        <v>57.389254593573547</v>
      </c>
      <c r="X767" s="63">
        <v>43845</v>
      </c>
      <c r="Y767" s="67">
        <v>36.3125</v>
      </c>
      <c r="Z767" s="67">
        <v>35.020000000000003</v>
      </c>
      <c r="AA767" s="67">
        <v>36.125</v>
      </c>
      <c r="AB767" s="67" t="e">
        <v>#N/A</v>
      </c>
      <c r="AD767" s="63">
        <v>43845</v>
      </c>
      <c r="AE767" s="67">
        <v>51.2</v>
      </c>
      <c r="AF767" s="68">
        <v>68.180000000000007</v>
      </c>
      <c r="AH767" s="58">
        <v>43476</v>
      </c>
      <c r="AI767" s="57">
        <v>66.508478789233251</v>
      </c>
      <c r="AJ767" s="57">
        <v>41.505745372245229</v>
      </c>
      <c r="AK767" s="57">
        <v>23.592316481030508</v>
      </c>
      <c r="AM767" s="63">
        <v>43476</v>
      </c>
      <c r="AN767" s="57">
        <v>16.92784444497919</v>
      </c>
      <c r="AO767" s="57">
        <v>23.752612606363211</v>
      </c>
      <c r="AP767" s="57">
        <v>-4.0553596493374311</v>
      </c>
      <c r="AR767" s="63">
        <v>43476</v>
      </c>
      <c r="AS767" s="57">
        <v>3.772960079835852</v>
      </c>
      <c r="AT767" s="57">
        <v>11.271969622313826</v>
      </c>
      <c r="AV767" s="63">
        <v>44937</v>
      </c>
      <c r="AW767" s="64">
        <v>9111.4894089999998</v>
      </c>
      <c r="AY767" s="63">
        <v>43845</v>
      </c>
      <c r="AZ767" s="51">
        <v>90.767368749999903</v>
      </c>
      <c r="BA767" s="51">
        <v>158.74014636526991</v>
      </c>
      <c r="BB767" s="51">
        <v>-340.67904384828978</v>
      </c>
      <c r="BC767" s="51">
        <v>0</v>
      </c>
      <c r="BD767" s="51">
        <v>-0.31147126698004735</v>
      </c>
      <c r="BE767" s="51">
        <v>-91.483000000000004</v>
      </c>
    </row>
    <row r="768" spans="1:57">
      <c r="A768" s="70">
        <v>20190112</v>
      </c>
      <c r="D768" s="63">
        <v>43477</v>
      </c>
      <c r="E768" s="64">
        <v>463.03300000000002</v>
      </c>
      <c r="F768" s="64">
        <v>849.41</v>
      </c>
      <c r="G768" s="69">
        <v>1312.443</v>
      </c>
      <c r="I768" s="63">
        <v>43700</v>
      </c>
      <c r="J768" s="68">
        <v>66.56</v>
      </c>
      <c r="K768" s="68">
        <v>68.72</v>
      </c>
      <c r="M768" s="63">
        <v>43477</v>
      </c>
      <c r="N768" s="64">
        <v>66035.8</v>
      </c>
      <c r="O768" s="66">
        <v>37.103299999999997</v>
      </c>
      <c r="Q768" s="63">
        <v>43477</v>
      </c>
      <c r="R768" s="57">
        <v>34.626382482377572</v>
      </c>
      <c r="S768" s="57">
        <v>14.992810953729595</v>
      </c>
      <c r="T768" s="57"/>
      <c r="U768" s="63">
        <v>43477</v>
      </c>
      <c r="V768" s="65">
        <v>57.389254593573547</v>
      </c>
      <c r="X768" s="63">
        <v>43846</v>
      </c>
      <c r="Y768" s="67">
        <v>36.125</v>
      </c>
      <c r="Z768" s="67">
        <v>35.229999999999997</v>
      </c>
      <c r="AA768" s="67">
        <v>36.125</v>
      </c>
      <c r="AB768" s="67" t="e">
        <v>#N/A</v>
      </c>
      <c r="AD768" s="63">
        <v>43846</v>
      </c>
      <c r="AE768" s="67">
        <v>51.16</v>
      </c>
      <c r="AF768" s="68">
        <v>69.040000000000006</v>
      </c>
      <c r="AH768" s="58">
        <v>43477</v>
      </c>
      <c r="AI768" s="57">
        <v>66.615483597687742</v>
      </c>
      <c r="AJ768" s="57">
        <v>41.498995365419297</v>
      </c>
      <c r="AK768" s="57">
        <v>23.434431086881634</v>
      </c>
      <c r="AM768" s="63">
        <v>43477</v>
      </c>
      <c r="AN768" s="57">
        <v>16.766914330995597</v>
      </c>
      <c r="AO768" s="57">
        <v>23.669982804514156</v>
      </c>
      <c r="AP768" s="57">
        <v>-4.2694610285683225</v>
      </c>
      <c r="AR768" s="63">
        <v>43477</v>
      </c>
      <c r="AS768" s="57">
        <v>3.6712239350477516</v>
      </c>
      <c r="AT768" s="57">
        <v>11.360990946510462</v>
      </c>
      <c r="AV768" s="63">
        <v>44938</v>
      </c>
      <c r="AW768" s="64">
        <v>9076.7577380000002</v>
      </c>
      <c r="AY768" s="63">
        <v>43846</v>
      </c>
      <c r="AZ768" s="51">
        <v>81.60139174999992</v>
      </c>
      <c r="BA768" s="51">
        <v>154.37359988167984</v>
      </c>
      <c r="BB768" s="51">
        <v>-316.04791188866949</v>
      </c>
      <c r="BC768" s="51">
        <v>0</v>
      </c>
      <c r="BD768" s="51">
        <v>-7.1079743010193625E-2</v>
      </c>
      <c r="BE768" s="51">
        <v>-80.144000000000005</v>
      </c>
    </row>
    <row r="769" spans="1:57">
      <c r="A769" s="70">
        <v>20190113</v>
      </c>
      <c r="D769" s="63">
        <v>43478</v>
      </c>
      <c r="E769" s="64">
        <v>463.03300000000002</v>
      </c>
      <c r="F769" s="64">
        <v>849.41</v>
      </c>
      <c r="G769" s="69">
        <v>1312.443</v>
      </c>
      <c r="I769" s="63">
        <v>43703</v>
      </c>
      <c r="J769" s="68">
        <v>67.36</v>
      </c>
      <c r="K769" s="68">
        <v>68.760000000000005</v>
      </c>
      <c r="M769" s="63">
        <v>43478</v>
      </c>
      <c r="N769" s="64">
        <v>66035.8</v>
      </c>
      <c r="O769" s="66">
        <v>37.103299999999997</v>
      </c>
      <c r="Q769" s="63">
        <v>43478</v>
      </c>
      <c r="R769" s="57">
        <v>34.078425954386681</v>
      </c>
      <c r="S769" s="57">
        <v>14.903820977882297</v>
      </c>
      <c r="T769" s="57"/>
      <c r="U769" s="63">
        <v>43478</v>
      </c>
      <c r="V769" s="65">
        <v>57.389254593573547</v>
      </c>
      <c r="X769" s="63">
        <v>43847</v>
      </c>
      <c r="Y769" s="67">
        <v>35.375</v>
      </c>
      <c r="Z769" s="67">
        <v>34.68</v>
      </c>
      <c r="AA769" s="67">
        <v>34.9375</v>
      </c>
      <c r="AB769" s="67" t="e">
        <v>#N/A</v>
      </c>
      <c r="AD769" s="63">
        <v>43847</v>
      </c>
      <c r="AE769" s="67">
        <v>50.74</v>
      </c>
      <c r="AF769" s="68">
        <v>70.03</v>
      </c>
      <c r="AH769" s="58">
        <v>43478</v>
      </c>
      <c r="AI769" s="57">
        <v>66.699518653729001</v>
      </c>
      <c r="AJ769" s="57">
        <v>41.491795753358375</v>
      </c>
      <c r="AK769" s="57">
        <v>23.273294854019898</v>
      </c>
      <c r="AM769" s="63">
        <v>43478</v>
      </c>
      <c r="AN769" s="57">
        <v>16.62919448716773</v>
      </c>
      <c r="AO769" s="57">
        <v>23.596177048793045</v>
      </c>
      <c r="AP769" s="57">
        <v>-4.4349069061920705</v>
      </c>
      <c r="AR769" s="63">
        <v>43478</v>
      </c>
      <c r="AS769" s="57">
        <v>3.5385780034702607</v>
      </c>
      <c r="AT769" s="57">
        <v>11.44251065304136</v>
      </c>
      <c r="AV769" s="63">
        <v>44939</v>
      </c>
      <c r="AW769" s="64">
        <v>9138.8896480000003</v>
      </c>
      <c r="AY769" s="63">
        <v>43847</v>
      </c>
      <c r="AZ769" s="51">
        <v>84.62754374999993</v>
      </c>
      <c r="BA769" s="51">
        <v>153.8134104593199</v>
      </c>
      <c r="BB769" s="51">
        <v>-388.00800114991949</v>
      </c>
      <c r="BC769" s="51">
        <v>0</v>
      </c>
      <c r="BD769" s="51">
        <v>-0.92495305940032169</v>
      </c>
      <c r="BE769" s="51">
        <v>-150.49199999999999</v>
      </c>
    </row>
    <row r="770" spans="1:57">
      <c r="A770" s="70">
        <v>20190114</v>
      </c>
      <c r="D770" s="63">
        <v>43479</v>
      </c>
      <c r="E770" s="64">
        <v>491.44400000000002</v>
      </c>
      <c r="F770" s="64">
        <v>846.17600000000004</v>
      </c>
      <c r="G770" s="69">
        <v>1337.62</v>
      </c>
      <c r="I770" s="63">
        <v>43704</v>
      </c>
      <c r="J770" s="68">
        <v>65.56</v>
      </c>
      <c r="K770" s="68">
        <v>68.5</v>
      </c>
      <c r="M770" s="63">
        <v>43479</v>
      </c>
      <c r="N770" s="64">
        <v>65960.7</v>
      </c>
      <c r="O770" s="66">
        <v>37.094999999999999</v>
      </c>
      <c r="Q770" s="63">
        <v>43479</v>
      </c>
      <c r="R770" s="57">
        <v>33.754931485238316</v>
      </c>
      <c r="S770" s="57">
        <v>14.83507528229957</v>
      </c>
      <c r="T770" s="57"/>
      <c r="U770" s="63">
        <v>43479</v>
      </c>
      <c r="V770" s="65">
        <v>57.437461426605992</v>
      </c>
      <c r="X770" s="63">
        <v>43850</v>
      </c>
      <c r="Y770" s="67">
        <v>35.375</v>
      </c>
      <c r="Z770" s="67">
        <v>33.85</v>
      </c>
      <c r="AA770" s="67">
        <v>35.8125</v>
      </c>
      <c r="AB770" s="67" t="e">
        <v>#N/A</v>
      </c>
      <c r="AD770" s="63">
        <v>43850</v>
      </c>
      <c r="AE770" s="67">
        <v>50.49</v>
      </c>
      <c r="AF770" s="68">
        <v>68.790000000000006</v>
      </c>
      <c r="AH770" s="58">
        <v>43479</v>
      </c>
      <c r="AI770" s="57">
        <v>66.814117493752207</v>
      </c>
      <c r="AJ770" s="57">
        <v>41.510256051172249</v>
      </c>
      <c r="AK770" s="57">
        <v>23.16124529078245</v>
      </c>
      <c r="AM770" s="63">
        <v>43479</v>
      </c>
      <c r="AN770" s="57">
        <v>16.479597918073829</v>
      </c>
      <c r="AO770" s="57">
        <v>23.489321091048065</v>
      </c>
      <c r="AP770" s="57">
        <v>-4.6012020203485822</v>
      </c>
      <c r="AR770" s="63">
        <v>43479</v>
      </c>
      <c r="AS770" s="57">
        <v>3.4092455401857347</v>
      </c>
      <c r="AT770" s="57">
        <v>11.564458897035523</v>
      </c>
      <c r="AV770" s="63">
        <v>44940</v>
      </c>
      <c r="AW770" s="64">
        <v>9138.8896480000003</v>
      </c>
      <c r="AY770" s="63">
        <v>43850</v>
      </c>
      <c r="AZ770" s="51">
        <v>75.15284574999994</v>
      </c>
      <c r="BA770" s="51">
        <v>137.64086203178016</v>
      </c>
      <c r="BB770" s="51">
        <v>-319.67986207627939</v>
      </c>
      <c r="BC770" s="51">
        <v>0</v>
      </c>
      <c r="BD770" s="51">
        <v>-1.9568457055005943</v>
      </c>
      <c r="BE770" s="51">
        <v>-108.843</v>
      </c>
    </row>
    <row r="771" spans="1:57">
      <c r="A771" s="70">
        <v>20190115</v>
      </c>
      <c r="D771" s="63">
        <v>43480</v>
      </c>
      <c r="E771" s="64">
        <v>498.71800000000002</v>
      </c>
      <c r="F771" s="64">
        <v>842.21799999999996</v>
      </c>
      <c r="G771" s="69">
        <v>1340.9359999999999</v>
      </c>
      <c r="I771" s="63">
        <v>43705</v>
      </c>
      <c r="J771" s="68">
        <v>63.23</v>
      </c>
      <c r="K771" s="68">
        <v>67.400000000000006</v>
      </c>
      <c r="M771" s="63">
        <v>43480</v>
      </c>
      <c r="N771" s="64">
        <v>66019.8</v>
      </c>
      <c r="O771" s="66">
        <v>37.134999999999998</v>
      </c>
      <c r="Q771" s="63">
        <v>43480</v>
      </c>
      <c r="R771" s="57">
        <v>33.490038170873774</v>
      </c>
      <c r="S771" s="57">
        <v>14.777226833958945</v>
      </c>
      <c r="T771" s="57"/>
      <c r="U771" s="63">
        <v>43480</v>
      </c>
      <c r="V771" s="65">
        <v>57.694505475018651</v>
      </c>
      <c r="X771" s="63">
        <v>43851</v>
      </c>
      <c r="Y771" s="67">
        <v>34.9375</v>
      </c>
      <c r="Z771" s="67">
        <v>34.01</v>
      </c>
      <c r="AA771" s="67">
        <v>34.6875</v>
      </c>
      <c r="AB771" s="67" t="e">
        <v>#N/A</v>
      </c>
      <c r="AD771" s="63">
        <v>43851</v>
      </c>
      <c r="AE771" s="67">
        <v>48.91</v>
      </c>
      <c r="AF771" s="68">
        <v>68.94</v>
      </c>
      <c r="AH771" s="58">
        <v>43480</v>
      </c>
      <c r="AI771" s="57">
        <v>66.975651515351814</v>
      </c>
      <c r="AJ771" s="57">
        <v>41.558019664593381</v>
      </c>
      <c r="AK771" s="57">
        <v>23.086179919796823</v>
      </c>
      <c r="AM771" s="63">
        <v>43480</v>
      </c>
      <c r="AN771" s="57">
        <v>16.325879204060744</v>
      </c>
      <c r="AO771" s="57">
        <v>23.393344806793781</v>
      </c>
      <c r="AP771" s="57">
        <v>-4.795618780604971</v>
      </c>
      <c r="AR771" s="63">
        <v>43480</v>
      </c>
      <c r="AS771" s="57">
        <v>3.2903855495786116</v>
      </c>
      <c r="AT771" s="57">
        <v>11.68946515562781</v>
      </c>
      <c r="AV771" s="63">
        <v>44941</v>
      </c>
      <c r="AW771" s="64">
        <v>9138.8896480000003</v>
      </c>
      <c r="AY771" s="63">
        <v>43851</v>
      </c>
      <c r="AZ771" s="51">
        <v>68.621047749999946</v>
      </c>
      <c r="BA771" s="51">
        <v>137.53149623473985</v>
      </c>
      <c r="BB771" s="51">
        <v>-256.24394071233979</v>
      </c>
      <c r="BC771" s="51">
        <v>0</v>
      </c>
      <c r="BD771" s="51">
        <v>-2.5166032723999234</v>
      </c>
      <c r="BE771" s="51">
        <v>-52.607999999999997</v>
      </c>
    </row>
    <row r="772" spans="1:57">
      <c r="A772" s="70">
        <v>20190116</v>
      </c>
      <c r="D772" s="63">
        <v>43481</v>
      </c>
      <c r="E772" s="64">
        <v>496.31099999999998</v>
      </c>
      <c r="F772" s="64">
        <v>838.43099999999993</v>
      </c>
      <c r="G772" s="69">
        <v>1334.741</v>
      </c>
      <c r="I772" s="63">
        <v>43706</v>
      </c>
      <c r="J772" s="68">
        <v>73.400000000000006</v>
      </c>
      <c r="K772" s="68">
        <v>71.84</v>
      </c>
      <c r="M772" s="63">
        <v>43481</v>
      </c>
      <c r="N772" s="64">
        <v>66165</v>
      </c>
      <c r="O772" s="66">
        <v>37.356699999999996</v>
      </c>
      <c r="Q772" s="63">
        <v>43481</v>
      </c>
      <c r="R772" s="57">
        <v>33.217764730637754</v>
      </c>
      <c r="S772" s="57">
        <v>14.702280075817065</v>
      </c>
      <c r="T772" s="57"/>
      <c r="U772" s="63">
        <v>43481</v>
      </c>
      <c r="V772" s="65">
        <v>57.808696526582814</v>
      </c>
      <c r="X772" s="63">
        <v>43852</v>
      </c>
      <c r="Y772" s="67">
        <v>34.9375</v>
      </c>
      <c r="Z772" s="67">
        <v>33.520000000000003</v>
      </c>
      <c r="AA772" s="67">
        <v>35.625</v>
      </c>
      <c r="AB772" s="67" t="e">
        <v>#N/A</v>
      </c>
      <c r="AD772" s="63">
        <v>43852</v>
      </c>
      <c r="AE772" s="67">
        <v>49.04</v>
      </c>
      <c r="AF772" s="68">
        <v>67.540000000000006</v>
      </c>
      <c r="AH772" s="58">
        <v>43481</v>
      </c>
      <c r="AI772" s="57">
        <v>67.155181043686369</v>
      </c>
      <c r="AJ772" s="57">
        <v>41.609129519907142</v>
      </c>
      <c r="AK772" s="57">
        <v>23.014355144833388</v>
      </c>
      <c r="AM772" s="63">
        <v>43481</v>
      </c>
      <c r="AN772" s="57">
        <v>16.15116373191572</v>
      </c>
      <c r="AO772" s="57">
        <v>23.277517555657901</v>
      </c>
      <c r="AP772" s="57">
        <v>-5.0241826515088572</v>
      </c>
      <c r="AR772" s="63">
        <v>43481</v>
      </c>
      <c r="AS772" s="57">
        <v>3.1665164312979277</v>
      </c>
      <c r="AT772" s="57">
        <v>11.813672627657002</v>
      </c>
      <c r="AV772" s="63">
        <v>44942</v>
      </c>
      <c r="AW772" s="64">
        <v>8961.4473500000004</v>
      </c>
      <c r="AY772" s="63">
        <v>43852</v>
      </c>
      <c r="AZ772" s="51">
        <v>60.644160249999956</v>
      </c>
      <c r="BA772" s="51">
        <v>137.85506618419001</v>
      </c>
      <c r="BB772" s="51">
        <v>-268.89137469902005</v>
      </c>
      <c r="BC772" s="51">
        <v>0</v>
      </c>
      <c r="BD772" s="51">
        <v>-2.7098517351698082</v>
      </c>
      <c r="BE772" s="51">
        <v>-73.102000000000004</v>
      </c>
    </row>
    <row r="773" spans="1:57">
      <c r="A773" s="70">
        <v>20190117</v>
      </c>
      <c r="D773" s="63">
        <v>43482</v>
      </c>
      <c r="E773" s="64">
        <v>507.22500000000002</v>
      </c>
      <c r="F773" s="64">
        <v>833.67</v>
      </c>
      <c r="G773" s="69">
        <v>1340.895</v>
      </c>
      <c r="I773" s="63">
        <v>43707</v>
      </c>
      <c r="J773" s="68">
        <v>77.489999999999995</v>
      </c>
      <c r="K773" s="68">
        <v>73.069999999999993</v>
      </c>
      <c r="M773" s="63">
        <v>43482</v>
      </c>
      <c r="N773" s="64">
        <v>66256.7</v>
      </c>
      <c r="O773" s="66">
        <v>37.738300000000002</v>
      </c>
      <c r="Q773" s="63">
        <v>43482</v>
      </c>
      <c r="R773" s="57">
        <v>32.801149724052877</v>
      </c>
      <c r="S773" s="57">
        <v>14.613373042151556</v>
      </c>
      <c r="T773" s="57"/>
      <c r="U773" s="63">
        <v>43482</v>
      </c>
      <c r="V773" s="65">
        <v>57.732880393669298</v>
      </c>
      <c r="X773" s="63">
        <v>43853</v>
      </c>
      <c r="Y773" s="67">
        <v>34.5625</v>
      </c>
      <c r="Z773" s="67">
        <v>33.31</v>
      </c>
      <c r="AA773" s="67">
        <v>34.75</v>
      </c>
      <c r="AB773" s="67" t="e">
        <v>#N/A</v>
      </c>
      <c r="AD773" s="63">
        <v>43853</v>
      </c>
      <c r="AE773" s="67">
        <v>48.24</v>
      </c>
      <c r="AF773" s="68">
        <v>67.94</v>
      </c>
      <c r="AH773" s="58">
        <v>43482</v>
      </c>
      <c r="AI773" s="57">
        <v>67.196249315330064</v>
      </c>
      <c r="AJ773" s="57">
        <v>41.636191687555879</v>
      </c>
      <c r="AK773" s="57">
        <v>22.919266436126982</v>
      </c>
      <c r="AM773" s="63">
        <v>43482</v>
      </c>
      <c r="AN773" s="57">
        <v>15.995062900344426</v>
      </c>
      <c r="AO773" s="57">
        <v>23.13400607667959</v>
      </c>
      <c r="AP773" s="57">
        <v>-5.1666103681279774</v>
      </c>
      <c r="AR773" s="63">
        <v>43482</v>
      </c>
      <c r="AS773" s="57">
        <v>3.0462731221132078</v>
      </c>
      <c r="AT773" s="57">
        <v>11.945495410886341</v>
      </c>
      <c r="AV773" s="63">
        <v>44943</v>
      </c>
      <c r="AW773" s="64">
        <v>8960.6418959999992</v>
      </c>
      <c r="AY773" s="63">
        <v>43853</v>
      </c>
      <c r="AZ773" s="51">
        <v>53.645805249999967</v>
      </c>
      <c r="BA773" s="51">
        <v>91.93442967792005</v>
      </c>
      <c r="BB773" s="51">
        <v>-377.17685480315998</v>
      </c>
      <c r="BC773" s="51">
        <v>0</v>
      </c>
      <c r="BD773" s="51">
        <v>-2.6623801247598822</v>
      </c>
      <c r="BE773" s="51">
        <v>-234.25899999999999</v>
      </c>
    </row>
    <row r="774" spans="1:57">
      <c r="A774" s="70">
        <v>20190118</v>
      </c>
      <c r="D774" s="63">
        <v>43483</v>
      </c>
      <c r="E774" s="64">
        <v>485.06599999999997</v>
      </c>
      <c r="F774" s="64">
        <v>829.32399999999996</v>
      </c>
      <c r="G774" s="69">
        <v>1314.39</v>
      </c>
      <c r="I774" s="63">
        <v>43710</v>
      </c>
      <c r="J774" s="68">
        <v>76.599999999999994</v>
      </c>
      <c r="K774" s="68">
        <v>74.11</v>
      </c>
      <c r="M774" s="63">
        <v>43483</v>
      </c>
      <c r="N774" s="64">
        <v>66429.399999999994</v>
      </c>
      <c r="O774" s="66">
        <v>37.619999999999997</v>
      </c>
      <c r="Q774" s="63">
        <v>43483</v>
      </c>
      <c r="R774" s="57">
        <v>32.305879930506109</v>
      </c>
      <c r="S774" s="57">
        <v>14.46849651290789</v>
      </c>
      <c r="T774" s="57"/>
      <c r="U774" s="63">
        <v>43483</v>
      </c>
      <c r="V774" s="65">
        <v>57.718127081575268</v>
      </c>
      <c r="X774" s="63">
        <v>43854</v>
      </c>
      <c r="Y774" s="67">
        <v>34.875</v>
      </c>
      <c r="Z774" s="67">
        <v>32.81</v>
      </c>
      <c r="AA774" s="67">
        <v>35.5</v>
      </c>
      <c r="AB774" s="67" t="e">
        <v>#N/A</v>
      </c>
      <c r="AD774" s="63">
        <v>43854</v>
      </c>
      <c r="AE774" s="67">
        <v>48.38</v>
      </c>
      <c r="AF774" s="68">
        <v>68.98</v>
      </c>
      <c r="AH774" s="58">
        <v>43483</v>
      </c>
      <c r="AI774" s="57">
        <v>67.218946997861551</v>
      </c>
      <c r="AJ774" s="57">
        <v>41.629543713124328</v>
      </c>
      <c r="AK774" s="57">
        <v>22.75815477619194</v>
      </c>
      <c r="AM774" s="63">
        <v>43483</v>
      </c>
      <c r="AN774" s="57">
        <v>15.856432624578609</v>
      </c>
      <c r="AO774" s="57">
        <v>23.029614610167503</v>
      </c>
      <c r="AP774" s="57">
        <v>-5.3108072425074093</v>
      </c>
      <c r="AR774" s="63">
        <v>43483</v>
      </c>
      <c r="AS774" s="57">
        <v>2.9274864990244787</v>
      </c>
      <c r="AT774" s="57">
        <v>12.066885614609046</v>
      </c>
      <c r="AV774" s="63">
        <v>44944</v>
      </c>
      <c r="AW774" s="64">
        <v>8929.1966940000002</v>
      </c>
      <c r="AY774" s="63">
        <v>43854</v>
      </c>
      <c r="AZ774" s="51">
        <v>57.215385249999962</v>
      </c>
      <c r="BA774" s="51">
        <v>80.757175179729728</v>
      </c>
      <c r="BB774" s="51">
        <v>-352.57922511851007</v>
      </c>
      <c r="BC774" s="51">
        <v>0</v>
      </c>
      <c r="BD774" s="51">
        <v>-2.934335311219558</v>
      </c>
      <c r="BE774" s="51">
        <v>-217.541</v>
      </c>
    </row>
    <row r="775" spans="1:57">
      <c r="A775" s="70">
        <v>20190119</v>
      </c>
      <c r="D775" s="63">
        <v>43484</v>
      </c>
      <c r="E775" s="64">
        <v>485.06599999999997</v>
      </c>
      <c r="F775" s="64">
        <v>829.32399999999996</v>
      </c>
      <c r="G775" s="69">
        <v>1314.39</v>
      </c>
      <c r="I775" s="63">
        <v>43711</v>
      </c>
      <c r="J775" s="68">
        <v>73.62</v>
      </c>
      <c r="K775" s="68">
        <v>73.02</v>
      </c>
      <c r="M775" s="63">
        <v>43484</v>
      </c>
      <c r="N775" s="64">
        <v>66429.399999999994</v>
      </c>
      <c r="O775" s="66">
        <v>37.619999999999997</v>
      </c>
      <c r="Q775" s="63">
        <v>43484</v>
      </c>
      <c r="R775" s="57">
        <v>32.255363613580101</v>
      </c>
      <c r="S775" s="57">
        <v>14.356300380743692</v>
      </c>
      <c r="T775" s="57"/>
      <c r="U775" s="63">
        <v>43484</v>
      </c>
      <c r="V775" s="65">
        <v>57.718127081575268</v>
      </c>
      <c r="X775" s="63">
        <v>43857</v>
      </c>
      <c r="Y775" s="67">
        <v>34.3125</v>
      </c>
      <c r="Z775" s="67">
        <v>32.450000000000003</v>
      </c>
      <c r="AA775" s="67">
        <v>35</v>
      </c>
      <c r="AB775" s="67" t="e">
        <v>#N/A</v>
      </c>
      <c r="AD775" s="63">
        <v>43857</v>
      </c>
      <c r="AE775" s="67">
        <v>47.84</v>
      </c>
      <c r="AF775" s="68">
        <v>69.5</v>
      </c>
      <c r="AH775" s="58">
        <v>43484</v>
      </c>
      <c r="AI775" s="57">
        <v>67.249454243339386</v>
      </c>
      <c r="AJ775" s="57">
        <v>41.684170273056267</v>
      </c>
      <c r="AK775" s="57">
        <v>22.686874797085</v>
      </c>
      <c r="AM775" s="63">
        <v>43484</v>
      </c>
      <c r="AN775" s="57">
        <v>15.697642674140265</v>
      </c>
      <c r="AO775" s="57">
        <v>22.911622994662917</v>
      </c>
      <c r="AP775" s="57">
        <v>-5.4861225972923977</v>
      </c>
      <c r="AR775" s="63">
        <v>43484</v>
      </c>
      <c r="AS775" s="57">
        <v>2.7935548350925155</v>
      </c>
      <c r="AT775" s="57">
        <v>12.183591019065364</v>
      </c>
      <c r="AV775" s="63">
        <v>44945</v>
      </c>
      <c r="AW775" s="64">
        <v>8897.4953289999994</v>
      </c>
      <c r="AY775" s="63">
        <v>43857</v>
      </c>
      <c r="AZ775" s="51">
        <v>50.295835249999961</v>
      </c>
      <c r="BA775" s="51">
        <v>81.402743293719965</v>
      </c>
      <c r="BB775" s="51">
        <v>-18.892806319330219</v>
      </c>
      <c r="BC775" s="51">
        <v>0</v>
      </c>
      <c r="BD775" s="51">
        <v>-3.3677722243896286</v>
      </c>
      <c r="BE775" s="51">
        <v>109.438</v>
      </c>
    </row>
    <row r="776" spans="1:57">
      <c r="A776" s="70">
        <v>20190120</v>
      </c>
      <c r="D776" s="63">
        <v>43485</v>
      </c>
      <c r="E776" s="64">
        <v>485.06599999999997</v>
      </c>
      <c r="F776" s="64">
        <v>829.32399999999996</v>
      </c>
      <c r="G776" s="69">
        <v>1314.39</v>
      </c>
      <c r="I776" s="63">
        <v>43712</v>
      </c>
      <c r="J776" s="68">
        <v>72.45</v>
      </c>
      <c r="K776" s="68">
        <v>72</v>
      </c>
      <c r="M776" s="63">
        <v>43485</v>
      </c>
      <c r="N776" s="64">
        <v>66429.399999999994</v>
      </c>
      <c r="O776" s="66">
        <v>37.619999999999997</v>
      </c>
      <c r="Q776" s="63">
        <v>43485</v>
      </c>
      <c r="R776" s="57">
        <v>31.999896917861893</v>
      </c>
      <c r="S776" s="57">
        <v>14.27662814717805</v>
      </c>
      <c r="T776" s="57"/>
      <c r="U776" s="63">
        <v>43485</v>
      </c>
      <c r="V776" s="65">
        <v>57.718127081575268</v>
      </c>
      <c r="X776" s="63">
        <v>43858</v>
      </c>
      <c r="Y776" s="67">
        <v>34.5</v>
      </c>
      <c r="Z776" s="67">
        <v>32.61</v>
      </c>
      <c r="AA776" s="67">
        <v>35</v>
      </c>
      <c r="AB776" s="67" t="e">
        <v>#N/A</v>
      </c>
      <c r="AD776" s="63">
        <v>43858</v>
      </c>
      <c r="AE776" s="67">
        <v>47.71</v>
      </c>
      <c r="AF776" s="68">
        <v>68.36</v>
      </c>
      <c r="AH776" s="58">
        <v>43485</v>
      </c>
      <c r="AI776" s="57">
        <v>67.295655080345142</v>
      </c>
      <c r="AJ776" s="57">
        <v>41.785293144239333</v>
      </c>
      <c r="AK776" s="57">
        <v>22.681913869387738</v>
      </c>
      <c r="AM776" s="63">
        <v>43485</v>
      </c>
      <c r="AN776" s="57">
        <v>15.561672052844266</v>
      </c>
      <c r="AO776" s="57">
        <v>22.806022661534353</v>
      </c>
      <c r="AP776" s="57">
        <v>-5.6211670215280396</v>
      </c>
      <c r="AR776" s="63">
        <v>43485</v>
      </c>
      <c r="AS776" s="57">
        <v>2.6660441692868408</v>
      </c>
      <c r="AT776" s="57">
        <v>12.299519934542346</v>
      </c>
      <c r="AV776" s="63">
        <v>44946</v>
      </c>
      <c r="AW776" s="64">
        <v>8888.946457</v>
      </c>
      <c r="AY776" s="63">
        <v>43858</v>
      </c>
      <c r="AZ776" s="51">
        <v>48.01484724999996</v>
      </c>
      <c r="BA776" s="51">
        <v>85.668937830920143</v>
      </c>
      <c r="BB776" s="51">
        <v>-168.27102024987013</v>
      </c>
      <c r="BC776" s="51">
        <v>0</v>
      </c>
      <c r="BD776" s="51">
        <v>-3.1837648310499356</v>
      </c>
      <c r="BE776" s="51">
        <v>-37.771000000000001</v>
      </c>
    </row>
    <row r="777" spans="1:57">
      <c r="A777" s="70">
        <v>20190121</v>
      </c>
      <c r="D777" s="63">
        <v>43486</v>
      </c>
      <c r="E777" s="64">
        <v>500.089</v>
      </c>
      <c r="F777" s="64">
        <v>824.63699999999994</v>
      </c>
      <c r="G777" s="69">
        <v>1324.7260000000001</v>
      </c>
      <c r="I777" s="63">
        <v>43713</v>
      </c>
      <c r="J777" s="68">
        <v>67.02</v>
      </c>
      <c r="K777" s="68">
        <v>69.599999999999994</v>
      </c>
      <c r="M777" s="63">
        <v>43486</v>
      </c>
      <c r="N777" s="64">
        <v>66418.3</v>
      </c>
      <c r="O777" s="66">
        <v>37.704999999999998</v>
      </c>
      <c r="Q777" s="63">
        <v>43486</v>
      </c>
      <c r="R777" s="57">
        <v>31.763945025582974</v>
      </c>
      <c r="S777" s="57">
        <v>14.216277928721976</v>
      </c>
      <c r="T777" s="57"/>
      <c r="U777" s="63">
        <v>43486</v>
      </c>
      <c r="V777" s="65">
        <v>57.718475401336178</v>
      </c>
      <c r="X777" s="63">
        <v>43859</v>
      </c>
      <c r="Y777" s="67">
        <v>34.3125</v>
      </c>
      <c r="Z777" s="67">
        <v>32.590000000000003</v>
      </c>
      <c r="AA777" s="67">
        <v>35.1875</v>
      </c>
      <c r="AB777" s="67" t="e">
        <v>#N/A</v>
      </c>
      <c r="AD777" s="63">
        <v>43859</v>
      </c>
      <c r="AE777" s="67">
        <v>47.95</v>
      </c>
      <c r="AF777" s="68">
        <v>68.069999999999993</v>
      </c>
      <c r="AH777" s="58">
        <v>43486</v>
      </c>
      <c r="AI777" s="57">
        <v>67.315998956466203</v>
      </c>
      <c r="AJ777" s="57">
        <v>41.871534497282425</v>
      </c>
      <c r="AK777" s="57">
        <v>22.663129701020466</v>
      </c>
      <c r="AM777" s="63">
        <v>43486</v>
      </c>
      <c r="AN777" s="57">
        <v>15.454822792251367</v>
      </c>
      <c r="AO777" s="57">
        <v>22.742332062537642</v>
      </c>
      <c r="AP777" s="57">
        <v>-5.7466008521681822</v>
      </c>
      <c r="AR777" s="63">
        <v>43486</v>
      </c>
      <c r="AS777" s="57">
        <v>2.54662515825268</v>
      </c>
      <c r="AT777" s="57">
        <v>12.439066507204588</v>
      </c>
      <c r="AV777" s="63">
        <v>44947</v>
      </c>
      <c r="AW777" s="64">
        <v>8888.946457</v>
      </c>
      <c r="AY777" s="63">
        <v>43859</v>
      </c>
      <c r="AZ777" s="51">
        <v>48.496687249999958</v>
      </c>
      <c r="BA777" s="51">
        <v>14.137447011400173</v>
      </c>
      <c r="BB777" s="51">
        <v>-204.06151535336997</v>
      </c>
      <c r="BC777" s="51">
        <v>0</v>
      </c>
      <c r="BD777" s="51">
        <v>-4.6246189080301203</v>
      </c>
      <c r="BE777" s="51">
        <v>-146.05199999999999</v>
      </c>
    </row>
    <row r="778" spans="1:57">
      <c r="A778" s="70">
        <v>20190122</v>
      </c>
      <c r="D778" s="63">
        <v>43487</v>
      </c>
      <c r="E778" s="64">
        <v>521.67499999999995</v>
      </c>
      <c r="F778" s="64">
        <v>820.73400000000004</v>
      </c>
      <c r="G778" s="69">
        <v>1342.4090000000001</v>
      </c>
      <c r="I778" s="63">
        <v>43714</v>
      </c>
      <c r="J778" s="68">
        <v>75.33</v>
      </c>
      <c r="K778" s="68">
        <v>70.400000000000006</v>
      </c>
      <c r="M778" s="63">
        <v>43487</v>
      </c>
      <c r="N778" s="64">
        <v>66489.7</v>
      </c>
      <c r="O778" s="66">
        <v>37.590000000000003</v>
      </c>
      <c r="Q778" s="63">
        <v>43487</v>
      </c>
      <c r="R778" s="57">
        <v>31.597509542651014</v>
      </c>
      <c r="S778" s="57">
        <v>14.121076102448216</v>
      </c>
      <c r="T778" s="57"/>
      <c r="U778" s="63">
        <v>43487</v>
      </c>
      <c r="V778" s="65">
        <v>57.857932850333718</v>
      </c>
      <c r="X778" s="63">
        <v>43860</v>
      </c>
      <c r="Y778" s="67">
        <v>34.3125</v>
      </c>
      <c r="Z778" s="67">
        <v>32.74</v>
      </c>
      <c r="AA778" s="67">
        <v>34.8125</v>
      </c>
      <c r="AB778" s="67" t="e">
        <v>#N/A</v>
      </c>
      <c r="AD778" s="63">
        <v>43860</v>
      </c>
      <c r="AE778" s="67">
        <v>46.92</v>
      </c>
      <c r="AF778" s="68">
        <v>67.66</v>
      </c>
      <c r="AH778" s="58">
        <v>43487</v>
      </c>
      <c r="AI778" s="57">
        <v>67.465135942974854</v>
      </c>
      <c r="AJ778" s="57">
        <v>41.966130917491398</v>
      </c>
      <c r="AK778" s="57">
        <v>22.593298403623784</v>
      </c>
      <c r="AM778" s="63">
        <v>43487</v>
      </c>
      <c r="AN778" s="57">
        <v>15.334195519732074</v>
      </c>
      <c r="AO778" s="57">
        <v>22.687028965055877</v>
      </c>
      <c r="AP778" s="57">
        <v>-5.9245038100501191</v>
      </c>
      <c r="AR778" s="63">
        <v>43487</v>
      </c>
      <c r="AS778" s="57">
        <v>2.4194936005188517</v>
      </c>
      <c r="AT778" s="57">
        <v>12.582149169453505</v>
      </c>
      <c r="AV778" s="63">
        <v>44948</v>
      </c>
      <c r="AW778" s="64">
        <v>8888.946457</v>
      </c>
      <c r="AY778" s="63">
        <v>43860</v>
      </c>
      <c r="AZ778" s="51">
        <v>46.781834749999959</v>
      </c>
      <c r="BA778" s="51">
        <v>-1.4574095450102575</v>
      </c>
      <c r="BB778" s="51">
        <v>-222.25004123967003</v>
      </c>
      <c r="BC778" s="51">
        <v>0</v>
      </c>
      <c r="BD778" s="51">
        <v>-2.5903839653196745</v>
      </c>
      <c r="BE778" s="51">
        <v>-179.51599999999999</v>
      </c>
    </row>
    <row r="779" spans="1:57">
      <c r="A779" s="70">
        <v>20190123</v>
      </c>
      <c r="D779" s="63">
        <v>43488</v>
      </c>
      <c r="E779" s="64">
        <v>537.48500000000001</v>
      </c>
      <c r="F779" s="64">
        <v>816.51499999999999</v>
      </c>
      <c r="G779" s="69">
        <v>1354</v>
      </c>
      <c r="I779" s="63">
        <v>43717</v>
      </c>
      <c r="J779" s="68">
        <v>70.37</v>
      </c>
      <c r="K779" s="68">
        <v>70.06</v>
      </c>
      <c r="M779" s="63">
        <v>43488</v>
      </c>
      <c r="N779" s="64">
        <v>66621</v>
      </c>
      <c r="O779" s="66">
        <v>37.56</v>
      </c>
      <c r="Q779" s="63">
        <v>43488</v>
      </c>
      <c r="R779" s="57">
        <v>31.546584497741925</v>
      </c>
      <c r="S779" s="57">
        <v>14.025712490890774</v>
      </c>
      <c r="T779" s="57"/>
      <c r="U779" s="63">
        <v>43488</v>
      </c>
      <c r="V779" s="65">
        <v>58.082747363445264</v>
      </c>
      <c r="X779" s="63">
        <v>43861</v>
      </c>
      <c r="Y779" s="67">
        <v>34</v>
      </c>
      <c r="Z779" s="67">
        <v>32.700000000000003</v>
      </c>
      <c r="AA779" s="67">
        <v>34</v>
      </c>
      <c r="AB779" s="67" t="e">
        <v>#N/A</v>
      </c>
      <c r="AD779" s="63">
        <v>43861</v>
      </c>
      <c r="AE779" s="67">
        <v>45.41</v>
      </c>
      <c r="AF779" s="68">
        <v>66.17</v>
      </c>
      <c r="AH779" s="58">
        <v>43488</v>
      </c>
      <c r="AI779" s="57">
        <v>67.602398590333721</v>
      </c>
      <c r="AJ779" s="57">
        <v>42.064320848772674</v>
      </c>
      <c r="AK779" s="57">
        <v>22.521223755596264</v>
      </c>
      <c r="AM779" s="63">
        <v>43488</v>
      </c>
      <c r="AN779" s="57">
        <v>15.199391115754501</v>
      </c>
      <c r="AO779" s="57">
        <v>22.612016937762203</v>
      </c>
      <c r="AP779" s="57">
        <v>-6.1182455086263072</v>
      </c>
      <c r="AR779" s="63">
        <v>43488</v>
      </c>
      <c r="AS779" s="57">
        <v>2.288502871639464</v>
      </c>
      <c r="AT779" s="57">
        <v>12.727922316570472</v>
      </c>
      <c r="AV779" s="63">
        <v>44949</v>
      </c>
      <c r="AW779" s="64">
        <v>8886.6508389999999</v>
      </c>
      <c r="AY779" s="63">
        <v>43861</v>
      </c>
      <c r="AZ779" s="51">
        <v>33.984079749999985</v>
      </c>
      <c r="BA779" s="51">
        <v>-3.8545037513999851</v>
      </c>
      <c r="BB779" s="51">
        <v>-153.4355876286202</v>
      </c>
      <c r="BC779" s="51">
        <v>0</v>
      </c>
      <c r="BD779" s="51">
        <v>-2.4399883699798801</v>
      </c>
      <c r="BE779" s="51">
        <v>-125.746</v>
      </c>
    </row>
    <row r="780" spans="1:57">
      <c r="A780" s="70">
        <v>20190124</v>
      </c>
      <c r="D780" s="63">
        <v>43489</v>
      </c>
      <c r="E780" s="64">
        <v>549.85199999999998</v>
      </c>
      <c r="F780" s="64">
        <v>813.31700000000001</v>
      </c>
      <c r="G780" s="69">
        <v>1363.1690000000001</v>
      </c>
      <c r="I780" s="63">
        <v>43718</v>
      </c>
      <c r="J780" s="68">
        <v>66.23</v>
      </c>
      <c r="K780" s="68">
        <v>69.25</v>
      </c>
      <c r="M780" s="63">
        <v>43489</v>
      </c>
      <c r="N780" s="64">
        <v>66518.5</v>
      </c>
      <c r="O780" s="66">
        <v>37.559199999999997</v>
      </c>
      <c r="Q780" s="63">
        <v>43489</v>
      </c>
      <c r="R780" s="57">
        <v>31.568662548990044</v>
      </c>
      <c r="S780" s="57">
        <v>13.942500154537063</v>
      </c>
      <c r="T780" s="57"/>
      <c r="U780" s="63">
        <v>43489</v>
      </c>
      <c r="V780" s="65">
        <v>58.191517122993645</v>
      </c>
      <c r="X780" s="63">
        <v>43864</v>
      </c>
      <c r="Y780" s="67">
        <v>34.3125</v>
      </c>
      <c r="Z780" s="67">
        <v>31.82</v>
      </c>
      <c r="AA780" s="67">
        <v>34.75</v>
      </c>
      <c r="AB780" s="67" t="e">
        <v>#N/A</v>
      </c>
      <c r="AD780" s="63">
        <v>43864</v>
      </c>
      <c r="AE780" s="67">
        <v>44.13</v>
      </c>
      <c r="AF780" s="68">
        <v>66.41</v>
      </c>
      <c r="AH780" s="58">
        <v>43489</v>
      </c>
      <c r="AI780" s="57">
        <v>67.690394027897867</v>
      </c>
      <c r="AJ780" s="57">
        <v>42.155721856116998</v>
      </c>
      <c r="AK780" s="57">
        <v>22.470041005264729</v>
      </c>
      <c r="AM780" s="63">
        <v>43489</v>
      </c>
      <c r="AN780" s="57">
        <v>15.058256945442894</v>
      </c>
      <c r="AO780" s="57">
        <v>22.53306351565034</v>
      </c>
      <c r="AP780" s="57">
        <v>-6.3210810473567136</v>
      </c>
      <c r="AR780" s="63">
        <v>43489</v>
      </c>
      <c r="AS780" s="57">
        <v>2.1503154470114971</v>
      </c>
      <c r="AT780" s="57">
        <v>12.878036529329307</v>
      </c>
      <c r="AV780" s="63">
        <v>44950</v>
      </c>
      <c r="AW780" s="64">
        <v>8749.523964</v>
      </c>
      <c r="AY780" s="63">
        <v>43864</v>
      </c>
      <c r="AZ780" s="51">
        <v>32.098269749999979</v>
      </c>
      <c r="BA780" s="51">
        <v>10.267375798990251</v>
      </c>
      <c r="BB780" s="51">
        <v>-16.624840650190311</v>
      </c>
      <c r="BC780" s="51">
        <v>0</v>
      </c>
      <c r="BD780" s="51">
        <v>-3.179801114309627</v>
      </c>
      <c r="BE780" s="51">
        <v>22.561003784490328</v>
      </c>
    </row>
    <row r="781" spans="1:57">
      <c r="A781" s="70">
        <v>20190125</v>
      </c>
      <c r="D781" s="63">
        <v>43490</v>
      </c>
      <c r="E781" s="64">
        <v>556.80399999999997</v>
      </c>
      <c r="F781" s="64">
        <v>810.51499999999999</v>
      </c>
      <c r="G781" s="69">
        <v>1367.319</v>
      </c>
      <c r="I781" s="63">
        <v>43719</v>
      </c>
      <c r="J781" s="68">
        <v>68.44</v>
      </c>
      <c r="K781" s="68">
        <v>70.23</v>
      </c>
      <c r="M781" s="63">
        <v>43490</v>
      </c>
      <c r="N781" s="64">
        <v>66413</v>
      </c>
      <c r="O781" s="66">
        <v>37.143300000000004</v>
      </c>
      <c r="Q781" s="63">
        <v>43490</v>
      </c>
      <c r="R781" s="57">
        <v>31.454490790332244</v>
      </c>
      <c r="S781" s="57">
        <v>13.838397983437844</v>
      </c>
      <c r="T781" s="57"/>
      <c r="U781" s="63">
        <v>43490</v>
      </c>
      <c r="V781" s="65">
        <v>57.914642102438876</v>
      </c>
      <c r="X781" s="63">
        <v>43865</v>
      </c>
      <c r="Y781" s="67">
        <v>34.6875</v>
      </c>
      <c r="Z781" s="67">
        <v>32.29</v>
      </c>
      <c r="AA781" s="67">
        <v>35.375</v>
      </c>
      <c r="AB781" s="67" t="e">
        <v>#N/A</v>
      </c>
      <c r="AD781" s="63">
        <v>43865</v>
      </c>
      <c r="AE781" s="67">
        <v>43.64</v>
      </c>
      <c r="AF781" s="68">
        <v>65.95</v>
      </c>
      <c r="AH781" s="58">
        <v>43490</v>
      </c>
      <c r="AI781" s="57">
        <v>67.877183640317497</v>
      </c>
      <c r="AJ781" s="57">
        <v>42.235481068198879</v>
      </c>
      <c r="AK781" s="57">
        <v>22.373640030872409</v>
      </c>
      <c r="AM781" s="63">
        <v>43490</v>
      </c>
      <c r="AN781" s="57">
        <v>14.922896104312811</v>
      </c>
      <c r="AO781" s="57">
        <v>22.457391165120534</v>
      </c>
      <c r="AP781" s="57">
        <v>-6.521590870066218</v>
      </c>
      <c r="AR781" s="63">
        <v>43490</v>
      </c>
      <c r="AS781" s="57">
        <v>2.0221523986729606</v>
      </c>
      <c r="AT781" s="57">
        <v>13.015444748221361</v>
      </c>
      <c r="AV781" s="63">
        <v>44951</v>
      </c>
      <c r="AW781" s="64">
        <v>8842.7463469999984</v>
      </c>
      <c r="AY781" s="63">
        <v>43865</v>
      </c>
      <c r="AZ781" s="51">
        <v>11.659274949999974</v>
      </c>
      <c r="BA781" s="51">
        <v>7.6895020423202904</v>
      </c>
      <c r="BB781" s="51">
        <v>115.98933154393966</v>
      </c>
      <c r="BC781" s="51">
        <v>0</v>
      </c>
      <c r="BD781" s="51">
        <v>-2.5547676776501058</v>
      </c>
      <c r="BE781" s="51">
        <v>132.78334085860982</v>
      </c>
    </row>
    <row r="782" spans="1:57">
      <c r="A782" s="70">
        <v>20190126</v>
      </c>
      <c r="D782" s="63">
        <v>43491</v>
      </c>
      <c r="E782" s="64">
        <v>556.80399999999997</v>
      </c>
      <c r="F782" s="64">
        <v>810.51499999999999</v>
      </c>
      <c r="G782" s="69">
        <v>1367.319</v>
      </c>
      <c r="I782" s="63">
        <v>43720</v>
      </c>
      <c r="J782" s="68">
        <v>70.34</v>
      </c>
      <c r="K782" s="68">
        <v>69.95</v>
      </c>
      <c r="M782" s="63">
        <v>43491</v>
      </c>
      <c r="N782" s="64">
        <v>66413</v>
      </c>
      <c r="O782" s="66">
        <v>37.143300000000004</v>
      </c>
      <c r="Q782" s="63">
        <v>43491</v>
      </c>
      <c r="R782" s="57">
        <v>31.345325057703089</v>
      </c>
      <c r="S782" s="57">
        <v>13.770543763508725</v>
      </c>
      <c r="T782" s="57"/>
      <c r="U782" s="63">
        <v>43491</v>
      </c>
      <c r="V782" s="65">
        <v>57.914642102438876</v>
      </c>
      <c r="X782" s="63">
        <v>43866</v>
      </c>
      <c r="Y782" s="67">
        <v>34.25</v>
      </c>
      <c r="Z782" s="67">
        <v>32.67</v>
      </c>
      <c r="AA782" s="67">
        <v>34.3125</v>
      </c>
      <c r="AB782" s="67" t="e">
        <v>#N/A</v>
      </c>
      <c r="AD782" s="63">
        <v>43866</v>
      </c>
      <c r="AE782" s="67">
        <v>43.86</v>
      </c>
      <c r="AF782" s="68">
        <v>64.459999999999994</v>
      </c>
      <c r="AH782" s="58">
        <v>43491</v>
      </c>
      <c r="AI782" s="57">
        <v>68.055878430904841</v>
      </c>
      <c r="AJ782" s="57">
        <v>42.340859884101988</v>
      </c>
      <c r="AK782" s="57">
        <v>22.342713922624547</v>
      </c>
      <c r="AM782" s="63">
        <v>43491</v>
      </c>
      <c r="AN782" s="57">
        <v>14.772699211513519</v>
      </c>
      <c r="AO782" s="57">
        <v>22.328183557331926</v>
      </c>
      <c r="AP782" s="57">
        <v>-6.7075373677227041</v>
      </c>
      <c r="AR782" s="63">
        <v>43491</v>
      </c>
      <c r="AS782" s="57">
        <v>1.8967382496835494</v>
      </c>
      <c r="AT782" s="57">
        <v>13.217726001122099</v>
      </c>
      <c r="AV782" s="63">
        <v>44952</v>
      </c>
      <c r="AW782" s="64">
        <v>8958.3412329999992</v>
      </c>
      <c r="AY782" s="63">
        <v>43866</v>
      </c>
      <c r="AZ782" s="51">
        <v>1.8735829499999936</v>
      </c>
      <c r="BA782" s="51">
        <v>9.4701078449404132</v>
      </c>
      <c r="BB782" s="51">
        <v>162.3290644025098</v>
      </c>
      <c r="BC782" s="51">
        <v>0</v>
      </c>
      <c r="BD782" s="51">
        <v>-2.3679395955105194</v>
      </c>
      <c r="BE782" s="51">
        <v>171.30481560193979</v>
      </c>
    </row>
    <row r="783" spans="1:57">
      <c r="A783" s="70">
        <v>20190127</v>
      </c>
      <c r="D783" s="63">
        <v>43492</v>
      </c>
      <c r="E783" s="64">
        <v>556.80399999999997</v>
      </c>
      <c r="F783" s="64">
        <v>810.51499999999999</v>
      </c>
      <c r="G783" s="69">
        <v>1367.319</v>
      </c>
      <c r="I783" s="63">
        <v>43721</v>
      </c>
      <c r="J783" s="68">
        <v>68.75</v>
      </c>
      <c r="K783" s="68">
        <v>69.62</v>
      </c>
      <c r="M783" s="63">
        <v>43492</v>
      </c>
      <c r="N783" s="64">
        <v>66413</v>
      </c>
      <c r="O783" s="66">
        <v>37.143300000000004</v>
      </c>
      <c r="Q783" s="63">
        <v>43492</v>
      </c>
      <c r="R783" s="57">
        <v>31.171726925700781</v>
      </c>
      <c r="S783" s="57">
        <v>13.617297144775842</v>
      </c>
      <c r="T783" s="57"/>
      <c r="U783" s="63">
        <v>43492</v>
      </c>
      <c r="V783" s="65">
        <v>57.914642102438876</v>
      </c>
      <c r="X783" s="63">
        <v>43867</v>
      </c>
      <c r="Y783" s="67">
        <v>34.6875</v>
      </c>
      <c r="Z783" s="67">
        <v>32.520000000000003</v>
      </c>
      <c r="AA783" s="67">
        <v>35.625</v>
      </c>
      <c r="AB783" s="67" t="e">
        <v>#N/A</v>
      </c>
      <c r="AD783" s="63">
        <v>43867</v>
      </c>
      <c r="AE783" s="67">
        <v>43.79</v>
      </c>
      <c r="AF783" s="68">
        <v>64.17</v>
      </c>
      <c r="AH783" s="58">
        <v>43492</v>
      </c>
      <c r="AI783" s="57">
        <v>68.152509887267271</v>
      </c>
      <c r="AJ783" s="57">
        <v>42.376898020233902</v>
      </c>
      <c r="AK783" s="57">
        <v>22.162035095146337</v>
      </c>
      <c r="AM783" s="63">
        <v>43492</v>
      </c>
      <c r="AN783" s="57">
        <v>14.611094031512462</v>
      </c>
      <c r="AO783" s="57">
        <v>22.163899968725921</v>
      </c>
      <c r="AP783" s="57">
        <v>-6.8746115543388608</v>
      </c>
      <c r="AR783" s="63">
        <v>43492</v>
      </c>
      <c r="AS783" s="57">
        <v>1.7987278410457108</v>
      </c>
      <c r="AT783" s="57">
        <v>13.423184612497074</v>
      </c>
      <c r="AV783" s="63">
        <v>44953</v>
      </c>
      <c r="AW783" s="64">
        <v>8995.0303810000005</v>
      </c>
      <c r="AY783" s="63">
        <v>43867</v>
      </c>
      <c r="AZ783" s="51">
        <v>-9.5932098000000199</v>
      </c>
      <c r="BA783" s="51">
        <v>15.589397556470436</v>
      </c>
      <c r="BB783" s="51">
        <v>255.59667819573019</v>
      </c>
      <c r="BC783" s="51">
        <v>0</v>
      </c>
      <c r="BD783" s="51">
        <v>-2.8019925762506346</v>
      </c>
      <c r="BE783" s="51">
        <v>258.79087337594996</v>
      </c>
    </row>
    <row r="784" spans="1:57">
      <c r="A784" s="70">
        <v>20190128</v>
      </c>
      <c r="D784" s="63">
        <v>43493</v>
      </c>
      <c r="E784" s="64">
        <v>557.90200000000004</v>
      </c>
      <c r="F784" s="64">
        <v>808.92200000000003</v>
      </c>
      <c r="G784" s="69">
        <v>1366.8240000000001</v>
      </c>
      <c r="I784" s="63">
        <v>43724</v>
      </c>
      <c r="J784" s="68">
        <v>68.94</v>
      </c>
      <c r="K784" s="68">
        <v>69.44</v>
      </c>
      <c r="M784" s="63">
        <v>43493</v>
      </c>
      <c r="N784" s="64">
        <v>66428.5</v>
      </c>
      <c r="O784" s="66">
        <v>37.093299999999999</v>
      </c>
      <c r="Q784" s="63">
        <v>43493</v>
      </c>
      <c r="R784" s="57">
        <v>30.959091013179041</v>
      </c>
      <c r="S784" s="57">
        <v>13.56500449927449</v>
      </c>
      <c r="T784" s="57"/>
      <c r="U784" s="63">
        <v>43493</v>
      </c>
      <c r="V784" s="65">
        <v>57.88123340782392</v>
      </c>
      <c r="X784" s="63">
        <v>43868</v>
      </c>
      <c r="Y784" s="67">
        <v>34.125</v>
      </c>
      <c r="Z784" s="67">
        <v>31.5</v>
      </c>
      <c r="AA784" s="67">
        <v>34.9375</v>
      </c>
      <c r="AB784" s="67" t="e">
        <v>#N/A</v>
      </c>
      <c r="AD784" s="63">
        <v>43868</v>
      </c>
      <c r="AE784" s="67">
        <v>43.5</v>
      </c>
      <c r="AF784" s="68">
        <v>65.31</v>
      </c>
      <c r="AH784" s="58">
        <v>43493</v>
      </c>
      <c r="AI784" s="57">
        <v>68.251233581825588</v>
      </c>
      <c r="AJ784" s="57">
        <v>42.504888317550041</v>
      </c>
      <c r="AK784" s="57">
        <v>22.165108505225774</v>
      </c>
      <c r="AM784" s="63">
        <v>43493</v>
      </c>
      <c r="AN784" s="57">
        <v>14.47710913483724</v>
      </c>
      <c r="AO784" s="57">
        <v>22.059327464941369</v>
      </c>
      <c r="AP784" s="57">
        <v>-7.049674699581665</v>
      </c>
      <c r="AR784" s="63">
        <v>43493</v>
      </c>
      <c r="AS784" s="57">
        <v>1.7005362994898965</v>
      </c>
      <c r="AT784" s="57">
        <v>13.62778640181852</v>
      </c>
      <c r="AV784" s="63">
        <v>44954</v>
      </c>
      <c r="AW784" s="64">
        <v>8995.0303810000005</v>
      </c>
      <c r="AY784" s="63">
        <v>43868</v>
      </c>
      <c r="AZ784" s="51">
        <v>-16.055159800000013</v>
      </c>
      <c r="BA784" s="51">
        <v>29.96116643976989</v>
      </c>
      <c r="BB784" s="51">
        <v>284.5843258138201</v>
      </c>
      <c r="BC784" s="51">
        <v>0</v>
      </c>
      <c r="BD784" s="51">
        <v>-2.9493321158895913</v>
      </c>
      <c r="BE784" s="51">
        <v>295.54100033770038</v>
      </c>
    </row>
    <row r="785" spans="1:57">
      <c r="A785" s="70">
        <v>20190129</v>
      </c>
      <c r="D785" s="63">
        <v>43494</v>
      </c>
      <c r="E785" s="64">
        <v>581.92100000000005</v>
      </c>
      <c r="F785" s="64">
        <v>807.45799999999997</v>
      </c>
      <c r="G785" s="69">
        <v>1389.3789999999999</v>
      </c>
      <c r="I785" s="63">
        <v>43725</v>
      </c>
      <c r="J785" s="68">
        <v>67.14</v>
      </c>
      <c r="K785" s="68">
        <v>69.44</v>
      </c>
      <c r="M785" s="63">
        <v>43494</v>
      </c>
      <c r="N785" s="64">
        <v>66449</v>
      </c>
      <c r="O785" s="66">
        <v>37.225000000000001</v>
      </c>
      <c r="Q785" s="63">
        <v>43494</v>
      </c>
      <c r="R785" s="57">
        <v>30.879082535785042</v>
      </c>
      <c r="S785" s="57">
        <v>13.520806824491395</v>
      </c>
      <c r="T785" s="57"/>
      <c r="U785" s="63">
        <v>43494</v>
      </c>
      <c r="V785" s="65">
        <v>58.02706601396693</v>
      </c>
      <c r="X785" s="63">
        <v>43871</v>
      </c>
      <c r="Y785" s="67">
        <v>34.5</v>
      </c>
      <c r="Z785" s="67">
        <v>31.93</v>
      </c>
      <c r="AA785" s="67">
        <v>35.625</v>
      </c>
      <c r="AB785" s="67" t="e">
        <v>#N/A</v>
      </c>
      <c r="AD785" s="63">
        <v>43871</v>
      </c>
      <c r="AE785" s="67">
        <v>43.82</v>
      </c>
      <c r="AF785" s="68">
        <v>64.2</v>
      </c>
      <c r="AH785" s="58">
        <v>43494</v>
      </c>
      <c r="AI785" s="57">
        <v>68.477396763448212</v>
      </c>
      <c r="AJ785" s="57">
        <v>42.67345230682109</v>
      </c>
      <c r="AK785" s="57">
        <v>22.192051240543663</v>
      </c>
      <c r="AM785" s="63">
        <v>43494</v>
      </c>
      <c r="AN785" s="57">
        <v>14.319119570761929</v>
      </c>
      <c r="AO785" s="57">
        <v>21.920318437965758</v>
      </c>
      <c r="AP785" s="57">
        <v>-7.2510135762612666</v>
      </c>
      <c r="AR785" s="63">
        <v>43494</v>
      </c>
      <c r="AS785" s="57">
        <v>1.578360630037845</v>
      </c>
      <c r="AT785" s="57">
        <v>13.844605210415683</v>
      </c>
      <c r="AV785" s="63">
        <v>44955</v>
      </c>
      <c r="AW785" s="64">
        <v>8995.0303810000005</v>
      </c>
      <c r="AY785" s="63">
        <v>43871</v>
      </c>
      <c r="AZ785" s="51">
        <v>-12.599739300000014</v>
      </c>
      <c r="BA785" s="51">
        <v>34.787855190019684</v>
      </c>
      <c r="BB785" s="51">
        <v>257.90416100277014</v>
      </c>
      <c r="BC785" s="51">
        <v>0</v>
      </c>
      <c r="BD785" s="51">
        <v>-1.7038814639794551</v>
      </c>
      <c r="BE785" s="51">
        <v>278.38839542881027</v>
      </c>
    </row>
    <row r="786" spans="1:57">
      <c r="A786" s="70">
        <v>20190130</v>
      </c>
      <c r="D786" s="63">
        <v>43495</v>
      </c>
      <c r="E786" s="64">
        <v>574.87800000000004</v>
      </c>
      <c r="F786" s="64">
        <v>806.32399999999996</v>
      </c>
      <c r="G786" s="69">
        <v>1381.202</v>
      </c>
      <c r="I786" s="63">
        <v>43726</v>
      </c>
      <c r="J786" s="68">
        <v>73.430000000000007</v>
      </c>
      <c r="K786" s="68">
        <v>69.98</v>
      </c>
      <c r="M786" s="63">
        <v>43495</v>
      </c>
      <c r="N786" s="64">
        <v>66408.5</v>
      </c>
      <c r="O786" s="66">
        <v>37.604999999999997</v>
      </c>
      <c r="Q786" s="63">
        <v>43495</v>
      </c>
      <c r="R786" s="57">
        <v>30.781273851910875</v>
      </c>
      <c r="S786" s="57">
        <v>13.472080242637086</v>
      </c>
      <c r="T786" s="57"/>
      <c r="U786" s="63">
        <v>43495</v>
      </c>
      <c r="V786" s="65">
        <v>57.654472516844734</v>
      </c>
      <c r="X786" s="63">
        <v>43872</v>
      </c>
      <c r="Y786" s="67">
        <v>35.1875</v>
      </c>
      <c r="Z786" s="67">
        <v>32.200000000000003</v>
      </c>
      <c r="AA786" s="67">
        <v>36.0625</v>
      </c>
      <c r="AB786" s="67" t="e">
        <v>#N/A</v>
      </c>
      <c r="AD786" s="63">
        <v>43872</v>
      </c>
      <c r="AE786" s="67">
        <v>44</v>
      </c>
      <c r="AF786" s="68">
        <v>64.819999999999993</v>
      </c>
      <c r="AH786" s="58">
        <v>43495</v>
      </c>
      <c r="AI786" s="57">
        <v>68.694618536412094</v>
      </c>
      <c r="AJ786" s="57">
        <v>42.826852820079054</v>
      </c>
      <c r="AK786" s="57">
        <v>22.20283510681158</v>
      </c>
      <c r="AM786" s="63">
        <v>43495</v>
      </c>
      <c r="AN786" s="57">
        <v>14.167232641744176</v>
      </c>
      <c r="AO786" s="57">
        <v>21.800906681943587</v>
      </c>
      <c r="AP786" s="57">
        <v>-7.4637490892910163</v>
      </c>
      <c r="AR786" s="63">
        <v>43495</v>
      </c>
      <c r="AS786" s="57">
        <v>1.4578000669253965</v>
      </c>
      <c r="AT786" s="57">
        <v>14.062647206480761</v>
      </c>
      <c r="AV786" s="63">
        <v>44956</v>
      </c>
      <c r="AW786" s="64">
        <v>9285.4415619999982</v>
      </c>
      <c r="AY786" s="63">
        <v>43872</v>
      </c>
      <c r="AZ786" s="51">
        <v>-10.062519300000012</v>
      </c>
      <c r="BA786" s="51">
        <v>34.911968720979871</v>
      </c>
      <c r="BB786" s="51">
        <v>296.40091575632999</v>
      </c>
      <c r="BC786" s="51">
        <v>0</v>
      </c>
      <c r="BD786" s="51">
        <v>-1.7413465919800817</v>
      </c>
      <c r="BE786" s="51">
        <v>319.50901858532984</v>
      </c>
    </row>
    <row r="787" spans="1:57">
      <c r="A787" s="70">
        <v>20190131</v>
      </c>
      <c r="D787" s="63">
        <v>43496</v>
      </c>
      <c r="E787" s="64">
        <v>545.69500000000005</v>
      </c>
      <c r="F787" s="64">
        <v>807.11</v>
      </c>
      <c r="G787" s="69">
        <v>1352.8050000000001</v>
      </c>
      <c r="I787" s="63">
        <v>43727</v>
      </c>
      <c r="J787" s="68">
        <v>68.510000000000005</v>
      </c>
      <c r="K787" s="68">
        <v>69.16</v>
      </c>
      <c r="M787" s="63">
        <v>43496</v>
      </c>
      <c r="N787" s="64">
        <v>66811.199999999997</v>
      </c>
      <c r="O787" s="66">
        <v>37.034999999999997</v>
      </c>
      <c r="Q787" s="63">
        <v>43496</v>
      </c>
      <c r="R787" s="57">
        <v>30.747642580495359</v>
      </c>
      <c r="S787" s="57">
        <v>13.441556350991245</v>
      </c>
      <c r="T787" s="57"/>
      <c r="U787" s="63">
        <v>43496</v>
      </c>
      <c r="V787" s="65">
        <v>57.810049472069103</v>
      </c>
      <c r="X787" s="63">
        <v>43873</v>
      </c>
      <c r="Y787" s="67">
        <v>34.375</v>
      </c>
      <c r="Z787" s="67">
        <v>32.26</v>
      </c>
      <c r="AA787" s="67">
        <v>34.75</v>
      </c>
      <c r="AB787" s="67" t="e">
        <v>#N/A</v>
      </c>
      <c r="AD787" s="63">
        <v>43873</v>
      </c>
      <c r="AE787" s="67">
        <v>44.25</v>
      </c>
      <c r="AF787" s="68">
        <v>63.99</v>
      </c>
      <c r="AH787" s="58">
        <v>43496</v>
      </c>
      <c r="AI787" s="57">
        <v>68.915980081484804</v>
      </c>
      <c r="AJ787" s="57">
        <v>42.991470809912528</v>
      </c>
      <c r="AK787" s="57">
        <v>22.237782990818889</v>
      </c>
      <c r="AM787" s="63">
        <v>43496</v>
      </c>
      <c r="AN787" s="57">
        <v>14.017277806800532</v>
      </c>
      <c r="AO787" s="57">
        <v>21.676655911803255</v>
      </c>
      <c r="AP787" s="57">
        <v>-7.6628041651466745</v>
      </c>
      <c r="AR787" s="63">
        <v>43496</v>
      </c>
      <c r="AS787" s="57">
        <v>1.3116730226800044</v>
      </c>
      <c r="AT787" s="57">
        <v>14.290237371544357</v>
      </c>
      <c r="AV787" s="63">
        <v>44957</v>
      </c>
      <c r="AW787" s="64">
        <v>9442.3016609999995</v>
      </c>
      <c r="AY787" s="63">
        <v>43873</v>
      </c>
      <c r="AZ787" s="51">
        <v>-18.36926630000001</v>
      </c>
      <c r="BA787" s="51">
        <v>34.369393118190125</v>
      </c>
      <c r="BB787" s="51">
        <v>318.35362700739995</v>
      </c>
      <c r="BC787" s="51">
        <v>0</v>
      </c>
      <c r="BD787" s="51">
        <v>-1.4192336060000543</v>
      </c>
      <c r="BE787" s="51">
        <v>332.93452021959001</v>
      </c>
    </row>
    <row r="788" spans="1:57">
      <c r="A788" s="70">
        <v>20190201</v>
      </c>
      <c r="D788" s="63">
        <v>43497</v>
      </c>
      <c r="E788" s="64">
        <v>632.61800000000005</v>
      </c>
      <c r="F788" s="64">
        <v>808.84</v>
      </c>
      <c r="G788" s="69">
        <v>1441.4580000000001</v>
      </c>
      <c r="I788" s="63">
        <v>43728</v>
      </c>
      <c r="J788" s="68">
        <v>66.81</v>
      </c>
      <c r="K788" s="68">
        <v>68.36</v>
      </c>
      <c r="M788" s="63">
        <v>43497</v>
      </c>
      <c r="N788" s="64">
        <v>66843.3</v>
      </c>
      <c r="O788" s="66">
        <v>37.236699999999999</v>
      </c>
      <c r="Q788" s="63">
        <v>43497</v>
      </c>
      <c r="R788" s="57">
        <v>31.158330663735214</v>
      </c>
      <c r="S788" s="57">
        <v>13.45971512300348</v>
      </c>
      <c r="T788" s="57"/>
      <c r="U788" s="63">
        <v>43497</v>
      </c>
      <c r="V788" s="65">
        <v>57.955093340774091</v>
      </c>
      <c r="X788" s="63">
        <v>43874</v>
      </c>
      <c r="Y788" s="67">
        <v>35.25</v>
      </c>
      <c r="Z788" s="67">
        <v>32.270000000000003</v>
      </c>
      <c r="AA788" s="67">
        <v>36.375</v>
      </c>
      <c r="AB788" s="67" t="e">
        <v>#N/A</v>
      </c>
      <c r="AD788" s="63">
        <v>43874</v>
      </c>
      <c r="AE788" s="67">
        <v>44.78</v>
      </c>
      <c r="AF788" s="68">
        <v>64.06</v>
      </c>
      <c r="AH788" s="58">
        <v>43497</v>
      </c>
      <c r="AI788" s="57">
        <v>69.181117890637495</v>
      </c>
      <c r="AJ788" s="57">
        <v>43.188467773493436</v>
      </c>
      <c r="AK788" s="57">
        <v>22.337109686866508</v>
      </c>
      <c r="AM788" s="63">
        <v>43497</v>
      </c>
      <c r="AN788" s="57">
        <v>13.892530159428841</v>
      </c>
      <c r="AO788" s="57">
        <v>21.582859999175685</v>
      </c>
      <c r="AP788" s="57">
        <v>-7.832081498156807</v>
      </c>
      <c r="AR788" s="63">
        <v>43497</v>
      </c>
      <c r="AS788" s="57">
        <v>1.2176145057580134</v>
      </c>
      <c r="AT788" s="57">
        <v>14.498182632200729</v>
      </c>
      <c r="AV788" s="63">
        <v>44958</v>
      </c>
      <c r="AW788" s="64">
        <v>9473.3962379999994</v>
      </c>
      <c r="AY788" s="63">
        <v>43874</v>
      </c>
      <c r="AZ788" s="51">
        <v>-18.982123300000005</v>
      </c>
      <c r="BA788" s="51">
        <v>51.618169739030392</v>
      </c>
      <c r="BB788" s="51">
        <v>334.07912504060965</v>
      </c>
      <c r="BC788" s="51">
        <v>0</v>
      </c>
      <c r="BD788" s="51">
        <v>-0.79121290153970514</v>
      </c>
      <c r="BE788" s="51">
        <v>365.92395857810038</v>
      </c>
    </row>
    <row r="789" spans="1:57">
      <c r="A789" s="70">
        <v>20190202</v>
      </c>
      <c r="D789" s="63">
        <v>43498</v>
      </c>
      <c r="E789" s="64">
        <v>632.61800000000005</v>
      </c>
      <c r="F789" s="64">
        <v>808.84</v>
      </c>
      <c r="G789" s="69">
        <v>1441.4580000000001</v>
      </c>
      <c r="I789" s="63">
        <v>43731</v>
      </c>
      <c r="J789" s="68">
        <v>67.84</v>
      </c>
      <c r="K789" s="68">
        <v>68.38</v>
      </c>
      <c r="M789" s="63">
        <v>43498</v>
      </c>
      <c r="N789" s="64">
        <v>66843.3</v>
      </c>
      <c r="O789" s="66">
        <v>37.236699999999999</v>
      </c>
      <c r="Q789" s="63">
        <v>43498</v>
      </c>
      <c r="R789" s="57">
        <v>31.605891874451999</v>
      </c>
      <c r="S789" s="57">
        <v>13.4530549006721</v>
      </c>
      <c r="T789" s="57"/>
      <c r="U789" s="63">
        <v>43498</v>
      </c>
      <c r="V789" s="65">
        <v>57.955093340774091</v>
      </c>
      <c r="X789" s="63">
        <v>43875</v>
      </c>
      <c r="Y789" s="67">
        <v>34.0625</v>
      </c>
      <c r="Z789" s="67">
        <v>31.75</v>
      </c>
      <c r="AA789" s="67">
        <v>35.0625</v>
      </c>
      <c r="AB789" s="67" t="e">
        <v>#N/A</v>
      </c>
      <c r="AD789" s="63">
        <v>43875</v>
      </c>
      <c r="AE789" s="67">
        <v>44.37</v>
      </c>
      <c r="AF789" s="68">
        <v>64.95</v>
      </c>
      <c r="AH789" s="58">
        <v>43498</v>
      </c>
      <c r="AI789" s="57">
        <v>69.413346290055074</v>
      </c>
      <c r="AJ789" s="57">
        <v>43.337296624156174</v>
      </c>
      <c r="AK789" s="57">
        <v>22.393081360640554</v>
      </c>
      <c r="AM789" s="63">
        <v>43498</v>
      </c>
      <c r="AN789" s="57">
        <v>13.796515497663675</v>
      </c>
      <c r="AO789" s="57">
        <v>21.52004933137599</v>
      </c>
      <c r="AP789" s="57">
        <v>-7.9496167905345967</v>
      </c>
      <c r="AR789" s="63">
        <v>43498</v>
      </c>
      <c r="AS789" s="57">
        <v>1.1209396187768172</v>
      </c>
      <c r="AT789" s="57">
        <v>14.690424155116343</v>
      </c>
      <c r="AV789" s="63">
        <v>44959</v>
      </c>
      <c r="AW789" s="64">
        <v>9382.6553179999992</v>
      </c>
      <c r="AY789" s="63">
        <v>43875</v>
      </c>
      <c r="AZ789" s="51">
        <v>-24.658973800000005</v>
      </c>
      <c r="BA789" s="51">
        <v>50.381934305310054</v>
      </c>
      <c r="BB789" s="51">
        <v>345.87569928610964</v>
      </c>
      <c r="BC789" s="51">
        <v>0</v>
      </c>
      <c r="BD789" s="51">
        <v>-0.47427791385959017</v>
      </c>
      <c r="BE789" s="51">
        <v>371.12438187756015</v>
      </c>
    </row>
    <row r="790" spans="1:57">
      <c r="A790" s="70">
        <v>20190203</v>
      </c>
      <c r="D790" s="63">
        <v>43499</v>
      </c>
      <c r="E790" s="64">
        <v>632.61800000000005</v>
      </c>
      <c r="F790" s="64">
        <v>808.84</v>
      </c>
      <c r="G790" s="69">
        <v>1441.4580000000001</v>
      </c>
      <c r="I790" s="63">
        <v>43732</v>
      </c>
      <c r="J790" s="68">
        <v>70.25</v>
      </c>
      <c r="K790" s="68">
        <v>68.89</v>
      </c>
      <c r="M790" s="63">
        <v>43499</v>
      </c>
      <c r="N790" s="64">
        <v>66843.3</v>
      </c>
      <c r="O790" s="66">
        <v>37.236699999999999</v>
      </c>
      <c r="Q790" s="63">
        <v>43499</v>
      </c>
      <c r="R790" s="57">
        <v>32.009811178892299</v>
      </c>
      <c r="S790" s="57">
        <v>13.470288565340226</v>
      </c>
      <c r="T790" s="57"/>
      <c r="U790" s="63">
        <v>43499</v>
      </c>
      <c r="V790" s="65">
        <v>57.955093340774091</v>
      </c>
      <c r="X790" s="63">
        <v>43878</v>
      </c>
      <c r="Y790" s="67">
        <v>33.9375</v>
      </c>
      <c r="Z790" s="67">
        <v>31.62</v>
      </c>
      <c r="AA790" s="67">
        <v>34.875</v>
      </c>
      <c r="AB790" s="67" t="e">
        <v>#N/A</v>
      </c>
      <c r="AD790" s="63">
        <v>43878</v>
      </c>
      <c r="AE790" s="67">
        <v>43.88</v>
      </c>
      <c r="AF790" s="68">
        <v>63.98</v>
      </c>
      <c r="AH790" s="58">
        <v>43499</v>
      </c>
      <c r="AI790" s="57">
        <v>69.628438314167468</v>
      </c>
      <c r="AJ790" s="57">
        <v>43.508091250375799</v>
      </c>
      <c r="AK790" s="57">
        <v>22.499343825606456</v>
      </c>
      <c r="AM790" s="63">
        <v>43499</v>
      </c>
      <c r="AN790" s="57">
        <v>13.68861979753202</v>
      </c>
      <c r="AO790" s="57">
        <v>21.432759678721535</v>
      </c>
      <c r="AP790" s="57">
        <v>-8.0641901675898691</v>
      </c>
      <c r="AR790" s="63">
        <v>43499</v>
      </c>
      <c r="AS790" s="57">
        <v>1.0305408559723617</v>
      </c>
      <c r="AT790" s="57">
        <v>14.833887947960456</v>
      </c>
      <c r="AV790" s="63">
        <v>44960</v>
      </c>
      <c r="AW790" s="64">
        <v>9403.2938279999998</v>
      </c>
      <c r="AY790" s="63">
        <v>43878</v>
      </c>
      <c r="AZ790" s="51">
        <v>-24.628173800000006</v>
      </c>
      <c r="BA790" s="51">
        <v>57.361931209850013</v>
      </c>
      <c r="BB790" s="51">
        <v>306.86841034844974</v>
      </c>
      <c r="BC790" s="51">
        <v>0</v>
      </c>
      <c r="BD790" s="51">
        <v>-0.76224497110921985</v>
      </c>
      <c r="BE790" s="51">
        <v>338.83992278719046</v>
      </c>
    </row>
    <row r="791" spans="1:57">
      <c r="A791" s="70">
        <v>20190204</v>
      </c>
      <c r="D791" s="63">
        <v>43500</v>
      </c>
      <c r="E791" s="64">
        <v>598.04300000000001</v>
      </c>
      <c r="F791" s="64">
        <v>810.61599999999999</v>
      </c>
      <c r="G791" s="69">
        <v>1408.6590000000001</v>
      </c>
      <c r="I791" s="63">
        <v>43733</v>
      </c>
      <c r="J791" s="68">
        <v>70.13</v>
      </c>
      <c r="K791" s="68">
        <v>68.62</v>
      </c>
      <c r="M791" s="63">
        <v>43500</v>
      </c>
      <c r="N791" s="64">
        <v>66845.3</v>
      </c>
      <c r="O791" s="66">
        <v>37.24</v>
      </c>
      <c r="Q791" s="63">
        <v>43500</v>
      </c>
      <c r="R791" s="57">
        <v>32.28315621855451</v>
      </c>
      <c r="S791" s="57">
        <v>13.451121776079722</v>
      </c>
      <c r="T791" s="57"/>
      <c r="U791" s="63">
        <v>43500</v>
      </c>
      <c r="V791" s="65">
        <v>58.591017073182236</v>
      </c>
      <c r="X791" s="63">
        <v>43879</v>
      </c>
      <c r="Y791" s="67">
        <v>32.875</v>
      </c>
      <c r="Z791" s="67">
        <v>31.44</v>
      </c>
      <c r="AA791" s="67">
        <v>32.75</v>
      </c>
      <c r="AB791" s="67" t="e">
        <v>#N/A</v>
      </c>
      <c r="AD791" s="63">
        <v>43879</v>
      </c>
      <c r="AE791" s="67">
        <v>43.24</v>
      </c>
      <c r="AF791" s="68">
        <v>64.239999999999995</v>
      </c>
      <c r="AH791" s="58">
        <v>43500</v>
      </c>
      <c r="AI791" s="57">
        <v>69.858174040507535</v>
      </c>
      <c r="AJ791" s="57">
        <v>43.632547692974931</v>
      </c>
      <c r="AK791" s="57">
        <v>22.49706082044327</v>
      </c>
      <c r="AM791" s="63">
        <v>43500</v>
      </c>
      <c r="AN791" s="57">
        <v>13.57959411647769</v>
      </c>
      <c r="AO791" s="57">
        <v>21.321685619656773</v>
      </c>
      <c r="AP791" s="57">
        <v>-8.15515703993157</v>
      </c>
      <c r="AR791" s="63">
        <v>43500</v>
      </c>
      <c r="AS791" s="57">
        <v>0.94621728526986804</v>
      </c>
      <c r="AT791" s="57">
        <v>14.961273816894671</v>
      </c>
      <c r="AV791" s="63">
        <v>44961</v>
      </c>
      <c r="AW791" s="64">
        <v>9403.2938279999998</v>
      </c>
      <c r="AY791" s="63">
        <v>43879</v>
      </c>
      <c r="AZ791" s="51">
        <v>-26.077965800000008</v>
      </c>
      <c r="BA791" s="51">
        <v>57.784901118440295</v>
      </c>
      <c r="BB791" s="51">
        <v>195.20930751328027</v>
      </c>
      <c r="BC791" s="51">
        <v>0</v>
      </c>
      <c r="BD791" s="51">
        <v>-0.52644195370046487</v>
      </c>
      <c r="BE791" s="51">
        <v>226.38980087802008</v>
      </c>
    </row>
    <row r="792" spans="1:57">
      <c r="A792" s="70">
        <v>20190205</v>
      </c>
      <c r="D792" s="63">
        <v>43501</v>
      </c>
      <c r="E792" s="64">
        <v>571.03899999999999</v>
      </c>
      <c r="F792" s="64">
        <v>811.24699999999996</v>
      </c>
      <c r="G792" s="69">
        <v>1382.2860000000001</v>
      </c>
      <c r="I792" s="63">
        <v>43734</v>
      </c>
      <c r="J792" s="68">
        <v>67.45</v>
      </c>
      <c r="K792" s="68">
        <v>68.260000000000005</v>
      </c>
      <c r="M792" s="63">
        <v>43501</v>
      </c>
      <c r="N792" s="64">
        <v>66962</v>
      </c>
      <c r="O792" s="66">
        <v>37.1967</v>
      </c>
      <c r="Q792" s="63">
        <v>43501</v>
      </c>
      <c r="R792" s="57">
        <v>32.431872961666187</v>
      </c>
      <c r="S792" s="57">
        <v>13.381593943378567</v>
      </c>
      <c r="T792" s="57"/>
      <c r="U792" s="63">
        <v>43501</v>
      </c>
      <c r="V792" s="65">
        <v>58.965002657863472</v>
      </c>
      <c r="X792" s="63">
        <v>43880</v>
      </c>
      <c r="Y792" s="67">
        <v>33.4375</v>
      </c>
      <c r="Z792" s="67">
        <v>30.68</v>
      </c>
      <c r="AA792" s="67">
        <v>34.875</v>
      </c>
      <c r="AB792" s="67" t="e">
        <v>#N/A</v>
      </c>
      <c r="AD792" s="63">
        <v>43880</v>
      </c>
      <c r="AE792" s="67">
        <v>43.6</v>
      </c>
      <c r="AF792" s="68">
        <v>63.09</v>
      </c>
      <c r="AH792" s="58">
        <v>43501</v>
      </c>
      <c r="AI792" s="57">
        <v>70.184757665678063</v>
      </c>
      <c r="AJ792" s="57">
        <v>43.755052988039346</v>
      </c>
      <c r="AK792" s="57">
        <v>22.423949023991963</v>
      </c>
      <c r="AM792" s="63">
        <v>43501</v>
      </c>
      <c r="AN792" s="57">
        <v>13.473583963674596</v>
      </c>
      <c r="AO792" s="57">
        <v>21.235492335742755</v>
      </c>
      <c r="AP792" s="57">
        <v>-8.269181703879525</v>
      </c>
      <c r="AR792" s="63">
        <v>43501</v>
      </c>
      <c r="AS792" s="57">
        <v>0.87271225024636578</v>
      </c>
      <c r="AT792" s="57">
        <v>15.097175864994462</v>
      </c>
      <c r="AV792" s="63">
        <v>44962</v>
      </c>
      <c r="AW792" s="64">
        <v>9403.2938279999998</v>
      </c>
      <c r="AY792" s="63">
        <v>43880</v>
      </c>
      <c r="AZ792" s="51">
        <v>-28.739475800000012</v>
      </c>
      <c r="BA792" s="51">
        <v>56.826244828010203</v>
      </c>
      <c r="BB792" s="51">
        <v>210.32343162253051</v>
      </c>
      <c r="BC792" s="51">
        <v>0</v>
      </c>
      <c r="BD792" s="51">
        <v>-9.3164613110460329E-2</v>
      </c>
      <c r="BE792" s="51">
        <v>238.31703603743023</v>
      </c>
    </row>
    <row r="793" spans="1:57">
      <c r="A793" s="70">
        <v>20190206</v>
      </c>
      <c r="D793" s="63">
        <v>43502</v>
      </c>
      <c r="E793" s="64">
        <v>558.16499999999996</v>
      </c>
      <c r="F793" s="64">
        <v>812.74300000000005</v>
      </c>
      <c r="G793" s="69">
        <v>1370.9079999999999</v>
      </c>
      <c r="I793" s="63">
        <v>43735</v>
      </c>
      <c r="J793" s="68">
        <v>68.95</v>
      </c>
      <c r="K793" s="68">
        <v>68.64</v>
      </c>
      <c r="M793" s="63">
        <v>43502</v>
      </c>
      <c r="N793" s="64">
        <v>67000.899999999994</v>
      </c>
      <c r="O793" s="66">
        <v>37.4283</v>
      </c>
      <c r="Q793" s="63">
        <v>43502</v>
      </c>
      <c r="R793" s="57">
        <v>32.606373981664241</v>
      </c>
      <c r="S793" s="57">
        <v>13.374129557488267</v>
      </c>
      <c r="T793" s="57"/>
      <c r="U793" s="63">
        <v>43502</v>
      </c>
      <c r="V793" s="65">
        <v>59.067172078099659</v>
      </c>
      <c r="X793" s="63">
        <v>43881</v>
      </c>
      <c r="Y793" s="67">
        <v>33</v>
      </c>
      <c r="Z793" s="67">
        <v>31.26</v>
      </c>
      <c r="AA793" s="67">
        <v>33.5</v>
      </c>
      <c r="AB793" s="67" t="e">
        <v>#N/A</v>
      </c>
      <c r="AD793" s="63">
        <v>43881</v>
      </c>
      <c r="AE793" s="67">
        <v>42.38</v>
      </c>
      <c r="AF793" s="68">
        <v>63.48</v>
      </c>
      <c r="AH793" s="58">
        <v>43502</v>
      </c>
      <c r="AI793" s="57">
        <v>70.42968787108255</v>
      </c>
      <c r="AJ793" s="57">
        <v>43.910102458719912</v>
      </c>
      <c r="AK793" s="57">
        <v>22.483287071606782</v>
      </c>
      <c r="AM793" s="63">
        <v>43502</v>
      </c>
      <c r="AN793" s="57">
        <v>13.360653855809979</v>
      </c>
      <c r="AO793" s="57">
        <v>21.148998957892839</v>
      </c>
      <c r="AP793" s="57">
        <v>-8.4014318374306836</v>
      </c>
      <c r="AR793" s="63">
        <v>43502</v>
      </c>
      <c r="AS793" s="57">
        <v>0.8051554012239448</v>
      </c>
      <c r="AT793" s="57">
        <v>15.225965520963225</v>
      </c>
      <c r="AV793" s="63">
        <v>44963</v>
      </c>
      <c r="AW793" s="64">
        <v>9411.3024710000009</v>
      </c>
      <c r="AY793" s="63">
        <v>43881</v>
      </c>
      <c r="AZ793" s="51">
        <v>-27.99797580000001</v>
      </c>
      <c r="BA793" s="51">
        <v>82.734067732649947</v>
      </c>
      <c r="BB793" s="51">
        <v>235.90851247217032</v>
      </c>
      <c r="BC793" s="51">
        <v>0</v>
      </c>
      <c r="BD793" s="51">
        <v>4.7183952429809807E-2</v>
      </c>
      <c r="BE793" s="51">
        <v>290.69178835725</v>
      </c>
    </row>
    <row r="794" spans="1:57">
      <c r="A794" s="70">
        <v>20190207</v>
      </c>
      <c r="D794" s="63">
        <v>43503</v>
      </c>
      <c r="E794" s="64">
        <v>525.67899999999997</v>
      </c>
      <c r="F794" s="64">
        <v>813.63400000000001</v>
      </c>
      <c r="G794" s="69">
        <v>1339.3130000000001</v>
      </c>
      <c r="I794" s="63">
        <v>43738</v>
      </c>
      <c r="J794" s="68">
        <v>68.849999999999994</v>
      </c>
      <c r="K794" s="68">
        <v>70.099999999999994</v>
      </c>
      <c r="M794" s="63">
        <v>43503</v>
      </c>
      <c r="N794" s="64">
        <v>66980.399999999994</v>
      </c>
      <c r="O794" s="66">
        <v>37.895000000000003</v>
      </c>
      <c r="Q794" s="63">
        <v>43503</v>
      </c>
      <c r="R794" s="57">
        <v>32.411745735897533</v>
      </c>
      <c r="S794" s="57">
        <v>13.331645827826311</v>
      </c>
      <c r="T794" s="57"/>
      <c r="U794" s="63">
        <v>43503</v>
      </c>
      <c r="V794" s="65">
        <v>59.154436710173208</v>
      </c>
      <c r="X794" s="63">
        <v>43882</v>
      </c>
      <c r="Y794" s="67">
        <v>31.875</v>
      </c>
      <c r="Z794" s="67">
        <v>30.18</v>
      </c>
      <c r="AA794" s="67">
        <v>32.8125</v>
      </c>
      <c r="AB794" s="67" t="e">
        <v>#N/A</v>
      </c>
      <c r="AD794" s="63">
        <v>43882</v>
      </c>
      <c r="AE794" s="67">
        <v>41.42</v>
      </c>
      <c r="AF794" s="68">
        <v>62.83</v>
      </c>
      <c r="AH794" s="58">
        <v>43503</v>
      </c>
      <c r="AI794" s="57">
        <v>70.670868395613496</v>
      </c>
      <c r="AJ794" s="57">
        <v>44.012159497765403</v>
      </c>
      <c r="AK794" s="57">
        <v>22.441479677299103</v>
      </c>
      <c r="AM794" s="63">
        <v>43503</v>
      </c>
      <c r="AN794" s="57">
        <v>13.251226919021896</v>
      </c>
      <c r="AO794" s="57">
        <v>21.037217505058024</v>
      </c>
      <c r="AP794" s="57">
        <v>-8.4877901400546296</v>
      </c>
      <c r="AR794" s="63">
        <v>43503</v>
      </c>
      <c r="AS794" s="57">
        <v>0.71561609503210111</v>
      </c>
      <c r="AT794" s="57">
        <v>15.338459556493644</v>
      </c>
      <c r="AV794" s="63">
        <v>44964</v>
      </c>
      <c r="AW794" s="64">
        <v>9306.0156170000009</v>
      </c>
      <c r="AY794" s="63">
        <v>43882</v>
      </c>
      <c r="AZ794" s="51">
        <v>-24.80707580000001</v>
      </c>
      <c r="BA794" s="51">
        <v>83.083395464320219</v>
      </c>
      <c r="BB794" s="51">
        <v>117.0209002352602</v>
      </c>
      <c r="BC794" s="51">
        <v>0</v>
      </c>
      <c r="BD794" s="51">
        <v>1.0714739091296128</v>
      </c>
      <c r="BE794" s="51">
        <v>176.36869380870996</v>
      </c>
    </row>
    <row r="795" spans="1:57">
      <c r="A795" s="70">
        <v>20190208</v>
      </c>
      <c r="D795" s="63">
        <v>43504</v>
      </c>
      <c r="E795" s="64">
        <v>513.04</v>
      </c>
      <c r="F795" s="64">
        <v>814.64400000000001</v>
      </c>
      <c r="G795" s="69">
        <v>1327.684</v>
      </c>
      <c r="I795" s="63">
        <v>43739</v>
      </c>
      <c r="J795" s="68">
        <v>69.180000000000007</v>
      </c>
      <c r="K795" s="68">
        <v>69.209999999999994</v>
      </c>
      <c r="M795" s="63">
        <v>43504</v>
      </c>
      <c r="N795" s="64">
        <v>66893.7</v>
      </c>
      <c r="O795" s="66">
        <v>37.861699999999999</v>
      </c>
      <c r="Q795" s="63">
        <v>43504</v>
      </c>
      <c r="R795" s="57">
        <v>32.275820744409025</v>
      </c>
      <c r="S795" s="57">
        <v>13.290466002687463</v>
      </c>
      <c r="T795" s="57"/>
      <c r="U795" s="63">
        <v>43504</v>
      </c>
      <c r="V795" s="65">
        <v>59.796870816975598</v>
      </c>
      <c r="X795" s="63">
        <v>43887</v>
      </c>
      <c r="Y795" s="67">
        <v>31.125</v>
      </c>
      <c r="Z795" s="67">
        <v>29.09</v>
      </c>
      <c r="AA795" s="67">
        <v>32</v>
      </c>
      <c r="AB795" s="67" t="e">
        <v>#N/A</v>
      </c>
      <c r="AD795" s="63">
        <v>43887</v>
      </c>
      <c r="AE795" s="67">
        <v>40.369999999999997</v>
      </c>
      <c r="AF795" s="68">
        <v>62.31</v>
      </c>
      <c r="AH795" s="58">
        <v>43504</v>
      </c>
      <c r="AI795" s="57">
        <v>70.957261217663074</v>
      </c>
      <c r="AJ795" s="57">
        <v>44.145937675620736</v>
      </c>
      <c r="AK795" s="57">
        <v>22.40764832990083</v>
      </c>
      <c r="AM795" s="63">
        <v>43504</v>
      </c>
      <c r="AN795" s="57">
        <v>13.153426347714149</v>
      </c>
      <c r="AO795" s="57">
        <v>20.959134846977268</v>
      </c>
      <c r="AP795" s="57">
        <v>-8.5828812342757956</v>
      </c>
      <c r="AR795" s="63">
        <v>43504</v>
      </c>
      <c r="AS795" s="57">
        <v>0.62346276791758193</v>
      </c>
      <c r="AT795" s="57">
        <v>15.469857174670953</v>
      </c>
      <c r="AV795" s="63">
        <v>44965</v>
      </c>
      <c r="AW795" s="64">
        <v>9208.9059670000006</v>
      </c>
      <c r="AY795" s="63">
        <v>43887</v>
      </c>
      <c r="AZ795" s="51">
        <v>-18.974101800000007</v>
      </c>
      <c r="BA795" s="51">
        <v>102.37022677688998</v>
      </c>
      <c r="BB795" s="51">
        <v>-184.76307108569975</v>
      </c>
      <c r="BC795" s="51">
        <v>0</v>
      </c>
      <c r="BD795" s="51">
        <v>1.645953273049704</v>
      </c>
      <c r="BE795" s="51">
        <v>-99.720992835760043</v>
      </c>
    </row>
    <row r="796" spans="1:57">
      <c r="A796" s="70">
        <v>20190209</v>
      </c>
      <c r="D796" s="63">
        <v>43505</v>
      </c>
      <c r="E796" s="64">
        <v>513.04</v>
      </c>
      <c r="F796" s="64">
        <v>814.64400000000001</v>
      </c>
      <c r="G796" s="69">
        <v>1327.684</v>
      </c>
      <c r="I796" s="63">
        <v>43740</v>
      </c>
      <c r="J796" s="68">
        <v>68.13</v>
      </c>
      <c r="K796" s="68">
        <v>68.89</v>
      </c>
      <c r="M796" s="63">
        <v>43505</v>
      </c>
      <c r="N796" s="64">
        <v>66893.7</v>
      </c>
      <c r="O796" s="66">
        <v>37.861699999999999</v>
      </c>
      <c r="Q796" s="63">
        <v>43505</v>
      </c>
      <c r="R796" s="57">
        <v>32.1270842685365</v>
      </c>
      <c r="S796" s="57">
        <v>13.316269980436646</v>
      </c>
      <c r="T796" s="57"/>
      <c r="U796" s="63">
        <v>43505</v>
      </c>
      <c r="V796" s="65">
        <v>59.796870816975598</v>
      </c>
      <c r="X796" s="63">
        <v>43888</v>
      </c>
      <c r="Y796" s="67">
        <v>31.0625</v>
      </c>
      <c r="Z796" s="67">
        <v>29.41</v>
      </c>
      <c r="AA796" s="67">
        <v>31.9375</v>
      </c>
      <c r="AB796" s="67" t="e">
        <v>#N/A</v>
      </c>
      <c r="AD796" s="63">
        <v>43888</v>
      </c>
      <c r="AE796" s="67">
        <v>40.43</v>
      </c>
      <c r="AF796" s="68">
        <v>61.57</v>
      </c>
      <c r="AH796" s="58">
        <v>43505</v>
      </c>
      <c r="AI796" s="57">
        <v>71.278077865359847</v>
      </c>
      <c r="AJ796" s="57">
        <v>44.336300434146068</v>
      </c>
      <c r="AK796" s="57">
        <v>22.51129328048944</v>
      </c>
      <c r="AM796" s="63">
        <v>43505</v>
      </c>
      <c r="AN796" s="57">
        <v>13.064978980933063</v>
      </c>
      <c r="AO796" s="57">
        <v>20.918310041676346</v>
      </c>
      <c r="AP796" s="57">
        <v>-8.7060273831379824</v>
      </c>
      <c r="AR796" s="63">
        <v>43505</v>
      </c>
      <c r="AS796" s="57">
        <v>0.52320519868322979</v>
      </c>
      <c r="AT796" s="57">
        <v>15.563010976841142</v>
      </c>
      <c r="AV796" s="63">
        <v>44966</v>
      </c>
      <c r="AW796" s="64">
        <v>9135.0195430000003</v>
      </c>
      <c r="AY796" s="63">
        <v>43888</v>
      </c>
      <c r="AZ796" s="51">
        <v>-15.938811800000007</v>
      </c>
      <c r="BA796" s="51">
        <v>98.678609078499875</v>
      </c>
      <c r="BB796" s="51">
        <v>-159.48880713889966</v>
      </c>
      <c r="BC796" s="51">
        <v>0</v>
      </c>
      <c r="BD796" s="51">
        <v>1.7704718939597983</v>
      </c>
      <c r="BE796" s="51">
        <v>-74.978537966440015</v>
      </c>
    </row>
    <row r="797" spans="1:57">
      <c r="A797" s="70">
        <v>20190210</v>
      </c>
      <c r="D797" s="63">
        <v>43506</v>
      </c>
      <c r="E797" s="64">
        <v>513.04</v>
      </c>
      <c r="F797" s="64">
        <v>814.64400000000001</v>
      </c>
      <c r="G797" s="69">
        <v>1327.684</v>
      </c>
      <c r="I797" s="63">
        <v>43741</v>
      </c>
      <c r="J797" s="68">
        <v>67.040000000000006</v>
      </c>
      <c r="K797" s="68">
        <v>68</v>
      </c>
      <c r="M797" s="63">
        <v>43506</v>
      </c>
      <c r="N797" s="64">
        <v>66893.7</v>
      </c>
      <c r="O797" s="66">
        <v>37.861699999999999</v>
      </c>
      <c r="Q797" s="63">
        <v>43506</v>
      </c>
      <c r="R797" s="57">
        <v>32.034494073207334</v>
      </c>
      <c r="S797" s="57">
        <v>13.357913249197107</v>
      </c>
      <c r="T797" s="57"/>
      <c r="U797" s="63">
        <v>43506</v>
      </c>
      <c r="V797" s="65">
        <v>59.796870816975598</v>
      </c>
      <c r="X797" s="63">
        <v>43889</v>
      </c>
      <c r="Y797" s="67">
        <v>31.8125</v>
      </c>
      <c r="Z797" s="67">
        <v>29.25</v>
      </c>
      <c r="AA797" s="67">
        <v>32.625</v>
      </c>
      <c r="AB797" s="67" t="e">
        <v>#N/A</v>
      </c>
      <c r="AD797" s="63">
        <v>43889</v>
      </c>
      <c r="AE797" s="67">
        <v>39.36</v>
      </c>
      <c r="AF797" s="68">
        <v>62</v>
      </c>
      <c r="AH797" s="58">
        <v>43506</v>
      </c>
      <c r="AI797" s="57">
        <v>71.603046846908484</v>
      </c>
      <c r="AJ797" s="57">
        <v>44.526205327002579</v>
      </c>
      <c r="AK797" s="57">
        <v>22.640096364623297</v>
      </c>
      <c r="AM797" s="63">
        <v>43506</v>
      </c>
      <c r="AN797" s="57">
        <v>12.992528551902449</v>
      </c>
      <c r="AO797" s="57">
        <v>20.914023874942323</v>
      </c>
      <c r="AP797" s="57">
        <v>-8.8426808871949305</v>
      </c>
      <c r="AR797" s="63">
        <v>43506</v>
      </c>
      <c r="AS797" s="57">
        <v>0.42266094860579084</v>
      </c>
      <c r="AT797" s="57">
        <v>15.661851165288754</v>
      </c>
      <c r="AV797" s="63">
        <v>44967</v>
      </c>
      <c r="AW797" s="64">
        <v>9120.9284449999996</v>
      </c>
      <c r="AY797" s="63">
        <v>43889</v>
      </c>
      <c r="AZ797" s="51">
        <v>-17.328962600000008</v>
      </c>
      <c r="BA797" s="51">
        <v>111.34003369151016</v>
      </c>
      <c r="BB797" s="51">
        <v>-130.23835651255968</v>
      </c>
      <c r="BC797" s="51">
        <v>0</v>
      </c>
      <c r="BD797" s="51">
        <v>3.0325250534495041</v>
      </c>
      <c r="BE797" s="51">
        <v>-33.19476036760004</v>
      </c>
    </row>
    <row r="798" spans="1:57">
      <c r="A798" s="70">
        <v>20190211</v>
      </c>
      <c r="D798" s="63">
        <v>43507</v>
      </c>
      <c r="E798" s="64">
        <v>502.06900000000002</v>
      </c>
      <c r="F798" s="64">
        <v>814.35400000000004</v>
      </c>
      <c r="G798" s="69">
        <v>1316.423</v>
      </c>
      <c r="I798" s="63">
        <v>43742</v>
      </c>
      <c r="J798" s="68">
        <v>67.03</v>
      </c>
      <c r="K798" s="68">
        <v>68.040000000000006</v>
      </c>
      <c r="M798" s="63">
        <v>43507</v>
      </c>
      <c r="N798" s="64">
        <v>66783.100000000006</v>
      </c>
      <c r="O798" s="66">
        <v>38.32</v>
      </c>
      <c r="Q798" s="63">
        <v>43507</v>
      </c>
      <c r="R798" s="57">
        <v>31.881042886232038</v>
      </c>
      <c r="S798" s="57">
        <v>13.330798493895045</v>
      </c>
      <c r="T798" s="57"/>
      <c r="U798" s="63">
        <v>43507</v>
      </c>
      <c r="V798" s="65">
        <v>60.029774194915511</v>
      </c>
      <c r="X798" s="63">
        <v>43892</v>
      </c>
      <c r="Y798" s="67">
        <v>31</v>
      </c>
      <c r="Z798" s="67">
        <v>28.9</v>
      </c>
      <c r="AA798" s="67">
        <v>31.5</v>
      </c>
      <c r="AB798" s="67" t="e">
        <v>#N/A</v>
      </c>
      <c r="AD798" s="63">
        <v>43892</v>
      </c>
      <c r="AE798" s="67">
        <v>39.07</v>
      </c>
      <c r="AF798" s="68">
        <v>63.94</v>
      </c>
      <c r="AH798" s="58">
        <v>43507</v>
      </c>
      <c r="AI798" s="57">
        <v>71.90005909777399</v>
      </c>
      <c r="AJ798" s="57">
        <v>44.649001781853379</v>
      </c>
      <c r="AK798" s="57">
        <v>22.656936205101474</v>
      </c>
      <c r="AM798" s="63">
        <v>43507</v>
      </c>
      <c r="AN798" s="57">
        <v>12.901084225819304</v>
      </c>
      <c r="AO798" s="57">
        <v>20.844858307211013</v>
      </c>
      <c r="AP798" s="57">
        <v>-8.9396438271596939</v>
      </c>
      <c r="AR798" s="63">
        <v>43507</v>
      </c>
      <c r="AS798" s="57">
        <v>0.33867579470445719</v>
      </c>
      <c r="AT798" s="57">
        <v>15.732496951597241</v>
      </c>
      <c r="AV798" s="63">
        <v>44968</v>
      </c>
      <c r="AW798" s="64">
        <v>9120.9284449999996</v>
      </c>
      <c r="AY798" s="63">
        <v>43892</v>
      </c>
      <c r="AZ798" s="51">
        <v>-13.860227600000007</v>
      </c>
      <c r="BA798" s="51">
        <v>140.97249032292021</v>
      </c>
      <c r="BB798" s="51">
        <v>-11.145368868299713</v>
      </c>
      <c r="BC798" s="51">
        <v>0</v>
      </c>
      <c r="BD798" s="51">
        <v>0.37666445950973865</v>
      </c>
      <c r="BE798" s="51">
        <v>116.34355831413018</v>
      </c>
    </row>
    <row r="799" spans="1:57">
      <c r="A799" s="70">
        <v>20190212</v>
      </c>
      <c r="D799" s="63">
        <v>43508</v>
      </c>
      <c r="E799" s="64">
        <v>502.89400000000001</v>
      </c>
      <c r="F799" s="64">
        <v>812.65800000000002</v>
      </c>
      <c r="G799" s="69">
        <v>1315.5519999999999</v>
      </c>
      <c r="I799" s="63">
        <v>43745</v>
      </c>
      <c r="J799" s="68">
        <v>65.05</v>
      </c>
      <c r="K799" s="68">
        <v>66.89</v>
      </c>
      <c r="M799" s="63">
        <v>43508</v>
      </c>
      <c r="N799" s="64">
        <v>66918.2</v>
      </c>
      <c r="O799" s="66">
        <v>37.816699999999997</v>
      </c>
      <c r="Q799" s="63">
        <v>43508</v>
      </c>
      <c r="R799" s="57">
        <v>31.725159878572164</v>
      </c>
      <c r="S799" s="57">
        <v>13.260983718187603</v>
      </c>
      <c r="T799" s="57"/>
      <c r="U799" s="63">
        <v>43508</v>
      </c>
      <c r="V799" s="65">
        <v>59.928560581524884</v>
      </c>
      <c r="X799" s="63">
        <v>43893</v>
      </c>
      <c r="Y799" s="67">
        <v>31.1875</v>
      </c>
      <c r="Z799" s="67">
        <v>28.39</v>
      </c>
      <c r="AA799" s="67">
        <v>31.75</v>
      </c>
      <c r="AB799" s="67" t="e">
        <v>#N/A</v>
      </c>
      <c r="AD799" s="63">
        <v>43893</v>
      </c>
      <c r="AE799" s="67">
        <v>39.049999999999997</v>
      </c>
      <c r="AF799" s="68">
        <v>62.53</v>
      </c>
      <c r="AH799" s="58">
        <v>43508</v>
      </c>
      <c r="AI799" s="57">
        <v>72.253640601035514</v>
      </c>
      <c r="AJ799" s="57">
        <v>44.758948764050707</v>
      </c>
      <c r="AK799" s="57">
        <v>22.621004610108809</v>
      </c>
      <c r="AM799" s="63">
        <v>43508</v>
      </c>
      <c r="AN799" s="57">
        <v>12.807385022405725</v>
      </c>
      <c r="AO799" s="57">
        <v>20.777789003222246</v>
      </c>
      <c r="AP799" s="57">
        <v>-9.0472652390100947</v>
      </c>
      <c r="AR799" s="63">
        <v>43508</v>
      </c>
      <c r="AS799" s="57">
        <v>0.26089030680700454</v>
      </c>
      <c r="AT799" s="57">
        <v>15.803069600931007</v>
      </c>
      <c r="AV799" s="63">
        <v>44969</v>
      </c>
      <c r="AW799" s="64">
        <v>9120.9284449999996</v>
      </c>
      <c r="AY799" s="63">
        <v>43893</v>
      </c>
      <c r="AZ799" s="51">
        <v>1.3176273999999957</v>
      </c>
      <c r="BA799" s="51">
        <v>148.64721586420001</v>
      </c>
      <c r="BB799" s="51">
        <v>-119.5720308501099</v>
      </c>
      <c r="BC799" s="51">
        <v>0</v>
      </c>
      <c r="BD799" s="51">
        <v>-0.77520135008033086</v>
      </c>
      <c r="BE799" s="51">
        <v>29.617611064009733</v>
      </c>
    </row>
    <row r="800" spans="1:57">
      <c r="A800" s="70">
        <v>20190213</v>
      </c>
      <c r="D800" s="63">
        <v>43509</v>
      </c>
      <c r="E800" s="64">
        <v>482.73200000000003</v>
      </c>
      <c r="F800" s="64">
        <v>810.26199999999994</v>
      </c>
      <c r="G800" s="69">
        <v>1292.9939999999999</v>
      </c>
      <c r="I800" s="63">
        <v>43746</v>
      </c>
      <c r="J800" s="68">
        <v>62.34</v>
      </c>
      <c r="K800" s="68">
        <v>65.900000000000006</v>
      </c>
      <c r="M800" s="63">
        <v>43509</v>
      </c>
      <c r="N800" s="64">
        <v>67054.399999999994</v>
      </c>
      <c r="O800" s="66">
        <v>38.146700000000003</v>
      </c>
      <c r="Q800" s="63">
        <v>43509</v>
      </c>
      <c r="R800" s="57">
        <v>31.4154235168131</v>
      </c>
      <c r="S800" s="57">
        <v>13.176164692521963</v>
      </c>
      <c r="T800" s="57"/>
      <c r="U800" s="63">
        <v>43509</v>
      </c>
      <c r="V800" s="65">
        <v>59.978726696608042</v>
      </c>
      <c r="X800" s="63">
        <v>43894</v>
      </c>
      <c r="Y800" s="67">
        <v>30.5</v>
      </c>
      <c r="Z800" s="67">
        <v>26.78</v>
      </c>
      <c r="AA800" s="67">
        <v>31.3125</v>
      </c>
      <c r="AB800" s="67" t="e">
        <v>#N/A</v>
      </c>
      <c r="AD800" s="63">
        <v>43894</v>
      </c>
      <c r="AE800" s="67">
        <v>38.36</v>
      </c>
      <c r="AF800" s="68">
        <v>60.1</v>
      </c>
      <c r="AH800" s="58">
        <v>43509</v>
      </c>
      <c r="AI800" s="57">
        <v>72.629835062382611</v>
      </c>
      <c r="AJ800" s="57">
        <v>44.869692895689404</v>
      </c>
      <c r="AK800" s="57">
        <v>22.560024153228131</v>
      </c>
      <c r="AM800" s="63">
        <v>43509</v>
      </c>
      <c r="AN800" s="57">
        <v>12.704907506313212</v>
      </c>
      <c r="AO800" s="57">
        <v>20.672925602661763</v>
      </c>
      <c r="AP800" s="57">
        <v>-9.1214235246569686</v>
      </c>
      <c r="AR800" s="63">
        <v>43509</v>
      </c>
      <c r="AS800" s="57">
        <v>0.17481662331695347</v>
      </c>
      <c r="AT800" s="57">
        <v>15.869392421815975</v>
      </c>
      <c r="AV800" s="63">
        <v>44970</v>
      </c>
      <c r="AW800" s="64">
        <v>9047.0781029999998</v>
      </c>
      <c r="AY800" s="63">
        <v>43894</v>
      </c>
      <c r="AZ800" s="51">
        <v>0.98240239999999501</v>
      </c>
      <c r="BA800" s="51">
        <v>104.98157723612999</v>
      </c>
      <c r="BB800" s="51">
        <v>-148.16265793921994</v>
      </c>
      <c r="BC800" s="51">
        <v>0</v>
      </c>
      <c r="BD800" s="51">
        <v>1.9996191736596287</v>
      </c>
      <c r="BE800" s="51">
        <v>-40.199059129430324</v>
      </c>
    </row>
    <row r="801" spans="1:57">
      <c r="A801" s="70">
        <v>20190214</v>
      </c>
      <c r="D801" s="63">
        <v>43510</v>
      </c>
      <c r="E801" s="64">
        <v>486.03100000000001</v>
      </c>
      <c r="F801" s="64">
        <v>807.87900000000002</v>
      </c>
      <c r="G801" s="69">
        <v>1293.9100000000001</v>
      </c>
      <c r="I801" s="63">
        <v>43747</v>
      </c>
      <c r="J801" s="68">
        <v>59.89</v>
      </c>
      <c r="K801" s="68">
        <v>64.260000000000005</v>
      </c>
      <c r="M801" s="63">
        <v>43510</v>
      </c>
      <c r="N801" s="64">
        <v>66954.600000000006</v>
      </c>
      <c r="O801" s="66">
        <v>38.371699999999997</v>
      </c>
      <c r="Q801" s="63">
        <v>43510</v>
      </c>
      <c r="R801" s="57">
        <v>31.229135409586071</v>
      </c>
      <c r="S801" s="57">
        <v>13.121571940082211</v>
      </c>
      <c r="T801" s="57"/>
      <c r="U801" s="63">
        <v>43510</v>
      </c>
      <c r="V801" s="65">
        <v>60.036524948432614</v>
      </c>
      <c r="X801" s="63">
        <v>43895</v>
      </c>
      <c r="Y801" s="67">
        <v>30.4375</v>
      </c>
      <c r="Z801" s="67">
        <v>28.19</v>
      </c>
      <c r="AA801" s="67">
        <v>30.9375</v>
      </c>
      <c r="AB801" s="67" t="e">
        <v>#N/A</v>
      </c>
      <c r="AD801" s="63">
        <v>43895</v>
      </c>
      <c r="AE801" s="67">
        <v>38.85</v>
      </c>
      <c r="AF801" s="68">
        <v>60.64</v>
      </c>
      <c r="AH801" s="58">
        <v>43510</v>
      </c>
      <c r="AI801" s="57">
        <v>73.024941759546252</v>
      </c>
      <c r="AJ801" s="57">
        <v>44.984628701117721</v>
      </c>
      <c r="AK801" s="57">
        <v>22.509531055669019</v>
      </c>
      <c r="AM801" s="63">
        <v>43510</v>
      </c>
      <c r="AN801" s="57">
        <v>12.582992239480028</v>
      </c>
      <c r="AO801" s="57">
        <v>20.564698953133842</v>
      </c>
      <c r="AP801" s="57">
        <v>-9.2305891983320834</v>
      </c>
      <c r="AR801" s="63">
        <v>43510</v>
      </c>
      <c r="AS801" s="57">
        <v>8.5593344533374527E-2</v>
      </c>
      <c r="AT801" s="57">
        <v>15.929851775249926</v>
      </c>
      <c r="AV801" s="63">
        <v>44971</v>
      </c>
      <c r="AW801" s="64">
        <v>8986.4311189999989</v>
      </c>
      <c r="AY801" s="63">
        <v>43895</v>
      </c>
      <c r="AZ801" s="51">
        <v>18.9493042</v>
      </c>
      <c r="BA801" s="51">
        <v>105.16699972600999</v>
      </c>
      <c r="BB801" s="51">
        <v>-235.82734672110985</v>
      </c>
      <c r="BC801" s="51">
        <v>0</v>
      </c>
      <c r="BD801" s="51">
        <v>1.5507427851302789</v>
      </c>
      <c r="BE801" s="51">
        <v>-110.16030000996962</v>
      </c>
    </row>
    <row r="802" spans="1:57">
      <c r="A802" s="70">
        <v>20190215</v>
      </c>
      <c r="D802" s="63">
        <v>43511</v>
      </c>
      <c r="E802" s="64">
        <v>491.91699999999997</v>
      </c>
      <c r="F802" s="64">
        <v>805.81500000000005</v>
      </c>
      <c r="G802" s="69">
        <v>1297.732</v>
      </c>
      <c r="I802" s="63">
        <v>43748</v>
      </c>
      <c r="J802" s="68">
        <v>57.88</v>
      </c>
      <c r="K802" s="68">
        <v>62.54</v>
      </c>
      <c r="M802" s="63">
        <v>43511</v>
      </c>
      <c r="N802" s="64">
        <v>66924.600000000006</v>
      </c>
      <c r="O802" s="66">
        <v>38.325000000000003</v>
      </c>
      <c r="Q802" s="63">
        <v>43511</v>
      </c>
      <c r="R802" s="57">
        <v>31.074631347644942</v>
      </c>
      <c r="S802" s="57">
        <v>13.080231469474391</v>
      </c>
      <c r="T802" s="57"/>
      <c r="U802" s="63">
        <v>43511</v>
      </c>
      <c r="V802" s="65">
        <v>60.272764628190636</v>
      </c>
      <c r="X802" s="63">
        <v>43896</v>
      </c>
      <c r="Y802" s="67">
        <v>29.875</v>
      </c>
      <c r="Z802" s="67">
        <v>28.22</v>
      </c>
      <c r="AA802" s="67">
        <v>29.75</v>
      </c>
      <c r="AB802" s="67" t="e">
        <v>#N/A</v>
      </c>
      <c r="AD802" s="63">
        <v>43896</v>
      </c>
      <c r="AE802" s="67">
        <v>38.520000000000003</v>
      </c>
      <c r="AF802" s="68">
        <v>61.85</v>
      </c>
      <c r="AH802" s="58">
        <v>43511</v>
      </c>
      <c r="AI802" s="57">
        <v>73.412999867533017</v>
      </c>
      <c r="AJ802" s="57">
        <v>45.111698307001234</v>
      </c>
      <c r="AK802" s="57">
        <v>22.47348839172183</v>
      </c>
      <c r="AM802" s="63">
        <v>43511</v>
      </c>
      <c r="AN802" s="57">
        <v>12.449831488027673</v>
      </c>
      <c r="AO802" s="57">
        <v>20.455117737629802</v>
      </c>
      <c r="AP802" s="57">
        <v>-9.3542996708410264</v>
      </c>
      <c r="AR802" s="63">
        <v>43511</v>
      </c>
      <c r="AS802" s="57">
        <v>2.3337470430373486E-3</v>
      </c>
      <c r="AT802" s="57">
        <v>15.983133848949205</v>
      </c>
      <c r="AV802" s="63">
        <v>44972</v>
      </c>
      <c r="AW802" s="64">
        <v>9178.0493569999999</v>
      </c>
      <c r="AY802" s="63">
        <v>43896</v>
      </c>
      <c r="AZ802" s="51">
        <v>20.923733199999997</v>
      </c>
      <c r="BA802" s="51">
        <v>119.53057371129999</v>
      </c>
      <c r="BB802" s="51">
        <v>-235.31692092860987</v>
      </c>
      <c r="BC802" s="51">
        <v>0</v>
      </c>
      <c r="BD802" s="51">
        <v>1.2758619425003583</v>
      </c>
      <c r="BE802" s="51">
        <v>-93.586752074809553</v>
      </c>
    </row>
    <row r="803" spans="1:57">
      <c r="A803" s="70">
        <v>20190216</v>
      </c>
      <c r="D803" s="63">
        <v>43512</v>
      </c>
      <c r="E803" s="64">
        <v>491.91699999999997</v>
      </c>
      <c r="F803" s="64">
        <v>805.81500000000005</v>
      </c>
      <c r="G803" s="69">
        <v>1297.732</v>
      </c>
      <c r="I803" s="63">
        <v>43749</v>
      </c>
      <c r="J803" s="68">
        <v>57.5</v>
      </c>
      <c r="K803" s="68">
        <v>60.96</v>
      </c>
      <c r="M803" s="63">
        <v>43512</v>
      </c>
      <c r="N803" s="64">
        <v>66924.600000000006</v>
      </c>
      <c r="O803" s="66">
        <v>38.325000000000003</v>
      </c>
      <c r="Q803" s="63">
        <v>43512</v>
      </c>
      <c r="R803" s="57">
        <v>31.224900887556384</v>
      </c>
      <c r="S803" s="57">
        <v>13.103064348448124</v>
      </c>
      <c r="T803" s="57"/>
      <c r="U803" s="63">
        <v>43512</v>
      </c>
      <c r="V803" s="65">
        <v>60.272764628190636</v>
      </c>
      <c r="X803" s="63">
        <v>43899</v>
      </c>
      <c r="Y803" s="67">
        <v>29.5625</v>
      </c>
      <c r="Z803" s="67">
        <v>27.37</v>
      </c>
      <c r="AA803" s="67">
        <v>30.1875</v>
      </c>
      <c r="AB803" s="67" t="e">
        <v>#N/A</v>
      </c>
      <c r="AD803" s="63">
        <v>43899</v>
      </c>
      <c r="AE803" s="67">
        <v>38.15</v>
      </c>
      <c r="AF803" s="68">
        <v>61.67</v>
      </c>
      <c r="AH803" s="58">
        <v>43512</v>
      </c>
      <c r="AI803" s="57">
        <v>73.720660453884349</v>
      </c>
      <c r="AJ803" s="57">
        <v>45.29071926743724</v>
      </c>
      <c r="AK803" s="57">
        <v>22.550575627741075</v>
      </c>
      <c r="AM803" s="63">
        <v>43512</v>
      </c>
      <c r="AN803" s="57">
        <v>12.328152257122959</v>
      </c>
      <c r="AO803" s="57">
        <v>20.338751453722281</v>
      </c>
      <c r="AP803" s="57">
        <v>-9.4394298022271723</v>
      </c>
      <c r="AR803" s="63">
        <v>43512</v>
      </c>
      <c r="AS803" s="57">
        <v>-7.3756628559074056E-2</v>
      </c>
      <c r="AT803" s="57">
        <v>16.019979409136266</v>
      </c>
      <c r="AV803" s="63">
        <v>44973</v>
      </c>
      <c r="AW803" s="64">
        <v>9052.5016620000006</v>
      </c>
      <c r="AY803" s="63">
        <v>43899</v>
      </c>
      <c r="AZ803" s="51">
        <v>15.502068200000002</v>
      </c>
      <c r="BA803" s="51">
        <v>131.58682705893</v>
      </c>
      <c r="BB803" s="51">
        <v>-308.40736067672992</v>
      </c>
      <c r="BC803" s="51">
        <v>0</v>
      </c>
      <c r="BD803" s="51">
        <v>1.3382207003303068</v>
      </c>
      <c r="BE803" s="51">
        <v>-159.98024471746965</v>
      </c>
    </row>
    <row r="804" spans="1:57">
      <c r="A804" s="70">
        <v>20190217</v>
      </c>
      <c r="D804" s="63">
        <v>43513</v>
      </c>
      <c r="E804" s="64">
        <v>491.91699999999997</v>
      </c>
      <c r="F804" s="64">
        <v>805.81500000000005</v>
      </c>
      <c r="G804" s="69">
        <v>1297.732</v>
      </c>
      <c r="I804" s="63">
        <v>43753</v>
      </c>
      <c r="J804" s="68">
        <v>57.3</v>
      </c>
      <c r="K804" s="68">
        <v>60.14</v>
      </c>
      <c r="M804" s="63">
        <v>43513</v>
      </c>
      <c r="N804" s="64">
        <v>66924.600000000006</v>
      </c>
      <c r="O804" s="66">
        <v>38.325000000000003</v>
      </c>
      <c r="Q804" s="63">
        <v>43513</v>
      </c>
      <c r="R804" s="57">
        <v>31.382025022941562</v>
      </c>
      <c r="S804" s="57">
        <v>13.119316591894803</v>
      </c>
      <c r="T804" s="57"/>
      <c r="U804" s="63">
        <v>43513</v>
      </c>
      <c r="V804" s="65">
        <v>60.272764628190636</v>
      </c>
      <c r="X804" s="63">
        <v>43900</v>
      </c>
      <c r="Y804" s="67">
        <v>29.75</v>
      </c>
      <c r="Z804" s="67">
        <v>27.84</v>
      </c>
      <c r="AA804" s="67">
        <v>30.5</v>
      </c>
      <c r="AB804" s="67" t="e">
        <v>#N/A</v>
      </c>
      <c r="AD804" s="63">
        <v>43900</v>
      </c>
      <c r="AE804" s="67">
        <v>38.32</v>
      </c>
      <c r="AF804" s="68">
        <v>59.86</v>
      </c>
      <c r="AH804" s="58">
        <v>43513</v>
      </c>
      <c r="AI804" s="57">
        <v>74.023300389237704</v>
      </c>
      <c r="AJ804" s="57">
        <v>45.455586741573974</v>
      </c>
      <c r="AK804" s="57">
        <v>22.608386531142898</v>
      </c>
      <c r="AM804" s="63">
        <v>43513</v>
      </c>
      <c r="AN804" s="57">
        <v>12.207228319285601</v>
      </c>
      <c r="AO804" s="57">
        <v>20.206404957351065</v>
      </c>
      <c r="AP804" s="57">
        <v>-9.4992959671487913</v>
      </c>
      <c r="AR804" s="63">
        <v>43513</v>
      </c>
      <c r="AS804" s="57">
        <v>-0.14314209605765793</v>
      </c>
      <c r="AT804" s="57">
        <v>16.066021523644004</v>
      </c>
      <c r="AV804" s="63">
        <v>44974</v>
      </c>
      <c r="AW804" s="64">
        <v>8976.9137899999987</v>
      </c>
      <c r="AY804" s="63">
        <v>43900</v>
      </c>
      <c r="AZ804" s="51">
        <v>15.9490962</v>
      </c>
      <c r="BA804" s="51">
        <v>117.17405695446001</v>
      </c>
      <c r="BB804" s="51">
        <v>-250.22501593157014</v>
      </c>
      <c r="BC804" s="51">
        <v>0</v>
      </c>
      <c r="BD804" s="51">
        <v>1.6857145258497448</v>
      </c>
      <c r="BE804" s="51">
        <v>-115.41614825126034</v>
      </c>
    </row>
    <row r="805" spans="1:57">
      <c r="A805" s="70">
        <v>20190218</v>
      </c>
      <c r="D805" s="63">
        <v>43514</v>
      </c>
      <c r="E805" s="64">
        <v>497.49700000000001</v>
      </c>
      <c r="F805" s="64">
        <v>803.149</v>
      </c>
      <c r="G805" s="69">
        <v>1300.646</v>
      </c>
      <c r="I805" s="63">
        <v>43754</v>
      </c>
      <c r="J805" s="68">
        <v>58.01</v>
      </c>
      <c r="K805" s="68">
        <v>59.86</v>
      </c>
      <c r="M805" s="63">
        <v>43514</v>
      </c>
      <c r="N805" s="64">
        <v>66971.8</v>
      </c>
      <c r="O805" s="66">
        <v>38.765000000000001</v>
      </c>
      <c r="Q805" s="63">
        <v>43514</v>
      </c>
      <c r="R805" s="57">
        <v>31.511905592283096</v>
      </c>
      <c r="S805" s="57">
        <v>13.087770385545539</v>
      </c>
      <c r="T805" s="57"/>
      <c r="U805" s="63">
        <v>43514</v>
      </c>
      <c r="V805" s="65">
        <v>60.551422312337635</v>
      </c>
      <c r="X805" s="63">
        <v>43901</v>
      </c>
      <c r="Y805" s="67">
        <v>29.8125</v>
      </c>
      <c r="Z805" s="67">
        <v>27.65</v>
      </c>
      <c r="AA805" s="67">
        <v>30.5625</v>
      </c>
      <c r="AB805" s="67" t="e">
        <v>#N/A</v>
      </c>
      <c r="AD805" s="63">
        <v>43901</v>
      </c>
      <c r="AE805" s="67">
        <v>38.26</v>
      </c>
      <c r="AF805" s="68">
        <v>60.06</v>
      </c>
      <c r="AH805" s="58">
        <v>43514</v>
      </c>
      <c r="AI805" s="57">
        <v>74.317742857130867</v>
      </c>
      <c r="AJ805" s="57">
        <v>45.56788415509201</v>
      </c>
      <c r="AK805" s="57">
        <v>22.588104015615485</v>
      </c>
      <c r="AM805" s="63">
        <v>43514</v>
      </c>
      <c r="AN805" s="57">
        <v>12.100340736333415</v>
      </c>
      <c r="AO805" s="57">
        <v>20.101780257893175</v>
      </c>
      <c r="AP805" s="57">
        <v>-9.5535308880459908</v>
      </c>
      <c r="AR805" s="63">
        <v>43514</v>
      </c>
      <c r="AS805" s="57">
        <v>-0.19909192080330707</v>
      </c>
      <c r="AT805" s="57">
        <v>16.099744195378783</v>
      </c>
      <c r="AV805" s="63">
        <v>44975</v>
      </c>
      <c r="AW805" s="64">
        <v>8976.9137899999987</v>
      </c>
      <c r="AY805" s="63">
        <v>43901</v>
      </c>
      <c r="AZ805" s="51">
        <v>16.544499699999999</v>
      </c>
      <c r="BA805" s="51">
        <v>129.55005754263001</v>
      </c>
      <c r="BB805" s="51">
        <v>-249.64966425051017</v>
      </c>
      <c r="BC805" s="51">
        <v>0</v>
      </c>
      <c r="BD805" s="51">
        <v>1.1650797058497417</v>
      </c>
      <c r="BE805" s="51">
        <v>-102.3900273020303</v>
      </c>
    </row>
    <row r="806" spans="1:57">
      <c r="A806" s="70">
        <v>20190219</v>
      </c>
      <c r="D806" s="63">
        <v>43515</v>
      </c>
      <c r="E806" s="64">
        <v>511.43</v>
      </c>
      <c r="F806" s="64">
        <v>800.73500000000001</v>
      </c>
      <c r="G806" s="69">
        <v>1312.165</v>
      </c>
      <c r="I806" s="63">
        <v>43755</v>
      </c>
      <c r="J806" s="68">
        <v>55.8</v>
      </c>
      <c r="K806" s="68">
        <v>59.07</v>
      </c>
      <c r="M806" s="63">
        <v>43515</v>
      </c>
      <c r="N806" s="64">
        <v>67012.2</v>
      </c>
      <c r="O806" s="66">
        <v>38.915799999999997</v>
      </c>
      <c r="Q806" s="63">
        <v>43515</v>
      </c>
      <c r="R806" s="57">
        <v>31.710116651190077</v>
      </c>
      <c r="S806" s="57">
        <v>13.03639668607952</v>
      </c>
      <c r="T806" s="57"/>
      <c r="U806" s="63">
        <v>43515</v>
      </c>
      <c r="V806" s="65">
        <v>60.297384135476918</v>
      </c>
      <c r="X806" s="63">
        <v>43902</v>
      </c>
      <c r="Y806" s="67">
        <v>29.5</v>
      </c>
      <c r="Z806" s="67">
        <v>27.27</v>
      </c>
      <c r="AA806" s="67">
        <v>30.625</v>
      </c>
      <c r="AB806" s="67" t="e">
        <v>#N/A</v>
      </c>
      <c r="AD806" s="63">
        <v>43902</v>
      </c>
      <c r="AE806" s="67">
        <v>38</v>
      </c>
      <c r="AF806" s="68">
        <v>60.06</v>
      </c>
      <c r="AH806" s="58">
        <v>43515</v>
      </c>
      <c r="AI806" s="57">
        <v>74.787442201978422</v>
      </c>
      <c r="AJ806" s="57">
        <v>45.719340281195201</v>
      </c>
      <c r="AK806" s="57">
        <v>22.554106538531382</v>
      </c>
      <c r="AM806" s="63">
        <v>43515</v>
      </c>
      <c r="AN806" s="57">
        <v>12.004677807448672</v>
      </c>
      <c r="AO806" s="57">
        <v>20.042910776821053</v>
      </c>
      <c r="AP806" s="57">
        <v>-9.6401790455714504</v>
      </c>
      <c r="AR806" s="63">
        <v>43515</v>
      </c>
      <c r="AS806" s="57">
        <v>-0.25429586679378557</v>
      </c>
      <c r="AT806" s="57">
        <v>16.116503077429911</v>
      </c>
      <c r="AV806" s="63">
        <v>44976</v>
      </c>
      <c r="AW806" s="64">
        <v>8976.9137899999987</v>
      </c>
      <c r="AY806" s="63">
        <v>43902</v>
      </c>
      <c r="AZ806" s="51">
        <v>13.334028700000003</v>
      </c>
      <c r="BA806" s="51">
        <v>129.86532048698001</v>
      </c>
      <c r="BB806" s="51">
        <v>-215.40929964730003</v>
      </c>
      <c r="BC806" s="51">
        <v>0</v>
      </c>
      <c r="BD806" s="51">
        <v>1.1196108326604273</v>
      </c>
      <c r="BE806" s="51">
        <v>-71.090339627659645</v>
      </c>
    </row>
    <row r="807" spans="1:57">
      <c r="A807" s="70">
        <v>20190220</v>
      </c>
      <c r="D807" s="63">
        <v>43516</v>
      </c>
      <c r="E807" s="64">
        <v>502.63299999999998</v>
      </c>
      <c r="F807" s="64">
        <v>798.29600000000005</v>
      </c>
      <c r="G807" s="69">
        <v>1300.9290000000001</v>
      </c>
      <c r="I807" s="63">
        <v>43756</v>
      </c>
      <c r="J807" s="68">
        <v>55.57</v>
      </c>
      <c r="K807" s="68">
        <v>59.05</v>
      </c>
      <c r="M807" s="63">
        <v>43516</v>
      </c>
      <c r="N807" s="64">
        <v>67034.3</v>
      </c>
      <c r="O807" s="66">
        <v>40.04</v>
      </c>
      <c r="Q807" s="63">
        <v>43516</v>
      </c>
      <c r="R807" s="57">
        <v>31.898423569877664</v>
      </c>
      <c r="S807" s="57">
        <v>13.014530456848238</v>
      </c>
      <c r="T807" s="57"/>
      <c r="U807" s="63">
        <v>43516</v>
      </c>
      <c r="V807" s="65">
        <v>60.263666231544569</v>
      </c>
      <c r="X807" s="63">
        <v>43903</v>
      </c>
      <c r="Y807" s="67">
        <v>29.3125</v>
      </c>
      <c r="Z807" s="67">
        <v>26.87</v>
      </c>
      <c r="AA807" s="67">
        <v>29.4375</v>
      </c>
      <c r="AB807" s="67" t="e">
        <v>#N/A</v>
      </c>
      <c r="AD807" s="63">
        <v>43903</v>
      </c>
      <c r="AE807" s="67">
        <v>37.74</v>
      </c>
      <c r="AF807" s="68">
        <v>59.84</v>
      </c>
      <c r="AH807" s="58">
        <v>43516</v>
      </c>
      <c r="AI807" s="57">
        <v>75.318859314691139</v>
      </c>
      <c r="AJ807" s="57">
        <v>45.889915585805511</v>
      </c>
      <c r="AK807" s="57">
        <v>22.571140677883328</v>
      </c>
      <c r="AM807" s="63">
        <v>43516</v>
      </c>
      <c r="AN807" s="57">
        <v>11.894254588863662</v>
      </c>
      <c r="AO807" s="57">
        <v>19.973108997182585</v>
      </c>
      <c r="AP807" s="57">
        <v>-9.749321315189075</v>
      </c>
      <c r="AR807" s="63">
        <v>43516</v>
      </c>
      <c r="AS807" s="57">
        <v>-0.3157092265229533</v>
      </c>
      <c r="AT807" s="57">
        <v>16.136607306294295</v>
      </c>
      <c r="AV807" s="63">
        <v>44977</v>
      </c>
      <c r="AW807" s="64">
        <v>8976.9137899999987</v>
      </c>
      <c r="AY807" s="63">
        <v>43903</v>
      </c>
      <c r="AZ807" s="51">
        <v>9.7554057000000025</v>
      </c>
      <c r="BA807" s="51">
        <v>132.53510804297005</v>
      </c>
      <c r="BB807" s="51">
        <v>-215.55208791077007</v>
      </c>
      <c r="BC807" s="51">
        <v>0</v>
      </c>
      <c r="BD807" s="51">
        <v>1.2074379234605594</v>
      </c>
      <c r="BE807" s="51">
        <v>-72.054136244339489</v>
      </c>
    </row>
    <row r="808" spans="1:57">
      <c r="A808" s="70">
        <v>20190221</v>
      </c>
      <c r="D808" s="63">
        <v>43517</v>
      </c>
      <c r="E808" s="64">
        <v>502.42500000000001</v>
      </c>
      <c r="F808" s="64">
        <v>796.38599999999997</v>
      </c>
      <c r="G808" s="69">
        <v>1298.8109999999999</v>
      </c>
      <c r="I808" s="63">
        <v>43759</v>
      </c>
      <c r="J808" s="68">
        <v>53.26</v>
      </c>
      <c r="K808" s="68">
        <v>58.25</v>
      </c>
      <c r="M808" s="63">
        <v>43517</v>
      </c>
      <c r="N808" s="64">
        <v>66984.3</v>
      </c>
      <c r="O808" s="66">
        <v>39.6633</v>
      </c>
      <c r="Q808" s="63">
        <v>43517</v>
      </c>
      <c r="R808" s="57">
        <v>31.62170356377365</v>
      </c>
      <c r="S808" s="57">
        <v>12.975210907669311</v>
      </c>
      <c r="T808" s="57"/>
      <c r="U808" s="63">
        <v>43517</v>
      </c>
      <c r="V808" s="65">
        <v>60.011435747930442</v>
      </c>
      <c r="X808" s="63">
        <v>43906</v>
      </c>
      <c r="Y808" s="67">
        <v>29.5</v>
      </c>
      <c r="Z808" s="67">
        <v>27.02</v>
      </c>
      <c r="AA808" s="67">
        <v>30.4375</v>
      </c>
      <c r="AB808" s="67" t="e">
        <v>#N/A</v>
      </c>
      <c r="AD808" s="63">
        <v>43906</v>
      </c>
      <c r="AE808" s="67">
        <v>38.06</v>
      </c>
      <c r="AF808" s="68">
        <v>58.46</v>
      </c>
      <c r="AH808" s="58">
        <v>43517</v>
      </c>
      <c r="AI808" s="57">
        <v>75.617895973362977</v>
      </c>
      <c r="AJ808" s="57">
        <v>45.95534854378711</v>
      </c>
      <c r="AK808" s="57">
        <v>22.496315859072723</v>
      </c>
      <c r="AM808" s="63">
        <v>43517</v>
      </c>
      <c r="AN808" s="57">
        <v>11.798489871420937</v>
      </c>
      <c r="AO808" s="57">
        <v>19.894334216452059</v>
      </c>
      <c r="AP808" s="57">
        <v>-9.7974997088138949</v>
      </c>
      <c r="AR808" s="63">
        <v>43517</v>
      </c>
      <c r="AS808" s="57">
        <v>-0.37870716336730892</v>
      </c>
      <c r="AT808" s="57">
        <v>16.149900699873054</v>
      </c>
      <c r="AV808" s="63">
        <v>44978</v>
      </c>
      <c r="AW808" s="64">
        <v>8976.9137899999987</v>
      </c>
      <c r="AY808" s="63">
        <v>43906</v>
      </c>
      <c r="AZ808" s="51">
        <v>9.0691627000000032</v>
      </c>
      <c r="BA808" s="51">
        <v>115.09779034505003</v>
      </c>
      <c r="BB808" s="51">
        <v>-225.03314361975001</v>
      </c>
      <c r="BC808" s="51">
        <v>0</v>
      </c>
      <c r="BD808" s="51">
        <v>0.40067466401011675</v>
      </c>
      <c r="BE808" s="51">
        <v>-100.46551591068993</v>
      </c>
    </row>
    <row r="809" spans="1:57">
      <c r="A809" s="70">
        <v>20190222</v>
      </c>
      <c r="D809" s="63">
        <v>43518</v>
      </c>
      <c r="E809" s="64">
        <v>520.54100000000005</v>
      </c>
      <c r="F809" s="64">
        <v>794.57299999999998</v>
      </c>
      <c r="G809" s="69">
        <v>1315.114</v>
      </c>
      <c r="I809" s="63">
        <v>43760</v>
      </c>
      <c r="J809" s="68">
        <v>51.24</v>
      </c>
      <c r="K809" s="68">
        <v>58.21</v>
      </c>
      <c r="M809" s="63">
        <v>43518</v>
      </c>
      <c r="N809" s="64">
        <v>67009.899999999994</v>
      </c>
      <c r="O809" s="66">
        <v>39.2517</v>
      </c>
      <c r="Q809" s="63">
        <v>43518</v>
      </c>
      <c r="R809" s="57">
        <v>31.425206932728166</v>
      </c>
      <c r="S809" s="57">
        <v>12.949731768973006</v>
      </c>
      <c r="T809" s="57"/>
      <c r="U809" s="63">
        <v>43518</v>
      </c>
      <c r="V809" s="65">
        <v>60.070897785115932</v>
      </c>
      <c r="X809" s="63">
        <v>43907</v>
      </c>
      <c r="Y809" s="67">
        <v>29.5</v>
      </c>
      <c r="Z809" s="67">
        <v>27.08</v>
      </c>
      <c r="AA809" s="67">
        <v>29.875</v>
      </c>
      <c r="AB809" s="67" t="e">
        <v>#N/A</v>
      </c>
      <c r="AD809" s="63">
        <v>43907</v>
      </c>
      <c r="AE809" s="67">
        <v>38.619999999999997</v>
      </c>
      <c r="AF809" s="68">
        <v>58.06</v>
      </c>
      <c r="AH809" s="58">
        <v>43518</v>
      </c>
      <c r="AI809" s="57">
        <v>75.889304803149102</v>
      </c>
      <c r="AJ809" s="57">
        <v>46.02729749127792</v>
      </c>
      <c r="AK809" s="57">
        <v>22.446808844620069</v>
      </c>
      <c r="AM809" s="63">
        <v>43518</v>
      </c>
      <c r="AN809" s="57">
        <v>11.706263659904103</v>
      </c>
      <c r="AO809" s="57">
        <v>19.83659591323066</v>
      </c>
      <c r="AP809" s="57">
        <v>-9.864658026633311</v>
      </c>
      <c r="AR809" s="63">
        <v>43518</v>
      </c>
      <c r="AS809" s="57">
        <v>-0.44882281512463873</v>
      </c>
      <c r="AT809" s="57">
        <v>16.15623688404877</v>
      </c>
      <c r="AV809" s="63">
        <v>44979</v>
      </c>
      <c r="AW809" s="64">
        <v>9133.799685</v>
      </c>
      <c r="AY809" s="63">
        <v>43907</v>
      </c>
      <c r="AZ809" s="51">
        <v>5.4857649000000022</v>
      </c>
      <c r="BA809" s="51">
        <v>116.32365166824006</v>
      </c>
      <c r="BB809" s="51">
        <v>-159.0220521253901</v>
      </c>
      <c r="BC809" s="51">
        <v>0</v>
      </c>
      <c r="BD809" s="51">
        <v>0.33942438587035562</v>
      </c>
      <c r="BE809" s="51">
        <v>-36.873211171279735</v>
      </c>
    </row>
    <row r="810" spans="1:57">
      <c r="A810" s="70">
        <v>20190223</v>
      </c>
      <c r="D810" s="63">
        <v>43519</v>
      </c>
      <c r="E810" s="64">
        <v>520.54100000000005</v>
      </c>
      <c r="F810" s="64">
        <v>794.57299999999998</v>
      </c>
      <c r="G810" s="69">
        <v>1315.114</v>
      </c>
      <c r="I810" s="63">
        <v>43761</v>
      </c>
      <c r="J810" s="68">
        <v>53.31</v>
      </c>
      <c r="K810" s="68">
        <v>57.63</v>
      </c>
      <c r="M810" s="63">
        <v>43519</v>
      </c>
      <c r="N810" s="64">
        <v>67009.899999999994</v>
      </c>
      <c r="O810" s="66">
        <v>39.2517</v>
      </c>
      <c r="Q810" s="63">
        <v>43519</v>
      </c>
      <c r="R810" s="57">
        <v>31.135381744440373</v>
      </c>
      <c r="S810" s="57">
        <v>12.940572685019891</v>
      </c>
      <c r="T810" s="57"/>
      <c r="U810" s="63">
        <v>43519</v>
      </c>
      <c r="V810" s="65">
        <v>60.070897785115932</v>
      </c>
      <c r="X810" s="63">
        <v>43908</v>
      </c>
      <c r="Y810" s="67">
        <v>29.5</v>
      </c>
      <c r="Z810" s="67">
        <v>27.12</v>
      </c>
      <c r="AA810" s="67">
        <v>30.0625</v>
      </c>
      <c r="AB810" s="67" t="e">
        <v>#N/A</v>
      </c>
      <c r="AD810" s="63">
        <v>43908</v>
      </c>
      <c r="AE810" s="67">
        <v>39.049999999999997</v>
      </c>
      <c r="AF810" s="68">
        <v>57.05</v>
      </c>
      <c r="AH810" s="58">
        <v>43519</v>
      </c>
      <c r="AI810" s="57">
        <v>76.148678675543692</v>
      </c>
      <c r="AJ810" s="57">
        <v>46.135663969720198</v>
      </c>
      <c r="AK810" s="57">
        <v>22.43349165927706</v>
      </c>
      <c r="AM810" s="63">
        <v>43519</v>
      </c>
      <c r="AN810" s="57">
        <v>11.61845189103834</v>
      </c>
      <c r="AO810" s="57">
        <v>19.76877541403146</v>
      </c>
      <c r="AP810" s="57">
        <v>-9.9049941331680316</v>
      </c>
      <c r="AR810" s="63">
        <v>43519</v>
      </c>
      <c r="AS810" s="57">
        <v>-0.51443016642090944</v>
      </c>
      <c r="AT810" s="57">
        <v>16.160943917009774</v>
      </c>
      <c r="AV810" s="63">
        <v>44980</v>
      </c>
      <c r="AW810" s="64">
        <v>9151.905589</v>
      </c>
      <c r="AY810" s="63">
        <v>43908</v>
      </c>
      <c r="AZ810" s="51">
        <v>-1.4163350999999975</v>
      </c>
      <c r="BA810" s="51">
        <v>116.70981701655002</v>
      </c>
      <c r="BB810" s="51">
        <v>-162.34799589040014</v>
      </c>
      <c r="BC810" s="51">
        <v>0</v>
      </c>
      <c r="BD810" s="51">
        <v>0.86620098607003726</v>
      </c>
      <c r="BE810" s="51">
        <v>-46.188312987780087</v>
      </c>
    </row>
    <row r="811" spans="1:57">
      <c r="A811" s="70">
        <v>20190224</v>
      </c>
      <c r="D811" s="63">
        <v>43520</v>
      </c>
      <c r="E811" s="64">
        <v>520.54100000000005</v>
      </c>
      <c r="F811" s="64">
        <v>794.57299999999998</v>
      </c>
      <c r="G811" s="69">
        <v>1315.114</v>
      </c>
      <c r="I811" s="63">
        <v>43762</v>
      </c>
      <c r="J811" s="68">
        <v>51.75</v>
      </c>
      <c r="K811" s="68">
        <v>57.96</v>
      </c>
      <c r="M811" s="63">
        <v>43520</v>
      </c>
      <c r="N811" s="64">
        <v>67009.899999999994</v>
      </c>
      <c r="O811" s="66">
        <v>39.2517</v>
      </c>
      <c r="Q811" s="63">
        <v>43520</v>
      </c>
      <c r="R811" s="57">
        <v>30.956189276700407</v>
      </c>
      <c r="S811" s="57">
        <v>12.927337019331286</v>
      </c>
      <c r="T811" s="57"/>
      <c r="U811" s="63">
        <v>43520</v>
      </c>
      <c r="V811" s="65">
        <v>60.070897785115932</v>
      </c>
      <c r="X811" s="63">
        <v>43909</v>
      </c>
      <c r="Y811" s="67">
        <v>29.3125</v>
      </c>
      <c r="Z811" s="67">
        <v>26.95</v>
      </c>
      <c r="AA811" s="67">
        <v>29.8125</v>
      </c>
      <c r="AB811" s="67" t="e">
        <v>#N/A</v>
      </c>
      <c r="AD811" s="63">
        <v>43909</v>
      </c>
      <c r="AE811" s="67">
        <v>39.71</v>
      </c>
      <c r="AF811" s="68">
        <v>56.35</v>
      </c>
      <c r="AH811" s="58">
        <v>43520</v>
      </c>
      <c r="AI811" s="57">
        <v>76.353231165721326</v>
      </c>
      <c r="AJ811" s="57">
        <v>46.22143784198709</v>
      </c>
      <c r="AK811" s="57">
        <v>22.416829145480264</v>
      </c>
      <c r="AM811" s="63">
        <v>43520</v>
      </c>
      <c r="AN811" s="57">
        <v>11.52358101483526</v>
      </c>
      <c r="AO811" s="57">
        <v>19.69480935823249</v>
      </c>
      <c r="AP811" s="57">
        <v>-9.9576673267852911</v>
      </c>
      <c r="AR811" s="63">
        <v>43520</v>
      </c>
      <c r="AS811" s="57">
        <v>-0.5877226588977158</v>
      </c>
      <c r="AT811" s="57">
        <v>16.179762353039617</v>
      </c>
      <c r="AV811" s="63">
        <v>44981</v>
      </c>
      <c r="AW811" s="64">
        <v>9177.1982860000007</v>
      </c>
      <c r="AY811" s="63">
        <v>43909</v>
      </c>
      <c r="AZ811" s="51">
        <v>-0.60998984999999606</v>
      </c>
      <c r="BA811" s="51">
        <v>137.44161984212005</v>
      </c>
      <c r="BB811" s="51">
        <v>-53.991540689970272</v>
      </c>
      <c r="BC811" s="51">
        <v>0</v>
      </c>
      <c r="BD811" s="51">
        <v>1.2488771048803493</v>
      </c>
      <c r="BE811" s="51">
        <v>84.088966407030114</v>
      </c>
    </row>
    <row r="812" spans="1:57">
      <c r="A812" s="70">
        <v>20190225</v>
      </c>
      <c r="D812" s="63">
        <v>43521</v>
      </c>
      <c r="E812" s="64">
        <v>557.33490000000006</v>
      </c>
      <c r="F812" s="64">
        <v>793.76089999999999</v>
      </c>
      <c r="G812" s="69">
        <v>1351.0958000000001</v>
      </c>
      <c r="I812" s="63">
        <v>43763</v>
      </c>
      <c r="J812" s="68">
        <v>61.03</v>
      </c>
      <c r="K812" s="68">
        <v>57.78</v>
      </c>
      <c r="M812" s="63">
        <v>43521</v>
      </c>
      <c r="N812" s="64">
        <v>67043.8</v>
      </c>
      <c r="O812" s="66">
        <v>38.96</v>
      </c>
      <c r="Q812" s="63">
        <v>43521</v>
      </c>
      <c r="R812" s="57">
        <v>30.843280669741713</v>
      </c>
      <c r="S812" s="57">
        <v>12.938892040859319</v>
      </c>
      <c r="T812" s="57"/>
      <c r="U812" s="63">
        <v>43521</v>
      </c>
      <c r="V812" s="65">
        <v>60.180183468338441</v>
      </c>
      <c r="X812" s="63">
        <v>43910</v>
      </c>
      <c r="Y812" s="67">
        <v>29</v>
      </c>
      <c r="Z812" s="67">
        <v>26.5</v>
      </c>
      <c r="AA812" s="67">
        <v>29.75</v>
      </c>
      <c r="AB812" s="67" t="e">
        <v>#N/A</v>
      </c>
      <c r="AD812" s="63">
        <v>43910</v>
      </c>
      <c r="AE812" s="67">
        <v>40.08</v>
      </c>
      <c r="AF812" s="68">
        <v>55.56</v>
      </c>
      <c r="AH812" s="58">
        <v>43521</v>
      </c>
      <c r="AI812" s="57">
        <v>76.493739639290894</v>
      </c>
      <c r="AJ812" s="57">
        <v>46.318274874121968</v>
      </c>
      <c r="AK812" s="57">
        <v>22.454224397450663</v>
      </c>
      <c r="AM812" s="63">
        <v>43521</v>
      </c>
      <c r="AN812" s="57">
        <v>11.449267960549747</v>
      </c>
      <c r="AO812" s="57">
        <v>19.664545226941677</v>
      </c>
      <c r="AP812" s="57">
        <v>-10.009889569691044</v>
      </c>
      <c r="AR812" s="63">
        <v>43521</v>
      </c>
      <c r="AS812" s="57">
        <v>-0.6577784883085025</v>
      </c>
      <c r="AT812" s="57">
        <v>16.183037465031781</v>
      </c>
      <c r="AV812" s="63">
        <v>44982</v>
      </c>
      <c r="AW812" s="64">
        <v>9177.1982860000007</v>
      </c>
      <c r="AY812" s="63">
        <v>43910</v>
      </c>
      <c r="AZ812" s="51">
        <v>-3.2149528499999951</v>
      </c>
      <c r="BA812" s="51">
        <v>137.20643917633006</v>
      </c>
      <c r="BB812" s="51">
        <v>-52.824384798920214</v>
      </c>
      <c r="BC812" s="51">
        <v>0</v>
      </c>
      <c r="BD812" s="51">
        <v>1.3281617659804563</v>
      </c>
      <c r="BE812" s="51">
        <v>82.495263293390181</v>
      </c>
    </row>
    <row r="813" spans="1:57">
      <c r="A813" s="70">
        <v>20190226</v>
      </c>
      <c r="D813" s="63">
        <v>43522</v>
      </c>
      <c r="E813" s="64">
        <v>577.34400000000005</v>
      </c>
      <c r="F813" s="64">
        <v>796.18299999999999</v>
      </c>
      <c r="G813" s="69">
        <v>1373.527</v>
      </c>
      <c r="I813" s="63">
        <v>43766</v>
      </c>
      <c r="J813" s="68">
        <v>55.67</v>
      </c>
      <c r="K813" s="68">
        <v>56.46</v>
      </c>
      <c r="M813" s="63">
        <v>43522</v>
      </c>
      <c r="N813" s="64">
        <v>66992.7</v>
      </c>
      <c r="O813" s="66">
        <v>38.991700000000002</v>
      </c>
      <c r="Q813" s="63">
        <v>43522</v>
      </c>
      <c r="R813" s="57">
        <v>30.876717312232806</v>
      </c>
      <c r="S813" s="57">
        <v>12.937105218499735</v>
      </c>
      <c r="T813" s="57"/>
      <c r="U813" s="63">
        <v>43522</v>
      </c>
      <c r="V813" s="65">
        <v>60.080988799843539</v>
      </c>
      <c r="X813" s="63">
        <v>43915</v>
      </c>
      <c r="Y813" s="67">
        <v>29.3125</v>
      </c>
      <c r="Z813" s="67">
        <v>27.29</v>
      </c>
      <c r="AA813" s="67">
        <v>29.9375</v>
      </c>
      <c r="AB813" s="67" t="e">
        <v>#N/A</v>
      </c>
      <c r="AD813" s="63">
        <v>43915</v>
      </c>
      <c r="AE813" s="67">
        <v>40.68</v>
      </c>
      <c r="AF813" s="68">
        <v>55.48</v>
      </c>
      <c r="AH813" s="58">
        <v>43522</v>
      </c>
      <c r="AI813" s="57">
        <v>76.729798676953934</v>
      </c>
      <c r="AJ813" s="57">
        <v>46.417928936169787</v>
      </c>
      <c r="AK813" s="57">
        <v>22.462508793128766</v>
      </c>
      <c r="AM813" s="63">
        <v>43522</v>
      </c>
      <c r="AN813" s="57">
        <v>11.382318099763289</v>
      </c>
      <c r="AO813" s="57">
        <v>19.652700820668233</v>
      </c>
      <c r="AP813" s="57">
        <v>-10.06855243866932</v>
      </c>
      <c r="AR813" s="63">
        <v>43522</v>
      </c>
      <c r="AS813" s="57">
        <v>-0.71975111410073067</v>
      </c>
      <c r="AT813" s="57">
        <v>16.190077892205569</v>
      </c>
      <c r="AV813" s="63">
        <v>44983</v>
      </c>
      <c r="AW813" s="64">
        <v>9177.1982860000007</v>
      </c>
      <c r="AY813" s="63">
        <v>43915</v>
      </c>
      <c r="AZ813" s="51">
        <v>2.128203650000005</v>
      </c>
      <c r="BA813" s="51">
        <v>150.93995906661002</v>
      </c>
      <c r="BB813" s="51">
        <v>163.48621293179991</v>
      </c>
      <c r="BC813" s="51">
        <v>0</v>
      </c>
      <c r="BD813" s="51">
        <v>1.3585441204806761</v>
      </c>
      <c r="BE813" s="51">
        <v>317.91291976889062</v>
      </c>
    </row>
    <row r="814" spans="1:57">
      <c r="A814" s="70">
        <v>20190227</v>
      </c>
      <c r="D814" s="63">
        <v>43523</v>
      </c>
      <c r="E814" s="64">
        <v>603.07399999999996</v>
      </c>
      <c r="F814" s="64">
        <v>801.08</v>
      </c>
      <c r="G814" s="69">
        <v>1404.154</v>
      </c>
      <c r="I814" s="63">
        <v>43767</v>
      </c>
      <c r="J814" s="68">
        <v>55.12</v>
      </c>
      <c r="K814" s="68">
        <v>55.51</v>
      </c>
      <c r="M814" s="63">
        <v>43523</v>
      </c>
      <c r="N814" s="64">
        <v>66985.899999999994</v>
      </c>
      <c r="O814" s="66">
        <v>38.746699999999997</v>
      </c>
      <c r="Q814" s="63">
        <v>43523</v>
      </c>
      <c r="R814" s="57">
        <v>31.050202226366874</v>
      </c>
      <c r="S814" s="57">
        <v>12.944189199542745</v>
      </c>
      <c r="T814" s="57"/>
      <c r="U814" s="63">
        <v>43523</v>
      </c>
      <c r="V814" s="65">
        <v>59.873582837911641</v>
      </c>
      <c r="X814" s="63">
        <v>43916</v>
      </c>
      <c r="Y814" s="67">
        <v>29.375</v>
      </c>
      <c r="Z814" s="67">
        <v>27.52</v>
      </c>
      <c r="AA814" s="67">
        <v>29.625</v>
      </c>
      <c r="AB814" s="67" t="e">
        <v>#N/A</v>
      </c>
      <c r="AD814" s="63">
        <v>43916</v>
      </c>
      <c r="AE814" s="67">
        <v>40.49</v>
      </c>
      <c r="AF814" s="68">
        <v>54.68</v>
      </c>
      <c r="AH814" s="58">
        <v>43523</v>
      </c>
      <c r="AI814" s="57">
        <v>76.919096246010682</v>
      </c>
      <c r="AJ814" s="57">
        <v>46.483198155836391</v>
      </c>
      <c r="AK814" s="57">
        <v>22.471921709506717</v>
      </c>
      <c r="AM814" s="63">
        <v>43523</v>
      </c>
      <c r="AN814" s="57">
        <v>11.269047239828044</v>
      </c>
      <c r="AO814" s="57">
        <v>19.550278533317012</v>
      </c>
      <c r="AP814" s="57">
        <v>-10.136549248330029</v>
      </c>
      <c r="AR814" s="63">
        <v>43523</v>
      </c>
      <c r="AS814" s="57">
        <v>-0.78848153243507024</v>
      </c>
      <c r="AT814" s="57">
        <v>16.191719322452002</v>
      </c>
      <c r="AV814" s="63">
        <v>44984</v>
      </c>
      <c r="AW814" s="64">
        <v>9298.9899389999991</v>
      </c>
      <c r="AY814" s="63">
        <v>43916</v>
      </c>
      <c r="AZ814" s="51">
        <v>3.8262036500000005</v>
      </c>
      <c r="BA814" s="51">
        <v>211.07048615392</v>
      </c>
      <c r="BB814" s="51">
        <v>241.60339465436991</v>
      </c>
      <c r="BC814" s="51">
        <v>0</v>
      </c>
      <c r="BD814" s="51">
        <v>1.1191148340405921</v>
      </c>
      <c r="BE814" s="51">
        <v>457.61919929233056</v>
      </c>
    </row>
    <row r="815" spans="1:57">
      <c r="A815" s="70">
        <v>20190228</v>
      </c>
      <c r="D815" s="63">
        <v>43524</v>
      </c>
      <c r="E815" s="64">
        <v>596.97180000000003</v>
      </c>
      <c r="F815" s="64">
        <v>806.10880000000009</v>
      </c>
      <c r="G815" s="69">
        <v>1403.0806</v>
      </c>
      <c r="I815" s="63">
        <v>43768</v>
      </c>
      <c r="J815" s="68">
        <v>54.64</v>
      </c>
      <c r="K815" s="68">
        <v>55.25</v>
      </c>
      <c r="M815" s="63">
        <v>43524</v>
      </c>
      <c r="N815" s="64">
        <v>68014.899999999994</v>
      </c>
      <c r="O815" s="66">
        <v>38.9983</v>
      </c>
      <c r="Q815" s="63">
        <v>43524</v>
      </c>
      <c r="R815" s="57">
        <v>31.103593509616289</v>
      </c>
      <c r="S815" s="57">
        <v>12.972771648244198</v>
      </c>
      <c r="T815" s="57"/>
      <c r="U815" s="63">
        <v>43524</v>
      </c>
      <c r="V815" s="65">
        <v>59.940060521004199</v>
      </c>
      <c r="X815" s="63">
        <v>43917</v>
      </c>
      <c r="Y815" s="67">
        <v>27.75</v>
      </c>
      <c r="Z815" s="67">
        <v>26.74</v>
      </c>
      <c r="AA815" s="67">
        <v>27.0625</v>
      </c>
      <c r="AB815" s="67" t="e">
        <v>#N/A</v>
      </c>
      <c r="AD815" s="63">
        <v>43917</v>
      </c>
      <c r="AE815" s="67">
        <v>38.119999999999997</v>
      </c>
      <c r="AF815" s="68">
        <v>54.1</v>
      </c>
      <c r="AH815" s="58">
        <v>43524</v>
      </c>
      <c r="AI815" s="57">
        <v>77.002754623604332</v>
      </c>
      <c r="AJ815" s="57">
        <v>46.518877973117448</v>
      </c>
      <c r="AK815" s="57">
        <v>22.483495167944099</v>
      </c>
      <c r="AM815" s="63">
        <v>43524</v>
      </c>
      <c r="AN815" s="57">
        <v>11.174776662331043</v>
      </c>
      <c r="AO815" s="57">
        <v>19.495691557796601</v>
      </c>
      <c r="AP815" s="57">
        <v>-10.206369851989294</v>
      </c>
      <c r="AR815" s="63">
        <v>43524</v>
      </c>
      <c r="AS815" s="57">
        <v>-0.86870743302096542</v>
      </c>
      <c r="AT815" s="57">
        <v>16.186759043006216</v>
      </c>
      <c r="AV815" s="63">
        <v>44985</v>
      </c>
      <c r="AW815" s="64">
        <v>9609.2997259999993</v>
      </c>
      <c r="AY815" s="63">
        <v>43917</v>
      </c>
      <c r="AZ815" s="51">
        <v>7.4499796500000031</v>
      </c>
      <c r="BA815" s="51">
        <v>191.36037356584004</v>
      </c>
      <c r="BB815" s="51">
        <v>208.23446012229999</v>
      </c>
      <c r="BC815" s="51">
        <v>0</v>
      </c>
      <c r="BD815" s="51">
        <v>0.50949255754075906</v>
      </c>
      <c r="BE815" s="51">
        <v>407.55430589568073</v>
      </c>
    </row>
    <row r="816" spans="1:57">
      <c r="A816" s="70">
        <v>20190301</v>
      </c>
      <c r="D816" s="63">
        <v>43525</v>
      </c>
      <c r="E816" s="64">
        <v>591.40899999999999</v>
      </c>
      <c r="F816" s="64">
        <v>812.18299999999999</v>
      </c>
      <c r="G816" s="69">
        <v>1403.5920000000001</v>
      </c>
      <c r="I816" s="63">
        <v>43769</v>
      </c>
      <c r="J816" s="68">
        <v>55.98</v>
      </c>
      <c r="K816" s="68">
        <v>55.21</v>
      </c>
      <c r="M816" s="63">
        <v>43525</v>
      </c>
      <c r="N816" s="64">
        <v>68344.899999999994</v>
      </c>
      <c r="O816" s="66">
        <v>39.445</v>
      </c>
      <c r="Q816" s="63">
        <v>43525</v>
      </c>
      <c r="R816" s="57">
        <v>30.899375685549167</v>
      </c>
      <c r="S816" s="57">
        <v>13.029588127411952</v>
      </c>
      <c r="T816" s="57"/>
      <c r="U816" s="63">
        <v>43525</v>
      </c>
      <c r="V816" s="65">
        <v>60.212501591680642</v>
      </c>
      <c r="X816" s="63">
        <v>43920</v>
      </c>
      <c r="Y816" s="67">
        <v>27.5625</v>
      </c>
      <c r="Z816" s="67">
        <v>26.7</v>
      </c>
      <c r="AA816" s="67">
        <v>27</v>
      </c>
      <c r="AB816" s="67" t="e">
        <v>#N/A</v>
      </c>
      <c r="AD816" s="63">
        <v>43920</v>
      </c>
      <c r="AE816" s="67">
        <v>33.94</v>
      </c>
      <c r="AF816" s="68">
        <v>53.96</v>
      </c>
      <c r="AH816" s="58">
        <v>43525</v>
      </c>
      <c r="AI816" s="57">
        <v>77.114474382504184</v>
      </c>
      <c r="AJ816" s="57">
        <v>46.590385815874889</v>
      </c>
      <c r="AK816" s="57">
        <v>22.538550709028083</v>
      </c>
      <c r="AM816" s="63">
        <v>43525</v>
      </c>
      <c r="AN816" s="57">
        <v>11.083511750967713</v>
      </c>
      <c r="AO816" s="57">
        <v>19.421947132578499</v>
      </c>
      <c r="AP816" s="57">
        <v>-10.23968012545059</v>
      </c>
      <c r="AR816" s="63">
        <v>43525</v>
      </c>
      <c r="AS816" s="57">
        <v>-0.9293165716586671</v>
      </c>
      <c r="AT816" s="57">
        <v>16.172753102410908</v>
      </c>
      <c r="AV816" s="63">
        <v>44986</v>
      </c>
      <c r="AW816" s="64">
        <v>9699.8789350000006</v>
      </c>
      <c r="AY816" s="63">
        <v>43920</v>
      </c>
      <c r="AZ816" s="51">
        <v>7.6979796500000042</v>
      </c>
      <c r="BA816" s="51">
        <v>198.32705654390003</v>
      </c>
      <c r="BB816" s="51">
        <v>370.44409056008982</v>
      </c>
      <c r="BC816" s="51">
        <v>0</v>
      </c>
      <c r="BD816" s="51">
        <v>-0.74527539233892359</v>
      </c>
      <c r="BE816" s="51">
        <v>575.72385136165099</v>
      </c>
    </row>
    <row r="817" spans="1:57">
      <c r="A817" s="70">
        <v>20190302</v>
      </c>
      <c r="D817" s="63">
        <v>43526</v>
      </c>
      <c r="E817" s="64">
        <v>591.40899999999999</v>
      </c>
      <c r="F817" s="64">
        <v>812.18299999999999</v>
      </c>
      <c r="G817" s="69">
        <v>1403.5920000000001</v>
      </c>
      <c r="I817" s="63">
        <v>43770</v>
      </c>
      <c r="J817" s="68">
        <v>57</v>
      </c>
      <c r="K817" s="68">
        <v>55.28</v>
      </c>
      <c r="M817" s="63">
        <v>43526</v>
      </c>
      <c r="N817" s="64">
        <v>68344.899999999994</v>
      </c>
      <c r="O817" s="66">
        <v>39.445</v>
      </c>
      <c r="Q817" s="63">
        <v>43526</v>
      </c>
      <c r="R817" s="57">
        <v>30.579264836270248</v>
      </c>
      <c r="S817" s="57">
        <v>13.061418238317458</v>
      </c>
      <c r="T817" s="57"/>
      <c r="U817" s="63">
        <v>43526</v>
      </c>
      <c r="V817" s="65">
        <v>60.212501591680642</v>
      </c>
      <c r="X817" s="63">
        <v>43922</v>
      </c>
      <c r="Y817" s="67">
        <v>27</v>
      </c>
      <c r="Z817" s="67">
        <v>26.75</v>
      </c>
      <c r="AA817" s="67">
        <v>26.5</v>
      </c>
      <c r="AB817" s="67" t="e">
        <v>#N/A</v>
      </c>
      <c r="AD817" s="63">
        <v>43922</v>
      </c>
      <c r="AE817" s="67">
        <v>31.6</v>
      </c>
      <c r="AF817" s="68">
        <v>55.08</v>
      </c>
      <c r="AH817" s="58">
        <v>43526</v>
      </c>
      <c r="AI817" s="57">
        <v>77.194939769936767</v>
      </c>
      <c r="AJ817" s="57">
        <v>46.652388990768465</v>
      </c>
      <c r="AK817" s="57">
        <v>22.585618594537493</v>
      </c>
      <c r="AM817" s="63">
        <v>43526</v>
      </c>
      <c r="AN817" s="57">
        <v>10.992057752155304</v>
      </c>
      <c r="AO817" s="57">
        <v>19.34007117577643</v>
      </c>
      <c r="AP817" s="57">
        <v>-10.26066216340168</v>
      </c>
      <c r="AR817" s="63">
        <v>43526</v>
      </c>
      <c r="AS817" s="57">
        <v>-0.96777641996088626</v>
      </c>
      <c r="AT817" s="57">
        <v>16.145258250521422</v>
      </c>
      <c r="AV817" s="63">
        <v>44987</v>
      </c>
      <c r="AW817" s="64">
        <v>9615.0380339999992</v>
      </c>
      <c r="AY817" s="63">
        <v>43922</v>
      </c>
      <c r="AZ817" s="51">
        <v>12.088318450000004</v>
      </c>
      <c r="BA817" s="51">
        <v>179.84938223362005</v>
      </c>
      <c r="BB817" s="51">
        <v>484.25656415260954</v>
      </c>
      <c r="BC817" s="51">
        <v>0</v>
      </c>
      <c r="BD817" s="51">
        <v>0.5818731066909778</v>
      </c>
      <c r="BE817" s="51">
        <v>676.77613794292051</v>
      </c>
    </row>
    <row r="818" spans="1:57">
      <c r="A818" s="70">
        <v>20190303</v>
      </c>
      <c r="D818" s="63">
        <v>43527</v>
      </c>
      <c r="E818" s="64">
        <v>591.40899999999999</v>
      </c>
      <c r="F818" s="64">
        <v>812.18299999999999</v>
      </c>
      <c r="G818" s="69">
        <v>1403.5920000000001</v>
      </c>
      <c r="I818" s="63">
        <v>43773</v>
      </c>
      <c r="J818" s="68">
        <v>56.69</v>
      </c>
      <c r="K818" s="68">
        <v>54.98</v>
      </c>
      <c r="M818" s="63">
        <v>43527</v>
      </c>
      <c r="N818" s="64">
        <v>68344.899999999994</v>
      </c>
      <c r="O818" s="66">
        <v>39.445</v>
      </c>
      <c r="Q818" s="63">
        <v>43527</v>
      </c>
      <c r="R818" s="57">
        <v>30.223173150728798</v>
      </c>
      <c r="S818" s="57">
        <v>13.069178728598096</v>
      </c>
      <c r="T818" s="57"/>
      <c r="U818" s="63">
        <v>43527</v>
      </c>
      <c r="V818" s="65">
        <v>60.212501591680642</v>
      </c>
      <c r="X818" s="63">
        <v>43923</v>
      </c>
      <c r="Y818" s="67">
        <v>26.125</v>
      </c>
      <c r="Z818" s="67">
        <v>26.54</v>
      </c>
      <c r="AA818" s="67">
        <v>25.6875</v>
      </c>
      <c r="AB818" s="67" t="e">
        <v>#N/A</v>
      </c>
      <c r="AD818" s="63">
        <v>43923</v>
      </c>
      <c r="AE818" s="67">
        <v>29.96</v>
      </c>
      <c r="AF818" s="68">
        <v>52.24</v>
      </c>
      <c r="AH818" s="58">
        <v>43527</v>
      </c>
      <c r="AI818" s="57">
        <v>77.240219767816143</v>
      </c>
      <c r="AJ818" s="57">
        <v>46.692238615243319</v>
      </c>
      <c r="AK818" s="57">
        <v>22.602651035461353</v>
      </c>
      <c r="AM818" s="63">
        <v>43527</v>
      </c>
      <c r="AN818" s="57">
        <v>10.911016259846583</v>
      </c>
      <c r="AO818" s="57">
        <v>19.290139000616445</v>
      </c>
      <c r="AP818" s="57">
        <v>-10.307782348577543</v>
      </c>
      <c r="AR818" s="63">
        <v>43527</v>
      </c>
      <c r="AS818" s="57">
        <v>-1.0336485594897749</v>
      </c>
      <c r="AT818" s="57">
        <v>16.124343732712632</v>
      </c>
      <c r="AV818" s="63">
        <v>44988</v>
      </c>
      <c r="AW818" s="64">
        <v>9661.046765000001</v>
      </c>
      <c r="AY818" s="63">
        <v>43923</v>
      </c>
      <c r="AZ818" s="51">
        <v>8.2728404500000039</v>
      </c>
      <c r="BA818" s="51">
        <v>200.14115581477998</v>
      </c>
      <c r="BB818" s="51">
        <v>408.69304426175961</v>
      </c>
      <c r="BC818" s="51">
        <v>0</v>
      </c>
      <c r="BD818" s="51">
        <v>2.1652672936905621</v>
      </c>
      <c r="BE818" s="51">
        <v>619.27230782023003</v>
      </c>
    </row>
    <row r="819" spans="1:57">
      <c r="A819" s="70">
        <v>20190304</v>
      </c>
      <c r="D819" s="63">
        <v>43528</v>
      </c>
      <c r="E819" s="64">
        <v>591.40899999999999</v>
      </c>
      <c r="F819" s="64">
        <v>812.18299999999999</v>
      </c>
      <c r="G819" s="69">
        <v>1403.5920000000001</v>
      </c>
      <c r="I819" s="63">
        <v>43774</v>
      </c>
      <c r="J819" s="68">
        <v>57</v>
      </c>
      <c r="K819" s="68">
        <v>55.24</v>
      </c>
      <c r="M819" s="63">
        <v>43528</v>
      </c>
      <c r="N819" s="64">
        <v>68344.899999999994</v>
      </c>
      <c r="O819" s="66">
        <v>39.445</v>
      </c>
      <c r="Q819" s="63">
        <v>43528</v>
      </c>
      <c r="R819" s="57">
        <v>29.863919702697885</v>
      </c>
      <c r="S819" s="57">
        <v>13.08326870463481</v>
      </c>
      <c r="T819" s="57"/>
      <c r="U819" s="63">
        <v>43528</v>
      </c>
      <c r="V819" s="65">
        <v>60.212501591680642</v>
      </c>
      <c r="X819" s="63">
        <v>43924</v>
      </c>
      <c r="Y819" s="67">
        <v>25.75</v>
      </c>
      <c r="Z819" s="67">
        <v>24.24</v>
      </c>
      <c r="AA819" s="67">
        <v>25.625</v>
      </c>
      <c r="AB819" s="67" t="e">
        <v>#N/A</v>
      </c>
      <c r="AD819" s="63">
        <v>43924</v>
      </c>
      <c r="AE819" s="67">
        <v>28.68</v>
      </c>
      <c r="AF819" s="68">
        <v>53.22</v>
      </c>
      <c r="AH819" s="58">
        <v>43528</v>
      </c>
      <c r="AI819" s="57">
        <v>77.273237038752669</v>
      </c>
      <c r="AJ819" s="57">
        <v>46.735066844384043</v>
      </c>
      <c r="AK819" s="57">
        <v>22.617259989709581</v>
      </c>
      <c r="AM819" s="63">
        <v>43528</v>
      </c>
      <c r="AN819" s="57">
        <v>10.824092635436443</v>
      </c>
      <c r="AO819" s="57">
        <v>19.221499887191197</v>
      </c>
      <c r="AP819" s="57">
        <v>-10.354567061254228</v>
      </c>
      <c r="AR819" s="63">
        <v>43528</v>
      </c>
      <c r="AS819" s="57">
        <v>-1.0894842270732119</v>
      </c>
      <c r="AT819" s="57">
        <v>16.101020692965218</v>
      </c>
      <c r="AV819" s="63">
        <v>44989</v>
      </c>
      <c r="AW819" s="64">
        <v>9661.046765000001</v>
      </c>
      <c r="AY819" s="63">
        <v>43924</v>
      </c>
      <c r="AZ819" s="51">
        <v>-1.0533995499999977</v>
      </c>
      <c r="BA819" s="51">
        <v>191.16475495232996</v>
      </c>
      <c r="BB819" s="51">
        <v>502.75411339675975</v>
      </c>
      <c r="BC819" s="51">
        <v>0</v>
      </c>
      <c r="BD819" s="51">
        <v>2.1406855629308263</v>
      </c>
      <c r="BE819" s="51">
        <v>695.00615436202054</v>
      </c>
    </row>
    <row r="820" spans="1:57">
      <c r="A820" s="70">
        <v>20190305</v>
      </c>
      <c r="D820" s="63">
        <v>43529</v>
      </c>
      <c r="E820" s="64">
        <v>591.40899999999999</v>
      </c>
      <c r="F820" s="64">
        <v>812.18299999999999</v>
      </c>
      <c r="G820" s="69">
        <v>1403.5920000000001</v>
      </c>
      <c r="I820" s="63">
        <v>43776</v>
      </c>
      <c r="J820" s="68">
        <v>54.31</v>
      </c>
      <c r="K820" s="68">
        <v>54.95</v>
      </c>
      <c r="M820" s="63">
        <v>43529</v>
      </c>
      <c r="N820" s="64">
        <v>68344.899999999994</v>
      </c>
      <c r="O820" s="66">
        <v>39.445</v>
      </c>
      <c r="Q820" s="63">
        <v>43529</v>
      </c>
      <c r="R820" s="57">
        <v>29.672812106649626</v>
      </c>
      <c r="S820" s="57">
        <v>13.085162277395778</v>
      </c>
      <c r="T820" s="57"/>
      <c r="U820" s="63">
        <v>43529</v>
      </c>
      <c r="V820" s="65">
        <v>60.212501591680642</v>
      </c>
      <c r="X820" s="63">
        <v>43927</v>
      </c>
      <c r="Y820" s="67">
        <v>25.125</v>
      </c>
      <c r="Z820" s="67">
        <v>25.68</v>
      </c>
      <c r="AA820" s="67">
        <v>24.5625</v>
      </c>
      <c r="AB820" s="67" t="e">
        <v>#N/A</v>
      </c>
      <c r="AD820" s="63">
        <v>43927</v>
      </c>
      <c r="AE820" s="67">
        <v>27.67</v>
      </c>
      <c r="AF820" s="68">
        <v>54.78</v>
      </c>
      <c r="AH820" s="58">
        <v>43529</v>
      </c>
      <c r="AI820" s="57">
        <v>77.361867319718499</v>
      </c>
      <c r="AJ820" s="57">
        <v>46.79301473285873</v>
      </c>
      <c r="AK820" s="57">
        <v>22.637650231709607</v>
      </c>
      <c r="AM820" s="63">
        <v>43529</v>
      </c>
      <c r="AN820" s="57">
        <v>10.73213872738663</v>
      </c>
      <c r="AO820" s="57">
        <v>19.157533416224727</v>
      </c>
      <c r="AP820" s="57">
        <v>-10.419024685180723</v>
      </c>
      <c r="AR820" s="63">
        <v>43529</v>
      </c>
      <c r="AS820" s="57">
        <v>-1.1390427020728677</v>
      </c>
      <c r="AT820" s="57">
        <v>16.067575829868908</v>
      </c>
      <c r="AV820" s="63">
        <v>44990</v>
      </c>
      <c r="AW820" s="64">
        <v>9661.046765000001</v>
      </c>
      <c r="AY820" s="63">
        <v>43927</v>
      </c>
      <c r="AZ820" s="51">
        <v>3.1438669499999983</v>
      </c>
      <c r="BA820" s="51">
        <v>231.17296593117996</v>
      </c>
      <c r="BB820" s="51">
        <v>474.33387524159969</v>
      </c>
      <c r="BC820" s="51">
        <v>0</v>
      </c>
      <c r="BD820" s="51">
        <v>3.571155430831027E-3</v>
      </c>
      <c r="BE820" s="51">
        <v>708.65427927821065</v>
      </c>
    </row>
    <row r="821" spans="1:57">
      <c r="A821" s="70">
        <v>20190306</v>
      </c>
      <c r="D821" s="63">
        <v>43530</v>
      </c>
      <c r="E821" s="64">
        <v>551.13400000000001</v>
      </c>
      <c r="F821" s="64">
        <v>815.76</v>
      </c>
      <c r="G821" s="69">
        <v>1366.894</v>
      </c>
      <c r="I821" s="63">
        <v>43777</v>
      </c>
      <c r="J821" s="68">
        <v>55.34</v>
      </c>
      <c r="K821" s="68">
        <v>54.94</v>
      </c>
      <c r="M821" s="63">
        <v>43530</v>
      </c>
      <c r="N821" s="64">
        <v>68351.600000000006</v>
      </c>
      <c r="O821" s="66">
        <v>40.481699999999996</v>
      </c>
      <c r="Q821" s="63">
        <v>43530</v>
      </c>
      <c r="R821" s="57">
        <v>29.48296919098312</v>
      </c>
      <c r="S821" s="57">
        <v>13.170676257982784</v>
      </c>
      <c r="T821" s="57"/>
      <c r="U821" s="63">
        <v>43530</v>
      </c>
      <c r="V821" s="65">
        <v>60.382385727979504</v>
      </c>
      <c r="X821" s="63">
        <v>43928</v>
      </c>
      <c r="Y821" s="67">
        <v>23.0625</v>
      </c>
      <c r="Z821" s="67">
        <v>25.13</v>
      </c>
      <c r="AA821" s="67">
        <v>21.8125</v>
      </c>
      <c r="AB821" s="67" t="e">
        <v>#N/A</v>
      </c>
      <c r="AD821" s="63">
        <v>43928</v>
      </c>
      <c r="AE821" s="67">
        <v>26.14</v>
      </c>
      <c r="AF821" s="68">
        <v>52.46</v>
      </c>
      <c r="AH821" s="58">
        <v>43530</v>
      </c>
      <c r="AI821" s="57">
        <v>77.29259638460033</v>
      </c>
      <c r="AJ821" s="57">
        <v>46.884100989721709</v>
      </c>
      <c r="AK821" s="57">
        <v>22.815763333651784</v>
      </c>
      <c r="AM821" s="63">
        <v>43530</v>
      </c>
      <c r="AN821" s="57">
        <v>10.626016817223793</v>
      </c>
      <c r="AO821" s="57">
        <v>19.071842843254629</v>
      </c>
      <c r="AP821" s="57">
        <v>-10.481522997606197</v>
      </c>
      <c r="AR821" s="63">
        <v>43530</v>
      </c>
      <c r="AS821" s="57">
        <v>-1.1816431362464574</v>
      </c>
      <c r="AT821" s="57">
        <v>16.033033944749707</v>
      </c>
      <c r="AV821" s="63">
        <v>44991</v>
      </c>
      <c r="AW821" s="64">
        <v>9694.2000729999982</v>
      </c>
      <c r="AY821" s="63">
        <v>43928</v>
      </c>
      <c r="AZ821" s="51">
        <v>2.4127524500000015</v>
      </c>
      <c r="BA821" s="51">
        <v>289.80934034605997</v>
      </c>
      <c r="BB821" s="51">
        <v>454.2784255479196</v>
      </c>
      <c r="BC821" s="51">
        <v>0</v>
      </c>
      <c r="BD821" s="51">
        <v>-0.50089386504910149</v>
      </c>
      <c r="BE821" s="51">
        <v>745.99962447893063</v>
      </c>
    </row>
    <row r="822" spans="1:57">
      <c r="A822" s="70">
        <v>20190307</v>
      </c>
      <c r="D822" s="63">
        <v>43531</v>
      </c>
      <c r="E822" s="64">
        <v>487.90100000000001</v>
      </c>
      <c r="F822" s="64">
        <v>817.78899999999999</v>
      </c>
      <c r="G822" s="69">
        <v>1305.69</v>
      </c>
      <c r="I822" s="63">
        <v>43780</v>
      </c>
      <c r="J822" s="68">
        <v>53.73</v>
      </c>
      <c r="K822" s="68">
        <v>54.18</v>
      </c>
      <c r="M822" s="63">
        <v>43531</v>
      </c>
      <c r="N822" s="64">
        <v>68420.5</v>
      </c>
      <c r="O822" s="66">
        <v>41.225000000000001</v>
      </c>
      <c r="Q822" s="63">
        <v>43531</v>
      </c>
      <c r="R822" s="57">
        <v>29.207829669319164</v>
      </c>
      <c r="S822" s="57">
        <v>13.336490825803793</v>
      </c>
      <c r="T822" s="57"/>
      <c r="U822" s="63">
        <v>43531</v>
      </c>
      <c r="V822" s="65">
        <v>60.783281406979725</v>
      </c>
      <c r="X822" s="63">
        <v>43929</v>
      </c>
      <c r="Y822" s="67">
        <v>21.9375</v>
      </c>
      <c r="Z822" s="67">
        <v>22.18</v>
      </c>
      <c r="AA822" s="67">
        <v>21.1875</v>
      </c>
      <c r="AB822" s="67" t="e">
        <v>#N/A</v>
      </c>
      <c r="AD822" s="63">
        <v>43929</v>
      </c>
      <c r="AE822" s="67">
        <v>22.12</v>
      </c>
      <c r="AF822" s="68">
        <v>54.21</v>
      </c>
      <c r="AH822" s="58">
        <v>43531</v>
      </c>
      <c r="AI822" s="57">
        <v>77.145411740690648</v>
      </c>
      <c r="AJ822" s="57">
        <v>47.026773801085774</v>
      </c>
      <c r="AK822" s="57">
        <v>23.134543368498541</v>
      </c>
      <c r="AM822" s="63">
        <v>43531</v>
      </c>
      <c r="AN822" s="57">
        <v>10.512795278246024</v>
      </c>
      <c r="AO822" s="57">
        <v>18.96754410812358</v>
      </c>
      <c r="AP822" s="57">
        <v>-10.536888688569746</v>
      </c>
      <c r="AR822" s="63">
        <v>43531</v>
      </c>
      <c r="AS822" s="57">
        <v>-1.2260222597838433</v>
      </c>
      <c r="AT822" s="57">
        <v>15.992638918916114</v>
      </c>
      <c r="AV822" s="63">
        <v>44992</v>
      </c>
      <c r="AW822" s="64">
        <v>9578.2717540000012</v>
      </c>
      <c r="AY822" s="63">
        <v>43929</v>
      </c>
      <c r="AZ822" s="51">
        <v>3.8709169500000016</v>
      </c>
      <c r="BA822" s="51">
        <v>273.32851645035993</v>
      </c>
      <c r="BB822" s="51">
        <v>452.97128414451964</v>
      </c>
      <c r="BC822" s="51">
        <v>0</v>
      </c>
      <c r="BD822" s="51">
        <v>-8.5611039984796431</v>
      </c>
      <c r="BE822" s="51">
        <v>721.60961354640006</v>
      </c>
    </row>
    <row r="823" spans="1:57">
      <c r="A823" s="70">
        <v>20190308</v>
      </c>
      <c r="D823" s="63">
        <v>43532</v>
      </c>
      <c r="E823" s="64">
        <v>470.29500000000002</v>
      </c>
      <c r="F823" s="64">
        <v>816.76</v>
      </c>
      <c r="G823" s="69">
        <v>1287.0550000000001</v>
      </c>
      <c r="I823" s="63">
        <v>43781</v>
      </c>
      <c r="J823" s="68">
        <v>55.18</v>
      </c>
      <c r="K823" s="68">
        <v>54.39</v>
      </c>
      <c r="M823" s="63">
        <v>43532</v>
      </c>
      <c r="N823" s="64">
        <v>68578.3</v>
      </c>
      <c r="O823" s="66">
        <v>41.3</v>
      </c>
      <c r="Q823" s="63">
        <v>43532</v>
      </c>
      <c r="R823" s="57">
        <v>28.877753005250906</v>
      </c>
      <c r="S823" s="57">
        <v>13.47916812941814</v>
      </c>
      <c r="T823" s="57"/>
      <c r="U823" s="63">
        <v>43532</v>
      </c>
      <c r="V823" s="65">
        <v>60.855722481050044</v>
      </c>
      <c r="X823" s="63">
        <v>43934</v>
      </c>
      <c r="Y823" s="67">
        <v>21</v>
      </c>
      <c r="Z823" s="67">
        <v>21.92</v>
      </c>
      <c r="AA823" s="67">
        <v>20.625</v>
      </c>
      <c r="AB823" s="67" t="e">
        <v>#N/A</v>
      </c>
      <c r="AD823" s="63">
        <v>43934</v>
      </c>
      <c r="AE823" s="67">
        <v>20.56</v>
      </c>
      <c r="AF823" s="68">
        <v>54.3</v>
      </c>
      <c r="AH823" s="58">
        <v>43532</v>
      </c>
      <c r="AI823" s="57">
        <v>77.063488437988198</v>
      </c>
      <c r="AJ823" s="57">
        <v>47.161137175847159</v>
      </c>
      <c r="AK823" s="57">
        <v>23.406695926629428</v>
      </c>
      <c r="AM823" s="63">
        <v>43532</v>
      </c>
      <c r="AN823" s="57">
        <v>10.416830632440522</v>
      </c>
      <c r="AO823" s="57">
        <v>18.916357733059552</v>
      </c>
      <c r="AP823" s="57">
        <v>-10.617135736246953</v>
      </c>
      <c r="AR823" s="63">
        <v>43532</v>
      </c>
      <c r="AS823" s="57">
        <v>-1.2692008920740627</v>
      </c>
      <c r="AT823" s="57">
        <v>15.965386653266389</v>
      </c>
      <c r="AV823" s="63">
        <v>44993</v>
      </c>
      <c r="AW823" s="64">
        <v>9550.3783170000006</v>
      </c>
      <c r="AY823" s="63">
        <v>43934</v>
      </c>
      <c r="AZ823" s="51">
        <v>10.908630949999999</v>
      </c>
      <c r="BA823" s="51">
        <v>257.71205988066004</v>
      </c>
      <c r="BB823" s="51">
        <v>451.74500646923968</v>
      </c>
      <c r="BC823" s="51">
        <v>0</v>
      </c>
      <c r="BD823" s="51">
        <v>-9.0005886351299011</v>
      </c>
      <c r="BE823" s="51">
        <v>711.36510866476965</v>
      </c>
    </row>
    <row r="824" spans="1:57">
      <c r="A824" s="70">
        <v>20190309</v>
      </c>
      <c r="D824" s="63">
        <v>43533</v>
      </c>
      <c r="E824" s="64">
        <v>470.29500000000002</v>
      </c>
      <c r="F824" s="64">
        <v>816.76</v>
      </c>
      <c r="G824" s="69">
        <v>1287.0550000000001</v>
      </c>
      <c r="I824" s="63">
        <v>43782</v>
      </c>
      <c r="J824" s="68">
        <v>55.09</v>
      </c>
      <c r="K824" s="68">
        <v>53.95</v>
      </c>
      <c r="M824" s="63">
        <v>43533</v>
      </c>
      <c r="N824" s="64">
        <v>68578.3</v>
      </c>
      <c r="O824" s="66">
        <v>41.3</v>
      </c>
      <c r="Q824" s="63">
        <v>43533</v>
      </c>
      <c r="R824" s="57">
        <v>28.832816802589932</v>
      </c>
      <c r="S824" s="57">
        <v>13.673683091234135</v>
      </c>
      <c r="T824" s="57"/>
      <c r="U824" s="63">
        <v>43533</v>
      </c>
      <c r="V824" s="65">
        <v>60.855722481050044</v>
      </c>
      <c r="X824" s="63">
        <v>43935</v>
      </c>
      <c r="Y824" s="67">
        <v>18.125</v>
      </c>
      <c r="Z824" s="67">
        <v>21.04</v>
      </c>
      <c r="AA824" s="67">
        <v>15.5</v>
      </c>
      <c r="AB824" s="67" t="e">
        <v>#N/A</v>
      </c>
      <c r="AD824" s="63">
        <v>43935</v>
      </c>
      <c r="AE824" s="67">
        <v>20.94</v>
      </c>
      <c r="AF824" s="68">
        <v>55.8</v>
      </c>
      <c r="AH824" s="58">
        <v>43533</v>
      </c>
      <c r="AI824" s="57">
        <v>76.91524900273177</v>
      </c>
      <c r="AJ824" s="57">
        <v>47.331628813500572</v>
      </c>
      <c r="AK824" s="57">
        <v>23.780584937393744</v>
      </c>
      <c r="AM824" s="63">
        <v>43533</v>
      </c>
      <c r="AN824" s="57">
        <v>10.319317776120496</v>
      </c>
      <c r="AO824" s="57">
        <v>18.887653597542077</v>
      </c>
      <c r="AP824" s="57">
        <v>-10.728647213793707</v>
      </c>
      <c r="AR824" s="63">
        <v>43533</v>
      </c>
      <c r="AS824" s="57">
        <v>-1.3116758981379872</v>
      </c>
      <c r="AT824" s="57">
        <v>15.92207160136847</v>
      </c>
      <c r="AV824" s="63">
        <v>44994</v>
      </c>
      <c r="AW824" s="64">
        <v>9451.6568579999985</v>
      </c>
      <c r="AY824" s="63">
        <v>43935</v>
      </c>
      <c r="AZ824" s="51">
        <v>11.318061449999998</v>
      </c>
      <c r="BA824" s="51">
        <v>289.31602323823006</v>
      </c>
      <c r="BB824" s="51">
        <v>373.14376263303978</v>
      </c>
      <c r="BC824" s="51">
        <v>0</v>
      </c>
      <c r="BD824" s="51">
        <v>-19.705446686549738</v>
      </c>
      <c r="BE824" s="51">
        <v>654.07240063472</v>
      </c>
    </row>
    <row r="825" spans="1:57">
      <c r="A825" s="70">
        <v>20190310</v>
      </c>
      <c r="D825" s="63">
        <v>43534</v>
      </c>
      <c r="E825" s="64">
        <v>470.29500000000002</v>
      </c>
      <c r="F825" s="64">
        <v>816.76</v>
      </c>
      <c r="G825" s="69">
        <v>1287.0550000000001</v>
      </c>
      <c r="I825" s="63">
        <v>43783</v>
      </c>
      <c r="J825" s="68">
        <v>53.91</v>
      </c>
      <c r="K825" s="68">
        <v>53.75</v>
      </c>
      <c r="M825" s="63">
        <v>43534</v>
      </c>
      <c r="N825" s="64">
        <v>68578.3</v>
      </c>
      <c r="O825" s="66">
        <v>41.3</v>
      </c>
      <c r="Q825" s="63">
        <v>43534</v>
      </c>
      <c r="R825" s="57">
        <v>28.770394703513258</v>
      </c>
      <c r="S825" s="57">
        <v>13.847871098043907</v>
      </c>
      <c r="T825" s="57"/>
      <c r="U825" s="63">
        <v>43534</v>
      </c>
      <c r="V825" s="65">
        <v>60.855722481050044</v>
      </c>
      <c r="X825" s="63">
        <v>43936</v>
      </c>
      <c r="Y825" s="67">
        <v>18.25</v>
      </c>
      <c r="Z825" s="67">
        <v>19.82</v>
      </c>
      <c r="AA825" s="67">
        <v>15.875</v>
      </c>
      <c r="AB825" s="67" t="e">
        <v>#N/A</v>
      </c>
      <c r="AD825" s="63">
        <v>43936</v>
      </c>
      <c r="AE825" s="67">
        <v>17.53</v>
      </c>
      <c r="AF825" s="68">
        <v>52.33</v>
      </c>
      <c r="AH825" s="58">
        <v>43534</v>
      </c>
      <c r="AI825" s="57">
        <v>76.768146334200921</v>
      </c>
      <c r="AJ825" s="57">
        <v>47.462491553344968</v>
      </c>
      <c r="AK825" s="57">
        <v>24.107526119035484</v>
      </c>
      <c r="AM825" s="63">
        <v>43534</v>
      </c>
      <c r="AN825" s="57">
        <v>10.223666969238909</v>
      </c>
      <c r="AO825" s="57">
        <v>18.854147144733389</v>
      </c>
      <c r="AP825" s="57">
        <v>-10.838236211620922</v>
      </c>
      <c r="AR825" s="63">
        <v>43534</v>
      </c>
      <c r="AS825" s="57">
        <v>-1.3540462849776169</v>
      </c>
      <c r="AT825" s="57">
        <v>15.849834500608019</v>
      </c>
      <c r="AV825" s="63">
        <v>44995</v>
      </c>
      <c r="AW825" s="64">
        <v>9290.722944000001</v>
      </c>
      <c r="AY825" s="63">
        <v>43936</v>
      </c>
      <c r="AZ825" s="51">
        <v>6.3595841499999999</v>
      </c>
      <c r="BA825" s="51">
        <v>284.23386184615998</v>
      </c>
      <c r="BB825" s="51">
        <v>372.38697782764984</v>
      </c>
      <c r="BC825" s="51">
        <v>0</v>
      </c>
      <c r="BD825" s="51">
        <v>-28.417742713459138</v>
      </c>
      <c r="BE825" s="51">
        <v>634.5626811103507</v>
      </c>
    </row>
    <row r="826" spans="1:57">
      <c r="A826" s="70">
        <v>20190311</v>
      </c>
      <c r="D826" s="63">
        <v>43535</v>
      </c>
      <c r="E826" s="64">
        <v>438.86500000000001</v>
      </c>
      <c r="F826" s="64">
        <v>816.01199999999994</v>
      </c>
      <c r="G826" s="69">
        <v>1254.877</v>
      </c>
      <c r="I826" s="63">
        <v>43784</v>
      </c>
      <c r="J826" s="68">
        <v>54.75</v>
      </c>
      <c r="K826" s="68">
        <v>53.99</v>
      </c>
      <c r="M826" s="63">
        <v>43535</v>
      </c>
      <c r="N826" s="64">
        <v>68526.100000000006</v>
      </c>
      <c r="O826" s="66">
        <v>40.871699999999997</v>
      </c>
      <c r="Q826" s="63">
        <v>43535</v>
      </c>
      <c r="R826" s="57">
        <v>28.64626588386685</v>
      </c>
      <c r="S826" s="57">
        <v>13.891267397785123</v>
      </c>
      <c r="T826" s="57"/>
      <c r="U826" s="63">
        <v>43535</v>
      </c>
      <c r="V826" s="65">
        <v>62.021913136326923</v>
      </c>
      <c r="X826" s="63">
        <v>43937</v>
      </c>
      <c r="Y826" s="67">
        <v>16.875</v>
      </c>
      <c r="Z826" s="67">
        <v>19.21</v>
      </c>
      <c r="AA826" s="67">
        <v>14.375</v>
      </c>
      <c r="AB826" s="67" t="e">
        <v>#N/A</v>
      </c>
      <c r="AD826" s="63">
        <v>43937</v>
      </c>
      <c r="AE826" s="67">
        <v>16.8</v>
      </c>
      <c r="AF826" s="68">
        <v>52.64</v>
      </c>
      <c r="AH826" s="58">
        <v>43535</v>
      </c>
      <c r="AI826" s="57">
        <v>76.510655320047476</v>
      </c>
      <c r="AJ826" s="57">
        <v>47.442779601341336</v>
      </c>
      <c r="AK826" s="57">
        <v>24.162859387714629</v>
      </c>
      <c r="AM826" s="63">
        <v>43535</v>
      </c>
      <c r="AN826" s="57">
        <v>10.126555221269884</v>
      </c>
      <c r="AO826" s="57">
        <v>18.751685320628788</v>
      </c>
      <c r="AP826" s="57">
        <v>-10.848275599997837</v>
      </c>
      <c r="AR826" s="63">
        <v>43535</v>
      </c>
      <c r="AS826" s="57">
        <v>-1.3918922018587798</v>
      </c>
      <c r="AT826" s="57">
        <v>15.798347949757297</v>
      </c>
      <c r="AV826" s="63">
        <v>44996</v>
      </c>
      <c r="AW826" s="64">
        <v>9290.722944000001</v>
      </c>
      <c r="AY826" s="63">
        <v>43937</v>
      </c>
      <c r="AZ826" s="51">
        <v>8.2503853500000002</v>
      </c>
      <c r="BA826" s="51">
        <v>271.53598077896993</v>
      </c>
      <c r="BB826" s="51">
        <v>312.10796567135998</v>
      </c>
      <c r="BC826" s="51">
        <v>0</v>
      </c>
      <c r="BD826" s="51">
        <v>-25.516475052979025</v>
      </c>
      <c r="BE826" s="51">
        <v>566.37785674735073</v>
      </c>
    </row>
    <row r="827" spans="1:57">
      <c r="A827" s="70">
        <v>20190312</v>
      </c>
      <c r="D827" s="63">
        <v>43536</v>
      </c>
      <c r="E827" s="64">
        <v>442.23899999999998</v>
      </c>
      <c r="F827" s="64">
        <v>814.87099999999998</v>
      </c>
      <c r="G827" s="69">
        <v>1257.1099999999999</v>
      </c>
      <c r="I827" s="63">
        <v>43788</v>
      </c>
      <c r="J827" s="68">
        <v>54.18</v>
      </c>
      <c r="K827" s="68">
        <v>53.91</v>
      </c>
      <c r="M827" s="63">
        <v>43536</v>
      </c>
      <c r="N827" s="64">
        <v>68488.2</v>
      </c>
      <c r="O827" s="66">
        <v>41.348300000000002</v>
      </c>
      <c r="Q827" s="63">
        <v>43536</v>
      </c>
      <c r="R827" s="57">
        <v>28.430192690642198</v>
      </c>
      <c r="S827" s="57">
        <v>13.948001706473745</v>
      </c>
      <c r="T827" s="57"/>
      <c r="U827" s="63">
        <v>43536</v>
      </c>
      <c r="V827" s="65">
        <v>61.619188845332218</v>
      </c>
      <c r="X827" s="63">
        <v>43938</v>
      </c>
      <c r="Y827" s="67">
        <v>16.875</v>
      </c>
      <c r="Z827" s="67">
        <v>19.100000000000001</v>
      </c>
      <c r="AA827" s="67">
        <v>13.5625</v>
      </c>
      <c r="AB827" s="67" t="e">
        <v>#N/A</v>
      </c>
      <c r="AD827" s="63">
        <v>43938</v>
      </c>
      <c r="AE827" s="67">
        <v>17.829999999999998</v>
      </c>
      <c r="AF827" s="68">
        <v>53.6</v>
      </c>
      <c r="AH827" s="58">
        <v>43536</v>
      </c>
      <c r="AI827" s="57">
        <v>76.337968276725078</v>
      </c>
      <c r="AJ827" s="57">
        <v>47.474664355280517</v>
      </c>
      <c r="AK827" s="57">
        <v>24.261182257494895</v>
      </c>
      <c r="AM827" s="63">
        <v>43536</v>
      </c>
      <c r="AN827" s="57">
        <v>10.026279059259679</v>
      </c>
      <c r="AO827" s="57">
        <v>18.666902579122578</v>
      </c>
      <c r="AP827" s="57">
        <v>-10.885977062569264</v>
      </c>
      <c r="AR827" s="63">
        <v>43536</v>
      </c>
      <c r="AS827" s="57">
        <v>-1.4295541241948651</v>
      </c>
      <c r="AT827" s="57">
        <v>15.734417470934625</v>
      </c>
      <c r="AV827" s="63">
        <v>44997</v>
      </c>
      <c r="AW827" s="64">
        <v>9290.722944000001</v>
      </c>
      <c r="AY827" s="63">
        <v>43938</v>
      </c>
      <c r="AZ827" s="51">
        <v>8.9335973499999994</v>
      </c>
      <c r="BA827" s="51">
        <v>273.59451607414996</v>
      </c>
      <c r="BB827" s="51">
        <v>-202.46773639095014</v>
      </c>
      <c r="BC827" s="51">
        <v>0</v>
      </c>
      <c r="BD827" s="51">
        <v>-4.3884071151499704</v>
      </c>
      <c r="BE827" s="51">
        <v>75.671969918049868</v>
      </c>
    </row>
    <row r="828" spans="1:57">
      <c r="A828" s="70">
        <v>20190313</v>
      </c>
      <c r="D828" s="63">
        <v>43537</v>
      </c>
      <c r="E828" s="64">
        <v>446.40499999999997</v>
      </c>
      <c r="F828" s="64">
        <v>812.64639999999997</v>
      </c>
      <c r="G828" s="69">
        <v>1259.0513999999998</v>
      </c>
      <c r="I828" s="63">
        <v>43789</v>
      </c>
      <c r="J828" s="68">
        <v>53.86</v>
      </c>
      <c r="K828" s="68">
        <v>54.19</v>
      </c>
      <c r="M828" s="63">
        <v>43537</v>
      </c>
      <c r="N828" s="64">
        <v>68483</v>
      </c>
      <c r="O828" s="66">
        <v>41.646700000000003</v>
      </c>
      <c r="Q828" s="63">
        <v>43537</v>
      </c>
      <c r="R828" s="57">
        <v>28.269086625557872</v>
      </c>
      <c r="S828" s="57">
        <v>14.122754777137224</v>
      </c>
      <c r="T828" s="57"/>
      <c r="U828" s="63">
        <v>43537</v>
      </c>
      <c r="V828" s="65">
        <v>61.464181323967779</v>
      </c>
      <c r="X828" s="63">
        <v>43941</v>
      </c>
      <c r="Y828" s="67">
        <v>18.25</v>
      </c>
      <c r="Z828" s="67">
        <v>25.49</v>
      </c>
      <c r="AA828" s="67">
        <v>14.3125</v>
      </c>
      <c r="AB828" s="67" t="e">
        <v>#N/A</v>
      </c>
      <c r="AD828" s="63">
        <v>43941</v>
      </c>
      <c r="AE828" s="67">
        <v>18.239999999999998</v>
      </c>
      <c r="AF828" s="68">
        <v>54.18</v>
      </c>
      <c r="AH828" s="58">
        <v>43537</v>
      </c>
      <c r="AI828" s="57">
        <v>76.141467492642704</v>
      </c>
      <c r="AJ828" s="57">
        <v>47.587365144564053</v>
      </c>
      <c r="AK828" s="57">
        <v>24.56628428474632</v>
      </c>
      <c r="AM828" s="63">
        <v>43537</v>
      </c>
      <c r="AN828" s="57">
        <v>9.893557826281917</v>
      </c>
      <c r="AO828" s="57">
        <v>18.545794117061611</v>
      </c>
      <c r="AP828" s="57">
        <v>-10.968976306785583</v>
      </c>
      <c r="AR828" s="63">
        <v>43537</v>
      </c>
      <c r="AS828" s="57">
        <v>-1.47875423758832</v>
      </c>
      <c r="AT828" s="57">
        <v>15.697795969037331</v>
      </c>
      <c r="AV828" s="63">
        <v>44998</v>
      </c>
      <c r="AW828" s="64">
        <v>9151.5056759999989</v>
      </c>
      <c r="AY828" s="63">
        <v>43941</v>
      </c>
      <c r="AZ828" s="51">
        <v>8.0518333499999972</v>
      </c>
      <c r="BA828" s="51">
        <v>273.40438399483003</v>
      </c>
      <c r="BB828" s="51">
        <v>-212.00313742966011</v>
      </c>
      <c r="BC828" s="51">
        <v>0</v>
      </c>
      <c r="BD828" s="51">
        <v>-0.36585249324014146</v>
      </c>
      <c r="BE828" s="51">
        <v>69.087227421929711</v>
      </c>
    </row>
    <row r="829" spans="1:57">
      <c r="A829" s="70">
        <v>20190314</v>
      </c>
      <c r="D829" s="63">
        <v>43538</v>
      </c>
      <c r="E829" s="64">
        <v>471.55700000000002</v>
      </c>
      <c r="F829" s="64">
        <v>810.77599999999995</v>
      </c>
      <c r="G829" s="69">
        <v>1282.3330000000001</v>
      </c>
      <c r="I829" s="63">
        <v>43790</v>
      </c>
      <c r="J829" s="68">
        <v>53.43</v>
      </c>
      <c r="K829" s="68">
        <v>53.81</v>
      </c>
      <c r="M829" s="63">
        <v>43538</v>
      </c>
      <c r="N829" s="64">
        <v>68391.7</v>
      </c>
      <c r="O829" s="66">
        <v>40.98</v>
      </c>
      <c r="Q829" s="63">
        <v>43538</v>
      </c>
      <c r="R829" s="57">
        <v>28.119249088537469</v>
      </c>
      <c r="S829" s="57">
        <v>14.300883904389416</v>
      </c>
      <c r="T829" s="57"/>
      <c r="U829" s="63">
        <v>43538</v>
      </c>
      <c r="V829" s="65">
        <v>61.818828090234625</v>
      </c>
      <c r="X829" s="63">
        <v>43942</v>
      </c>
      <c r="Y829" s="67">
        <v>17.4375</v>
      </c>
      <c r="Z829" s="67">
        <v>26.2</v>
      </c>
      <c r="AA829" s="67">
        <v>14.9375</v>
      </c>
      <c r="AB829" s="67" t="e">
        <v>#N/A</v>
      </c>
      <c r="AD829" s="63">
        <v>43942</v>
      </c>
      <c r="AE829" s="67">
        <v>17.28</v>
      </c>
      <c r="AF829" s="68">
        <v>52.9</v>
      </c>
      <c r="AH829" s="58">
        <v>43538</v>
      </c>
      <c r="AI829" s="57">
        <v>75.866985842603697</v>
      </c>
      <c r="AJ829" s="57">
        <v>47.673696738561212</v>
      </c>
      <c r="AK829" s="57">
        <v>24.834603219308637</v>
      </c>
      <c r="AM829" s="63">
        <v>43538</v>
      </c>
      <c r="AN829" s="57">
        <v>9.7586613365192143</v>
      </c>
      <c r="AO829" s="57">
        <v>18.420739317256938</v>
      </c>
      <c r="AP829" s="57">
        <v>-11.044051189657011</v>
      </c>
      <c r="AR829" s="63">
        <v>43538</v>
      </c>
      <c r="AS829" s="57">
        <v>-1.5131791341657763</v>
      </c>
      <c r="AT829" s="57">
        <v>15.668797248629174</v>
      </c>
      <c r="AV829" s="63">
        <v>44999</v>
      </c>
      <c r="AW829" s="64">
        <v>9148.6447439999993</v>
      </c>
      <c r="AY829" s="63">
        <v>43942</v>
      </c>
      <c r="AZ829" s="51">
        <v>8.2252201500000002</v>
      </c>
      <c r="BA829" s="51">
        <v>283.74721349727992</v>
      </c>
      <c r="BB829" s="51">
        <v>-309.37400139212997</v>
      </c>
      <c r="BC829" s="51">
        <v>0</v>
      </c>
      <c r="BD829" s="51">
        <v>-0.40741410311981602</v>
      </c>
      <c r="BE829" s="51">
        <v>-17.808981847969815</v>
      </c>
    </row>
    <row r="830" spans="1:57">
      <c r="A830" s="70">
        <v>20190315</v>
      </c>
      <c r="D830" s="63">
        <v>43539</v>
      </c>
      <c r="E830" s="64">
        <v>477.20400000000001</v>
      </c>
      <c r="F830" s="64">
        <v>808.33600000000001</v>
      </c>
      <c r="G830" s="69">
        <v>1285.54</v>
      </c>
      <c r="I830" s="63">
        <v>43791</v>
      </c>
      <c r="J830" s="68">
        <v>54.2</v>
      </c>
      <c r="K830" s="68">
        <v>54.65</v>
      </c>
      <c r="M830" s="63">
        <v>43539</v>
      </c>
      <c r="N830" s="64">
        <v>68284.7</v>
      </c>
      <c r="O830" s="66">
        <v>39.941699999999997</v>
      </c>
      <c r="Q830" s="63">
        <v>43539</v>
      </c>
      <c r="R830" s="57">
        <v>28.275431800176598</v>
      </c>
      <c r="S830" s="57">
        <v>14.507899649907019</v>
      </c>
      <c r="T830" s="57"/>
      <c r="U830" s="63">
        <v>43539</v>
      </c>
      <c r="V830" s="65">
        <v>61.561910486106541</v>
      </c>
      <c r="X830" s="63">
        <v>43943</v>
      </c>
      <c r="Y830" s="67">
        <v>16.1875</v>
      </c>
      <c r="Z830" s="67">
        <v>26.21</v>
      </c>
      <c r="AA830" s="67">
        <v>13</v>
      </c>
      <c r="AB830" s="67" t="e">
        <v>#N/A</v>
      </c>
      <c r="AD830" s="63">
        <v>43943</v>
      </c>
      <c r="AE830" s="67">
        <v>17.25</v>
      </c>
      <c r="AF830" s="68">
        <v>52.12</v>
      </c>
      <c r="AH830" s="58">
        <v>43539</v>
      </c>
      <c r="AI830" s="57">
        <v>75.601002865587887</v>
      </c>
      <c r="AJ830" s="57">
        <v>47.775282996408784</v>
      </c>
      <c r="AK830" s="57">
        <v>25.129382158069369</v>
      </c>
      <c r="AM830" s="63">
        <v>43539</v>
      </c>
      <c r="AN830" s="57">
        <v>9.6439994225939518</v>
      </c>
      <c r="AO830" s="57">
        <v>18.347726536971678</v>
      </c>
      <c r="AP830" s="57">
        <v>-11.123096389701804</v>
      </c>
      <c r="AR830" s="63">
        <v>43539</v>
      </c>
      <c r="AS830" s="57">
        <v>-1.5330417021489295</v>
      </c>
      <c r="AT830" s="57">
        <v>15.638056521564314</v>
      </c>
      <c r="AV830" s="63">
        <v>45000</v>
      </c>
      <c r="AW830" s="64">
        <v>9210.2316449999998</v>
      </c>
      <c r="AY830" s="63">
        <v>43943</v>
      </c>
      <c r="AZ830" s="51">
        <v>8.8841461499999976</v>
      </c>
      <c r="BA830" s="51">
        <v>306.40954045324992</v>
      </c>
      <c r="BB830" s="51">
        <v>-361.17195453513989</v>
      </c>
      <c r="BC830" s="51">
        <v>0</v>
      </c>
      <c r="BD830" s="51">
        <v>-0.31155374349006526</v>
      </c>
      <c r="BE830" s="51">
        <v>-46.189821675380223</v>
      </c>
    </row>
    <row r="831" spans="1:57">
      <c r="A831" s="70">
        <v>20190316</v>
      </c>
      <c r="D831" s="63">
        <v>43540</v>
      </c>
      <c r="E831" s="64">
        <v>477.20400000000001</v>
      </c>
      <c r="F831" s="64">
        <v>808.33600000000001</v>
      </c>
      <c r="G831" s="69">
        <v>1285.54</v>
      </c>
      <c r="I831" s="63">
        <v>43794</v>
      </c>
      <c r="J831" s="68">
        <v>55.34</v>
      </c>
      <c r="K831" s="68">
        <v>55.65</v>
      </c>
      <c r="M831" s="63">
        <v>43540</v>
      </c>
      <c r="N831" s="64">
        <v>68284.7</v>
      </c>
      <c r="O831" s="66">
        <v>39.941699999999997</v>
      </c>
      <c r="Q831" s="63">
        <v>43540</v>
      </c>
      <c r="R831" s="57">
        <v>28.415259889385712</v>
      </c>
      <c r="S831" s="57">
        <v>14.704876730485395</v>
      </c>
      <c r="T831" s="57"/>
      <c r="U831" s="63">
        <v>43540</v>
      </c>
      <c r="V831" s="65">
        <v>61.561910486106541</v>
      </c>
      <c r="X831" s="63">
        <v>43944</v>
      </c>
      <c r="Y831" s="67">
        <v>15.9375</v>
      </c>
      <c r="Z831" s="67">
        <v>26.25</v>
      </c>
      <c r="AA831" s="67">
        <v>13.375</v>
      </c>
      <c r="AB831" s="67" t="e">
        <v>#N/A</v>
      </c>
      <c r="AD831" s="63">
        <v>43944</v>
      </c>
      <c r="AE831" s="67">
        <v>17.73</v>
      </c>
      <c r="AF831" s="68">
        <v>51.99</v>
      </c>
      <c r="AH831" s="58">
        <v>43540</v>
      </c>
      <c r="AI831" s="57">
        <v>75.295197403686217</v>
      </c>
      <c r="AJ831" s="57">
        <v>47.884541547600712</v>
      </c>
      <c r="AK831" s="57">
        <v>25.432914740154299</v>
      </c>
      <c r="AM831" s="63">
        <v>43540</v>
      </c>
      <c r="AN831" s="57">
        <v>9.5546583320424983</v>
      </c>
      <c r="AO831" s="57">
        <v>18.27537163433437</v>
      </c>
      <c r="AP831" s="57">
        <v>-11.134066615381577</v>
      </c>
      <c r="AR831" s="63">
        <v>43540</v>
      </c>
      <c r="AS831" s="57">
        <v>-1.5586269763802174</v>
      </c>
      <c r="AT831" s="57">
        <v>15.602693445551585</v>
      </c>
      <c r="AV831" s="63">
        <v>45001</v>
      </c>
      <c r="AW831" s="64">
        <v>9150.0281630000009</v>
      </c>
      <c r="AY831" s="63">
        <v>43944</v>
      </c>
      <c r="AZ831" s="51">
        <v>6.9013208999999938</v>
      </c>
      <c r="BA831" s="51">
        <v>284.15327171702</v>
      </c>
      <c r="BB831" s="51">
        <v>-457.68573301061986</v>
      </c>
      <c r="BC831" s="51">
        <v>0</v>
      </c>
      <c r="BD831" s="51">
        <v>-0.6371391435701953</v>
      </c>
      <c r="BE831" s="51">
        <v>-167.2682795371702</v>
      </c>
    </row>
    <row r="832" spans="1:57">
      <c r="A832" s="70">
        <v>20190317</v>
      </c>
      <c r="D832" s="63">
        <v>43541</v>
      </c>
      <c r="E832" s="64">
        <v>477.20400000000001</v>
      </c>
      <c r="F832" s="64">
        <v>808.33600000000001</v>
      </c>
      <c r="G832" s="69">
        <v>1285.54</v>
      </c>
      <c r="I832" s="63">
        <v>43795</v>
      </c>
      <c r="J832" s="68">
        <v>55.27</v>
      </c>
      <c r="K832" s="68">
        <v>55.11</v>
      </c>
      <c r="M832" s="63">
        <v>43541</v>
      </c>
      <c r="N832" s="64">
        <v>68284.7</v>
      </c>
      <c r="O832" s="66">
        <v>39.941699999999997</v>
      </c>
      <c r="Q832" s="63">
        <v>43541</v>
      </c>
      <c r="R832" s="57">
        <v>28.518406837443532</v>
      </c>
      <c r="S832" s="57">
        <v>14.862836550851632</v>
      </c>
      <c r="T832" s="57"/>
      <c r="U832" s="63">
        <v>43541</v>
      </c>
      <c r="V832" s="65">
        <v>61.561910486106541</v>
      </c>
      <c r="X832" s="63">
        <v>43945</v>
      </c>
      <c r="Y832" s="67">
        <v>18.3125</v>
      </c>
      <c r="Z832" s="67">
        <v>26.27</v>
      </c>
      <c r="AA832" s="67">
        <v>16.8125</v>
      </c>
      <c r="AB832" s="67" t="e">
        <v>#N/A</v>
      </c>
      <c r="AD832" s="63">
        <v>43945</v>
      </c>
      <c r="AE832" s="67">
        <v>19.09</v>
      </c>
      <c r="AF832" s="68">
        <v>52.43</v>
      </c>
      <c r="AH832" s="58">
        <v>43541</v>
      </c>
      <c r="AI832" s="57">
        <v>75.05099575061935</v>
      </c>
      <c r="AJ832" s="57">
        <v>47.969510118895656</v>
      </c>
      <c r="AK832" s="57">
        <v>25.668882259970104</v>
      </c>
      <c r="AM832" s="63">
        <v>43541</v>
      </c>
      <c r="AN832" s="57">
        <v>9.4849477100626967</v>
      </c>
      <c r="AO832" s="57">
        <v>18.216594493126802</v>
      </c>
      <c r="AP832" s="57">
        <v>-11.122461508940695</v>
      </c>
      <c r="AR832" s="63">
        <v>43541</v>
      </c>
      <c r="AS832" s="57">
        <v>-1.5889920852010908</v>
      </c>
      <c r="AT832" s="57">
        <v>15.570538841159177</v>
      </c>
      <c r="AV832" s="63">
        <v>45002</v>
      </c>
      <c r="AW832" s="64">
        <v>9062.502579</v>
      </c>
      <c r="AY832" s="63">
        <v>43945</v>
      </c>
      <c r="AZ832" s="51">
        <v>6.5350253999999959</v>
      </c>
      <c r="BA832" s="51">
        <v>286.27035340498003</v>
      </c>
      <c r="BB832" s="51">
        <v>-515.92464745549</v>
      </c>
      <c r="BC832" s="51">
        <v>0</v>
      </c>
      <c r="BD832" s="51">
        <v>-1.1503688513900634</v>
      </c>
      <c r="BE832" s="51">
        <v>-224.26963750190009</v>
      </c>
    </row>
    <row r="833" spans="1:57">
      <c r="A833" s="70">
        <v>20190318</v>
      </c>
      <c r="D833" s="63">
        <v>43542</v>
      </c>
      <c r="E833" s="64">
        <v>476.863</v>
      </c>
      <c r="F833" s="64">
        <v>805.76</v>
      </c>
      <c r="G833" s="69">
        <v>1282.623</v>
      </c>
      <c r="I833" s="63">
        <v>43796</v>
      </c>
      <c r="J833" s="68">
        <v>54.91</v>
      </c>
      <c r="K833" s="68">
        <v>55.27</v>
      </c>
      <c r="M833" s="63">
        <v>43542</v>
      </c>
      <c r="N833" s="64">
        <v>68302.899999999994</v>
      </c>
      <c r="O833" s="66">
        <v>39.713299999999997</v>
      </c>
      <c r="Q833" s="63">
        <v>43542</v>
      </c>
      <c r="R833" s="57">
        <v>28.503104675669675</v>
      </c>
      <c r="S833" s="57">
        <v>14.950959453457436</v>
      </c>
      <c r="T833" s="57"/>
      <c r="U833" s="63">
        <v>43542</v>
      </c>
      <c r="V833" s="65">
        <v>62.011188865107428</v>
      </c>
      <c r="X833" s="63">
        <v>43948</v>
      </c>
      <c r="Y833" s="67">
        <v>18.3125</v>
      </c>
      <c r="Z833" s="67">
        <v>25.87</v>
      </c>
      <c r="AA833" s="67">
        <v>16.4375</v>
      </c>
      <c r="AB833" s="67" t="e">
        <v>#N/A</v>
      </c>
      <c r="AD833" s="63">
        <v>43948</v>
      </c>
      <c r="AE833" s="67">
        <v>20.100000000000001</v>
      </c>
      <c r="AF833" s="68">
        <v>52.55</v>
      </c>
      <c r="AH833" s="58">
        <v>43542</v>
      </c>
      <c r="AI833" s="57">
        <v>74.835306551483455</v>
      </c>
      <c r="AJ833" s="57">
        <v>47.98443927790106</v>
      </c>
      <c r="AK833" s="57">
        <v>25.795782543338763</v>
      </c>
      <c r="AM833" s="63">
        <v>43542</v>
      </c>
      <c r="AN833" s="57">
        <v>9.412373097386828</v>
      </c>
      <c r="AO833" s="57">
        <v>18.183471519163064</v>
      </c>
      <c r="AP833" s="57">
        <v>-11.151071685954006</v>
      </c>
      <c r="AR833" s="63">
        <v>43542</v>
      </c>
      <c r="AS833" s="57">
        <v>-1.6202909579323133</v>
      </c>
      <c r="AT833" s="57">
        <v>15.556775698211522</v>
      </c>
      <c r="AV833" s="63">
        <v>45003</v>
      </c>
      <c r="AW833" s="64">
        <v>9062.502579</v>
      </c>
      <c r="AY833" s="63">
        <v>43948</v>
      </c>
      <c r="AZ833" s="51">
        <v>-6.5020161000000067</v>
      </c>
      <c r="BA833" s="51">
        <v>275.09971613101999</v>
      </c>
      <c r="BB833" s="51">
        <v>-595.50368219608015</v>
      </c>
      <c r="BC833" s="51">
        <v>0</v>
      </c>
      <c r="BD833" s="51">
        <v>-12.482979062569918</v>
      </c>
      <c r="BE833" s="51">
        <v>-339.38896122763003</v>
      </c>
    </row>
    <row r="834" spans="1:57">
      <c r="A834" s="70">
        <v>20190319</v>
      </c>
      <c r="D834" s="63">
        <v>43543</v>
      </c>
      <c r="E834" s="64">
        <v>472.12599999999998</v>
      </c>
      <c r="F834" s="64">
        <v>803.06899999999996</v>
      </c>
      <c r="G834" s="69">
        <v>1275.1949999999999</v>
      </c>
      <c r="I834" s="63">
        <v>43797</v>
      </c>
      <c r="J834" s="68">
        <v>54.58</v>
      </c>
      <c r="K834" s="68">
        <v>54.86</v>
      </c>
      <c r="M834" s="63">
        <v>43543</v>
      </c>
      <c r="N834" s="64">
        <v>68250.399999999994</v>
      </c>
      <c r="O834" s="66">
        <v>40.325000000000003</v>
      </c>
      <c r="Q834" s="63">
        <v>43543</v>
      </c>
      <c r="R834" s="57">
        <v>28.467600602449373</v>
      </c>
      <c r="S834" s="57">
        <v>15.005473920244095</v>
      </c>
      <c r="T834" s="57"/>
      <c r="U834" s="63">
        <v>43543</v>
      </c>
      <c r="V834" s="65">
        <v>61.825616039694253</v>
      </c>
      <c r="X834" s="63">
        <v>43949</v>
      </c>
      <c r="Y834" s="67">
        <v>18.375</v>
      </c>
      <c r="Z834" s="67">
        <v>26.3</v>
      </c>
      <c r="AA834" s="67">
        <v>16.9375</v>
      </c>
      <c r="AB834" s="67" t="e">
        <v>#N/A</v>
      </c>
      <c r="AD834" s="63">
        <v>43949</v>
      </c>
      <c r="AE834" s="67">
        <v>21.43</v>
      </c>
      <c r="AF834" s="68">
        <v>52.04</v>
      </c>
      <c r="AH834" s="58">
        <v>43543</v>
      </c>
      <c r="AI834" s="57">
        <v>74.727463946261949</v>
      </c>
      <c r="AJ834" s="57">
        <v>48.00636293497729</v>
      </c>
      <c r="AK834" s="57">
        <v>25.870026431740968</v>
      </c>
      <c r="AM834" s="63">
        <v>43543</v>
      </c>
      <c r="AN834" s="57">
        <v>9.3414368338822875</v>
      </c>
      <c r="AO834" s="57">
        <v>18.169585075063608</v>
      </c>
      <c r="AP834" s="57">
        <v>-11.205930227882344</v>
      </c>
      <c r="AR834" s="63">
        <v>43543</v>
      </c>
      <c r="AS834" s="57">
        <v>-1.6413579810694134</v>
      </c>
      <c r="AT834" s="57">
        <v>15.535066239393691</v>
      </c>
      <c r="AV834" s="63">
        <v>45004</v>
      </c>
      <c r="AW834" s="64">
        <v>9062.502579</v>
      </c>
      <c r="AY834" s="63">
        <v>43949</v>
      </c>
      <c r="AZ834" s="51">
        <v>-18.121556100000003</v>
      </c>
      <c r="BA834" s="51">
        <v>232.7468477841</v>
      </c>
      <c r="BB834" s="51">
        <v>-695.92428239086041</v>
      </c>
      <c r="BC834" s="51">
        <v>0</v>
      </c>
      <c r="BD834" s="51">
        <v>-0.84543227785956698</v>
      </c>
      <c r="BE834" s="51">
        <v>-482.14442298461984</v>
      </c>
    </row>
    <row r="835" spans="1:57">
      <c r="A835" s="70">
        <v>20190320</v>
      </c>
      <c r="D835" s="63">
        <v>43544</v>
      </c>
      <c r="E835" s="64">
        <v>469.3159</v>
      </c>
      <c r="F835" s="64">
        <v>800.32950000000005</v>
      </c>
      <c r="G835" s="69">
        <v>1269.6453999999999</v>
      </c>
      <c r="I835" s="63">
        <v>43798</v>
      </c>
      <c r="J835" s="68">
        <v>54.11</v>
      </c>
      <c r="K835" s="68">
        <v>54.77</v>
      </c>
      <c r="M835" s="63">
        <v>43544</v>
      </c>
      <c r="N835" s="64">
        <v>68312.100000000006</v>
      </c>
      <c r="O835" s="66">
        <v>41.081699999999998</v>
      </c>
      <c r="Q835" s="63">
        <v>43544</v>
      </c>
      <c r="R835" s="57">
        <v>28.487872049948916</v>
      </c>
      <c r="S835" s="57">
        <v>15.114797364295086</v>
      </c>
      <c r="T835" s="57"/>
      <c r="U835" s="63">
        <v>43544</v>
      </c>
      <c r="V835" s="65">
        <v>61.622684811537098</v>
      </c>
      <c r="X835" s="63">
        <v>43950</v>
      </c>
      <c r="Y835" s="67">
        <v>18.3125</v>
      </c>
      <c r="Z835" s="67">
        <v>26.2</v>
      </c>
      <c r="AA835" s="67">
        <v>16.6875</v>
      </c>
      <c r="AB835" s="67" t="e">
        <v>#N/A</v>
      </c>
      <c r="AD835" s="63">
        <v>43950</v>
      </c>
      <c r="AE835" s="67">
        <v>20.16</v>
      </c>
      <c r="AF835" s="68">
        <v>51.77</v>
      </c>
      <c r="AH835" s="58">
        <v>43544</v>
      </c>
      <c r="AI835" s="57">
        <v>74.608290473020972</v>
      </c>
      <c r="AJ835" s="57">
        <v>48.059314780949578</v>
      </c>
      <c r="AK835" s="57">
        <v>26.028714508881979</v>
      </c>
      <c r="AM835" s="63">
        <v>43544</v>
      </c>
      <c r="AN835" s="57">
        <v>9.2481813371964261</v>
      </c>
      <c r="AO835" s="57">
        <v>18.12439118953797</v>
      </c>
      <c r="AP835" s="57">
        <v>-11.281246056492279</v>
      </c>
      <c r="AR835" s="63">
        <v>43544</v>
      </c>
      <c r="AS835" s="57">
        <v>-1.6671237544358286</v>
      </c>
      <c r="AT835" s="57">
        <v>15.523659967040837</v>
      </c>
      <c r="AV835" s="63">
        <v>45005</v>
      </c>
      <c r="AW835" s="64">
        <v>9010.0836689999996</v>
      </c>
      <c r="AY835" s="63">
        <v>43950</v>
      </c>
      <c r="AZ835" s="51">
        <v>-27.622783600000005</v>
      </c>
      <c r="BA835" s="51">
        <v>231.91221638495995</v>
      </c>
      <c r="BB835" s="51">
        <v>-638.30225638028014</v>
      </c>
      <c r="BC835" s="51">
        <v>0</v>
      </c>
      <c r="BD835" s="51">
        <v>-0.52540388089985934</v>
      </c>
      <c r="BE835" s="51">
        <v>-434.53822747622007</v>
      </c>
    </row>
    <row r="836" spans="1:57">
      <c r="A836" s="70">
        <v>20190321</v>
      </c>
      <c r="D836" s="63">
        <v>43545</v>
      </c>
      <c r="E836" s="64">
        <v>486.09479999999996</v>
      </c>
      <c r="F836" s="64">
        <v>797.4926999999999</v>
      </c>
      <c r="G836" s="69">
        <v>1283.5875000000001</v>
      </c>
      <c r="I836" s="63">
        <v>43801</v>
      </c>
      <c r="J836" s="68">
        <v>52.96</v>
      </c>
      <c r="K836" s="68">
        <v>54.73</v>
      </c>
      <c r="M836" s="63">
        <v>43545</v>
      </c>
      <c r="N836" s="64">
        <v>68204.100000000006</v>
      </c>
      <c r="O836" s="66">
        <v>40.741700000000002</v>
      </c>
      <c r="Q836" s="63">
        <v>43545</v>
      </c>
      <c r="R836" s="57">
        <v>28.348370311936399</v>
      </c>
      <c r="S836" s="57">
        <v>15.214731419240056</v>
      </c>
      <c r="T836" s="57"/>
      <c r="U836" s="63">
        <v>43545</v>
      </c>
      <c r="V836" s="65">
        <v>61.807540582426853</v>
      </c>
      <c r="X836" s="63">
        <v>43951</v>
      </c>
      <c r="Y836" s="67">
        <v>18.4375</v>
      </c>
      <c r="Z836" s="67">
        <v>25.61</v>
      </c>
      <c r="AA836" s="67">
        <v>17.6875</v>
      </c>
      <c r="AB836" s="67" t="e">
        <v>#N/A</v>
      </c>
      <c r="AD836" s="63">
        <v>43951</v>
      </c>
      <c r="AE836" s="67">
        <v>20.079999999999998</v>
      </c>
      <c r="AF836" s="68">
        <v>51.23</v>
      </c>
      <c r="AH836" s="58">
        <v>43545</v>
      </c>
      <c r="AI836" s="57">
        <v>74.300030315861903</v>
      </c>
      <c r="AJ836" s="57">
        <v>48.028718909941624</v>
      </c>
      <c r="AK836" s="57">
        <v>26.127388679429696</v>
      </c>
      <c r="AM836" s="63">
        <v>43545</v>
      </c>
      <c r="AN836" s="57">
        <v>9.1394564016112678</v>
      </c>
      <c r="AO836" s="57">
        <v>18.027158931967556</v>
      </c>
      <c r="AP836" s="57">
        <v>-11.329936896568027</v>
      </c>
      <c r="AR836" s="63">
        <v>43545</v>
      </c>
      <c r="AS836" s="57">
        <v>-1.6954080880291267</v>
      </c>
      <c r="AT836" s="57">
        <v>15.520703364902877</v>
      </c>
      <c r="AV836" s="63">
        <v>45006</v>
      </c>
      <c r="AW836" s="64">
        <v>8899.2842049999999</v>
      </c>
      <c r="AY836" s="63">
        <v>43951</v>
      </c>
      <c r="AZ836" s="51">
        <v>-36.631393600000003</v>
      </c>
      <c r="BA836" s="51">
        <v>271.85291894261991</v>
      </c>
      <c r="BB836" s="51">
        <v>-660.40357802229016</v>
      </c>
      <c r="BC836" s="51">
        <v>0</v>
      </c>
      <c r="BD836" s="51">
        <v>0.22621313094983633</v>
      </c>
      <c r="BE836" s="51">
        <v>-424.95583954872029</v>
      </c>
    </row>
    <row r="837" spans="1:57">
      <c r="A837" s="70">
        <v>20190322</v>
      </c>
      <c r="D837" s="63">
        <v>43546</v>
      </c>
      <c r="E837" s="64">
        <v>488.77600000000001</v>
      </c>
      <c r="F837" s="64">
        <v>795.351</v>
      </c>
      <c r="G837" s="69">
        <v>1284.127</v>
      </c>
      <c r="I837" s="63">
        <v>43802</v>
      </c>
      <c r="J837" s="68">
        <v>54.58</v>
      </c>
      <c r="K837" s="68">
        <v>54.33</v>
      </c>
      <c r="M837" s="63">
        <v>43546</v>
      </c>
      <c r="N837" s="64">
        <v>68043.3</v>
      </c>
      <c r="O837" s="66">
        <v>42.01</v>
      </c>
      <c r="Q837" s="63">
        <v>43546</v>
      </c>
      <c r="R837" s="57">
        <v>28.191041239144312</v>
      </c>
      <c r="S837" s="57">
        <v>15.297816450744527</v>
      </c>
      <c r="T837" s="57"/>
      <c r="U837" s="63">
        <v>43546</v>
      </c>
      <c r="V837" s="65">
        <v>61.818864322709764</v>
      </c>
      <c r="X837" s="63">
        <v>43955</v>
      </c>
      <c r="Y837" s="67">
        <v>21.0625</v>
      </c>
      <c r="Z837" s="67">
        <v>24.94</v>
      </c>
      <c r="AA837" s="67">
        <v>18.125</v>
      </c>
      <c r="AB837" s="67" t="e">
        <v>#N/A</v>
      </c>
      <c r="AD837" s="63">
        <v>43955</v>
      </c>
      <c r="AE837" s="67">
        <v>19.7</v>
      </c>
      <c r="AF837" s="68">
        <v>53.01</v>
      </c>
      <c r="AH837" s="58">
        <v>43546</v>
      </c>
      <c r="AI837" s="57">
        <v>73.952710081868545</v>
      </c>
      <c r="AJ837" s="57">
        <v>47.995778645095541</v>
      </c>
      <c r="AK837" s="57">
        <v>26.191194910353666</v>
      </c>
      <c r="AM837" s="63">
        <v>43546</v>
      </c>
      <c r="AN837" s="57">
        <v>9.025605370130485</v>
      </c>
      <c r="AO837" s="57">
        <v>17.924696086523497</v>
      </c>
      <c r="AP837" s="57">
        <v>-11.389466054105036</v>
      </c>
      <c r="AR837" s="63">
        <v>43546</v>
      </c>
      <c r="AS837" s="57">
        <v>-1.7130967806239461</v>
      </c>
      <c r="AT837" s="57">
        <v>15.507223151304927</v>
      </c>
      <c r="AV837" s="63">
        <v>45007</v>
      </c>
      <c r="AW837" s="64">
        <v>8909.8232320000006</v>
      </c>
      <c r="AY837" s="63">
        <v>43955</v>
      </c>
      <c r="AZ837" s="51">
        <v>-38.005161600000008</v>
      </c>
      <c r="BA837" s="51">
        <v>310.72518532860994</v>
      </c>
      <c r="BB837" s="51">
        <v>-253.92857190247994</v>
      </c>
      <c r="BC837" s="51">
        <v>0</v>
      </c>
      <c r="BD837" s="51">
        <v>-0.40391413976027979</v>
      </c>
      <c r="BE837" s="51">
        <v>18.387537686369846</v>
      </c>
    </row>
    <row r="838" spans="1:57">
      <c r="A838" s="70">
        <v>20190323</v>
      </c>
      <c r="D838" s="63">
        <v>43547</v>
      </c>
      <c r="E838" s="64">
        <v>488.77600000000001</v>
      </c>
      <c r="F838" s="64">
        <v>795.351</v>
      </c>
      <c r="G838" s="69">
        <v>1284.127</v>
      </c>
      <c r="I838" s="63">
        <v>43803</v>
      </c>
      <c r="J838" s="68">
        <v>53.25</v>
      </c>
      <c r="K838" s="68">
        <v>53.24</v>
      </c>
      <c r="M838" s="63">
        <v>43547</v>
      </c>
      <c r="N838" s="64">
        <v>68043.3</v>
      </c>
      <c r="O838" s="66">
        <v>42.01</v>
      </c>
      <c r="Q838" s="63">
        <v>43547</v>
      </c>
      <c r="R838" s="57">
        <v>28.384938105172441</v>
      </c>
      <c r="S838" s="57">
        <v>15.451125652823849</v>
      </c>
      <c r="T838" s="57"/>
      <c r="U838" s="63">
        <v>43547</v>
      </c>
      <c r="V838" s="65">
        <v>61.818864322709764</v>
      </c>
      <c r="X838" s="63">
        <v>43956</v>
      </c>
      <c r="Y838" s="67">
        <v>19.875</v>
      </c>
      <c r="Z838" s="67">
        <v>26.33</v>
      </c>
      <c r="AA838" s="67">
        <v>16.875</v>
      </c>
      <c r="AB838" s="67" t="e">
        <v>#N/A</v>
      </c>
      <c r="AD838" s="63">
        <v>43956</v>
      </c>
      <c r="AE838" s="67">
        <v>20.34</v>
      </c>
      <c r="AF838" s="68">
        <v>53.89</v>
      </c>
      <c r="AH838" s="58">
        <v>43547</v>
      </c>
      <c r="AI838" s="57">
        <v>73.703121305351132</v>
      </c>
      <c r="AJ838" s="57">
        <v>48.08181984816062</v>
      </c>
      <c r="AK838" s="57">
        <v>26.442869731261997</v>
      </c>
      <c r="AM838" s="63">
        <v>43547</v>
      </c>
      <c r="AN838" s="57">
        <v>8.9002652281411585</v>
      </c>
      <c r="AO838" s="57">
        <v>17.806532283917242</v>
      </c>
      <c r="AP838" s="57">
        <v>-11.460235938699913</v>
      </c>
      <c r="AR838" s="63">
        <v>43547</v>
      </c>
      <c r="AS838" s="57">
        <v>-1.7117940199335657</v>
      </c>
      <c r="AT838" s="57">
        <v>15.500777144835777</v>
      </c>
      <c r="AV838" s="63">
        <v>45008</v>
      </c>
      <c r="AW838" s="64">
        <v>8882.9330419999987</v>
      </c>
      <c r="AY838" s="63">
        <v>43956</v>
      </c>
      <c r="AZ838" s="51">
        <v>-35.019630599999992</v>
      </c>
      <c r="BA838" s="51">
        <v>318.54826788790996</v>
      </c>
      <c r="BB838" s="51">
        <v>-256.44977816475006</v>
      </c>
      <c r="BC838" s="51">
        <v>0</v>
      </c>
      <c r="BD838" s="51">
        <v>-0.11583339695999166</v>
      </c>
      <c r="BE838" s="51">
        <v>26.96302572620008</v>
      </c>
    </row>
    <row r="839" spans="1:57">
      <c r="A839" s="70">
        <v>20190324</v>
      </c>
      <c r="D839" s="63">
        <v>43548</v>
      </c>
      <c r="E839" s="64">
        <v>488.77600000000001</v>
      </c>
      <c r="F839" s="64">
        <v>795.351</v>
      </c>
      <c r="G839" s="69">
        <v>1284.127</v>
      </c>
      <c r="I839" s="63">
        <v>43804</v>
      </c>
      <c r="J839" s="68">
        <v>51.38</v>
      </c>
      <c r="K839" s="68">
        <v>52.36</v>
      </c>
      <c r="M839" s="63">
        <v>43548</v>
      </c>
      <c r="N839" s="64">
        <v>68043.3</v>
      </c>
      <c r="O839" s="66">
        <v>42.01</v>
      </c>
      <c r="Q839" s="63">
        <v>43548</v>
      </c>
      <c r="R839" s="57">
        <v>28.387638245729896</v>
      </c>
      <c r="S839" s="57">
        <v>15.590160409598376</v>
      </c>
      <c r="T839" s="57"/>
      <c r="U839" s="63">
        <v>43548</v>
      </c>
      <c r="V839" s="65">
        <v>61.818864322709764</v>
      </c>
      <c r="X839" s="63">
        <v>43957</v>
      </c>
      <c r="Y839" s="67">
        <v>20.0625</v>
      </c>
      <c r="Z839" s="67">
        <v>26.39</v>
      </c>
      <c r="AA839" s="67">
        <v>17.375</v>
      </c>
      <c r="AB839" s="67" t="e">
        <v>#N/A</v>
      </c>
      <c r="AD839" s="63">
        <v>43957</v>
      </c>
      <c r="AE839" s="67">
        <v>19.690000000000001</v>
      </c>
      <c r="AF839" s="68">
        <v>51.9</v>
      </c>
      <c r="AH839" s="58">
        <v>43548</v>
      </c>
      <c r="AI839" s="57">
        <v>73.493660834870141</v>
      </c>
      <c r="AJ839" s="57">
        <v>48.157438961005198</v>
      </c>
      <c r="AK839" s="57">
        <v>26.669752044567254</v>
      </c>
      <c r="AM839" s="63">
        <v>43548</v>
      </c>
      <c r="AN839" s="57">
        <v>8.7847316447471346</v>
      </c>
      <c r="AO839" s="57">
        <v>17.685711994171083</v>
      </c>
      <c r="AP839" s="57">
        <v>-11.496519673837934</v>
      </c>
      <c r="AR839" s="63">
        <v>43548</v>
      </c>
      <c r="AS839" s="57">
        <v>-1.6996449556713644</v>
      </c>
      <c r="AT839" s="57">
        <v>15.498725918042888</v>
      </c>
      <c r="AV839" s="63">
        <v>45009</v>
      </c>
      <c r="AW839" s="64">
        <v>8882.9330419999987</v>
      </c>
      <c r="AY839" s="63">
        <v>43957</v>
      </c>
      <c r="AZ839" s="51">
        <v>-38.356595599999991</v>
      </c>
      <c r="BA839" s="51">
        <v>314.29809806786</v>
      </c>
      <c r="BB839" s="51">
        <v>-352.91745307653002</v>
      </c>
      <c r="BC839" s="51">
        <v>0</v>
      </c>
      <c r="BD839" s="51">
        <v>0.14718082710039379</v>
      </c>
      <c r="BE839" s="51">
        <v>-76.828769781569491</v>
      </c>
    </row>
    <row r="840" spans="1:57">
      <c r="A840" s="70">
        <v>20190325</v>
      </c>
      <c r="D840" s="63">
        <v>43549</v>
      </c>
      <c r="E840" s="64">
        <v>497.85700000000003</v>
      </c>
      <c r="F840" s="64">
        <v>794.55200000000002</v>
      </c>
      <c r="G840" s="69">
        <v>1292.4090000000001</v>
      </c>
      <c r="I840" s="63">
        <v>43805</v>
      </c>
      <c r="J840" s="68">
        <v>48.66</v>
      </c>
      <c r="K840" s="68">
        <v>52.05</v>
      </c>
      <c r="M840" s="63">
        <v>43549</v>
      </c>
      <c r="N840" s="64">
        <v>67509.2</v>
      </c>
      <c r="O840" s="66">
        <v>41.784999999999997</v>
      </c>
      <c r="Q840" s="63">
        <v>43549</v>
      </c>
      <c r="R840" s="57">
        <v>28.437238883942229</v>
      </c>
      <c r="S840" s="57">
        <v>15.709348302219661</v>
      </c>
      <c r="T840" s="57"/>
      <c r="U840" s="63">
        <v>43549</v>
      </c>
      <c r="V840" s="65">
        <v>61.845540705899502</v>
      </c>
      <c r="X840" s="63">
        <v>43958</v>
      </c>
      <c r="Y840" s="67">
        <v>19.8125</v>
      </c>
      <c r="Z840" s="67">
        <v>26.36</v>
      </c>
      <c r="AA840" s="67">
        <v>17.625</v>
      </c>
      <c r="AB840" s="67" t="e">
        <v>#N/A</v>
      </c>
      <c r="AD840" s="63">
        <v>43958</v>
      </c>
      <c r="AE840" s="67">
        <v>19.64</v>
      </c>
      <c r="AF840" s="68">
        <v>53.04</v>
      </c>
      <c r="AH840" s="58">
        <v>43549</v>
      </c>
      <c r="AI840" s="57">
        <v>73.302454272740405</v>
      </c>
      <c r="AJ840" s="57">
        <v>48.201708911339345</v>
      </c>
      <c r="AK840" s="57">
        <v>26.857914699267859</v>
      </c>
      <c r="AM840" s="63">
        <v>43549</v>
      </c>
      <c r="AN840" s="57">
        <v>8.6885492832006186</v>
      </c>
      <c r="AO840" s="57">
        <v>17.61147399593488</v>
      </c>
      <c r="AP840" s="57">
        <v>-11.545245782135316</v>
      </c>
      <c r="AR840" s="63">
        <v>43549</v>
      </c>
      <c r="AS840" s="57">
        <v>-1.6829752910326401</v>
      </c>
      <c r="AT840" s="57">
        <v>15.492939563489717</v>
      </c>
      <c r="AV840" s="63">
        <v>45010</v>
      </c>
      <c r="AW840" s="64">
        <v>8882.9330419999987</v>
      </c>
      <c r="AY840" s="63">
        <v>43958</v>
      </c>
      <c r="AZ840" s="51">
        <v>-41.479549599999999</v>
      </c>
      <c r="BA840" s="51">
        <v>312.32895275632995</v>
      </c>
      <c r="BB840" s="51">
        <v>-381.76062073277996</v>
      </c>
      <c r="BC840" s="51">
        <v>0</v>
      </c>
      <c r="BD840" s="51">
        <v>-0.23478130021029575</v>
      </c>
      <c r="BE840" s="51">
        <v>-111.14599887666013</v>
      </c>
    </row>
    <row r="841" spans="1:57">
      <c r="A841" s="70">
        <v>20190326</v>
      </c>
      <c r="D841" s="63">
        <v>43550</v>
      </c>
      <c r="E841" s="64">
        <v>520.15099999999995</v>
      </c>
      <c r="F841" s="64">
        <v>795.06399999999996</v>
      </c>
      <c r="G841" s="69">
        <v>1315.2149999999999</v>
      </c>
      <c r="I841" s="63">
        <v>43808</v>
      </c>
      <c r="J841" s="68">
        <v>47.62</v>
      </c>
      <c r="K841" s="68">
        <v>51.4</v>
      </c>
      <c r="M841" s="63">
        <v>43550</v>
      </c>
      <c r="N841" s="64">
        <v>67182.600000000006</v>
      </c>
      <c r="O841" s="66">
        <v>42.346699999999998</v>
      </c>
      <c r="Q841" s="63">
        <v>43550</v>
      </c>
      <c r="R841" s="57">
        <v>28.562921717673916</v>
      </c>
      <c r="S841" s="57">
        <v>15.804566933997766</v>
      </c>
      <c r="T841" s="57"/>
      <c r="U841" s="63">
        <v>43550</v>
      </c>
      <c r="V841" s="65">
        <v>61.875146186097204</v>
      </c>
      <c r="X841" s="63">
        <v>43959</v>
      </c>
      <c r="Y841" s="67">
        <v>20.625</v>
      </c>
      <c r="Z841" s="67">
        <v>25.3</v>
      </c>
      <c r="AA841" s="67">
        <v>18.3125</v>
      </c>
      <c r="AB841" s="67" t="e">
        <v>#N/A</v>
      </c>
      <c r="AD841" s="63">
        <v>43959</v>
      </c>
      <c r="AE841" s="67">
        <v>19.22</v>
      </c>
      <c r="AF841" s="68">
        <v>52.37</v>
      </c>
      <c r="AH841" s="58">
        <v>43550</v>
      </c>
      <c r="AI841" s="57">
        <v>73.191446882404392</v>
      </c>
      <c r="AJ841" s="57">
        <v>48.2399872501611</v>
      </c>
      <c r="AK841" s="57">
        <v>27.007771954352645</v>
      </c>
      <c r="AM841" s="63">
        <v>43550</v>
      </c>
      <c r="AN841" s="57">
        <v>8.5859781807840143</v>
      </c>
      <c r="AO841" s="57">
        <v>17.552513389203604</v>
      </c>
      <c r="AP841" s="57">
        <v>-11.628200953458601</v>
      </c>
      <c r="AR841" s="63">
        <v>43550</v>
      </c>
      <c r="AS841" s="57">
        <v>-1.6653551726500515</v>
      </c>
      <c r="AT841" s="57">
        <v>15.468079835250759</v>
      </c>
      <c r="AV841" s="63">
        <v>45011</v>
      </c>
      <c r="AW841" s="64">
        <v>8882.9330419999987</v>
      </c>
      <c r="AY841" s="63">
        <v>43959</v>
      </c>
      <c r="AZ841" s="51">
        <v>-45.455127099999999</v>
      </c>
      <c r="BA841" s="51">
        <v>244.16671032334995</v>
      </c>
      <c r="BB841" s="51">
        <v>-362.16450263883996</v>
      </c>
      <c r="BC841" s="51">
        <v>0</v>
      </c>
      <c r="BD841" s="51">
        <v>-0.22429306094058485</v>
      </c>
      <c r="BE841" s="51">
        <v>-163.67721247643047</v>
      </c>
    </row>
    <row r="842" spans="1:57">
      <c r="A842" s="70">
        <v>20190327</v>
      </c>
      <c r="D842" s="63">
        <v>43551</v>
      </c>
      <c r="E842" s="64">
        <v>528.59900000000005</v>
      </c>
      <c r="F842" s="64">
        <v>798.452</v>
      </c>
      <c r="G842" s="69">
        <v>1327.0509999999999</v>
      </c>
      <c r="I842" s="63">
        <v>43809</v>
      </c>
      <c r="J842" s="68">
        <v>46.61</v>
      </c>
      <c r="K842" s="68">
        <v>51.31</v>
      </c>
      <c r="M842" s="63">
        <v>43551</v>
      </c>
      <c r="N842" s="64">
        <v>66870.2</v>
      </c>
      <c r="O842" s="66">
        <v>43.698300000000003</v>
      </c>
      <c r="Q842" s="63">
        <v>43551</v>
      </c>
      <c r="R842" s="57">
        <v>28.677044647519388</v>
      </c>
      <c r="S842" s="57">
        <v>15.902709908444734</v>
      </c>
      <c r="T842" s="57"/>
      <c r="U842" s="63">
        <v>43551</v>
      </c>
      <c r="V842" s="65">
        <v>61.512356617771999</v>
      </c>
      <c r="X842" s="63">
        <v>43962</v>
      </c>
      <c r="Y842" s="67">
        <v>21.0625</v>
      </c>
      <c r="Z842" s="67">
        <v>26.27</v>
      </c>
      <c r="AA842" s="67">
        <v>18.6875</v>
      </c>
      <c r="AB842" s="67" t="e">
        <v>#N/A</v>
      </c>
      <c r="AD842" s="63">
        <v>43962</v>
      </c>
      <c r="AE842" s="67">
        <v>19.16</v>
      </c>
      <c r="AF842" s="68">
        <v>51.87</v>
      </c>
      <c r="AH842" s="58">
        <v>43551</v>
      </c>
      <c r="AI842" s="57">
        <v>73.073973716004744</v>
      </c>
      <c r="AJ842" s="57">
        <v>48.245328005477873</v>
      </c>
      <c r="AK842" s="57">
        <v>27.144433757114463</v>
      </c>
      <c r="AM842" s="63">
        <v>43551</v>
      </c>
      <c r="AN842" s="57">
        <v>8.4530982550689018</v>
      </c>
      <c r="AO842" s="57">
        <v>17.449644302852828</v>
      </c>
      <c r="AP842" s="57">
        <v>-11.728114065011807</v>
      </c>
      <c r="AR842" s="63">
        <v>43551</v>
      </c>
      <c r="AS842" s="57">
        <v>-1.643435704601004</v>
      </c>
      <c r="AT842" s="57">
        <v>15.470092083881459</v>
      </c>
      <c r="AV842" s="63">
        <v>45012</v>
      </c>
      <c r="AW842" s="64">
        <v>9059.5769049999999</v>
      </c>
      <c r="AY842" s="63">
        <v>43962</v>
      </c>
      <c r="AZ842" s="51">
        <v>-48.28331759999999</v>
      </c>
      <c r="BA842" s="51">
        <v>305.57531838771996</v>
      </c>
      <c r="BB842" s="51">
        <v>-343.90509627814998</v>
      </c>
      <c r="BC842" s="51">
        <v>0</v>
      </c>
      <c r="BD842" s="51">
        <v>7.8878790174302633</v>
      </c>
      <c r="BE842" s="51">
        <v>-78.725216472999662</v>
      </c>
    </row>
    <row r="843" spans="1:57">
      <c r="A843" s="70">
        <v>20190328</v>
      </c>
      <c r="D843" s="63">
        <v>43552</v>
      </c>
      <c r="E843" s="64">
        <v>530.28700000000003</v>
      </c>
      <c r="F843" s="64">
        <v>801.38900000000001</v>
      </c>
      <c r="G843" s="69">
        <v>1331.6759999999999</v>
      </c>
      <c r="I843" s="63">
        <v>43810</v>
      </c>
      <c r="J843" s="68">
        <v>46.12</v>
      </c>
      <c r="K843" s="68">
        <v>51.17</v>
      </c>
      <c r="M843" s="63">
        <v>43552</v>
      </c>
      <c r="N843" s="64">
        <v>66413.899999999994</v>
      </c>
      <c r="O843" s="66">
        <v>43.59</v>
      </c>
      <c r="Q843" s="63">
        <v>43552</v>
      </c>
      <c r="R843" s="57">
        <v>28.626237548315526</v>
      </c>
      <c r="S843" s="57">
        <v>15.932185934119826</v>
      </c>
      <c r="T843" s="57"/>
      <c r="U843" s="63">
        <v>43552</v>
      </c>
      <c r="V843" s="65">
        <v>61.325782357554161</v>
      </c>
      <c r="X843" s="63">
        <v>43963</v>
      </c>
      <c r="Y843" s="67">
        <v>20.5625</v>
      </c>
      <c r="Z843" s="67">
        <v>26.42</v>
      </c>
      <c r="AA843" s="67">
        <v>18.6875</v>
      </c>
      <c r="AB843" s="67" t="e">
        <v>#N/A</v>
      </c>
      <c r="AD843" s="63">
        <v>43963</v>
      </c>
      <c r="AE843" s="67">
        <v>18.82</v>
      </c>
      <c r="AF843" s="68">
        <v>53.36</v>
      </c>
      <c r="AH843" s="58">
        <v>43552</v>
      </c>
      <c r="AI843" s="57">
        <v>72.871302022623979</v>
      </c>
      <c r="AJ843" s="57">
        <v>48.152264449311929</v>
      </c>
      <c r="AK843" s="57">
        <v>27.140099050910706</v>
      </c>
      <c r="AM843" s="63">
        <v>43552</v>
      </c>
      <c r="AN843" s="57">
        <v>8.2997594314786927</v>
      </c>
      <c r="AO843" s="57">
        <v>17.291635351991385</v>
      </c>
      <c r="AP843" s="57">
        <v>-11.811915994468514</v>
      </c>
      <c r="AR843" s="63">
        <v>43552</v>
      </c>
      <c r="AS843" s="57">
        <v>-1.600775982752245</v>
      </c>
      <c r="AT843" s="57">
        <v>15.414432798322132</v>
      </c>
      <c r="AV843" s="63">
        <v>45013</v>
      </c>
      <c r="AW843" s="64">
        <v>9017.5940740000005</v>
      </c>
      <c r="AY843" s="63">
        <v>43963</v>
      </c>
      <c r="AZ843" s="51">
        <v>-50.917737599999995</v>
      </c>
      <c r="BA843" s="51">
        <v>309.47641318296991</v>
      </c>
      <c r="BB843" s="51">
        <v>-314.72082076483002</v>
      </c>
      <c r="BC843" s="51">
        <v>0</v>
      </c>
      <c r="BD843" s="51">
        <v>8.145777823750425</v>
      </c>
      <c r="BE843" s="51">
        <v>-48.016367358109449</v>
      </c>
    </row>
    <row r="844" spans="1:57">
      <c r="A844" s="70">
        <v>20190329</v>
      </c>
      <c r="D844" s="63">
        <v>43553</v>
      </c>
      <c r="E844" s="64">
        <v>546.52599999999995</v>
      </c>
      <c r="F844" s="64">
        <v>804.995</v>
      </c>
      <c r="G844" s="69">
        <v>1351.521</v>
      </c>
      <c r="I844" s="63">
        <v>43811</v>
      </c>
      <c r="J844" s="68">
        <v>45.97</v>
      </c>
      <c r="K844" s="68">
        <v>49.21</v>
      </c>
      <c r="M844" s="63">
        <v>43553</v>
      </c>
      <c r="N844" s="64">
        <v>66187.100000000006</v>
      </c>
      <c r="O844" s="66">
        <v>43.353299999999997</v>
      </c>
      <c r="Q844" s="63">
        <v>43553</v>
      </c>
      <c r="R844" s="57">
        <v>28.501921561528643</v>
      </c>
      <c r="S844" s="57">
        <v>16.058637244898154</v>
      </c>
      <c r="T844" s="57"/>
      <c r="U844" s="63">
        <v>43553</v>
      </c>
      <c r="V844" s="65">
        <v>61.450432232961774</v>
      </c>
      <c r="X844" s="63">
        <v>43964</v>
      </c>
      <c r="Y844" s="67">
        <v>21.8125</v>
      </c>
      <c r="Z844" s="67">
        <v>26.26</v>
      </c>
      <c r="AA844" s="67">
        <v>18.6875</v>
      </c>
      <c r="AB844" s="67" t="e">
        <v>#N/A</v>
      </c>
      <c r="AD844" s="63">
        <v>43964</v>
      </c>
      <c r="AE844" s="67">
        <v>19.38</v>
      </c>
      <c r="AF844" s="68">
        <v>51.44</v>
      </c>
      <c r="AH844" s="58">
        <v>43553</v>
      </c>
      <c r="AI844" s="57">
        <v>72.757540795621779</v>
      </c>
      <c r="AJ844" s="57">
        <v>48.190362120174292</v>
      </c>
      <c r="AK844" s="57">
        <v>27.300276429740155</v>
      </c>
      <c r="AM844" s="63">
        <v>43553</v>
      </c>
      <c r="AN844" s="57">
        <v>8.1798199962433529</v>
      </c>
      <c r="AO844" s="57">
        <v>17.185725124151841</v>
      </c>
      <c r="AP844" s="57">
        <v>-11.885266011653052</v>
      </c>
      <c r="AR844" s="63">
        <v>43553</v>
      </c>
      <c r="AS844" s="57">
        <v>-1.5522335955714617</v>
      </c>
      <c r="AT844" s="57">
        <v>15.382692570344769</v>
      </c>
      <c r="AV844" s="63">
        <v>45014</v>
      </c>
      <c r="AW844" s="64">
        <v>9167.7304049999984</v>
      </c>
      <c r="AY844" s="63">
        <v>43964</v>
      </c>
      <c r="AZ844" s="51">
        <v>-58.188128599999992</v>
      </c>
      <c r="BA844" s="51">
        <v>332.69021135689002</v>
      </c>
      <c r="BB844" s="51">
        <v>-408.12753185961986</v>
      </c>
      <c r="BC844" s="51">
        <v>0</v>
      </c>
      <c r="BD844" s="51">
        <v>19.652141463250278</v>
      </c>
      <c r="BE844" s="51">
        <v>-113.97330763947964</v>
      </c>
    </row>
    <row r="845" spans="1:57">
      <c r="A845" s="70">
        <v>20190330</v>
      </c>
      <c r="D845" s="63">
        <v>43554</v>
      </c>
      <c r="E845" s="64">
        <v>546.52599999999995</v>
      </c>
      <c r="F845" s="64">
        <v>804.995</v>
      </c>
      <c r="G845" s="69">
        <v>1351.521</v>
      </c>
      <c r="I845" s="63">
        <v>43812</v>
      </c>
      <c r="J845" s="68">
        <v>46.02</v>
      </c>
      <c r="K845" s="68">
        <v>50.44</v>
      </c>
      <c r="M845" s="63">
        <v>43554</v>
      </c>
      <c r="N845" s="64">
        <v>66187.100000000006</v>
      </c>
      <c r="O845" s="66">
        <v>43.353299999999997</v>
      </c>
      <c r="Q845" s="63">
        <v>43554</v>
      </c>
      <c r="R845" s="57">
        <v>28.365095689552366</v>
      </c>
      <c r="S845" s="57">
        <v>16.157340510122697</v>
      </c>
      <c r="T845" s="57"/>
      <c r="U845" s="63">
        <v>43554</v>
      </c>
      <c r="V845" s="65">
        <v>61.450432232961774</v>
      </c>
      <c r="X845" s="63">
        <v>43965</v>
      </c>
      <c r="Y845" s="67">
        <v>20.75</v>
      </c>
      <c r="Z845" s="67">
        <v>25.85</v>
      </c>
      <c r="AA845" s="67">
        <v>18.875</v>
      </c>
      <c r="AB845" s="67" t="e">
        <v>#N/A</v>
      </c>
      <c r="AD845" s="63">
        <v>43965</v>
      </c>
      <c r="AE845" s="67">
        <v>19</v>
      </c>
      <c r="AF845" s="68">
        <v>51.5</v>
      </c>
      <c r="AH845" s="58">
        <v>43554</v>
      </c>
      <c r="AI845" s="57">
        <v>72.62225759193332</v>
      </c>
      <c r="AJ845" s="57">
        <v>48.220075158740919</v>
      </c>
      <c r="AK845" s="57">
        <v>27.441974046167061</v>
      </c>
      <c r="AM845" s="63">
        <v>43554</v>
      </c>
      <c r="AN845" s="57">
        <v>8.0638135646646347</v>
      </c>
      <c r="AO845" s="57">
        <v>17.064823118870187</v>
      </c>
      <c r="AP845" s="57">
        <v>-11.930630315299551</v>
      </c>
      <c r="AR845" s="63">
        <v>43554</v>
      </c>
      <c r="AS845" s="57">
        <v>-1.4695822668743141</v>
      </c>
      <c r="AT845" s="57">
        <v>15.345672684375522</v>
      </c>
      <c r="AV845" s="63">
        <v>45015</v>
      </c>
      <c r="AW845" s="64">
        <v>9403.7277589999994</v>
      </c>
      <c r="AY845" s="63">
        <v>43965</v>
      </c>
      <c r="AZ845" s="51">
        <v>-59.370178500000002</v>
      </c>
      <c r="BA845" s="51">
        <v>322.49824635736991</v>
      </c>
      <c r="BB845" s="51">
        <v>-385.46065747377014</v>
      </c>
      <c r="BC845" s="51">
        <v>0</v>
      </c>
      <c r="BD845" s="51">
        <v>27.305162537809789</v>
      </c>
      <c r="BE845" s="51">
        <v>-95.027427078590264</v>
      </c>
    </row>
    <row r="846" spans="1:57">
      <c r="A846" s="70">
        <v>20190331</v>
      </c>
      <c r="D846" s="63">
        <v>43555</v>
      </c>
      <c r="E846" s="64">
        <v>546.52599999999995</v>
      </c>
      <c r="F846" s="64">
        <v>804.995</v>
      </c>
      <c r="G846" s="69">
        <v>1351.521</v>
      </c>
      <c r="I846" s="63">
        <v>43815</v>
      </c>
      <c r="J846" s="68">
        <v>45.96</v>
      </c>
      <c r="K846" s="68">
        <v>49.53</v>
      </c>
      <c r="M846" s="63">
        <v>43555</v>
      </c>
      <c r="N846" s="64">
        <v>66187.100000000006</v>
      </c>
      <c r="O846" s="66">
        <v>43.353299999999997</v>
      </c>
      <c r="Q846" s="63">
        <v>43555</v>
      </c>
      <c r="R846" s="57">
        <v>28.499387456418201</v>
      </c>
      <c r="S846" s="57">
        <v>16.232214682213055</v>
      </c>
      <c r="T846" s="57"/>
      <c r="U846" s="63">
        <v>43555</v>
      </c>
      <c r="V846" s="65">
        <v>61.450432232961774</v>
      </c>
      <c r="X846" s="63">
        <v>43966</v>
      </c>
      <c r="Y846" s="67">
        <v>22.625</v>
      </c>
      <c r="Z846" s="67">
        <v>26.32</v>
      </c>
      <c r="AA846" s="67">
        <v>20.5</v>
      </c>
      <c r="AB846" s="67" t="e">
        <v>#N/A</v>
      </c>
      <c r="AD846" s="63">
        <v>43966</v>
      </c>
      <c r="AE846" s="67">
        <v>19.48</v>
      </c>
      <c r="AF846" s="68">
        <v>52.08</v>
      </c>
      <c r="AH846" s="58">
        <v>43555</v>
      </c>
      <c r="AI846" s="57">
        <v>72.470313126819505</v>
      </c>
      <c r="AJ846" s="57">
        <v>48.231545870162542</v>
      </c>
      <c r="AK846" s="57">
        <v>27.557422117262909</v>
      </c>
      <c r="AM846" s="63">
        <v>43555</v>
      </c>
      <c r="AN846" s="57">
        <v>7.9397583269541494</v>
      </c>
      <c r="AO846" s="57">
        <v>16.944951514004568</v>
      </c>
      <c r="AP846" s="57">
        <v>-12.000703103567211</v>
      </c>
      <c r="AR846" s="63">
        <v>43555</v>
      </c>
      <c r="AS846" s="57">
        <v>-1.4071878088105283</v>
      </c>
      <c r="AT846" s="57">
        <v>15.316890302697161</v>
      </c>
      <c r="AV846" s="63">
        <v>45016</v>
      </c>
      <c r="AW846" s="64">
        <v>9814.3575459999993</v>
      </c>
      <c r="AY846" s="63">
        <v>43966</v>
      </c>
      <c r="AZ846" s="51">
        <v>-60.242615700000002</v>
      </c>
      <c r="BA846" s="51">
        <v>331.48738389689004</v>
      </c>
      <c r="BB846" s="51">
        <v>-217.72787133074019</v>
      </c>
      <c r="BC846" s="51">
        <v>0</v>
      </c>
      <c r="BD846" s="51">
        <v>25.25548911529955</v>
      </c>
      <c r="BE846" s="51">
        <v>78.772385981449389</v>
      </c>
    </row>
    <row r="847" spans="1:57">
      <c r="A847" s="70">
        <v>20190401</v>
      </c>
      <c r="D847" s="63">
        <v>43556</v>
      </c>
      <c r="E847" s="64">
        <v>554.02</v>
      </c>
      <c r="F847" s="64">
        <v>808.14300000000003</v>
      </c>
      <c r="G847" s="69">
        <v>1362.163</v>
      </c>
      <c r="I847" s="63">
        <v>43816</v>
      </c>
      <c r="J847" s="68">
        <v>46.12</v>
      </c>
      <c r="K847" s="68">
        <v>50.01</v>
      </c>
      <c r="M847" s="63">
        <v>43556</v>
      </c>
      <c r="N847" s="64">
        <v>66212.7</v>
      </c>
      <c r="O847" s="66">
        <v>42.823300000000003</v>
      </c>
      <c r="Q847" s="63">
        <v>43556</v>
      </c>
      <c r="R847" s="57">
        <v>28.721892490244947</v>
      </c>
      <c r="S847" s="57">
        <v>16.328858632364017</v>
      </c>
      <c r="T847" s="57"/>
      <c r="U847" s="63">
        <v>43556</v>
      </c>
      <c r="V847" s="65">
        <v>61.814203377413634</v>
      </c>
      <c r="X847" s="63">
        <v>43969</v>
      </c>
      <c r="Y847" s="67">
        <v>26.4375</v>
      </c>
      <c r="Z847" s="67">
        <v>26.4</v>
      </c>
      <c r="AA847" s="67">
        <v>26.4375</v>
      </c>
      <c r="AB847" s="67" t="e">
        <v>#N/A</v>
      </c>
      <c r="AD847" s="63">
        <v>43969</v>
      </c>
      <c r="AE847" s="67">
        <v>21.46</v>
      </c>
      <c r="AF847" s="68">
        <v>51.23</v>
      </c>
      <c r="AH847" s="58">
        <v>43556</v>
      </c>
      <c r="AI847" s="57">
        <v>72.286169761067654</v>
      </c>
      <c r="AJ847" s="57">
        <v>48.205017551606666</v>
      </c>
      <c r="AK847" s="57">
        <v>27.647920209454256</v>
      </c>
      <c r="AM847" s="63">
        <v>43556</v>
      </c>
      <c r="AN847" s="57">
        <v>7.808646505956518</v>
      </c>
      <c r="AO847" s="57">
        <v>16.810734401903883</v>
      </c>
      <c r="AP847" s="57">
        <v>-12.071694834545033</v>
      </c>
      <c r="AR847" s="63">
        <v>43556</v>
      </c>
      <c r="AS847" s="57">
        <v>-1.3389288569144675</v>
      </c>
      <c r="AT847" s="57">
        <v>15.310835453528782</v>
      </c>
      <c r="AV847" s="63">
        <v>45017</v>
      </c>
      <c r="AW847" s="64">
        <v>9814.3575459999993</v>
      </c>
      <c r="AY847" s="63">
        <v>43969</v>
      </c>
      <c r="AZ847" s="51">
        <v>-63.106628700000002</v>
      </c>
      <c r="BA847" s="51">
        <v>332.04928288163001</v>
      </c>
      <c r="BB847" s="51">
        <v>50.781339677760002</v>
      </c>
      <c r="BC847" s="51">
        <v>0</v>
      </c>
      <c r="BD847" s="51">
        <v>4.3912171105895359</v>
      </c>
      <c r="BE847" s="51">
        <v>324.11521096997939</v>
      </c>
    </row>
    <row r="848" spans="1:57">
      <c r="A848" s="70">
        <v>20190402</v>
      </c>
      <c r="D848" s="63">
        <v>43557</v>
      </c>
      <c r="E848" s="64">
        <v>554.02</v>
      </c>
      <c r="F848" s="64">
        <v>808.14300000000003</v>
      </c>
      <c r="G848" s="69">
        <v>1362.163</v>
      </c>
      <c r="I848" s="63">
        <v>43817</v>
      </c>
      <c r="J848" s="68">
        <v>46.02</v>
      </c>
      <c r="K848" s="68">
        <v>49.6</v>
      </c>
      <c r="M848" s="63">
        <v>43557</v>
      </c>
      <c r="N848" s="64">
        <v>66212.7</v>
      </c>
      <c r="O848" s="66">
        <v>42.823300000000003</v>
      </c>
      <c r="Q848" s="63">
        <v>43557</v>
      </c>
      <c r="R848" s="57">
        <v>28.945641473112627</v>
      </c>
      <c r="S848" s="57">
        <v>16.425559831628188</v>
      </c>
      <c r="T848" s="57"/>
      <c r="U848" s="63">
        <v>43557</v>
      </c>
      <c r="V848" s="65">
        <v>61.814203377413634</v>
      </c>
      <c r="X848" s="63">
        <v>43970</v>
      </c>
      <c r="Y848" s="67">
        <v>26.25</v>
      </c>
      <c r="Z848" s="67">
        <v>26.53</v>
      </c>
      <c r="AA848" s="67">
        <v>26</v>
      </c>
      <c r="AB848" s="67" t="e">
        <v>#N/A</v>
      </c>
      <c r="AD848" s="63">
        <v>43970</v>
      </c>
      <c r="AE848" s="67">
        <v>21.26</v>
      </c>
      <c r="AF848" s="68">
        <v>51.79</v>
      </c>
      <c r="AH848" s="58">
        <v>43557</v>
      </c>
      <c r="AI848" s="57">
        <v>72.102481236238432</v>
      </c>
      <c r="AJ848" s="57">
        <v>48.178518422186791</v>
      </c>
      <c r="AK848" s="57">
        <v>27.738443440175999</v>
      </c>
      <c r="AM848" s="63">
        <v>43557</v>
      </c>
      <c r="AN848" s="57">
        <v>7.6778234904650855</v>
      </c>
      <c r="AO848" s="57">
        <v>16.676780038834373</v>
      </c>
      <c r="AP848" s="57">
        <v>-12.142566345871597</v>
      </c>
      <c r="AR848" s="63">
        <v>43557</v>
      </c>
      <c r="AS848" s="57">
        <v>-1.2705871570716565</v>
      </c>
      <c r="AT848" s="57">
        <v>15.304784779479208</v>
      </c>
      <c r="AV848" s="63">
        <v>45018</v>
      </c>
      <c r="AW848" s="64">
        <v>9814.3575459999993</v>
      </c>
      <c r="AY848" s="63">
        <v>43970</v>
      </c>
      <c r="AZ848" s="51">
        <v>-68.626267900000002</v>
      </c>
      <c r="BA848" s="51">
        <v>340.03209584225999</v>
      </c>
      <c r="BB848" s="51">
        <v>-157.68394775372022</v>
      </c>
      <c r="BC848" s="51">
        <v>0</v>
      </c>
      <c r="BD848" s="51">
        <v>-0.52021653547983082</v>
      </c>
      <c r="BE848" s="51">
        <v>113.20166365305987</v>
      </c>
    </row>
    <row r="849" spans="1:57">
      <c r="A849" s="70">
        <v>20190403</v>
      </c>
      <c r="D849" s="63">
        <v>43558</v>
      </c>
      <c r="E849" s="64">
        <v>537.06700000000001</v>
      </c>
      <c r="F849" s="64">
        <v>812.58100000000002</v>
      </c>
      <c r="G849" s="69">
        <v>1349.6479999999999</v>
      </c>
      <c r="I849" s="63">
        <v>43818</v>
      </c>
      <c r="J849" s="68">
        <v>46.35</v>
      </c>
      <c r="K849" s="68">
        <v>49.74</v>
      </c>
      <c r="M849" s="63">
        <v>43558</v>
      </c>
      <c r="N849" s="64">
        <v>66262.5</v>
      </c>
      <c r="O849" s="66">
        <v>42.653300000000002</v>
      </c>
      <c r="Q849" s="63">
        <v>43558</v>
      </c>
      <c r="R849" s="57">
        <v>28.77093623587421</v>
      </c>
      <c r="S849" s="57">
        <v>16.503861489113625</v>
      </c>
      <c r="T849" s="57"/>
      <c r="U849" s="63">
        <v>43558</v>
      </c>
      <c r="V849" s="65">
        <v>62.155472438537643</v>
      </c>
      <c r="X849" s="63">
        <v>43971</v>
      </c>
      <c r="Y849" s="67">
        <v>26.5</v>
      </c>
      <c r="Z849" s="67">
        <v>26.13</v>
      </c>
      <c r="AA849" s="67">
        <v>26.5625</v>
      </c>
      <c r="AB849" s="67" t="e">
        <v>#N/A</v>
      </c>
      <c r="AD849" s="63">
        <v>43971</v>
      </c>
      <c r="AE849" s="67">
        <v>21.78</v>
      </c>
      <c r="AF849" s="68">
        <v>51.98</v>
      </c>
      <c r="AH849" s="58">
        <v>43558</v>
      </c>
      <c r="AI849" s="57">
        <v>72.102034672069124</v>
      </c>
      <c r="AJ849" s="57">
        <v>48.180436002728122</v>
      </c>
      <c r="AK849" s="57">
        <v>27.784622138620652</v>
      </c>
      <c r="AM849" s="63">
        <v>43558</v>
      </c>
      <c r="AN849" s="57">
        <v>7.5417602590628796</v>
      </c>
      <c r="AO849" s="57">
        <v>16.578897324068144</v>
      </c>
      <c r="AP849" s="57">
        <v>-12.257012209494178</v>
      </c>
      <c r="AR849" s="63">
        <v>43558</v>
      </c>
      <c r="AS849" s="57">
        <v>-1.2134890467140114</v>
      </c>
      <c r="AT849" s="57">
        <v>15.267723278462553</v>
      </c>
      <c r="AV849" s="63">
        <v>45019</v>
      </c>
      <c r="AW849" s="64">
        <v>9811.8748880000003</v>
      </c>
      <c r="AY849" s="63">
        <v>43971</v>
      </c>
      <c r="AZ849" s="51">
        <v>-73.071236399999989</v>
      </c>
      <c r="BA849" s="51">
        <v>385.68623483362995</v>
      </c>
      <c r="BB849" s="51">
        <v>-218.30658016413022</v>
      </c>
      <c r="BC849" s="51">
        <v>0</v>
      </c>
      <c r="BD849" s="51">
        <v>-0.96191066973001216</v>
      </c>
      <c r="BE849" s="51">
        <v>93.346507599769623</v>
      </c>
    </row>
    <row r="850" spans="1:57">
      <c r="A850" s="70">
        <v>20190404</v>
      </c>
      <c r="D850" s="63">
        <v>43559</v>
      </c>
      <c r="E850" s="64">
        <v>531.75400000000002</v>
      </c>
      <c r="F850" s="64">
        <v>815.28099999999995</v>
      </c>
      <c r="G850" s="69">
        <v>1347.0350000000001</v>
      </c>
      <c r="I850" s="63">
        <v>43819</v>
      </c>
      <c r="J850" s="68">
        <v>44.15</v>
      </c>
      <c r="K850" s="68">
        <v>47.66</v>
      </c>
      <c r="M850" s="63">
        <v>43559</v>
      </c>
      <c r="N850" s="64">
        <v>66375.399999999994</v>
      </c>
      <c r="O850" s="66">
        <v>43.246699999999997</v>
      </c>
      <c r="Q850" s="63">
        <v>43559</v>
      </c>
      <c r="R850" s="57">
        <v>28.413289515366635</v>
      </c>
      <c r="S850" s="57">
        <v>16.659291611959759</v>
      </c>
      <c r="T850" s="57"/>
      <c r="U850" s="63">
        <v>43559</v>
      </c>
      <c r="V850" s="65">
        <v>62.30327638210548</v>
      </c>
      <c r="X850" s="63">
        <v>43972</v>
      </c>
      <c r="Y850" s="67">
        <v>26.5</v>
      </c>
      <c r="Z850" s="67">
        <v>26.41</v>
      </c>
      <c r="AA850" s="67">
        <v>26.375</v>
      </c>
      <c r="AB850" s="67" t="e">
        <v>#N/A</v>
      </c>
      <c r="AD850" s="63">
        <v>43972</v>
      </c>
      <c r="AE850" s="67">
        <v>23.2</v>
      </c>
      <c r="AF850" s="68">
        <v>50.34</v>
      </c>
      <c r="AH850" s="58">
        <v>43559</v>
      </c>
      <c r="AI850" s="57">
        <v>72.082975938895473</v>
      </c>
      <c r="AJ850" s="57">
        <v>48.244174335359077</v>
      </c>
      <c r="AK850" s="57">
        <v>27.931976833059547</v>
      </c>
      <c r="AM850" s="63">
        <v>43559</v>
      </c>
      <c r="AN850" s="57">
        <v>7.3991802847534816</v>
      </c>
      <c r="AO850" s="57">
        <v>16.457454105131909</v>
      </c>
      <c r="AP850" s="57">
        <v>-12.358601992165241</v>
      </c>
      <c r="AR850" s="63">
        <v>43559</v>
      </c>
      <c r="AS850" s="57">
        <v>-1.1718424256575322</v>
      </c>
      <c r="AT850" s="57">
        <v>15.228240459295606</v>
      </c>
      <c r="AV850" s="63">
        <v>45020</v>
      </c>
      <c r="AW850" s="64">
        <v>9888.6642620000002</v>
      </c>
      <c r="AY850" s="63">
        <v>43972</v>
      </c>
      <c r="AZ850" s="51">
        <v>-73.242659899999992</v>
      </c>
      <c r="BA850" s="51">
        <v>299.75079391933002</v>
      </c>
      <c r="BB850" s="51">
        <v>-98.464564133790162</v>
      </c>
      <c r="BC850" s="51">
        <v>0</v>
      </c>
      <c r="BD850" s="51">
        <v>-1.3512267960594191</v>
      </c>
      <c r="BE850" s="51">
        <v>126.69234308948042</v>
      </c>
    </row>
    <row r="851" spans="1:57">
      <c r="A851" s="70">
        <v>20190405</v>
      </c>
      <c r="D851" s="63">
        <v>43560</v>
      </c>
      <c r="E851" s="64">
        <v>502.55399999999997</v>
      </c>
      <c r="F851" s="64">
        <v>816.13699999999994</v>
      </c>
      <c r="G851" s="69">
        <v>1318.691</v>
      </c>
      <c r="I851" s="63">
        <v>43822</v>
      </c>
      <c r="J851" s="68">
        <v>44.08</v>
      </c>
      <c r="K851" s="68">
        <v>47.42</v>
      </c>
      <c r="M851" s="63">
        <v>43560</v>
      </c>
      <c r="N851" s="64">
        <v>66622.600000000006</v>
      </c>
      <c r="O851" s="66">
        <v>43.693300000000001</v>
      </c>
      <c r="Q851" s="63">
        <v>43560</v>
      </c>
      <c r="R851" s="57">
        <v>28.189638846950118</v>
      </c>
      <c r="S851" s="57">
        <v>16.755886455057102</v>
      </c>
      <c r="T851" s="57"/>
      <c r="U851" s="63">
        <v>43560</v>
      </c>
      <c r="V851" s="65">
        <v>62.578448764165771</v>
      </c>
      <c r="X851" s="63">
        <v>43973</v>
      </c>
      <c r="Y851" s="67">
        <v>26.1875</v>
      </c>
      <c r="Z851" s="67">
        <v>26.56</v>
      </c>
      <c r="AA851" s="67">
        <v>26</v>
      </c>
      <c r="AB851" s="67" t="e">
        <v>#N/A</v>
      </c>
      <c r="AD851" s="63">
        <v>43973</v>
      </c>
      <c r="AE851" s="67">
        <v>22.38</v>
      </c>
      <c r="AF851" s="68">
        <v>49.87</v>
      </c>
      <c r="AH851" s="58">
        <v>43560</v>
      </c>
      <c r="AI851" s="57">
        <v>72.143256244634685</v>
      </c>
      <c r="AJ851" s="57">
        <v>48.265259502913359</v>
      </c>
      <c r="AK851" s="57">
        <v>27.987232866888579</v>
      </c>
      <c r="AM851" s="63">
        <v>43560</v>
      </c>
      <c r="AN851" s="57">
        <v>7.2644693302731156</v>
      </c>
      <c r="AO851" s="57">
        <v>16.326271792805102</v>
      </c>
      <c r="AP851" s="57">
        <v>-12.430783193439288</v>
      </c>
      <c r="AR851" s="63">
        <v>43560</v>
      </c>
      <c r="AS851" s="57">
        <v>-1.15863765728762</v>
      </c>
      <c r="AT851" s="57">
        <v>15.186762504897899</v>
      </c>
      <c r="AV851" s="63">
        <v>45021</v>
      </c>
      <c r="AW851" s="64">
        <v>10087.706101</v>
      </c>
      <c r="AY851" s="63">
        <v>43973</v>
      </c>
      <c r="AZ851" s="51">
        <v>-75.702910900000006</v>
      </c>
      <c r="BA851" s="51">
        <v>296.36296734114001</v>
      </c>
      <c r="BB851" s="51">
        <v>-90.956021218770246</v>
      </c>
      <c r="BC851" s="51">
        <v>0</v>
      </c>
      <c r="BD851" s="51">
        <v>-0.43090724282948484</v>
      </c>
      <c r="BE851" s="51">
        <v>129.27312797954028</v>
      </c>
    </row>
    <row r="852" spans="1:57">
      <c r="A852" s="70">
        <v>20190406</v>
      </c>
      <c r="D852" s="63">
        <v>43561</v>
      </c>
      <c r="E852" s="64">
        <v>502.55399999999997</v>
      </c>
      <c r="F852" s="64">
        <v>816.13699999999994</v>
      </c>
      <c r="G852" s="69">
        <v>1318.691</v>
      </c>
      <c r="I852" s="63">
        <v>43825</v>
      </c>
      <c r="J852" s="68">
        <v>44.78</v>
      </c>
      <c r="K852" s="68">
        <v>46.98</v>
      </c>
      <c r="M852" s="63">
        <v>43561</v>
      </c>
      <c r="N852" s="64">
        <v>66622.600000000006</v>
      </c>
      <c r="O852" s="66">
        <v>43.693300000000001</v>
      </c>
      <c r="Q852" s="63">
        <v>43561</v>
      </c>
      <c r="R852" s="57">
        <v>28.247308398419889</v>
      </c>
      <c r="S852" s="57">
        <v>16.811747996589645</v>
      </c>
      <c r="T852" s="57"/>
      <c r="U852" s="63">
        <v>43561</v>
      </c>
      <c r="V852" s="65">
        <v>62.578448764165771</v>
      </c>
      <c r="X852" s="63">
        <v>43977</v>
      </c>
      <c r="Y852" s="67">
        <v>25.6875</v>
      </c>
      <c r="Z852" s="67">
        <v>26.46</v>
      </c>
      <c r="AA852" s="67">
        <v>25.125</v>
      </c>
      <c r="AB852" s="67" t="e">
        <v>#N/A</v>
      </c>
      <c r="AD852" s="63">
        <v>43977</v>
      </c>
      <c r="AE852" s="67">
        <v>22.88</v>
      </c>
      <c r="AF852" s="68">
        <v>50.2</v>
      </c>
      <c r="AH852" s="58">
        <v>43561</v>
      </c>
      <c r="AI852" s="57">
        <v>72.251202847528901</v>
      </c>
      <c r="AJ852" s="57">
        <v>48.245289401133753</v>
      </c>
      <c r="AK852" s="57">
        <v>27.957896154533259</v>
      </c>
      <c r="AM852" s="63">
        <v>43561</v>
      </c>
      <c r="AN852" s="57">
        <v>7.1346305162667267</v>
      </c>
      <c r="AO852" s="57">
        <v>16.201375338630598</v>
      </c>
      <c r="AP852" s="57">
        <v>-12.499345067013357</v>
      </c>
      <c r="AR852" s="63">
        <v>43561</v>
      </c>
      <c r="AS852" s="57">
        <v>-1.1671496778766888</v>
      </c>
      <c r="AT852" s="57">
        <v>15.136285894782242</v>
      </c>
      <c r="AV852" s="63">
        <v>45022</v>
      </c>
      <c r="AW852" s="64">
        <v>10087.706101</v>
      </c>
      <c r="AY852" s="63">
        <v>43977</v>
      </c>
      <c r="AZ852" s="51">
        <v>-78.055433499999992</v>
      </c>
      <c r="BA852" s="51">
        <v>293.39228336910998</v>
      </c>
      <c r="BB852" s="51">
        <v>10.129670476910302</v>
      </c>
      <c r="BC852" s="51">
        <v>0</v>
      </c>
      <c r="BD852" s="51">
        <v>0.80846441379969203</v>
      </c>
      <c r="BE852" s="51">
        <v>226.27498475981992</v>
      </c>
    </row>
    <row r="853" spans="1:57">
      <c r="A853" s="70">
        <v>20190407</v>
      </c>
      <c r="D853" s="63">
        <v>43562</v>
      </c>
      <c r="E853" s="64">
        <v>502.55399999999997</v>
      </c>
      <c r="F853" s="64">
        <v>816.13699999999994</v>
      </c>
      <c r="G853" s="69">
        <v>1318.691</v>
      </c>
      <c r="I853" s="63">
        <v>43826</v>
      </c>
      <c r="J853" s="68">
        <v>44.85</v>
      </c>
      <c r="K853" s="68">
        <v>46.03</v>
      </c>
      <c r="M853" s="63">
        <v>43562</v>
      </c>
      <c r="N853" s="64">
        <v>66622.600000000006</v>
      </c>
      <c r="O853" s="66">
        <v>43.693300000000001</v>
      </c>
      <c r="Q853" s="63">
        <v>43562</v>
      </c>
      <c r="R853" s="57">
        <v>28.374853004664224</v>
      </c>
      <c r="S853" s="57">
        <v>16.843789857504852</v>
      </c>
      <c r="T853" s="57"/>
      <c r="U853" s="63">
        <v>43562</v>
      </c>
      <c r="V853" s="65">
        <v>62.578448764165771</v>
      </c>
      <c r="X853" s="63">
        <v>43978</v>
      </c>
      <c r="Y853" s="67">
        <v>26.4375</v>
      </c>
      <c r="Z853" s="67">
        <v>26.2</v>
      </c>
      <c r="AA853" s="67">
        <v>26.4375</v>
      </c>
      <c r="AB853" s="67" t="e">
        <v>#N/A</v>
      </c>
      <c r="AD853" s="63">
        <v>43978</v>
      </c>
      <c r="AE853" s="67">
        <v>23.06</v>
      </c>
      <c r="AF853" s="68">
        <v>49.11</v>
      </c>
      <c r="AH853" s="58">
        <v>43562</v>
      </c>
      <c r="AI853" s="57">
        <v>72.363851921824178</v>
      </c>
      <c r="AJ853" s="57">
        <v>48.218012375893338</v>
      </c>
      <c r="AK853" s="57">
        <v>27.889408833251551</v>
      </c>
      <c r="AM853" s="63">
        <v>43562</v>
      </c>
      <c r="AN853" s="57">
        <v>7.0123208175931984</v>
      </c>
      <c r="AO853" s="57">
        <v>16.074786972947642</v>
      </c>
      <c r="AP853" s="57">
        <v>-12.555393192799713</v>
      </c>
      <c r="AR853" s="63">
        <v>43562</v>
      </c>
      <c r="AS853" s="57">
        <v>-1.1804145419065937</v>
      </c>
      <c r="AT853" s="57">
        <v>15.075516178004889</v>
      </c>
      <c r="AV853" s="63">
        <v>45023</v>
      </c>
      <c r="AW853" s="64">
        <v>10087.706101</v>
      </c>
      <c r="AY853" s="63">
        <v>43978</v>
      </c>
      <c r="AZ853" s="51">
        <v>-76.88493729999999</v>
      </c>
      <c r="BA853" s="51">
        <v>266.85244136583003</v>
      </c>
      <c r="BB853" s="51">
        <v>-84.691140293609664</v>
      </c>
      <c r="BC853" s="51">
        <v>0</v>
      </c>
      <c r="BD853" s="51">
        <v>11.945042871289338</v>
      </c>
      <c r="BE853" s="51">
        <v>117.22140664350964</v>
      </c>
    </row>
    <row r="854" spans="1:57">
      <c r="A854" s="70">
        <v>20190408</v>
      </c>
      <c r="D854" s="63">
        <v>43563</v>
      </c>
      <c r="E854" s="64">
        <v>471.714</v>
      </c>
      <c r="F854" s="64">
        <v>817.24</v>
      </c>
      <c r="G854" s="69">
        <v>1288.954</v>
      </c>
      <c r="I854" s="63">
        <v>43829</v>
      </c>
      <c r="J854" s="68">
        <v>46.92</v>
      </c>
      <c r="K854" s="68">
        <v>45.8</v>
      </c>
      <c r="M854" s="63">
        <v>43563</v>
      </c>
      <c r="N854" s="64">
        <v>66661.600000000006</v>
      </c>
      <c r="O854" s="66">
        <v>43.8</v>
      </c>
      <c r="Q854" s="63">
        <v>43563</v>
      </c>
      <c r="R854" s="57">
        <v>28.394312431971347</v>
      </c>
      <c r="S854" s="57">
        <v>16.810471725517353</v>
      </c>
      <c r="T854" s="57"/>
      <c r="U854" s="63">
        <v>43563</v>
      </c>
      <c r="V854" s="65">
        <v>62.841691170680548</v>
      </c>
      <c r="X854" s="63">
        <v>43979</v>
      </c>
      <c r="Y854" s="67">
        <v>26.5</v>
      </c>
      <c r="Z854" s="67">
        <v>26.5</v>
      </c>
      <c r="AA854" s="67">
        <v>26.5625</v>
      </c>
      <c r="AB854" s="67" t="e">
        <v>#N/A</v>
      </c>
      <c r="AD854" s="63">
        <v>43979</v>
      </c>
      <c r="AE854" s="67">
        <v>22.74</v>
      </c>
      <c r="AF854" s="68">
        <v>48.83</v>
      </c>
      <c r="AH854" s="58">
        <v>43563</v>
      </c>
      <c r="AI854" s="57">
        <v>72.466938775510201</v>
      </c>
      <c r="AJ854" s="57">
        <v>48.109971021024897</v>
      </c>
      <c r="AK854" s="57">
        <v>27.657576557822484</v>
      </c>
      <c r="AM854" s="63">
        <v>43563</v>
      </c>
      <c r="AN854" s="57">
        <v>6.8939233395277855</v>
      </c>
      <c r="AO854" s="57">
        <v>15.903012848769759</v>
      </c>
      <c r="AP854" s="57">
        <v>-12.544310761543208</v>
      </c>
      <c r="AR854" s="63">
        <v>43563</v>
      </c>
      <c r="AS854" s="57">
        <v>-1.1860608145437879</v>
      </c>
      <c r="AT854" s="57">
        <v>15.028225542673113</v>
      </c>
      <c r="AV854" s="63">
        <v>45024</v>
      </c>
      <c r="AW854" s="64">
        <v>10087.706101</v>
      </c>
      <c r="AY854" s="63">
        <v>43979</v>
      </c>
      <c r="AZ854" s="51">
        <v>-77.226066799999984</v>
      </c>
      <c r="BA854" s="51">
        <v>320.15451217854002</v>
      </c>
      <c r="BB854" s="51">
        <v>-24.366508089509338</v>
      </c>
      <c r="BC854" s="51">
        <v>0</v>
      </c>
      <c r="BD854" s="51">
        <v>-8.4442277721248502E-2</v>
      </c>
      <c r="BE854" s="51">
        <v>218.4774950113094</v>
      </c>
    </row>
    <row r="855" spans="1:57">
      <c r="A855" s="70">
        <v>20190409</v>
      </c>
      <c r="D855" s="63">
        <v>43564</v>
      </c>
      <c r="E855" s="64">
        <v>471.59</v>
      </c>
      <c r="F855" s="64">
        <v>818.08699999999999</v>
      </c>
      <c r="G855" s="69">
        <v>1289.6769999999999</v>
      </c>
      <c r="I855" s="63">
        <v>43832</v>
      </c>
      <c r="J855" s="68">
        <v>44.39</v>
      </c>
      <c r="K855" s="68">
        <v>46.34</v>
      </c>
      <c r="M855" s="63">
        <v>43564</v>
      </c>
      <c r="N855" s="64">
        <v>77481</v>
      </c>
      <c r="O855" s="66">
        <v>43.74</v>
      </c>
      <c r="Q855" s="63">
        <v>43564</v>
      </c>
      <c r="R855" s="57">
        <v>28.480621885054489</v>
      </c>
      <c r="S855" s="57">
        <v>16.764220507442285</v>
      </c>
      <c r="T855" s="57"/>
      <c r="U855" s="63">
        <v>43564</v>
      </c>
      <c r="V855" s="65">
        <v>63.196487128199784</v>
      </c>
      <c r="X855" s="63">
        <v>43980</v>
      </c>
      <c r="Y855" s="67">
        <v>26.5625</v>
      </c>
      <c r="Z855" s="67">
        <v>26.54</v>
      </c>
      <c r="AA855" s="67">
        <v>26.5</v>
      </c>
      <c r="AB855" s="67" t="e">
        <v>#N/A</v>
      </c>
      <c r="AD855" s="63">
        <v>43980</v>
      </c>
      <c r="AE855" s="67">
        <v>23.27</v>
      </c>
      <c r="AF855" s="68">
        <v>48.45</v>
      </c>
      <c r="AH855" s="58">
        <v>43564</v>
      </c>
      <c r="AI855" s="57">
        <v>72.586001142398189</v>
      </c>
      <c r="AJ855" s="57">
        <v>48.024703995695475</v>
      </c>
      <c r="AK855" s="57">
        <v>27.446521215486875</v>
      </c>
      <c r="AM855" s="63">
        <v>43564</v>
      </c>
      <c r="AN855" s="57">
        <v>6.7773279949013387</v>
      </c>
      <c r="AO855" s="57">
        <v>15.759183584581438</v>
      </c>
      <c r="AP855" s="57">
        <v>-12.55529230362461</v>
      </c>
      <c r="AR855" s="63">
        <v>43564</v>
      </c>
      <c r="AS855" s="57">
        <v>-1.1877633480040228</v>
      </c>
      <c r="AT855" s="57">
        <v>14.978602728696956</v>
      </c>
      <c r="AV855" s="63">
        <v>45025</v>
      </c>
      <c r="AW855" s="64">
        <v>10087.706101</v>
      </c>
      <c r="AY855" s="63">
        <v>43980</v>
      </c>
      <c r="AZ855" s="51">
        <v>-51.139454299999983</v>
      </c>
      <c r="BA855" s="51">
        <v>325.28894423350994</v>
      </c>
      <c r="BB855" s="51">
        <v>77.038580745260447</v>
      </c>
      <c r="BC855" s="51">
        <v>0</v>
      </c>
      <c r="BD855" s="51">
        <v>4.5554005898903599E-2</v>
      </c>
      <c r="BE855" s="51">
        <v>351.23362468466956</v>
      </c>
    </row>
    <row r="856" spans="1:57">
      <c r="A856" s="70">
        <v>20190410</v>
      </c>
      <c r="D856" s="63">
        <v>43565</v>
      </c>
      <c r="E856" s="64">
        <v>475.59100000000001</v>
      </c>
      <c r="F856" s="64">
        <v>818.16099999999994</v>
      </c>
      <c r="G856" s="69">
        <v>1293.752</v>
      </c>
      <c r="I856" s="63">
        <v>43833</v>
      </c>
      <c r="J856" s="68">
        <v>45.61</v>
      </c>
      <c r="K856" s="68">
        <v>45.14</v>
      </c>
      <c r="M856" s="63">
        <v>43565</v>
      </c>
      <c r="N856" s="64">
        <v>77334</v>
      </c>
      <c r="O856" s="66">
        <v>43.041699999999999</v>
      </c>
      <c r="Q856" s="63">
        <v>43565</v>
      </c>
      <c r="R856" s="57">
        <v>28.704372625843732</v>
      </c>
      <c r="S856" s="57">
        <v>16.844758919948344</v>
      </c>
      <c r="T856" s="57"/>
      <c r="U856" s="63">
        <v>43565</v>
      </c>
      <c r="V856" s="65">
        <v>63.107515658777046</v>
      </c>
      <c r="X856" s="63">
        <v>43983</v>
      </c>
      <c r="Y856" s="67">
        <v>28.5</v>
      </c>
      <c r="Z856" s="67">
        <v>29.46</v>
      </c>
      <c r="AA856" s="67">
        <v>27.75</v>
      </c>
      <c r="AB856" s="67" t="e">
        <v>#N/A</v>
      </c>
      <c r="AD856" s="63">
        <v>43983</v>
      </c>
      <c r="AE856" s="67">
        <v>23.25</v>
      </c>
      <c r="AF856" s="68">
        <v>49.6</v>
      </c>
      <c r="AH856" s="58">
        <v>43565</v>
      </c>
      <c r="AI856" s="57">
        <v>72.63526162689962</v>
      </c>
      <c r="AJ856" s="57">
        <v>48.057863052009651</v>
      </c>
      <c r="AK856" s="57">
        <v>27.504680095197777</v>
      </c>
      <c r="AM856" s="63">
        <v>43565</v>
      </c>
      <c r="AN856" s="57">
        <v>6.6318086302172841</v>
      </c>
      <c r="AO856" s="57">
        <v>15.632331550157531</v>
      </c>
      <c r="AP856" s="57">
        <v>-12.68120443484182</v>
      </c>
      <c r="AR856" s="63">
        <v>43565</v>
      </c>
      <c r="AS856" s="57">
        <v>-1.1836083688638199</v>
      </c>
      <c r="AT856" s="57">
        <v>14.933891689497258</v>
      </c>
      <c r="AV856" s="63">
        <v>45026</v>
      </c>
      <c r="AW856" s="64">
        <v>9740.2803780000013</v>
      </c>
      <c r="AY856" s="63">
        <v>43983</v>
      </c>
      <c r="AZ856" s="51">
        <v>-42.095545299999984</v>
      </c>
      <c r="BA856" s="51">
        <v>275.37066051113999</v>
      </c>
      <c r="BB856" s="51">
        <v>310.53704556548064</v>
      </c>
      <c r="BC856" s="51">
        <v>0</v>
      </c>
      <c r="BD856" s="51">
        <v>0.56000377845934868</v>
      </c>
      <c r="BE856" s="51">
        <v>544.37216455507996</v>
      </c>
    </row>
    <row r="857" spans="1:57">
      <c r="A857" s="70">
        <v>20190411</v>
      </c>
      <c r="D857" s="63">
        <v>43566</v>
      </c>
      <c r="E857" s="64">
        <v>483.80599999999998</v>
      </c>
      <c r="F857" s="64">
        <v>818.245</v>
      </c>
      <c r="G857" s="69">
        <v>1302.0509999999999</v>
      </c>
      <c r="I857" s="63">
        <v>43836</v>
      </c>
      <c r="J857" s="68">
        <v>43.57</v>
      </c>
      <c r="K857" s="68">
        <v>44.41</v>
      </c>
      <c r="M857" s="63">
        <v>43566</v>
      </c>
      <c r="N857" s="64">
        <v>77094.899999999994</v>
      </c>
      <c r="O857" s="66">
        <v>42.911700000000003</v>
      </c>
      <c r="Q857" s="63">
        <v>43566</v>
      </c>
      <c r="R857" s="57">
        <v>28.996254216665317</v>
      </c>
      <c r="S857" s="57">
        <v>16.891970846299099</v>
      </c>
      <c r="T857" s="57"/>
      <c r="U857" s="63">
        <v>43566</v>
      </c>
      <c r="V857" s="65">
        <v>63.110600445574505</v>
      </c>
      <c r="X857" s="63">
        <v>43984</v>
      </c>
      <c r="Y857" s="67">
        <v>29</v>
      </c>
      <c r="Z857" s="67">
        <v>29.91</v>
      </c>
      <c r="AA857" s="67">
        <v>28.5625</v>
      </c>
      <c r="AB857" s="67" t="e">
        <v>#N/A</v>
      </c>
      <c r="AD857" s="63">
        <v>43984</v>
      </c>
      <c r="AE857" s="67">
        <v>23.43</v>
      </c>
      <c r="AF857" s="68">
        <v>49.55</v>
      </c>
      <c r="AH857" s="58">
        <v>43566</v>
      </c>
      <c r="AI857" s="57">
        <v>72.606257699450353</v>
      </c>
      <c r="AJ857" s="57">
        <v>48.029395812356654</v>
      </c>
      <c r="AK857" s="57">
        <v>27.488648065902744</v>
      </c>
      <c r="AM857" s="63">
        <v>43566</v>
      </c>
      <c r="AN857" s="57">
        <v>6.4763609811524736</v>
      </c>
      <c r="AO857" s="57">
        <v>15.464700635340645</v>
      </c>
      <c r="AP857" s="57">
        <v>-12.774967653623692</v>
      </c>
      <c r="AR857" s="63">
        <v>43566</v>
      </c>
      <c r="AS857" s="57">
        <v>-1.1470114096353123</v>
      </c>
      <c r="AT857" s="57">
        <v>14.898285696718316</v>
      </c>
      <c r="AV857" s="63">
        <v>45027</v>
      </c>
      <c r="AW857" s="64">
        <v>9512.4433259999987</v>
      </c>
      <c r="AY857" s="63">
        <v>43984</v>
      </c>
      <c r="AZ857" s="51">
        <v>-38.586085299999993</v>
      </c>
      <c r="BA857" s="51">
        <v>246.11674398009004</v>
      </c>
      <c r="BB857" s="51">
        <v>-400.66384379356924</v>
      </c>
      <c r="BC857" s="51">
        <v>0</v>
      </c>
      <c r="BD857" s="51">
        <v>-1.0879647800854399E-2</v>
      </c>
      <c r="BE857" s="51">
        <v>-193.14406476128008</v>
      </c>
    </row>
    <row r="858" spans="1:57">
      <c r="A858" s="70">
        <v>20190412</v>
      </c>
      <c r="D858" s="63">
        <v>43567</v>
      </c>
      <c r="E858" s="64">
        <v>502.69600000000003</v>
      </c>
      <c r="F858" s="64">
        <v>817.96400000000006</v>
      </c>
      <c r="G858" s="69">
        <v>1320.66</v>
      </c>
      <c r="I858" s="63">
        <v>43837</v>
      </c>
      <c r="J858" s="68">
        <v>44.63</v>
      </c>
      <c r="K858" s="68">
        <v>43.89</v>
      </c>
      <c r="M858" s="63">
        <v>43567</v>
      </c>
      <c r="N858" s="64">
        <v>76984.7</v>
      </c>
      <c r="O858" s="66">
        <v>42.33</v>
      </c>
      <c r="Q858" s="63">
        <v>43567</v>
      </c>
      <c r="R858" s="57">
        <v>29.360513937333145</v>
      </c>
      <c r="S858" s="57">
        <v>16.928561742372139</v>
      </c>
      <c r="T858" s="57"/>
      <c r="U858" s="63">
        <v>43567</v>
      </c>
      <c r="V858" s="65">
        <v>63.519692504993621</v>
      </c>
      <c r="X858" s="63">
        <v>43985</v>
      </c>
      <c r="Y858" s="67">
        <v>29.5625</v>
      </c>
      <c r="Z858" s="67">
        <v>27.97</v>
      </c>
      <c r="AA858" s="67">
        <v>29.3125</v>
      </c>
      <c r="AB858" s="67" t="e">
        <v>#N/A</v>
      </c>
      <c r="AD858" s="63">
        <v>43985</v>
      </c>
      <c r="AE858" s="67">
        <v>23.2</v>
      </c>
      <c r="AF858" s="68">
        <v>48.92</v>
      </c>
      <c r="AH858" s="58">
        <v>43567</v>
      </c>
      <c r="AI858" s="57">
        <v>72.6077595844542</v>
      </c>
      <c r="AJ858" s="57">
        <v>48.033045773763575</v>
      </c>
      <c r="AK858" s="57">
        <v>27.465683161997244</v>
      </c>
      <c r="AM858" s="63">
        <v>43567</v>
      </c>
      <c r="AN858" s="57">
        <v>6.3574477100031723</v>
      </c>
      <c r="AO858" s="57">
        <v>15.387952789750091</v>
      </c>
      <c r="AP858" s="57">
        <v>-12.889905264313395</v>
      </c>
      <c r="AR858" s="63">
        <v>43567</v>
      </c>
      <c r="AS858" s="57">
        <v>-1.1439056684425131</v>
      </c>
      <c r="AT858" s="57">
        <v>14.872695189398154</v>
      </c>
      <c r="AV858" s="63">
        <v>45028</v>
      </c>
      <c r="AW858" s="64">
        <v>9509.6501219999991</v>
      </c>
      <c r="AY858" s="63">
        <v>43985</v>
      </c>
      <c r="AZ858" s="51">
        <v>-42.631669299999992</v>
      </c>
      <c r="BA858" s="51">
        <v>238.85140546949998</v>
      </c>
      <c r="BB858" s="51">
        <v>-451.3752055364593</v>
      </c>
      <c r="BC858" s="51">
        <v>0</v>
      </c>
      <c r="BD858" s="51">
        <v>-0.37693866468094256</v>
      </c>
      <c r="BE858" s="51">
        <v>-255.5324080316401</v>
      </c>
    </row>
    <row r="859" spans="1:57">
      <c r="A859" s="70">
        <v>20190413</v>
      </c>
      <c r="D859" s="63">
        <v>43568</v>
      </c>
      <c r="E859" s="64">
        <v>502.69600000000003</v>
      </c>
      <c r="F859" s="64">
        <v>817.96400000000006</v>
      </c>
      <c r="G859" s="69">
        <v>1320.66</v>
      </c>
      <c r="I859" s="63">
        <v>43838</v>
      </c>
      <c r="J859" s="68">
        <v>44.7</v>
      </c>
      <c r="K859" s="68">
        <v>43.61</v>
      </c>
      <c r="M859" s="63">
        <v>43568</v>
      </c>
      <c r="N859" s="64">
        <v>76984.7</v>
      </c>
      <c r="O859" s="66">
        <v>42.33</v>
      </c>
      <c r="Q859" s="63">
        <v>43568</v>
      </c>
      <c r="R859" s="57">
        <v>29.762000664463685</v>
      </c>
      <c r="S859" s="57">
        <v>17.015373873322083</v>
      </c>
      <c r="T859" s="57"/>
      <c r="U859" s="63">
        <v>43568</v>
      </c>
      <c r="V859" s="65">
        <v>63.519692504993621</v>
      </c>
      <c r="X859" s="63">
        <v>43986</v>
      </c>
      <c r="Y859" s="67">
        <v>29.75</v>
      </c>
      <c r="Z859" s="67">
        <v>29.73</v>
      </c>
      <c r="AA859" s="67">
        <v>29.625</v>
      </c>
      <c r="AB859" s="67" t="e">
        <v>#N/A</v>
      </c>
      <c r="AD859" s="63">
        <v>43986</v>
      </c>
      <c r="AE859" s="67">
        <v>23.15</v>
      </c>
      <c r="AF859" s="68">
        <v>49.72</v>
      </c>
      <c r="AH859" s="58">
        <v>43568</v>
      </c>
      <c r="AI859" s="57">
        <v>72.604939251594814</v>
      </c>
      <c r="AJ859" s="57">
        <v>48.060277117921068</v>
      </c>
      <c r="AK859" s="57">
        <v>27.543036572414216</v>
      </c>
      <c r="AM859" s="63">
        <v>43568</v>
      </c>
      <c r="AN859" s="57">
        <v>6.2478329036564029</v>
      </c>
      <c r="AO859" s="57">
        <v>15.325011613765183</v>
      </c>
      <c r="AP859" s="57">
        <v>-12.999335752954732</v>
      </c>
      <c r="AR859" s="63">
        <v>43568</v>
      </c>
      <c r="AS859" s="57">
        <v>-1.1824120121221693</v>
      </c>
      <c r="AT859" s="57">
        <v>14.851102345773359</v>
      </c>
      <c r="AV859" s="63">
        <v>45029</v>
      </c>
      <c r="AW859" s="64">
        <v>9583.1815470000001</v>
      </c>
      <c r="AY859" s="63">
        <v>43986</v>
      </c>
      <c r="AZ859" s="51">
        <v>-35.628269299999992</v>
      </c>
      <c r="BA859" s="51">
        <v>241.71739542866999</v>
      </c>
      <c r="BB859" s="51">
        <v>-387.26770308274911</v>
      </c>
      <c r="BC859" s="51">
        <v>0</v>
      </c>
      <c r="BD859" s="51">
        <v>4.610852610849997E-2</v>
      </c>
      <c r="BE859" s="51">
        <v>-181.13246842797054</v>
      </c>
    </row>
    <row r="860" spans="1:57">
      <c r="A860" s="70">
        <v>20190414</v>
      </c>
      <c r="D860" s="63">
        <v>43569</v>
      </c>
      <c r="E860" s="64">
        <v>502.69600000000003</v>
      </c>
      <c r="F860" s="64">
        <v>817.96400000000006</v>
      </c>
      <c r="G860" s="69">
        <v>1320.66</v>
      </c>
      <c r="I860" s="63">
        <v>43839</v>
      </c>
      <c r="J860" s="68">
        <v>42.36</v>
      </c>
      <c r="K860" s="68">
        <v>43.17</v>
      </c>
      <c r="M860" s="63">
        <v>43569</v>
      </c>
      <c r="N860" s="64">
        <v>76984.7</v>
      </c>
      <c r="O860" s="66">
        <v>42.33</v>
      </c>
      <c r="Q860" s="63">
        <v>43569</v>
      </c>
      <c r="R860" s="57">
        <v>29.92274585940098</v>
      </c>
      <c r="S860" s="57">
        <v>17.116527337060884</v>
      </c>
      <c r="T860" s="57"/>
      <c r="U860" s="63">
        <v>43569</v>
      </c>
      <c r="V860" s="65">
        <v>63.519692504993621</v>
      </c>
      <c r="X860" s="63">
        <v>43987</v>
      </c>
      <c r="Y860" s="67">
        <v>29.5625</v>
      </c>
      <c r="Z860" s="67">
        <v>29.55</v>
      </c>
      <c r="AA860" s="67">
        <v>29.25</v>
      </c>
      <c r="AB860" s="67" t="e">
        <v>#N/A</v>
      </c>
      <c r="AD860" s="63">
        <v>43987</v>
      </c>
      <c r="AE860" s="67">
        <v>23.66</v>
      </c>
      <c r="AF860" s="68">
        <v>50.66</v>
      </c>
      <c r="AH860" s="58">
        <v>43569</v>
      </c>
      <c r="AI860" s="57">
        <v>72.588563533022949</v>
      </c>
      <c r="AJ860" s="57">
        <v>48.098017430102338</v>
      </c>
      <c r="AK860" s="57">
        <v>27.654853104198509</v>
      </c>
      <c r="AM860" s="63">
        <v>43569</v>
      </c>
      <c r="AN860" s="57">
        <v>6.1374127258397859</v>
      </c>
      <c r="AO860" s="57">
        <v>15.257999285765678</v>
      </c>
      <c r="AP860" s="57">
        <v>-13.119934141548395</v>
      </c>
      <c r="AR860" s="63">
        <v>43569</v>
      </c>
      <c r="AS860" s="57">
        <v>-1.2323147725686545</v>
      </c>
      <c r="AT860" s="57">
        <v>14.825802768879104</v>
      </c>
      <c r="AV860" s="63">
        <v>45030</v>
      </c>
      <c r="AW860" s="64">
        <v>9605.468331</v>
      </c>
      <c r="AY860" s="63">
        <v>43987</v>
      </c>
      <c r="AZ860" s="51">
        <v>-30.654498</v>
      </c>
      <c r="BA860" s="51">
        <v>238.99122867430998</v>
      </c>
      <c r="BB860" s="51">
        <v>-370.41998071333916</v>
      </c>
      <c r="BC860" s="51">
        <v>0</v>
      </c>
      <c r="BD860" s="51">
        <v>9.7275660188506658E-3</v>
      </c>
      <c r="BE860" s="51">
        <v>-162.07352247301023</v>
      </c>
    </row>
    <row r="861" spans="1:57">
      <c r="A861" s="70">
        <v>20190415</v>
      </c>
      <c r="D861" s="63">
        <v>43570</v>
      </c>
      <c r="E861" s="64">
        <v>497.36799999999999</v>
      </c>
      <c r="F861" s="64">
        <v>819.93200000000002</v>
      </c>
      <c r="G861" s="69">
        <v>1317.3</v>
      </c>
      <c r="I861" s="63">
        <v>43840</v>
      </c>
      <c r="J861" s="68">
        <v>40.25</v>
      </c>
      <c r="K861" s="68">
        <v>40.36</v>
      </c>
      <c r="M861" s="63">
        <v>43570</v>
      </c>
      <c r="N861" s="64">
        <v>76893.7</v>
      </c>
      <c r="O861" s="66">
        <v>41.561700000000002</v>
      </c>
      <c r="Q861" s="63">
        <v>43570</v>
      </c>
      <c r="R861" s="57">
        <v>29.908161596836692</v>
      </c>
      <c r="S861" s="57">
        <v>17.197399859918438</v>
      </c>
      <c r="T861" s="57"/>
      <c r="U861" s="63">
        <v>43570</v>
      </c>
      <c r="V861" s="65">
        <v>63.534672709815709</v>
      </c>
      <c r="X861" s="63">
        <v>43990</v>
      </c>
      <c r="Y861" s="67">
        <v>29.5625</v>
      </c>
      <c r="Z861" s="67">
        <v>29.2</v>
      </c>
      <c r="AA861" s="67">
        <v>29.5</v>
      </c>
      <c r="AB861" s="67" t="e">
        <v>#N/A</v>
      </c>
      <c r="AD861" s="63">
        <v>43990</v>
      </c>
      <c r="AE861" s="67">
        <v>23.76</v>
      </c>
      <c r="AF861" s="68">
        <v>50.47</v>
      </c>
      <c r="AH861" s="58">
        <v>43570</v>
      </c>
      <c r="AI861" s="57">
        <v>72.506142658361611</v>
      </c>
      <c r="AJ861" s="57">
        <v>48.0970086330043</v>
      </c>
      <c r="AK861" s="57">
        <v>27.742156249402328</v>
      </c>
      <c r="AM861" s="63">
        <v>43570</v>
      </c>
      <c r="AN861" s="57">
        <v>6.0293195666825783</v>
      </c>
      <c r="AO861" s="57">
        <v>15.189364328447397</v>
      </c>
      <c r="AP861" s="57">
        <v>-13.237335720877496</v>
      </c>
      <c r="AR861" s="63">
        <v>43570</v>
      </c>
      <c r="AS861" s="57">
        <v>-1.2800862970166693</v>
      </c>
      <c r="AT861" s="57">
        <v>14.800568652214906</v>
      </c>
      <c r="AV861" s="63">
        <v>45031</v>
      </c>
      <c r="AW861" s="64">
        <v>9605.468331</v>
      </c>
      <c r="AY861" s="63">
        <v>43990</v>
      </c>
      <c r="AZ861" s="51">
        <v>-24.391567999999999</v>
      </c>
      <c r="BA861" s="51">
        <v>305.41799240719996</v>
      </c>
      <c r="BB861" s="51">
        <v>-454.46170924806921</v>
      </c>
      <c r="BC861" s="51">
        <v>0</v>
      </c>
      <c r="BD861" s="51">
        <v>0.6919491461392836</v>
      </c>
      <c r="BE861" s="51">
        <v>-172.74333569472981</v>
      </c>
    </row>
    <row r="862" spans="1:57">
      <c r="A862" s="70">
        <v>20190416</v>
      </c>
      <c r="D862" s="63">
        <v>43571</v>
      </c>
      <c r="E862" s="64">
        <v>485.56099999999998</v>
      </c>
      <c r="F862" s="64">
        <v>822.58799999999997</v>
      </c>
      <c r="G862" s="69">
        <v>1308.1489999999999</v>
      </c>
      <c r="I862" s="63">
        <v>43843</v>
      </c>
      <c r="J862" s="68">
        <v>40.31</v>
      </c>
      <c r="K862" s="68">
        <v>40.39</v>
      </c>
      <c r="M862" s="63">
        <v>43571</v>
      </c>
      <c r="N862" s="64">
        <v>76794.399999999994</v>
      </c>
      <c r="O862" s="66">
        <v>42.113300000000002</v>
      </c>
      <c r="Q862" s="63">
        <v>43571</v>
      </c>
      <c r="R862" s="57">
        <v>29.990999550671592</v>
      </c>
      <c r="S862" s="57">
        <v>17.248959938987831</v>
      </c>
      <c r="T862" s="57"/>
      <c r="U862" s="63">
        <v>43571</v>
      </c>
      <c r="V862" s="65">
        <v>63.935390186459472</v>
      </c>
      <c r="X862" s="63">
        <v>43991</v>
      </c>
      <c r="Y862" s="67">
        <v>29.875</v>
      </c>
      <c r="Z862" s="67">
        <v>29.54</v>
      </c>
      <c r="AA862" s="67">
        <v>30</v>
      </c>
      <c r="AB862" s="67" t="e">
        <v>#N/A</v>
      </c>
      <c r="AD862" s="63">
        <v>43991</v>
      </c>
      <c r="AE862" s="67">
        <v>23.62</v>
      </c>
      <c r="AF862" s="68">
        <v>50.29</v>
      </c>
      <c r="AH862" s="58">
        <v>43571</v>
      </c>
      <c r="AI862" s="57">
        <v>72.503397018389563</v>
      </c>
      <c r="AJ862" s="57">
        <v>48.117303950802892</v>
      </c>
      <c r="AK862" s="57">
        <v>27.790404509299769</v>
      </c>
      <c r="AM862" s="63">
        <v>43571</v>
      </c>
      <c r="AN862" s="57">
        <v>5.9101236143794589</v>
      </c>
      <c r="AO862" s="57">
        <v>15.122940022206599</v>
      </c>
      <c r="AP862" s="57">
        <v>-13.385856575985834</v>
      </c>
      <c r="AR862" s="63">
        <v>43571</v>
      </c>
      <c r="AS862" s="57">
        <v>-1.3209632665635684</v>
      </c>
      <c r="AT862" s="57">
        <v>14.778705134634485</v>
      </c>
      <c r="AV862" s="63">
        <v>45032</v>
      </c>
      <c r="AW862" s="64">
        <v>9605.468331</v>
      </c>
      <c r="AY862" s="63">
        <v>43991</v>
      </c>
      <c r="AZ862" s="51">
        <v>-18.652972099999985</v>
      </c>
      <c r="BA862" s="51">
        <v>245.13782473868002</v>
      </c>
      <c r="BB862" s="51">
        <v>-475.13334124688896</v>
      </c>
      <c r="BC862" s="51">
        <v>0</v>
      </c>
      <c r="BD862" s="51">
        <v>0.77692072539867063</v>
      </c>
      <c r="BE862" s="51">
        <v>-247.87156788281024</v>
      </c>
    </row>
    <row r="863" spans="1:57">
      <c r="A863" s="70">
        <v>20190417</v>
      </c>
      <c r="D863" s="63">
        <v>43572</v>
      </c>
      <c r="E863" s="64">
        <v>440.61700000000002</v>
      </c>
      <c r="F863" s="64">
        <v>821.48</v>
      </c>
      <c r="G863" s="69">
        <v>1262.097</v>
      </c>
      <c r="I863" s="63">
        <v>43844</v>
      </c>
      <c r="J863" s="68">
        <v>39.96</v>
      </c>
      <c r="K863" s="68">
        <v>40.119999999999997</v>
      </c>
      <c r="M863" s="63">
        <v>43572</v>
      </c>
      <c r="N863" s="64">
        <v>76663</v>
      </c>
      <c r="O863" s="66">
        <v>41.783299999999997</v>
      </c>
      <c r="Q863" s="63">
        <v>43572</v>
      </c>
      <c r="R863" s="57">
        <v>29.886812904120674</v>
      </c>
      <c r="S863" s="57">
        <v>17.341874214151609</v>
      </c>
      <c r="T863" s="57"/>
      <c r="U863" s="63">
        <v>43572</v>
      </c>
      <c r="V863" s="65">
        <v>63.651284612613324</v>
      </c>
      <c r="X863" s="63">
        <v>43992</v>
      </c>
      <c r="Y863" s="67">
        <v>29.5</v>
      </c>
      <c r="Z863" s="67">
        <v>29.89</v>
      </c>
      <c r="AA863" s="67">
        <v>29.1875</v>
      </c>
      <c r="AB863" s="67" t="e">
        <v>#N/A</v>
      </c>
      <c r="AD863" s="63">
        <v>43992</v>
      </c>
      <c r="AE863" s="67">
        <v>23.84</v>
      </c>
      <c r="AF863" s="68">
        <v>50.07</v>
      </c>
      <c r="AH863" s="58">
        <v>43572</v>
      </c>
      <c r="AI863" s="57">
        <v>72.583830843492919</v>
      </c>
      <c r="AJ863" s="57">
        <v>48.171692338302677</v>
      </c>
      <c r="AK863" s="57">
        <v>27.894692158260437</v>
      </c>
      <c r="AM863" s="63">
        <v>43572</v>
      </c>
      <c r="AN863" s="57">
        <v>5.7691922408957597</v>
      </c>
      <c r="AO863" s="57">
        <v>15.023672825691081</v>
      </c>
      <c r="AP863" s="57">
        <v>-13.553330358507953</v>
      </c>
      <c r="AR863" s="63">
        <v>43572</v>
      </c>
      <c r="AS863" s="57">
        <v>-1.3530270938317934</v>
      </c>
      <c r="AT863" s="57">
        <v>14.730758261167631</v>
      </c>
      <c r="AV863" s="63">
        <v>45033</v>
      </c>
      <c r="AW863" s="64">
        <v>9561.5363450000004</v>
      </c>
      <c r="AY863" s="63">
        <v>43992</v>
      </c>
      <c r="AZ863" s="51">
        <v>-11.291225099999989</v>
      </c>
      <c r="BA863" s="51">
        <v>281.13696374327003</v>
      </c>
      <c r="BB863" s="51">
        <v>-533.69294020866903</v>
      </c>
      <c r="BC863" s="51">
        <v>0</v>
      </c>
      <c r="BD863" s="51">
        <v>0.89437117966887214</v>
      </c>
      <c r="BE863" s="51">
        <v>-262.95283038573012</v>
      </c>
    </row>
    <row r="864" spans="1:57">
      <c r="A864" s="70">
        <v>20190418</v>
      </c>
      <c r="D864" s="63">
        <v>43573</v>
      </c>
      <c r="E864" s="64">
        <v>440.61700000000002</v>
      </c>
      <c r="F864" s="64">
        <v>821.48</v>
      </c>
      <c r="G864" s="69">
        <v>1262.097</v>
      </c>
      <c r="I864" s="63">
        <v>43845</v>
      </c>
      <c r="J864" s="68">
        <v>39.69</v>
      </c>
      <c r="K864" s="68">
        <v>39.65</v>
      </c>
      <c r="M864" s="63">
        <v>43573</v>
      </c>
      <c r="N864" s="64">
        <v>76663</v>
      </c>
      <c r="O864" s="66">
        <v>41.783299999999997</v>
      </c>
      <c r="Q864" s="63">
        <v>43573</v>
      </c>
      <c r="R864" s="57">
        <v>29.524115693667817</v>
      </c>
      <c r="S864" s="57">
        <v>17.418362118853036</v>
      </c>
      <c r="T864" s="57"/>
      <c r="U864" s="63">
        <v>43573</v>
      </c>
      <c r="V864" s="65">
        <v>63.651284612613324</v>
      </c>
      <c r="X864" s="63">
        <v>43993</v>
      </c>
      <c r="Y864" s="67">
        <v>29.6875</v>
      </c>
      <c r="Z864" s="67">
        <v>29.92</v>
      </c>
      <c r="AA864" s="67">
        <v>29.625</v>
      </c>
      <c r="AB864" s="67" t="e">
        <v>#N/A</v>
      </c>
      <c r="AD864" s="63">
        <v>43993</v>
      </c>
      <c r="AE864" s="67">
        <v>23.43</v>
      </c>
      <c r="AF864" s="68">
        <v>50.34</v>
      </c>
      <c r="AH864" s="58">
        <v>43573</v>
      </c>
      <c r="AI864" s="57">
        <v>72.664731406260657</v>
      </c>
      <c r="AJ864" s="57">
        <v>48.126060392222804</v>
      </c>
      <c r="AK864" s="57">
        <v>27.936482942224707</v>
      </c>
      <c r="AM864" s="63">
        <v>43573</v>
      </c>
      <c r="AN864" s="57">
        <v>5.619828766759416</v>
      </c>
      <c r="AO864" s="57">
        <v>14.8917506824376</v>
      </c>
      <c r="AP864" s="57">
        <v>-13.692585430218795</v>
      </c>
      <c r="AR864" s="63">
        <v>43573</v>
      </c>
      <c r="AS864" s="57">
        <v>-1.3977609209169239</v>
      </c>
      <c r="AT864" s="57">
        <v>14.690083305096113</v>
      </c>
      <c r="AV864" s="63">
        <v>45034</v>
      </c>
      <c r="AW864" s="64">
        <v>9452.4422450000002</v>
      </c>
      <c r="AY864" s="63">
        <v>43993</v>
      </c>
      <c r="AZ864" s="51">
        <v>2.8786604000000171</v>
      </c>
      <c r="BA864" s="51">
        <v>228.13687910469</v>
      </c>
      <c r="BB864" s="51">
        <v>-457.25074594837889</v>
      </c>
      <c r="BC864" s="51">
        <v>0</v>
      </c>
      <c r="BD864" s="51">
        <v>0.53027965626856077</v>
      </c>
      <c r="BE864" s="51">
        <v>-225.70492678742016</v>
      </c>
    </row>
    <row r="865" spans="1:57">
      <c r="A865" s="70">
        <v>20190419</v>
      </c>
      <c r="D865" s="63">
        <v>43574</v>
      </c>
      <c r="E865" s="64">
        <v>440.61700000000002</v>
      </c>
      <c r="F865" s="64">
        <v>821.48</v>
      </c>
      <c r="G865" s="69">
        <v>1262.097</v>
      </c>
      <c r="I865" s="63">
        <v>43846</v>
      </c>
      <c r="J865" s="68">
        <v>39.28</v>
      </c>
      <c r="K865" s="68">
        <v>39.729999999999997</v>
      </c>
      <c r="M865" s="63">
        <v>43574</v>
      </c>
      <c r="N865" s="64">
        <v>76663</v>
      </c>
      <c r="O865" s="66">
        <v>41.783299999999997</v>
      </c>
      <c r="Q865" s="63">
        <v>43574</v>
      </c>
      <c r="R865" s="57">
        <v>29.19578679444632</v>
      </c>
      <c r="S865" s="57">
        <v>17.510375319836147</v>
      </c>
      <c r="T865" s="57"/>
      <c r="U865" s="63">
        <v>43574</v>
      </c>
      <c r="V865" s="65">
        <v>63.651284612613324</v>
      </c>
      <c r="X865" s="63">
        <v>43994</v>
      </c>
      <c r="Y865" s="67">
        <v>29.1875</v>
      </c>
      <c r="Z865" s="67">
        <v>29.61</v>
      </c>
      <c r="AA865" s="67">
        <v>28.6875</v>
      </c>
      <c r="AB865" s="67" t="e">
        <v>#N/A</v>
      </c>
      <c r="AD865" s="63">
        <v>43994</v>
      </c>
      <c r="AE865" s="67">
        <v>22.78</v>
      </c>
      <c r="AF865" s="68">
        <v>49.35</v>
      </c>
      <c r="AH865" s="58">
        <v>43574</v>
      </c>
      <c r="AI865" s="57">
        <v>72.647842207713097</v>
      </c>
      <c r="AJ865" s="57">
        <v>48.135882928545627</v>
      </c>
      <c r="AK865" s="57">
        <v>27.988731325466176</v>
      </c>
      <c r="AM865" s="63">
        <v>43574</v>
      </c>
      <c r="AN865" s="57">
        <v>5.4840977631710475</v>
      </c>
      <c r="AO865" s="57">
        <v>14.764337795234695</v>
      </c>
      <c r="AP865" s="57">
        <v>-13.79343760807814</v>
      </c>
      <c r="AR865" s="63">
        <v>43574</v>
      </c>
      <c r="AS865" s="57">
        <v>-1.452714566835045</v>
      </c>
      <c r="AT865" s="57">
        <v>14.652340104572815</v>
      </c>
      <c r="AV865" s="63">
        <v>45035</v>
      </c>
      <c r="AW865" s="64">
        <v>9738.6657850000011</v>
      </c>
      <c r="AY865" s="63">
        <v>43994</v>
      </c>
      <c r="AZ865" s="51">
        <v>11.070124600000023</v>
      </c>
      <c r="BA865" s="51">
        <v>227.2343336278</v>
      </c>
      <c r="BB865" s="51">
        <v>-486.20048736064888</v>
      </c>
      <c r="BC865" s="51">
        <v>0</v>
      </c>
      <c r="BD865" s="51">
        <v>1.6845281985388747</v>
      </c>
      <c r="BE865" s="51">
        <v>-246.21150093430978</v>
      </c>
    </row>
    <row r="866" spans="1:57">
      <c r="A866" s="70">
        <v>20190420</v>
      </c>
      <c r="D866" s="63">
        <v>43575</v>
      </c>
      <c r="E866" s="64">
        <v>440.61700000000002</v>
      </c>
      <c r="F866" s="64">
        <v>821.48</v>
      </c>
      <c r="G866" s="69">
        <v>1262.097</v>
      </c>
      <c r="I866" s="63">
        <v>43847</v>
      </c>
      <c r="J866" s="68">
        <v>37.92</v>
      </c>
      <c r="K866" s="68">
        <v>38.33</v>
      </c>
      <c r="M866" s="63">
        <v>43575</v>
      </c>
      <c r="N866" s="64">
        <v>76663</v>
      </c>
      <c r="O866" s="66">
        <v>41.783299999999997</v>
      </c>
      <c r="Q866" s="63">
        <v>43575</v>
      </c>
      <c r="R866" s="57">
        <v>29.02760064174208</v>
      </c>
      <c r="S866" s="57">
        <v>17.650953153004934</v>
      </c>
      <c r="T866" s="57"/>
      <c r="U866" s="63">
        <v>43575</v>
      </c>
      <c r="V866" s="65">
        <v>63.651284612613324</v>
      </c>
      <c r="X866" s="63">
        <v>43998</v>
      </c>
      <c r="Y866" s="67">
        <v>29.75</v>
      </c>
      <c r="Z866" s="67">
        <v>29.52</v>
      </c>
      <c r="AA866" s="67">
        <v>29.6875</v>
      </c>
      <c r="AB866" s="67" t="e">
        <v>#N/A</v>
      </c>
      <c r="AD866" s="63">
        <v>43998</v>
      </c>
      <c r="AE866" s="67">
        <v>22.09</v>
      </c>
      <c r="AF866" s="68">
        <v>51.63</v>
      </c>
      <c r="AH866" s="58">
        <v>43575</v>
      </c>
      <c r="AI866" s="57">
        <v>72.60367126450133</v>
      </c>
      <c r="AJ866" s="57">
        <v>48.196384159261306</v>
      </c>
      <c r="AK866" s="57">
        <v>28.14691991278395</v>
      </c>
      <c r="AM866" s="63">
        <v>43575</v>
      </c>
      <c r="AN866" s="57">
        <v>5.3372294075232585</v>
      </c>
      <c r="AO866" s="57">
        <v>14.627287894790397</v>
      </c>
      <c r="AP866" s="57">
        <v>-13.905315255686435</v>
      </c>
      <c r="AR866" s="63">
        <v>43575</v>
      </c>
      <c r="AS866" s="57">
        <v>-1.5178665980062123</v>
      </c>
      <c r="AT866" s="57">
        <v>14.624906538173942</v>
      </c>
      <c r="AV866" s="63">
        <v>45036</v>
      </c>
      <c r="AW866" s="64">
        <v>9739.143947999999</v>
      </c>
      <c r="AY866" s="63">
        <v>43998</v>
      </c>
      <c r="AZ866" s="51">
        <v>20.965926600000021</v>
      </c>
      <c r="BA866" s="51">
        <v>214.9892728934</v>
      </c>
      <c r="BB866" s="51">
        <v>-621.00447501939846</v>
      </c>
      <c r="BC866" s="51">
        <v>0</v>
      </c>
      <c r="BD866" s="51">
        <v>1.7002051480982727</v>
      </c>
      <c r="BE866" s="51">
        <v>-383.34907037790026</v>
      </c>
    </row>
    <row r="867" spans="1:57">
      <c r="A867" s="70">
        <v>20190421</v>
      </c>
      <c r="D867" s="63">
        <v>43576</v>
      </c>
      <c r="E867" s="64">
        <v>440.61700000000002</v>
      </c>
      <c r="F867" s="64">
        <v>821.48</v>
      </c>
      <c r="G867" s="69">
        <v>1262.097</v>
      </c>
      <c r="I867" s="63">
        <v>43850</v>
      </c>
      <c r="J867" s="68">
        <v>35.6</v>
      </c>
      <c r="K867" s="68">
        <v>37.83</v>
      </c>
      <c r="M867" s="63">
        <v>43576</v>
      </c>
      <c r="N867" s="64">
        <v>76663</v>
      </c>
      <c r="O867" s="66">
        <v>41.783299999999997</v>
      </c>
      <c r="Q867" s="63">
        <v>43576</v>
      </c>
      <c r="R867" s="57">
        <v>28.856228017380769</v>
      </c>
      <c r="S867" s="57">
        <v>17.784056306935845</v>
      </c>
      <c r="T867" s="57"/>
      <c r="U867" s="63">
        <v>43576</v>
      </c>
      <c r="V867" s="65">
        <v>63.651284612613324</v>
      </c>
      <c r="X867" s="63">
        <v>43999</v>
      </c>
      <c r="Y867" s="67">
        <v>29.8125</v>
      </c>
      <c r="Z867" s="67">
        <v>29.9</v>
      </c>
      <c r="AA867" s="67">
        <v>29.875</v>
      </c>
      <c r="AB867" s="67" t="e">
        <v>#N/A</v>
      </c>
      <c r="AD867" s="63">
        <v>43999</v>
      </c>
      <c r="AE867" s="67">
        <v>22.41</v>
      </c>
      <c r="AF867" s="68">
        <v>50.96</v>
      </c>
      <c r="AH867" s="58">
        <v>43576</v>
      </c>
      <c r="AI867" s="57">
        <v>72.587987894600545</v>
      </c>
      <c r="AJ867" s="57">
        <v>48.251323151472583</v>
      </c>
      <c r="AK867" s="57">
        <v>28.290995968085152</v>
      </c>
      <c r="AM867" s="63">
        <v>43576</v>
      </c>
      <c r="AN867" s="57">
        <v>5.1957165153449614</v>
      </c>
      <c r="AO867" s="57">
        <v>14.485961517411639</v>
      </c>
      <c r="AP867" s="57">
        <v>-14.000662203532599</v>
      </c>
      <c r="AR867" s="63">
        <v>43576</v>
      </c>
      <c r="AS867" s="57">
        <v>-1.5874168530513821</v>
      </c>
      <c r="AT867" s="57">
        <v>14.604366832315119</v>
      </c>
      <c r="AV867" s="63">
        <v>45037</v>
      </c>
      <c r="AW867" s="64">
        <v>9685.0163499999999</v>
      </c>
      <c r="AY867" s="63">
        <v>43999</v>
      </c>
      <c r="AZ867" s="51">
        <v>29.480717600000016</v>
      </c>
      <c r="BA867" s="51">
        <v>214.92717660758004</v>
      </c>
      <c r="BB867" s="51">
        <v>-386.8101559563587</v>
      </c>
      <c r="BC867" s="51">
        <v>0</v>
      </c>
      <c r="BD867" s="51">
        <v>1.3086078031193265</v>
      </c>
      <c r="BE867" s="51">
        <v>-141.0936539456593</v>
      </c>
    </row>
    <row r="868" spans="1:57">
      <c r="A868" s="70">
        <v>20190422</v>
      </c>
      <c r="D868" s="63">
        <v>43577</v>
      </c>
      <c r="E868" s="64">
        <v>449.29599999999999</v>
      </c>
      <c r="F868" s="64">
        <v>819.09100000000001</v>
      </c>
      <c r="G868" s="69">
        <v>1268.3869999999999</v>
      </c>
      <c r="I868" s="63">
        <v>43851</v>
      </c>
      <c r="J868" s="68">
        <v>36.380000000000003</v>
      </c>
      <c r="K868" s="68">
        <v>37.79</v>
      </c>
      <c r="M868" s="63">
        <v>43577</v>
      </c>
      <c r="N868" s="64">
        <v>72803</v>
      </c>
      <c r="O868" s="66">
        <v>42.691699999999997</v>
      </c>
      <c r="Q868" s="63">
        <v>43577</v>
      </c>
      <c r="R868" s="57">
        <v>28.737568126999612</v>
      </c>
      <c r="S868" s="57">
        <v>17.880935040624291</v>
      </c>
      <c r="T868" s="57"/>
      <c r="U868" s="63">
        <v>43577</v>
      </c>
      <c r="V868" s="65">
        <v>63.908094554710559</v>
      </c>
      <c r="X868" s="63">
        <v>44000</v>
      </c>
      <c r="Y868" s="67">
        <v>29.4375</v>
      </c>
      <c r="Z868" s="67">
        <v>29.86</v>
      </c>
      <c r="AA868" s="67">
        <v>29.0625</v>
      </c>
      <c r="AB868" s="67" t="e">
        <v>#N/A</v>
      </c>
      <c r="AD868" s="63">
        <v>44000</v>
      </c>
      <c r="AE868" s="67">
        <v>22.32</v>
      </c>
      <c r="AF868" s="68">
        <v>50.31</v>
      </c>
      <c r="AH868" s="58">
        <v>43577</v>
      </c>
      <c r="AI868" s="57">
        <v>72.446690859282327</v>
      </c>
      <c r="AJ868" s="57">
        <v>48.235970650216856</v>
      </c>
      <c r="AK868" s="57">
        <v>28.383236325789206</v>
      </c>
      <c r="AM868" s="63">
        <v>43577</v>
      </c>
      <c r="AN868" s="57">
        <v>5.08071250360842</v>
      </c>
      <c r="AO868" s="57">
        <v>14.385562507194427</v>
      </c>
      <c r="AP868" s="57">
        <v>-14.072854190403582</v>
      </c>
      <c r="AR868" s="63">
        <v>43577</v>
      </c>
      <c r="AS868" s="57">
        <v>-1.6658064007926909</v>
      </c>
      <c r="AT868" s="57">
        <v>14.585505069086757</v>
      </c>
      <c r="AV868" s="63">
        <v>45038</v>
      </c>
      <c r="AW868" s="64">
        <v>9685.0163499999999</v>
      </c>
      <c r="AY868" s="63">
        <v>44000</v>
      </c>
      <c r="AZ868" s="51">
        <v>29.914281800000019</v>
      </c>
      <c r="BA868" s="51">
        <v>220.77006843473001</v>
      </c>
      <c r="BB868" s="51">
        <v>-173.50689397586845</v>
      </c>
      <c r="BC868" s="51">
        <v>0</v>
      </c>
      <c r="BD868" s="51">
        <v>2.1202682991886781</v>
      </c>
      <c r="BE868" s="51">
        <v>79.297724558050277</v>
      </c>
    </row>
    <row r="869" spans="1:57">
      <c r="A869" s="70">
        <v>20190423</v>
      </c>
      <c r="D869" s="63">
        <v>43578</v>
      </c>
      <c r="E869" s="64">
        <v>472.31599999999997</v>
      </c>
      <c r="F869" s="64">
        <v>815.55700000000002</v>
      </c>
      <c r="G869" s="69">
        <v>1287.873</v>
      </c>
      <c r="I869" s="63">
        <v>43852</v>
      </c>
      <c r="J869" s="68">
        <v>37.31</v>
      </c>
      <c r="K869" s="68">
        <v>37.9</v>
      </c>
      <c r="M869" s="63">
        <v>43578</v>
      </c>
      <c r="N869" s="64">
        <v>72558.600000000006</v>
      </c>
      <c r="O869" s="66">
        <v>42.38</v>
      </c>
      <c r="Q869" s="63">
        <v>43578</v>
      </c>
      <c r="R869" s="57">
        <v>28.676182581101205</v>
      </c>
      <c r="S869" s="57">
        <v>17.961111715070089</v>
      </c>
      <c r="T869" s="57"/>
      <c r="U869" s="63">
        <v>43578</v>
      </c>
      <c r="V869" s="65">
        <v>63.750218502976622</v>
      </c>
      <c r="X869" s="63">
        <v>44001</v>
      </c>
      <c r="Y869" s="67">
        <v>29.8125</v>
      </c>
      <c r="Z869" s="67">
        <v>29.11</v>
      </c>
      <c r="AA869" s="67">
        <v>29.9375</v>
      </c>
      <c r="AB869" s="67" t="e">
        <v>#N/A</v>
      </c>
      <c r="AD869" s="63">
        <v>44001</v>
      </c>
      <c r="AE869" s="67">
        <v>22.03</v>
      </c>
      <c r="AF869" s="68">
        <v>50.06</v>
      </c>
      <c r="AH869" s="58">
        <v>43578</v>
      </c>
      <c r="AI869" s="57">
        <v>72.388182742993081</v>
      </c>
      <c r="AJ869" s="57">
        <v>48.243915606983379</v>
      </c>
      <c r="AK869" s="57">
        <v>28.469188304846526</v>
      </c>
      <c r="AM869" s="63">
        <v>43578</v>
      </c>
      <c r="AN869" s="57">
        <v>4.9722219802112333</v>
      </c>
      <c r="AO869" s="57">
        <v>14.311406857510999</v>
      </c>
      <c r="AP869" s="57">
        <v>-14.169872128883544</v>
      </c>
      <c r="AR869" s="63">
        <v>43578</v>
      </c>
      <c r="AS869" s="57">
        <v>-1.72844466905826</v>
      </c>
      <c r="AT869" s="57">
        <v>14.575558569673364</v>
      </c>
      <c r="AV869" s="63">
        <v>45039</v>
      </c>
      <c r="AW869" s="64">
        <v>9685.0163499999999</v>
      </c>
      <c r="AY869" s="63">
        <v>44001</v>
      </c>
      <c r="AZ869" s="51">
        <v>34.747517800000018</v>
      </c>
      <c r="BA869" s="51">
        <v>214.95716724221006</v>
      </c>
      <c r="BB869" s="51">
        <v>-135.77105105344853</v>
      </c>
      <c r="BC869" s="51">
        <v>0</v>
      </c>
      <c r="BD869" s="51">
        <v>2.737258877909015</v>
      </c>
      <c r="BE869" s="51">
        <v>116.67089286667061</v>
      </c>
    </row>
    <row r="870" spans="1:57">
      <c r="A870" s="70">
        <v>20190424</v>
      </c>
      <c r="D870" s="63">
        <v>43579</v>
      </c>
      <c r="E870" s="64">
        <v>504.80500000000001</v>
      </c>
      <c r="F870" s="64">
        <v>813.21600000000001</v>
      </c>
      <c r="G870" s="69">
        <v>1318.021</v>
      </c>
      <c r="I870" s="63">
        <v>43853</v>
      </c>
      <c r="J870" s="68">
        <v>35.67</v>
      </c>
      <c r="K870" s="68">
        <v>36.97</v>
      </c>
      <c r="M870" s="63">
        <v>43579</v>
      </c>
      <c r="N870" s="64">
        <v>72329.7</v>
      </c>
      <c r="O870" s="66">
        <v>43.478299999999997</v>
      </c>
      <c r="Q870" s="63">
        <v>43579</v>
      </c>
      <c r="R870" s="57">
        <v>28.752954452164857</v>
      </c>
      <c r="S870" s="57">
        <v>18.069332045302609</v>
      </c>
      <c r="T870" s="57"/>
      <c r="U870" s="63">
        <v>43579</v>
      </c>
      <c r="V870" s="65">
        <v>63.463135872072428</v>
      </c>
      <c r="X870" s="63">
        <v>44004</v>
      </c>
      <c r="Y870" s="67">
        <v>29.625</v>
      </c>
      <c r="Z870" s="67">
        <v>29.73</v>
      </c>
      <c r="AA870" s="67">
        <v>29.4375</v>
      </c>
      <c r="AB870" s="67" t="e">
        <v>#N/A</v>
      </c>
      <c r="AD870" s="63">
        <v>44004</v>
      </c>
      <c r="AE870" s="67">
        <v>22.16</v>
      </c>
      <c r="AF870" s="68">
        <v>52.05</v>
      </c>
      <c r="AH870" s="58">
        <v>43579</v>
      </c>
      <c r="AI870" s="57">
        <v>72.30244581639576</v>
      </c>
      <c r="AJ870" s="57">
        <v>48.268993662669416</v>
      </c>
      <c r="AK870" s="57">
        <v>28.598755433879241</v>
      </c>
      <c r="AM870" s="63">
        <v>43579</v>
      </c>
      <c r="AN870" s="57">
        <v>4.8331498844830456</v>
      </c>
      <c r="AO870" s="57">
        <v>14.190694047279484</v>
      </c>
      <c r="AP870" s="57">
        <v>-14.288561062772054</v>
      </c>
      <c r="AR870" s="63">
        <v>43579</v>
      </c>
      <c r="AS870" s="57">
        <v>-1.8069883183130409</v>
      </c>
      <c r="AT870" s="57">
        <v>14.557058993261363</v>
      </c>
      <c r="AV870" s="63">
        <v>45040</v>
      </c>
      <c r="AW870" s="64">
        <v>9713.9317050000009</v>
      </c>
      <c r="AY870" s="63">
        <v>44004</v>
      </c>
      <c r="AZ870" s="51">
        <v>42.439734300000026</v>
      </c>
      <c r="BA870" s="51">
        <v>318.57986140307003</v>
      </c>
      <c r="BB870" s="51">
        <v>-152.0418263406286</v>
      </c>
      <c r="BC870" s="51">
        <v>0</v>
      </c>
      <c r="BD870" s="51">
        <v>4.0265894520681158</v>
      </c>
      <c r="BE870" s="51">
        <v>213.00435881450957</v>
      </c>
    </row>
    <row r="871" spans="1:57">
      <c r="A871" s="70">
        <v>20190425</v>
      </c>
      <c r="D871" s="63">
        <v>43580</v>
      </c>
      <c r="E871" s="64">
        <v>541.20299999999997</v>
      </c>
      <c r="F871" s="64">
        <v>812.00699999999995</v>
      </c>
      <c r="G871" s="69">
        <v>1353.21</v>
      </c>
      <c r="I871" s="63">
        <v>43854</v>
      </c>
      <c r="J871" s="68">
        <v>36.72</v>
      </c>
      <c r="K871" s="68">
        <v>37.97</v>
      </c>
      <c r="M871" s="63">
        <v>43580</v>
      </c>
      <c r="N871" s="64">
        <v>72086.899999999994</v>
      </c>
      <c r="O871" s="66">
        <v>45.633299999999998</v>
      </c>
      <c r="Q871" s="63">
        <v>43580</v>
      </c>
      <c r="R871" s="57">
        <v>28.917108925965639</v>
      </c>
      <c r="S871" s="57">
        <v>18.232176458588167</v>
      </c>
      <c r="T871" s="57"/>
      <c r="U871" s="63">
        <v>43580</v>
      </c>
      <c r="V871" s="65">
        <v>62.726619263525905</v>
      </c>
      <c r="X871" s="63">
        <v>44005</v>
      </c>
      <c r="Y871" s="67">
        <v>29.75</v>
      </c>
      <c r="Z871" s="67">
        <v>29.87</v>
      </c>
      <c r="AA871" s="67">
        <v>29.8125</v>
      </c>
      <c r="AB871" s="67" t="e">
        <v>#N/A</v>
      </c>
      <c r="AD871" s="63">
        <v>44005</v>
      </c>
      <c r="AE871" s="67">
        <v>22.15</v>
      </c>
      <c r="AF871" s="68">
        <v>51.96</v>
      </c>
      <c r="AH871" s="58">
        <v>43580</v>
      </c>
      <c r="AI871" s="57">
        <v>72.155899724246524</v>
      </c>
      <c r="AJ871" s="57">
        <v>48.324702972646548</v>
      </c>
      <c r="AK871" s="57">
        <v>28.813748166177454</v>
      </c>
      <c r="AM871" s="63">
        <v>43580</v>
      </c>
      <c r="AN871" s="57">
        <v>4.6979338875253518</v>
      </c>
      <c r="AO871" s="57">
        <v>14.046707089961807</v>
      </c>
      <c r="AP871" s="57">
        <v>-14.35962626434738</v>
      </c>
      <c r="AR871" s="63">
        <v>43580</v>
      </c>
      <c r="AS871" s="57">
        <v>-1.8958296295990107</v>
      </c>
      <c r="AT871" s="57">
        <v>14.54309910208873</v>
      </c>
      <c r="AV871" s="63">
        <v>45041</v>
      </c>
      <c r="AW871" s="64">
        <v>9782.2601909999994</v>
      </c>
      <c r="AY871" s="63">
        <v>44005</v>
      </c>
      <c r="AZ871" s="51">
        <v>44.164312300000027</v>
      </c>
      <c r="BA871" s="51">
        <v>325.30941635202004</v>
      </c>
      <c r="BB871" s="51">
        <v>-224.68625811668863</v>
      </c>
      <c r="BC871" s="51">
        <v>0</v>
      </c>
      <c r="BD871" s="51">
        <v>3.3830546726886963</v>
      </c>
      <c r="BE871" s="51">
        <v>148.17052520802011</v>
      </c>
    </row>
    <row r="872" spans="1:57">
      <c r="A872" s="70">
        <v>20190426</v>
      </c>
      <c r="D872" s="63">
        <v>43581</v>
      </c>
      <c r="E872" s="64">
        <v>603.79600000000005</v>
      </c>
      <c r="F872" s="64">
        <v>814.52300000000002</v>
      </c>
      <c r="G872" s="69">
        <v>1418.319</v>
      </c>
      <c r="I872" s="63">
        <v>43857</v>
      </c>
      <c r="J872" s="68">
        <v>34.81</v>
      </c>
      <c r="K872" s="68">
        <v>36.369999999999997</v>
      </c>
      <c r="M872" s="63">
        <v>43581</v>
      </c>
      <c r="N872" s="64">
        <v>71903.199999999997</v>
      </c>
      <c r="O872" s="66">
        <v>44.8767</v>
      </c>
      <c r="Q872" s="63">
        <v>43581</v>
      </c>
      <c r="R872" s="57">
        <v>29.123597127778702</v>
      </c>
      <c r="S872" s="57">
        <v>18.331663768910268</v>
      </c>
      <c r="T872" s="57"/>
      <c r="U872" s="63">
        <v>43581</v>
      </c>
      <c r="V872" s="65">
        <v>63.134411550826819</v>
      </c>
      <c r="X872" s="63">
        <v>44006</v>
      </c>
      <c r="Y872" s="67">
        <v>29.75</v>
      </c>
      <c r="Z872" s="67">
        <v>29.87</v>
      </c>
      <c r="AA872" s="67">
        <v>29.875</v>
      </c>
      <c r="AB872" s="67" t="e">
        <v>#N/A</v>
      </c>
      <c r="AD872" s="63">
        <v>44006</v>
      </c>
      <c r="AE872" s="67">
        <v>22.25</v>
      </c>
      <c r="AF872" s="68">
        <v>50.16</v>
      </c>
      <c r="AH872" s="58">
        <v>43581</v>
      </c>
      <c r="AI872" s="57">
        <v>72.03198901259718</v>
      </c>
      <c r="AJ872" s="57">
        <v>48.331676536804281</v>
      </c>
      <c r="AK872" s="57">
        <v>28.907873182957022</v>
      </c>
      <c r="AM872" s="63">
        <v>43581</v>
      </c>
      <c r="AN872" s="57">
        <v>4.5635472279802691</v>
      </c>
      <c r="AO872" s="57">
        <v>13.921303688751152</v>
      </c>
      <c r="AP872" s="57">
        <v>-14.455998160753069</v>
      </c>
      <c r="AR872" s="63">
        <v>43581</v>
      </c>
      <c r="AS872" s="57">
        <v>-1.9843482211071906</v>
      </c>
      <c r="AT872" s="57">
        <v>14.492163829230797</v>
      </c>
      <c r="AV872" s="63">
        <v>45042</v>
      </c>
      <c r="AW872" s="64">
        <v>10152.230110999999</v>
      </c>
      <c r="AY872" s="63">
        <v>44006</v>
      </c>
      <c r="AZ872" s="51">
        <v>50.202218400000028</v>
      </c>
      <c r="BA872" s="51">
        <v>326.18584456488009</v>
      </c>
      <c r="BB872" s="51">
        <v>-262.19260517379911</v>
      </c>
      <c r="BC872" s="51">
        <v>0</v>
      </c>
      <c r="BD872" s="51">
        <v>2.2001751902687379</v>
      </c>
      <c r="BE872" s="51">
        <v>116.39563298134972</v>
      </c>
    </row>
    <row r="873" spans="1:57">
      <c r="A873" s="70">
        <v>20190427</v>
      </c>
      <c r="D873" s="63">
        <v>43582</v>
      </c>
      <c r="E873" s="64">
        <v>603.79600000000005</v>
      </c>
      <c r="F873" s="64">
        <v>814.52300000000002</v>
      </c>
      <c r="G873" s="69">
        <v>1418.319</v>
      </c>
      <c r="I873" s="63">
        <v>43858</v>
      </c>
      <c r="J873" s="68">
        <v>34.26</v>
      </c>
      <c r="K873" s="68">
        <v>36.729999999999997</v>
      </c>
      <c r="M873" s="63">
        <v>43582</v>
      </c>
      <c r="N873" s="64">
        <v>71903.199999999997</v>
      </c>
      <c r="O873" s="66">
        <v>44.8767</v>
      </c>
      <c r="Q873" s="63">
        <v>43582</v>
      </c>
      <c r="R873" s="57">
        <v>29.390516562445178</v>
      </c>
      <c r="S873" s="57">
        <v>18.367258891317029</v>
      </c>
      <c r="T873" s="57"/>
      <c r="U873" s="63">
        <v>43582</v>
      </c>
      <c r="V873" s="65">
        <v>63.134411550826819</v>
      </c>
      <c r="X873" s="63">
        <v>44007</v>
      </c>
      <c r="Y873" s="67">
        <v>29.8125</v>
      </c>
      <c r="Z873" s="67">
        <v>28.79</v>
      </c>
      <c r="AA873" s="67">
        <v>29.9375</v>
      </c>
      <c r="AB873" s="67" t="e">
        <v>#N/A</v>
      </c>
      <c r="AD873" s="63">
        <v>44007</v>
      </c>
      <c r="AE873" s="67">
        <v>21.92</v>
      </c>
      <c r="AF873" s="68">
        <v>50.92</v>
      </c>
      <c r="AH873" s="58">
        <v>43582</v>
      </c>
      <c r="AI873" s="57">
        <v>71.888675003537614</v>
      </c>
      <c r="AJ873" s="57">
        <v>48.272735930730605</v>
      </c>
      <c r="AK873" s="57">
        <v>28.901836661964996</v>
      </c>
      <c r="AM873" s="63">
        <v>43582</v>
      </c>
      <c r="AN873" s="57">
        <v>4.4326611871328359</v>
      </c>
      <c r="AO873" s="57">
        <v>13.811975478924698</v>
      </c>
      <c r="AP873" s="57">
        <v>-14.561379565514688</v>
      </c>
      <c r="AR873" s="63">
        <v>43582</v>
      </c>
      <c r="AS873" s="57">
        <v>-2.1128677107301042</v>
      </c>
      <c r="AT873" s="57">
        <v>14.477520791180432</v>
      </c>
      <c r="AV873" s="63">
        <v>45043</v>
      </c>
      <c r="AW873" s="64">
        <v>10365.292907999999</v>
      </c>
      <c r="AY873" s="63">
        <v>44007</v>
      </c>
      <c r="AZ873" s="51">
        <v>52.451489700000025</v>
      </c>
      <c r="BA873" s="51">
        <v>320.17059206919004</v>
      </c>
      <c r="BB873" s="51">
        <v>-218.5504912900991</v>
      </c>
      <c r="BC873" s="51">
        <v>0</v>
      </c>
      <c r="BD873" s="51">
        <v>2.8938043804195406</v>
      </c>
      <c r="BE873" s="51">
        <v>156.96539485951047</v>
      </c>
    </row>
    <row r="874" spans="1:57">
      <c r="A874" s="70">
        <v>20190428</v>
      </c>
      <c r="D874" s="63">
        <v>43583</v>
      </c>
      <c r="E874" s="64">
        <v>603.79600000000005</v>
      </c>
      <c r="F874" s="64">
        <v>814.52300000000002</v>
      </c>
      <c r="G874" s="69">
        <v>1418.319</v>
      </c>
      <c r="I874" s="63">
        <v>43859</v>
      </c>
      <c r="J874" s="68">
        <v>32.72</v>
      </c>
      <c r="K874" s="68">
        <v>36.229999999999997</v>
      </c>
      <c r="M874" s="63">
        <v>43583</v>
      </c>
      <c r="N874" s="64">
        <v>71903.199999999997</v>
      </c>
      <c r="O874" s="66">
        <v>44.8767</v>
      </c>
      <c r="Q874" s="63">
        <v>43583</v>
      </c>
      <c r="R874" s="57">
        <v>29.592481877500298</v>
      </c>
      <c r="S874" s="57">
        <v>18.258670349167794</v>
      </c>
      <c r="T874" s="57"/>
      <c r="U874" s="63">
        <v>43583</v>
      </c>
      <c r="V874" s="65">
        <v>63.134411550826819</v>
      </c>
      <c r="X874" s="63">
        <v>44008</v>
      </c>
      <c r="Y874" s="67">
        <v>29.625</v>
      </c>
      <c r="Z874" s="67">
        <v>29.43</v>
      </c>
      <c r="AA874" s="67">
        <v>29.5</v>
      </c>
      <c r="AB874" s="67" t="e">
        <v>#N/A</v>
      </c>
      <c r="AD874" s="63">
        <v>44008</v>
      </c>
      <c r="AE874" s="67">
        <v>21.88</v>
      </c>
      <c r="AF874" s="68">
        <v>49.93</v>
      </c>
      <c r="AH874" s="58">
        <v>43583</v>
      </c>
      <c r="AI874" s="57">
        <v>71.73416799750018</v>
      </c>
      <c r="AJ874" s="57">
        <v>48.083755390389136</v>
      </c>
      <c r="AK874" s="57">
        <v>28.653906344713075</v>
      </c>
      <c r="AM874" s="63">
        <v>43583</v>
      </c>
      <c r="AN874" s="57">
        <v>4.2966905094417474</v>
      </c>
      <c r="AO874" s="57">
        <v>13.699424122346082</v>
      </c>
      <c r="AP874" s="57">
        <v>-14.667882611329652</v>
      </c>
      <c r="AR874" s="63">
        <v>43583</v>
      </c>
      <c r="AS874" s="57">
        <v>-2.2337915786613372</v>
      </c>
      <c r="AT874" s="57">
        <v>14.439705974167616</v>
      </c>
      <c r="AV874" s="63">
        <v>45044</v>
      </c>
      <c r="AW874" s="64">
        <v>10743.229915</v>
      </c>
      <c r="AY874" s="63">
        <v>44008</v>
      </c>
      <c r="AZ874" s="51">
        <v>61.432890200000031</v>
      </c>
      <c r="BA874" s="51">
        <v>249.63483998948007</v>
      </c>
      <c r="BB874" s="51">
        <v>-192.65825416780945</v>
      </c>
      <c r="BC874" s="51">
        <v>0</v>
      </c>
      <c r="BD874" s="51">
        <v>3.5333099956392506</v>
      </c>
      <c r="BE874" s="51">
        <v>121.94278601730987</v>
      </c>
    </row>
    <row r="875" spans="1:57">
      <c r="A875" s="70">
        <v>20190429</v>
      </c>
      <c r="D875" s="63">
        <v>43584</v>
      </c>
      <c r="E875" s="64">
        <v>592.05999999999995</v>
      </c>
      <c r="F875" s="64">
        <v>817.85699999999997</v>
      </c>
      <c r="G875" s="69">
        <v>1409.9169999999999</v>
      </c>
      <c r="I875" s="63">
        <v>43860</v>
      </c>
      <c r="J875" s="68">
        <v>32.200000000000003</v>
      </c>
      <c r="K875" s="68">
        <v>35.700000000000003</v>
      </c>
      <c r="M875" s="63">
        <v>43584</v>
      </c>
      <c r="N875" s="64">
        <v>71747.100000000006</v>
      </c>
      <c r="O875" s="66">
        <v>44.673299999999998</v>
      </c>
      <c r="Q875" s="63">
        <v>43584</v>
      </c>
      <c r="R875" s="57">
        <v>29.766927729331538</v>
      </c>
      <c r="S875" s="57">
        <v>18.262750994855526</v>
      </c>
      <c r="T875" s="57"/>
      <c r="U875" s="63">
        <v>43584</v>
      </c>
      <c r="V875" s="65">
        <v>62.672226387805516</v>
      </c>
      <c r="X875" s="63">
        <v>44011</v>
      </c>
      <c r="Y875" s="67">
        <v>29</v>
      </c>
      <c r="Z875" s="67">
        <v>29.74</v>
      </c>
      <c r="AA875" s="67">
        <v>28.3125</v>
      </c>
      <c r="AB875" s="67" t="e">
        <v>#N/A</v>
      </c>
      <c r="AD875" s="63">
        <v>44011</v>
      </c>
      <c r="AE875" s="67">
        <v>22.23</v>
      </c>
      <c r="AF875" s="68">
        <v>50.4</v>
      </c>
      <c r="AH875" s="58">
        <v>43584</v>
      </c>
      <c r="AI875" s="57">
        <v>71.531730460318371</v>
      </c>
      <c r="AJ875" s="57">
        <v>47.979541823849203</v>
      </c>
      <c r="AK875" s="57">
        <v>28.5961846265951</v>
      </c>
      <c r="AM875" s="63">
        <v>43584</v>
      </c>
      <c r="AN875" s="57">
        <v>4.1724574023144667</v>
      </c>
      <c r="AO875" s="57">
        <v>13.602306644356554</v>
      </c>
      <c r="AP875" s="57">
        <v>-14.759586155691984</v>
      </c>
      <c r="AR875" s="63">
        <v>43584</v>
      </c>
      <c r="AS875" s="57">
        <v>-2.3580484435893667</v>
      </c>
      <c r="AT875" s="57">
        <v>14.402319590582602</v>
      </c>
      <c r="AV875" s="63">
        <v>45045</v>
      </c>
      <c r="AW875" s="64">
        <v>10743.229915</v>
      </c>
      <c r="AY875" s="63">
        <v>44011</v>
      </c>
      <c r="AZ875" s="51">
        <v>42.897186200000029</v>
      </c>
      <c r="BA875" s="51">
        <v>309.14637788544002</v>
      </c>
      <c r="BB875" s="51">
        <v>-284.45048965463945</v>
      </c>
      <c r="BC875" s="51">
        <v>0</v>
      </c>
      <c r="BD875" s="51">
        <v>3.4995627821892779</v>
      </c>
      <c r="BE875" s="51">
        <v>71.092637212989857</v>
      </c>
    </row>
    <row r="876" spans="1:57">
      <c r="A876" s="70">
        <v>20190430</v>
      </c>
      <c r="D876" s="63">
        <v>43585</v>
      </c>
      <c r="E876" s="64">
        <v>584.96299999999997</v>
      </c>
      <c r="F876" s="64">
        <v>817.95600000000002</v>
      </c>
      <c r="G876" s="69">
        <v>1402.9190000000001</v>
      </c>
      <c r="I876" s="63">
        <v>43861</v>
      </c>
      <c r="J876" s="68">
        <v>29.84</v>
      </c>
      <c r="K876" s="68">
        <v>33.31</v>
      </c>
      <c r="M876" s="63">
        <v>43585</v>
      </c>
      <c r="N876" s="64">
        <v>71662.5</v>
      </c>
      <c r="O876" s="66">
        <v>44.01</v>
      </c>
      <c r="Q876" s="63">
        <v>43585</v>
      </c>
      <c r="R876" s="57">
        <v>29.918454033735674</v>
      </c>
      <c r="S876" s="57">
        <v>18.378790384734202</v>
      </c>
      <c r="T876" s="57"/>
      <c r="U876" s="63">
        <v>43585</v>
      </c>
      <c r="V876" s="65">
        <v>62.527416105464539</v>
      </c>
      <c r="X876" s="63">
        <v>44012</v>
      </c>
      <c r="Y876" s="67">
        <v>29.6875</v>
      </c>
      <c r="Z876" s="67">
        <v>29.88</v>
      </c>
      <c r="AA876" s="67">
        <v>29.75</v>
      </c>
      <c r="AB876" s="67" t="e">
        <v>#N/A</v>
      </c>
      <c r="AD876" s="63">
        <v>44012</v>
      </c>
      <c r="AE876" s="67">
        <v>21.96</v>
      </c>
      <c r="AF876" s="68">
        <v>49.29</v>
      </c>
      <c r="AH876" s="58">
        <v>43585</v>
      </c>
      <c r="AI876" s="57">
        <v>71.344491345474026</v>
      </c>
      <c r="AJ876" s="57">
        <v>47.984907664709354</v>
      </c>
      <c r="AK876" s="57">
        <v>28.736190044386213</v>
      </c>
      <c r="AM876" s="63">
        <v>43585</v>
      </c>
      <c r="AN876" s="57">
        <v>4.0820262165562005</v>
      </c>
      <c r="AO876" s="57">
        <v>13.569124269491418</v>
      </c>
      <c r="AP876" s="57">
        <v>-14.864768162475684</v>
      </c>
      <c r="AR876" s="63">
        <v>43585</v>
      </c>
      <c r="AS876" s="57">
        <v>-2.4837760291600453</v>
      </c>
      <c r="AT876" s="57">
        <v>14.378723149735361</v>
      </c>
      <c r="AV876" s="63">
        <v>45046</v>
      </c>
      <c r="AW876" s="64">
        <v>10743.229915</v>
      </c>
      <c r="AY876" s="63">
        <v>44012</v>
      </c>
      <c r="AZ876" s="51">
        <v>42.421760700000021</v>
      </c>
      <c r="BA876" s="51">
        <v>296.3958487153501</v>
      </c>
      <c r="BB876" s="51">
        <v>-589.99240620783962</v>
      </c>
      <c r="BC876" s="51">
        <v>0</v>
      </c>
      <c r="BD876" s="51">
        <v>4.176158678789303</v>
      </c>
      <c r="BE876" s="51">
        <v>-246.99863811370031</v>
      </c>
    </row>
    <row r="877" spans="1:57">
      <c r="A877" s="70">
        <v>20190501</v>
      </c>
      <c r="D877" s="63">
        <v>43586</v>
      </c>
      <c r="E877" s="64">
        <v>584.96299999999997</v>
      </c>
      <c r="F877" s="64">
        <v>817.95600000000002</v>
      </c>
      <c r="G877" s="69">
        <v>1402.9190000000001</v>
      </c>
      <c r="I877" s="63">
        <v>43864</v>
      </c>
      <c r="J877" s="68">
        <v>33.58</v>
      </c>
      <c r="K877" s="68">
        <v>34.67</v>
      </c>
      <c r="M877" s="63">
        <v>43586</v>
      </c>
      <c r="N877" s="64">
        <v>71662.5</v>
      </c>
      <c r="O877" s="66">
        <v>44.01</v>
      </c>
      <c r="Q877" s="63">
        <v>43586</v>
      </c>
      <c r="R877" s="57">
        <v>30.035159444460536</v>
      </c>
      <c r="S877" s="57">
        <v>18.479447570700856</v>
      </c>
      <c r="T877" s="57"/>
      <c r="U877" s="63">
        <v>43586</v>
      </c>
      <c r="V877" s="65">
        <v>62.527416105464539</v>
      </c>
      <c r="X877" s="63">
        <v>44013</v>
      </c>
      <c r="Y877" s="67">
        <v>29.75</v>
      </c>
      <c r="Z877" s="67">
        <v>29.89</v>
      </c>
      <c r="AA877" s="67">
        <v>29.8125</v>
      </c>
      <c r="AB877" s="67" t="e">
        <v>#N/A</v>
      </c>
      <c r="AD877" s="63">
        <v>44013</v>
      </c>
      <c r="AE877" s="67">
        <v>22.69</v>
      </c>
      <c r="AF877" s="68">
        <v>51.32</v>
      </c>
      <c r="AH877" s="58">
        <v>43586</v>
      </c>
      <c r="AI877" s="57">
        <v>71.21548174737562</v>
      </c>
      <c r="AJ877" s="57">
        <v>48.028692297207719</v>
      </c>
      <c r="AK877" s="57">
        <v>28.884472059080245</v>
      </c>
      <c r="AM877" s="63">
        <v>43586</v>
      </c>
      <c r="AN877" s="57">
        <v>3.9976576063890379</v>
      </c>
      <c r="AO877" s="57">
        <v>13.562501724677833</v>
      </c>
      <c r="AP877" s="57">
        <v>-14.992683394150363</v>
      </c>
      <c r="AR877" s="63">
        <v>43586</v>
      </c>
      <c r="AS877" s="57">
        <v>-2.6121972211975875</v>
      </c>
      <c r="AT877" s="57">
        <v>14.336968617849987</v>
      </c>
      <c r="AV877" s="63">
        <v>45047</v>
      </c>
      <c r="AW877" s="64">
        <v>10743.229915</v>
      </c>
      <c r="AY877" s="63">
        <v>44013</v>
      </c>
      <c r="AZ877" s="51">
        <v>29.691921200000028</v>
      </c>
      <c r="BA877" s="51">
        <v>283.45225822261011</v>
      </c>
      <c r="BB877" s="51">
        <v>-176.50619064811977</v>
      </c>
      <c r="BC877" s="51">
        <v>0</v>
      </c>
      <c r="BD877" s="51">
        <v>4.3051828693504506</v>
      </c>
      <c r="BE877" s="51">
        <v>140.94317164384063</v>
      </c>
    </row>
    <row r="878" spans="1:57">
      <c r="A878" s="70">
        <v>20190502</v>
      </c>
      <c r="D878" s="63">
        <v>43587</v>
      </c>
      <c r="E878" s="64">
        <v>575.54899999999998</v>
      </c>
      <c r="F878" s="64">
        <v>821.69399999999996</v>
      </c>
      <c r="G878" s="69">
        <v>1397.2429999999999</v>
      </c>
      <c r="I878" s="63">
        <v>43865</v>
      </c>
      <c r="J878" s="68">
        <v>34.01</v>
      </c>
      <c r="K878" s="68">
        <v>34.47</v>
      </c>
      <c r="M878" s="63">
        <v>43587</v>
      </c>
      <c r="N878" s="64">
        <v>71528.800000000003</v>
      </c>
      <c r="O878" s="66">
        <v>44.7483</v>
      </c>
      <c r="Q878" s="63">
        <v>43587</v>
      </c>
      <c r="R878" s="57">
        <v>29.898948690982795</v>
      </c>
      <c r="S878" s="57">
        <v>18.665546462048166</v>
      </c>
      <c r="T878" s="57"/>
      <c r="U878" s="63">
        <v>43587</v>
      </c>
      <c r="V878" s="65">
        <v>62.387200738183225</v>
      </c>
      <c r="X878" s="63">
        <v>44014</v>
      </c>
      <c r="Y878" s="67">
        <v>29.5625</v>
      </c>
      <c r="Z878" s="67">
        <v>29.57</v>
      </c>
      <c r="AA878" s="67">
        <v>29.5625</v>
      </c>
      <c r="AB878" s="67" t="e">
        <v>#N/A</v>
      </c>
      <c r="AD878" s="63">
        <v>44014</v>
      </c>
      <c r="AE878" s="67">
        <v>22.29</v>
      </c>
      <c r="AF878" s="68">
        <v>50.92</v>
      </c>
      <c r="AH878" s="58">
        <v>43587</v>
      </c>
      <c r="AI878" s="57">
        <v>71.114214397253477</v>
      </c>
      <c r="AJ878" s="57">
        <v>48.142521886754388</v>
      </c>
      <c r="AK878" s="57">
        <v>29.182037243504787</v>
      </c>
      <c r="AM878" s="63">
        <v>43587</v>
      </c>
      <c r="AN878" s="57">
        <v>3.8964899578544099</v>
      </c>
      <c r="AO878" s="57">
        <v>13.547659893441955</v>
      </c>
      <c r="AP878" s="57">
        <v>-15.134049783200609</v>
      </c>
      <c r="AR878" s="63">
        <v>43587</v>
      </c>
      <c r="AS878" s="57">
        <v>-2.7158775798381218</v>
      </c>
      <c r="AT878" s="57">
        <v>14.281193524527037</v>
      </c>
      <c r="AV878" s="63">
        <v>45048</v>
      </c>
      <c r="AW878" s="64">
        <v>10690.205496999999</v>
      </c>
      <c r="AY878" s="63">
        <v>44014</v>
      </c>
      <c r="AZ878" s="51">
        <v>22.908511200000024</v>
      </c>
      <c r="BA878" s="51">
        <v>292.98405300802</v>
      </c>
      <c r="BB878" s="51">
        <v>-146.79533561719001</v>
      </c>
      <c r="BC878" s="51">
        <v>0</v>
      </c>
      <c r="BD878" s="51">
        <v>3.5589803593701363</v>
      </c>
      <c r="BE878" s="51">
        <v>172.65620895020012</v>
      </c>
    </row>
    <row r="879" spans="1:57">
      <c r="A879" s="70">
        <v>20190503</v>
      </c>
      <c r="D879" s="63">
        <v>43588</v>
      </c>
      <c r="E879" s="64">
        <v>571.93600000000004</v>
      </c>
      <c r="F879" s="64">
        <v>823.59199999999998</v>
      </c>
      <c r="G879" s="69">
        <v>1395.528</v>
      </c>
      <c r="I879" s="63">
        <v>43866</v>
      </c>
      <c r="J879" s="68">
        <v>32.43</v>
      </c>
      <c r="K879" s="68">
        <v>34.72</v>
      </c>
      <c r="M879" s="63">
        <v>43588</v>
      </c>
      <c r="N879" s="64">
        <v>71295</v>
      </c>
      <c r="O879" s="66">
        <v>44.423299999999998</v>
      </c>
      <c r="Q879" s="63">
        <v>43588</v>
      </c>
      <c r="R879" s="57">
        <v>30.190968424736319</v>
      </c>
      <c r="S879" s="57">
        <v>18.85983499186834</v>
      </c>
      <c r="T879" s="57"/>
      <c r="U879" s="63">
        <v>43588</v>
      </c>
      <c r="V879" s="65">
        <v>62.557487402122092</v>
      </c>
      <c r="X879" s="63">
        <v>44015</v>
      </c>
      <c r="Y879" s="67">
        <v>29.5625</v>
      </c>
      <c r="Z879" s="67">
        <v>28.23</v>
      </c>
      <c r="AA879" s="67">
        <v>29.4375</v>
      </c>
      <c r="AB879" s="67" t="e">
        <v>#N/A</v>
      </c>
      <c r="AD879" s="63">
        <v>44015</v>
      </c>
      <c r="AE879" s="67">
        <v>21.19</v>
      </c>
      <c r="AF879" s="68">
        <v>49.92</v>
      </c>
      <c r="AH879" s="58">
        <v>43588</v>
      </c>
      <c r="AI879" s="57">
        <v>70.903049741460535</v>
      </c>
      <c r="AJ879" s="57">
        <v>48.222780997342007</v>
      </c>
      <c r="AK879" s="57">
        <v>29.476194551698075</v>
      </c>
      <c r="AM879" s="63">
        <v>43588</v>
      </c>
      <c r="AN879" s="57">
        <v>3.7868343541160643</v>
      </c>
      <c r="AO879" s="57">
        <v>13.474353701113673</v>
      </c>
      <c r="AP879" s="57">
        <v>-15.227865581618694</v>
      </c>
      <c r="AR879" s="63">
        <v>43588</v>
      </c>
      <c r="AS879" s="57">
        <v>-2.7956435457401119</v>
      </c>
      <c r="AT879" s="57">
        <v>14.262977053178449</v>
      </c>
      <c r="AV879" s="63">
        <v>45049</v>
      </c>
      <c r="AW879" s="64">
        <v>10710.854932</v>
      </c>
      <c r="AY879" s="63">
        <v>44015</v>
      </c>
      <c r="AZ879" s="51">
        <v>14.456562000000021</v>
      </c>
      <c r="BA879" s="51">
        <v>298.57195761621</v>
      </c>
      <c r="BB879" s="51">
        <v>-123.10609107319011</v>
      </c>
      <c r="BC879" s="51">
        <v>0</v>
      </c>
      <c r="BD879" s="51">
        <v>3.1506486814303409</v>
      </c>
      <c r="BE879" s="51">
        <v>193.07307722445017</v>
      </c>
    </row>
    <row r="880" spans="1:57">
      <c r="A880" s="70">
        <v>20190504</v>
      </c>
      <c r="D880" s="63">
        <v>43589</v>
      </c>
      <c r="E880" s="64">
        <v>571.93600000000004</v>
      </c>
      <c r="F880" s="64">
        <v>823.59199999999998</v>
      </c>
      <c r="G880" s="69">
        <v>1395.528</v>
      </c>
      <c r="I880" s="63">
        <v>43867</v>
      </c>
      <c r="J880" s="68">
        <v>34.03</v>
      </c>
      <c r="K880" s="68">
        <v>34.9</v>
      </c>
      <c r="M880" s="63">
        <v>43589</v>
      </c>
      <c r="N880" s="64">
        <v>71295</v>
      </c>
      <c r="O880" s="66">
        <v>44.423299999999998</v>
      </c>
      <c r="Q880" s="63">
        <v>43589</v>
      </c>
      <c r="R880" s="57">
        <v>30.483331919475141</v>
      </c>
      <c r="S880" s="57">
        <v>18.942076735548262</v>
      </c>
      <c r="T880" s="57"/>
      <c r="U880" s="63">
        <v>43589</v>
      </c>
      <c r="V880" s="65">
        <v>62.557487402122092</v>
      </c>
      <c r="X880" s="63">
        <v>44018</v>
      </c>
      <c r="Y880" s="67">
        <v>29.6875</v>
      </c>
      <c r="Z880" s="67">
        <v>29.83</v>
      </c>
      <c r="AA880" s="67">
        <v>29.5625</v>
      </c>
      <c r="AB880" s="67" t="e">
        <v>#N/A</v>
      </c>
      <c r="AD880" s="63">
        <v>44018</v>
      </c>
      <c r="AE880" s="67">
        <v>21.66</v>
      </c>
      <c r="AF880" s="68">
        <v>51.23</v>
      </c>
      <c r="AH880" s="58">
        <v>43589</v>
      </c>
      <c r="AI880" s="57">
        <v>70.649524542073337</v>
      </c>
      <c r="AJ880" s="57">
        <v>48.183474638195769</v>
      </c>
      <c r="AK880" s="57">
        <v>29.593071617666578</v>
      </c>
      <c r="AM880" s="63">
        <v>43589</v>
      </c>
      <c r="AN880" s="57">
        <v>3.7076227648563664</v>
      </c>
      <c r="AO880" s="57">
        <v>13.437508560399003</v>
      </c>
      <c r="AP880" s="57">
        <v>-15.288191065771562</v>
      </c>
      <c r="AR880" s="63">
        <v>43589</v>
      </c>
      <c r="AS880" s="57">
        <v>-2.8677332048806625</v>
      </c>
      <c r="AT880" s="57">
        <v>14.273505901474891</v>
      </c>
      <c r="AV880" s="63">
        <v>45050</v>
      </c>
      <c r="AW880" s="64">
        <v>10720.396585</v>
      </c>
      <c r="AY880" s="63">
        <v>44018</v>
      </c>
      <c r="AZ880" s="51">
        <v>9.7232042000000227</v>
      </c>
      <c r="BA880" s="51">
        <v>303.10621423247005</v>
      </c>
      <c r="BB880" s="51">
        <v>-81.787569267740182</v>
      </c>
      <c r="BC880" s="51">
        <v>0</v>
      </c>
      <c r="BD880" s="51">
        <v>3.7370553911701845</v>
      </c>
      <c r="BE880" s="51">
        <v>234.77890455590003</v>
      </c>
    </row>
    <row r="881" spans="1:57">
      <c r="A881" s="70">
        <v>20190505</v>
      </c>
      <c r="D881" s="63">
        <v>43590</v>
      </c>
      <c r="E881" s="64">
        <v>571.93600000000004</v>
      </c>
      <c r="F881" s="64">
        <v>823.59199999999998</v>
      </c>
      <c r="G881" s="69">
        <v>1395.528</v>
      </c>
      <c r="I881" s="63">
        <v>43868</v>
      </c>
      <c r="J881" s="68">
        <v>34.340000000000003</v>
      </c>
      <c r="K881" s="68">
        <v>35.799999999999997</v>
      </c>
      <c r="M881" s="63">
        <v>43590</v>
      </c>
      <c r="N881" s="64">
        <v>71295</v>
      </c>
      <c r="O881" s="66">
        <v>44.423299999999998</v>
      </c>
      <c r="Q881" s="63">
        <v>43590</v>
      </c>
      <c r="R881" s="57">
        <v>30.747401513843787</v>
      </c>
      <c r="S881" s="57">
        <v>19.044307563332087</v>
      </c>
      <c r="T881" s="57"/>
      <c r="U881" s="63">
        <v>43590</v>
      </c>
      <c r="V881" s="65">
        <v>62.557487402122092</v>
      </c>
      <c r="X881" s="63">
        <v>44019</v>
      </c>
      <c r="Y881" s="67">
        <v>29.75</v>
      </c>
      <c r="Z881" s="67">
        <v>29.61</v>
      </c>
      <c r="AA881" s="67">
        <v>29.875</v>
      </c>
      <c r="AB881" s="67" t="e">
        <v>#N/A</v>
      </c>
      <c r="AD881" s="63">
        <v>44019</v>
      </c>
      <c r="AE881" s="67">
        <v>21.68</v>
      </c>
      <c r="AF881" s="68">
        <v>51.08</v>
      </c>
      <c r="AH881" s="58">
        <v>43590</v>
      </c>
      <c r="AI881" s="57">
        <v>70.490538350028459</v>
      </c>
      <c r="AJ881" s="57">
        <v>48.207483068210344</v>
      </c>
      <c r="AK881" s="57">
        <v>29.756272459209288</v>
      </c>
      <c r="AM881" s="63">
        <v>43590</v>
      </c>
      <c r="AN881" s="57">
        <v>3.6389571886336958</v>
      </c>
      <c r="AO881" s="57">
        <v>13.441235630636616</v>
      </c>
      <c r="AP881" s="57">
        <v>-15.379234503013993</v>
      </c>
      <c r="AR881" s="63">
        <v>43590</v>
      </c>
      <c r="AS881" s="57">
        <v>-2.904714911386419</v>
      </c>
      <c r="AT881" s="57">
        <v>14.287346385415978</v>
      </c>
      <c r="AV881" s="63">
        <v>45051</v>
      </c>
      <c r="AW881" s="64">
        <v>10802.566328999999</v>
      </c>
      <c r="AY881" s="63">
        <v>44019</v>
      </c>
      <c r="AZ881" s="51">
        <v>3.7693178000000227</v>
      </c>
      <c r="BA881" s="51">
        <v>304.62591349672005</v>
      </c>
      <c r="BB881" s="51">
        <v>-36.14303775566006</v>
      </c>
      <c r="BC881" s="51">
        <v>0</v>
      </c>
      <c r="BD881" s="51">
        <v>2.9765114155200481</v>
      </c>
      <c r="BE881" s="51">
        <v>275.22870495657997</v>
      </c>
    </row>
    <row r="882" spans="1:57">
      <c r="A882" s="70">
        <v>20190506</v>
      </c>
      <c r="D882" s="63">
        <v>43591</v>
      </c>
      <c r="E882" s="64">
        <v>546.21900000000005</v>
      </c>
      <c r="F882" s="64">
        <v>826.41300000000001</v>
      </c>
      <c r="G882" s="69">
        <v>1372.6320000000001</v>
      </c>
      <c r="I882" s="63">
        <v>43871</v>
      </c>
      <c r="J882" s="68">
        <v>35.840000000000003</v>
      </c>
      <c r="K882" s="68">
        <v>36.33</v>
      </c>
      <c r="M882" s="63">
        <v>43591</v>
      </c>
      <c r="N882" s="64">
        <v>70860.399999999994</v>
      </c>
      <c r="O882" s="66">
        <v>44.896700000000003</v>
      </c>
      <c r="Q882" s="63">
        <v>43591</v>
      </c>
      <c r="R882" s="57">
        <v>30.865956032357445</v>
      </c>
      <c r="S882" s="57">
        <v>19.167349553730205</v>
      </c>
      <c r="T882" s="57"/>
      <c r="U882" s="63">
        <v>43591</v>
      </c>
      <c r="V882" s="65">
        <v>62.847977864599216</v>
      </c>
      <c r="X882" s="63">
        <v>44020</v>
      </c>
      <c r="Y882" s="67">
        <v>29.5</v>
      </c>
      <c r="Z882" s="67">
        <v>29.16</v>
      </c>
      <c r="AA882" s="67">
        <v>29.375</v>
      </c>
      <c r="AB882" s="67" t="e">
        <v>#N/A</v>
      </c>
      <c r="AD882" s="63">
        <v>44020</v>
      </c>
      <c r="AE882" s="67">
        <v>21.18</v>
      </c>
      <c r="AF882" s="68">
        <v>51.05</v>
      </c>
      <c r="AH882" s="58">
        <v>43591</v>
      </c>
      <c r="AI882" s="57">
        <v>70.228342827793355</v>
      </c>
      <c r="AJ882" s="57">
        <v>48.199777836128277</v>
      </c>
      <c r="AK882" s="57">
        <v>29.91585895331843</v>
      </c>
      <c r="AM882" s="63">
        <v>43591</v>
      </c>
      <c r="AN882" s="57">
        <v>3.5686177422887377</v>
      </c>
      <c r="AO882" s="57">
        <v>13.437442901407293</v>
      </c>
      <c r="AP882" s="57">
        <v>-15.46614621970982</v>
      </c>
      <c r="AR882" s="63">
        <v>43591</v>
      </c>
      <c r="AS882" s="57">
        <v>-2.9418055813024924</v>
      </c>
      <c r="AT882" s="57">
        <v>14.305548152604031</v>
      </c>
      <c r="AV882" s="63">
        <v>45052</v>
      </c>
      <c r="AW882" s="64">
        <v>10802.566328999999</v>
      </c>
      <c r="AY882" s="63">
        <v>44020</v>
      </c>
      <c r="AZ882" s="51">
        <v>-2.9681946999999864</v>
      </c>
      <c r="BA882" s="51">
        <v>304.86014666644002</v>
      </c>
      <c r="BB882" s="51">
        <v>-149.32553632112004</v>
      </c>
      <c r="BC882" s="51">
        <v>0</v>
      </c>
      <c r="BD882" s="51">
        <v>3.0115619770903539</v>
      </c>
      <c r="BE882" s="51">
        <v>155.57797762241029</v>
      </c>
    </row>
    <row r="883" spans="1:57">
      <c r="A883" s="70">
        <v>20190507</v>
      </c>
      <c r="D883" s="63">
        <v>43592</v>
      </c>
      <c r="E883" s="64">
        <v>543.64</v>
      </c>
      <c r="F883" s="64">
        <v>828.29700000000003</v>
      </c>
      <c r="G883" s="69">
        <v>1371.9369999999999</v>
      </c>
      <c r="I883" s="63">
        <v>43872</v>
      </c>
      <c r="J883" s="68">
        <v>37.770000000000003</v>
      </c>
      <c r="K883" s="68">
        <v>37.14</v>
      </c>
      <c r="M883" s="63">
        <v>43592</v>
      </c>
      <c r="N883" s="64">
        <v>68931.399999999994</v>
      </c>
      <c r="O883" s="66">
        <v>44.895000000000003</v>
      </c>
      <c r="Q883" s="63">
        <v>43592</v>
      </c>
      <c r="R883" s="57">
        <v>31.105171102577312</v>
      </c>
      <c r="S883" s="57">
        <v>19.264552202670338</v>
      </c>
      <c r="T883" s="57"/>
      <c r="U883" s="63">
        <v>43592</v>
      </c>
      <c r="V883" s="65">
        <v>62.954922184415921</v>
      </c>
      <c r="X883" s="63">
        <v>44025</v>
      </c>
      <c r="Y883" s="67">
        <v>29.6875</v>
      </c>
      <c r="Z883" s="67">
        <v>29.71</v>
      </c>
      <c r="AA883" s="67">
        <v>29.5625</v>
      </c>
      <c r="AB883" s="67" t="e">
        <v>#N/A</v>
      </c>
      <c r="AD883" s="63">
        <v>44025</v>
      </c>
      <c r="AE883" s="67">
        <v>21.36</v>
      </c>
      <c r="AF883" s="68">
        <v>50.71</v>
      </c>
      <c r="AH883" s="58">
        <v>43592</v>
      </c>
      <c r="AI883" s="57">
        <v>70.040587984178785</v>
      </c>
      <c r="AJ883" s="57">
        <v>48.21148360760197</v>
      </c>
      <c r="AK883" s="57">
        <v>30.054988317330043</v>
      </c>
      <c r="AM883" s="63">
        <v>43592</v>
      </c>
      <c r="AN883" s="57">
        <v>3.5050861999698091</v>
      </c>
      <c r="AO883" s="57">
        <v>13.473769705984751</v>
      </c>
      <c r="AP883" s="57">
        <v>-15.577493543791753</v>
      </c>
      <c r="AR883" s="63">
        <v>43592</v>
      </c>
      <c r="AS883" s="57">
        <v>-2.979715950028694</v>
      </c>
      <c r="AT883" s="57">
        <v>14.392775446872053</v>
      </c>
      <c r="AV883" s="63">
        <v>45053</v>
      </c>
      <c r="AW883" s="64">
        <v>10802.566328999999</v>
      </c>
      <c r="AY883" s="63">
        <v>44025</v>
      </c>
      <c r="AZ883" s="51">
        <v>-8.0663806999999874</v>
      </c>
      <c r="BA883" s="51">
        <v>277.47061073278996</v>
      </c>
      <c r="BB883" s="51">
        <v>-45.662861820559954</v>
      </c>
      <c r="BC883" s="51">
        <v>0</v>
      </c>
      <c r="BD883" s="51">
        <v>3.6298324915799314</v>
      </c>
      <c r="BE883" s="51">
        <v>227.37120070380996</v>
      </c>
    </row>
    <row r="884" spans="1:57">
      <c r="A884" s="70">
        <v>20190508</v>
      </c>
      <c r="D884" s="63">
        <v>43593</v>
      </c>
      <c r="E884" s="64">
        <v>498.78899999999999</v>
      </c>
      <c r="F884" s="64">
        <v>828.77699999999993</v>
      </c>
      <c r="G884" s="69">
        <v>1327.5650000000001</v>
      </c>
      <c r="I884" s="63">
        <v>43873</v>
      </c>
      <c r="J884" s="68">
        <v>37</v>
      </c>
      <c r="K884" s="68">
        <v>37.1</v>
      </c>
      <c r="M884" s="63">
        <v>43593</v>
      </c>
      <c r="N884" s="64">
        <v>68757.5</v>
      </c>
      <c r="O884" s="66">
        <v>45.0383</v>
      </c>
      <c r="Q884" s="63">
        <v>43593</v>
      </c>
      <c r="R884" s="57">
        <v>31.381352460060754</v>
      </c>
      <c r="S884" s="57">
        <v>19.428063042804268</v>
      </c>
      <c r="T884" s="57"/>
      <c r="U884" s="63">
        <v>43593</v>
      </c>
      <c r="V884" s="65">
        <v>63.276474890765463</v>
      </c>
      <c r="X884" s="63">
        <v>44026</v>
      </c>
      <c r="Y884" s="67">
        <v>29.5625</v>
      </c>
      <c r="Z884" s="67">
        <v>29.83</v>
      </c>
      <c r="AA884" s="67">
        <v>29.4375</v>
      </c>
      <c r="AB884" s="67" t="e">
        <v>#N/A</v>
      </c>
      <c r="AD884" s="63">
        <v>44026</v>
      </c>
      <c r="AE884" s="67">
        <v>21.46</v>
      </c>
      <c r="AF884" s="68">
        <v>51.43</v>
      </c>
      <c r="AH884" s="58">
        <v>43593</v>
      </c>
      <c r="AI884" s="57">
        <v>69.801096714376555</v>
      </c>
      <c r="AJ884" s="57">
        <v>48.278872788628306</v>
      </c>
      <c r="AK884" s="57">
        <v>30.341910236675563</v>
      </c>
      <c r="AM884" s="63">
        <v>43593</v>
      </c>
      <c r="AN884" s="57">
        <v>3.4250852112620134</v>
      </c>
      <c r="AO884" s="57">
        <v>13.505221873782425</v>
      </c>
      <c r="AP884" s="57">
        <v>-15.731724259348212</v>
      </c>
      <c r="AR884" s="63">
        <v>43593</v>
      </c>
      <c r="AS884" s="57">
        <v>-3.0069591601826984</v>
      </c>
      <c r="AT884" s="57">
        <v>14.506298510453952</v>
      </c>
      <c r="AV884" s="63">
        <v>45054</v>
      </c>
      <c r="AW884" s="64">
        <v>10529.119121</v>
      </c>
      <c r="AY884" s="63">
        <v>44026</v>
      </c>
      <c r="AZ884" s="51">
        <v>-14.360516700000005</v>
      </c>
      <c r="BA884" s="51">
        <v>275.73854972505995</v>
      </c>
      <c r="BB884" s="51">
        <v>-26.887888004610129</v>
      </c>
      <c r="BC884" s="51">
        <v>0</v>
      </c>
      <c r="BD884" s="51">
        <v>3.4529448544603256</v>
      </c>
      <c r="BE884" s="51">
        <v>237.94308987491019</v>
      </c>
    </row>
    <row r="885" spans="1:57">
      <c r="A885" s="70">
        <v>20190509</v>
      </c>
      <c r="D885" s="63">
        <v>43594</v>
      </c>
      <c r="E885" s="64">
        <v>474.14100000000002</v>
      </c>
      <c r="F885" s="64">
        <v>830.53200000000004</v>
      </c>
      <c r="G885" s="69">
        <v>1304.673</v>
      </c>
      <c r="I885" s="63">
        <v>43874</v>
      </c>
      <c r="J885" s="68">
        <v>37.68</v>
      </c>
      <c r="K885" s="68">
        <v>37.590000000000003</v>
      </c>
      <c r="M885" s="63">
        <v>43594</v>
      </c>
      <c r="N885" s="64">
        <v>68431.399999999994</v>
      </c>
      <c r="O885" s="66">
        <v>45.566699999999997</v>
      </c>
      <c r="Q885" s="63">
        <v>43594</v>
      </c>
      <c r="R885" s="57">
        <v>31.512155733843827</v>
      </c>
      <c r="S885" s="57">
        <v>19.559312105197368</v>
      </c>
      <c r="T885" s="57"/>
      <c r="U885" s="63">
        <v>43594</v>
      </c>
      <c r="V885" s="65">
        <v>63.47051496133156</v>
      </c>
      <c r="X885" s="63">
        <v>44027</v>
      </c>
      <c r="Y885" s="67">
        <v>29.625</v>
      </c>
      <c r="Z885" s="67">
        <v>29.9</v>
      </c>
      <c r="AA885" s="67">
        <v>29.5625</v>
      </c>
      <c r="AB885" s="67" t="e">
        <v>#N/A</v>
      </c>
      <c r="AD885" s="63">
        <v>44027</v>
      </c>
      <c r="AE885" s="67">
        <v>21.05</v>
      </c>
      <c r="AF885" s="68">
        <v>51.07</v>
      </c>
      <c r="AH885" s="58">
        <v>43594</v>
      </c>
      <c r="AI885" s="57">
        <v>69.561491317428235</v>
      </c>
      <c r="AJ885" s="57">
        <v>48.276801684130064</v>
      </c>
      <c r="AK885" s="57">
        <v>30.510448993854112</v>
      </c>
      <c r="AM885" s="63">
        <v>43594</v>
      </c>
      <c r="AN885" s="57">
        <v>3.347059426286858</v>
      </c>
      <c r="AO885" s="57">
        <v>13.492599197350019</v>
      </c>
      <c r="AP885" s="57">
        <v>-15.820050439665422</v>
      </c>
      <c r="AR885" s="63">
        <v>43594</v>
      </c>
      <c r="AS885" s="57">
        <v>-3.0480172953291307</v>
      </c>
      <c r="AT885" s="57">
        <v>14.632194302775536</v>
      </c>
      <c r="AV885" s="63">
        <v>45055</v>
      </c>
      <c r="AW885" s="64">
        <v>10439.368420000001</v>
      </c>
      <c r="AY885" s="63">
        <v>44027</v>
      </c>
      <c r="AZ885" s="51">
        <v>-17.006923700000002</v>
      </c>
      <c r="BA885" s="51">
        <v>275.26057946537998</v>
      </c>
      <c r="BB885" s="51">
        <v>-70.127183257580086</v>
      </c>
      <c r="BC885" s="51">
        <v>0</v>
      </c>
      <c r="BD885" s="51">
        <v>2.6246146716099283</v>
      </c>
      <c r="BE885" s="51">
        <v>190.75108717940981</v>
      </c>
    </row>
    <row r="886" spans="1:57">
      <c r="A886" s="70">
        <v>20190510</v>
      </c>
      <c r="D886" s="63">
        <v>43595</v>
      </c>
      <c r="E886" s="64">
        <v>455.36700000000002</v>
      </c>
      <c r="F886" s="64">
        <v>832.04100000000005</v>
      </c>
      <c r="G886" s="69">
        <v>1287.4079999999999</v>
      </c>
      <c r="I886" s="63">
        <v>43875</v>
      </c>
      <c r="J886" s="68">
        <v>33.53</v>
      </c>
      <c r="K886" s="68">
        <v>35.67</v>
      </c>
      <c r="M886" s="63">
        <v>43595</v>
      </c>
      <c r="N886" s="64">
        <v>68113.7</v>
      </c>
      <c r="O886" s="66">
        <v>44.981699999999996</v>
      </c>
      <c r="Q886" s="63">
        <v>43595</v>
      </c>
      <c r="R886" s="57">
        <v>31.517339079479022</v>
      </c>
      <c r="S886" s="57">
        <v>19.630872196634243</v>
      </c>
      <c r="T886" s="57"/>
      <c r="U886" s="63">
        <v>43595</v>
      </c>
      <c r="V886" s="65">
        <v>63.428592419865325</v>
      </c>
      <c r="X886" s="63">
        <v>44028</v>
      </c>
      <c r="Y886" s="67">
        <v>29.5</v>
      </c>
      <c r="Z886" s="67">
        <v>29.78</v>
      </c>
      <c r="AA886" s="67">
        <v>29.1875</v>
      </c>
      <c r="AB886" s="67" t="e">
        <v>#N/A</v>
      </c>
      <c r="AD886" s="63">
        <v>44028</v>
      </c>
      <c r="AE886" s="67">
        <v>21.53</v>
      </c>
      <c r="AF886" s="68">
        <v>50.47</v>
      </c>
      <c r="AH886" s="58">
        <v>43595</v>
      </c>
      <c r="AI886" s="57">
        <v>69.399423808879263</v>
      </c>
      <c r="AJ886" s="57">
        <v>48.224290735969319</v>
      </c>
      <c r="AK886" s="57">
        <v>30.547971202290469</v>
      </c>
      <c r="AM886" s="63">
        <v>43595</v>
      </c>
      <c r="AN886" s="57">
        <v>3.3000310322914395</v>
      </c>
      <c r="AO886" s="57">
        <v>13.514709476299336</v>
      </c>
      <c r="AP886" s="57">
        <v>-15.846899475264165</v>
      </c>
      <c r="AR886" s="63">
        <v>43595</v>
      </c>
      <c r="AS886" s="57">
        <v>-3.0884197960948767</v>
      </c>
      <c r="AT886" s="57">
        <v>14.740446687889207</v>
      </c>
      <c r="AV886" s="63">
        <v>45056</v>
      </c>
      <c r="AW886" s="64">
        <v>10400.524820000001</v>
      </c>
      <c r="AY886" s="63">
        <v>44028</v>
      </c>
      <c r="AZ886" s="51">
        <v>-26.674337300000001</v>
      </c>
      <c r="BA886" s="51">
        <v>290.26264774483997</v>
      </c>
      <c r="BB886" s="51">
        <v>-117.74976014402014</v>
      </c>
      <c r="BC886" s="51">
        <v>0</v>
      </c>
      <c r="BD886" s="51">
        <v>1.4318317729802692</v>
      </c>
      <c r="BE886" s="51">
        <v>147.27038207380008</v>
      </c>
    </row>
    <row r="887" spans="1:57">
      <c r="A887" s="70">
        <v>20190511</v>
      </c>
      <c r="D887" s="63">
        <v>43596</v>
      </c>
      <c r="E887" s="64">
        <v>455.36700000000002</v>
      </c>
      <c r="F887" s="64">
        <v>832.04100000000005</v>
      </c>
      <c r="G887" s="69">
        <v>1287.4079999999999</v>
      </c>
      <c r="I887" s="63">
        <v>43878</v>
      </c>
      <c r="J887" s="68">
        <v>33.67</v>
      </c>
      <c r="K887" s="68">
        <v>35.54</v>
      </c>
      <c r="M887" s="63">
        <v>43596</v>
      </c>
      <c r="N887" s="64">
        <v>68113.7</v>
      </c>
      <c r="O887" s="66">
        <v>44.981699999999996</v>
      </c>
      <c r="Q887" s="63">
        <v>43596</v>
      </c>
      <c r="R887" s="57">
        <v>31.45508913975954</v>
      </c>
      <c r="S887" s="57">
        <v>19.736162462373642</v>
      </c>
      <c r="T887" s="57"/>
      <c r="U887" s="63">
        <v>43596</v>
      </c>
      <c r="V887" s="65">
        <v>63.428592419865325</v>
      </c>
      <c r="X887" s="63">
        <v>44029</v>
      </c>
      <c r="Y887" s="67">
        <v>29.5625</v>
      </c>
      <c r="Z887" s="67">
        <v>29.56</v>
      </c>
      <c r="AA887" s="67">
        <v>29.5</v>
      </c>
      <c r="AB887" s="67" t="e">
        <v>#N/A</v>
      </c>
      <c r="AD887" s="63">
        <v>44029</v>
      </c>
      <c r="AE887" s="67">
        <v>21.24</v>
      </c>
      <c r="AF887" s="68">
        <v>49.68</v>
      </c>
      <c r="AH887" s="58">
        <v>43596</v>
      </c>
      <c r="AI887" s="57">
        <v>69.221141082705856</v>
      </c>
      <c r="AJ887" s="57">
        <v>48.191925446104491</v>
      </c>
      <c r="AK887" s="57">
        <v>30.635807820811323</v>
      </c>
      <c r="AM887" s="63">
        <v>43596</v>
      </c>
      <c r="AN887" s="57">
        <v>3.2670665426283163</v>
      </c>
      <c r="AO887" s="57">
        <v>13.580598717754921</v>
      </c>
      <c r="AP887" s="57">
        <v>-15.89731042221063</v>
      </c>
      <c r="AR887" s="63">
        <v>43596</v>
      </c>
      <c r="AS887" s="57">
        <v>-3.1612778943739706</v>
      </c>
      <c r="AT887" s="57">
        <v>14.821825447639236</v>
      </c>
      <c r="AV887" s="63">
        <v>45057</v>
      </c>
      <c r="AW887" s="64">
        <v>10233.242964999999</v>
      </c>
      <c r="AY887" s="63">
        <v>44029</v>
      </c>
      <c r="AZ887" s="51">
        <v>-29.885979700000004</v>
      </c>
      <c r="BA887" s="51">
        <v>285.30637516289988</v>
      </c>
      <c r="BB887" s="51">
        <v>-149.39409017333011</v>
      </c>
      <c r="BC887" s="51">
        <v>0</v>
      </c>
      <c r="BD887" s="51">
        <v>0.94821312626023158</v>
      </c>
      <c r="BE887" s="51">
        <v>106.9745184158301</v>
      </c>
    </row>
    <row r="888" spans="1:57">
      <c r="A888" s="70">
        <v>20190512</v>
      </c>
      <c r="D888" s="63">
        <v>43597</v>
      </c>
      <c r="E888" s="64">
        <v>455.36700000000002</v>
      </c>
      <c r="F888" s="64">
        <v>832.04100000000005</v>
      </c>
      <c r="G888" s="69">
        <v>1287.4079999999999</v>
      </c>
      <c r="I888" s="63">
        <v>43879</v>
      </c>
      <c r="J888" s="68">
        <v>33.119999999999997</v>
      </c>
      <c r="K888" s="68">
        <v>34.840000000000003</v>
      </c>
      <c r="M888" s="63">
        <v>43597</v>
      </c>
      <c r="N888" s="64">
        <v>68113.7</v>
      </c>
      <c r="O888" s="66">
        <v>44.981699999999996</v>
      </c>
      <c r="Q888" s="63">
        <v>43597</v>
      </c>
      <c r="R888" s="57">
        <v>31.301899317906432</v>
      </c>
      <c r="S888" s="57">
        <v>19.796681372039249</v>
      </c>
      <c r="T888" s="57"/>
      <c r="U888" s="63">
        <v>43597</v>
      </c>
      <c r="V888" s="65">
        <v>63.428592419865325</v>
      </c>
      <c r="X888" s="63">
        <v>44032</v>
      </c>
      <c r="Y888" s="67">
        <v>29.4375</v>
      </c>
      <c r="Z888" s="67">
        <v>29.43</v>
      </c>
      <c r="AA888" s="67">
        <v>29.0625</v>
      </c>
      <c r="AB888" s="67" t="e">
        <v>#N/A</v>
      </c>
      <c r="AD888" s="63">
        <v>44032</v>
      </c>
      <c r="AE888" s="67">
        <v>21.17</v>
      </c>
      <c r="AF888" s="68">
        <v>50.52</v>
      </c>
      <c r="AH888" s="58">
        <v>43597</v>
      </c>
      <c r="AI888" s="57">
        <v>69.072079528830656</v>
      </c>
      <c r="AJ888" s="57">
        <v>48.111482986468587</v>
      </c>
      <c r="AK888" s="57">
        <v>30.64204767385219</v>
      </c>
      <c r="AM888" s="63">
        <v>43597</v>
      </c>
      <c r="AN888" s="57">
        <v>3.2333491148902826</v>
      </c>
      <c r="AO888" s="57">
        <v>13.623747580744183</v>
      </c>
      <c r="AP888" s="57">
        <v>-15.926444693513508</v>
      </c>
      <c r="AR888" s="63">
        <v>43597</v>
      </c>
      <c r="AS888" s="57">
        <v>-3.1944039166099225</v>
      </c>
      <c r="AT888" s="57">
        <v>14.878305966328176</v>
      </c>
      <c r="AV888" s="63">
        <v>45058</v>
      </c>
      <c r="AW888" s="64">
        <v>10374.670446</v>
      </c>
      <c r="AY888" s="63">
        <v>44032</v>
      </c>
      <c r="AZ888" s="51">
        <v>-23.074523899999999</v>
      </c>
      <c r="BA888" s="51">
        <v>272.81044178793991</v>
      </c>
      <c r="BB888" s="51">
        <v>-110.79252544532018</v>
      </c>
      <c r="BC888" s="51">
        <v>0</v>
      </c>
      <c r="BD888" s="51">
        <v>0.92843392011021619</v>
      </c>
      <c r="BE888" s="51">
        <v>139.87182636272999</v>
      </c>
    </row>
    <row r="889" spans="1:57">
      <c r="A889" s="70">
        <v>20190513</v>
      </c>
      <c r="D889" s="63">
        <v>43598</v>
      </c>
      <c r="E889" s="64">
        <v>477.726</v>
      </c>
      <c r="F889" s="64">
        <v>831.53099999999995</v>
      </c>
      <c r="G889" s="69">
        <v>1309.2570000000001</v>
      </c>
      <c r="I889" s="63">
        <v>43880</v>
      </c>
      <c r="J889" s="68">
        <v>32</v>
      </c>
      <c r="K889" s="68">
        <v>34.119999999999997</v>
      </c>
      <c r="M889" s="63">
        <v>43598</v>
      </c>
      <c r="N889" s="64">
        <v>67800.100000000006</v>
      </c>
      <c r="O889" s="66">
        <v>45.4133</v>
      </c>
      <c r="Q889" s="63">
        <v>43598</v>
      </c>
      <c r="R889" s="57">
        <v>31.176002825923497</v>
      </c>
      <c r="S889" s="57">
        <v>19.813539488093234</v>
      </c>
      <c r="T889" s="57"/>
      <c r="U889" s="63">
        <v>43598</v>
      </c>
      <c r="V889" s="65">
        <v>63.335399379235824</v>
      </c>
      <c r="X889" s="63">
        <v>44033</v>
      </c>
      <c r="Y889" s="67">
        <v>29.5</v>
      </c>
      <c r="Z889" s="67">
        <v>29.5</v>
      </c>
      <c r="AA889" s="67">
        <v>29.3125</v>
      </c>
      <c r="AB889" s="67" t="e">
        <v>#N/A</v>
      </c>
      <c r="AD889" s="63">
        <v>44033</v>
      </c>
      <c r="AE889" s="67">
        <v>21.29</v>
      </c>
      <c r="AF889" s="68">
        <v>50.99</v>
      </c>
      <c r="AH889" s="58">
        <v>43598</v>
      </c>
      <c r="AI889" s="57">
        <v>68.89893209117524</v>
      </c>
      <c r="AJ889" s="57">
        <v>48.012443408929848</v>
      </c>
      <c r="AK889" s="57">
        <v>30.587065949395374</v>
      </c>
      <c r="AM889" s="63">
        <v>43598</v>
      </c>
      <c r="AN889" s="57">
        <v>3.187077801827809</v>
      </c>
      <c r="AO889" s="57">
        <v>13.640532978048991</v>
      </c>
      <c r="AP889" s="57">
        <v>-15.959197081899379</v>
      </c>
      <c r="AR889" s="63">
        <v>43598</v>
      </c>
      <c r="AS889" s="57">
        <v>-3.2143790293669094</v>
      </c>
      <c r="AT889" s="57">
        <v>14.913400829000857</v>
      </c>
      <c r="AV889" s="63">
        <v>45059</v>
      </c>
      <c r="AW889" s="64">
        <v>10374.670446</v>
      </c>
      <c r="AY889" s="63">
        <v>44033</v>
      </c>
      <c r="AZ889" s="51">
        <v>-23.015910699999999</v>
      </c>
      <c r="BA889" s="51">
        <v>231.21633626707001</v>
      </c>
      <c r="BB889" s="51">
        <v>-44.46324789278998</v>
      </c>
      <c r="BC889" s="51">
        <v>0</v>
      </c>
      <c r="BD889" s="51">
        <v>0.7965504824095756</v>
      </c>
      <c r="BE889" s="51">
        <v>164.53372815668956</v>
      </c>
    </row>
    <row r="890" spans="1:57">
      <c r="A890" s="70">
        <v>20190514</v>
      </c>
      <c r="D890" s="63">
        <v>43599</v>
      </c>
      <c r="E890" s="64">
        <v>502.17200000000003</v>
      </c>
      <c r="F890" s="64">
        <v>830.65700000000004</v>
      </c>
      <c r="G890" s="69">
        <v>1332.829</v>
      </c>
      <c r="I890" s="63">
        <v>43881</v>
      </c>
      <c r="J890" s="68">
        <v>31.98</v>
      </c>
      <c r="K890" s="68">
        <v>33.5</v>
      </c>
      <c r="M890" s="63">
        <v>43599</v>
      </c>
      <c r="N890" s="64">
        <v>67461.2</v>
      </c>
      <c r="O890" s="66">
        <v>44.984999999999999</v>
      </c>
      <c r="Q890" s="63">
        <v>43599</v>
      </c>
      <c r="R890" s="57">
        <v>31.021548137539433</v>
      </c>
      <c r="S890" s="57">
        <v>19.779857772863174</v>
      </c>
      <c r="T890" s="57"/>
      <c r="U890" s="63">
        <v>43599</v>
      </c>
      <c r="V890" s="65">
        <v>63.245318515753588</v>
      </c>
      <c r="X890" s="63">
        <v>44034</v>
      </c>
      <c r="Y890" s="67">
        <v>29.6875</v>
      </c>
      <c r="Z890" s="67">
        <v>29.87</v>
      </c>
      <c r="AA890" s="67">
        <v>29.6875</v>
      </c>
      <c r="AB890" s="67" t="e">
        <v>#N/A</v>
      </c>
      <c r="AD890" s="63">
        <v>44034</v>
      </c>
      <c r="AE890" s="67">
        <v>21.33</v>
      </c>
      <c r="AF890" s="68">
        <v>50.6</v>
      </c>
      <c r="AH890" s="58">
        <v>43599</v>
      </c>
      <c r="AI890" s="57">
        <v>68.824152126239227</v>
      </c>
      <c r="AJ890" s="57">
        <v>47.907545635076531</v>
      </c>
      <c r="AK890" s="57">
        <v>30.449410895290207</v>
      </c>
      <c r="AM890" s="63">
        <v>43599</v>
      </c>
      <c r="AN890" s="57">
        <v>3.1328686379560544</v>
      </c>
      <c r="AO890" s="57">
        <v>13.666395955993416</v>
      </c>
      <c r="AP890" s="57">
        <v>-16.030112268301032</v>
      </c>
      <c r="AR890" s="63">
        <v>43599</v>
      </c>
      <c r="AS890" s="57">
        <v>-3.2414399021818752</v>
      </c>
      <c r="AT890" s="57">
        <v>14.939400808158055</v>
      </c>
      <c r="AV890" s="63">
        <v>45060</v>
      </c>
      <c r="AW890" s="64">
        <v>10374.670446</v>
      </c>
      <c r="AY890" s="63">
        <v>44034</v>
      </c>
      <c r="AZ890" s="51">
        <v>-26.527287900000005</v>
      </c>
      <c r="BA890" s="51">
        <v>185.02436685748</v>
      </c>
      <c r="BB890" s="51">
        <v>-88.972297401070009</v>
      </c>
      <c r="BC890" s="51">
        <v>0</v>
      </c>
      <c r="BD890" s="51">
        <v>-0.44241434771956073</v>
      </c>
      <c r="BE890" s="51">
        <v>69.082367208690385</v>
      </c>
    </row>
    <row r="891" spans="1:57">
      <c r="A891" s="70">
        <v>20190515</v>
      </c>
      <c r="D891" s="63">
        <v>43600</v>
      </c>
      <c r="E891" s="64">
        <v>521.04100000000005</v>
      </c>
      <c r="F891" s="64">
        <v>828.48400000000004</v>
      </c>
      <c r="G891" s="69">
        <v>1349.5250000000001</v>
      </c>
      <c r="I891" s="63">
        <v>43882</v>
      </c>
      <c r="J891" s="68">
        <v>30.86</v>
      </c>
      <c r="K891" s="68">
        <v>33.369999999999997</v>
      </c>
      <c r="M891" s="63">
        <v>43600</v>
      </c>
      <c r="N891" s="64">
        <v>67306</v>
      </c>
      <c r="O891" s="66">
        <v>45.153300000000002</v>
      </c>
      <c r="Q891" s="63">
        <v>43600</v>
      </c>
      <c r="R891" s="57">
        <v>30.928307639524476</v>
      </c>
      <c r="S891" s="57">
        <v>19.762786042082013</v>
      </c>
      <c r="T891" s="57"/>
      <c r="U891" s="63">
        <v>43600</v>
      </c>
      <c r="V891" s="65">
        <v>63.076969519295403</v>
      </c>
      <c r="X891" s="63">
        <v>44035</v>
      </c>
      <c r="Y891" s="67">
        <v>29.125</v>
      </c>
      <c r="Z891" s="67">
        <v>29.73</v>
      </c>
      <c r="AA891" s="67">
        <v>28.6875</v>
      </c>
      <c r="AB891" s="67" t="e">
        <v>#N/A</v>
      </c>
      <c r="AD891" s="63">
        <v>44035</v>
      </c>
      <c r="AE891" s="67">
        <v>22.13</v>
      </c>
      <c r="AF891" s="68">
        <v>50.74</v>
      </c>
      <c r="AH891" s="58">
        <v>43600</v>
      </c>
      <c r="AI891" s="57">
        <v>68.747654698079373</v>
      </c>
      <c r="AJ891" s="57">
        <v>47.816373527127752</v>
      </c>
      <c r="AK891" s="57">
        <v>30.334373554346449</v>
      </c>
      <c r="AM891" s="63">
        <v>43600</v>
      </c>
      <c r="AN891" s="57">
        <v>3.048374785319008</v>
      </c>
      <c r="AO891" s="57">
        <v>13.62437067133011</v>
      </c>
      <c r="AP891" s="57">
        <v>-16.098190771552325</v>
      </c>
      <c r="AR891" s="63">
        <v>43600</v>
      </c>
      <c r="AS891" s="57">
        <v>-3.2851891340720529</v>
      </c>
      <c r="AT891" s="57">
        <v>14.985003728494695</v>
      </c>
      <c r="AV891" s="63">
        <v>45061</v>
      </c>
      <c r="AW891" s="64">
        <v>10532.852427000002</v>
      </c>
      <c r="AY891" s="63">
        <v>44035</v>
      </c>
      <c r="AZ891" s="51">
        <v>-25.216411900000004</v>
      </c>
      <c r="BA891" s="51">
        <v>182.67470818303997</v>
      </c>
      <c r="BB891" s="51">
        <v>-10.776911403269839</v>
      </c>
      <c r="BC891" s="51">
        <v>0</v>
      </c>
      <c r="BD891" s="51">
        <v>-0.58598489699038236</v>
      </c>
      <c r="BE891" s="51">
        <v>146.09539998277975</v>
      </c>
    </row>
    <row r="892" spans="1:57">
      <c r="A892" s="70">
        <v>20190516</v>
      </c>
      <c r="D892" s="63">
        <v>43601</v>
      </c>
      <c r="E892" s="64">
        <v>520.89499999999998</v>
      </c>
      <c r="F892" s="64">
        <v>826.23400000000004</v>
      </c>
      <c r="G892" s="69">
        <v>1347.1289999999999</v>
      </c>
      <c r="I892" s="63">
        <v>43887</v>
      </c>
      <c r="J892" s="68">
        <v>31.96</v>
      </c>
      <c r="K892" s="68">
        <v>33.08</v>
      </c>
      <c r="M892" s="63">
        <v>43601</v>
      </c>
      <c r="N892" s="64">
        <v>67244.100000000006</v>
      </c>
      <c r="O892" s="66">
        <v>44.8583</v>
      </c>
      <c r="Q892" s="63">
        <v>43601</v>
      </c>
      <c r="R892" s="57">
        <v>30.602027526608367</v>
      </c>
      <c r="S892" s="57">
        <v>19.709777578323262</v>
      </c>
      <c r="T892" s="57"/>
      <c r="U892" s="63">
        <v>43601</v>
      </c>
      <c r="V892" s="65">
        <v>63.318696760113532</v>
      </c>
      <c r="X892" s="63">
        <v>44036</v>
      </c>
      <c r="Y892" s="67">
        <v>29.5625</v>
      </c>
      <c r="Z892" s="67">
        <v>29.81</v>
      </c>
      <c r="AA892" s="67">
        <v>29.4375</v>
      </c>
      <c r="AB892" s="67" t="e">
        <v>#N/A</v>
      </c>
      <c r="AD892" s="63">
        <v>44036</v>
      </c>
      <c r="AE892" s="67">
        <v>21.06</v>
      </c>
      <c r="AF892" s="68">
        <v>50.4</v>
      </c>
      <c r="AH892" s="58">
        <v>43601</v>
      </c>
      <c r="AI892" s="57">
        <v>68.573037677438762</v>
      </c>
      <c r="AJ892" s="57">
        <v>47.609419555426435</v>
      </c>
      <c r="AK892" s="57">
        <v>30.119954682108862</v>
      </c>
      <c r="AM892" s="63">
        <v>43601</v>
      </c>
      <c r="AN892" s="57">
        <v>2.9733971281267202</v>
      </c>
      <c r="AO892" s="57">
        <v>13.550878965489876</v>
      </c>
      <c r="AP892" s="57">
        <v>-16.098110530775767</v>
      </c>
      <c r="AR892" s="63">
        <v>43601</v>
      </c>
      <c r="AS892" s="57">
        <v>-3.3513069814177787</v>
      </c>
      <c r="AT892" s="57">
        <v>15.026418323455459</v>
      </c>
      <c r="AV892" s="63">
        <v>45062</v>
      </c>
      <c r="AW892" s="64">
        <v>10225.734360999999</v>
      </c>
      <c r="AY892" s="63">
        <v>44036</v>
      </c>
      <c r="AZ892" s="51">
        <v>-26.7849939</v>
      </c>
      <c r="BA892" s="51">
        <v>182.98717151397</v>
      </c>
      <c r="BB892" s="51">
        <v>-36.233666710219865</v>
      </c>
      <c r="BC892" s="51">
        <v>0</v>
      </c>
      <c r="BD892" s="51">
        <v>0.18660607998023443</v>
      </c>
      <c r="BE892" s="51">
        <v>120.15511698373035</v>
      </c>
    </row>
    <row r="893" spans="1:57">
      <c r="A893" s="70">
        <v>20190517</v>
      </c>
      <c r="D893" s="63">
        <v>43602</v>
      </c>
      <c r="E893" s="64">
        <v>527.43600000000004</v>
      </c>
      <c r="F893" s="64">
        <v>823.70500000000004</v>
      </c>
      <c r="G893" s="69">
        <v>1351.1410000000001</v>
      </c>
      <c r="I893" s="63">
        <v>43888</v>
      </c>
      <c r="J893" s="68">
        <v>31.72</v>
      </c>
      <c r="K893" s="68">
        <v>33.4</v>
      </c>
      <c r="M893" s="63">
        <v>43602</v>
      </c>
      <c r="N893" s="64">
        <v>66997.899999999994</v>
      </c>
      <c r="O893" s="66">
        <v>45.018300000000004</v>
      </c>
      <c r="Q893" s="63">
        <v>43602</v>
      </c>
      <c r="R893" s="57">
        <v>30.538691856613486</v>
      </c>
      <c r="S893" s="57">
        <v>19.708041713464119</v>
      </c>
      <c r="T893" s="57"/>
      <c r="U893" s="63">
        <v>43602</v>
      </c>
      <c r="V893" s="65">
        <v>62.774087931214396</v>
      </c>
      <c r="X893" s="63">
        <v>44039</v>
      </c>
      <c r="Y893" s="67">
        <v>29.375</v>
      </c>
      <c r="Z893" s="67">
        <v>29.4</v>
      </c>
      <c r="AA893" s="67">
        <v>29.0625</v>
      </c>
      <c r="AB893" s="67" t="e">
        <v>#N/A</v>
      </c>
      <c r="AD893" s="63">
        <v>44039</v>
      </c>
      <c r="AE893" s="67">
        <v>21.21</v>
      </c>
      <c r="AF893" s="68">
        <v>50.33</v>
      </c>
      <c r="AH893" s="58">
        <v>43602</v>
      </c>
      <c r="AI893" s="57">
        <v>68.295186521406379</v>
      </c>
      <c r="AJ893" s="57">
        <v>47.467949063613865</v>
      </c>
      <c r="AK893" s="57">
        <v>30.011404351368487</v>
      </c>
      <c r="AM893" s="63">
        <v>43602</v>
      </c>
      <c r="AN893" s="57">
        <v>2.919706721372628</v>
      </c>
      <c r="AO893" s="57">
        <v>13.489799644882506</v>
      </c>
      <c r="AP893" s="57">
        <v>-16.057936006010433</v>
      </c>
      <c r="AR893" s="63">
        <v>43602</v>
      </c>
      <c r="AS893" s="57">
        <v>-3.4213748540162126</v>
      </c>
      <c r="AT893" s="57">
        <v>15.105420066207964</v>
      </c>
      <c r="AV893" s="63">
        <v>45063</v>
      </c>
      <c r="AW893" s="64">
        <v>10254.109971999998</v>
      </c>
      <c r="AY893" s="63">
        <v>44039</v>
      </c>
      <c r="AZ893" s="51">
        <v>-25.475363600000005</v>
      </c>
      <c r="BA893" s="51">
        <v>182.92101861050998</v>
      </c>
      <c r="BB893" s="51">
        <v>-36.761313391339861</v>
      </c>
      <c r="BC893" s="51">
        <v>0</v>
      </c>
      <c r="BD893" s="51">
        <v>-0.54706132173056565</v>
      </c>
      <c r="BE893" s="51">
        <v>120.13728029743955</v>
      </c>
    </row>
    <row r="894" spans="1:57">
      <c r="A894" s="70">
        <v>20190518</v>
      </c>
      <c r="D894" s="63">
        <v>43603</v>
      </c>
      <c r="E894" s="64">
        <v>527.43600000000004</v>
      </c>
      <c r="F894" s="64">
        <v>823.70500000000004</v>
      </c>
      <c r="G894" s="69">
        <v>1351.1410000000001</v>
      </c>
      <c r="I894" s="63">
        <v>43889</v>
      </c>
      <c r="J894" s="68">
        <v>28.84</v>
      </c>
      <c r="K894" s="68">
        <v>30.04</v>
      </c>
      <c r="M894" s="63">
        <v>43603</v>
      </c>
      <c r="N894" s="64">
        <v>66997.899999999994</v>
      </c>
      <c r="O894" s="66">
        <v>45.018300000000004</v>
      </c>
      <c r="Q894" s="63">
        <v>43603</v>
      </c>
      <c r="R894" s="57">
        <v>30.861650335631332</v>
      </c>
      <c r="S894" s="57">
        <v>19.786674190509721</v>
      </c>
      <c r="T894" s="57"/>
      <c r="U894" s="63">
        <v>43603</v>
      </c>
      <c r="V894" s="65">
        <v>62.774087931214396</v>
      </c>
      <c r="X894" s="63">
        <v>44040</v>
      </c>
      <c r="Y894" s="67">
        <v>29.1875</v>
      </c>
      <c r="Z894" s="67">
        <v>29.85</v>
      </c>
      <c r="AA894" s="67">
        <v>28.875</v>
      </c>
      <c r="AB894" s="67" t="e">
        <v>#N/A</v>
      </c>
      <c r="AD894" s="63">
        <v>44040</v>
      </c>
      <c r="AE894" s="67">
        <v>21.72</v>
      </c>
      <c r="AF894" s="68">
        <v>50.27</v>
      </c>
      <c r="AH894" s="58">
        <v>43603</v>
      </c>
      <c r="AI894" s="57">
        <v>67.892553767502292</v>
      </c>
      <c r="AJ894" s="57">
        <v>47.442543974527716</v>
      </c>
      <c r="AK894" s="57">
        <v>30.075033060739777</v>
      </c>
      <c r="AM894" s="63">
        <v>43603</v>
      </c>
      <c r="AN894" s="57">
        <v>2.8605136409096898</v>
      </c>
      <c r="AO894" s="57">
        <v>13.414804381016854</v>
      </c>
      <c r="AP894" s="57">
        <v>-16.019365815287511</v>
      </c>
      <c r="AR894" s="63">
        <v>43603</v>
      </c>
      <c r="AS894" s="57">
        <v>-3.4915512979984853</v>
      </c>
      <c r="AT894" s="57">
        <v>15.201495116938958</v>
      </c>
      <c r="AV894" s="63">
        <v>45064</v>
      </c>
      <c r="AW894" s="64">
        <v>10247.712808</v>
      </c>
      <c r="AY894" s="63">
        <v>44040</v>
      </c>
      <c r="AZ894" s="51">
        <v>-26.541140600000002</v>
      </c>
      <c r="BA894" s="51">
        <v>185.70104473831003</v>
      </c>
      <c r="BB894" s="51">
        <v>-48.568176927349469</v>
      </c>
      <c r="BC894" s="51">
        <v>0</v>
      </c>
      <c r="BD894" s="51">
        <v>-0.76130178864036879</v>
      </c>
      <c r="BE894" s="51">
        <v>109.83042542232015</v>
      </c>
    </row>
    <row r="895" spans="1:57">
      <c r="A895" s="70">
        <v>20190519</v>
      </c>
      <c r="D895" s="63">
        <v>43604</v>
      </c>
      <c r="E895" s="64">
        <v>527.43600000000004</v>
      </c>
      <c r="F895" s="64">
        <v>823.70500000000004</v>
      </c>
      <c r="G895" s="69">
        <v>1351.1410000000001</v>
      </c>
      <c r="I895" s="63">
        <v>43892</v>
      </c>
      <c r="J895" s="68">
        <v>28.41</v>
      </c>
      <c r="K895" s="68">
        <v>30.15</v>
      </c>
      <c r="M895" s="63">
        <v>43604</v>
      </c>
      <c r="N895" s="64">
        <v>66997.899999999994</v>
      </c>
      <c r="O895" s="66">
        <v>45.018300000000004</v>
      </c>
      <c r="Q895" s="63">
        <v>43604</v>
      </c>
      <c r="R895" s="57">
        <v>31.085267201395371</v>
      </c>
      <c r="S895" s="57">
        <v>19.817310920642562</v>
      </c>
      <c r="T895" s="57"/>
      <c r="U895" s="63">
        <v>43604</v>
      </c>
      <c r="V895" s="65">
        <v>62.774087931214396</v>
      </c>
      <c r="X895" s="63">
        <v>44041</v>
      </c>
      <c r="Y895" s="67">
        <v>29.75</v>
      </c>
      <c r="Z895" s="67">
        <v>29.78</v>
      </c>
      <c r="AA895" s="67">
        <v>29.875</v>
      </c>
      <c r="AB895" s="67" t="e">
        <v>#N/A</v>
      </c>
      <c r="AD895" s="63">
        <v>44041</v>
      </c>
      <c r="AE895" s="67">
        <v>20.89</v>
      </c>
      <c r="AF895" s="68">
        <v>49.95</v>
      </c>
      <c r="AH895" s="58">
        <v>43604</v>
      </c>
      <c r="AI895" s="57">
        <v>67.633919909848657</v>
      </c>
      <c r="AJ895" s="57">
        <v>47.364795644738187</v>
      </c>
      <c r="AK895" s="57">
        <v>30.077337213056566</v>
      </c>
      <c r="AM895" s="63">
        <v>43604</v>
      </c>
      <c r="AN895" s="57">
        <v>2.8022301791754689</v>
      </c>
      <c r="AO895" s="57">
        <v>13.352390089125921</v>
      </c>
      <c r="AP895" s="57">
        <v>-16.003480500317391</v>
      </c>
      <c r="AR895" s="63">
        <v>43604</v>
      </c>
      <c r="AS895" s="57">
        <v>-3.5503519875996981</v>
      </c>
      <c r="AT895" s="57">
        <v>15.294397748816202</v>
      </c>
      <c r="AV895" s="63">
        <v>45065</v>
      </c>
      <c r="AW895" s="64">
        <v>10153.844933</v>
      </c>
      <c r="AY895" s="63">
        <v>44041</v>
      </c>
      <c r="AZ895" s="51">
        <v>-28.925821600000003</v>
      </c>
      <c r="BA895" s="51">
        <v>177.60236076519996</v>
      </c>
      <c r="BB895" s="51">
        <v>-58.63087188093948</v>
      </c>
      <c r="BC895" s="51">
        <v>0</v>
      </c>
      <c r="BD895" s="51">
        <v>-1.0639222015901435</v>
      </c>
      <c r="BE895" s="51">
        <v>88.981745082670358</v>
      </c>
    </row>
    <row r="896" spans="1:57">
      <c r="A896" s="70">
        <v>20190520</v>
      </c>
      <c r="D896" s="63">
        <v>43605</v>
      </c>
      <c r="E896" s="64">
        <v>516.84900000000005</v>
      </c>
      <c r="F896" s="64">
        <v>821.41700000000003</v>
      </c>
      <c r="G896" s="69">
        <v>1338.2660000000001</v>
      </c>
      <c r="I896" s="63">
        <v>43893</v>
      </c>
      <c r="J896" s="68">
        <v>30.33</v>
      </c>
      <c r="K896" s="68">
        <v>30.86</v>
      </c>
      <c r="M896" s="63">
        <v>43605</v>
      </c>
      <c r="N896" s="64">
        <v>67063.199999999997</v>
      </c>
      <c r="O896" s="66">
        <v>45.324199999999998</v>
      </c>
      <c r="Q896" s="63">
        <v>43605</v>
      </c>
      <c r="R896" s="57">
        <v>31.202351264406978</v>
      </c>
      <c r="S896" s="57">
        <v>19.826575304257887</v>
      </c>
      <c r="T896" s="57"/>
      <c r="U896" s="63">
        <v>43605</v>
      </c>
      <c r="V896" s="65">
        <v>62.505837554801658</v>
      </c>
      <c r="X896" s="63">
        <v>44042</v>
      </c>
      <c r="Y896" s="67">
        <v>29.625</v>
      </c>
      <c r="Z896" s="67">
        <v>29.75</v>
      </c>
      <c r="AA896" s="67">
        <v>29.5</v>
      </c>
      <c r="AB896" s="67" t="e">
        <v>#N/A</v>
      </c>
      <c r="AD896" s="63">
        <v>44042</v>
      </c>
      <c r="AE896" s="67">
        <v>21.47</v>
      </c>
      <c r="AF896" s="68">
        <v>50.12</v>
      </c>
      <c r="AH896" s="58">
        <v>43605</v>
      </c>
      <c r="AI896" s="57">
        <v>67.439186603942858</v>
      </c>
      <c r="AJ896" s="57">
        <v>47.298282798572359</v>
      </c>
      <c r="AK896" s="57">
        <v>30.052839133819621</v>
      </c>
      <c r="AM896" s="63">
        <v>43605</v>
      </c>
      <c r="AN896" s="57">
        <v>2.7709378055979395</v>
      </c>
      <c r="AO896" s="57">
        <v>13.32772072240207</v>
      </c>
      <c r="AP896" s="57">
        <v>-15.962408834293617</v>
      </c>
      <c r="AR896" s="63">
        <v>43605</v>
      </c>
      <c r="AS896" s="57">
        <v>-3.6000411571618485</v>
      </c>
      <c r="AT896" s="57">
        <v>15.389720848991949</v>
      </c>
      <c r="AV896" s="63">
        <v>45066</v>
      </c>
      <c r="AW896" s="64">
        <v>10153.844933</v>
      </c>
      <c r="AY896" s="63">
        <v>44042</v>
      </c>
      <c r="AZ896" s="51">
        <v>-36.5721317</v>
      </c>
      <c r="BA896" s="51">
        <v>194.61242885716999</v>
      </c>
      <c r="BB896" s="51">
        <v>65.376170568260832</v>
      </c>
      <c r="BC896" s="51">
        <v>0</v>
      </c>
      <c r="BD896" s="51">
        <v>-1.8707996607005664</v>
      </c>
      <c r="BE896" s="51">
        <v>221.54566806473025</v>
      </c>
    </row>
    <row r="897" spans="1:57">
      <c r="A897" s="70">
        <v>20190521</v>
      </c>
      <c r="D897" s="63">
        <v>43606</v>
      </c>
      <c r="E897" s="64">
        <v>501.81799999999998</v>
      </c>
      <c r="F897" s="64">
        <v>818.64200000000005</v>
      </c>
      <c r="G897" s="69">
        <v>1320.46</v>
      </c>
      <c r="I897" s="63">
        <v>43894</v>
      </c>
      <c r="J897" s="68">
        <v>31.57</v>
      </c>
      <c r="K897" s="68">
        <v>31.22</v>
      </c>
      <c r="M897" s="63">
        <v>43606</v>
      </c>
      <c r="N897" s="64">
        <v>67102.600000000006</v>
      </c>
      <c r="O897" s="66">
        <v>44.82</v>
      </c>
      <c r="Q897" s="63">
        <v>43606</v>
      </c>
      <c r="R897" s="57">
        <v>31.342280918008459</v>
      </c>
      <c r="S897" s="57">
        <v>19.803098515930184</v>
      </c>
      <c r="T897" s="57"/>
      <c r="U897" s="63">
        <v>43606</v>
      </c>
      <c r="V897" s="65">
        <v>62.994092170352381</v>
      </c>
      <c r="X897" s="63">
        <v>44043</v>
      </c>
      <c r="Y897" s="67">
        <v>29.1875</v>
      </c>
      <c r="Z897" s="67">
        <v>29.91</v>
      </c>
      <c r="AA897" s="67">
        <v>28.8125</v>
      </c>
      <c r="AB897" s="67" t="e">
        <v>#N/A</v>
      </c>
      <c r="AD897" s="63">
        <v>44043</v>
      </c>
      <c r="AE897" s="67">
        <v>20.96</v>
      </c>
      <c r="AF897" s="68">
        <v>49.38</v>
      </c>
      <c r="AH897" s="58">
        <v>43606</v>
      </c>
      <c r="AI897" s="57">
        <v>67.344721812059817</v>
      </c>
      <c r="AJ897" s="57">
        <v>47.232897825172174</v>
      </c>
      <c r="AK897" s="57">
        <v>29.978761324690105</v>
      </c>
      <c r="AM897" s="63">
        <v>43606</v>
      </c>
      <c r="AN897" s="57">
        <v>2.7414393452067198</v>
      </c>
      <c r="AO897" s="57">
        <v>13.310916777184012</v>
      </c>
      <c r="AP897" s="57">
        <v>-15.930872183558142</v>
      </c>
      <c r="AR897" s="63">
        <v>43606</v>
      </c>
      <c r="AS897" s="57">
        <v>-3.6475696650310585</v>
      </c>
      <c r="AT897" s="57">
        <v>15.493609047799417</v>
      </c>
      <c r="AV897" s="63">
        <v>45067</v>
      </c>
      <c r="AW897" s="64">
        <v>10153.844933</v>
      </c>
      <c r="AY897" s="63">
        <v>44043</v>
      </c>
      <c r="AZ897" s="51">
        <v>-33.423168199999999</v>
      </c>
      <c r="BA897" s="51">
        <v>182.59644149791001</v>
      </c>
      <c r="BB897" s="51">
        <v>-76.704279547269095</v>
      </c>
      <c r="BC897" s="51">
        <v>0</v>
      </c>
      <c r="BD897" s="51">
        <v>-2.6658855694516133</v>
      </c>
      <c r="BE897" s="51">
        <v>69.803108181189273</v>
      </c>
    </row>
    <row r="898" spans="1:57">
      <c r="A898" s="70">
        <v>20190522</v>
      </c>
      <c r="D898" s="63">
        <v>43607</v>
      </c>
      <c r="E898" s="64">
        <v>515.34900000000005</v>
      </c>
      <c r="F898" s="64">
        <v>816.423</v>
      </c>
      <c r="G898" s="69">
        <v>1331.7719999999999</v>
      </c>
      <c r="I898" s="63">
        <v>43895</v>
      </c>
      <c r="J898" s="68">
        <v>32.89</v>
      </c>
      <c r="K898" s="68">
        <v>31.85</v>
      </c>
      <c r="M898" s="63">
        <v>43607</v>
      </c>
      <c r="N898" s="64">
        <v>67070.8</v>
      </c>
      <c r="O898" s="66">
        <v>44.715000000000003</v>
      </c>
      <c r="Q898" s="63">
        <v>43607</v>
      </c>
      <c r="R898" s="57">
        <v>31.623010576786182</v>
      </c>
      <c r="S898" s="57">
        <v>19.872752817540864</v>
      </c>
      <c r="T898" s="57"/>
      <c r="U898" s="63">
        <v>43607</v>
      </c>
      <c r="V898" s="65">
        <v>62.772029139201798</v>
      </c>
      <c r="X898" s="63">
        <v>44046</v>
      </c>
      <c r="Y898" s="67">
        <v>29.875</v>
      </c>
      <c r="Z898" s="67">
        <v>31.04</v>
      </c>
      <c r="AA898" s="67">
        <v>29.375</v>
      </c>
      <c r="AB898" s="67" t="e">
        <v>#N/A</v>
      </c>
      <c r="AD898" s="63">
        <v>44046</v>
      </c>
      <c r="AE898" s="67">
        <v>21.04</v>
      </c>
      <c r="AF898" s="68">
        <v>50.86</v>
      </c>
      <c r="AH898" s="58">
        <v>43607</v>
      </c>
      <c r="AI898" s="57">
        <v>67.293374868883248</v>
      </c>
      <c r="AJ898" s="57">
        <v>47.252728507806843</v>
      </c>
      <c r="AK898" s="57">
        <v>30.049989662410347</v>
      </c>
      <c r="AM898" s="63">
        <v>43607</v>
      </c>
      <c r="AN898" s="57">
        <v>2.6770441385375543</v>
      </c>
      <c r="AO898" s="57">
        <v>13.246993455288658</v>
      </c>
      <c r="AP898" s="57">
        <v>-15.945386563590979</v>
      </c>
      <c r="AR898" s="63">
        <v>43607</v>
      </c>
      <c r="AS898" s="57">
        <v>-3.6870363985717192</v>
      </c>
      <c r="AT898" s="57">
        <v>15.588094028131373</v>
      </c>
      <c r="AV898" s="63">
        <v>45068</v>
      </c>
      <c r="AW898" s="64">
        <v>10183.872170000001</v>
      </c>
      <c r="AY898" s="63">
        <v>44046</v>
      </c>
      <c r="AZ898" s="51">
        <v>-35.082462200000002</v>
      </c>
      <c r="BA898" s="51">
        <v>121.16346954674995</v>
      </c>
      <c r="BB898" s="51">
        <v>43.838044246511068</v>
      </c>
      <c r="BC898" s="51">
        <v>0</v>
      </c>
      <c r="BD898" s="51">
        <v>-0.41853917309102712</v>
      </c>
      <c r="BE898" s="51">
        <v>129.50051242017</v>
      </c>
    </row>
    <row r="899" spans="1:57">
      <c r="A899" s="70">
        <v>20190523</v>
      </c>
      <c r="D899" s="63">
        <v>43608</v>
      </c>
      <c r="E899" s="64">
        <v>530.15599999999995</v>
      </c>
      <c r="F899" s="64">
        <v>815.01599999999996</v>
      </c>
      <c r="G899" s="69">
        <v>1345.172</v>
      </c>
      <c r="I899" s="63">
        <v>43896</v>
      </c>
      <c r="J899" s="68">
        <v>33.880000000000003</v>
      </c>
      <c r="K899" s="68">
        <v>33.119999999999997</v>
      </c>
      <c r="M899" s="63">
        <v>43608</v>
      </c>
      <c r="N899" s="64">
        <v>66491.399999999994</v>
      </c>
      <c r="O899" s="66">
        <v>45.15</v>
      </c>
      <c r="Q899" s="63">
        <v>43608</v>
      </c>
      <c r="R899" s="57">
        <v>31.923100003199821</v>
      </c>
      <c r="S899" s="57">
        <v>19.963418351715667</v>
      </c>
      <c r="T899" s="57"/>
      <c r="U899" s="63">
        <v>43608</v>
      </c>
      <c r="V899" s="65">
        <v>62.482710116413863</v>
      </c>
      <c r="X899" s="63">
        <v>44047</v>
      </c>
      <c r="Y899" s="67">
        <v>29.25</v>
      </c>
      <c r="Z899" s="67">
        <v>32.71</v>
      </c>
      <c r="AA899" s="67">
        <v>28.625</v>
      </c>
      <c r="AB899" s="67" t="e">
        <v>#N/A</v>
      </c>
      <c r="AD899" s="63">
        <v>44047</v>
      </c>
      <c r="AE899" s="67">
        <v>20.87</v>
      </c>
      <c r="AF899" s="68">
        <v>51.16</v>
      </c>
      <c r="AH899" s="58">
        <v>43608</v>
      </c>
      <c r="AI899" s="57">
        <v>67.19001899114761</v>
      </c>
      <c r="AJ899" s="57">
        <v>47.260819825439768</v>
      </c>
      <c r="AK899" s="57">
        <v>30.123089740713894</v>
      </c>
      <c r="AM899" s="63">
        <v>43608</v>
      </c>
      <c r="AN899" s="57">
        <v>2.6082276255621428</v>
      </c>
      <c r="AO899" s="57">
        <v>13.157891499610198</v>
      </c>
      <c r="AP899" s="57">
        <v>-15.93079757417909</v>
      </c>
      <c r="AR899" s="63">
        <v>43608</v>
      </c>
      <c r="AS899" s="57">
        <v>-3.7289638631920474</v>
      </c>
      <c r="AT899" s="57">
        <v>15.681971747781187</v>
      </c>
      <c r="AV899" s="63">
        <v>45069</v>
      </c>
      <c r="AW899" s="64">
        <v>10160.440172000001</v>
      </c>
      <c r="AY899" s="63">
        <v>44047</v>
      </c>
      <c r="AZ899" s="51">
        <v>-40.871710099999994</v>
      </c>
      <c r="BA899" s="51">
        <v>172.10482996499996</v>
      </c>
      <c r="BB899" s="51">
        <v>-2.1536229711987835</v>
      </c>
      <c r="BC899" s="51">
        <v>0</v>
      </c>
      <c r="BD899" s="51">
        <v>-0.32792973367117723</v>
      </c>
      <c r="BE899" s="51">
        <v>128.75156716013001</v>
      </c>
    </row>
    <row r="900" spans="1:57">
      <c r="A900" s="70">
        <v>20190524</v>
      </c>
      <c r="D900" s="63">
        <v>43609</v>
      </c>
      <c r="E900" s="64">
        <v>500.375</v>
      </c>
      <c r="F900" s="64">
        <v>814.61</v>
      </c>
      <c r="G900" s="69">
        <v>1314.9849999999999</v>
      </c>
      <c r="I900" s="63">
        <v>43899</v>
      </c>
      <c r="J900" s="68">
        <v>33.81</v>
      </c>
      <c r="K900" s="68">
        <v>32.82</v>
      </c>
      <c r="M900" s="63">
        <v>43609</v>
      </c>
      <c r="N900" s="64">
        <v>65598.3</v>
      </c>
      <c r="O900" s="66">
        <v>44.96</v>
      </c>
      <c r="Q900" s="63">
        <v>43609</v>
      </c>
      <c r="R900" s="57">
        <v>32.052057648740728</v>
      </c>
      <c r="S900" s="57">
        <v>20.070419810626806</v>
      </c>
      <c r="T900" s="57"/>
      <c r="U900" s="63">
        <v>43609</v>
      </c>
      <c r="V900" s="65">
        <v>61.832937605094976</v>
      </c>
      <c r="X900" s="63">
        <v>44048</v>
      </c>
      <c r="Y900" s="67">
        <v>29.4375</v>
      </c>
      <c r="Z900" s="67">
        <v>32.6</v>
      </c>
      <c r="AA900" s="67">
        <v>28.625</v>
      </c>
      <c r="AB900" s="67" t="e">
        <v>#N/A</v>
      </c>
      <c r="AD900" s="63">
        <v>44048</v>
      </c>
      <c r="AE900" s="67">
        <v>22.62</v>
      </c>
      <c r="AF900" s="68">
        <v>51.25</v>
      </c>
      <c r="AH900" s="58">
        <v>43609</v>
      </c>
      <c r="AI900" s="57">
        <v>67.144593407519636</v>
      </c>
      <c r="AJ900" s="57">
        <v>47.315057592985575</v>
      </c>
      <c r="AK900" s="57">
        <v>30.231071278115841</v>
      </c>
      <c r="AM900" s="63">
        <v>43609</v>
      </c>
      <c r="AN900" s="57">
        <v>2.5454446207089143</v>
      </c>
      <c r="AO900" s="57">
        <v>13.088246416821093</v>
      </c>
      <c r="AP900" s="57">
        <v>-15.928639689365875</v>
      </c>
      <c r="AR900" s="63">
        <v>43609</v>
      </c>
      <c r="AS900" s="57">
        <v>-3.7751929706499321</v>
      </c>
      <c r="AT900" s="57">
        <v>15.785375207835806</v>
      </c>
      <c r="AV900" s="63">
        <v>45070</v>
      </c>
      <c r="AW900" s="64">
        <v>10226.272822999999</v>
      </c>
      <c r="AY900" s="63">
        <v>44048</v>
      </c>
      <c r="AZ900" s="51">
        <v>-50.449583699999998</v>
      </c>
      <c r="BA900" s="51">
        <v>173.02668146079995</v>
      </c>
      <c r="BB900" s="51">
        <v>-40.634482615278756</v>
      </c>
      <c r="BC900" s="51">
        <v>0</v>
      </c>
      <c r="BD900" s="51">
        <v>-1.139146330640646</v>
      </c>
      <c r="BE900" s="51">
        <v>80.803468814880588</v>
      </c>
    </row>
    <row r="901" spans="1:57">
      <c r="A901" s="70">
        <v>20190525</v>
      </c>
      <c r="D901" s="63">
        <v>43610</v>
      </c>
      <c r="E901" s="64">
        <v>500.375</v>
      </c>
      <c r="F901" s="64">
        <v>814.61</v>
      </c>
      <c r="G901" s="69">
        <v>1314.9849999999999</v>
      </c>
      <c r="I901" s="63">
        <v>43900</v>
      </c>
      <c r="J901" s="68">
        <v>33.200000000000003</v>
      </c>
      <c r="K901" s="68">
        <v>32.53</v>
      </c>
      <c r="M901" s="63">
        <v>43610</v>
      </c>
      <c r="N901" s="64">
        <v>65598.3</v>
      </c>
      <c r="O901" s="66">
        <v>44.96</v>
      </c>
      <c r="Q901" s="63">
        <v>43610</v>
      </c>
      <c r="R901" s="57">
        <v>32.017364389783424</v>
      </c>
      <c r="S901" s="57">
        <v>20.14803602248929</v>
      </c>
      <c r="T901" s="57"/>
      <c r="U901" s="63">
        <v>43610</v>
      </c>
      <c r="V901" s="65">
        <v>61.832937605094976</v>
      </c>
      <c r="X901" s="63">
        <v>44049</v>
      </c>
      <c r="Y901" s="67">
        <v>29.8125</v>
      </c>
      <c r="Z901" s="67">
        <v>32.590000000000003</v>
      </c>
      <c r="AA901" s="67">
        <v>29.5625</v>
      </c>
      <c r="AB901" s="67" t="e">
        <v>#N/A</v>
      </c>
      <c r="AD901" s="63">
        <v>44049</v>
      </c>
      <c r="AE901" s="67">
        <v>21.31</v>
      </c>
      <c r="AF901" s="68">
        <v>50.92</v>
      </c>
      <c r="AH901" s="58">
        <v>43610</v>
      </c>
      <c r="AI901" s="57">
        <v>67.083495250662267</v>
      </c>
      <c r="AJ901" s="57">
        <v>47.34483003794201</v>
      </c>
      <c r="AK901" s="57">
        <v>30.293842966154916</v>
      </c>
      <c r="AM901" s="63">
        <v>43610</v>
      </c>
      <c r="AN901" s="57">
        <v>2.4846332458388964</v>
      </c>
      <c r="AO901" s="57">
        <v>13.026433224541044</v>
      </c>
      <c r="AP901" s="57">
        <v>-15.940294172905977</v>
      </c>
      <c r="AR901" s="63">
        <v>43610</v>
      </c>
      <c r="AS901" s="57">
        <v>-3.812349797446879</v>
      </c>
      <c r="AT901" s="57">
        <v>15.903141444300495</v>
      </c>
      <c r="AV901" s="63">
        <v>45071</v>
      </c>
      <c r="AW901" s="64">
        <v>10226.272822999999</v>
      </c>
      <c r="AY901" s="63">
        <v>44049</v>
      </c>
      <c r="AZ901" s="51">
        <v>-53.428959300000002</v>
      </c>
      <c r="BA901" s="51">
        <v>114.20984872564996</v>
      </c>
      <c r="BB901" s="51">
        <v>-48.034658454448881</v>
      </c>
      <c r="BC901" s="51">
        <v>0</v>
      </c>
      <c r="BD901" s="51">
        <v>-0.49255222436107421</v>
      </c>
      <c r="BE901" s="51">
        <v>12.253678746839984</v>
      </c>
    </row>
    <row r="902" spans="1:57">
      <c r="A902" s="70">
        <v>20190526</v>
      </c>
      <c r="D902" s="63">
        <v>43611</v>
      </c>
      <c r="E902" s="64">
        <v>500.375</v>
      </c>
      <c r="F902" s="64">
        <v>814.61</v>
      </c>
      <c r="G902" s="69">
        <v>1314.9849999999999</v>
      </c>
      <c r="I902" s="63">
        <v>43901</v>
      </c>
      <c r="J902" s="68">
        <v>33.659999999999997</v>
      </c>
      <c r="K902" s="68">
        <v>32.619999999999997</v>
      </c>
      <c r="M902" s="63">
        <v>43611</v>
      </c>
      <c r="N902" s="64">
        <v>65598.3</v>
      </c>
      <c r="O902" s="66">
        <v>44.96</v>
      </c>
      <c r="Q902" s="63">
        <v>43611</v>
      </c>
      <c r="R902" s="57">
        <v>31.836685365946927</v>
      </c>
      <c r="S902" s="57">
        <v>20.270440699463332</v>
      </c>
      <c r="T902" s="57"/>
      <c r="U902" s="63">
        <v>43611</v>
      </c>
      <c r="V902" s="65">
        <v>61.832937605094976</v>
      </c>
      <c r="X902" s="63">
        <v>44050</v>
      </c>
      <c r="Y902" s="67">
        <v>29.625</v>
      </c>
      <c r="Z902" s="67">
        <v>31.78</v>
      </c>
      <c r="AA902" s="67">
        <v>29.125</v>
      </c>
      <c r="AB902" s="67" t="e">
        <v>#N/A</v>
      </c>
      <c r="AD902" s="63">
        <v>44050</v>
      </c>
      <c r="AE902" s="67">
        <v>20.74</v>
      </c>
      <c r="AF902" s="68">
        <v>51.05</v>
      </c>
      <c r="AH902" s="58">
        <v>43611</v>
      </c>
      <c r="AI902" s="57">
        <v>67.051675938602855</v>
      </c>
      <c r="AJ902" s="57">
        <v>47.443767842407091</v>
      </c>
      <c r="AK902" s="57">
        <v>30.452366794851216</v>
      </c>
      <c r="AM902" s="63">
        <v>43611</v>
      </c>
      <c r="AN902" s="57">
        <v>2.4381481045133713</v>
      </c>
      <c r="AO902" s="57">
        <v>12.963529872677926</v>
      </c>
      <c r="AP902" s="57">
        <v>-15.918187472904444</v>
      </c>
      <c r="AR902" s="63">
        <v>43611</v>
      </c>
      <c r="AS902" s="57">
        <v>-3.8528314655623896</v>
      </c>
      <c r="AT902" s="57">
        <v>16.027721484912671</v>
      </c>
      <c r="AV902" s="63">
        <v>45072</v>
      </c>
      <c r="AW902" s="64">
        <v>10226.272822999999</v>
      </c>
      <c r="AY902" s="63">
        <v>44050</v>
      </c>
      <c r="AZ902" s="51">
        <v>-55.153256199999994</v>
      </c>
      <c r="BA902" s="51">
        <v>113.76551796065995</v>
      </c>
      <c r="BB902" s="51">
        <v>16.354795285890908</v>
      </c>
      <c r="BC902" s="51">
        <v>0</v>
      </c>
      <c r="BD902" s="51">
        <v>-1.6566911131712387</v>
      </c>
      <c r="BE902" s="51">
        <v>73.310365933379629</v>
      </c>
    </row>
    <row r="903" spans="1:57">
      <c r="A903" s="70">
        <v>20190527</v>
      </c>
      <c r="D903" s="63">
        <v>43612</v>
      </c>
      <c r="E903" s="64">
        <v>516.88300000000004</v>
      </c>
      <c r="F903" s="64">
        <v>816.82500000000005</v>
      </c>
      <c r="G903" s="69">
        <v>1333.7080000000001</v>
      </c>
      <c r="I903" s="63">
        <v>43902</v>
      </c>
      <c r="J903" s="68">
        <v>33.619999999999997</v>
      </c>
      <c r="K903" s="68">
        <v>32.869999999999997</v>
      </c>
      <c r="M903" s="63">
        <v>43612</v>
      </c>
      <c r="N903" s="64">
        <v>65580.600000000006</v>
      </c>
      <c r="O903" s="66">
        <v>44.978299999999997</v>
      </c>
      <c r="Q903" s="63">
        <v>43612</v>
      </c>
      <c r="R903" s="57">
        <v>31.675225156623643</v>
      </c>
      <c r="S903" s="57">
        <v>20.586002066315423</v>
      </c>
      <c r="T903" s="57"/>
      <c r="U903" s="63">
        <v>43612</v>
      </c>
      <c r="V903" s="65">
        <v>62.072062211026235</v>
      </c>
      <c r="X903" s="63">
        <v>44053</v>
      </c>
      <c r="Y903" s="67">
        <v>30</v>
      </c>
      <c r="Z903" s="67">
        <v>32.340000000000003</v>
      </c>
      <c r="AA903" s="67">
        <v>29.8125</v>
      </c>
      <c r="AB903" s="67" t="e">
        <v>#N/A</v>
      </c>
      <c r="AD903" s="63">
        <v>44053</v>
      </c>
      <c r="AE903" s="67">
        <v>21.14</v>
      </c>
      <c r="AF903" s="68">
        <v>51.21</v>
      </c>
      <c r="AH903" s="58">
        <v>43612</v>
      </c>
      <c r="AI903" s="57">
        <v>66.993471400270323</v>
      </c>
      <c r="AJ903" s="57">
        <v>47.721217711574091</v>
      </c>
      <c r="AK903" s="57">
        <v>30.957474656506868</v>
      </c>
      <c r="AM903" s="63">
        <v>43612</v>
      </c>
      <c r="AN903" s="57">
        <v>2.4155707732764542</v>
      </c>
      <c r="AO903" s="57">
        <v>12.944776957701976</v>
      </c>
      <c r="AP903" s="57">
        <v>-15.888296592554774</v>
      </c>
      <c r="AR903" s="63">
        <v>43612</v>
      </c>
      <c r="AS903" s="57">
        <v>-3.8820813998453274</v>
      </c>
      <c r="AT903" s="57">
        <v>16.178634696569596</v>
      </c>
      <c r="AV903" s="63">
        <v>45073</v>
      </c>
      <c r="AW903" s="64">
        <v>10226.272822999999</v>
      </c>
      <c r="AY903" s="63">
        <v>44053</v>
      </c>
      <c r="AZ903" s="51">
        <v>-57.005486200000007</v>
      </c>
      <c r="BA903" s="51">
        <v>145.98669460461994</v>
      </c>
      <c r="BB903" s="51">
        <v>-52.12778136692922</v>
      </c>
      <c r="BC903" s="51">
        <v>0</v>
      </c>
      <c r="BD903" s="51">
        <v>-2.5144730333709067</v>
      </c>
      <c r="BE903" s="51">
        <v>34.338954004319852</v>
      </c>
    </row>
    <row r="904" spans="1:57">
      <c r="A904" s="70">
        <v>20190528</v>
      </c>
      <c r="D904" s="63">
        <v>43613</v>
      </c>
      <c r="E904" s="64">
        <v>520.053</v>
      </c>
      <c r="F904" s="64">
        <v>821.36699999999996</v>
      </c>
      <c r="G904" s="69">
        <v>1341.42</v>
      </c>
      <c r="I904" s="63">
        <v>43903</v>
      </c>
      <c r="J904" s="68">
        <v>33.090000000000003</v>
      </c>
      <c r="K904" s="68">
        <v>32.729999999999997</v>
      </c>
      <c r="M904" s="63">
        <v>43613</v>
      </c>
      <c r="N904" s="64">
        <v>65219.3</v>
      </c>
      <c r="O904" s="66">
        <v>44.786700000000003</v>
      </c>
      <c r="Q904" s="63">
        <v>43613</v>
      </c>
      <c r="R904" s="57">
        <v>31.452141107823106</v>
      </c>
      <c r="S904" s="57">
        <v>20.883166577305357</v>
      </c>
      <c r="T904" s="57"/>
      <c r="U904" s="63">
        <v>43613</v>
      </c>
      <c r="V904" s="65">
        <v>61.618997673936725</v>
      </c>
      <c r="X904" s="63">
        <v>44054</v>
      </c>
      <c r="Y904" s="67">
        <v>29.6875</v>
      </c>
      <c r="Z904" s="67">
        <v>32.82</v>
      </c>
      <c r="AA904" s="67">
        <v>29.25</v>
      </c>
      <c r="AB904" s="67" t="e">
        <v>#N/A</v>
      </c>
      <c r="AD904" s="63">
        <v>44054</v>
      </c>
      <c r="AE904" s="67">
        <v>21.76</v>
      </c>
      <c r="AF904" s="68">
        <v>51.5</v>
      </c>
      <c r="AH904" s="58">
        <v>43613</v>
      </c>
      <c r="AI904" s="57">
        <v>67.10402401311184</v>
      </c>
      <c r="AJ904" s="57">
        <v>48.022358515969167</v>
      </c>
      <c r="AK904" s="57">
        <v>31.413322711517331</v>
      </c>
      <c r="AM904" s="63">
        <v>43613</v>
      </c>
      <c r="AN904" s="57">
        <v>2.3988121117918038</v>
      </c>
      <c r="AO904" s="57">
        <v>12.950215307136471</v>
      </c>
      <c r="AP904" s="57">
        <v>-15.875670122620299</v>
      </c>
      <c r="AR904" s="63">
        <v>43613</v>
      </c>
      <c r="AS904" s="57">
        <v>-3.9014663229133051</v>
      </c>
      <c r="AT904" s="57">
        <v>16.348462955236933</v>
      </c>
      <c r="AV904" s="63">
        <v>45074</v>
      </c>
      <c r="AW904" s="64">
        <v>10226.272822999999</v>
      </c>
      <c r="AY904" s="63">
        <v>44054</v>
      </c>
      <c r="AZ904" s="51">
        <v>-60.499263200000001</v>
      </c>
      <c r="BA904" s="51">
        <v>146.42946332471993</v>
      </c>
      <c r="BB904" s="51">
        <v>-73.532950413259115</v>
      </c>
      <c r="BC904" s="51">
        <v>0</v>
      </c>
      <c r="BD904" s="51">
        <v>-2.4792706789406602</v>
      </c>
      <c r="BE904" s="51">
        <v>9.9179790325202042</v>
      </c>
    </row>
    <row r="905" spans="1:57">
      <c r="A905" s="70">
        <v>20190529</v>
      </c>
      <c r="D905" s="63">
        <v>43614</v>
      </c>
      <c r="E905" s="64">
        <v>524.42200000000003</v>
      </c>
      <c r="F905" s="64">
        <v>821.36699999999996</v>
      </c>
      <c r="G905" s="69">
        <v>1345.789</v>
      </c>
      <c r="I905" s="63">
        <v>43906</v>
      </c>
      <c r="J905" s="68">
        <v>33.21</v>
      </c>
      <c r="K905" s="68">
        <v>33.43</v>
      </c>
      <c r="M905" s="63">
        <v>43614</v>
      </c>
      <c r="N905" s="64">
        <v>64680.6</v>
      </c>
      <c r="O905" s="66">
        <v>44.503300000000003</v>
      </c>
      <c r="Q905" s="63">
        <v>43614</v>
      </c>
      <c r="R905" s="57">
        <v>31.31935032708202</v>
      </c>
      <c r="S905" s="57">
        <v>21.107645762343719</v>
      </c>
      <c r="T905" s="57"/>
      <c r="U905" s="63">
        <v>43614</v>
      </c>
      <c r="V905" s="65">
        <v>61.524082937162063</v>
      </c>
      <c r="X905" s="63">
        <v>44055</v>
      </c>
      <c r="Y905" s="67">
        <v>29.75</v>
      </c>
      <c r="Z905" s="67">
        <v>32.49</v>
      </c>
      <c r="AA905" s="67">
        <v>29.125</v>
      </c>
      <c r="AB905" s="67" t="e">
        <v>#N/A</v>
      </c>
      <c r="AD905" s="63">
        <v>44055</v>
      </c>
      <c r="AE905" s="67">
        <v>20.92</v>
      </c>
      <c r="AF905" s="68">
        <v>51.23</v>
      </c>
      <c r="AH905" s="58">
        <v>43614</v>
      </c>
      <c r="AI905" s="57">
        <v>67.082930753456012</v>
      </c>
      <c r="AJ905" s="57">
        <v>48.214360064313276</v>
      </c>
      <c r="AK905" s="57">
        <v>31.73732810022063</v>
      </c>
      <c r="AM905" s="63">
        <v>43614</v>
      </c>
      <c r="AN905" s="57">
        <v>2.3624672481070919</v>
      </c>
      <c r="AO905" s="57">
        <v>12.920172621747451</v>
      </c>
      <c r="AP905" s="57">
        <v>-15.878861228936202</v>
      </c>
      <c r="AR905" s="63">
        <v>43614</v>
      </c>
      <c r="AS905" s="57">
        <v>-3.9264779937556504</v>
      </c>
      <c r="AT905" s="57">
        <v>16.526578191521878</v>
      </c>
      <c r="AV905" s="63">
        <v>45075</v>
      </c>
      <c r="AW905" s="64">
        <v>10487.750800000002</v>
      </c>
      <c r="AY905" s="63">
        <v>44055</v>
      </c>
      <c r="AZ905" s="51">
        <v>-63.983678199999993</v>
      </c>
      <c r="BA905" s="51">
        <v>145.87540176985993</v>
      </c>
      <c r="BB905" s="51">
        <v>-1.6737504020990543</v>
      </c>
      <c r="BC905" s="51">
        <v>0</v>
      </c>
      <c r="BD905" s="51">
        <v>-2.600152297921146</v>
      </c>
      <c r="BE905" s="51">
        <v>77.617820869839747</v>
      </c>
    </row>
    <row r="906" spans="1:57">
      <c r="A906" s="70">
        <v>20190530</v>
      </c>
      <c r="D906" s="63">
        <v>43615</v>
      </c>
      <c r="E906" s="64">
        <v>523.94899999999996</v>
      </c>
      <c r="F906" s="64">
        <v>821.91</v>
      </c>
      <c r="G906" s="69">
        <v>1345.8589999999999</v>
      </c>
      <c r="I906" s="63">
        <v>43907</v>
      </c>
      <c r="J906" s="68">
        <v>32.99</v>
      </c>
      <c r="K906" s="68">
        <v>33.22</v>
      </c>
      <c r="M906" s="63">
        <v>43615</v>
      </c>
      <c r="N906" s="64">
        <v>64744</v>
      </c>
      <c r="O906" s="66">
        <v>44.445</v>
      </c>
      <c r="Q906" s="63">
        <v>43615</v>
      </c>
      <c r="R906" s="57">
        <v>31.099309107771056</v>
      </c>
      <c r="S906" s="57">
        <v>21.190599382900643</v>
      </c>
      <c r="T906" s="57"/>
      <c r="U906" s="63">
        <v>43615</v>
      </c>
      <c r="V906" s="65">
        <v>61.479202719365254</v>
      </c>
      <c r="X906" s="63">
        <v>44056</v>
      </c>
      <c r="Y906" s="67">
        <v>29.3125</v>
      </c>
      <c r="Z906" s="67">
        <v>32.630000000000003</v>
      </c>
      <c r="AA906" s="67">
        <v>28.5625</v>
      </c>
      <c r="AB906" s="67" t="e">
        <v>#N/A</v>
      </c>
      <c r="AD906" s="63">
        <v>44056</v>
      </c>
      <c r="AE906" s="67">
        <v>20.96</v>
      </c>
      <c r="AF906" s="68">
        <v>51.05</v>
      </c>
      <c r="AH906" s="58">
        <v>43615</v>
      </c>
      <c r="AI906" s="57">
        <v>67.095093559521985</v>
      </c>
      <c r="AJ906" s="57">
        <v>48.264161476498856</v>
      </c>
      <c r="AK906" s="57">
        <v>31.789163061675076</v>
      </c>
      <c r="AM906" s="63">
        <v>43615</v>
      </c>
      <c r="AN906" s="57">
        <v>2.2848396241364144</v>
      </c>
      <c r="AO906" s="57">
        <v>12.80957069417672</v>
      </c>
      <c r="AP906" s="57">
        <v>-15.871332226308665</v>
      </c>
      <c r="AR906" s="63">
        <v>43615</v>
      </c>
      <c r="AS906" s="57">
        <v>-3.96584818596184</v>
      </c>
      <c r="AT906" s="57">
        <v>16.684634126450138</v>
      </c>
      <c r="AV906" s="63">
        <v>45076</v>
      </c>
      <c r="AW906" s="64">
        <v>10771.745396</v>
      </c>
      <c r="AY906" s="63">
        <v>44056</v>
      </c>
      <c r="AZ906" s="51">
        <v>-67.193227600000014</v>
      </c>
      <c r="BA906" s="51">
        <v>90.125293634569957</v>
      </c>
      <c r="BB906" s="51">
        <v>13.754641542950889</v>
      </c>
      <c r="BC906" s="51">
        <v>0</v>
      </c>
      <c r="BD906" s="51">
        <v>-1.2697493814801364</v>
      </c>
      <c r="BE906" s="51">
        <v>35.41695819604071</v>
      </c>
    </row>
    <row r="907" spans="1:57">
      <c r="A907" s="70">
        <v>20190531</v>
      </c>
      <c r="D907" s="63">
        <v>43616</v>
      </c>
      <c r="E907" s="64">
        <v>532.10900000000004</v>
      </c>
      <c r="F907" s="64">
        <v>824.34299999999996</v>
      </c>
      <c r="G907" s="69">
        <v>1356.452</v>
      </c>
      <c r="I907" s="63">
        <v>43908</v>
      </c>
      <c r="J907" s="68">
        <v>34.14</v>
      </c>
      <c r="K907" s="68">
        <v>33.49</v>
      </c>
      <c r="M907" s="63">
        <v>43616</v>
      </c>
      <c r="N907" s="64">
        <v>64779.4</v>
      </c>
      <c r="O907" s="66">
        <v>44.87</v>
      </c>
      <c r="Q907" s="63">
        <v>43616</v>
      </c>
      <c r="R907" s="57">
        <v>30.858089668933108</v>
      </c>
      <c r="S907" s="57">
        <v>21.320023470934157</v>
      </c>
      <c r="T907" s="57"/>
      <c r="U907" s="63">
        <v>43616</v>
      </c>
      <c r="V907" s="65">
        <v>61.436404488125639</v>
      </c>
      <c r="X907" s="63">
        <v>44057</v>
      </c>
      <c r="Y907" s="67">
        <v>29.875</v>
      </c>
      <c r="Z907" s="67">
        <v>32.4</v>
      </c>
      <c r="AA907" s="67">
        <v>29.8125</v>
      </c>
      <c r="AB907" s="67" t="e">
        <v>#N/A</v>
      </c>
      <c r="AD907" s="63">
        <v>44057</v>
      </c>
      <c r="AE907" s="67">
        <v>20.85</v>
      </c>
      <c r="AF907" s="68">
        <v>51.44</v>
      </c>
      <c r="AH907" s="58">
        <v>43616</v>
      </c>
      <c r="AI907" s="57">
        <v>67.125962307570902</v>
      </c>
      <c r="AJ907" s="57">
        <v>48.341263024190305</v>
      </c>
      <c r="AK907" s="57">
        <v>31.913934440347646</v>
      </c>
      <c r="AM907" s="63">
        <v>43616</v>
      </c>
      <c r="AN907" s="57">
        <v>2.1979670553627928</v>
      </c>
      <c r="AO907" s="57">
        <v>12.681370395736336</v>
      </c>
      <c r="AP907" s="57">
        <v>-15.862916478269041</v>
      </c>
      <c r="AR907" s="63">
        <v>43616</v>
      </c>
      <c r="AS907" s="57">
        <v>-4.0117060123223354</v>
      </c>
      <c r="AT907" s="57">
        <v>16.83892492481769</v>
      </c>
      <c r="AV907" s="63">
        <v>45077</v>
      </c>
      <c r="AW907" s="64">
        <v>11277.474993999998</v>
      </c>
      <c r="AY907" s="63">
        <v>44057</v>
      </c>
      <c r="AZ907" s="51">
        <v>-71.593890200000004</v>
      </c>
      <c r="BA907" s="51">
        <v>90.968423924129937</v>
      </c>
      <c r="BB907" s="51">
        <v>31.292210212500859</v>
      </c>
      <c r="BC907" s="51">
        <v>0</v>
      </c>
      <c r="BD907" s="51">
        <v>-1.0706945608005973</v>
      </c>
      <c r="BE907" s="51">
        <v>49.596049375830219</v>
      </c>
    </row>
    <row r="908" spans="1:57">
      <c r="A908" s="70">
        <v>20190601</v>
      </c>
      <c r="D908" s="63">
        <v>43617</v>
      </c>
      <c r="E908" s="64">
        <v>532.10900000000004</v>
      </c>
      <c r="F908" s="64">
        <v>824.34299999999996</v>
      </c>
      <c r="G908" s="69">
        <v>1356.452</v>
      </c>
      <c r="I908" s="63">
        <v>43909</v>
      </c>
      <c r="J908" s="68">
        <v>33.590000000000003</v>
      </c>
      <c r="K908" s="68">
        <v>33.67</v>
      </c>
      <c r="M908" s="63">
        <v>43617</v>
      </c>
      <c r="N908" s="64">
        <v>64779.4</v>
      </c>
      <c r="O908" s="66">
        <v>44.87</v>
      </c>
      <c r="Q908" s="63">
        <v>43617</v>
      </c>
      <c r="R908" s="57">
        <v>30.792590457824875</v>
      </c>
      <c r="S908" s="57">
        <v>21.33448486225533</v>
      </c>
      <c r="T908" s="57"/>
      <c r="U908" s="63">
        <v>43617</v>
      </c>
      <c r="V908" s="65">
        <v>61.436404488125639</v>
      </c>
      <c r="X908" s="63">
        <v>44061</v>
      </c>
      <c r="Y908" s="67">
        <v>29.9375</v>
      </c>
      <c r="Z908" s="67">
        <v>32.299999999999997</v>
      </c>
      <c r="AA908" s="67">
        <v>29.5</v>
      </c>
      <c r="AB908" s="67" t="e">
        <v>#N/A</v>
      </c>
      <c r="AD908" s="63">
        <v>44061</v>
      </c>
      <c r="AE908" s="67">
        <v>21.22</v>
      </c>
      <c r="AF908" s="68">
        <v>51.73</v>
      </c>
      <c r="AH908" s="58">
        <v>43617</v>
      </c>
      <c r="AI908" s="57">
        <v>67.13482342649111</v>
      </c>
      <c r="AJ908" s="57">
        <v>48.34384357019421</v>
      </c>
      <c r="AK908" s="57">
        <v>31.858471891347364</v>
      </c>
      <c r="AM908" s="63">
        <v>43617</v>
      </c>
      <c r="AN908" s="57">
        <v>2.1241185233942916</v>
      </c>
      <c r="AO908" s="57">
        <v>12.569447114516796</v>
      </c>
      <c r="AP908" s="57">
        <v>-15.853609257660118</v>
      </c>
      <c r="AR908" s="63">
        <v>43617</v>
      </c>
      <c r="AS908" s="57">
        <v>-4.0869339336739081</v>
      </c>
      <c r="AT908" s="57">
        <v>16.989695827148221</v>
      </c>
      <c r="AV908" s="63">
        <v>45078</v>
      </c>
      <c r="AW908" s="64">
        <v>11445.474092</v>
      </c>
      <c r="AY908" s="63">
        <v>44061</v>
      </c>
      <c r="AZ908" s="51">
        <v>-72.194507000000016</v>
      </c>
      <c r="BA908" s="51">
        <v>129.47356872393996</v>
      </c>
      <c r="BB908" s="51">
        <v>-29.848009029249223</v>
      </c>
      <c r="BC908" s="51">
        <v>0</v>
      </c>
      <c r="BD908" s="51">
        <v>-0.93716303540055035</v>
      </c>
      <c r="BE908" s="51">
        <v>26.4938896592902</v>
      </c>
    </row>
    <row r="909" spans="1:57">
      <c r="A909" s="70">
        <v>20190602</v>
      </c>
      <c r="D909" s="63">
        <v>43618</v>
      </c>
      <c r="E909" s="64">
        <v>532.10900000000004</v>
      </c>
      <c r="F909" s="64">
        <v>824.34299999999996</v>
      </c>
      <c r="G909" s="69">
        <v>1356.452</v>
      </c>
      <c r="I909" s="63">
        <v>43910</v>
      </c>
      <c r="J909" s="68">
        <v>32.85</v>
      </c>
      <c r="K909" s="68">
        <v>33.549999999999997</v>
      </c>
      <c r="M909" s="63">
        <v>43618</v>
      </c>
      <c r="N909" s="64">
        <v>64779.4</v>
      </c>
      <c r="O909" s="66">
        <v>44.87</v>
      </c>
      <c r="Q909" s="63">
        <v>43618</v>
      </c>
      <c r="R909" s="57">
        <v>30.698201595143605</v>
      </c>
      <c r="S909" s="57">
        <v>21.359653745819585</v>
      </c>
      <c r="T909" s="57"/>
      <c r="U909" s="63">
        <v>43618</v>
      </c>
      <c r="V909" s="65">
        <v>61.436404488125639</v>
      </c>
      <c r="X909" s="63">
        <v>44062</v>
      </c>
      <c r="Y909" s="67">
        <v>29.8125</v>
      </c>
      <c r="Z909" s="67">
        <v>31.99</v>
      </c>
      <c r="AA909" s="67">
        <v>29.1875</v>
      </c>
      <c r="AB909" s="67" t="e">
        <v>#N/A</v>
      </c>
      <c r="AD909" s="63">
        <v>44062</v>
      </c>
      <c r="AE909" s="67">
        <v>21.19</v>
      </c>
      <c r="AF909" s="68">
        <v>51</v>
      </c>
      <c r="AH909" s="58">
        <v>43618</v>
      </c>
      <c r="AI909" s="57">
        <v>67.078411332549464</v>
      </c>
      <c r="AJ909" s="57">
        <v>48.351897534197505</v>
      </c>
      <c r="AK909" s="57">
        <v>31.850953713577312</v>
      </c>
      <c r="AM909" s="63">
        <v>43618</v>
      </c>
      <c r="AN909" s="57">
        <v>2.0639400999703739</v>
      </c>
      <c r="AO909" s="57">
        <v>12.481469313971584</v>
      </c>
      <c r="AP909" s="57">
        <v>-15.849601096281429</v>
      </c>
      <c r="AR909" s="63">
        <v>43618</v>
      </c>
      <c r="AS909" s="57">
        <v>-4.1747537630165148</v>
      </c>
      <c r="AT909" s="57">
        <v>17.133507134490667</v>
      </c>
      <c r="AV909" s="63">
        <v>45079</v>
      </c>
      <c r="AW909" s="64">
        <v>11384.051392000001</v>
      </c>
      <c r="AY909" s="63">
        <v>44062</v>
      </c>
      <c r="AZ909" s="51">
        <v>-73.853896200000023</v>
      </c>
      <c r="BA909" s="51">
        <v>121.29197338063003</v>
      </c>
      <c r="BB909" s="51">
        <v>-51.588489134899369</v>
      </c>
      <c r="BC909" s="51">
        <v>0</v>
      </c>
      <c r="BD909" s="51">
        <v>-1.1761366535307574</v>
      </c>
      <c r="BE909" s="51">
        <v>-5.3265486078001558</v>
      </c>
    </row>
    <row r="910" spans="1:57">
      <c r="A910" s="70">
        <v>20190603</v>
      </c>
      <c r="D910" s="63">
        <v>43619</v>
      </c>
      <c r="E910" s="64">
        <v>576.13900000000001</v>
      </c>
      <c r="F910" s="64">
        <v>828.86099999999999</v>
      </c>
      <c r="G910" s="69">
        <v>1405</v>
      </c>
      <c r="I910" s="63">
        <v>43915</v>
      </c>
      <c r="J910" s="68">
        <v>32.44</v>
      </c>
      <c r="K910" s="68">
        <v>33.119999999999997</v>
      </c>
      <c r="M910" s="63">
        <v>43619</v>
      </c>
      <c r="N910" s="64">
        <v>64782.400000000001</v>
      </c>
      <c r="O910" s="66">
        <v>44.8733</v>
      </c>
      <c r="Q910" s="63">
        <v>43619</v>
      </c>
      <c r="R910" s="57">
        <v>30.776229485635788</v>
      </c>
      <c r="S910" s="57">
        <v>21.487219379260083</v>
      </c>
      <c r="T910" s="57"/>
      <c r="U910" s="63">
        <v>43619</v>
      </c>
      <c r="V910" s="65">
        <v>61.843946440711861</v>
      </c>
      <c r="X910" s="63">
        <v>44063</v>
      </c>
      <c r="Y910" s="67">
        <v>30</v>
      </c>
      <c r="Z910" s="67">
        <v>32.630000000000003</v>
      </c>
      <c r="AA910" s="67">
        <v>29.8125</v>
      </c>
      <c r="AB910" s="67" t="e">
        <v>#N/A</v>
      </c>
      <c r="AD910" s="63">
        <v>44063</v>
      </c>
      <c r="AE910" s="67">
        <v>21.44</v>
      </c>
      <c r="AF910" s="68">
        <v>51.45</v>
      </c>
      <c r="AH910" s="58">
        <v>43619</v>
      </c>
      <c r="AI910" s="57">
        <v>66.991708223003172</v>
      </c>
      <c r="AJ910" s="57">
        <v>48.41645788831346</v>
      </c>
      <c r="AK910" s="57">
        <v>31.977842354713481</v>
      </c>
      <c r="AM910" s="63">
        <v>43619</v>
      </c>
      <c r="AN910" s="57">
        <v>1.9843697457747167</v>
      </c>
      <c r="AO910" s="57">
        <v>12.357329030441576</v>
      </c>
      <c r="AP910" s="57">
        <v>-15.848250650080796</v>
      </c>
      <c r="AR910" s="63">
        <v>43619</v>
      </c>
      <c r="AS910" s="57">
        <v>-4.2604033925397244</v>
      </c>
      <c r="AT910" s="57">
        <v>17.261722938732294</v>
      </c>
      <c r="AV910" s="63">
        <v>45080</v>
      </c>
      <c r="AW910" s="64">
        <v>11384.051392000001</v>
      </c>
      <c r="AY910" s="63">
        <v>44063</v>
      </c>
      <c r="AZ910" s="51">
        <v>-73.189192100000014</v>
      </c>
      <c r="BA910" s="51">
        <v>118.79302230980002</v>
      </c>
      <c r="BB910" s="51">
        <v>-46.892127768189525</v>
      </c>
      <c r="BC910" s="51">
        <v>0</v>
      </c>
      <c r="BD910" s="51">
        <v>-1.0363932504207971</v>
      </c>
      <c r="BE910" s="51">
        <v>-2.3246908088102938</v>
      </c>
    </row>
    <row r="911" spans="1:57">
      <c r="A911" s="70">
        <v>20190604</v>
      </c>
      <c r="D911" s="63">
        <v>43620</v>
      </c>
      <c r="E911" s="64">
        <v>558.17499999999995</v>
      </c>
      <c r="F911" s="64">
        <v>832.62699999999995</v>
      </c>
      <c r="G911" s="69">
        <v>1390.8019999999999</v>
      </c>
      <c r="I911" s="63">
        <v>43916</v>
      </c>
      <c r="J911" s="68">
        <v>19.52</v>
      </c>
      <c r="K911" s="68">
        <v>22.2</v>
      </c>
      <c r="M911" s="63">
        <v>43620</v>
      </c>
      <c r="N911" s="64">
        <v>64750.7</v>
      </c>
      <c r="O911" s="66">
        <v>44.756700000000002</v>
      </c>
      <c r="Q911" s="63">
        <v>43620</v>
      </c>
      <c r="R911" s="57">
        <v>30.744302935996949</v>
      </c>
      <c r="S911" s="57">
        <v>21.581433934367066</v>
      </c>
      <c r="T911" s="57"/>
      <c r="U911" s="63">
        <v>43620</v>
      </c>
      <c r="V911" s="65">
        <v>62.396027612856621</v>
      </c>
      <c r="X911" s="63">
        <v>44064</v>
      </c>
      <c r="Y911" s="67">
        <v>29.5625</v>
      </c>
      <c r="Z911" s="67">
        <v>32.549999999999997</v>
      </c>
      <c r="AA911" s="67">
        <v>28.9375</v>
      </c>
      <c r="AB911" s="67" t="e">
        <v>#N/A</v>
      </c>
      <c r="AD911" s="63">
        <v>44064</v>
      </c>
      <c r="AE911" s="67">
        <v>20.98</v>
      </c>
      <c r="AF911" s="68">
        <v>51.76</v>
      </c>
      <c r="AH911" s="58">
        <v>43620</v>
      </c>
      <c r="AI911" s="57">
        <v>67.042564922891472</v>
      </c>
      <c r="AJ911" s="57">
        <v>48.504800907470354</v>
      </c>
      <c r="AK911" s="57">
        <v>32.065294025617689</v>
      </c>
      <c r="AM911" s="63">
        <v>43620</v>
      </c>
      <c r="AN911" s="57">
        <v>1.9061245462769216</v>
      </c>
      <c r="AO911" s="57">
        <v>12.24586866227293</v>
      </c>
      <c r="AP911" s="57">
        <v>-15.864761670230942</v>
      </c>
      <c r="AR911" s="63">
        <v>43620</v>
      </c>
      <c r="AS911" s="57">
        <v>-4.335528342187855</v>
      </c>
      <c r="AT911" s="57">
        <v>17.383481606801009</v>
      </c>
      <c r="AV911" s="63">
        <v>45081</v>
      </c>
      <c r="AW911" s="64">
        <v>11384.051392000001</v>
      </c>
      <c r="AY911" s="63">
        <v>44064</v>
      </c>
      <c r="AZ911" s="51">
        <v>-74.526492100000013</v>
      </c>
      <c r="BA911" s="51">
        <v>127.76578285784002</v>
      </c>
      <c r="BB911" s="51">
        <v>-74.695113149299559</v>
      </c>
      <c r="BC911" s="51">
        <v>0</v>
      </c>
      <c r="BD911" s="51">
        <v>-1.1310357596400815</v>
      </c>
      <c r="BE911" s="51">
        <v>-22.586858151099644</v>
      </c>
    </row>
    <row r="912" spans="1:57">
      <c r="A912" s="70">
        <v>20190605</v>
      </c>
      <c r="D912" s="63">
        <v>43621</v>
      </c>
      <c r="E912" s="64">
        <v>512.56799999999998</v>
      </c>
      <c r="F912" s="64">
        <v>835.70799999999997</v>
      </c>
      <c r="G912" s="69">
        <v>1348.2760000000001</v>
      </c>
      <c r="I912" s="63">
        <v>43917</v>
      </c>
      <c r="J912" s="68">
        <v>11.04</v>
      </c>
      <c r="K912" s="68">
        <v>13.42</v>
      </c>
      <c r="M912" s="63">
        <v>43621</v>
      </c>
      <c r="N912" s="64">
        <v>64660.7</v>
      </c>
      <c r="O912" s="66">
        <v>44.8033</v>
      </c>
      <c r="Q912" s="63">
        <v>43621</v>
      </c>
      <c r="R912" s="57">
        <v>30.618812015769947</v>
      </c>
      <c r="S912" s="57">
        <v>21.716099039457436</v>
      </c>
      <c r="T912" s="57"/>
      <c r="U912" s="63">
        <v>43621</v>
      </c>
      <c r="V912" s="65">
        <v>62.521422480792076</v>
      </c>
      <c r="X912" s="63">
        <v>44067</v>
      </c>
      <c r="Y912" s="67">
        <v>28.9375</v>
      </c>
      <c r="Z912" s="67">
        <v>32.21</v>
      </c>
      <c r="AA912" s="67">
        <v>27.6875</v>
      </c>
      <c r="AB912" s="67" t="e">
        <v>#N/A</v>
      </c>
      <c r="AD912" s="63">
        <v>44067</v>
      </c>
      <c r="AE912" s="67">
        <v>21.61</v>
      </c>
      <c r="AF912" s="68">
        <v>51.34</v>
      </c>
      <c r="AH912" s="58">
        <v>43621</v>
      </c>
      <c r="AI912" s="57">
        <v>67.052982067148122</v>
      </c>
      <c r="AJ912" s="57">
        <v>48.620668836073435</v>
      </c>
      <c r="AK912" s="57">
        <v>32.248216226161254</v>
      </c>
      <c r="AM912" s="63">
        <v>43621</v>
      </c>
      <c r="AN912" s="57">
        <v>1.800476436725118</v>
      </c>
      <c r="AO912" s="57">
        <v>12.091819200897614</v>
      </c>
      <c r="AP912" s="57">
        <v>-15.902374972206212</v>
      </c>
      <c r="AR912" s="63">
        <v>43621</v>
      </c>
      <c r="AS912" s="57">
        <v>-4.3926373944977781</v>
      </c>
      <c r="AT912" s="57">
        <v>17.49827290637873</v>
      </c>
      <c r="AV912" s="63">
        <v>45082</v>
      </c>
      <c r="AW912" s="64">
        <v>11433.452151999998</v>
      </c>
      <c r="AY912" s="63">
        <v>44067</v>
      </c>
      <c r="AZ912" s="51">
        <v>-73.140635100000026</v>
      </c>
      <c r="BA912" s="51">
        <v>127.63841398663003</v>
      </c>
      <c r="BB912" s="51">
        <v>-51.873777274149603</v>
      </c>
      <c r="BC912" s="51">
        <v>0</v>
      </c>
      <c r="BD912" s="51">
        <v>-1.431082440609738</v>
      </c>
      <c r="BE912" s="51">
        <v>1.1929191718706862</v>
      </c>
    </row>
    <row r="913" spans="1:57">
      <c r="A913" s="70">
        <v>20190606</v>
      </c>
      <c r="D913" s="63">
        <v>43622</v>
      </c>
      <c r="E913" s="64">
        <v>447.29899999999998</v>
      </c>
      <c r="F913" s="64">
        <v>839.49099999999999</v>
      </c>
      <c r="G913" s="69">
        <v>1286.79</v>
      </c>
      <c r="I913" s="63">
        <v>43920</v>
      </c>
      <c r="J913" s="68">
        <v>5.13</v>
      </c>
      <c r="K913" s="68">
        <v>5.82</v>
      </c>
      <c r="M913" s="63">
        <v>43622</v>
      </c>
      <c r="N913" s="64">
        <v>64659.7</v>
      </c>
      <c r="O913" s="66">
        <v>44.98</v>
      </c>
      <c r="Q913" s="63">
        <v>43622</v>
      </c>
      <c r="R913" s="57">
        <v>30.167628515678157</v>
      </c>
      <c r="S913" s="57">
        <v>21.848080424979187</v>
      </c>
      <c r="T913" s="57"/>
      <c r="U913" s="63">
        <v>43622</v>
      </c>
      <c r="V913" s="65">
        <v>62.567103756725743</v>
      </c>
      <c r="X913" s="63">
        <v>44068</v>
      </c>
      <c r="Y913" s="67">
        <v>29.5625</v>
      </c>
      <c r="Z913" s="67">
        <v>32.61</v>
      </c>
      <c r="AA913" s="67">
        <v>29.125</v>
      </c>
      <c r="AB913" s="67" t="e">
        <v>#N/A</v>
      </c>
      <c r="AD913" s="63">
        <v>44068</v>
      </c>
      <c r="AE913" s="67">
        <v>21.31</v>
      </c>
      <c r="AF913" s="68">
        <v>51.32</v>
      </c>
      <c r="AH913" s="58">
        <v>43622</v>
      </c>
      <c r="AI913" s="57">
        <v>67.053204307496756</v>
      </c>
      <c r="AJ913" s="57">
        <v>48.706442694676966</v>
      </c>
      <c r="AK913" s="57">
        <v>32.376554920561553</v>
      </c>
      <c r="AM913" s="63">
        <v>43622</v>
      </c>
      <c r="AN913" s="57">
        <v>1.6703438961857442</v>
      </c>
      <c r="AO913" s="57">
        <v>11.85937734840039</v>
      </c>
      <c r="AP913" s="57">
        <v>-15.908267164706501</v>
      </c>
      <c r="AR913" s="63">
        <v>43622</v>
      </c>
      <c r="AS913" s="57">
        <v>-4.4452275473217835</v>
      </c>
      <c r="AT913" s="57">
        <v>17.541742129952588</v>
      </c>
      <c r="AV913" s="63">
        <v>45083</v>
      </c>
      <c r="AW913" s="64">
        <v>11434.722631999999</v>
      </c>
      <c r="AY913" s="63">
        <v>44068</v>
      </c>
      <c r="AZ913" s="51">
        <v>-79.287731900000026</v>
      </c>
      <c r="BA913" s="51">
        <v>126.55147672371001</v>
      </c>
      <c r="BB913" s="51">
        <v>-28.494675253009415</v>
      </c>
      <c r="BC913" s="51">
        <v>0</v>
      </c>
      <c r="BD913" s="51">
        <v>-1.4793868372705101</v>
      </c>
      <c r="BE913" s="51">
        <v>17.289682733430062</v>
      </c>
    </row>
    <row r="914" spans="1:57">
      <c r="A914" s="70">
        <v>20190607</v>
      </c>
      <c r="D914" s="63">
        <v>43623</v>
      </c>
      <c r="E914" s="64">
        <v>451.22899999999998</v>
      </c>
      <c r="F914" s="64">
        <v>843.83799999999997</v>
      </c>
      <c r="G914" s="69">
        <v>1295.067</v>
      </c>
      <c r="I914" s="63">
        <v>43922</v>
      </c>
      <c r="J914" s="68">
        <v>7.94</v>
      </c>
      <c r="K914" s="68">
        <v>10.51</v>
      </c>
      <c r="M914" s="63">
        <v>43623</v>
      </c>
      <c r="N914" s="64">
        <v>64757.3</v>
      </c>
      <c r="O914" s="66">
        <v>44.883299999999998</v>
      </c>
      <c r="Q914" s="63">
        <v>43623</v>
      </c>
      <c r="R914" s="57">
        <v>29.79987387703973</v>
      </c>
      <c r="S914" s="57">
        <v>21.949245101117086</v>
      </c>
      <c r="T914" s="57"/>
      <c r="U914" s="63">
        <v>43623</v>
      </c>
      <c r="V914" s="65">
        <v>62.847296842526475</v>
      </c>
      <c r="X914" s="63">
        <v>44069</v>
      </c>
      <c r="Y914" s="67">
        <v>29.875</v>
      </c>
      <c r="Z914" s="67">
        <v>31.97</v>
      </c>
      <c r="AA914" s="67">
        <v>29.5625</v>
      </c>
      <c r="AB914" s="67" t="e">
        <v>#N/A</v>
      </c>
      <c r="AD914" s="63">
        <v>44069</v>
      </c>
      <c r="AE914" s="67">
        <v>21</v>
      </c>
      <c r="AF914" s="68">
        <v>51.23</v>
      </c>
      <c r="AH914" s="58">
        <v>43623</v>
      </c>
      <c r="AI914" s="57">
        <v>67.130735308783812</v>
      </c>
      <c r="AJ914" s="57">
        <v>48.792439270881594</v>
      </c>
      <c r="AK914" s="57">
        <v>32.444950074779058</v>
      </c>
      <c r="AM914" s="63">
        <v>43623</v>
      </c>
      <c r="AN914" s="57">
        <v>1.569797246538962</v>
      </c>
      <c r="AO914" s="57">
        <v>11.685065716032561</v>
      </c>
      <c r="AP914" s="57">
        <v>-15.905791994609864</v>
      </c>
      <c r="AR914" s="63">
        <v>43623</v>
      </c>
      <c r="AS914" s="57">
        <v>-4.5135888992941293</v>
      </c>
      <c r="AT914" s="57">
        <v>17.561049314503684</v>
      </c>
      <c r="AV914" s="63">
        <v>45084</v>
      </c>
      <c r="AW914" s="64">
        <v>11367.974539000001</v>
      </c>
      <c r="AY914" s="63">
        <v>44069</v>
      </c>
      <c r="AZ914" s="51">
        <v>-86.827212400000022</v>
      </c>
      <c r="BA914" s="51">
        <v>124.13991346949001</v>
      </c>
      <c r="BB914" s="51">
        <v>-50.41957913497982</v>
      </c>
      <c r="BC914" s="51">
        <v>0</v>
      </c>
      <c r="BD914" s="51">
        <v>-1.9519792140898398</v>
      </c>
      <c r="BE914" s="51">
        <v>-15.058857279579621</v>
      </c>
    </row>
    <row r="915" spans="1:57">
      <c r="A915" s="70">
        <v>20190608</v>
      </c>
      <c r="D915" s="63">
        <v>43624</v>
      </c>
      <c r="E915" s="64">
        <v>451.22899999999998</v>
      </c>
      <c r="F915" s="64">
        <v>843.83799999999997</v>
      </c>
      <c r="G915" s="69">
        <v>1295.067</v>
      </c>
      <c r="I915" s="63">
        <v>43923</v>
      </c>
      <c r="J915" s="68">
        <v>9.06</v>
      </c>
      <c r="K915" s="68">
        <v>8.4499999999999993</v>
      </c>
      <c r="M915" s="63">
        <v>43624</v>
      </c>
      <c r="N915" s="64">
        <v>64757.3</v>
      </c>
      <c r="O915" s="66">
        <v>44.883299999999998</v>
      </c>
      <c r="Q915" s="63">
        <v>43624</v>
      </c>
      <c r="R915" s="57">
        <v>29.660105438193483</v>
      </c>
      <c r="S915" s="57">
        <v>22.084004050402186</v>
      </c>
      <c r="T915" s="57"/>
      <c r="U915" s="63">
        <v>43624</v>
      </c>
      <c r="V915" s="65">
        <v>62.847296842526475</v>
      </c>
      <c r="X915" s="63">
        <v>44070</v>
      </c>
      <c r="Y915" s="67">
        <v>29.1875</v>
      </c>
      <c r="Z915" s="67">
        <v>32.64</v>
      </c>
      <c r="AA915" s="67">
        <v>27.9375</v>
      </c>
      <c r="AB915" s="67" t="e">
        <v>#N/A</v>
      </c>
      <c r="AD915" s="63">
        <v>44070</v>
      </c>
      <c r="AE915" s="67">
        <v>21.41</v>
      </c>
      <c r="AF915" s="68">
        <v>50.58</v>
      </c>
      <c r="AH915" s="58">
        <v>43624</v>
      </c>
      <c r="AI915" s="57">
        <v>67.187490925060246</v>
      </c>
      <c r="AJ915" s="57">
        <v>48.920991656345116</v>
      </c>
      <c r="AK915" s="57">
        <v>32.60377187048509</v>
      </c>
      <c r="AM915" s="63">
        <v>43624</v>
      </c>
      <c r="AN915" s="57">
        <v>1.46953623765953</v>
      </c>
      <c r="AO915" s="57">
        <v>11.545254706583208</v>
      </c>
      <c r="AP915" s="57">
        <v>-15.955463017518879</v>
      </c>
      <c r="AR915" s="63">
        <v>43624</v>
      </c>
      <c r="AS915" s="57">
        <v>-4.5203364758707121</v>
      </c>
      <c r="AT915" s="57">
        <v>17.559637398469775</v>
      </c>
      <c r="AV915" s="63">
        <v>45085</v>
      </c>
      <c r="AW915" s="64">
        <v>11368.311808</v>
      </c>
      <c r="AY915" s="63">
        <v>44070</v>
      </c>
      <c r="AZ915" s="51">
        <v>-90.944640400000011</v>
      </c>
      <c r="BA915" s="51">
        <v>78.18034132991005</v>
      </c>
      <c r="BB915" s="51">
        <v>3.6943206741601298</v>
      </c>
      <c r="BC915" s="51">
        <v>0</v>
      </c>
      <c r="BD915" s="51">
        <v>-2.1100211914900822</v>
      </c>
      <c r="BE915" s="51">
        <v>-11.179999587419909</v>
      </c>
    </row>
    <row r="916" spans="1:57">
      <c r="A916" s="70">
        <v>20190609</v>
      </c>
      <c r="D916" s="63">
        <v>43625</v>
      </c>
      <c r="E916" s="64">
        <v>451.22899999999998</v>
      </c>
      <c r="F916" s="64">
        <v>843.83799999999997</v>
      </c>
      <c r="G916" s="69">
        <v>1295.067</v>
      </c>
      <c r="I916" s="63">
        <v>43924</v>
      </c>
      <c r="J916" s="68">
        <v>8.1199999999999992</v>
      </c>
      <c r="K916" s="68">
        <v>8.15</v>
      </c>
      <c r="M916" s="63">
        <v>43625</v>
      </c>
      <c r="N916" s="64">
        <v>64757.3</v>
      </c>
      <c r="O916" s="66">
        <v>44.883299999999998</v>
      </c>
      <c r="Q916" s="63">
        <v>43625</v>
      </c>
      <c r="R916" s="57">
        <v>29.612725947554395</v>
      </c>
      <c r="S916" s="57">
        <v>22.251745113409349</v>
      </c>
      <c r="T916" s="57"/>
      <c r="U916" s="63">
        <v>43625</v>
      </c>
      <c r="V916" s="65">
        <v>62.847296842526475</v>
      </c>
      <c r="X916" s="63">
        <v>44071</v>
      </c>
      <c r="Y916" s="67">
        <v>29.9375</v>
      </c>
      <c r="Z916" s="67">
        <v>32.450000000000003</v>
      </c>
      <c r="AA916" s="67">
        <v>29.6875</v>
      </c>
      <c r="AB916" s="67" t="e">
        <v>#N/A</v>
      </c>
      <c r="AD916" s="63">
        <v>44071</v>
      </c>
      <c r="AE916" s="67">
        <v>20.98</v>
      </c>
      <c r="AF916" s="68">
        <v>50.49</v>
      </c>
      <c r="AH916" s="58">
        <v>43625</v>
      </c>
      <c r="AI916" s="57">
        <v>67.252312880084176</v>
      </c>
      <c r="AJ916" s="57">
        <v>49.084448892736397</v>
      </c>
      <c r="AK916" s="57">
        <v>32.830762313911507</v>
      </c>
      <c r="AM916" s="63">
        <v>43625</v>
      </c>
      <c r="AN916" s="57">
        <v>1.367166461774838</v>
      </c>
      <c r="AO916" s="57">
        <v>11.401564528082297</v>
      </c>
      <c r="AP916" s="57">
        <v>-16.03293941065651</v>
      </c>
      <c r="AR916" s="63">
        <v>43625</v>
      </c>
      <c r="AS916" s="57">
        <v>-4.5307600004033439</v>
      </c>
      <c r="AT916" s="57">
        <v>17.56482040127738</v>
      </c>
      <c r="AV916" s="63">
        <v>45086</v>
      </c>
      <c r="AW916" s="64">
        <v>11199.397206</v>
      </c>
      <c r="AY916" s="63">
        <v>44071</v>
      </c>
      <c r="AZ916" s="51">
        <v>-94.743603800000017</v>
      </c>
      <c r="BA916" s="51">
        <v>37.996308689670045</v>
      </c>
      <c r="BB916" s="51">
        <v>-2.0944283760300286</v>
      </c>
      <c r="BC916" s="51">
        <v>0</v>
      </c>
      <c r="BD916" s="51">
        <v>-2.4476467331700795</v>
      </c>
      <c r="BE916" s="51">
        <v>-61.28937021953007</v>
      </c>
    </row>
    <row r="917" spans="1:57">
      <c r="A917" s="70">
        <v>20190610</v>
      </c>
      <c r="D917" s="63">
        <v>43626</v>
      </c>
      <c r="E917" s="64">
        <v>451.68900000000002</v>
      </c>
      <c r="F917" s="64">
        <v>848.53399999999999</v>
      </c>
      <c r="G917" s="69">
        <v>1300.223</v>
      </c>
      <c r="I917" s="63">
        <v>43927</v>
      </c>
      <c r="J917" s="68">
        <v>6.02</v>
      </c>
      <c r="K917" s="68">
        <v>6.38</v>
      </c>
      <c r="M917" s="63">
        <v>43626</v>
      </c>
      <c r="N917" s="64">
        <v>64699.4</v>
      </c>
      <c r="O917" s="66">
        <v>44.97</v>
      </c>
      <c r="Q917" s="63">
        <v>43626</v>
      </c>
      <c r="R917" s="57">
        <v>29.674264377726423</v>
      </c>
      <c r="S917" s="57">
        <v>22.320065279953582</v>
      </c>
      <c r="T917" s="57"/>
      <c r="U917" s="63">
        <v>43626</v>
      </c>
      <c r="V917" s="65">
        <v>63.506716456726245</v>
      </c>
      <c r="X917" s="63">
        <v>44074</v>
      </c>
      <c r="Y917" s="67">
        <v>29.625</v>
      </c>
      <c r="Z917" s="67">
        <v>32.53</v>
      </c>
      <c r="AA917" s="67">
        <v>29.125</v>
      </c>
      <c r="AB917" s="67" t="e">
        <v>#N/A</v>
      </c>
      <c r="AD917" s="63">
        <v>44074</v>
      </c>
      <c r="AE917" s="67">
        <v>21.17</v>
      </c>
      <c r="AF917" s="68">
        <v>50.4</v>
      </c>
      <c r="AH917" s="58">
        <v>43626</v>
      </c>
      <c r="AI917" s="57">
        <v>67.297343011968252</v>
      </c>
      <c r="AJ917" s="57">
        <v>49.146000900526275</v>
      </c>
      <c r="AK917" s="57">
        <v>32.854225696015035</v>
      </c>
      <c r="AM917" s="63">
        <v>43626</v>
      </c>
      <c r="AN917" s="57">
        <v>1.2687100801881179</v>
      </c>
      <c r="AO917" s="57">
        <v>11.202965473557924</v>
      </c>
      <c r="AP917" s="57">
        <v>-16.004430156502071</v>
      </c>
      <c r="AR917" s="63">
        <v>43626</v>
      </c>
      <c r="AS917" s="57">
        <v>-4.5457022286534254</v>
      </c>
      <c r="AT917" s="57">
        <v>17.603606790156689</v>
      </c>
      <c r="AV917" s="63">
        <v>45087</v>
      </c>
      <c r="AW917" s="64">
        <v>11199.397206</v>
      </c>
      <c r="AY917" s="63">
        <v>44074</v>
      </c>
      <c r="AZ917" s="51">
        <v>-93.6564987</v>
      </c>
      <c r="BA917" s="51">
        <v>60.119407973000044</v>
      </c>
      <c r="BB917" s="51">
        <v>-106.28938567151003</v>
      </c>
      <c r="BC917" s="51">
        <v>0</v>
      </c>
      <c r="BD917" s="51">
        <v>-1.848170464169586</v>
      </c>
      <c r="BE917" s="51">
        <v>-141.67464686267962</v>
      </c>
    </row>
    <row r="918" spans="1:57">
      <c r="A918" s="70">
        <v>20190611</v>
      </c>
      <c r="D918" s="63">
        <v>43627</v>
      </c>
      <c r="E918" s="64">
        <v>452.94099999999997</v>
      </c>
      <c r="F918" s="64">
        <v>849.72500000000002</v>
      </c>
      <c r="G918" s="69">
        <v>1302.6659999999999</v>
      </c>
      <c r="I918" s="63">
        <v>43928</v>
      </c>
      <c r="J918" s="68">
        <v>5.12</v>
      </c>
      <c r="K918" s="68">
        <v>5.36</v>
      </c>
      <c r="M918" s="63">
        <v>43627</v>
      </c>
      <c r="N918" s="64">
        <v>64763.6</v>
      </c>
      <c r="O918" s="66">
        <v>44.741700000000002</v>
      </c>
      <c r="Q918" s="63">
        <v>43627</v>
      </c>
      <c r="R918" s="57">
        <v>29.728165351683877</v>
      </c>
      <c r="S918" s="57">
        <v>22.401969327857341</v>
      </c>
      <c r="T918" s="57"/>
      <c r="U918" s="63">
        <v>43627</v>
      </c>
      <c r="V918" s="65">
        <v>63.23957950909714</v>
      </c>
      <c r="X918" s="63">
        <v>44075</v>
      </c>
      <c r="Y918" s="67">
        <v>29.6875</v>
      </c>
      <c r="Z918" s="67">
        <v>32.71</v>
      </c>
      <c r="AA918" s="67">
        <v>29.375</v>
      </c>
      <c r="AB918" s="67" t="e">
        <v>#N/A</v>
      </c>
      <c r="AD918" s="63">
        <v>44075</v>
      </c>
      <c r="AE918" s="67">
        <v>20.81</v>
      </c>
      <c r="AF918" s="68">
        <v>51.72</v>
      </c>
      <c r="AH918" s="58">
        <v>43627</v>
      </c>
      <c r="AI918" s="57">
        <v>67.452520563287479</v>
      </c>
      <c r="AJ918" s="57">
        <v>49.267355624579757</v>
      </c>
      <c r="AK918" s="57">
        <v>32.943658114135843</v>
      </c>
      <c r="AM918" s="63">
        <v>43627</v>
      </c>
      <c r="AN918" s="57">
        <v>1.1829090024922495</v>
      </c>
      <c r="AO918" s="57">
        <v>11.045256300733787</v>
      </c>
      <c r="AP918" s="57">
        <v>-15.987625676250595</v>
      </c>
      <c r="AR918" s="63">
        <v>43627</v>
      </c>
      <c r="AS918" s="57">
        <v>-4.5938286009584601</v>
      </c>
      <c r="AT918" s="57">
        <v>17.630904501030152</v>
      </c>
      <c r="AV918" s="63">
        <v>45088</v>
      </c>
      <c r="AW918" s="64">
        <v>11199.397206</v>
      </c>
      <c r="AY918" s="63">
        <v>44075</v>
      </c>
      <c r="AZ918" s="51">
        <v>-104.4062787</v>
      </c>
      <c r="BA918" s="51">
        <v>61.695894038900057</v>
      </c>
      <c r="BB918" s="51">
        <v>-101.47224454983024</v>
      </c>
      <c r="BC918" s="51">
        <v>0</v>
      </c>
      <c r="BD918" s="51">
        <v>-3.5858965581897819</v>
      </c>
      <c r="BE918" s="51">
        <v>-147.76852576912009</v>
      </c>
    </row>
    <row r="919" spans="1:57">
      <c r="A919" s="70">
        <v>20190612</v>
      </c>
      <c r="D919" s="63">
        <v>43628</v>
      </c>
      <c r="E919" s="64">
        <v>474.46499999999997</v>
      </c>
      <c r="F919" s="64">
        <v>850.28499999999997</v>
      </c>
      <c r="G919" s="69">
        <v>1324.75</v>
      </c>
      <c r="I919" s="63">
        <v>43929</v>
      </c>
      <c r="J919" s="68">
        <v>4.4400000000000004</v>
      </c>
      <c r="K919" s="68">
        <v>4.79</v>
      </c>
      <c r="M919" s="63">
        <v>43628</v>
      </c>
      <c r="N919" s="64">
        <v>64675.7</v>
      </c>
      <c r="O919" s="66">
        <v>43.7483</v>
      </c>
      <c r="Q919" s="63">
        <v>43628</v>
      </c>
      <c r="R919" s="57">
        <v>29.758191436111936</v>
      </c>
      <c r="S919" s="57">
        <v>22.565417522849064</v>
      </c>
      <c r="T919" s="57"/>
      <c r="U919" s="63">
        <v>43628</v>
      </c>
      <c r="V919" s="65">
        <v>63.206538967493209</v>
      </c>
      <c r="X919" s="63">
        <v>44076</v>
      </c>
      <c r="Y919" s="67">
        <v>29.75</v>
      </c>
      <c r="Z919" s="67">
        <v>30.74</v>
      </c>
      <c r="AA919" s="67">
        <v>29.125</v>
      </c>
      <c r="AB919" s="67" t="e">
        <v>#N/A</v>
      </c>
      <c r="AD919" s="63">
        <v>44076</v>
      </c>
      <c r="AE919" s="67">
        <v>20.83</v>
      </c>
      <c r="AF919" s="68">
        <v>51.02</v>
      </c>
      <c r="AH919" s="58">
        <v>43628</v>
      </c>
      <c r="AI919" s="57">
        <v>67.594080152691035</v>
      </c>
      <c r="AJ919" s="57">
        <v>49.4439377969655</v>
      </c>
      <c r="AK919" s="57">
        <v>33.165596079004111</v>
      </c>
      <c r="AM919" s="63">
        <v>43628</v>
      </c>
      <c r="AN919" s="57">
        <v>1.0673607440678579</v>
      </c>
      <c r="AO919" s="57">
        <v>10.834934667904239</v>
      </c>
      <c r="AP919" s="57">
        <v>-15.98511363129137</v>
      </c>
      <c r="AR919" s="63">
        <v>43628</v>
      </c>
      <c r="AS919" s="57">
        <v>-4.637925220548289</v>
      </c>
      <c r="AT919" s="57">
        <v>17.662403619742385</v>
      </c>
      <c r="AV919" s="63">
        <v>45089</v>
      </c>
      <c r="AW919" s="64">
        <v>11046.283645</v>
      </c>
      <c r="AY919" s="63">
        <v>44076</v>
      </c>
      <c r="AZ919" s="51">
        <v>-103.73715900000001</v>
      </c>
      <c r="BA919" s="51">
        <v>77.043925121670043</v>
      </c>
      <c r="BB919" s="51">
        <v>-56.795710999850499</v>
      </c>
      <c r="BC919" s="51">
        <v>0</v>
      </c>
      <c r="BD919" s="51">
        <v>-2.4330072381995222</v>
      </c>
      <c r="BE919" s="51">
        <v>-85.921952116379984</v>
      </c>
    </row>
    <row r="920" spans="1:57">
      <c r="A920" s="70">
        <v>20190613</v>
      </c>
      <c r="D920" s="63">
        <v>43629</v>
      </c>
      <c r="E920" s="64">
        <v>468.22</v>
      </c>
      <c r="F920" s="64">
        <v>851.58799999999997</v>
      </c>
      <c r="G920" s="69">
        <v>1319.808</v>
      </c>
      <c r="I920" s="63">
        <v>43934</v>
      </c>
      <c r="J920" s="68">
        <v>5.93</v>
      </c>
      <c r="K920" s="68">
        <v>4.71</v>
      </c>
      <c r="M920" s="63">
        <v>43629</v>
      </c>
      <c r="N920" s="64">
        <v>63780.800000000003</v>
      </c>
      <c r="O920" s="66">
        <v>43.585000000000001</v>
      </c>
      <c r="Q920" s="63">
        <v>43629</v>
      </c>
      <c r="R920" s="57">
        <v>29.797514373068367</v>
      </c>
      <c r="S920" s="57">
        <v>22.800633001855953</v>
      </c>
      <c r="T920" s="57"/>
      <c r="U920" s="63">
        <v>43629</v>
      </c>
      <c r="V920" s="65">
        <v>63.300868485722937</v>
      </c>
      <c r="X920" s="63">
        <v>44077</v>
      </c>
      <c r="Y920" s="67">
        <v>30</v>
      </c>
      <c r="Z920" s="67">
        <v>32.24</v>
      </c>
      <c r="AA920" s="67">
        <v>29.8125</v>
      </c>
      <c r="AB920" s="67" t="e">
        <v>#N/A</v>
      </c>
      <c r="AD920" s="63">
        <v>44077</v>
      </c>
      <c r="AE920" s="67">
        <v>21.28</v>
      </c>
      <c r="AF920" s="68">
        <v>52.03</v>
      </c>
      <c r="AH920" s="58">
        <v>43629</v>
      </c>
      <c r="AI920" s="57">
        <v>67.669119873217795</v>
      </c>
      <c r="AJ920" s="57">
        <v>49.658233585137438</v>
      </c>
      <c r="AK920" s="57">
        <v>33.503337617645833</v>
      </c>
      <c r="AM920" s="63">
        <v>43629</v>
      </c>
      <c r="AN920" s="57">
        <v>0.94976926018335295</v>
      </c>
      <c r="AO920" s="57">
        <v>10.611174737179073</v>
      </c>
      <c r="AP920" s="57">
        <v>-15.962561838271805</v>
      </c>
      <c r="AR920" s="63">
        <v>43629</v>
      </c>
      <c r="AS920" s="57">
        <v>-4.6591166203374446</v>
      </c>
      <c r="AT920" s="57">
        <v>17.730947756272929</v>
      </c>
      <c r="AV920" s="63">
        <v>45090</v>
      </c>
      <c r="AW920" s="64">
        <v>10966.590868000001</v>
      </c>
      <c r="AY920" s="63">
        <v>44077</v>
      </c>
      <c r="AZ920" s="51">
        <v>-101.03322780000001</v>
      </c>
      <c r="BA920" s="51">
        <v>75.471033125560027</v>
      </c>
      <c r="BB920" s="51">
        <v>-42.868239979820615</v>
      </c>
      <c r="BC920" s="51">
        <v>0</v>
      </c>
      <c r="BD920" s="51">
        <v>-1.4317625772091005</v>
      </c>
      <c r="BE920" s="51">
        <v>-69.862197231469679</v>
      </c>
    </row>
    <row r="921" spans="1:57">
      <c r="A921" s="70">
        <v>20190614</v>
      </c>
      <c r="D921" s="63">
        <v>43630</v>
      </c>
      <c r="E921" s="64">
        <v>470.339</v>
      </c>
      <c r="F921" s="64">
        <v>852.58299999999997</v>
      </c>
      <c r="G921" s="69">
        <v>1322.922</v>
      </c>
      <c r="I921" s="63">
        <v>43935</v>
      </c>
      <c r="J921" s="68">
        <v>6.09</v>
      </c>
      <c r="K921" s="68">
        <v>4.7</v>
      </c>
      <c r="M921" s="63">
        <v>43630</v>
      </c>
      <c r="N921" s="64">
        <v>63782.2</v>
      </c>
      <c r="O921" s="66">
        <v>43.87</v>
      </c>
      <c r="Q921" s="63">
        <v>43630</v>
      </c>
      <c r="R921" s="57">
        <v>29.754821032364553</v>
      </c>
      <c r="S921" s="57">
        <v>23.045994622876265</v>
      </c>
      <c r="T921" s="57"/>
      <c r="U921" s="63">
        <v>43630</v>
      </c>
      <c r="V921" s="65">
        <v>63.508763968897739</v>
      </c>
      <c r="X921" s="63">
        <v>44078</v>
      </c>
      <c r="Y921" s="67">
        <v>29.8125</v>
      </c>
      <c r="Z921" s="67">
        <v>32.64</v>
      </c>
      <c r="AA921" s="67">
        <v>29.375</v>
      </c>
      <c r="AB921" s="67" t="e">
        <v>#N/A</v>
      </c>
      <c r="AD921" s="63">
        <v>44078</v>
      </c>
      <c r="AE921" s="67">
        <v>20.329999999999998</v>
      </c>
      <c r="AF921" s="68">
        <v>52.16</v>
      </c>
      <c r="AH921" s="58">
        <v>43630</v>
      </c>
      <c r="AI921" s="57">
        <v>67.805004213135732</v>
      </c>
      <c r="AJ921" s="57">
        <v>49.898895387057117</v>
      </c>
      <c r="AK921" s="57">
        <v>33.845151710529244</v>
      </c>
      <c r="AM921" s="63">
        <v>43630</v>
      </c>
      <c r="AN921" s="57">
        <v>0.86882129370495775</v>
      </c>
      <c r="AO921" s="57">
        <v>10.465585197108007</v>
      </c>
      <c r="AP921" s="57">
        <v>-15.931625139020012</v>
      </c>
      <c r="AR921" s="63">
        <v>43630</v>
      </c>
      <c r="AS921" s="57">
        <v>-4.6769737014975554</v>
      </c>
      <c r="AT921" s="57">
        <v>17.756258668983094</v>
      </c>
      <c r="AV921" s="63">
        <v>45091</v>
      </c>
      <c r="AW921" s="64">
        <v>11075.918675999999</v>
      </c>
      <c r="AY921" s="63">
        <v>44078</v>
      </c>
      <c r="AZ921" s="51">
        <v>-97.465349799999998</v>
      </c>
      <c r="BA921" s="51">
        <v>76.806453604970045</v>
      </c>
      <c r="BB921" s="51">
        <v>6.468296346859546</v>
      </c>
      <c r="BC921" s="51">
        <v>0</v>
      </c>
      <c r="BD921" s="51">
        <v>-1.6600687643595748</v>
      </c>
      <c r="BE921" s="51">
        <v>-15.85066861252999</v>
      </c>
    </row>
    <row r="922" spans="1:57">
      <c r="A922" s="70">
        <v>20190615</v>
      </c>
      <c r="D922" s="63">
        <v>43631</v>
      </c>
      <c r="E922" s="64">
        <v>470.339</v>
      </c>
      <c r="F922" s="64">
        <v>852.58299999999997</v>
      </c>
      <c r="G922" s="69">
        <v>1322.922</v>
      </c>
      <c r="I922" s="63">
        <v>43936</v>
      </c>
      <c r="J922" s="68">
        <v>5.81</v>
      </c>
      <c r="K922" s="68">
        <v>5.83</v>
      </c>
      <c r="M922" s="63">
        <v>43631</v>
      </c>
      <c r="N922" s="64">
        <v>63782.2</v>
      </c>
      <c r="O922" s="66">
        <v>43.87</v>
      </c>
      <c r="Q922" s="63">
        <v>43631</v>
      </c>
      <c r="R922" s="57">
        <v>29.816869702792602</v>
      </c>
      <c r="S922" s="57">
        <v>23.300081250484951</v>
      </c>
      <c r="T922" s="57"/>
      <c r="U922" s="63">
        <v>43631</v>
      </c>
      <c r="V922" s="65">
        <v>63.508763968897739</v>
      </c>
      <c r="X922" s="63">
        <v>44081</v>
      </c>
      <c r="Y922" s="67">
        <v>29.625</v>
      </c>
      <c r="Z922" s="67">
        <v>31.94</v>
      </c>
      <c r="AA922" s="67">
        <v>29.0625</v>
      </c>
      <c r="AB922" s="67" t="e">
        <v>#N/A</v>
      </c>
      <c r="AD922" s="63">
        <v>44081</v>
      </c>
      <c r="AE922" s="67">
        <v>20.66</v>
      </c>
      <c r="AF922" s="68">
        <v>52.2</v>
      </c>
      <c r="AH922" s="58">
        <v>43631</v>
      </c>
      <c r="AI922" s="57">
        <v>67.979644085691788</v>
      </c>
      <c r="AJ922" s="57">
        <v>50.192906155719875</v>
      </c>
      <c r="AK922" s="57">
        <v>34.217946386342831</v>
      </c>
      <c r="AM922" s="63">
        <v>43631</v>
      </c>
      <c r="AN922" s="57">
        <v>0.79667102624854103</v>
      </c>
      <c r="AO922" s="57">
        <v>10.359315315076568</v>
      </c>
      <c r="AP922" s="57">
        <v>-15.927520609923862</v>
      </c>
      <c r="AR922" s="63">
        <v>43631</v>
      </c>
      <c r="AS922" s="57">
        <v>-4.6808639728188268</v>
      </c>
      <c r="AT922" s="57">
        <v>17.773218469560838</v>
      </c>
      <c r="AV922" s="63">
        <v>45092</v>
      </c>
      <c r="AW922" s="64">
        <v>11083.361018</v>
      </c>
      <c r="AY922" s="63">
        <v>44081</v>
      </c>
      <c r="AZ922" s="51">
        <v>-95.634030299999978</v>
      </c>
      <c r="BA922" s="51">
        <v>76.457277753830041</v>
      </c>
      <c r="BB922" s="51">
        <v>-13.067554379570481</v>
      </c>
      <c r="BC922" s="51">
        <v>0</v>
      </c>
      <c r="BD922" s="51">
        <v>-1.5797123739893004</v>
      </c>
      <c r="BE922" s="51">
        <v>-33.824019299729727</v>
      </c>
    </row>
    <row r="923" spans="1:57">
      <c r="A923" s="70">
        <v>20190616</v>
      </c>
      <c r="D923" s="63">
        <v>43632</v>
      </c>
      <c r="E923" s="64">
        <v>470.339</v>
      </c>
      <c r="F923" s="64">
        <v>852.58299999999997</v>
      </c>
      <c r="G923" s="69">
        <v>1322.922</v>
      </c>
      <c r="I923" s="63">
        <v>43937</v>
      </c>
      <c r="J923" s="68">
        <v>3.76</v>
      </c>
      <c r="K923" s="68">
        <v>3.56</v>
      </c>
      <c r="M923" s="63">
        <v>43632</v>
      </c>
      <c r="N923" s="64">
        <v>63782.2</v>
      </c>
      <c r="O923" s="66">
        <v>43.87</v>
      </c>
      <c r="Q923" s="63">
        <v>43632</v>
      </c>
      <c r="R923" s="57">
        <v>29.811885857164388</v>
      </c>
      <c r="S923" s="57">
        <v>23.493666159150607</v>
      </c>
      <c r="T923" s="57"/>
      <c r="U923" s="63">
        <v>43632</v>
      </c>
      <c r="V923" s="65">
        <v>63.508763968897739</v>
      </c>
      <c r="X923" s="63">
        <v>44082</v>
      </c>
      <c r="Y923" s="67">
        <v>29.875</v>
      </c>
      <c r="Z923" s="67">
        <v>32.75</v>
      </c>
      <c r="AA923" s="67">
        <v>29.6875</v>
      </c>
      <c r="AB923" s="67" t="e">
        <v>#N/A</v>
      </c>
      <c r="AD923" s="63">
        <v>44082</v>
      </c>
      <c r="AE923" s="67">
        <v>21.14</v>
      </c>
      <c r="AF923" s="68">
        <v>51.88</v>
      </c>
      <c r="AH923" s="58">
        <v>43632</v>
      </c>
      <c r="AI923" s="57">
        <v>68.192973656497102</v>
      </c>
      <c r="AJ923" s="57">
        <v>50.414205205438243</v>
      </c>
      <c r="AK923" s="57">
        <v>34.473503913869806</v>
      </c>
      <c r="AM923" s="63">
        <v>43632</v>
      </c>
      <c r="AN923" s="57">
        <v>0.71881926797501272</v>
      </c>
      <c r="AO923" s="57">
        <v>10.261805326201156</v>
      </c>
      <c r="AP923" s="57">
        <v>-15.948483198951735</v>
      </c>
      <c r="AR923" s="63">
        <v>43632</v>
      </c>
      <c r="AS923" s="57">
        <v>-4.6803671447534505</v>
      </c>
      <c r="AT923" s="57">
        <v>17.769846655950229</v>
      </c>
      <c r="AV923" s="63">
        <v>45093</v>
      </c>
      <c r="AW923" s="64">
        <v>10978.308046</v>
      </c>
      <c r="AY923" s="63">
        <v>44082</v>
      </c>
      <c r="AZ923" s="51">
        <v>-104.29423849999999</v>
      </c>
      <c r="BA923" s="51">
        <v>35.253544699650057</v>
      </c>
      <c r="BB923" s="51">
        <v>-16.929073850300497</v>
      </c>
      <c r="BC923" s="51">
        <v>0</v>
      </c>
      <c r="BD923" s="51">
        <v>-1.6575580749594638</v>
      </c>
      <c r="BE923" s="51">
        <v>-87.627325725609907</v>
      </c>
    </row>
    <row r="924" spans="1:57">
      <c r="A924" s="70">
        <v>20190617</v>
      </c>
      <c r="D924" s="63">
        <v>43633</v>
      </c>
      <c r="E924" s="64">
        <v>470.339</v>
      </c>
      <c r="F924" s="64">
        <v>852.58299999999997</v>
      </c>
      <c r="G924" s="69">
        <v>1322.922</v>
      </c>
      <c r="I924" s="63">
        <v>43938</v>
      </c>
      <c r="J924" s="68">
        <v>6.1</v>
      </c>
      <c r="K924" s="68">
        <v>6.22</v>
      </c>
      <c r="M924" s="63">
        <v>43633</v>
      </c>
      <c r="N924" s="64">
        <v>63782.2</v>
      </c>
      <c r="O924" s="66">
        <v>43.87</v>
      </c>
      <c r="Q924" s="63">
        <v>43633</v>
      </c>
      <c r="R924" s="57">
        <v>29.698028039483539</v>
      </c>
      <c r="S924" s="57">
        <v>23.656396546548031</v>
      </c>
      <c r="T924" s="57"/>
      <c r="U924" s="63">
        <v>43633</v>
      </c>
      <c r="V924" s="65">
        <v>63.508763968897739</v>
      </c>
      <c r="X924" s="63">
        <v>44083</v>
      </c>
      <c r="Y924" s="67">
        <v>29.9375</v>
      </c>
      <c r="Z924" s="67">
        <v>32.630000000000003</v>
      </c>
      <c r="AA924" s="67">
        <v>29.625</v>
      </c>
      <c r="AB924" s="67" t="e">
        <v>#N/A</v>
      </c>
      <c r="AD924" s="63">
        <v>44083</v>
      </c>
      <c r="AE924" s="67">
        <v>20.39</v>
      </c>
      <c r="AF924" s="68">
        <v>51.92</v>
      </c>
      <c r="AH924" s="58">
        <v>43633</v>
      </c>
      <c r="AI924" s="57">
        <v>68.433937855051894</v>
      </c>
      <c r="AJ924" s="57">
        <v>50.609731378741962</v>
      </c>
      <c r="AK924" s="57">
        <v>34.668755692304501</v>
      </c>
      <c r="AM924" s="63">
        <v>43633</v>
      </c>
      <c r="AN924" s="57">
        <v>0.65297563526629521</v>
      </c>
      <c r="AO924" s="57">
        <v>10.190134250460957</v>
      </c>
      <c r="AP924" s="57">
        <v>-15.96938454445448</v>
      </c>
      <c r="AR924" s="63">
        <v>43633</v>
      </c>
      <c r="AS924" s="57">
        <v>-4.6773609010530297</v>
      </c>
      <c r="AT924" s="57">
        <v>17.749409092599656</v>
      </c>
      <c r="AV924" s="63">
        <v>45094</v>
      </c>
      <c r="AW924" s="64">
        <v>10978.308046</v>
      </c>
      <c r="AY924" s="63">
        <v>44083</v>
      </c>
      <c r="AZ924" s="51">
        <v>-113.1917345</v>
      </c>
      <c r="BA924" s="51">
        <v>35.085934060690057</v>
      </c>
      <c r="BB924" s="51">
        <v>18.546500942399366</v>
      </c>
      <c r="BC924" s="51">
        <v>0</v>
      </c>
      <c r="BD924" s="51">
        <v>-2.5546905938996196</v>
      </c>
      <c r="BE924" s="51">
        <v>-62.113990090810226</v>
      </c>
    </row>
    <row r="925" spans="1:57">
      <c r="A925" s="70">
        <v>20190618</v>
      </c>
      <c r="D925" s="63">
        <v>43634</v>
      </c>
      <c r="E925" s="64">
        <v>488.28699999999998</v>
      </c>
      <c r="F925" s="64">
        <v>854.12599999999998</v>
      </c>
      <c r="G925" s="69">
        <v>1342.413</v>
      </c>
      <c r="I925" s="63">
        <v>43941</v>
      </c>
      <c r="J925" s="68">
        <v>6.59</v>
      </c>
      <c r="K925" s="68">
        <v>6.91</v>
      </c>
      <c r="M925" s="63">
        <v>43634</v>
      </c>
      <c r="N925" s="64">
        <v>63980.6</v>
      </c>
      <c r="O925" s="66">
        <v>43.656700000000001</v>
      </c>
      <c r="Q925" s="63">
        <v>43634</v>
      </c>
      <c r="R925" s="57">
        <v>29.684014184869213</v>
      </c>
      <c r="S925" s="57">
        <v>23.786750952978352</v>
      </c>
      <c r="T925" s="57"/>
      <c r="U925" s="63">
        <v>43634</v>
      </c>
      <c r="V925" s="65">
        <v>63.818532789913952</v>
      </c>
      <c r="X925" s="63">
        <v>44084</v>
      </c>
      <c r="Y925" s="67">
        <v>29.6875</v>
      </c>
      <c r="Z925" s="67">
        <v>32.700000000000003</v>
      </c>
      <c r="AA925" s="67">
        <v>29.375</v>
      </c>
      <c r="AB925" s="67" t="e">
        <v>#N/A</v>
      </c>
      <c r="AD925" s="63">
        <v>44084</v>
      </c>
      <c r="AE925" s="67">
        <v>20.54</v>
      </c>
      <c r="AF925" s="68">
        <v>51.49</v>
      </c>
      <c r="AH925" s="58">
        <v>43634</v>
      </c>
      <c r="AI925" s="57">
        <v>68.68974367681102</v>
      </c>
      <c r="AJ925" s="57">
        <v>50.78028390836937</v>
      </c>
      <c r="AK925" s="57">
        <v>34.79515159608453</v>
      </c>
      <c r="AM925" s="63">
        <v>43634</v>
      </c>
      <c r="AN925" s="57">
        <v>0.60157639356672732</v>
      </c>
      <c r="AO925" s="57">
        <v>10.129883174876753</v>
      </c>
      <c r="AP925" s="57">
        <v>-15.953746909181532</v>
      </c>
      <c r="AR925" s="63">
        <v>43634</v>
      </c>
      <c r="AS925" s="57">
        <v>-4.6887723065081266</v>
      </c>
      <c r="AT925" s="57">
        <v>17.726751155470932</v>
      </c>
      <c r="AV925" s="63">
        <v>45095</v>
      </c>
      <c r="AW925" s="64">
        <v>10978.308046</v>
      </c>
      <c r="AY925" s="63">
        <v>44084</v>
      </c>
      <c r="AZ925" s="51">
        <v>-118.24649949999998</v>
      </c>
      <c r="BA925" s="51">
        <v>35.092422937900047</v>
      </c>
      <c r="BB925" s="51">
        <v>-3.6819586105707658</v>
      </c>
      <c r="BC925" s="51">
        <v>0</v>
      </c>
      <c r="BD925" s="51">
        <v>-2.3810988144789764</v>
      </c>
      <c r="BE925" s="51">
        <v>-89.217133987149694</v>
      </c>
    </row>
    <row r="926" spans="1:57">
      <c r="A926" s="70">
        <v>20190619</v>
      </c>
      <c r="D926" s="63">
        <v>43635</v>
      </c>
      <c r="E926" s="64">
        <v>489.78399999999999</v>
      </c>
      <c r="F926" s="64">
        <v>855.27</v>
      </c>
      <c r="G926" s="69">
        <v>1345.0540000000001</v>
      </c>
      <c r="I926" s="63">
        <v>43942</v>
      </c>
      <c r="J926" s="68">
        <v>7.2</v>
      </c>
      <c r="K926" s="68">
        <v>8.65</v>
      </c>
      <c r="M926" s="63">
        <v>43635</v>
      </c>
      <c r="N926" s="64">
        <v>64058.6</v>
      </c>
      <c r="O926" s="66">
        <v>43.451700000000002</v>
      </c>
      <c r="Q926" s="63">
        <v>43635</v>
      </c>
      <c r="R926" s="57">
        <v>29.757898700905105</v>
      </c>
      <c r="S926" s="57">
        <v>23.913662969836015</v>
      </c>
      <c r="T926" s="57"/>
      <c r="U926" s="63">
        <v>43635</v>
      </c>
      <c r="V926" s="65">
        <v>63.411332184229522</v>
      </c>
      <c r="X926" s="63">
        <v>44085</v>
      </c>
      <c r="Y926" s="67">
        <v>29.5</v>
      </c>
      <c r="Z926" s="67">
        <v>32.14</v>
      </c>
      <c r="AA926" s="67">
        <v>28.8125</v>
      </c>
      <c r="AB926" s="67" t="e">
        <v>#N/A</v>
      </c>
      <c r="AD926" s="63">
        <v>44085</v>
      </c>
      <c r="AE926" s="67">
        <v>20.39</v>
      </c>
      <c r="AF926" s="68">
        <v>52.16</v>
      </c>
      <c r="AH926" s="58">
        <v>43635</v>
      </c>
      <c r="AI926" s="57">
        <v>68.921119594306262</v>
      </c>
      <c r="AJ926" s="57">
        <v>50.917155923436333</v>
      </c>
      <c r="AK926" s="57">
        <v>34.893613183391636</v>
      </c>
      <c r="AM926" s="63">
        <v>43635</v>
      </c>
      <c r="AN926" s="57">
        <v>0.5454194901330478</v>
      </c>
      <c r="AO926" s="57">
        <v>10.061188581054758</v>
      </c>
      <c r="AP926" s="57">
        <v>-15.948364157316986</v>
      </c>
      <c r="AR926" s="63">
        <v>43635</v>
      </c>
      <c r="AS926" s="57">
        <v>-4.6920910251474268</v>
      </c>
      <c r="AT926" s="57">
        <v>17.709504295897126</v>
      </c>
      <c r="AV926" s="63">
        <v>45096</v>
      </c>
      <c r="AW926" s="64">
        <v>10978.308046</v>
      </c>
      <c r="AY926" s="63">
        <v>44085</v>
      </c>
      <c r="AZ926" s="51">
        <v>-122.5314765</v>
      </c>
      <c r="BA926" s="51">
        <v>102.10943199391002</v>
      </c>
      <c r="BB926" s="51">
        <v>-0.1072285211606806</v>
      </c>
      <c r="BC926" s="51">
        <v>0</v>
      </c>
      <c r="BD926" s="51">
        <v>-2.3278885800502356</v>
      </c>
      <c r="BE926" s="51">
        <v>-22.857161607300863</v>
      </c>
    </row>
    <row r="927" spans="1:57">
      <c r="A927" s="70">
        <v>20190620</v>
      </c>
      <c r="D927" s="63">
        <v>43636</v>
      </c>
      <c r="E927" s="64">
        <v>489.78399999999999</v>
      </c>
      <c r="F927" s="64">
        <v>855.27</v>
      </c>
      <c r="G927" s="69">
        <v>1345.0540000000001</v>
      </c>
      <c r="I927" s="63">
        <v>43943</v>
      </c>
      <c r="J927" s="68">
        <v>6.76</v>
      </c>
      <c r="K927" s="68">
        <v>7.36</v>
      </c>
      <c r="M927" s="63">
        <v>43636</v>
      </c>
      <c r="N927" s="64">
        <v>64058.6</v>
      </c>
      <c r="O927" s="66">
        <v>43.451700000000002</v>
      </c>
      <c r="Q927" s="63">
        <v>43636</v>
      </c>
      <c r="R927" s="57">
        <v>29.809594944599983</v>
      </c>
      <c r="S927" s="57">
        <v>24.07264992540712</v>
      </c>
      <c r="T927" s="57"/>
      <c r="U927" s="63">
        <v>43636</v>
      </c>
      <c r="V927" s="65">
        <v>63.411332184229522</v>
      </c>
      <c r="X927" s="63">
        <v>44088</v>
      </c>
      <c r="Y927" s="67">
        <v>29.6875</v>
      </c>
      <c r="Z927" s="67">
        <v>32.61</v>
      </c>
      <c r="AA927" s="67">
        <v>29.1875</v>
      </c>
      <c r="AB927" s="67" t="e">
        <v>#N/A</v>
      </c>
      <c r="AD927" s="63">
        <v>44088</v>
      </c>
      <c r="AE927" s="67">
        <v>20.63</v>
      </c>
      <c r="AF927" s="68">
        <v>51.53</v>
      </c>
      <c r="AH927" s="58">
        <v>43636</v>
      </c>
      <c r="AI927" s="57">
        <v>69.054202335555075</v>
      </c>
      <c r="AJ927" s="57">
        <v>51.052208193615137</v>
      </c>
      <c r="AK927" s="57">
        <v>35.040634343860418</v>
      </c>
      <c r="AM927" s="63">
        <v>43636</v>
      </c>
      <c r="AN927" s="57">
        <v>0.48735912882111876</v>
      </c>
      <c r="AO927" s="57">
        <v>9.9842806969296038</v>
      </c>
      <c r="AP927" s="57">
        <v>-15.933378355016014</v>
      </c>
      <c r="AR927" s="63">
        <v>43636</v>
      </c>
      <c r="AS927" s="57">
        <v>-4.697518563641423</v>
      </c>
      <c r="AT927" s="57">
        <v>17.683480801389038</v>
      </c>
      <c r="AV927" s="63">
        <v>45097</v>
      </c>
      <c r="AW927" s="64">
        <v>10978.308046</v>
      </c>
      <c r="AY927" s="63">
        <v>44088</v>
      </c>
      <c r="AZ927" s="51">
        <v>-112.64311049999999</v>
      </c>
      <c r="BA927" s="51">
        <v>140.35283361770999</v>
      </c>
      <c r="BB927" s="51">
        <v>38.804921120909327</v>
      </c>
      <c r="BC927" s="51">
        <v>0</v>
      </c>
      <c r="BD927" s="51">
        <v>-1.8969463464293512</v>
      </c>
      <c r="BE927" s="51">
        <v>64.617697892189952</v>
      </c>
    </row>
    <row r="928" spans="1:57">
      <c r="A928" s="70">
        <v>20190621</v>
      </c>
      <c r="D928" s="63">
        <v>43637</v>
      </c>
      <c r="E928" s="64">
        <v>481.375</v>
      </c>
      <c r="F928" s="64">
        <v>855.52</v>
      </c>
      <c r="G928" s="69">
        <v>1336.895</v>
      </c>
      <c r="I928" s="63">
        <v>43944</v>
      </c>
      <c r="J928" s="68">
        <v>7.47</v>
      </c>
      <c r="K928" s="68">
        <v>7.41</v>
      </c>
      <c r="M928" s="63">
        <v>43637</v>
      </c>
      <c r="N928" s="64">
        <v>64639.5</v>
      </c>
      <c r="O928" s="66">
        <v>42.914999999999999</v>
      </c>
      <c r="Q928" s="63">
        <v>43637</v>
      </c>
      <c r="R928" s="57">
        <v>28.904440900663086</v>
      </c>
      <c r="S928" s="57">
        <v>24.0907634819743</v>
      </c>
      <c r="T928" s="57"/>
      <c r="U928" s="63">
        <v>43637</v>
      </c>
      <c r="V928" s="65">
        <v>63.877667334998179</v>
      </c>
      <c r="X928" s="63">
        <v>44089</v>
      </c>
      <c r="Y928" s="67">
        <v>29.5</v>
      </c>
      <c r="Z928" s="67">
        <v>32.33</v>
      </c>
      <c r="AA928" s="67">
        <v>29.125</v>
      </c>
      <c r="AB928" s="67" t="e">
        <v>#N/A</v>
      </c>
      <c r="AD928" s="63">
        <v>44089</v>
      </c>
      <c r="AE928" s="67">
        <v>20.81</v>
      </c>
      <c r="AF928" s="68">
        <v>52.09</v>
      </c>
      <c r="AH928" s="58">
        <v>43637</v>
      </c>
      <c r="AI928" s="57">
        <v>69.307299564922261</v>
      </c>
      <c r="AJ928" s="57">
        <v>51.069365378883177</v>
      </c>
      <c r="AK928" s="57">
        <v>34.895734693364155</v>
      </c>
      <c r="AM928" s="63">
        <v>43637</v>
      </c>
      <c r="AN928" s="57">
        <v>0.43737367776124358</v>
      </c>
      <c r="AO928" s="57">
        <v>9.9257916502482502</v>
      </c>
      <c r="AP928" s="57">
        <v>-15.924166197810907</v>
      </c>
      <c r="AR928" s="63">
        <v>43637</v>
      </c>
      <c r="AS928" s="57">
        <v>-4.7072733467453993</v>
      </c>
      <c r="AT928" s="57">
        <v>17.659716725201925</v>
      </c>
      <c r="AV928" s="63">
        <v>45098</v>
      </c>
      <c r="AW928" s="64">
        <v>11038.864497999999</v>
      </c>
      <c r="AY928" s="63">
        <v>44089</v>
      </c>
      <c r="AZ928" s="51">
        <v>-116.6434125</v>
      </c>
      <c r="BA928" s="51">
        <v>100.53828063222998</v>
      </c>
      <c r="BB928" s="51">
        <v>19.969649632649226</v>
      </c>
      <c r="BC928" s="51">
        <v>0</v>
      </c>
      <c r="BD928" s="51">
        <v>-1.7002360284396874</v>
      </c>
      <c r="BE928" s="51">
        <v>2.1642817364395595</v>
      </c>
    </row>
    <row r="929" spans="1:57">
      <c r="A929" s="70">
        <v>20190622</v>
      </c>
      <c r="D929" s="63">
        <v>43638</v>
      </c>
      <c r="E929" s="64">
        <v>481.375</v>
      </c>
      <c r="F929" s="64">
        <v>855.52</v>
      </c>
      <c r="G929" s="69">
        <v>1336.895</v>
      </c>
      <c r="I929" s="63">
        <v>43945</v>
      </c>
      <c r="J929" s="68">
        <v>10.42</v>
      </c>
      <c r="K929" s="68">
        <v>11.37</v>
      </c>
      <c r="M929" s="63">
        <v>43638</v>
      </c>
      <c r="N929" s="64">
        <v>64639.5</v>
      </c>
      <c r="O929" s="66">
        <v>42.914999999999999</v>
      </c>
      <c r="Q929" s="63">
        <v>43638</v>
      </c>
      <c r="R929" s="57">
        <v>28.233312407687826</v>
      </c>
      <c r="S929" s="57">
        <v>24.116636085687347</v>
      </c>
      <c r="T929" s="57"/>
      <c r="U929" s="63">
        <v>43638</v>
      </c>
      <c r="V929" s="65">
        <v>63.877667334998179</v>
      </c>
      <c r="X929" s="63">
        <v>44090</v>
      </c>
      <c r="Y929" s="67">
        <v>29.875</v>
      </c>
      <c r="Z929" s="67">
        <v>32.76</v>
      </c>
      <c r="AA929" s="67">
        <v>29.6875</v>
      </c>
      <c r="AB929" s="67" t="e">
        <v>#N/A</v>
      </c>
      <c r="AD929" s="63">
        <v>44090</v>
      </c>
      <c r="AE929" s="67">
        <v>20.47</v>
      </c>
      <c r="AF929" s="68">
        <v>51.57</v>
      </c>
      <c r="AH929" s="58">
        <v>43638</v>
      </c>
      <c r="AI929" s="57">
        <v>69.497791656333789</v>
      </c>
      <c r="AJ929" s="57">
        <v>51.084463993528992</v>
      </c>
      <c r="AK929" s="57">
        <v>34.789568885936959</v>
      </c>
      <c r="AM929" s="63">
        <v>43638</v>
      </c>
      <c r="AN929" s="57">
        <v>0.38076476817792138</v>
      </c>
      <c r="AO929" s="57">
        <v>9.8470769092725128</v>
      </c>
      <c r="AP929" s="57">
        <v>-15.909723076909032</v>
      </c>
      <c r="AR929" s="63">
        <v>43638</v>
      </c>
      <c r="AS929" s="57">
        <v>-4.6869639881212173</v>
      </c>
      <c r="AT929" s="57">
        <v>17.614385527424091</v>
      </c>
      <c r="AV929" s="63">
        <v>45099</v>
      </c>
      <c r="AW929" s="64">
        <v>10949.556811</v>
      </c>
      <c r="AY929" s="63">
        <v>44090</v>
      </c>
      <c r="AZ929" s="51">
        <v>-113.55724749999999</v>
      </c>
      <c r="BA929" s="51">
        <v>100.02315770660998</v>
      </c>
      <c r="BB929" s="51">
        <v>33.705895761319148</v>
      </c>
      <c r="BC929" s="51">
        <v>0</v>
      </c>
      <c r="BD929" s="51">
        <v>-1.6095009605194377</v>
      </c>
      <c r="BE929" s="51">
        <v>18.562305007409769</v>
      </c>
    </row>
    <row r="930" spans="1:57">
      <c r="A930" s="70">
        <v>20190623</v>
      </c>
      <c r="D930" s="63">
        <v>43639</v>
      </c>
      <c r="E930" s="64">
        <v>481.375</v>
      </c>
      <c r="F930" s="64">
        <v>855.52</v>
      </c>
      <c r="G930" s="69">
        <v>1336.895</v>
      </c>
      <c r="I930" s="63">
        <v>43948</v>
      </c>
      <c r="J930" s="68">
        <v>10.39</v>
      </c>
      <c r="K930" s="68">
        <v>11.55</v>
      </c>
      <c r="M930" s="63">
        <v>43639</v>
      </c>
      <c r="N930" s="64">
        <v>64639.5</v>
      </c>
      <c r="O930" s="66">
        <v>42.914999999999999</v>
      </c>
      <c r="Q930" s="63">
        <v>43639</v>
      </c>
      <c r="R930" s="57">
        <v>27.577903996973706</v>
      </c>
      <c r="S930" s="57">
        <v>24.086642494374267</v>
      </c>
      <c r="T930" s="57"/>
      <c r="U930" s="63">
        <v>43639</v>
      </c>
      <c r="V930" s="65">
        <v>63.877667334998179</v>
      </c>
      <c r="X930" s="63">
        <v>44091</v>
      </c>
      <c r="Y930" s="67">
        <v>29.875</v>
      </c>
      <c r="Z930" s="67">
        <v>32.49</v>
      </c>
      <c r="AA930" s="67">
        <v>29.3125</v>
      </c>
      <c r="AB930" s="67" t="e">
        <v>#N/A</v>
      </c>
      <c r="AD930" s="63">
        <v>44091</v>
      </c>
      <c r="AE930" s="67">
        <v>20.5</v>
      </c>
      <c r="AF930" s="68">
        <v>51.39</v>
      </c>
      <c r="AH930" s="58">
        <v>43639</v>
      </c>
      <c r="AI930" s="57">
        <v>69.693384574752443</v>
      </c>
      <c r="AJ930" s="57">
        <v>51.037404202827453</v>
      </c>
      <c r="AK930" s="57">
        <v>34.582265551572199</v>
      </c>
      <c r="AM930" s="63">
        <v>43639</v>
      </c>
      <c r="AN930" s="57">
        <v>0.33113703647122961</v>
      </c>
      <c r="AO930" s="57">
        <v>9.7624706576865172</v>
      </c>
      <c r="AP930" s="57">
        <v>-15.865493566028254</v>
      </c>
      <c r="AR930" s="63">
        <v>43639</v>
      </c>
      <c r="AS930" s="57">
        <v>-4.6484979744088717</v>
      </c>
      <c r="AT930" s="57">
        <v>17.569085512512149</v>
      </c>
      <c r="AV930" s="63">
        <v>45100</v>
      </c>
      <c r="AW930" s="64">
        <v>10893.521477</v>
      </c>
      <c r="AY930" s="63">
        <v>44091</v>
      </c>
      <c r="AZ930" s="51">
        <v>-119.36269339999998</v>
      </c>
      <c r="BA930" s="51">
        <v>109.13457485068997</v>
      </c>
      <c r="BB930" s="51">
        <v>46.435400808639578</v>
      </c>
      <c r="BC930" s="51">
        <v>0</v>
      </c>
      <c r="BD930" s="51">
        <v>-2.0802615416593748</v>
      </c>
      <c r="BE930" s="51">
        <v>34.127020717670213</v>
      </c>
    </row>
    <row r="931" spans="1:57">
      <c r="A931" s="70">
        <v>20190624</v>
      </c>
      <c r="D931" s="63">
        <v>43640</v>
      </c>
      <c r="E931" s="64">
        <v>494.02499999999998</v>
      </c>
      <c r="F931" s="64">
        <v>855.53</v>
      </c>
      <c r="G931" s="69">
        <v>1349.5550000000001</v>
      </c>
      <c r="I931" s="63">
        <v>43949</v>
      </c>
      <c r="J931" s="68">
        <v>10.55</v>
      </c>
      <c r="K931" s="68">
        <v>10.45</v>
      </c>
      <c r="M931" s="63">
        <v>43640</v>
      </c>
      <c r="N931" s="64">
        <v>64442.2</v>
      </c>
      <c r="O931" s="66">
        <v>42.664999999999999</v>
      </c>
      <c r="Q931" s="63">
        <v>43640</v>
      </c>
      <c r="R931" s="57">
        <v>26.97005545671416</v>
      </c>
      <c r="S931" s="57">
        <v>24.050020444306909</v>
      </c>
      <c r="T931" s="57"/>
      <c r="U931" s="63">
        <v>43640</v>
      </c>
      <c r="V931" s="65">
        <v>63.972913130266384</v>
      </c>
      <c r="X931" s="63">
        <v>44092</v>
      </c>
      <c r="Y931" s="67">
        <v>29.875</v>
      </c>
      <c r="Z931" s="67">
        <v>31.6</v>
      </c>
      <c r="AA931" s="67">
        <v>29.3125</v>
      </c>
      <c r="AB931" s="67" t="e">
        <v>#N/A</v>
      </c>
      <c r="AD931" s="63">
        <v>44092</v>
      </c>
      <c r="AE931" s="67">
        <v>20.62</v>
      </c>
      <c r="AF931" s="68">
        <v>50.9</v>
      </c>
      <c r="AH931" s="58">
        <v>43640</v>
      </c>
      <c r="AI931" s="57">
        <v>69.863722218765844</v>
      </c>
      <c r="AJ931" s="57">
        <v>50.969751557557295</v>
      </c>
      <c r="AK931" s="57">
        <v>34.349710849428661</v>
      </c>
      <c r="AM931" s="63">
        <v>43640</v>
      </c>
      <c r="AN931" s="57">
        <v>0.29912819534667623</v>
      </c>
      <c r="AO931" s="57">
        <v>9.7104433110995139</v>
      </c>
      <c r="AP931" s="57">
        <v>-15.810845952575336</v>
      </c>
      <c r="AR931" s="63">
        <v>43640</v>
      </c>
      <c r="AS931" s="57">
        <v>-4.5989820258214849</v>
      </c>
      <c r="AT931" s="57">
        <v>17.523967339465486</v>
      </c>
      <c r="AV931" s="63">
        <v>45101</v>
      </c>
      <c r="AW931" s="64">
        <v>10893.521477</v>
      </c>
      <c r="AY931" s="63">
        <v>44092</v>
      </c>
      <c r="AZ931" s="51">
        <v>-119.94316140000001</v>
      </c>
      <c r="BA931" s="51">
        <v>79.746244152289961</v>
      </c>
      <c r="BB931" s="51">
        <v>63.86838977655956</v>
      </c>
      <c r="BC931" s="51">
        <v>0</v>
      </c>
      <c r="BD931" s="51">
        <v>-1.9721192393496698</v>
      </c>
      <c r="BE931" s="51">
        <v>21.699353289499879</v>
      </c>
    </row>
    <row r="932" spans="1:57">
      <c r="A932" s="70">
        <v>20190625</v>
      </c>
      <c r="D932" s="63">
        <v>43641</v>
      </c>
      <c r="E932" s="64">
        <v>510.05700000000002</v>
      </c>
      <c r="F932" s="64">
        <v>856.11</v>
      </c>
      <c r="G932" s="69">
        <v>1366.1669999999999</v>
      </c>
      <c r="I932" s="63">
        <v>43950</v>
      </c>
      <c r="J932" s="68">
        <v>11.29</v>
      </c>
      <c r="K932" s="68">
        <v>11.32</v>
      </c>
      <c r="M932" s="63">
        <v>43641</v>
      </c>
      <c r="N932" s="64">
        <v>64295.6</v>
      </c>
      <c r="O932" s="66">
        <v>42.305</v>
      </c>
      <c r="Q932" s="63">
        <v>43641</v>
      </c>
      <c r="R932" s="57">
        <v>26.411842903025541</v>
      </c>
      <c r="S932" s="57">
        <v>24.019411935639965</v>
      </c>
      <c r="T932" s="57"/>
      <c r="U932" s="63">
        <v>43641</v>
      </c>
      <c r="V932" s="65">
        <v>63.988600919318337</v>
      </c>
      <c r="X932" s="63">
        <v>44095</v>
      </c>
      <c r="Y932" s="67">
        <v>30</v>
      </c>
      <c r="Z932" s="67">
        <v>32.51</v>
      </c>
      <c r="AA932" s="67">
        <v>29.6875</v>
      </c>
      <c r="AB932" s="67" t="e">
        <v>#N/A</v>
      </c>
      <c r="AD932" s="63">
        <v>44095</v>
      </c>
      <c r="AE932" s="67">
        <v>21.24</v>
      </c>
      <c r="AF932" s="68">
        <v>51.2</v>
      </c>
      <c r="AH932" s="58">
        <v>43641</v>
      </c>
      <c r="AI932" s="57">
        <v>70.199107555153262</v>
      </c>
      <c r="AJ932" s="57">
        <v>50.965203674863389</v>
      </c>
      <c r="AK932" s="57">
        <v>34.148177555969127</v>
      </c>
      <c r="AM932" s="63">
        <v>43641</v>
      </c>
      <c r="AN932" s="57">
        <v>0.27373636656131684</v>
      </c>
      <c r="AO932" s="57">
        <v>9.7085288788778978</v>
      </c>
      <c r="AP932" s="57">
        <v>-15.812092380710363</v>
      </c>
      <c r="AR932" s="63">
        <v>43641</v>
      </c>
      <c r="AS932" s="57">
        <v>-4.5861891480059702</v>
      </c>
      <c r="AT932" s="57">
        <v>17.472599641731847</v>
      </c>
      <c r="AV932" s="63">
        <v>45102</v>
      </c>
      <c r="AW932" s="64">
        <v>10893.521477</v>
      </c>
      <c r="AY932" s="63">
        <v>44095</v>
      </c>
      <c r="AZ932" s="51">
        <v>-118.5632944</v>
      </c>
      <c r="BA932" s="51">
        <v>119.62762211888996</v>
      </c>
      <c r="BB932" s="51">
        <v>83.384951041319511</v>
      </c>
      <c r="BC932" s="51">
        <v>0</v>
      </c>
      <c r="BD932" s="51">
        <v>-2.5205026782805229</v>
      </c>
      <c r="BE932" s="51">
        <v>81.928776081928987</v>
      </c>
    </row>
    <row r="933" spans="1:57">
      <c r="A933" s="70">
        <v>20190626</v>
      </c>
      <c r="D933" s="63">
        <v>43642</v>
      </c>
      <c r="E933" s="64">
        <v>542.99699999999996</v>
      </c>
      <c r="F933" s="64">
        <v>859.44899999999996</v>
      </c>
      <c r="G933" s="69">
        <v>1402.4459999999999</v>
      </c>
      <c r="I933" s="63">
        <v>43951</v>
      </c>
      <c r="J933" s="68">
        <v>12.44</v>
      </c>
      <c r="K933" s="68">
        <v>12.14</v>
      </c>
      <c r="M933" s="63">
        <v>43642</v>
      </c>
      <c r="N933" s="64">
        <v>64393.9</v>
      </c>
      <c r="O933" s="66">
        <v>42.7117</v>
      </c>
      <c r="Q933" s="63">
        <v>43642</v>
      </c>
      <c r="R933" s="57">
        <v>26.173155704031803</v>
      </c>
      <c r="S933" s="57">
        <v>24.045365726363176</v>
      </c>
      <c r="T933" s="57"/>
      <c r="U933" s="63">
        <v>43642</v>
      </c>
      <c r="V933" s="65">
        <v>63.326012515446592</v>
      </c>
      <c r="X933" s="63">
        <v>44096</v>
      </c>
      <c r="Y933" s="67">
        <v>29.75</v>
      </c>
      <c r="Z933" s="67">
        <v>32.49</v>
      </c>
      <c r="AA933" s="67">
        <v>29.3125</v>
      </c>
      <c r="AB933" s="67" t="e">
        <v>#N/A</v>
      </c>
      <c r="AD933" s="63">
        <v>44096</v>
      </c>
      <c r="AE933" s="67">
        <v>21.02</v>
      </c>
      <c r="AF933" s="68">
        <v>51.7</v>
      </c>
      <c r="AH933" s="58">
        <v>43642</v>
      </c>
      <c r="AI933" s="57">
        <v>70.45048613471107</v>
      </c>
      <c r="AJ933" s="57">
        <v>50.969984056711247</v>
      </c>
      <c r="AK933" s="57">
        <v>34.04144490772665</v>
      </c>
      <c r="AM933" s="63">
        <v>43642</v>
      </c>
      <c r="AN933" s="57">
        <v>0.2287854453423499</v>
      </c>
      <c r="AO933" s="57">
        <v>9.6658478382161803</v>
      </c>
      <c r="AP933" s="57">
        <v>-15.815836455912347</v>
      </c>
      <c r="AR933" s="63">
        <v>43642</v>
      </c>
      <c r="AS933" s="57">
        <v>-4.539181481767951</v>
      </c>
      <c r="AT933" s="57">
        <v>17.439566711226373</v>
      </c>
      <c r="AV933" s="63">
        <v>45103</v>
      </c>
      <c r="AW933" s="64">
        <v>10827.117683</v>
      </c>
      <c r="AY933" s="63">
        <v>44096</v>
      </c>
      <c r="AZ933" s="51">
        <v>-115.7897974</v>
      </c>
      <c r="BA933" s="51">
        <v>120.55239359691997</v>
      </c>
      <c r="BB933" s="51">
        <v>31.273795479549264</v>
      </c>
      <c r="BC933" s="51">
        <v>0</v>
      </c>
      <c r="BD933" s="51">
        <v>-2.1694970370889766</v>
      </c>
      <c r="BE933" s="51">
        <v>33.866894639380277</v>
      </c>
    </row>
    <row r="934" spans="1:57">
      <c r="A934" s="70">
        <v>20190627</v>
      </c>
      <c r="D934" s="63">
        <v>43643</v>
      </c>
      <c r="E934" s="64">
        <v>534.976</v>
      </c>
      <c r="F934" s="64">
        <v>866.33600000000001</v>
      </c>
      <c r="G934" s="69">
        <v>1401.3119999999999</v>
      </c>
      <c r="I934" s="63">
        <v>43955</v>
      </c>
      <c r="J934" s="68">
        <v>10.84</v>
      </c>
      <c r="K934" s="68">
        <v>12.35</v>
      </c>
      <c r="M934" s="63">
        <v>43643</v>
      </c>
      <c r="N934" s="64">
        <v>64308.2</v>
      </c>
      <c r="O934" s="66">
        <v>42.843299999999999</v>
      </c>
      <c r="Q934" s="63">
        <v>43643</v>
      </c>
      <c r="R934" s="57">
        <v>26.129523643893691</v>
      </c>
      <c r="S934" s="57">
        <v>24.110079153893871</v>
      </c>
      <c r="T934" s="57"/>
      <c r="U934" s="63">
        <v>43643</v>
      </c>
      <c r="V934" s="65">
        <v>63.06570193281744</v>
      </c>
      <c r="X934" s="63">
        <v>44097</v>
      </c>
      <c r="Y934" s="67">
        <v>29.25</v>
      </c>
      <c r="Z934" s="67">
        <v>32.54</v>
      </c>
      <c r="AA934" s="67">
        <v>28.625</v>
      </c>
      <c r="AB934" s="67" t="e">
        <v>#N/A</v>
      </c>
      <c r="AD934" s="63">
        <v>44097</v>
      </c>
      <c r="AE934" s="67">
        <v>20.54</v>
      </c>
      <c r="AF934" s="68">
        <v>51.73</v>
      </c>
      <c r="AH934" s="58">
        <v>43643</v>
      </c>
      <c r="AI934" s="57">
        <v>70.539092919863492</v>
      </c>
      <c r="AJ934" s="57">
        <v>50.963049911553426</v>
      </c>
      <c r="AK934" s="57">
        <v>33.993263779019344</v>
      </c>
      <c r="AM934" s="63">
        <v>43643</v>
      </c>
      <c r="AN934" s="57">
        <v>0.17918099510489949</v>
      </c>
      <c r="AO934" s="57">
        <v>9.5889777153492126</v>
      </c>
      <c r="AP934" s="57">
        <v>-15.793323890040012</v>
      </c>
      <c r="AR934" s="63">
        <v>43643</v>
      </c>
      <c r="AS934" s="57">
        <v>-4.4610460650831518</v>
      </c>
      <c r="AT934" s="57">
        <v>17.379916897683611</v>
      </c>
      <c r="AV934" s="63">
        <v>45104</v>
      </c>
      <c r="AW934" s="64">
        <v>10869.038756999998</v>
      </c>
      <c r="AY934" s="63">
        <v>44097</v>
      </c>
      <c r="AZ934" s="51">
        <v>-111.27043770000002</v>
      </c>
      <c r="BA934" s="51">
        <v>122.88420737760997</v>
      </c>
      <c r="BB934" s="51">
        <v>3.0436003653392798</v>
      </c>
      <c r="BC934" s="51">
        <v>0</v>
      </c>
      <c r="BD934" s="51">
        <v>-2.7452882261996088</v>
      </c>
      <c r="BE934" s="51">
        <v>11.912081816749648</v>
      </c>
    </row>
    <row r="935" spans="1:57">
      <c r="A935" s="70">
        <v>20190628</v>
      </c>
      <c r="D935" s="63">
        <v>43644</v>
      </c>
      <c r="E935" s="64">
        <v>503.34300000000002</v>
      </c>
      <c r="F935" s="64">
        <v>872.46</v>
      </c>
      <c r="G935" s="69">
        <v>1375.8030000000001</v>
      </c>
      <c r="I935" s="63">
        <v>43956</v>
      </c>
      <c r="J935" s="68">
        <v>12.6</v>
      </c>
      <c r="K935" s="68">
        <v>11.87</v>
      </c>
      <c r="M935" s="63">
        <v>43644</v>
      </c>
      <c r="N935" s="64">
        <v>64278</v>
      </c>
      <c r="O935" s="66">
        <v>42.448300000000003</v>
      </c>
      <c r="Q935" s="63">
        <v>43644</v>
      </c>
      <c r="R935" s="57">
        <v>26.021146114000615</v>
      </c>
      <c r="S935" s="57">
        <v>24.238839769763064</v>
      </c>
      <c r="T935" s="57"/>
      <c r="U935" s="63">
        <v>43644</v>
      </c>
      <c r="V935" s="65">
        <v>62.573341557915171</v>
      </c>
      <c r="X935" s="63">
        <v>44098</v>
      </c>
      <c r="Y935" s="67">
        <v>29.5625</v>
      </c>
      <c r="Z935" s="67">
        <v>32.42</v>
      </c>
      <c r="AA935" s="67">
        <v>29.1875</v>
      </c>
      <c r="AB935" s="67" t="e">
        <v>#N/A</v>
      </c>
      <c r="AD935" s="63">
        <v>44098</v>
      </c>
      <c r="AE935" s="67">
        <v>20.59</v>
      </c>
      <c r="AF935" s="68">
        <v>51.77</v>
      </c>
      <c r="AH935" s="58">
        <v>43644</v>
      </c>
      <c r="AI935" s="57">
        <v>70.803202997770811</v>
      </c>
      <c r="AJ935" s="57">
        <v>51.052403472471795</v>
      </c>
      <c r="AK935" s="57">
        <v>34.038339340152149</v>
      </c>
      <c r="AM935" s="63">
        <v>43644</v>
      </c>
      <c r="AN935" s="57">
        <v>0.13003236034605514</v>
      </c>
      <c r="AO935" s="57">
        <v>9.5152316402439254</v>
      </c>
      <c r="AP935" s="57">
        <v>-15.776070890371329</v>
      </c>
      <c r="AR935" s="63">
        <v>43644</v>
      </c>
      <c r="AS935" s="57">
        <v>-4.375663975759414</v>
      </c>
      <c r="AT935" s="57">
        <v>17.309153202575732</v>
      </c>
      <c r="AV935" s="63">
        <v>45105</v>
      </c>
      <c r="AW935" s="64">
        <v>11266.821857999999</v>
      </c>
      <c r="AY935" s="63">
        <v>44098</v>
      </c>
      <c r="AZ935" s="51">
        <v>-111.05996010000001</v>
      </c>
      <c r="BA935" s="51">
        <v>113.40122584501995</v>
      </c>
      <c r="BB935" s="51">
        <v>17.50278378301936</v>
      </c>
      <c r="BC935" s="51">
        <v>0</v>
      </c>
      <c r="BD935" s="51">
        <v>-2.3922037453998906</v>
      </c>
      <c r="BE935" s="51">
        <v>17.45184578263946</v>
      </c>
    </row>
    <row r="936" spans="1:57">
      <c r="A936" s="70">
        <v>20190629</v>
      </c>
      <c r="D936" s="63">
        <v>43645</v>
      </c>
      <c r="E936" s="64">
        <v>503.34300000000002</v>
      </c>
      <c r="F936" s="64">
        <v>872.46</v>
      </c>
      <c r="G936" s="69">
        <v>1375.8030000000001</v>
      </c>
      <c r="I936" s="63">
        <v>43957</v>
      </c>
      <c r="J936" s="68">
        <v>11.32</v>
      </c>
      <c r="K936" s="68">
        <v>12.24</v>
      </c>
      <c r="M936" s="63">
        <v>43645</v>
      </c>
      <c r="N936" s="64">
        <v>64278</v>
      </c>
      <c r="O936" s="66">
        <v>42.448300000000003</v>
      </c>
      <c r="Q936" s="63">
        <v>43645</v>
      </c>
      <c r="R936" s="57">
        <v>25.971835162403288</v>
      </c>
      <c r="S936" s="57">
        <v>24.245983536844641</v>
      </c>
      <c r="T936" s="57"/>
      <c r="U936" s="63">
        <v>43645</v>
      </c>
      <c r="V936" s="65">
        <v>62.573341557915171</v>
      </c>
      <c r="X936" s="63">
        <v>44099</v>
      </c>
      <c r="Y936" s="67">
        <v>29.5625</v>
      </c>
      <c r="Z936" s="67">
        <v>31.67</v>
      </c>
      <c r="AA936" s="67">
        <v>28.8125</v>
      </c>
      <c r="AB936" s="67" t="e">
        <v>#N/A</v>
      </c>
      <c r="AD936" s="63">
        <v>44099</v>
      </c>
      <c r="AE936" s="67">
        <v>20.39</v>
      </c>
      <c r="AF936" s="68">
        <v>50.78</v>
      </c>
      <c r="AH936" s="58">
        <v>43645</v>
      </c>
      <c r="AI936" s="57">
        <v>71.012870996467541</v>
      </c>
      <c r="AJ936" s="57">
        <v>51.033563222790669</v>
      </c>
      <c r="AK936" s="57">
        <v>33.904972823432253</v>
      </c>
      <c r="AM936" s="63">
        <v>43645</v>
      </c>
      <c r="AN936" s="57">
        <v>9.0011882686336087E-2</v>
      </c>
      <c r="AO936" s="57">
        <v>9.4489127970626576</v>
      </c>
      <c r="AP936" s="57">
        <v>-15.751083245415243</v>
      </c>
      <c r="AR936" s="63">
        <v>43645</v>
      </c>
      <c r="AS936" s="57">
        <v>-4.2599189539548217</v>
      </c>
      <c r="AT936" s="57">
        <v>17.218136630779092</v>
      </c>
      <c r="AV936" s="63">
        <v>45106</v>
      </c>
      <c r="AW936" s="64">
        <v>11687.531504</v>
      </c>
      <c r="AY936" s="63">
        <v>44099</v>
      </c>
      <c r="AZ936" s="51">
        <v>-115.28992260000004</v>
      </c>
      <c r="BA936" s="51">
        <v>157.27083081694994</v>
      </c>
      <c r="BB936" s="51">
        <v>-110.57102919391065</v>
      </c>
      <c r="BC936" s="51">
        <v>0</v>
      </c>
      <c r="BD936" s="51">
        <v>-2.094506888649533</v>
      </c>
      <c r="BE936" s="51">
        <v>-70.684627865610182</v>
      </c>
    </row>
    <row r="937" spans="1:57">
      <c r="A937" s="70">
        <v>20190630</v>
      </c>
      <c r="D937" s="63">
        <v>43646</v>
      </c>
      <c r="E937" s="64">
        <v>503.34300000000002</v>
      </c>
      <c r="F937" s="64">
        <v>872.46</v>
      </c>
      <c r="G937" s="69">
        <v>1375.8030000000001</v>
      </c>
      <c r="I937" s="63">
        <v>43958</v>
      </c>
      <c r="J937" s="68">
        <v>11.82</v>
      </c>
      <c r="K937" s="68">
        <v>11.31</v>
      </c>
      <c r="M937" s="63">
        <v>43646</v>
      </c>
      <c r="N937" s="64">
        <v>64278</v>
      </c>
      <c r="O937" s="66">
        <v>42.448300000000003</v>
      </c>
      <c r="Q937" s="63">
        <v>43646</v>
      </c>
      <c r="R937" s="57">
        <v>25.941078529832229</v>
      </c>
      <c r="S937" s="57">
        <v>24.209829070625766</v>
      </c>
      <c r="T937" s="57"/>
      <c r="U937" s="63">
        <v>43646</v>
      </c>
      <c r="V937" s="65">
        <v>62.573341557915171</v>
      </c>
      <c r="X937" s="63">
        <v>44102</v>
      </c>
      <c r="Y937" s="67">
        <v>29.8125</v>
      </c>
      <c r="Z937" s="67">
        <v>32.43</v>
      </c>
      <c r="AA937" s="67">
        <v>29.3125</v>
      </c>
      <c r="AB937" s="67" t="e">
        <v>#N/A</v>
      </c>
      <c r="AD937" s="63">
        <v>44102</v>
      </c>
      <c r="AE937" s="67">
        <v>20.73</v>
      </c>
      <c r="AF937" s="68">
        <v>50.09</v>
      </c>
      <c r="AH937" s="58">
        <v>43646</v>
      </c>
      <c r="AI937" s="57">
        <v>71.204538419438947</v>
      </c>
      <c r="AJ937" s="57">
        <v>50.989924969808364</v>
      </c>
      <c r="AK937" s="57">
        <v>33.705181082183124</v>
      </c>
      <c r="AM937" s="63">
        <v>43646</v>
      </c>
      <c r="AN937" s="57">
        <v>5.8967674225351985E-2</v>
      </c>
      <c r="AO937" s="57">
        <v>9.3992942229932162</v>
      </c>
      <c r="AP937" s="57">
        <v>-15.727023079134916</v>
      </c>
      <c r="AR937" s="63">
        <v>43646</v>
      </c>
      <c r="AS937" s="57">
        <v>-4.1373052335562317</v>
      </c>
      <c r="AT937" s="57">
        <v>17.131373771033932</v>
      </c>
      <c r="AV937" s="63">
        <v>45107</v>
      </c>
      <c r="AW937" s="64">
        <v>12364.215828</v>
      </c>
      <c r="AY937" s="63">
        <v>44102</v>
      </c>
      <c r="AZ937" s="51">
        <v>-117.50532810000003</v>
      </c>
      <c r="BA937" s="51">
        <v>161.92916656978997</v>
      </c>
      <c r="BB937" s="51">
        <v>-15.267560525480674</v>
      </c>
      <c r="BC937" s="51">
        <v>0</v>
      </c>
      <c r="BD937" s="51">
        <v>-2.7508793631192945</v>
      </c>
      <c r="BE937" s="51">
        <v>26.405398581190035</v>
      </c>
    </row>
    <row r="938" spans="1:57">
      <c r="A938" s="70">
        <v>20190701</v>
      </c>
      <c r="D938" s="63">
        <v>43647</v>
      </c>
      <c r="E938" s="64">
        <v>530.06700000000001</v>
      </c>
      <c r="F938" s="64">
        <v>882.71400000000006</v>
      </c>
      <c r="G938" s="69">
        <v>1412.7809999999999</v>
      </c>
      <c r="I938" s="63">
        <v>43959</v>
      </c>
      <c r="J938" s="68">
        <v>11.84</v>
      </c>
      <c r="K938" s="68">
        <v>12.13</v>
      </c>
      <c r="M938" s="63">
        <v>43647</v>
      </c>
      <c r="N938" s="64">
        <v>64148.4</v>
      </c>
      <c r="O938" s="66">
        <v>42.134999999999998</v>
      </c>
      <c r="Q938" s="63">
        <v>43647</v>
      </c>
      <c r="R938" s="57">
        <v>26.098095228860618</v>
      </c>
      <c r="S938" s="57">
        <v>24.192461193656143</v>
      </c>
      <c r="T938" s="57"/>
      <c r="U938" s="63">
        <v>43647</v>
      </c>
      <c r="V938" s="65">
        <v>63.557492581560759</v>
      </c>
      <c r="X938" s="63">
        <v>44103</v>
      </c>
      <c r="Y938" s="67">
        <v>30.0625</v>
      </c>
      <c r="Z938" s="67">
        <v>32.56</v>
      </c>
      <c r="AA938" s="67">
        <v>29.9375</v>
      </c>
      <c r="AB938" s="67" t="e">
        <v>#N/A</v>
      </c>
      <c r="AD938" s="63">
        <v>44103</v>
      </c>
      <c r="AE938" s="67">
        <v>20.99</v>
      </c>
      <c r="AF938" s="68">
        <v>51.76</v>
      </c>
      <c r="AH938" s="58">
        <v>43647</v>
      </c>
      <c r="AI938" s="57">
        <v>71.376423321705403</v>
      </c>
      <c r="AJ938" s="57">
        <v>50.912300756536297</v>
      </c>
      <c r="AK938" s="57">
        <v>33.458984819251761</v>
      </c>
      <c r="AM938" s="63">
        <v>43647</v>
      </c>
      <c r="AN938" s="57">
        <v>3.4824261787536059E-2</v>
      </c>
      <c r="AO938" s="57">
        <v>9.3035619012529871</v>
      </c>
      <c r="AP938" s="57">
        <v>-15.608536429838383</v>
      </c>
      <c r="AR938" s="63">
        <v>43647</v>
      </c>
      <c r="AS938" s="57">
        <v>-4.0064738692212938</v>
      </c>
      <c r="AT938" s="57">
        <v>17.099661719967152</v>
      </c>
      <c r="AV938" s="63">
        <v>45108</v>
      </c>
      <c r="AW938" s="64">
        <v>12364.215828</v>
      </c>
      <c r="AY938" s="63">
        <v>44103</v>
      </c>
      <c r="AZ938" s="51">
        <v>-102.60469810000001</v>
      </c>
      <c r="BA938" s="51">
        <v>162.98376503251995</v>
      </c>
      <c r="BB938" s="51">
        <v>-121.60122233257047</v>
      </c>
      <c r="BC938" s="51">
        <v>0</v>
      </c>
      <c r="BD938" s="51">
        <v>-2.6910838138692212</v>
      </c>
      <c r="BE938" s="51">
        <v>-63.913239213919731</v>
      </c>
    </row>
    <row r="939" spans="1:57">
      <c r="A939" s="70">
        <v>20190702</v>
      </c>
      <c r="D939" s="63">
        <v>43648</v>
      </c>
      <c r="E939" s="64">
        <v>490.62400000000002</v>
      </c>
      <c r="F939" s="64">
        <v>893.57600000000002</v>
      </c>
      <c r="G939" s="69">
        <v>1384.2</v>
      </c>
      <c r="I939" s="63">
        <v>43962</v>
      </c>
      <c r="J939" s="68">
        <v>11.82</v>
      </c>
      <c r="K939" s="68">
        <v>12.26</v>
      </c>
      <c r="M939" s="63">
        <v>43648</v>
      </c>
      <c r="N939" s="64">
        <v>64122.6</v>
      </c>
      <c r="O939" s="66">
        <v>42.465000000000003</v>
      </c>
      <c r="Q939" s="63">
        <v>43648</v>
      </c>
      <c r="R939" s="57">
        <v>25.793045403484438</v>
      </c>
      <c r="S939" s="57">
        <v>24.126077702174431</v>
      </c>
      <c r="T939" s="57"/>
      <c r="U939" s="63">
        <v>43648</v>
      </c>
      <c r="V939" s="65">
        <v>64.061349520951438</v>
      </c>
      <c r="X939" s="63">
        <v>44104</v>
      </c>
      <c r="Y939" s="67">
        <v>29.6875</v>
      </c>
      <c r="Z939" s="67">
        <v>32.590000000000003</v>
      </c>
      <c r="AA939" s="67">
        <v>29.3125</v>
      </c>
      <c r="AB939" s="67" t="e">
        <v>#N/A</v>
      </c>
      <c r="AD939" s="63">
        <v>44104</v>
      </c>
      <c r="AE939" s="67">
        <v>20.61</v>
      </c>
      <c r="AF939" s="68">
        <v>52.11</v>
      </c>
      <c r="AH939" s="58">
        <v>43648</v>
      </c>
      <c r="AI939" s="57">
        <v>71.601944228321244</v>
      </c>
      <c r="AJ939" s="57">
        <v>50.825359644276944</v>
      </c>
      <c r="AK939" s="57">
        <v>33.16268970431959</v>
      </c>
      <c r="AM939" s="63">
        <v>43648</v>
      </c>
      <c r="AN939" s="57">
        <v>-7.6782666125319032E-3</v>
      </c>
      <c r="AO939" s="57">
        <v>9.2497878609095974</v>
      </c>
      <c r="AP939" s="57">
        <v>-15.585546693964636</v>
      </c>
      <c r="AR939" s="63">
        <v>43648</v>
      </c>
      <c r="AS939" s="57">
        <v>-3.8548687795783798</v>
      </c>
      <c r="AT939" s="57">
        <v>17.045890193589329</v>
      </c>
      <c r="AV939" s="63">
        <v>45109</v>
      </c>
      <c r="AW939" s="64">
        <v>12364.215828</v>
      </c>
      <c r="AY939" s="63">
        <v>44104</v>
      </c>
      <c r="AZ939" s="51">
        <v>-95.003105700000006</v>
      </c>
      <c r="BA939" s="51">
        <v>129.18702176393995</v>
      </c>
      <c r="BB939" s="51">
        <v>-48.208959531290489</v>
      </c>
      <c r="BC939" s="51">
        <v>0</v>
      </c>
      <c r="BD939" s="51">
        <v>-3.7160590388693904</v>
      </c>
      <c r="BE939" s="51">
        <v>-17.741102506219875</v>
      </c>
    </row>
    <row r="940" spans="1:57">
      <c r="A940" s="70">
        <v>20190703</v>
      </c>
      <c r="D940" s="63">
        <v>43649</v>
      </c>
      <c r="E940" s="64">
        <v>421.30900000000003</v>
      </c>
      <c r="F940" s="64">
        <v>904.24699999999996</v>
      </c>
      <c r="G940" s="69">
        <v>1325.556</v>
      </c>
      <c r="I940" s="63">
        <v>43963</v>
      </c>
      <c r="J940" s="68">
        <v>11.93</v>
      </c>
      <c r="K940" s="68">
        <v>12.34</v>
      </c>
      <c r="M940" s="63">
        <v>43649</v>
      </c>
      <c r="N940" s="64">
        <v>64107.5</v>
      </c>
      <c r="O940" s="66">
        <v>42.09</v>
      </c>
      <c r="Q940" s="63">
        <v>43649</v>
      </c>
      <c r="R940" s="57">
        <v>25.327981485386843</v>
      </c>
      <c r="S940" s="57">
        <v>24.089139355731405</v>
      </c>
      <c r="T940" s="57"/>
      <c r="U940" s="63">
        <v>43649</v>
      </c>
      <c r="V940" s="65">
        <v>64.447802243763405</v>
      </c>
      <c r="X940" s="63">
        <v>44105</v>
      </c>
      <c r="Y940" s="67">
        <v>28.875</v>
      </c>
      <c r="Z940" s="67">
        <v>32.64</v>
      </c>
      <c r="AA940" s="67">
        <v>28</v>
      </c>
      <c r="AB940" s="67" t="e">
        <v>#N/A</v>
      </c>
      <c r="AD940" s="63">
        <v>44105</v>
      </c>
      <c r="AE940" s="67">
        <v>20.69</v>
      </c>
      <c r="AF940" s="68">
        <v>52.1</v>
      </c>
      <c r="AH940" s="58">
        <v>43649</v>
      </c>
      <c r="AI940" s="57">
        <v>71.825844345248839</v>
      </c>
      <c r="AJ940" s="57">
        <v>50.78598124747564</v>
      </c>
      <c r="AK940" s="57">
        <v>32.954914618228145</v>
      </c>
      <c r="AM940" s="63">
        <v>43649</v>
      </c>
      <c r="AN940" s="57">
        <v>-7.3279600375975029E-2</v>
      </c>
      <c r="AO940" s="57">
        <v>9.1777490845401211</v>
      </c>
      <c r="AP940" s="57">
        <v>-15.612756543679607</v>
      </c>
      <c r="AR940" s="63">
        <v>43649</v>
      </c>
      <c r="AS940" s="57">
        <v>-3.7341709861557715</v>
      </c>
      <c r="AT940" s="57">
        <v>16.980627329665033</v>
      </c>
      <c r="AV940" s="63">
        <v>45110</v>
      </c>
      <c r="AW940" s="64">
        <v>12302.583795</v>
      </c>
      <c r="AY940" s="63">
        <v>44105</v>
      </c>
      <c r="AZ940" s="51">
        <v>-96.813852799999992</v>
      </c>
      <c r="BA940" s="51">
        <v>128.51048554490995</v>
      </c>
      <c r="BB940" s="51">
        <v>176.39412757979937</v>
      </c>
      <c r="BC940" s="51">
        <v>0</v>
      </c>
      <c r="BD940" s="51">
        <v>-3.8278720025301531</v>
      </c>
      <c r="BE940" s="51">
        <v>204.26288832217921</v>
      </c>
    </row>
    <row r="941" spans="1:57">
      <c r="A941" s="70">
        <v>20190704</v>
      </c>
      <c r="D941" s="63">
        <v>43650</v>
      </c>
      <c r="E941" s="64">
        <v>428.28800000000001</v>
      </c>
      <c r="F941" s="64">
        <v>912.97199999999998</v>
      </c>
      <c r="G941" s="69">
        <v>1341.26</v>
      </c>
      <c r="I941" s="63">
        <v>43964</v>
      </c>
      <c r="J941" s="68">
        <v>11.87</v>
      </c>
      <c r="K941" s="68">
        <v>12.24</v>
      </c>
      <c r="M941" s="63">
        <v>43650</v>
      </c>
      <c r="N941" s="64">
        <v>64095</v>
      </c>
      <c r="O941" s="66">
        <v>41.758299999999998</v>
      </c>
      <c r="Q941" s="63">
        <v>43650</v>
      </c>
      <c r="R941" s="57">
        <v>24.954494468101451</v>
      </c>
      <c r="S941" s="57">
        <v>24.112772768549441</v>
      </c>
      <c r="T941" s="57"/>
      <c r="U941" s="63">
        <v>43650</v>
      </c>
      <c r="V941" s="65">
        <v>64.500330389187909</v>
      </c>
      <c r="X941" s="63">
        <v>44106</v>
      </c>
      <c r="Y941" s="67">
        <v>29.6875</v>
      </c>
      <c r="Z941" s="67">
        <v>30.52</v>
      </c>
      <c r="AA941" s="67">
        <v>28.9375</v>
      </c>
      <c r="AB941" s="67" t="e">
        <v>#N/A</v>
      </c>
      <c r="AD941" s="63">
        <v>44106</v>
      </c>
      <c r="AE941" s="67">
        <v>22.4</v>
      </c>
      <c r="AF941" s="68">
        <v>51.48</v>
      </c>
      <c r="AH941" s="58">
        <v>43650</v>
      </c>
      <c r="AI941" s="57">
        <v>71.961781599845878</v>
      </c>
      <c r="AJ941" s="57">
        <v>50.758826545313987</v>
      </c>
      <c r="AK941" s="57">
        <v>32.820668547677336</v>
      </c>
      <c r="AM941" s="63">
        <v>43650</v>
      </c>
      <c r="AN941" s="57">
        <v>-0.1199630387947126</v>
      </c>
      <c r="AO941" s="57">
        <v>9.1031965339206664</v>
      </c>
      <c r="AP941" s="57">
        <v>-15.567940410196169</v>
      </c>
      <c r="AR941" s="63">
        <v>43650</v>
      </c>
      <c r="AS941" s="57">
        <v>-3.6135505581090022</v>
      </c>
      <c r="AT941" s="57">
        <v>16.903808706265465</v>
      </c>
      <c r="AV941" s="63">
        <v>45111</v>
      </c>
      <c r="AW941" s="64">
        <v>12211.440121</v>
      </c>
      <c r="AY941" s="63">
        <v>44106</v>
      </c>
      <c r="AZ941" s="51">
        <v>-102.74997279999999</v>
      </c>
      <c r="BA941" s="51">
        <v>127.48693451377996</v>
      </c>
      <c r="BB941" s="51">
        <v>-3.948573002150646</v>
      </c>
      <c r="BC941" s="51">
        <v>0</v>
      </c>
      <c r="BD941" s="51">
        <v>-0.92216600205973687</v>
      </c>
      <c r="BE941" s="51">
        <v>19.866222709569616</v>
      </c>
    </row>
    <row r="942" spans="1:57">
      <c r="A942" s="70">
        <v>20190705</v>
      </c>
      <c r="D942" s="63">
        <v>43651</v>
      </c>
      <c r="E942" s="64">
        <v>425.64400000000001</v>
      </c>
      <c r="F942" s="64">
        <v>919.69899999999996</v>
      </c>
      <c r="G942" s="69">
        <v>1345.3430000000001</v>
      </c>
      <c r="I942" s="63">
        <v>43965</v>
      </c>
      <c r="J942" s="68">
        <v>11.85</v>
      </c>
      <c r="K942" s="68">
        <v>12.32</v>
      </c>
      <c r="M942" s="63">
        <v>43651</v>
      </c>
      <c r="N942" s="64">
        <v>63742.7</v>
      </c>
      <c r="O942" s="66">
        <v>41.98</v>
      </c>
      <c r="Q942" s="63">
        <v>43651</v>
      </c>
      <c r="R942" s="57">
        <v>24.585684282199271</v>
      </c>
      <c r="S942" s="57">
        <v>24.04671670851446</v>
      </c>
      <c r="T942" s="57"/>
      <c r="U942" s="63">
        <v>43651</v>
      </c>
      <c r="V942" s="65">
        <v>64.670607745757636</v>
      </c>
      <c r="X942" s="63">
        <v>44109</v>
      </c>
      <c r="Y942" s="67">
        <v>29.875</v>
      </c>
      <c r="Z942" s="67">
        <v>32.35</v>
      </c>
      <c r="AA942" s="67">
        <v>29.375</v>
      </c>
      <c r="AB942" s="67" t="e">
        <v>#N/A</v>
      </c>
      <c r="AD942" s="63">
        <v>44109</v>
      </c>
      <c r="AE942" s="67">
        <v>23.67</v>
      </c>
      <c r="AF942" s="68">
        <v>50.18</v>
      </c>
      <c r="AH942" s="58">
        <v>43651</v>
      </c>
      <c r="AI942" s="57">
        <v>72.197471266164229</v>
      </c>
      <c r="AJ942" s="57">
        <v>50.700684519176463</v>
      </c>
      <c r="AK942" s="57">
        <v>32.521990581340155</v>
      </c>
      <c r="AM942" s="63">
        <v>43651</v>
      </c>
      <c r="AN942" s="57">
        <v>-0.13972578718270956</v>
      </c>
      <c r="AO942" s="57">
        <v>9.0793764842239444</v>
      </c>
      <c r="AP942" s="57">
        <v>-15.511891772416931</v>
      </c>
      <c r="AR942" s="63">
        <v>43651</v>
      </c>
      <c r="AS942" s="57">
        <v>-3.4982549784438488</v>
      </c>
      <c r="AT942" s="57">
        <v>16.83177580728572</v>
      </c>
      <c r="AV942" s="63">
        <v>45112</v>
      </c>
      <c r="AW942" s="64">
        <v>12394.846955000001</v>
      </c>
      <c r="AY942" s="63">
        <v>44109</v>
      </c>
      <c r="AZ942" s="51">
        <v>-111.8180728</v>
      </c>
      <c r="BA942" s="51">
        <v>138.24877687254997</v>
      </c>
      <c r="BB942" s="51">
        <v>96.368788380959529</v>
      </c>
      <c r="BC942" s="51">
        <v>0</v>
      </c>
      <c r="BD942" s="51">
        <v>2.4177420657099615</v>
      </c>
      <c r="BE942" s="51">
        <v>125.21723451921949</v>
      </c>
    </row>
    <row r="943" spans="1:57">
      <c r="A943" s="70">
        <v>20190706</v>
      </c>
      <c r="D943" s="63">
        <v>43652</v>
      </c>
      <c r="E943" s="64">
        <v>425.64400000000001</v>
      </c>
      <c r="F943" s="64">
        <v>919.69899999999996</v>
      </c>
      <c r="G943" s="69">
        <v>1345.3430000000001</v>
      </c>
      <c r="I943" s="63">
        <v>43966</v>
      </c>
      <c r="J943" s="68">
        <v>11.86</v>
      </c>
      <c r="K943" s="68">
        <v>12.5</v>
      </c>
      <c r="M943" s="63">
        <v>43652</v>
      </c>
      <c r="N943" s="64">
        <v>63742.7</v>
      </c>
      <c r="O943" s="66">
        <v>41.98</v>
      </c>
      <c r="Q943" s="63">
        <v>43652</v>
      </c>
      <c r="R943" s="57">
        <v>24.560920965247888</v>
      </c>
      <c r="S943" s="57">
        <v>24.008163023207029</v>
      </c>
      <c r="T943" s="57"/>
      <c r="U943" s="63">
        <v>43652</v>
      </c>
      <c r="V943" s="65">
        <v>64.670607745757636</v>
      </c>
      <c r="X943" s="63">
        <v>44110</v>
      </c>
      <c r="Y943" s="67">
        <v>29.9375</v>
      </c>
      <c r="Z943" s="67">
        <v>32.64</v>
      </c>
      <c r="AA943" s="67">
        <v>29.75</v>
      </c>
      <c r="AB943" s="67" t="e">
        <v>#N/A</v>
      </c>
      <c r="AD943" s="63">
        <v>44110</v>
      </c>
      <c r="AE943" s="67">
        <v>23.9</v>
      </c>
      <c r="AF943" s="68">
        <v>49.3</v>
      </c>
      <c r="AH943" s="58">
        <v>43652</v>
      </c>
      <c r="AI943" s="57">
        <v>72.346654097120819</v>
      </c>
      <c r="AJ943" s="57">
        <v>50.660821973410286</v>
      </c>
      <c r="AK943" s="57">
        <v>32.325619263768026</v>
      </c>
      <c r="AM943" s="63">
        <v>43652</v>
      </c>
      <c r="AN943" s="57">
        <v>-0.1393580269618111</v>
      </c>
      <c r="AO943" s="57">
        <v>9.1087434179860427</v>
      </c>
      <c r="AP943" s="57">
        <v>-15.472113772012975</v>
      </c>
      <c r="AR943" s="63">
        <v>43652</v>
      </c>
      <c r="AS943" s="57">
        <v>-3.3945159508156686</v>
      </c>
      <c r="AT943" s="57">
        <v>16.751468352768285</v>
      </c>
      <c r="AV943" s="63">
        <v>45113</v>
      </c>
      <c r="AW943" s="64">
        <v>12629.239661</v>
      </c>
      <c r="AY943" s="63">
        <v>44110</v>
      </c>
      <c r="AZ943" s="51">
        <v>-107.03655560000001</v>
      </c>
      <c r="BA943" s="51">
        <v>167.05992771406994</v>
      </c>
      <c r="BB943" s="51">
        <v>88.981461820639538</v>
      </c>
      <c r="BC943" s="51">
        <v>0</v>
      </c>
      <c r="BD943" s="51">
        <v>2.145651055490482</v>
      </c>
      <c r="BE943" s="51">
        <v>151.15048499020003</v>
      </c>
    </row>
    <row r="944" spans="1:57">
      <c r="A944" s="70">
        <v>20190707</v>
      </c>
      <c r="D944" s="63">
        <v>43653</v>
      </c>
      <c r="E944" s="64">
        <v>425.64400000000001</v>
      </c>
      <c r="F944" s="64">
        <v>919.69899999999996</v>
      </c>
      <c r="G944" s="69">
        <v>1345.3430000000001</v>
      </c>
      <c r="I944" s="63">
        <v>43969</v>
      </c>
      <c r="J944" s="68">
        <v>15.45</v>
      </c>
      <c r="K944" s="68">
        <v>15.89</v>
      </c>
      <c r="M944" s="63">
        <v>43653</v>
      </c>
      <c r="N944" s="64">
        <v>63742.7</v>
      </c>
      <c r="O944" s="66">
        <v>41.98</v>
      </c>
      <c r="Q944" s="63">
        <v>43653</v>
      </c>
      <c r="R944" s="57">
        <v>24.515935348866403</v>
      </c>
      <c r="S944" s="57">
        <v>23.96499472065441</v>
      </c>
      <c r="T944" s="57"/>
      <c r="U944" s="63">
        <v>43653</v>
      </c>
      <c r="V944" s="65">
        <v>64.670607745757636</v>
      </c>
      <c r="X944" s="63">
        <v>44111</v>
      </c>
      <c r="Y944" s="67">
        <v>29.6875</v>
      </c>
      <c r="Z944" s="67">
        <v>31.71</v>
      </c>
      <c r="AA944" s="67">
        <v>29.0625</v>
      </c>
      <c r="AB944" s="67" t="e">
        <v>#N/A</v>
      </c>
      <c r="AD944" s="63">
        <v>44111</v>
      </c>
      <c r="AE944" s="67">
        <v>24.05</v>
      </c>
      <c r="AF944" s="68">
        <v>49.56</v>
      </c>
      <c r="AH944" s="58">
        <v>43653</v>
      </c>
      <c r="AI944" s="57">
        <v>72.487800822015117</v>
      </c>
      <c r="AJ944" s="57">
        <v>50.608702080091497</v>
      </c>
      <c r="AK944" s="57">
        <v>32.132127065110019</v>
      </c>
      <c r="AM944" s="63">
        <v>43653</v>
      </c>
      <c r="AN944" s="57">
        <v>-0.14821719478205209</v>
      </c>
      <c r="AO944" s="57">
        <v>9.1168897902510704</v>
      </c>
      <c r="AP944" s="57">
        <v>-15.434531558123787</v>
      </c>
      <c r="AR944" s="63">
        <v>43653</v>
      </c>
      <c r="AS944" s="57">
        <v>-3.284858994325246</v>
      </c>
      <c r="AT944" s="57">
        <v>16.663872104003108</v>
      </c>
      <c r="AV944" s="63">
        <v>45114</v>
      </c>
      <c r="AW944" s="64">
        <v>12407.347759</v>
      </c>
      <c r="AY944" s="63">
        <v>44111</v>
      </c>
      <c r="AZ944" s="51">
        <v>-94.683005600000001</v>
      </c>
      <c r="BA944" s="51">
        <v>166.70109701704996</v>
      </c>
      <c r="BB944" s="51">
        <v>25.182118425239551</v>
      </c>
      <c r="BC944" s="51">
        <v>0</v>
      </c>
      <c r="BD944" s="51">
        <v>0.20636448744056043</v>
      </c>
      <c r="BE944" s="51">
        <v>97.40657432973012</v>
      </c>
    </row>
    <row r="945" spans="1:57">
      <c r="A945" s="70">
        <v>20190708</v>
      </c>
      <c r="D945" s="63">
        <v>43654</v>
      </c>
      <c r="E945" s="64">
        <v>425.64400000000001</v>
      </c>
      <c r="F945" s="64">
        <v>919.69899999999996</v>
      </c>
      <c r="G945" s="69">
        <v>1345.3430000000001</v>
      </c>
      <c r="I945" s="63">
        <v>43970</v>
      </c>
      <c r="J945" s="68">
        <v>15.19</v>
      </c>
      <c r="K945" s="68">
        <v>15.74</v>
      </c>
      <c r="M945" s="63">
        <v>43654</v>
      </c>
      <c r="N945" s="64">
        <v>63742.7</v>
      </c>
      <c r="O945" s="66">
        <v>41.98</v>
      </c>
      <c r="Q945" s="63">
        <v>43654</v>
      </c>
      <c r="R945" s="57">
        <v>24.334365000876247</v>
      </c>
      <c r="S945" s="57">
        <v>23.9324658605087</v>
      </c>
      <c r="T945" s="57"/>
      <c r="U945" s="63">
        <v>43654</v>
      </c>
      <c r="V945" s="65">
        <v>64.670607745757636</v>
      </c>
      <c r="X945" s="63">
        <v>44112</v>
      </c>
      <c r="Y945" s="67">
        <v>29.5625</v>
      </c>
      <c r="Z945" s="67">
        <v>32.54</v>
      </c>
      <c r="AA945" s="67">
        <v>29.125</v>
      </c>
      <c r="AB945" s="67" t="e">
        <v>#N/A</v>
      </c>
      <c r="AD945" s="63">
        <v>44112</v>
      </c>
      <c r="AE945" s="67">
        <v>24.38</v>
      </c>
      <c r="AF945" s="68">
        <v>50.17</v>
      </c>
      <c r="AH945" s="58">
        <v>43654</v>
      </c>
      <c r="AI945" s="57">
        <v>72.635011780992428</v>
      </c>
      <c r="AJ945" s="57">
        <v>50.560533885932067</v>
      </c>
      <c r="AK945" s="57">
        <v>31.944617047352743</v>
      </c>
      <c r="AM945" s="63">
        <v>43654</v>
      </c>
      <c r="AN945" s="57">
        <v>-0.16029655168892099</v>
      </c>
      <c r="AO945" s="57">
        <v>9.1091757709715448</v>
      </c>
      <c r="AP945" s="57">
        <v>-15.390254374928213</v>
      </c>
      <c r="AR945" s="63">
        <v>43654</v>
      </c>
      <c r="AS945" s="57">
        <v>-3.228622725461272</v>
      </c>
      <c r="AT945" s="57">
        <v>16.586512434816992</v>
      </c>
      <c r="AV945" s="63">
        <v>45115</v>
      </c>
      <c r="AW945" s="64">
        <v>12407.347759</v>
      </c>
      <c r="AY945" s="63">
        <v>44112</v>
      </c>
      <c r="AZ945" s="51">
        <v>-87.845814700000005</v>
      </c>
      <c r="BA945" s="51">
        <v>80.75981487229997</v>
      </c>
      <c r="BB945" s="51">
        <v>87.044574906809629</v>
      </c>
      <c r="BC945" s="51">
        <v>0</v>
      </c>
      <c r="BD945" s="51">
        <v>-0.86506342928960067</v>
      </c>
      <c r="BE945" s="51">
        <v>79.093511649820016</v>
      </c>
    </row>
    <row r="946" spans="1:57">
      <c r="A946" s="70">
        <v>20190709</v>
      </c>
      <c r="D946" s="63">
        <v>43655</v>
      </c>
      <c r="E946" s="64">
        <v>425.64400000000001</v>
      </c>
      <c r="F946" s="64">
        <v>919.69899999999996</v>
      </c>
      <c r="G946" s="69">
        <v>1345.3430000000001</v>
      </c>
      <c r="I946" s="63">
        <v>43971</v>
      </c>
      <c r="J946" s="68">
        <v>15.54</v>
      </c>
      <c r="K946" s="68">
        <v>15.84</v>
      </c>
      <c r="M946" s="63">
        <v>43655</v>
      </c>
      <c r="N946" s="64">
        <v>63742.7</v>
      </c>
      <c r="O946" s="66">
        <v>41.98</v>
      </c>
      <c r="Q946" s="63">
        <v>43655</v>
      </c>
      <c r="R946" s="57">
        <v>24.153773139261105</v>
      </c>
      <c r="S946" s="57">
        <v>23.900100053804053</v>
      </c>
      <c r="T946" s="57"/>
      <c r="U946" s="63">
        <v>43655</v>
      </c>
      <c r="V946" s="65">
        <v>64.670607745757636</v>
      </c>
      <c r="X946" s="63">
        <v>44113</v>
      </c>
      <c r="Y946" s="67">
        <v>29.75</v>
      </c>
      <c r="Z946" s="67">
        <v>32.6</v>
      </c>
      <c r="AA946" s="67">
        <v>29.25</v>
      </c>
      <c r="AB946" s="67" t="e">
        <v>#N/A</v>
      </c>
      <c r="AD946" s="63">
        <v>44113</v>
      </c>
      <c r="AE946" s="67">
        <v>25.29</v>
      </c>
      <c r="AF946" s="68">
        <v>50.27</v>
      </c>
      <c r="AH946" s="58">
        <v>43655</v>
      </c>
      <c r="AI946" s="57">
        <v>72.78210010591215</v>
      </c>
      <c r="AJ946" s="57">
        <v>50.512543631126626</v>
      </c>
      <c r="AK946" s="57">
        <v>31.758349292834474</v>
      </c>
      <c r="AM946" s="63">
        <v>43655</v>
      </c>
      <c r="AN946" s="57">
        <v>-0.17236503972050121</v>
      </c>
      <c r="AO946" s="57">
        <v>9.101462857755017</v>
      </c>
      <c r="AP946" s="57">
        <v>-15.346051184013564</v>
      </c>
      <c r="AR946" s="63">
        <v>43655</v>
      </c>
      <c r="AS946" s="57">
        <v>-3.1724058609202133</v>
      </c>
      <c r="AT946" s="57">
        <v>16.509365763260362</v>
      </c>
      <c r="AV946" s="63">
        <v>45116</v>
      </c>
      <c r="AW946" s="64">
        <v>12407.347759</v>
      </c>
      <c r="AY946" s="63">
        <v>44113</v>
      </c>
      <c r="AZ946" s="51">
        <v>-84.556015900000006</v>
      </c>
      <c r="BA946" s="51">
        <v>69.275023269719938</v>
      </c>
      <c r="BB946" s="51">
        <v>37.567204394649671</v>
      </c>
      <c r="BC946" s="51">
        <v>0</v>
      </c>
      <c r="BD946" s="51">
        <v>-2.3806267207986536</v>
      </c>
      <c r="BE946" s="51">
        <v>19.905585043570959</v>
      </c>
    </row>
    <row r="947" spans="1:57">
      <c r="A947" s="70">
        <v>20190710</v>
      </c>
      <c r="D947" s="63">
        <v>43656</v>
      </c>
      <c r="E947" s="64">
        <v>416.67700000000002</v>
      </c>
      <c r="F947" s="64">
        <v>923.20699999999999</v>
      </c>
      <c r="G947" s="69">
        <v>1339.884</v>
      </c>
      <c r="I947" s="63">
        <v>43972</v>
      </c>
      <c r="J947" s="68">
        <v>14.99</v>
      </c>
      <c r="K947" s="68">
        <v>15.77</v>
      </c>
      <c r="M947" s="63">
        <v>43656</v>
      </c>
      <c r="N947" s="64">
        <v>63560.6</v>
      </c>
      <c r="O947" s="66">
        <v>41.880800000000001</v>
      </c>
      <c r="Q947" s="63">
        <v>43656</v>
      </c>
      <c r="R947" s="57">
        <v>24.005730461077924</v>
      </c>
      <c r="S947" s="57">
        <v>23.922474894808232</v>
      </c>
      <c r="T947" s="57"/>
      <c r="U947" s="63">
        <v>43656</v>
      </c>
      <c r="V947" s="65">
        <v>65.588606160579772</v>
      </c>
      <c r="X947" s="63">
        <v>44117</v>
      </c>
      <c r="Y947" s="67">
        <v>29.8125</v>
      </c>
      <c r="Z947" s="67">
        <v>32.25</v>
      </c>
      <c r="AA947" s="67">
        <v>29.3125</v>
      </c>
      <c r="AB947" s="67" t="e">
        <v>#N/A</v>
      </c>
      <c r="AD947" s="63">
        <v>44117</v>
      </c>
      <c r="AE947" s="67">
        <v>26.38</v>
      </c>
      <c r="AF947" s="68">
        <v>49.86</v>
      </c>
      <c r="AH947" s="58">
        <v>43656</v>
      </c>
      <c r="AI947" s="57">
        <v>72.949824225292417</v>
      </c>
      <c r="AJ947" s="57">
        <v>50.532465834221171</v>
      </c>
      <c r="AK947" s="57">
        <v>31.719480191513092</v>
      </c>
      <c r="AM947" s="63">
        <v>43656</v>
      </c>
      <c r="AN947" s="57">
        <v>-0.17686094679200126</v>
      </c>
      <c r="AO947" s="57">
        <v>9.1183829176981313</v>
      </c>
      <c r="AP947" s="57">
        <v>-15.31352599823428</v>
      </c>
      <c r="AR947" s="63">
        <v>43656</v>
      </c>
      <c r="AS947" s="57">
        <v>-3.096503622890745</v>
      </c>
      <c r="AT947" s="57">
        <v>16.436225306491401</v>
      </c>
      <c r="AV947" s="63">
        <v>45117</v>
      </c>
      <c r="AW947" s="64">
        <v>12081.948335000001</v>
      </c>
      <c r="AY947" s="63">
        <v>44117</v>
      </c>
      <c r="AZ947" s="51">
        <v>-86.793635899999998</v>
      </c>
      <c r="BA947" s="51">
        <v>37.066969593749974</v>
      </c>
      <c r="BB947" s="51">
        <v>55.497303218709732</v>
      </c>
      <c r="BC947" s="51">
        <v>0</v>
      </c>
      <c r="BD947" s="51">
        <v>-1.2966819959597273</v>
      </c>
      <c r="BE947" s="51">
        <v>4.4739549165000208</v>
      </c>
    </row>
    <row r="948" spans="1:57">
      <c r="A948" s="70">
        <v>20190711</v>
      </c>
      <c r="D948" s="63">
        <v>43657</v>
      </c>
      <c r="E948" s="64">
        <v>429.767</v>
      </c>
      <c r="F948" s="64">
        <v>924.15200000000004</v>
      </c>
      <c r="G948" s="69">
        <v>1353.9190000000001</v>
      </c>
      <c r="I948" s="63">
        <v>43973</v>
      </c>
      <c r="J948" s="68">
        <v>15.31</v>
      </c>
      <c r="K948" s="68">
        <v>15.86</v>
      </c>
      <c r="M948" s="63">
        <v>43657</v>
      </c>
      <c r="N948" s="64">
        <v>63670.3</v>
      </c>
      <c r="O948" s="66">
        <v>41.755000000000003</v>
      </c>
      <c r="Q948" s="63">
        <v>43657</v>
      </c>
      <c r="R948" s="57">
        <v>23.957424328216547</v>
      </c>
      <c r="S948" s="57">
        <v>23.923639446623834</v>
      </c>
      <c r="T948" s="57"/>
      <c r="U948" s="63">
        <v>43657</v>
      </c>
      <c r="V948" s="65">
        <v>65.374450117460427</v>
      </c>
      <c r="X948" s="63">
        <v>44118</v>
      </c>
      <c r="Y948" s="67">
        <v>29.625</v>
      </c>
      <c r="Z948" s="67">
        <v>32.67</v>
      </c>
      <c r="AA948" s="67">
        <v>29.125</v>
      </c>
      <c r="AB948" s="67" t="e">
        <v>#N/A</v>
      </c>
      <c r="AD948" s="63">
        <v>44118</v>
      </c>
      <c r="AE948" s="67">
        <v>26.44</v>
      </c>
      <c r="AF948" s="68">
        <v>51.06</v>
      </c>
      <c r="AH948" s="58">
        <v>43657</v>
      </c>
      <c r="AI948" s="57">
        <v>73.027979587597343</v>
      </c>
      <c r="AJ948" s="57">
        <v>50.502096757787143</v>
      </c>
      <c r="AK948" s="57">
        <v>31.595290880288161</v>
      </c>
      <c r="AM948" s="63">
        <v>43657</v>
      </c>
      <c r="AN948" s="57">
        <v>-0.20338033332552019</v>
      </c>
      <c r="AO948" s="57">
        <v>9.093285733125267</v>
      </c>
      <c r="AP948" s="57">
        <v>-15.293822655460577</v>
      </c>
      <c r="AR948" s="63">
        <v>43657</v>
      </c>
      <c r="AS948" s="57">
        <v>-2.9803488066276529</v>
      </c>
      <c r="AT948" s="57">
        <v>16.366859572931602</v>
      </c>
      <c r="AV948" s="63">
        <v>45118</v>
      </c>
      <c r="AW948" s="64">
        <v>11965.710129000001</v>
      </c>
      <c r="AY948" s="63">
        <v>44118</v>
      </c>
      <c r="AZ948" s="51">
        <v>-89.049449299999992</v>
      </c>
      <c r="BA948" s="51">
        <v>36.870694644619974</v>
      </c>
      <c r="BB948" s="51">
        <v>71.26812910202996</v>
      </c>
      <c r="BC948" s="51">
        <v>0</v>
      </c>
      <c r="BD948" s="51">
        <v>-3.1847713793994923</v>
      </c>
      <c r="BE948" s="51">
        <v>15.904603067250457</v>
      </c>
    </row>
    <row r="949" spans="1:57">
      <c r="A949" s="70">
        <v>20190712</v>
      </c>
      <c r="D949" s="63">
        <v>43658</v>
      </c>
      <c r="E949" s="64">
        <v>424.67</v>
      </c>
      <c r="F949" s="64">
        <v>921.721</v>
      </c>
      <c r="G949" s="69">
        <v>1346.3910000000001</v>
      </c>
      <c r="I949" s="63">
        <v>43977</v>
      </c>
      <c r="J949" s="68">
        <v>15.3</v>
      </c>
      <c r="K949" s="68">
        <v>15.93</v>
      </c>
      <c r="M949" s="63">
        <v>43658</v>
      </c>
      <c r="N949" s="64">
        <v>63697.3</v>
      </c>
      <c r="O949" s="66">
        <v>41.658299999999997</v>
      </c>
      <c r="Q949" s="63">
        <v>43658</v>
      </c>
      <c r="R949" s="57">
        <v>23.895104299368874</v>
      </c>
      <c r="S949" s="57">
        <v>23.874823048054616</v>
      </c>
      <c r="T949" s="57"/>
      <c r="U949" s="63">
        <v>43658</v>
      </c>
      <c r="V949" s="65">
        <v>64.981881875374953</v>
      </c>
      <c r="X949" s="63">
        <v>44119</v>
      </c>
      <c r="Y949" s="67">
        <v>30</v>
      </c>
      <c r="Z949" s="67">
        <v>32.57</v>
      </c>
      <c r="AA949" s="67">
        <v>29.8125</v>
      </c>
      <c r="AB949" s="67" t="e">
        <v>#N/A</v>
      </c>
      <c r="AD949" s="63">
        <v>44119</v>
      </c>
      <c r="AE949" s="67">
        <v>27.24</v>
      </c>
      <c r="AF949" s="68">
        <v>50.86</v>
      </c>
      <c r="AH949" s="58">
        <v>43658</v>
      </c>
      <c r="AI949" s="57">
        <v>73.190053157122662</v>
      </c>
      <c r="AJ949" s="57">
        <v>50.448712605594849</v>
      </c>
      <c r="AK949" s="57">
        <v>31.386543137192469</v>
      </c>
      <c r="AM949" s="63">
        <v>43658</v>
      </c>
      <c r="AN949" s="57">
        <v>-0.2168601290016281</v>
      </c>
      <c r="AO949" s="57">
        <v>9.1164782783199616</v>
      </c>
      <c r="AP949" s="57">
        <v>-15.304520319139503</v>
      </c>
      <c r="AR949" s="63">
        <v>43658</v>
      </c>
      <c r="AS949" s="57">
        <v>-2.8541532616985554</v>
      </c>
      <c r="AT949" s="57">
        <v>16.311124300215752</v>
      </c>
      <c r="AV949" s="63">
        <v>45119</v>
      </c>
      <c r="AW949" s="64">
        <v>11856.093133</v>
      </c>
      <c r="AY949" s="63">
        <v>44119</v>
      </c>
      <c r="AZ949" s="51">
        <v>-94.770199299999973</v>
      </c>
      <c r="BA949" s="51">
        <v>37.046041353899973</v>
      </c>
      <c r="BB949" s="51">
        <v>84.656380891699982</v>
      </c>
      <c r="BC949" s="51">
        <v>0</v>
      </c>
      <c r="BD949" s="51">
        <v>-4.4294475723697575</v>
      </c>
      <c r="BE949" s="51">
        <v>22.502775373230222</v>
      </c>
    </row>
    <row r="950" spans="1:57">
      <c r="A950" s="70">
        <v>20190713</v>
      </c>
      <c r="D950" s="63">
        <v>43659</v>
      </c>
      <c r="E950" s="64">
        <v>424.67</v>
      </c>
      <c r="F950" s="64">
        <v>921.721</v>
      </c>
      <c r="G950" s="69">
        <v>1346.3910000000001</v>
      </c>
      <c r="I950" s="63">
        <v>43978</v>
      </c>
      <c r="J950" s="68">
        <v>15.24</v>
      </c>
      <c r="K950" s="68">
        <v>15.94</v>
      </c>
      <c r="M950" s="63">
        <v>43659</v>
      </c>
      <c r="N950" s="64">
        <v>63697.3</v>
      </c>
      <c r="O950" s="66">
        <v>41.658299999999997</v>
      </c>
      <c r="Q950" s="63">
        <v>43659</v>
      </c>
      <c r="R950" s="57">
        <v>23.795100997127495</v>
      </c>
      <c r="S950" s="57">
        <v>23.859077122253638</v>
      </c>
      <c r="T950" s="57"/>
      <c r="U950" s="63">
        <v>43659</v>
      </c>
      <c r="V950" s="65">
        <v>64.981881875374953</v>
      </c>
      <c r="X950" s="63">
        <v>44120</v>
      </c>
      <c r="Y950" s="67">
        <v>31.6875</v>
      </c>
      <c r="Z950" s="67">
        <v>33.64</v>
      </c>
      <c r="AA950" s="67">
        <v>31.5625</v>
      </c>
      <c r="AB950" s="67" t="e">
        <v>#N/A</v>
      </c>
      <c r="AD950" s="63">
        <v>44120</v>
      </c>
      <c r="AE950" s="67">
        <v>28.8</v>
      </c>
      <c r="AF950" s="68">
        <v>51.13</v>
      </c>
      <c r="AH950" s="58">
        <v>43659</v>
      </c>
      <c r="AI950" s="57">
        <v>73.28750344029477</v>
      </c>
      <c r="AJ950" s="57">
        <v>50.422761145477594</v>
      </c>
      <c r="AK950" s="57">
        <v>31.243475848677438</v>
      </c>
      <c r="AM950" s="63">
        <v>43659</v>
      </c>
      <c r="AN950" s="57">
        <v>-0.20999409418950288</v>
      </c>
      <c r="AO950" s="57">
        <v>9.1674271873009019</v>
      </c>
      <c r="AP950" s="57">
        <v>-15.290552570534722</v>
      </c>
      <c r="AR950" s="63">
        <v>43659</v>
      </c>
      <c r="AS950" s="57">
        <v>-2.7427149525983574</v>
      </c>
      <c r="AT950" s="57">
        <v>16.194049068557458</v>
      </c>
      <c r="AV950" s="63">
        <v>45120</v>
      </c>
      <c r="AW950" s="64">
        <v>11829.488444000001</v>
      </c>
      <c r="AY950" s="63">
        <v>44120</v>
      </c>
      <c r="AZ950" s="51">
        <v>-86.311651299999994</v>
      </c>
      <c r="BA950" s="51">
        <v>28.354059767689971</v>
      </c>
      <c r="BB950" s="51">
        <v>33.471229336539857</v>
      </c>
      <c r="BC950" s="51">
        <v>0</v>
      </c>
      <c r="BD950" s="51">
        <v>-4.4527793006101639</v>
      </c>
      <c r="BE950" s="51">
        <v>-28.939141496380326</v>
      </c>
    </row>
    <row r="951" spans="1:57">
      <c r="A951" s="70">
        <v>20190714</v>
      </c>
      <c r="D951" s="63">
        <v>43660</v>
      </c>
      <c r="E951" s="64">
        <v>424.67</v>
      </c>
      <c r="F951" s="64">
        <v>921.721</v>
      </c>
      <c r="G951" s="69">
        <v>1346.3910000000001</v>
      </c>
      <c r="I951" s="63">
        <v>43979</v>
      </c>
      <c r="J951" s="68">
        <v>15.5</v>
      </c>
      <c r="K951" s="68">
        <v>16.190000000000001</v>
      </c>
      <c r="M951" s="63">
        <v>43660</v>
      </c>
      <c r="N951" s="64">
        <v>63697.3</v>
      </c>
      <c r="O951" s="66">
        <v>41.658299999999997</v>
      </c>
      <c r="Q951" s="63">
        <v>43660</v>
      </c>
      <c r="R951" s="57">
        <v>23.724063504513857</v>
      </c>
      <c r="S951" s="57">
        <v>23.806390240620168</v>
      </c>
      <c r="T951" s="57"/>
      <c r="U951" s="63">
        <v>43660</v>
      </c>
      <c r="V951" s="65">
        <v>64.981881875374953</v>
      </c>
      <c r="X951" s="63">
        <v>44123</v>
      </c>
      <c r="Y951" s="67">
        <v>31.5625</v>
      </c>
      <c r="Z951" s="67">
        <v>32.68</v>
      </c>
      <c r="AA951" s="67">
        <v>31.0625</v>
      </c>
      <c r="AB951" s="67" t="e">
        <v>#N/A</v>
      </c>
      <c r="AD951" s="63">
        <v>44123</v>
      </c>
      <c r="AE951" s="67">
        <v>29.5</v>
      </c>
      <c r="AF951" s="68">
        <v>50.67</v>
      </c>
      <c r="AH951" s="58">
        <v>43660</v>
      </c>
      <c r="AI951" s="57">
        <v>73.367284481983546</v>
      </c>
      <c r="AJ951" s="57">
        <v>50.356291928642349</v>
      </c>
      <c r="AK951" s="57">
        <v>31.044160563027546</v>
      </c>
      <c r="AM951" s="63">
        <v>43660</v>
      </c>
      <c r="AN951" s="57">
        <v>-0.21361883015352801</v>
      </c>
      <c r="AO951" s="57">
        <v>9.2019437298125553</v>
      </c>
      <c r="AP951" s="57">
        <v>-15.296655417946059</v>
      </c>
      <c r="AR951" s="63">
        <v>43660</v>
      </c>
      <c r="AS951" s="57">
        <v>-2.6201502224946993</v>
      </c>
      <c r="AT951" s="57">
        <v>16.106675586252695</v>
      </c>
      <c r="AV951" s="63">
        <v>45121</v>
      </c>
      <c r="AW951" s="64">
        <v>11850.48422</v>
      </c>
      <c r="AY951" s="63">
        <v>44123</v>
      </c>
      <c r="AZ951" s="51">
        <v>-83.612260299999988</v>
      </c>
      <c r="BA951" s="51">
        <v>62.986752397869992</v>
      </c>
      <c r="BB951" s="51">
        <v>36.184697981829693</v>
      </c>
      <c r="BC951" s="51">
        <v>0</v>
      </c>
      <c r="BD951" s="51">
        <v>-2.3039397204494581</v>
      </c>
      <c r="BE951" s="51">
        <v>13.255250359250233</v>
      </c>
    </row>
    <row r="952" spans="1:57">
      <c r="A952" s="70">
        <v>20190715</v>
      </c>
      <c r="D952" s="63">
        <v>43661</v>
      </c>
      <c r="E952" s="64">
        <v>455.577</v>
      </c>
      <c r="F952" s="64">
        <v>918.14200000000005</v>
      </c>
      <c r="G952" s="69">
        <v>1373.7190000000001</v>
      </c>
      <c r="I952" s="63">
        <v>43980</v>
      </c>
      <c r="J952" s="68">
        <v>15.27</v>
      </c>
      <c r="K952" s="68">
        <v>16.32</v>
      </c>
      <c r="M952" s="63">
        <v>43661</v>
      </c>
      <c r="N952" s="64">
        <v>63568</v>
      </c>
      <c r="O952" s="66">
        <v>41.861699999999999</v>
      </c>
      <c r="Q952" s="63">
        <v>43661</v>
      </c>
      <c r="R952" s="57">
        <v>23.763548477913019</v>
      </c>
      <c r="S952" s="57">
        <v>23.781424396184381</v>
      </c>
      <c r="T952" s="57"/>
      <c r="U952" s="63">
        <v>43661</v>
      </c>
      <c r="V952" s="65">
        <v>65.045895950682592</v>
      </c>
      <c r="X952" s="63">
        <v>44124</v>
      </c>
      <c r="Y952" s="67">
        <v>31.875</v>
      </c>
      <c r="Z952" s="67">
        <v>33.71</v>
      </c>
      <c r="AA952" s="67">
        <v>31.75</v>
      </c>
      <c r="AB952" s="67" t="e">
        <v>#N/A</v>
      </c>
      <c r="AD952" s="63">
        <v>44124</v>
      </c>
      <c r="AE952" s="67">
        <v>29.13</v>
      </c>
      <c r="AF952" s="68">
        <v>50.75</v>
      </c>
      <c r="AH952" s="58">
        <v>43661</v>
      </c>
      <c r="AI952" s="57">
        <v>73.389629876429922</v>
      </c>
      <c r="AJ952" s="57">
        <v>50.289649522510871</v>
      </c>
      <c r="AK952" s="57">
        <v>30.903743944336082</v>
      </c>
      <c r="AM952" s="63">
        <v>43661</v>
      </c>
      <c r="AN952" s="57">
        <v>-0.21837069122079278</v>
      </c>
      <c r="AO952" s="57">
        <v>9.2216520454202922</v>
      </c>
      <c r="AP952" s="57">
        <v>-15.283863240954776</v>
      </c>
      <c r="AR952" s="63">
        <v>43661</v>
      </c>
      <c r="AS952" s="57">
        <v>-2.4952714564737355</v>
      </c>
      <c r="AT952" s="57">
        <v>16.024768712365912</v>
      </c>
      <c r="AV952" s="63">
        <v>45122</v>
      </c>
      <c r="AW952" s="64">
        <v>11850.48422</v>
      </c>
      <c r="AY952" s="63">
        <v>44124</v>
      </c>
      <c r="AZ952" s="51">
        <v>-86.879764800000004</v>
      </c>
      <c r="BA952" s="51">
        <v>32.780328338449984</v>
      </c>
      <c r="BB952" s="51">
        <v>-25.939224684640212</v>
      </c>
      <c r="BC952" s="51">
        <v>0</v>
      </c>
      <c r="BD952" s="51">
        <v>-2.2468144537590398</v>
      </c>
      <c r="BE952" s="51">
        <v>-82.285475599949251</v>
      </c>
    </row>
    <row r="953" spans="1:57">
      <c r="A953" s="70">
        <v>20190716</v>
      </c>
      <c r="D953" s="63">
        <v>43662</v>
      </c>
      <c r="E953" s="64">
        <v>471.61500000000001</v>
      </c>
      <c r="F953" s="64">
        <v>914.85599999999999</v>
      </c>
      <c r="G953" s="69">
        <v>1386.471</v>
      </c>
      <c r="I953" s="63">
        <v>43983</v>
      </c>
      <c r="J953" s="68">
        <v>15.94</v>
      </c>
      <c r="K953" s="68">
        <v>16.149999999999999</v>
      </c>
      <c r="M953" s="63">
        <v>43662</v>
      </c>
      <c r="N953" s="64">
        <v>68732.2</v>
      </c>
      <c r="O953" s="66">
        <v>42.633299999999998</v>
      </c>
      <c r="Q953" s="63">
        <v>43662</v>
      </c>
      <c r="R953" s="57">
        <v>23.924856948041363</v>
      </c>
      <c r="S953" s="57">
        <v>23.748434469586122</v>
      </c>
      <c r="T953" s="57"/>
      <c r="U953" s="63">
        <v>43662</v>
      </c>
      <c r="V953" s="65">
        <v>65.479906198123203</v>
      </c>
      <c r="X953" s="63">
        <v>44125</v>
      </c>
      <c r="Y953" s="67">
        <v>31.75</v>
      </c>
      <c r="Z953" s="67">
        <v>33.619999999999997</v>
      </c>
      <c r="AA953" s="67">
        <v>31.5</v>
      </c>
      <c r="AB953" s="67" t="e">
        <v>#N/A</v>
      </c>
      <c r="AD953" s="63">
        <v>44125</v>
      </c>
      <c r="AE953" s="67">
        <v>29.93</v>
      </c>
      <c r="AF953" s="68">
        <v>51.34</v>
      </c>
      <c r="AH953" s="58">
        <v>43662</v>
      </c>
      <c r="AI953" s="57">
        <v>73.496183044237256</v>
      </c>
      <c r="AJ953" s="57">
        <v>50.247980121187254</v>
      </c>
      <c r="AK953" s="57">
        <v>30.763623224090452</v>
      </c>
      <c r="AM953" s="63">
        <v>43662</v>
      </c>
      <c r="AN953" s="57">
        <v>-0.22257844055398879</v>
      </c>
      <c r="AO953" s="57">
        <v>9.2586740056556529</v>
      </c>
      <c r="AP953" s="57">
        <v>-15.290992626999856</v>
      </c>
      <c r="AR953" s="63">
        <v>43662</v>
      </c>
      <c r="AS953" s="57">
        <v>-2.3602737695196607</v>
      </c>
      <c r="AT953" s="57">
        <v>15.972955789384624</v>
      </c>
      <c r="AV953" s="63">
        <v>45123</v>
      </c>
      <c r="AW953" s="64">
        <v>11850.48422</v>
      </c>
      <c r="AY953" s="63">
        <v>44125</v>
      </c>
      <c r="AZ953" s="51">
        <v>-80.11709279999998</v>
      </c>
      <c r="BA953" s="51">
        <v>32.888900591919999</v>
      </c>
      <c r="BB953" s="51">
        <v>0.92496084516987453</v>
      </c>
      <c r="BC953" s="51">
        <v>0</v>
      </c>
      <c r="BD953" s="51">
        <v>-1.8402750315697673</v>
      </c>
      <c r="BE953" s="51">
        <v>-48.143506394479893</v>
      </c>
    </row>
    <row r="954" spans="1:57">
      <c r="A954" s="70">
        <v>20190717</v>
      </c>
      <c r="D954" s="63">
        <v>43663</v>
      </c>
      <c r="E954" s="64">
        <v>494.262</v>
      </c>
      <c r="F954" s="64">
        <v>909.24400000000003</v>
      </c>
      <c r="G954" s="69">
        <v>1403.5060000000001</v>
      </c>
      <c r="I954" s="63">
        <v>43984</v>
      </c>
      <c r="J954" s="68">
        <v>15.61</v>
      </c>
      <c r="K954" s="68">
        <v>15.96</v>
      </c>
      <c r="M954" s="63">
        <v>43663</v>
      </c>
      <c r="N954" s="64">
        <v>68760.800000000003</v>
      </c>
      <c r="O954" s="66">
        <v>42.52</v>
      </c>
      <c r="Q954" s="63">
        <v>43663</v>
      </c>
      <c r="R954" s="57">
        <v>24.1307497559228</v>
      </c>
      <c r="S954" s="57">
        <v>23.72365811808821</v>
      </c>
      <c r="T954" s="57"/>
      <c r="U954" s="63">
        <v>43663</v>
      </c>
      <c r="V954" s="65">
        <v>64.662483708148514</v>
      </c>
      <c r="X954" s="63">
        <v>44126</v>
      </c>
      <c r="Y954" s="67">
        <v>31.125</v>
      </c>
      <c r="Z954" s="67">
        <v>33.58</v>
      </c>
      <c r="AA954" s="67">
        <v>30.4375</v>
      </c>
      <c r="AB954" s="67" t="e">
        <v>#N/A</v>
      </c>
      <c r="AD954" s="63">
        <v>44126</v>
      </c>
      <c r="AE954" s="67">
        <v>30.45</v>
      </c>
      <c r="AF954" s="68">
        <v>50.95</v>
      </c>
      <c r="AH954" s="58">
        <v>43663</v>
      </c>
      <c r="AI954" s="57">
        <v>73.613327372421963</v>
      </c>
      <c r="AJ954" s="57">
        <v>50.210846049593918</v>
      </c>
      <c r="AK954" s="57">
        <v>30.623832227883607</v>
      </c>
      <c r="AM954" s="63">
        <v>43663</v>
      </c>
      <c r="AN954" s="57">
        <v>-0.23313875006010232</v>
      </c>
      <c r="AO954" s="57">
        <v>9.2927815854372255</v>
      </c>
      <c r="AP954" s="57">
        <v>-15.318996619803693</v>
      </c>
      <c r="AR954" s="63">
        <v>43663</v>
      </c>
      <c r="AS954" s="57">
        <v>-2.2154884374369188</v>
      </c>
      <c r="AT954" s="57">
        <v>15.931352758125939</v>
      </c>
      <c r="AV954" s="63">
        <v>45124</v>
      </c>
      <c r="AW954" s="64">
        <v>11822.221425999998</v>
      </c>
      <c r="AY954" s="63">
        <v>44126</v>
      </c>
      <c r="AZ954" s="51">
        <v>-77.750040499999983</v>
      </c>
      <c r="BA954" s="51">
        <v>29.663535887989976</v>
      </c>
      <c r="BB954" s="51">
        <v>27.18526434036</v>
      </c>
      <c r="BC954" s="51">
        <v>0</v>
      </c>
      <c r="BD954" s="51">
        <v>-1.3916102893695412</v>
      </c>
      <c r="BE954" s="51">
        <v>-22.292850561019499</v>
      </c>
    </row>
    <row r="955" spans="1:57">
      <c r="A955" s="70">
        <v>20190718</v>
      </c>
      <c r="D955" s="63">
        <v>43664</v>
      </c>
      <c r="E955" s="64">
        <v>519.97799999999995</v>
      </c>
      <c r="F955" s="64">
        <v>905.346</v>
      </c>
      <c r="G955" s="69">
        <v>1425.3230000000001</v>
      </c>
      <c r="I955" s="63">
        <v>43985</v>
      </c>
      <c r="J955" s="68">
        <v>16.149999999999999</v>
      </c>
      <c r="K955" s="68">
        <v>15.95</v>
      </c>
      <c r="M955" s="63">
        <v>43664</v>
      </c>
      <c r="N955" s="64">
        <v>68746.8</v>
      </c>
      <c r="O955" s="66">
        <v>42.344999999999999</v>
      </c>
      <c r="Q955" s="63">
        <v>43664</v>
      </c>
      <c r="R955" s="57">
        <v>23.73917525707634</v>
      </c>
      <c r="S955" s="57">
        <v>23.688126874356087</v>
      </c>
      <c r="T955" s="57"/>
      <c r="U955" s="63">
        <v>43664</v>
      </c>
      <c r="V955" s="65">
        <v>64.70060675001784</v>
      </c>
      <c r="X955" s="63">
        <v>44127</v>
      </c>
      <c r="Y955" s="67">
        <v>31.5625</v>
      </c>
      <c r="Z955" s="67">
        <v>33.450000000000003</v>
      </c>
      <c r="AA955" s="67">
        <v>31.25</v>
      </c>
      <c r="AB955" s="67" t="e">
        <v>#N/A</v>
      </c>
      <c r="AD955" s="63">
        <v>44127</v>
      </c>
      <c r="AE955" s="67">
        <v>30.57</v>
      </c>
      <c r="AF955" s="68">
        <v>50.67</v>
      </c>
      <c r="AH955" s="58">
        <v>43664</v>
      </c>
      <c r="AI955" s="57">
        <v>73.672161959187036</v>
      </c>
      <c r="AJ955" s="57">
        <v>50.127480274133674</v>
      </c>
      <c r="AK955" s="57">
        <v>30.452933922461511</v>
      </c>
      <c r="AM955" s="63">
        <v>43664</v>
      </c>
      <c r="AN955" s="57">
        <v>-0.25793385496326593</v>
      </c>
      <c r="AO955" s="57">
        <v>9.312878283832271</v>
      </c>
      <c r="AP955" s="57">
        <v>-15.384451031400593</v>
      </c>
      <c r="AR955" s="63">
        <v>43664</v>
      </c>
      <c r="AS955" s="57">
        <v>-2.0339842550200271</v>
      </c>
      <c r="AT955" s="57">
        <v>15.888620155038758</v>
      </c>
      <c r="AV955" s="63">
        <v>45125</v>
      </c>
      <c r="AW955" s="64">
        <v>11692.919714</v>
      </c>
      <c r="AY955" s="63">
        <v>44127</v>
      </c>
      <c r="AZ955" s="51">
        <v>-83.152267099999989</v>
      </c>
      <c r="BA955" s="51">
        <v>29.196455805249986</v>
      </c>
      <c r="BB955" s="51">
        <v>37.821576569450052</v>
      </c>
      <c r="BC955" s="51">
        <v>0</v>
      </c>
      <c r="BD955" s="51">
        <v>-1.8771159665698784</v>
      </c>
      <c r="BE955" s="51">
        <v>-18.011350691869854</v>
      </c>
    </row>
    <row r="956" spans="1:57">
      <c r="A956" s="70">
        <v>20190719</v>
      </c>
      <c r="D956" s="63">
        <v>43665</v>
      </c>
      <c r="E956" s="64">
        <v>544.07500000000005</v>
      </c>
      <c r="F956" s="64">
        <v>901.97900000000004</v>
      </c>
      <c r="G956" s="69">
        <v>1446.0540000000001</v>
      </c>
      <c r="I956" s="63">
        <v>43986</v>
      </c>
      <c r="J956" s="68">
        <v>16.3</v>
      </c>
      <c r="K956" s="68">
        <v>16.02</v>
      </c>
      <c r="M956" s="63">
        <v>43665</v>
      </c>
      <c r="N956" s="64">
        <v>68600.2</v>
      </c>
      <c r="O956" s="66">
        <v>42.4467</v>
      </c>
      <c r="Q956" s="63">
        <v>43665</v>
      </c>
      <c r="R956" s="57">
        <v>23.456325337517868</v>
      </c>
      <c r="S956" s="57">
        <v>23.673156535455476</v>
      </c>
      <c r="T956" s="57"/>
      <c r="U956" s="63">
        <v>43665</v>
      </c>
      <c r="V956" s="65">
        <v>64.107847578153581</v>
      </c>
      <c r="X956" s="63">
        <v>44130</v>
      </c>
      <c r="Y956" s="67">
        <v>31.5625</v>
      </c>
      <c r="Z956" s="67">
        <v>32.9</v>
      </c>
      <c r="AA956" s="67">
        <v>31.0625</v>
      </c>
      <c r="AB956" s="67" t="e">
        <v>#N/A</v>
      </c>
      <c r="AD956" s="63">
        <v>44130</v>
      </c>
      <c r="AE956" s="67">
        <v>29.84</v>
      </c>
      <c r="AF956" s="68">
        <v>50.54</v>
      </c>
      <c r="AH956" s="58">
        <v>43665</v>
      </c>
      <c r="AI956" s="57">
        <v>73.742729870963657</v>
      </c>
      <c r="AJ956" s="57">
        <v>50.08418118615738</v>
      </c>
      <c r="AK956" s="57">
        <v>30.323318210266436</v>
      </c>
      <c r="AM956" s="63">
        <v>43665</v>
      </c>
      <c r="AN956" s="57">
        <v>-0.28440007852379434</v>
      </c>
      <c r="AO956" s="57">
        <v>9.3218962770497136</v>
      </c>
      <c r="AP956" s="57">
        <v>-15.444963327925665</v>
      </c>
      <c r="AR956" s="63">
        <v>43665</v>
      </c>
      <c r="AS956" s="57">
        <v>-1.8735459600376148</v>
      </c>
      <c r="AT956" s="57">
        <v>15.831586402792453</v>
      </c>
      <c r="AV956" s="63">
        <v>45126</v>
      </c>
      <c r="AW956" s="64">
        <v>11586.724682</v>
      </c>
      <c r="AY956" s="63">
        <v>44130</v>
      </c>
      <c r="AZ956" s="51">
        <v>-77.670754599999981</v>
      </c>
      <c r="BA956" s="51">
        <v>25.3014141988</v>
      </c>
      <c r="BB956" s="51">
        <v>112.34600295734005</v>
      </c>
      <c r="BC956" s="51">
        <v>0</v>
      </c>
      <c r="BD956" s="51">
        <v>0.26698416736970582</v>
      </c>
      <c r="BE956" s="51">
        <v>60.243646723509769</v>
      </c>
    </row>
    <row r="957" spans="1:57">
      <c r="A957" s="70">
        <v>20190720</v>
      </c>
      <c r="D957" s="63">
        <v>43666</v>
      </c>
      <c r="E957" s="64">
        <v>544.07500000000005</v>
      </c>
      <c r="F957" s="64">
        <v>901.97900000000004</v>
      </c>
      <c r="G957" s="69">
        <v>1446.0540000000001</v>
      </c>
      <c r="I957" s="63">
        <v>43987</v>
      </c>
      <c r="J957" s="68">
        <v>16.559999999999999</v>
      </c>
      <c r="K957" s="68">
        <v>15.98</v>
      </c>
      <c r="M957" s="63">
        <v>43666</v>
      </c>
      <c r="N957" s="64">
        <v>68600.2</v>
      </c>
      <c r="O957" s="66">
        <v>42.4467</v>
      </c>
      <c r="Q957" s="63">
        <v>43666</v>
      </c>
      <c r="R957" s="57">
        <v>23.349306427243111</v>
      </c>
      <c r="S957" s="57">
        <v>23.706918648964791</v>
      </c>
      <c r="T957" s="57"/>
      <c r="U957" s="63">
        <v>43666</v>
      </c>
      <c r="V957" s="65">
        <v>64.107847578153581</v>
      </c>
      <c r="X957" s="63">
        <v>44131</v>
      </c>
      <c r="Y957" s="67">
        <v>31.5625</v>
      </c>
      <c r="Z957" s="67">
        <v>32.9</v>
      </c>
      <c r="AA957" s="67">
        <v>31.375</v>
      </c>
      <c r="AB957" s="67" t="e">
        <v>#N/A</v>
      </c>
      <c r="AD957" s="63">
        <v>44131</v>
      </c>
      <c r="AE957" s="67">
        <v>30.26</v>
      </c>
      <c r="AF957" s="68">
        <v>50.84</v>
      </c>
      <c r="AH957" s="58">
        <v>43666</v>
      </c>
      <c r="AI957" s="57">
        <v>73.773711166568233</v>
      </c>
      <c r="AJ957" s="57">
        <v>50.082084360774523</v>
      </c>
      <c r="AK957" s="57">
        <v>30.287385469120444</v>
      </c>
      <c r="AM957" s="63">
        <v>43666</v>
      </c>
      <c r="AN957" s="57">
        <v>-0.3186469499950384</v>
      </c>
      <c r="AO957" s="57">
        <v>9.3164511149607332</v>
      </c>
      <c r="AP957" s="57">
        <v>-15.506380328984658</v>
      </c>
      <c r="AR957" s="63">
        <v>43666</v>
      </c>
      <c r="AS957" s="57">
        <v>-1.7494353166867871</v>
      </c>
      <c r="AT957" s="57">
        <v>15.773169751846483</v>
      </c>
      <c r="AV957" s="63">
        <v>45127</v>
      </c>
      <c r="AW957" s="64">
        <v>11564.559297</v>
      </c>
      <c r="AY957" s="63">
        <v>44131</v>
      </c>
      <c r="AZ957" s="51">
        <v>-79.462469199999973</v>
      </c>
      <c r="BA957" s="51">
        <v>23.606713644300008</v>
      </c>
      <c r="BB957" s="51">
        <v>-15.903834536219826</v>
      </c>
      <c r="BC957" s="51">
        <v>0</v>
      </c>
      <c r="BD957" s="51">
        <v>-1.8715546257902631</v>
      </c>
      <c r="BE957" s="51">
        <v>-73.631144717710086</v>
      </c>
    </row>
    <row r="958" spans="1:57">
      <c r="A958" s="70">
        <v>20190721</v>
      </c>
      <c r="D958" s="63">
        <v>43667</v>
      </c>
      <c r="E958" s="64">
        <v>544.07500000000005</v>
      </c>
      <c r="F958" s="64">
        <v>901.97900000000004</v>
      </c>
      <c r="G958" s="69">
        <v>1446.0540000000001</v>
      </c>
      <c r="I958" s="63">
        <v>43990</v>
      </c>
      <c r="J958" s="68">
        <v>16.63</v>
      </c>
      <c r="K958" s="68">
        <v>16.149999999999999</v>
      </c>
      <c r="M958" s="63">
        <v>43667</v>
      </c>
      <c r="N958" s="64">
        <v>68600.2</v>
      </c>
      <c r="O958" s="66">
        <v>42.4467</v>
      </c>
      <c r="Q958" s="63">
        <v>43667</v>
      </c>
      <c r="R958" s="57">
        <v>23.950626118029206</v>
      </c>
      <c r="S958" s="57">
        <v>23.80126248007004</v>
      </c>
      <c r="T958" s="57"/>
      <c r="U958" s="63">
        <v>43667</v>
      </c>
      <c r="V958" s="65">
        <v>64.107847578153581</v>
      </c>
      <c r="X958" s="63">
        <v>44132</v>
      </c>
      <c r="Y958" s="67">
        <v>31.6875</v>
      </c>
      <c r="Z958" s="67">
        <v>33.44</v>
      </c>
      <c r="AA958" s="67">
        <v>31.3125</v>
      </c>
      <c r="AB958" s="67" t="e">
        <v>#N/A</v>
      </c>
      <c r="AD958" s="63">
        <v>44132</v>
      </c>
      <c r="AE958" s="67">
        <v>30.38</v>
      </c>
      <c r="AF958" s="68">
        <v>51.23</v>
      </c>
      <c r="AH958" s="58">
        <v>43667</v>
      </c>
      <c r="AI958" s="57">
        <v>73.76639509613716</v>
      </c>
      <c r="AJ958" s="57">
        <v>50.154302894461452</v>
      </c>
      <c r="AK958" s="57">
        <v>30.386746647177265</v>
      </c>
      <c r="AM958" s="63">
        <v>43667</v>
      </c>
      <c r="AN958" s="57">
        <v>-0.34310713595359088</v>
      </c>
      <c r="AO958" s="57">
        <v>9.3131743584680571</v>
      </c>
      <c r="AP958" s="57">
        <v>-15.53637019510804</v>
      </c>
      <c r="AR958" s="63">
        <v>43667</v>
      </c>
      <c r="AS958" s="57">
        <v>-1.6306567596446997</v>
      </c>
      <c r="AT958" s="57">
        <v>15.716316713110491</v>
      </c>
      <c r="AV958" s="63">
        <v>45128</v>
      </c>
      <c r="AW958" s="64">
        <v>11581.486220000001</v>
      </c>
      <c r="AY958" s="63">
        <v>44132</v>
      </c>
      <c r="AZ958" s="51">
        <v>-81.612703199999999</v>
      </c>
      <c r="BA958" s="51">
        <v>70.643213990559985</v>
      </c>
      <c r="BB958" s="51">
        <v>-8.9762285681496579</v>
      </c>
      <c r="BC958" s="51">
        <v>0</v>
      </c>
      <c r="BD958" s="51">
        <v>-3.360523589500378</v>
      </c>
      <c r="BE958" s="51">
        <v>-23.306241367090028</v>
      </c>
    </row>
    <row r="959" spans="1:57">
      <c r="A959" s="70">
        <v>20190722</v>
      </c>
      <c r="D959" s="63">
        <v>43668</v>
      </c>
      <c r="E959" s="64">
        <v>503.59699999999998</v>
      </c>
      <c r="F959" s="64">
        <v>898.97799999999995</v>
      </c>
      <c r="G959" s="69">
        <v>1402.575</v>
      </c>
      <c r="I959" s="63">
        <v>43991</v>
      </c>
      <c r="J959" s="68">
        <v>16.25</v>
      </c>
      <c r="K959" s="68">
        <v>16</v>
      </c>
      <c r="M959" s="63">
        <v>43668</v>
      </c>
      <c r="N959" s="64">
        <v>68334.100000000006</v>
      </c>
      <c r="O959" s="66">
        <v>42.478299999999997</v>
      </c>
      <c r="Q959" s="63">
        <v>43668</v>
      </c>
      <c r="R959" s="57">
        <v>24.154446231834005</v>
      </c>
      <c r="S959" s="57">
        <v>23.845106274820282</v>
      </c>
      <c r="T959" s="57"/>
      <c r="U959" s="63">
        <v>43668</v>
      </c>
      <c r="V959" s="65">
        <v>64.454944155032706</v>
      </c>
      <c r="X959" s="63">
        <v>44133</v>
      </c>
      <c r="Y959" s="67">
        <v>31.6875</v>
      </c>
      <c r="Z959" s="67">
        <v>33.590000000000003</v>
      </c>
      <c r="AA959" s="67">
        <v>31.5625</v>
      </c>
      <c r="AB959" s="67" t="e">
        <v>#N/A</v>
      </c>
      <c r="AD959" s="63">
        <v>44133</v>
      </c>
      <c r="AE959" s="67">
        <v>30.41</v>
      </c>
      <c r="AF959" s="68">
        <v>50.68</v>
      </c>
      <c r="AH959" s="58">
        <v>43668</v>
      </c>
      <c r="AI959" s="57">
        <v>73.767533239760596</v>
      </c>
      <c r="AJ959" s="57">
        <v>50.17771826444497</v>
      </c>
      <c r="AK959" s="57">
        <v>30.388040511225523</v>
      </c>
      <c r="AM959" s="63">
        <v>43668</v>
      </c>
      <c r="AN959" s="57">
        <v>-0.34995571023530569</v>
      </c>
      <c r="AO959" s="57">
        <v>9.3510140742732784</v>
      </c>
      <c r="AP959" s="57">
        <v>-15.56358776629323</v>
      </c>
      <c r="AR959" s="63">
        <v>43668</v>
      </c>
      <c r="AS959" s="57">
        <v>-1.5522161555845071</v>
      </c>
      <c r="AT959" s="57">
        <v>15.681802218763764</v>
      </c>
      <c r="AV959" s="63">
        <v>45129</v>
      </c>
      <c r="AW959" s="64">
        <v>11581.486220000001</v>
      </c>
      <c r="AY959" s="63">
        <v>44133</v>
      </c>
      <c r="AZ959" s="51">
        <v>-80.7523482</v>
      </c>
      <c r="BA959" s="51">
        <v>-116.82391183872998</v>
      </c>
      <c r="BB959" s="51">
        <v>52.796243092900241</v>
      </c>
      <c r="BC959" s="51">
        <v>0</v>
      </c>
      <c r="BD959" s="51">
        <v>-2.2923274083504284</v>
      </c>
      <c r="BE959" s="51">
        <v>-147.07234435418016</v>
      </c>
    </row>
    <row r="960" spans="1:57">
      <c r="A960" s="70">
        <v>20190723</v>
      </c>
      <c r="D960" s="63">
        <v>43669</v>
      </c>
      <c r="E960" s="64">
        <v>524.24400000000003</v>
      </c>
      <c r="F960" s="64">
        <v>895.78300000000002</v>
      </c>
      <c r="G960" s="69">
        <v>1420.027</v>
      </c>
      <c r="I960" s="63">
        <v>43992</v>
      </c>
      <c r="J960" s="68">
        <v>16.22</v>
      </c>
      <c r="K960" s="68">
        <v>15.95</v>
      </c>
      <c r="M960" s="63">
        <v>43669</v>
      </c>
      <c r="N960" s="64">
        <v>68338.399999999994</v>
      </c>
      <c r="O960" s="66">
        <v>42.628300000000003</v>
      </c>
      <c r="Q960" s="63">
        <v>43669</v>
      </c>
      <c r="R960" s="57">
        <v>24.409084728075637</v>
      </c>
      <c r="S960" s="57">
        <v>23.877659900009075</v>
      </c>
      <c r="T960" s="57"/>
      <c r="U960" s="63">
        <v>43669</v>
      </c>
      <c r="V960" s="65">
        <v>64.339445005350569</v>
      </c>
      <c r="X960" s="63">
        <v>44134</v>
      </c>
      <c r="Y960" s="67">
        <v>31.75</v>
      </c>
      <c r="Z960" s="67">
        <v>33.5</v>
      </c>
      <c r="AA960" s="67">
        <v>31.5</v>
      </c>
      <c r="AB960" s="67" t="e">
        <v>#N/A</v>
      </c>
      <c r="AD960" s="63">
        <v>44134</v>
      </c>
      <c r="AE960" s="67">
        <v>31.15</v>
      </c>
      <c r="AF960" s="68">
        <v>51.39</v>
      </c>
      <c r="AH960" s="58">
        <v>43669</v>
      </c>
      <c r="AI960" s="57">
        <v>73.891520959680818</v>
      </c>
      <c r="AJ960" s="57">
        <v>50.228911210423675</v>
      </c>
      <c r="AK960" s="57">
        <v>30.379453059590823</v>
      </c>
      <c r="AM960" s="63">
        <v>43669</v>
      </c>
      <c r="AN960" s="57">
        <v>-0.33854101378074652</v>
      </c>
      <c r="AO960" s="57">
        <v>9.4042891357285505</v>
      </c>
      <c r="AP960" s="57">
        <v>-15.565189381715783</v>
      </c>
      <c r="AR960" s="63">
        <v>43669</v>
      </c>
      <c r="AS960" s="57">
        <v>-1.4698001517000181</v>
      </c>
      <c r="AT960" s="57">
        <v>15.647934093758419</v>
      </c>
      <c r="AV960" s="63">
        <v>45130</v>
      </c>
      <c r="AW960" s="64">
        <v>11581.486220000001</v>
      </c>
      <c r="AY960" s="63">
        <v>44134</v>
      </c>
      <c r="AZ960" s="51">
        <v>-76.665015699999998</v>
      </c>
      <c r="BA960" s="51">
        <v>-116.64068551925997</v>
      </c>
      <c r="BB960" s="51">
        <v>-166.59853032462948</v>
      </c>
      <c r="BC960" s="51">
        <v>0</v>
      </c>
      <c r="BD960" s="51">
        <v>-4.0056841141807773</v>
      </c>
      <c r="BE960" s="51">
        <v>-363.90991565807025</v>
      </c>
    </row>
    <row r="961" spans="1:57">
      <c r="A961" s="70">
        <v>20190724</v>
      </c>
      <c r="D961" s="63">
        <v>43670</v>
      </c>
      <c r="E961" s="64">
        <v>529.46199999999999</v>
      </c>
      <c r="F961" s="64">
        <v>893.32399999999996</v>
      </c>
      <c r="G961" s="69">
        <v>1422.7860000000001</v>
      </c>
      <c r="I961" s="63">
        <v>43993</v>
      </c>
      <c r="J961" s="68">
        <v>15.74</v>
      </c>
      <c r="K961" s="68">
        <v>15.91</v>
      </c>
      <c r="M961" s="63">
        <v>43670</v>
      </c>
      <c r="N961" s="64">
        <v>68316.899999999994</v>
      </c>
      <c r="O961" s="66">
        <v>42.808300000000003</v>
      </c>
      <c r="Q961" s="63">
        <v>43670</v>
      </c>
      <c r="R961" s="57">
        <v>24.741187008239351</v>
      </c>
      <c r="S961" s="57">
        <v>23.967873185207655</v>
      </c>
      <c r="T961" s="57"/>
      <c r="U961" s="63">
        <v>43670</v>
      </c>
      <c r="V961" s="65">
        <v>64.330854105638736</v>
      </c>
      <c r="X961" s="63">
        <v>44137</v>
      </c>
      <c r="Y961" s="67">
        <v>31.75</v>
      </c>
      <c r="Z961" s="67">
        <v>31.9</v>
      </c>
      <c r="AA961" s="67">
        <v>31.5</v>
      </c>
      <c r="AB961" s="67" t="e">
        <v>#N/A</v>
      </c>
      <c r="AD961" s="63">
        <v>44137</v>
      </c>
      <c r="AE961" s="67">
        <v>31.2</v>
      </c>
      <c r="AF961" s="68">
        <v>52.17</v>
      </c>
      <c r="AH961" s="58">
        <v>43670</v>
      </c>
      <c r="AI961" s="57">
        <v>73.954554783988129</v>
      </c>
      <c r="AJ961" s="57">
        <v>50.316786227626274</v>
      </c>
      <c r="AK961" s="57">
        <v>30.476924124825544</v>
      </c>
      <c r="AM961" s="63">
        <v>43670</v>
      </c>
      <c r="AN961" s="57">
        <v>-0.36526973838149068</v>
      </c>
      <c r="AO961" s="57">
        <v>9.4197774698957524</v>
      </c>
      <c r="AP961" s="57">
        <v>-15.647841518299066</v>
      </c>
      <c r="AR961" s="63">
        <v>43670</v>
      </c>
      <c r="AS961" s="57">
        <v>-1.3881448269609686</v>
      </c>
      <c r="AT961" s="57">
        <v>15.624090169220839</v>
      </c>
      <c r="AV961" s="63">
        <v>45131</v>
      </c>
      <c r="AW961" s="64">
        <v>11619.102949999999</v>
      </c>
      <c r="AY961" s="63">
        <v>44137</v>
      </c>
      <c r="AZ961" s="51">
        <v>-61.734497199999986</v>
      </c>
      <c r="BA961" s="51">
        <v>-115.93531655469999</v>
      </c>
      <c r="BB961" s="51">
        <v>121.07230879357051</v>
      </c>
      <c r="BC961" s="51">
        <v>0</v>
      </c>
      <c r="BD961" s="51">
        <v>-7.8744316793598941</v>
      </c>
      <c r="BE961" s="51">
        <v>-64.471936640489375</v>
      </c>
    </row>
    <row r="962" spans="1:57">
      <c r="A962" s="70">
        <v>20190725</v>
      </c>
      <c r="D962" s="63">
        <v>43671</v>
      </c>
      <c r="E962" s="64">
        <v>549.04899999999998</v>
      </c>
      <c r="F962" s="64">
        <v>891.62</v>
      </c>
      <c r="G962" s="69">
        <v>1440.6690000000001</v>
      </c>
      <c r="I962" s="63">
        <v>43994</v>
      </c>
      <c r="J962" s="68">
        <v>15.8</v>
      </c>
      <c r="K962" s="68">
        <v>16.18</v>
      </c>
      <c r="M962" s="63">
        <v>43671</v>
      </c>
      <c r="N962" s="64">
        <v>67966.100000000006</v>
      </c>
      <c r="O962" s="66">
        <v>43.244999999999997</v>
      </c>
      <c r="Q962" s="63">
        <v>43671</v>
      </c>
      <c r="R962" s="57">
        <v>25.178276416263156</v>
      </c>
      <c r="S962" s="57">
        <v>24.029255489352973</v>
      </c>
      <c r="T962" s="57"/>
      <c r="U962" s="63">
        <v>43671</v>
      </c>
      <c r="V962" s="65">
        <v>64.411468205145013</v>
      </c>
      <c r="X962" s="63">
        <v>44138</v>
      </c>
      <c r="Y962" s="67">
        <v>31.75</v>
      </c>
      <c r="Z962" s="67">
        <v>33.71</v>
      </c>
      <c r="AA962" s="67">
        <v>31.625</v>
      </c>
      <c r="AB962" s="67" t="e">
        <v>#N/A</v>
      </c>
      <c r="AD962" s="63">
        <v>44138</v>
      </c>
      <c r="AE962" s="67">
        <v>31.46</v>
      </c>
      <c r="AF962" s="68">
        <v>51.55</v>
      </c>
      <c r="AH962" s="58">
        <v>43671</v>
      </c>
      <c r="AI962" s="57">
        <v>73.843000125060129</v>
      </c>
      <c r="AJ962" s="57">
        <v>50.318578908752663</v>
      </c>
      <c r="AK962" s="57">
        <v>30.496952033960454</v>
      </c>
      <c r="AM962" s="63">
        <v>43671</v>
      </c>
      <c r="AN962" s="57">
        <v>-0.40343945471110754</v>
      </c>
      <c r="AO962" s="57">
        <v>9.3762453622465038</v>
      </c>
      <c r="AP962" s="57">
        <v>-15.68251678550615</v>
      </c>
      <c r="AR962" s="63">
        <v>43671</v>
      </c>
      <c r="AS962" s="57">
        <v>-1.264077649895412</v>
      </c>
      <c r="AT962" s="57">
        <v>15.628768593773955</v>
      </c>
      <c r="AV962" s="63">
        <v>45132</v>
      </c>
      <c r="AW962" s="64">
        <v>11638.007028</v>
      </c>
      <c r="AY962" s="63">
        <v>44138</v>
      </c>
      <c r="AZ962" s="51">
        <v>-54.964562199999996</v>
      </c>
      <c r="BA962" s="51">
        <v>-126.82167350162999</v>
      </c>
      <c r="BB962" s="51">
        <v>99.877238184080426</v>
      </c>
      <c r="BC962" s="51">
        <v>0</v>
      </c>
      <c r="BD962" s="51">
        <v>-15.40224202855009</v>
      </c>
      <c r="BE962" s="51">
        <v>-97.311239546099671</v>
      </c>
    </row>
    <row r="963" spans="1:57">
      <c r="A963" s="70">
        <v>20190726</v>
      </c>
      <c r="D963" s="63">
        <v>43672</v>
      </c>
      <c r="E963" s="64">
        <v>525.59</v>
      </c>
      <c r="F963" s="64">
        <v>891.57</v>
      </c>
      <c r="G963" s="69">
        <v>1417.16</v>
      </c>
      <c r="I963" s="63">
        <v>43998</v>
      </c>
      <c r="J963" s="68">
        <v>15.75</v>
      </c>
      <c r="K963" s="68">
        <v>16.37</v>
      </c>
      <c r="M963" s="63">
        <v>43672</v>
      </c>
      <c r="N963" s="64">
        <v>68070.600000000006</v>
      </c>
      <c r="O963" s="66">
        <v>43.216700000000003</v>
      </c>
      <c r="Q963" s="63">
        <v>43672</v>
      </c>
      <c r="R963" s="57">
        <v>25.110133277287837</v>
      </c>
      <c r="S963" s="57">
        <v>23.990873356212326</v>
      </c>
      <c r="T963" s="57"/>
      <c r="U963" s="63">
        <v>43672</v>
      </c>
      <c r="V963" s="65">
        <v>64.461723715825997</v>
      </c>
      <c r="X963" s="63">
        <v>44139</v>
      </c>
      <c r="Y963" s="67">
        <v>31.4375</v>
      </c>
      <c r="Z963" s="67">
        <v>33.6</v>
      </c>
      <c r="AA963" s="67">
        <v>30.625</v>
      </c>
      <c r="AB963" s="67" t="e">
        <v>#N/A</v>
      </c>
      <c r="AD963" s="63">
        <v>44139</v>
      </c>
      <c r="AE963" s="67">
        <v>31.48</v>
      </c>
      <c r="AF963" s="68">
        <v>52.47</v>
      </c>
      <c r="AH963" s="58">
        <v>43672</v>
      </c>
      <c r="AI963" s="57">
        <v>73.869341751074273</v>
      </c>
      <c r="AJ963" s="57">
        <v>50.275686441692628</v>
      </c>
      <c r="AK963" s="57">
        <v>30.337881693972445</v>
      </c>
      <c r="AM963" s="63">
        <v>43672</v>
      </c>
      <c r="AN963" s="57">
        <v>-0.44426562970166783</v>
      </c>
      <c r="AO963" s="57">
        <v>9.3437491644808635</v>
      </c>
      <c r="AP963" s="57">
        <v>-15.731563043194718</v>
      </c>
      <c r="AR963" s="63">
        <v>43672</v>
      </c>
      <c r="AS963" s="57">
        <v>-1.1595505247450455</v>
      </c>
      <c r="AT963" s="57">
        <v>15.62269893175301</v>
      </c>
      <c r="AV963" s="63">
        <v>45133</v>
      </c>
      <c r="AW963" s="64">
        <v>11739.806571000001</v>
      </c>
      <c r="AY963" s="63">
        <v>44139</v>
      </c>
      <c r="AZ963" s="51">
        <v>-50.366798199999991</v>
      </c>
      <c r="BA963" s="51">
        <v>-157.47047544520004</v>
      </c>
      <c r="BB963" s="51">
        <v>110.79110919862043</v>
      </c>
      <c r="BC963" s="51">
        <v>0</v>
      </c>
      <c r="BD963" s="51">
        <v>-17.277583913210481</v>
      </c>
      <c r="BE963" s="51">
        <v>-114.32374835979007</v>
      </c>
    </row>
    <row r="964" spans="1:57">
      <c r="A964" s="70">
        <v>20190727</v>
      </c>
      <c r="D964" s="63">
        <v>43673</v>
      </c>
      <c r="E964" s="64">
        <v>525.59</v>
      </c>
      <c r="F964" s="64">
        <v>891.57</v>
      </c>
      <c r="G964" s="69">
        <v>1417.16</v>
      </c>
      <c r="I964" s="63">
        <v>43999</v>
      </c>
      <c r="J964" s="68">
        <v>16.11</v>
      </c>
      <c r="K964" s="68">
        <v>16.63</v>
      </c>
      <c r="M964" s="63">
        <v>43673</v>
      </c>
      <c r="N964" s="64">
        <v>68070.600000000006</v>
      </c>
      <c r="O964" s="66">
        <v>43.216700000000003</v>
      </c>
      <c r="Q964" s="63">
        <v>43673</v>
      </c>
      <c r="R964" s="57">
        <v>24.981578836442143</v>
      </c>
      <c r="S964" s="57">
        <v>23.905963104559881</v>
      </c>
      <c r="T964" s="57"/>
      <c r="U964" s="63">
        <v>43673</v>
      </c>
      <c r="V964" s="65">
        <v>64.461723715825997</v>
      </c>
      <c r="X964" s="63">
        <v>44140</v>
      </c>
      <c r="Y964" s="67">
        <v>31.8125</v>
      </c>
      <c r="Z964" s="67">
        <v>33.28</v>
      </c>
      <c r="AA964" s="67">
        <v>31.75</v>
      </c>
      <c r="AB964" s="67" t="e">
        <v>#N/A</v>
      </c>
      <c r="AD964" s="63">
        <v>44140</v>
      </c>
      <c r="AE964" s="67">
        <v>31.6</v>
      </c>
      <c r="AF964" s="68">
        <v>53.6</v>
      </c>
      <c r="AH964" s="58">
        <v>43673</v>
      </c>
      <c r="AI964" s="57">
        <v>73.879231678292868</v>
      </c>
      <c r="AJ964" s="57">
        <v>50.186094055246301</v>
      </c>
      <c r="AK964" s="57">
        <v>30.117866872481216</v>
      </c>
      <c r="AM964" s="63">
        <v>43673</v>
      </c>
      <c r="AN964" s="57">
        <v>-0.48614829596884679</v>
      </c>
      <c r="AO964" s="57">
        <v>9.3166743426134744</v>
      </c>
      <c r="AP964" s="57">
        <v>-15.781345587018802</v>
      </c>
      <c r="AR964" s="63">
        <v>43673</v>
      </c>
      <c r="AS964" s="57">
        <v>-1.1018670754371018</v>
      </c>
      <c r="AT964" s="57">
        <v>15.618090944128028</v>
      </c>
      <c r="AV964" s="63">
        <v>45134</v>
      </c>
      <c r="AW964" s="64">
        <v>11872.448935</v>
      </c>
      <c r="AY964" s="63">
        <v>44140</v>
      </c>
      <c r="AZ964" s="51">
        <v>-50.11931719999999</v>
      </c>
      <c r="BA964" s="51">
        <v>-162.87096346776002</v>
      </c>
      <c r="BB964" s="51">
        <v>207.40910376849064</v>
      </c>
      <c r="BC964" s="51">
        <v>0</v>
      </c>
      <c r="BD964" s="51">
        <v>-18.356597330950972</v>
      </c>
      <c r="BE964" s="51">
        <v>-23.937774230220356</v>
      </c>
    </row>
    <row r="965" spans="1:57">
      <c r="A965" s="70">
        <v>20190728</v>
      </c>
      <c r="D965" s="63">
        <v>43674</v>
      </c>
      <c r="E965" s="64">
        <v>525.59</v>
      </c>
      <c r="F965" s="64">
        <v>891.57</v>
      </c>
      <c r="G965" s="69">
        <v>1417.16</v>
      </c>
      <c r="I965" s="63">
        <v>44000</v>
      </c>
      <c r="J965" s="68">
        <v>15.75</v>
      </c>
      <c r="K965" s="68">
        <v>16.13</v>
      </c>
      <c r="M965" s="63">
        <v>43674</v>
      </c>
      <c r="N965" s="64">
        <v>68070.600000000006</v>
      </c>
      <c r="O965" s="66">
        <v>43.216700000000003</v>
      </c>
      <c r="Q965" s="63">
        <v>43674</v>
      </c>
      <c r="R965" s="57">
        <v>24.859924205054096</v>
      </c>
      <c r="S965" s="57">
        <v>23.72368170588064</v>
      </c>
      <c r="T965" s="57"/>
      <c r="U965" s="63">
        <v>43674</v>
      </c>
      <c r="V965" s="65">
        <v>64.461723715825997</v>
      </c>
      <c r="X965" s="63">
        <v>44144</v>
      </c>
      <c r="Y965" s="67">
        <v>31.75</v>
      </c>
      <c r="Z965" s="67">
        <v>32.99</v>
      </c>
      <c r="AA965" s="67">
        <v>31.4375</v>
      </c>
      <c r="AB965" s="67" t="e">
        <v>#N/A</v>
      </c>
      <c r="AD965" s="63">
        <v>44144</v>
      </c>
      <c r="AE965" s="67">
        <v>31.58</v>
      </c>
      <c r="AF965" s="68">
        <v>52.66</v>
      </c>
      <c r="AH965" s="58">
        <v>43674</v>
      </c>
      <c r="AI965" s="57">
        <v>73.892710799581593</v>
      </c>
      <c r="AJ965" s="57">
        <v>50.029686669959062</v>
      </c>
      <c r="AK965" s="57">
        <v>29.755946284135494</v>
      </c>
      <c r="AM965" s="63">
        <v>43674</v>
      </c>
      <c r="AN965" s="57">
        <v>-0.52049576571487899</v>
      </c>
      <c r="AO965" s="57">
        <v>9.305421901639054</v>
      </c>
      <c r="AP965" s="57">
        <v>-15.824508363248357</v>
      </c>
      <c r="AR965" s="63">
        <v>43674</v>
      </c>
      <c r="AS965" s="57">
        <v>-1.0419562992117881</v>
      </c>
      <c r="AT965" s="57">
        <v>15.616087510111498</v>
      </c>
      <c r="AV965" s="63">
        <v>45135</v>
      </c>
      <c r="AW965" s="64">
        <v>12210.640818</v>
      </c>
      <c r="AY965" s="63">
        <v>44144</v>
      </c>
      <c r="AZ965" s="51">
        <v>-39.448588699999988</v>
      </c>
      <c r="BA965" s="51">
        <v>-73.517207816470005</v>
      </c>
      <c r="BB965" s="51">
        <v>233.18875169800074</v>
      </c>
      <c r="BC965" s="51">
        <v>0</v>
      </c>
      <c r="BD965" s="51">
        <v>-26.898867619770616</v>
      </c>
      <c r="BE965" s="51">
        <v>93.324087561760095</v>
      </c>
    </row>
    <row r="966" spans="1:57">
      <c r="A966" s="70">
        <v>20190729</v>
      </c>
      <c r="D966" s="63">
        <v>43675</v>
      </c>
      <c r="E966" s="64">
        <v>481.16</v>
      </c>
      <c r="F966" s="64">
        <v>893.76199999999994</v>
      </c>
      <c r="G966" s="69">
        <v>1374.922</v>
      </c>
      <c r="I966" s="63">
        <v>44001</v>
      </c>
      <c r="J966" s="68">
        <v>16.329999999999998</v>
      </c>
      <c r="K966" s="68">
        <v>16.690000000000001</v>
      </c>
      <c r="M966" s="63">
        <v>43675</v>
      </c>
      <c r="N966" s="64">
        <v>67993.600000000006</v>
      </c>
      <c r="O966" s="66">
        <v>43.755000000000003</v>
      </c>
      <c r="Q966" s="63">
        <v>43675</v>
      </c>
      <c r="R966" s="57">
        <v>24.652525144942938</v>
      </c>
      <c r="S966" s="57">
        <v>23.729430994291857</v>
      </c>
      <c r="T966" s="57"/>
      <c r="U966" s="63">
        <v>43675</v>
      </c>
      <c r="V966" s="65">
        <v>64.419919883224168</v>
      </c>
      <c r="X966" s="63">
        <v>44145</v>
      </c>
      <c r="Y966" s="67">
        <v>31.8125</v>
      </c>
      <c r="Z966" s="67">
        <v>33.75</v>
      </c>
      <c r="AA966" s="67">
        <v>31.875</v>
      </c>
      <c r="AB966" s="67" t="e">
        <v>#N/A</v>
      </c>
      <c r="AD966" s="63">
        <v>44145</v>
      </c>
      <c r="AE966" s="67">
        <v>31.8</v>
      </c>
      <c r="AF966" s="68">
        <v>53.8</v>
      </c>
      <c r="AH966" s="58">
        <v>43675</v>
      </c>
      <c r="AI966" s="57">
        <v>73.870128381349403</v>
      </c>
      <c r="AJ966" s="57">
        <v>50.041453643948294</v>
      </c>
      <c r="AK966" s="57">
        <v>29.706270437653437</v>
      </c>
      <c r="AM966" s="63">
        <v>43675</v>
      </c>
      <c r="AN966" s="57">
        <v>-0.54369544845406237</v>
      </c>
      <c r="AO966" s="57">
        <v>9.3395334938718655</v>
      </c>
      <c r="AP966" s="57">
        <v>-15.894900344488194</v>
      </c>
      <c r="AR966" s="63">
        <v>43675</v>
      </c>
      <c r="AS966" s="57">
        <v>-0.99861869069994835</v>
      </c>
      <c r="AT966" s="57">
        <v>15.642439688886922</v>
      </c>
      <c r="AV966" s="63">
        <v>45136</v>
      </c>
      <c r="AW966" s="64">
        <v>12210.640818</v>
      </c>
      <c r="AY966" s="63">
        <v>44145</v>
      </c>
      <c r="AZ966" s="51">
        <v>-34.535937499999982</v>
      </c>
      <c r="BA966" s="51">
        <v>-73.984903007409983</v>
      </c>
      <c r="BB966" s="51">
        <v>255.56333363749056</v>
      </c>
      <c r="BC966" s="51">
        <v>0</v>
      </c>
      <c r="BD966" s="51">
        <v>-26.56308231323095</v>
      </c>
      <c r="BE966" s="51">
        <v>120.47941081684968</v>
      </c>
    </row>
    <row r="967" spans="1:57">
      <c r="A967" s="70">
        <v>20190730</v>
      </c>
      <c r="D967" s="63">
        <v>43676</v>
      </c>
      <c r="E967" s="64">
        <v>429.10700000000003</v>
      </c>
      <c r="F967" s="64">
        <v>896.18</v>
      </c>
      <c r="G967" s="69">
        <v>1325.287</v>
      </c>
      <c r="I967" s="63">
        <v>44004</v>
      </c>
      <c r="J967" s="68">
        <v>16.12</v>
      </c>
      <c r="K967" s="68">
        <v>16.36</v>
      </c>
      <c r="M967" s="63">
        <v>43676</v>
      </c>
      <c r="N967" s="64">
        <v>67951.199999999997</v>
      </c>
      <c r="O967" s="66">
        <v>43.881700000000002</v>
      </c>
      <c r="Q967" s="63">
        <v>43676</v>
      </c>
      <c r="R967" s="57">
        <v>24.342899544793497</v>
      </c>
      <c r="S967" s="57">
        <v>23.726298648325983</v>
      </c>
      <c r="T967" s="57"/>
      <c r="U967" s="63">
        <v>43676</v>
      </c>
      <c r="V967" s="65">
        <v>64.163783093287748</v>
      </c>
      <c r="X967" s="63">
        <v>44146</v>
      </c>
      <c r="Y967" s="67">
        <v>31.5625</v>
      </c>
      <c r="Z967" s="67">
        <v>33.770000000000003</v>
      </c>
      <c r="AA967" s="67">
        <v>31.1875</v>
      </c>
      <c r="AB967" s="67" t="e">
        <v>#N/A</v>
      </c>
      <c r="AD967" s="63">
        <v>44146</v>
      </c>
      <c r="AE967" s="67">
        <v>31.98</v>
      </c>
      <c r="AF967" s="68">
        <v>51.32</v>
      </c>
      <c r="AH967" s="58">
        <v>43676</v>
      </c>
      <c r="AI967" s="57">
        <v>73.914947794905956</v>
      </c>
      <c r="AJ967" s="57">
        <v>50.0610417198424</v>
      </c>
      <c r="AK967" s="57">
        <v>29.644397265795639</v>
      </c>
      <c r="AM967" s="63">
        <v>43676</v>
      </c>
      <c r="AN967" s="57">
        <v>-0.56241607852947073</v>
      </c>
      <c r="AO967" s="57">
        <v>9.3776505375513963</v>
      </c>
      <c r="AP967" s="57">
        <v>-15.966032149637909</v>
      </c>
      <c r="AR967" s="63">
        <v>43676</v>
      </c>
      <c r="AS967" s="57">
        <v>-0.94156766077226894</v>
      </c>
      <c r="AT967" s="57">
        <v>15.664713032854948</v>
      </c>
      <c r="AV967" s="63">
        <v>45137</v>
      </c>
      <c r="AW967" s="64">
        <v>12210.640818</v>
      </c>
      <c r="AY967" s="63">
        <v>44146</v>
      </c>
      <c r="AZ967" s="51">
        <v>-37.963363099999981</v>
      </c>
      <c r="BA967" s="51">
        <v>-81.346651004579968</v>
      </c>
      <c r="BB967" s="51">
        <v>183.36203303721052</v>
      </c>
      <c r="BC967" s="51">
        <v>0</v>
      </c>
      <c r="BD967" s="51">
        <v>-28.115315426600837</v>
      </c>
      <c r="BE967" s="51">
        <v>35.93670350602968</v>
      </c>
    </row>
    <row r="968" spans="1:57">
      <c r="A968" s="70">
        <v>20190731</v>
      </c>
      <c r="D968" s="63">
        <v>43677</v>
      </c>
      <c r="E968" s="64">
        <v>441.49700000000001</v>
      </c>
      <c r="F968" s="64">
        <v>897.8</v>
      </c>
      <c r="G968" s="69">
        <v>1339.297</v>
      </c>
      <c r="I968" s="63">
        <v>44005</v>
      </c>
      <c r="J968" s="68">
        <v>15.43</v>
      </c>
      <c r="K968" s="68">
        <v>16.34</v>
      </c>
      <c r="M968" s="63">
        <v>43677</v>
      </c>
      <c r="N968" s="64">
        <v>67899.399999999994</v>
      </c>
      <c r="O968" s="66">
        <v>43.869199999999999</v>
      </c>
      <c r="Q968" s="63">
        <v>43677</v>
      </c>
      <c r="R968" s="57">
        <v>24.036505194797652</v>
      </c>
      <c r="S968" s="57">
        <v>23.826944389524705</v>
      </c>
      <c r="T968" s="57"/>
      <c r="U968" s="63">
        <v>43677</v>
      </c>
      <c r="V968" s="65">
        <v>63.921445359490036</v>
      </c>
      <c r="X968" s="63">
        <v>44147</v>
      </c>
      <c r="Y968" s="67">
        <v>31.6875</v>
      </c>
      <c r="Z968" s="67">
        <v>33.4</v>
      </c>
      <c r="AA968" s="67">
        <v>31.3125</v>
      </c>
      <c r="AB968" s="67" t="e">
        <v>#N/A</v>
      </c>
      <c r="AD968" s="63">
        <v>44147</v>
      </c>
      <c r="AE968" s="67">
        <v>32.01</v>
      </c>
      <c r="AF968" s="68">
        <v>51.59</v>
      </c>
      <c r="AH968" s="58">
        <v>43677</v>
      </c>
      <c r="AI968" s="57">
        <v>73.902794918728006</v>
      </c>
      <c r="AJ968" s="57">
        <v>50.161201434191184</v>
      </c>
      <c r="AK968" s="57">
        <v>29.815993374542195</v>
      </c>
      <c r="AM968" s="63">
        <v>43677</v>
      </c>
      <c r="AN968" s="57">
        <v>-0.59772716113275504</v>
      </c>
      <c r="AO968" s="57">
        <v>9.4164505515773378</v>
      </c>
      <c r="AP968" s="57">
        <v>-16.113457147203203</v>
      </c>
      <c r="AR968" s="63">
        <v>43677</v>
      </c>
      <c r="AS968" s="57">
        <v>-0.88887974826727945</v>
      </c>
      <c r="AT968" s="57">
        <v>15.716322427344176</v>
      </c>
      <c r="AV968" s="63">
        <v>45138</v>
      </c>
      <c r="AW968" s="64">
        <v>12832.795929</v>
      </c>
      <c r="AY968" s="63">
        <v>44147</v>
      </c>
      <c r="AZ968" s="51">
        <v>-41.166920699999977</v>
      </c>
      <c r="BA968" s="51">
        <v>-80.953952210250009</v>
      </c>
      <c r="BB968" s="51">
        <v>270.76600333824013</v>
      </c>
      <c r="BC968" s="51">
        <v>0</v>
      </c>
      <c r="BD968" s="51">
        <v>-27.969427829180454</v>
      </c>
      <c r="BE968" s="51">
        <v>120.67570259880974</v>
      </c>
    </row>
    <row r="969" spans="1:57">
      <c r="A969" s="70">
        <v>20190801</v>
      </c>
      <c r="D969" s="63">
        <v>43678</v>
      </c>
      <c r="E969" s="64">
        <v>411.79399999999998</v>
      </c>
      <c r="F969" s="64">
        <v>904.01599999999996</v>
      </c>
      <c r="G969" s="69">
        <v>1315.81</v>
      </c>
      <c r="I969" s="63">
        <v>44006</v>
      </c>
      <c r="J969" s="68">
        <v>15.63</v>
      </c>
      <c r="K969" s="68">
        <v>16.399999999999999</v>
      </c>
      <c r="M969" s="63">
        <v>43678</v>
      </c>
      <c r="N969" s="64">
        <v>67760.3</v>
      </c>
      <c r="O969" s="66">
        <v>44.323300000000003</v>
      </c>
      <c r="Q969" s="63">
        <v>43678</v>
      </c>
      <c r="R969" s="57">
        <v>23.910016097002963</v>
      </c>
      <c r="S969" s="57">
        <v>24.002400050461482</v>
      </c>
      <c r="T969" s="57"/>
      <c r="U969" s="63">
        <v>43678</v>
      </c>
      <c r="V969" s="65">
        <v>63.908495727603011</v>
      </c>
      <c r="X969" s="63">
        <v>44148</v>
      </c>
      <c r="Y969" s="67">
        <v>33.625</v>
      </c>
      <c r="Z969" s="67">
        <v>36.630000000000003</v>
      </c>
      <c r="AA969" s="67">
        <v>33.3125</v>
      </c>
      <c r="AB969" s="67" t="e">
        <v>#N/A</v>
      </c>
      <c r="AD969" s="63">
        <v>44148</v>
      </c>
      <c r="AE969" s="67">
        <v>32.26</v>
      </c>
      <c r="AF969" s="68">
        <v>52.41</v>
      </c>
      <c r="AH969" s="58">
        <v>43678</v>
      </c>
      <c r="AI969" s="57">
        <v>73.824698576425746</v>
      </c>
      <c r="AJ969" s="57">
        <v>50.286537291331236</v>
      </c>
      <c r="AK969" s="57">
        <v>30.076828251355469</v>
      </c>
      <c r="AM969" s="63">
        <v>43678</v>
      </c>
      <c r="AN969" s="57">
        <v>-0.57680083466399301</v>
      </c>
      <c r="AO969" s="57">
        <v>9.4911002027721061</v>
      </c>
      <c r="AP969" s="57">
        <v>-16.150255261598257</v>
      </c>
      <c r="AR969" s="63">
        <v>43678</v>
      </c>
      <c r="AS969" s="57">
        <v>-0.84071787851317525</v>
      </c>
      <c r="AT969" s="57">
        <v>15.800198286550859</v>
      </c>
      <c r="AV969" s="63">
        <v>45139</v>
      </c>
      <c r="AW969" s="64">
        <v>12819.780558</v>
      </c>
      <c r="AY969" s="63">
        <v>44148</v>
      </c>
      <c r="AZ969" s="51">
        <v>-44.615865699999979</v>
      </c>
      <c r="BA969" s="51">
        <v>-66.023585880219983</v>
      </c>
      <c r="BB969" s="51">
        <v>171.88770283146027</v>
      </c>
      <c r="BC969" s="51">
        <v>0</v>
      </c>
      <c r="BD969" s="51">
        <v>-25.295149102949988</v>
      </c>
      <c r="BE969" s="51">
        <v>35.953102148290256</v>
      </c>
    </row>
    <row r="970" spans="1:57">
      <c r="A970" s="70">
        <v>20190802</v>
      </c>
      <c r="D970" s="63">
        <v>43679</v>
      </c>
      <c r="E970" s="64">
        <v>417.02199999999999</v>
      </c>
      <c r="F970" s="64">
        <v>908.55600000000004</v>
      </c>
      <c r="G970" s="69">
        <v>1325.578</v>
      </c>
      <c r="I970" s="63">
        <v>44007</v>
      </c>
      <c r="J970" s="68">
        <v>15.42</v>
      </c>
      <c r="K970" s="68">
        <v>15.64</v>
      </c>
      <c r="M970" s="63">
        <v>43679</v>
      </c>
      <c r="N970" s="64">
        <v>67559.3</v>
      </c>
      <c r="O970" s="66">
        <v>44.7042</v>
      </c>
      <c r="Q970" s="63">
        <v>43679</v>
      </c>
      <c r="R970" s="57">
        <v>23.762667802827565</v>
      </c>
      <c r="S970" s="57">
        <v>24.107839997353373</v>
      </c>
      <c r="T970" s="57"/>
      <c r="U970" s="63">
        <v>43679</v>
      </c>
      <c r="V970" s="65">
        <v>64.056750991829759</v>
      </c>
      <c r="X970" s="63">
        <v>44151</v>
      </c>
      <c r="Y970" s="67">
        <v>33.875</v>
      </c>
      <c r="Z970" s="67">
        <v>36.17</v>
      </c>
      <c r="AA970" s="67">
        <v>33.6875</v>
      </c>
      <c r="AB970" s="67" t="e">
        <v>#N/A</v>
      </c>
      <c r="AD970" s="63">
        <v>44151</v>
      </c>
      <c r="AE970" s="67">
        <v>32.25</v>
      </c>
      <c r="AF970" s="68">
        <v>53.42</v>
      </c>
      <c r="AH970" s="58">
        <v>43679</v>
      </c>
      <c r="AI970" s="57">
        <v>73.790106699049332</v>
      </c>
      <c r="AJ970" s="57">
        <v>50.367942080645193</v>
      </c>
      <c r="AK970" s="57">
        <v>30.204402349741155</v>
      </c>
      <c r="AM970" s="63">
        <v>43679</v>
      </c>
      <c r="AN970" s="57">
        <v>-0.52342673175798105</v>
      </c>
      <c r="AO970" s="57">
        <v>9.6237089582199111</v>
      </c>
      <c r="AP970" s="57">
        <v>-16.1742790473822</v>
      </c>
      <c r="AR970" s="63">
        <v>43679</v>
      </c>
      <c r="AS970" s="57">
        <v>-0.77547740263370635</v>
      </c>
      <c r="AT970" s="57">
        <v>15.875249892251087</v>
      </c>
      <c r="AV970" s="63">
        <v>45140</v>
      </c>
      <c r="AW970" s="64">
        <v>12858.118511000001</v>
      </c>
      <c r="AY970" s="63">
        <v>44151</v>
      </c>
      <c r="AZ970" s="51">
        <v>-42.41315869999999</v>
      </c>
      <c r="BA970" s="51">
        <v>-48.232356121369989</v>
      </c>
      <c r="BB970" s="51">
        <v>196.76709873024009</v>
      </c>
      <c r="BC970" s="51">
        <v>0</v>
      </c>
      <c r="BD970" s="51">
        <v>-24.742531307779952</v>
      </c>
      <c r="BE970" s="51">
        <v>81.379052601090166</v>
      </c>
    </row>
    <row r="971" spans="1:57">
      <c r="A971" s="70">
        <v>20190803</v>
      </c>
      <c r="D971" s="63">
        <v>43680</v>
      </c>
      <c r="E971" s="64">
        <v>417.02199999999999</v>
      </c>
      <c r="F971" s="64">
        <v>908.55600000000004</v>
      </c>
      <c r="G971" s="69">
        <v>1325.578</v>
      </c>
      <c r="I971" s="63">
        <v>44008</v>
      </c>
      <c r="J971" s="68">
        <v>15.69</v>
      </c>
      <c r="K971" s="68">
        <v>16.100000000000001</v>
      </c>
      <c r="M971" s="63">
        <v>43680</v>
      </c>
      <c r="N971" s="64">
        <v>67559.3</v>
      </c>
      <c r="O971" s="66">
        <v>44.7042</v>
      </c>
      <c r="Q971" s="63">
        <v>43680</v>
      </c>
      <c r="R971" s="57">
        <v>23.556639296609493</v>
      </c>
      <c r="S971" s="57">
        <v>24.159481201779553</v>
      </c>
      <c r="T971" s="57"/>
      <c r="U971" s="63">
        <v>43680</v>
      </c>
      <c r="V971" s="65">
        <v>64.056750991829759</v>
      </c>
      <c r="X971" s="63">
        <v>44152</v>
      </c>
      <c r="Y971" s="67">
        <v>33.9375</v>
      </c>
      <c r="Z971" s="67">
        <v>36.619999999999997</v>
      </c>
      <c r="AA971" s="67">
        <v>33.8125</v>
      </c>
      <c r="AB971" s="67" t="e">
        <v>#N/A</v>
      </c>
      <c r="AD971" s="63">
        <v>44152</v>
      </c>
      <c r="AE971" s="67">
        <v>32.67</v>
      </c>
      <c r="AF971" s="68">
        <v>53.41</v>
      </c>
      <c r="AH971" s="58">
        <v>43680</v>
      </c>
      <c r="AI971" s="57">
        <v>73.667755507341838</v>
      </c>
      <c r="AJ971" s="57">
        <v>50.383573541190742</v>
      </c>
      <c r="AK971" s="57">
        <v>30.26860315855442</v>
      </c>
      <c r="AM971" s="63">
        <v>43680</v>
      </c>
      <c r="AN971" s="57">
        <v>-0.4859059458887427</v>
      </c>
      <c r="AO971" s="57">
        <v>9.7523874700452531</v>
      </c>
      <c r="AP971" s="57">
        <v>-16.248440577267331</v>
      </c>
      <c r="AR971" s="63">
        <v>43680</v>
      </c>
      <c r="AS971" s="57">
        <v>-0.72784510995762552</v>
      </c>
      <c r="AT971" s="57">
        <v>15.953210310186773</v>
      </c>
      <c r="AV971" s="63">
        <v>45141</v>
      </c>
      <c r="AW971" s="64">
        <v>12920.550381000001</v>
      </c>
      <c r="AY971" s="63">
        <v>44152</v>
      </c>
      <c r="AZ971" s="51">
        <v>-44.264999699999983</v>
      </c>
      <c r="BA971" s="51">
        <v>-61.891415179429984</v>
      </c>
      <c r="BB971" s="51">
        <v>198.10397245906032</v>
      </c>
      <c r="BC971" s="51">
        <v>0</v>
      </c>
      <c r="BD971" s="51">
        <v>-28.151177916180561</v>
      </c>
      <c r="BE971" s="51">
        <v>63.796379663449713</v>
      </c>
    </row>
    <row r="972" spans="1:57">
      <c r="A972" s="70">
        <v>20190804</v>
      </c>
      <c r="D972" s="63">
        <v>43681</v>
      </c>
      <c r="E972" s="64">
        <v>417.02199999999999</v>
      </c>
      <c r="F972" s="64">
        <v>908.55600000000004</v>
      </c>
      <c r="G972" s="69">
        <v>1325.578</v>
      </c>
      <c r="I972" s="63">
        <v>44011</v>
      </c>
      <c r="J972" s="68">
        <v>15.52</v>
      </c>
      <c r="K972" s="68">
        <v>16.21</v>
      </c>
      <c r="M972" s="63">
        <v>43681</v>
      </c>
      <c r="N972" s="64">
        <v>67559.3</v>
      </c>
      <c r="O972" s="66">
        <v>44.7042</v>
      </c>
      <c r="Q972" s="63">
        <v>43681</v>
      </c>
      <c r="R972" s="57">
        <v>23.499376624514024</v>
      </c>
      <c r="S972" s="57">
        <v>24.250109529697017</v>
      </c>
      <c r="T972" s="57"/>
      <c r="U972" s="63">
        <v>43681</v>
      </c>
      <c r="V972" s="65">
        <v>64.056750991829759</v>
      </c>
      <c r="X972" s="63">
        <v>44153</v>
      </c>
      <c r="Y972" s="67">
        <v>33.875</v>
      </c>
      <c r="Z972" s="67">
        <v>35.6</v>
      </c>
      <c r="AA972" s="67">
        <v>33.4375</v>
      </c>
      <c r="AB972" s="67" t="e">
        <v>#N/A</v>
      </c>
      <c r="AD972" s="63">
        <v>44153</v>
      </c>
      <c r="AE972" s="67">
        <v>32.79</v>
      </c>
      <c r="AF972" s="68">
        <v>53.64</v>
      </c>
      <c r="AH972" s="58">
        <v>43681</v>
      </c>
      <c r="AI972" s="57">
        <v>73.526907222564347</v>
      </c>
      <c r="AJ972" s="57">
        <v>50.425627185356745</v>
      </c>
      <c r="AK972" s="57">
        <v>30.420129689065245</v>
      </c>
      <c r="AM972" s="63">
        <v>43681</v>
      </c>
      <c r="AN972" s="57">
        <v>-0.44675136658600678</v>
      </c>
      <c r="AO972" s="57">
        <v>9.8689085518024022</v>
      </c>
      <c r="AP972" s="57">
        <v>-16.306000477136639</v>
      </c>
      <c r="AR972" s="63">
        <v>43681</v>
      </c>
      <c r="AS972" s="57">
        <v>-0.67987097039303723</v>
      </c>
      <c r="AT972" s="57">
        <v>16.035407921153499</v>
      </c>
      <c r="AV972" s="63">
        <v>45142</v>
      </c>
      <c r="AW972" s="64">
        <v>13070.590263</v>
      </c>
      <c r="AY972" s="63">
        <v>44153</v>
      </c>
      <c r="AZ972" s="51">
        <v>-46.077042199999987</v>
      </c>
      <c r="BA972" s="51">
        <v>-66.53550200946998</v>
      </c>
      <c r="BB972" s="51">
        <v>237.10738143191031</v>
      </c>
      <c r="BC972" s="51">
        <v>0</v>
      </c>
      <c r="BD972" s="51">
        <v>-30.351106518540636</v>
      </c>
      <c r="BE972" s="51">
        <v>94.143730703899635</v>
      </c>
    </row>
    <row r="973" spans="1:57">
      <c r="A973" s="70">
        <v>20190805</v>
      </c>
      <c r="D973" s="63">
        <v>43682</v>
      </c>
      <c r="E973" s="64">
        <v>440.19299999999998</v>
      </c>
      <c r="F973" s="64">
        <v>911.59400000000005</v>
      </c>
      <c r="G973" s="69">
        <v>1351.787</v>
      </c>
      <c r="I973" s="63">
        <v>44012</v>
      </c>
      <c r="J973" s="68">
        <v>15.48</v>
      </c>
      <c r="K973" s="68">
        <v>16.670000000000002</v>
      </c>
      <c r="M973" s="63">
        <v>43682</v>
      </c>
      <c r="N973" s="64">
        <v>67043.3</v>
      </c>
      <c r="O973" s="66">
        <v>45.438299999999998</v>
      </c>
      <c r="Q973" s="63">
        <v>43682</v>
      </c>
      <c r="R973" s="57">
        <v>23.380217260071067</v>
      </c>
      <c r="S973" s="57">
        <v>24.34998822011929</v>
      </c>
      <c r="T973" s="57"/>
      <c r="U973" s="63">
        <v>43682</v>
      </c>
      <c r="V973" s="65">
        <v>64.547067173981645</v>
      </c>
      <c r="X973" s="63">
        <v>44154</v>
      </c>
      <c r="Y973" s="67">
        <v>33.875</v>
      </c>
      <c r="Z973" s="67">
        <v>35.770000000000003</v>
      </c>
      <c r="AA973" s="67">
        <v>33.625</v>
      </c>
      <c r="AB973" s="67" t="e">
        <v>#N/A</v>
      </c>
      <c r="AD973" s="63">
        <v>44154</v>
      </c>
      <c r="AE973" s="67">
        <v>33.090000000000003</v>
      </c>
      <c r="AF973" s="68">
        <v>53.48</v>
      </c>
      <c r="AH973" s="58">
        <v>43682</v>
      </c>
      <c r="AI973" s="57">
        <v>73.342652217797493</v>
      </c>
      <c r="AJ973" s="57">
        <v>50.424462937723533</v>
      </c>
      <c r="AK973" s="57">
        <v>30.524241134892961</v>
      </c>
      <c r="AM973" s="63">
        <v>43682</v>
      </c>
      <c r="AN973" s="57">
        <v>-0.4261320138753133</v>
      </c>
      <c r="AO973" s="57">
        <v>9.9422337936603711</v>
      </c>
      <c r="AP973" s="57">
        <v>-16.36064900450932</v>
      </c>
      <c r="AR973" s="63">
        <v>43682</v>
      </c>
      <c r="AS973" s="57">
        <v>-0.62066245084625438</v>
      </c>
      <c r="AT973" s="57">
        <v>16.138643010428268</v>
      </c>
      <c r="AV973" s="63">
        <v>45143</v>
      </c>
      <c r="AW973" s="64">
        <v>13070.590263</v>
      </c>
      <c r="AY973" s="63">
        <v>44154</v>
      </c>
      <c r="AZ973" s="51">
        <v>-54.532210199999994</v>
      </c>
      <c r="BA973" s="51">
        <v>-62.95598344666999</v>
      </c>
      <c r="BB973" s="51">
        <v>186.55373932683057</v>
      </c>
      <c r="BC973" s="51">
        <v>0</v>
      </c>
      <c r="BD973" s="51">
        <v>-32.124596545210416</v>
      </c>
      <c r="BE973" s="51">
        <v>36.94094913495006</v>
      </c>
    </row>
    <row r="974" spans="1:57">
      <c r="A974" s="70">
        <v>20190806</v>
      </c>
      <c r="D974" s="63">
        <v>43683</v>
      </c>
      <c r="E974" s="64">
        <v>437.03199999999998</v>
      </c>
      <c r="F974" s="64">
        <v>912.98400000000004</v>
      </c>
      <c r="G974" s="69">
        <v>1350.0160000000001</v>
      </c>
      <c r="I974" s="63">
        <v>44013</v>
      </c>
      <c r="J974" s="68">
        <v>17.079999999999998</v>
      </c>
      <c r="K974" s="68">
        <v>17.09</v>
      </c>
      <c r="M974" s="63">
        <v>43683</v>
      </c>
      <c r="N974" s="64">
        <v>66464.399999999994</v>
      </c>
      <c r="O974" s="66">
        <v>45.351700000000001</v>
      </c>
      <c r="Q974" s="63">
        <v>43683</v>
      </c>
      <c r="R974" s="57">
        <v>23.230141599407862</v>
      </c>
      <c r="S974" s="57">
        <v>24.521681517038061</v>
      </c>
      <c r="T974" s="57"/>
      <c r="U974" s="63">
        <v>43683</v>
      </c>
      <c r="V974" s="65">
        <v>64.135424946149627</v>
      </c>
      <c r="X974" s="63">
        <v>44155</v>
      </c>
      <c r="Y974" s="67">
        <v>34.0625</v>
      </c>
      <c r="Z974" s="67">
        <v>36.14</v>
      </c>
      <c r="AA974" s="67">
        <v>33.875</v>
      </c>
      <c r="AB974" s="67" t="e">
        <v>#N/A</v>
      </c>
      <c r="AD974" s="63">
        <v>44155</v>
      </c>
      <c r="AE974" s="67">
        <v>32.950000000000003</v>
      </c>
      <c r="AF974" s="68">
        <v>53.86</v>
      </c>
      <c r="AH974" s="58">
        <v>43683</v>
      </c>
      <c r="AI974" s="57">
        <v>73.278611186893556</v>
      </c>
      <c r="AJ974" s="57">
        <v>50.546155293287676</v>
      </c>
      <c r="AK974" s="57">
        <v>30.789613478982304</v>
      </c>
      <c r="AM974" s="63">
        <v>43683</v>
      </c>
      <c r="AN974" s="57">
        <v>-0.39543688584605663</v>
      </c>
      <c r="AO974" s="57">
        <v>10.042489990625004</v>
      </c>
      <c r="AP974" s="57">
        <v>-16.41338491011809</v>
      </c>
      <c r="AR974" s="63">
        <v>43683</v>
      </c>
      <c r="AS974" s="57">
        <v>-0.561473431192272</v>
      </c>
      <c r="AT974" s="57">
        <v>16.257722816719109</v>
      </c>
      <c r="AV974" s="63">
        <v>45144</v>
      </c>
      <c r="AW974" s="64">
        <v>13070.590263</v>
      </c>
      <c r="AY974" s="63">
        <v>44155</v>
      </c>
      <c r="AZ974" s="51">
        <v>-58.857293199999994</v>
      </c>
      <c r="BA974" s="51">
        <v>-62.822900691819981</v>
      </c>
      <c r="BB974" s="51">
        <v>199.39245614351037</v>
      </c>
      <c r="BC974" s="51">
        <v>0</v>
      </c>
      <c r="BD974" s="51">
        <v>-34.77856953080024</v>
      </c>
      <c r="BE974" s="51">
        <v>42.933692720890043</v>
      </c>
    </row>
    <row r="975" spans="1:57">
      <c r="A975" s="70">
        <v>20190807</v>
      </c>
      <c r="D975" s="63">
        <v>43684</v>
      </c>
      <c r="E975" s="64">
        <v>439.54199999999997</v>
      </c>
      <c r="F975" s="64">
        <v>915.02200000000005</v>
      </c>
      <c r="G975" s="69">
        <v>1354.5640000000001</v>
      </c>
      <c r="I975" s="63">
        <v>44014</v>
      </c>
      <c r="J975" s="68">
        <v>15.67</v>
      </c>
      <c r="K975" s="68">
        <v>15.87</v>
      </c>
      <c r="M975" s="63">
        <v>43684</v>
      </c>
      <c r="N975" s="64">
        <v>66399.100000000006</v>
      </c>
      <c r="O975" s="66">
        <v>45.69</v>
      </c>
      <c r="Q975" s="63">
        <v>43684</v>
      </c>
      <c r="R975" s="57">
        <v>23.091888585001907</v>
      </c>
      <c r="S975" s="57">
        <v>24.697563804766798</v>
      </c>
      <c r="T975" s="57"/>
      <c r="U975" s="63">
        <v>43684</v>
      </c>
      <c r="V975" s="65">
        <v>64.544693658032813</v>
      </c>
      <c r="X975" s="63">
        <v>44159</v>
      </c>
      <c r="Y975" s="67">
        <v>33.875</v>
      </c>
      <c r="Z975" s="67">
        <v>36.31</v>
      </c>
      <c r="AA975" s="67">
        <v>33.75</v>
      </c>
      <c r="AB975" s="67" t="e">
        <v>#N/A</v>
      </c>
      <c r="AD975" s="63">
        <v>44159</v>
      </c>
      <c r="AE975" s="67">
        <v>32.700000000000003</v>
      </c>
      <c r="AF975" s="68">
        <v>53.49</v>
      </c>
      <c r="AH975" s="58">
        <v>43684</v>
      </c>
      <c r="AI975" s="57">
        <v>73.203785257475801</v>
      </c>
      <c r="AJ975" s="57">
        <v>50.663361850447487</v>
      </c>
      <c r="AK975" s="57">
        <v>31.050563888145867</v>
      </c>
      <c r="AM975" s="63">
        <v>43684</v>
      </c>
      <c r="AN975" s="57">
        <v>-0.38354790630148461</v>
      </c>
      <c r="AO975" s="57">
        <v>10.102849595420516</v>
      </c>
      <c r="AP975" s="57">
        <v>-16.463899709627906</v>
      </c>
      <c r="AR975" s="63">
        <v>43684</v>
      </c>
      <c r="AS975" s="57">
        <v>-0.50394237841080436</v>
      </c>
      <c r="AT975" s="57">
        <v>16.378462073637824</v>
      </c>
      <c r="AV975" s="63">
        <v>45145</v>
      </c>
      <c r="AW975" s="64">
        <v>12870.183541</v>
      </c>
      <c r="AY975" s="63">
        <v>44159</v>
      </c>
      <c r="AZ975" s="51">
        <v>-47.149985700000002</v>
      </c>
      <c r="BA975" s="51">
        <v>-100.61368309884999</v>
      </c>
      <c r="BB975" s="51">
        <v>221.41256970332026</v>
      </c>
      <c r="BC975" s="51">
        <v>0</v>
      </c>
      <c r="BD975" s="51">
        <v>-35.855876046400105</v>
      </c>
      <c r="BE975" s="51">
        <v>37.793024858070069</v>
      </c>
    </row>
    <row r="976" spans="1:57">
      <c r="A976" s="70">
        <v>20190808</v>
      </c>
      <c r="D976" s="63">
        <v>43685</v>
      </c>
      <c r="E976" s="64">
        <v>438.49099999999999</v>
      </c>
      <c r="F976" s="64">
        <v>918.26400000000001</v>
      </c>
      <c r="G976" s="69">
        <v>1356.7550000000001</v>
      </c>
      <c r="I976" s="63">
        <v>44015</v>
      </c>
      <c r="J976" s="68">
        <v>16.079999999999998</v>
      </c>
      <c r="K976" s="68">
        <v>16.3</v>
      </c>
      <c r="M976" s="63">
        <v>43685</v>
      </c>
      <c r="N976" s="64">
        <v>66370.2</v>
      </c>
      <c r="O976" s="66">
        <v>45.411700000000003</v>
      </c>
      <c r="Q976" s="63">
        <v>43685</v>
      </c>
      <c r="R976" s="57">
        <v>22.96548209455662</v>
      </c>
      <c r="S976" s="57">
        <v>24.865296007817285</v>
      </c>
      <c r="T976" s="57"/>
      <c r="U976" s="63">
        <v>43685</v>
      </c>
      <c r="V976" s="65">
        <v>64.683484638399264</v>
      </c>
      <c r="X976" s="63">
        <v>44160</v>
      </c>
      <c r="Y976" s="67">
        <v>33.625</v>
      </c>
      <c r="Z976" s="67">
        <v>35.69</v>
      </c>
      <c r="AA976" s="67">
        <v>33.125</v>
      </c>
      <c r="AB976" s="67" t="e">
        <v>#N/A</v>
      </c>
      <c r="AD976" s="63">
        <v>44160</v>
      </c>
      <c r="AE976" s="67">
        <v>32.799999999999997</v>
      </c>
      <c r="AF976" s="68">
        <v>52.87</v>
      </c>
      <c r="AH976" s="58">
        <v>43685</v>
      </c>
      <c r="AI976" s="57">
        <v>73.133133899110717</v>
      </c>
      <c r="AJ976" s="57">
        <v>50.774565064069634</v>
      </c>
      <c r="AK976" s="57">
        <v>31.283644300721612</v>
      </c>
      <c r="AM976" s="63">
        <v>43685</v>
      </c>
      <c r="AN976" s="57">
        <v>-0.35122111036622883</v>
      </c>
      <c r="AO976" s="57">
        <v>10.17672630010933</v>
      </c>
      <c r="AP976" s="57">
        <v>-16.465470097605149</v>
      </c>
      <c r="AR976" s="63">
        <v>43685</v>
      </c>
      <c r="AS976" s="57">
        <v>-0.44718879090585029</v>
      </c>
      <c r="AT976" s="57">
        <v>16.502289602831443</v>
      </c>
      <c r="AV976" s="63">
        <v>45146</v>
      </c>
      <c r="AW976" s="64">
        <v>12820.844057</v>
      </c>
      <c r="AY976" s="63">
        <v>44160</v>
      </c>
      <c r="AZ976" s="51">
        <v>-39.294026200000005</v>
      </c>
      <c r="BA976" s="51">
        <v>-99.073078322489977</v>
      </c>
      <c r="BB976" s="51">
        <v>161.41396492657006</v>
      </c>
      <c r="BC976" s="51">
        <v>0</v>
      </c>
      <c r="BD976" s="51">
        <v>-39.038717051909629</v>
      </c>
      <c r="BE976" s="51">
        <v>-15.991856647829525</v>
      </c>
    </row>
    <row r="977" spans="1:57">
      <c r="A977" s="70">
        <v>20190809</v>
      </c>
      <c r="D977" s="63">
        <v>43686</v>
      </c>
      <c r="E977" s="64">
        <v>424.87</v>
      </c>
      <c r="F977" s="64">
        <v>919.87900000000002</v>
      </c>
      <c r="G977" s="69">
        <v>1344.749</v>
      </c>
      <c r="I977" s="63">
        <v>44018</v>
      </c>
      <c r="J977" s="68">
        <v>16.3</v>
      </c>
      <c r="K977" s="68">
        <v>15.99</v>
      </c>
      <c r="M977" s="63">
        <v>43686</v>
      </c>
      <c r="N977" s="64">
        <v>66308.5</v>
      </c>
      <c r="O977" s="66">
        <v>45.403300000000002</v>
      </c>
      <c r="Q977" s="63">
        <v>43686</v>
      </c>
      <c r="R977" s="57">
        <v>22.791552914912195</v>
      </c>
      <c r="S977" s="57">
        <v>25.042692928546884</v>
      </c>
      <c r="T977" s="57"/>
      <c r="U977" s="63">
        <v>43686</v>
      </c>
      <c r="V977" s="65">
        <v>64.735090040282046</v>
      </c>
      <c r="X977" s="63">
        <v>44161</v>
      </c>
      <c r="Y977" s="67">
        <v>34.0625</v>
      </c>
      <c r="Z977" s="67">
        <v>35.79</v>
      </c>
      <c r="AA977" s="67">
        <v>34</v>
      </c>
      <c r="AB977" s="67" t="e">
        <v>#N/A</v>
      </c>
      <c r="AD977" s="63">
        <v>44161</v>
      </c>
      <c r="AE977" s="67">
        <v>33.36</v>
      </c>
      <c r="AF977" s="68">
        <v>53.21</v>
      </c>
      <c r="AH977" s="58">
        <v>43686</v>
      </c>
      <c r="AI977" s="57">
        <v>73.044033493281944</v>
      </c>
      <c r="AJ977" s="57">
        <v>50.877176527736623</v>
      </c>
      <c r="AK977" s="57">
        <v>31.512114757171084</v>
      </c>
      <c r="AM977" s="63">
        <v>43686</v>
      </c>
      <c r="AN977" s="57">
        <v>-0.3331023507427644</v>
      </c>
      <c r="AO977" s="57">
        <v>10.263319857944996</v>
      </c>
      <c r="AP977" s="57">
        <v>-16.541553060498281</v>
      </c>
      <c r="AR977" s="63">
        <v>43686</v>
      </c>
      <c r="AS977" s="57">
        <v>-0.41666581101976741</v>
      </c>
      <c r="AT977" s="57">
        <v>16.618366535366526</v>
      </c>
      <c r="AV977" s="63">
        <v>45147</v>
      </c>
      <c r="AW977" s="64">
        <v>12813.421976</v>
      </c>
      <c r="AY977" s="63">
        <v>44161</v>
      </c>
      <c r="AZ977" s="51">
        <v>-31.895611899999992</v>
      </c>
      <c r="BA977" s="51">
        <v>-100.65689395025997</v>
      </c>
      <c r="BB977" s="51">
        <v>238.13883319619001</v>
      </c>
      <c r="BC977" s="51">
        <v>0</v>
      </c>
      <c r="BD977" s="51">
        <v>-36.350399828540112</v>
      </c>
      <c r="BE977" s="51">
        <v>69.235927517389882</v>
      </c>
    </row>
    <row r="978" spans="1:57">
      <c r="A978" s="70">
        <v>20190810</v>
      </c>
      <c r="D978" s="63">
        <v>43687</v>
      </c>
      <c r="E978" s="64">
        <v>424.87</v>
      </c>
      <c r="F978" s="64">
        <v>919.87900000000002</v>
      </c>
      <c r="G978" s="69">
        <v>1344.749</v>
      </c>
      <c r="I978" s="63">
        <v>44019</v>
      </c>
      <c r="J978" s="68">
        <v>15.35</v>
      </c>
      <c r="K978" s="68">
        <v>15.32</v>
      </c>
      <c r="M978" s="63">
        <v>43687</v>
      </c>
      <c r="N978" s="64">
        <v>66308.5</v>
      </c>
      <c r="O978" s="66">
        <v>45.403300000000002</v>
      </c>
      <c r="Q978" s="63">
        <v>43687</v>
      </c>
      <c r="R978" s="57">
        <v>22.531273476344982</v>
      </c>
      <c r="S978" s="57">
        <v>25.251658381271458</v>
      </c>
      <c r="T978" s="57"/>
      <c r="U978" s="63">
        <v>43687</v>
      </c>
      <c r="V978" s="65">
        <v>64.735090040282046</v>
      </c>
      <c r="X978" s="63">
        <v>44162</v>
      </c>
      <c r="Y978" s="67">
        <v>33.75</v>
      </c>
      <c r="Z978" s="67">
        <v>36.24</v>
      </c>
      <c r="AA978" s="67">
        <v>33.375</v>
      </c>
      <c r="AB978" s="67" t="e">
        <v>#N/A</v>
      </c>
      <c r="AD978" s="63">
        <v>44162</v>
      </c>
      <c r="AE978" s="67">
        <v>32.83</v>
      </c>
      <c r="AF978" s="68">
        <v>53.12</v>
      </c>
      <c r="AH978" s="58">
        <v>43687</v>
      </c>
      <c r="AI978" s="57">
        <v>72.940218531853148</v>
      </c>
      <c r="AJ978" s="57">
        <v>51.003361022029246</v>
      </c>
      <c r="AK978" s="57">
        <v>31.811896553696627</v>
      </c>
      <c r="AM978" s="63">
        <v>43687</v>
      </c>
      <c r="AN978" s="57">
        <v>-0.292629670827671</v>
      </c>
      <c r="AO978" s="57">
        <v>10.372433330440112</v>
      </c>
      <c r="AP978" s="57">
        <v>-16.582126265177898</v>
      </c>
      <c r="AR978" s="63">
        <v>43687</v>
      </c>
      <c r="AS978" s="57">
        <v>-0.3919097026906071</v>
      </c>
      <c r="AT978" s="57">
        <v>16.65305785204303</v>
      </c>
      <c r="AV978" s="63">
        <v>45148</v>
      </c>
      <c r="AW978" s="64">
        <v>12800.023182000001</v>
      </c>
      <c r="AY978" s="63">
        <v>44162</v>
      </c>
      <c r="AZ978" s="51">
        <v>-30.439304899999993</v>
      </c>
      <c r="BA978" s="51">
        <v>-148.81805687492988</v>
      </c>
      <c r="BB978" s="51">
        <v>278.64334584279999</v>
      </c>
      <c r="BC978" s="51">
        <v>0</v>
      </c>
      <c r="BD978" s="51">
        <v>-35.381032831700153</v>
      </c>
      <c r="BE978" s="51">
        <v>64.004951236169788</v>
      </c>
    </row>
    <row r="979" spans="1:57">
      <c r="A979" s="70">
        <v>20190811</v>
      </c>
      <c r="D979" s="63">
        <v>43688</v>
      </c>
      <c r="E979" s="64">
        <v>424.87</v>
      </c>
      <c r="F979" s="64">
        <v>919.87900000000002</v>
      </c>
      <c r="G979" s="69">
        <v>1344.749</v>
      </c>
      <c r="I979" s="63">
        <v>44020</v>
      </c>
      <c r="J979" s="68">
        <v>15.34</v>
      </c>
      <c r="K979" s="68">
        <v>15.51</v>
      </c>
      <c r="M979" s="63">
        <v>43688</v>
      </c>
      <c r="N979" s="64">
        <v>66308.5</v>
      </c>
      <c r="O979" s="66">
        <v>45.403300000000002</v>
      </c>
      <c r="Q979" s="63">
        <v>43688</v>
      </c>
      <c r="R979" s="57">
        <v>22.242546437088141</v>
      </c>
      <c r="S979" s="57">
        <v>25.464578058479969</v>
      </c>
      <c r="T979" s="57"/>
      <c r="U979" s="63">
        <v>43688</v>
      </c>
      <c r="V979" s="65">
        <v>64.735090040282046</v>
      </c>
      <c r="X979" s="63">
        <v>44165</v>
      </c>
      <c r="Y979" s="67">
        <v>33.75</v>
      </c>
      <c r="Z979" s="67">
        <v>36.18</v>
      </c>
      <c r="AA979" s="67">
        <v>33.25</v>
      </c>
      <c r="AB979" s="67" t="e">
        <v>#N/A</v>
      </c>
      <c r="AD979" s="63">
        <v>44165</v>
      </c>
      <c r="AE979" s="67">
        <v>32.81</v>
      </c>
      <c r="AF979" s="68">
        <v>52.81</v>
      </c>
      <c r="AH979" s="58">
        <v>43688</v>
      </c>
      <c r="AI979" s="57">
        <v>72.816010153320335</v>
      </c>
      <c r="AJ979" s="57">
        <v>51.130764670761764</v>
      </c>
      <c r="AK979" s="57">
        <v>32.124111674887516</v>
      </c>
      <c r="AM979" s="63">
        <v>43688</v>
      </c>
      <c r="AN979" s="57">
        <v>-0.22789741650131035</v>
      </c>
      <c r="AO979" s="57">
        <v>10.499795561792746</v>
      </c>
      <c r="AP979" s="57">
        <v>-16.577365568567981</v>
      </c>
      <c r="AR979" s="63">
        <v>43688</v>
      </c>
      <c r="AS979" s="57">
        <v>-0.37452338051986445</v>
      </c>
      <c r="AT979" s="57">
        <v>16.680283736847802</v>
      </c>
      <c r="AV979" s="63">
        <v>45149</v>
      </c>
      <c r="AW979" s="64">
        <v>12807.534451</v>
      </c>
      <c r="AY979" s="63">
        <v>44165</v>
      </c>
      <c r="AZ979" s="51">
        <v>-30.041729899999993</v>
      </c>
      <c r="BA979" s="51">
        <v>18.029502451690039</v>
      </c>
      <c r="BB979" s="51">
        <v>31.703996472249965</v>
      </c>
      <c r="BC979" s="51">
        <v>0</v>
      </c>
      <c r="BD979" s="51">
        <v>-39.03966782038988</v>
      </c>
      <c r="BE979" s="51">
        <v>-19.347898796449883</v>
      </c>
    </row>
    <row r="980" spans="1:57">
      <c r="A980" s="70">
        <v>20190812</v>
      </c>
      <c r="D980" s="63">
        <v>43689</v>
      </c>
      <c r="E980" s="64">
        <v>568.10500000000002</v>
      </c>
      <c r="F980" s="64">
        <v>919.36699999999996</v>
      </c>
      <c r="G980" s="69">
        <v>1487.472</v>
      </c>
      <c r="I980" s="63">
        <v>44025</v>
      </c>
      <c r="J980" s="68">
        <v>15.28</v>
      </c>
      <c r="K980" s="68">
        <v>15.42</v>
      </c>
      <c r="M980" s="63">
        <v>43689</v>
      </c>
      <c r="N980" s="64">
        <v>65735.899999999994</v>
      </c>
      <c r="O980" s="66">
        <v>55.75</v>
      </c>
      <c r="Q980" s="63">
        <v>43689</v>
      </c>
      <c r="R980" s="57">
        <v>22.428654390254721</v>
      </c>
      <c r="S980" s="57">
        <v>25.601947405839589</v>
      </c>
      <c r="T980" s="57"/>
      <c r="U980" s="63">
        <v>43689</v>
      </c>
      <c r="V980" s="65">
        <v>64.451367700312261</v>
      </c>
      <c r="X980" s="63">
        <v>44166</v>
      </c>
      <c r="Y980" s="67">
        <v>34.375</v>
      </c>
      <c r="Z980" s="67">
        <v>36.39</v>
      </c>
      <c r="AA980" s="67">
        <v>34.5</v>
      </c>
      <c r="AB980" s="67" t="e">
        <v>#N/A</v>
      </c>
      <c r="AD980" s="63">
        <v>44166</v>
      </c>
      <c r="AE980" s="67">
        <v>32.42</v>
      </c>
      <c r="AF980" s="68">
        <v>53.73</v>
      </c>
      <c r="AH980" s="58">
        <v>43689</v>
      </c>
      <c r="AI980" s="57">
        <v>72.563564006140652</v>
      </c>
      <c r="AJ980" s="57">
        <v>51.123601278004216</v>
      </c>
      <c r="AK980" s="57">
        <v>32.310927285579453</v>
      </c>
      <c r="AM980" s="63">
        <v>43689</v>
      </c>
      <c r="AN980" s="57">
        <v>-0.15846695163994617</v>
      </c>
      <c r="AO980" s="57">
        <v>10.559880869302575</v>
      </c>
      <c r="AP980" s="57">
        <v>-16.458009129702432</v>
      </c>
      <c r="AR980" s="63">
        <v>43689</v>
      </c>
      <c r="AS980" s="57">
        <v>-0.3887354916529584</v>
      </c>
      <c r="AT980" s="57">
        <v>16.713216291964429</v>
      </c>
      <c r="AV980" s="63">
        <v>45150</v>
      </c>
      <c r="AW980" s="64">
        <v>12807.534451</v>
      </c>
      <c r="AY980" s="63">
        <v>44166</v>
      </c>
      <c r="AZ980" s="51">
        <v>-31.985370899999999</v>
      </c>
      <c r="BA980" s="51">
        <v>78.961105363840034</v>
      </c>
      <c r="BB980" s="51">
        <v>114.16445663569964</v>
      </c>
      <c r="BC980" s="51">
        <v>0</v>
      </c>
      <c r="BD980" s="51">
        <v>-38.11606409916913</v>
      </c>
      <c r="BE980" s="51">
        <v>123.02412700037053</v>
      </c>
    </row>
    <row r="981" spans="1:57">
      <c r="A981" s="70">
        <v>20190813</v>
      </c>
      <c r="D981" s="63">
        <v>43690</v>
      </c>
      <c r="E981" s="64">
        <v>549.702</v>
      </c>
      <c r="F981" s="64">
        <v>916.96699999999998</v>
      </c>
      <c r="G981" s="69">
        <v>1466.6690000000001</v>
      </c>
      <c r="I981" s="63">
        <v>44026</v>
      </c>
      <c r="J981" s="68">
        <v>15.34</v>
      </c>
      <c r="K981" s="68">
        <v>15.58</v>
      </c>
      <c r="M981" s="63">
        <v>43690</v>
      </c>
      <c r="N981" s="64">
        <v>65042.1</v>
      </c>
      <c r="O981" s="66">
        <v>56.316699999999997</v>
      </c>
      <c r="Q981" s="63">
        <v>43690</v>
      </c>
      <c r="R981" s="57">
        <v>22.552976807173565</v>
      </c>
      <c r="S981" s="57">
        <v>25.708427850204707</v>
      </c>
      <c r="T981" s="57"/>
      <c r="U981" s="63">
        <v>43690</v>
      </c>
      <c r="V981" s="65">
        <v>63.614567029972001</v>
      </c>
      <c r="X981" s="63">
        <v>44167</v>
      </c>
      <c r="Y981" s="67">
        <v>34.3125</v>
      </c>
      <c r="Z981" s="67">
        <v>33.799999999999997</v>
      </c>
      <c r="AA981" s="67">
        <v>34.375</v>
      </c>
      <c r="AB981" s="67" t="e">
        <v>#N/A</v>
      </c>
      <c r="AD981" s="63">
        <v>44167</v>
      </c>
      <c r="AE981" s="67">
        <v>32.06</v>
      </c>
      <c r="AF981" s="68">
        <v>55.04</v>
      </c>
      <c r="AH981" s="58">
        <v>43690</v>
      </c>
      <c r="AI981" s="57">
        <v>72.378578879161765</v>
      </c>
      <c r="AJ981" s="57">
        <v>51.121628225886084</v>
      </c>
      <c r="AK981" s="57">
        <v>32.462230218526521</v>
      </c>
      <c r="AM981" s="63">
        <v>43690</v>
      </c>
      <c r="AN981" s="57">
        <v>-9.2776674729833086E-2</v>
      </c>
      <c r="AO981" s="57">
        <v>10.633907517264451</v>
      </c>
      <c r="AP981" s="57">
        <v>-16.367161563991704</v>
      </c>
      <c r="AR981" s="63">
        <v>43690</v>
      </c>
      <c r="AS981" s="57">
        <v>-0.4152321506564749</v>
      </c>
      <c r="AT981" s="57">
        <v>16.672466284417297</v>
      </c>
      <c r="AV981" s="63">
        <v>45151</v>
      </c>
      <c r="AW981" s="64">
        <v>12807.534451</v>
      </c>
      <c r="AY981" s="63">
        <v>44167</v>
      </c>
      <c r="AZ981" s="51">
        <v>-39.414076900000005</v>
      </c>
      <c r="BA981" s="51">
        <v>76.542683919590033</v>
      </c>
      <c r="BB981" s="51">
        <v>41.52545699986964</v>
      </c>
      <c r="BC981" s="51">
        <v>0</v>
      </c>
      <c r="BD981" s="51">
        <v>-37.040112239329517</v>
      </c>
      <c r="BE981" s="51">
        <v>41.613951780130158</v>
      </c>
    </row>
    <row r="982" spans="1:57">
      <c r="A982" s="70">
        <v>20190814</v>
      </c>
      <c r="D982" s="63">
        <v>43691</v>
      </c>
      <c r="E982" s="64">
        <v>447.245</v>
      </c>
      <c r="F982" s="64">
        <v>913.66800000000001</v>
      </c>
      <c r="G982" s="69">
        <v>1360.913</v>
      </c>
      <c r="I982" s="63">
        <v>44027</v>
      </c>
      <c r="J982" s="68">
        <v>15.51</v>
      </c>
      <c r="K982" s="68">
        <v>15.93</v>
      </c>
      <c r="M982" s="63">
        <v>43691</v>
      </c>
      <c r="N982" s="64">
        <v>64233</v>
      </c>
      <c r="O982" s="66">
        <v>58.835000000000001</v>
      </c>
      <c r="Q982" s="63">
        <v>43691</v>
      </c>
      <c r="R982" s="57">
        <v>22.376209254356773</v>
      </c>
      <c r="S982" s="57">
        <v>25.884508189194342</v>
      </c>
      <c r="T982" s="57"/>
      <c r="U982" s="63">
        <v>43691</v>
      </c>
      <c r="V982" s="65">
        <v>62.923671304087513</v>
      </c>
      <c r="X982" s="63">
        <v>44168</v>
      </c>
      <c r="Y982" s="67">
        <v>34.1875</v>
      </c>
      <c r="Z982" s="67">
        <v>36.409999999999997</v>
      </c>
      <c r="AA982" s="67">
        <v>34.25</v>
      </c>
      <c r="AB982" s="67" t="e">
        <v>#N/A</v>
      </c>
      <c r="AD982" s="63">
        <v>44168</v>
      </c>
      <c r="AE982" s="67">
        <v>32.32</v>
      </c>
      <c r="AF982" s="68">
        <v>55.66</v>
      </c>
      <c r="AH982" s="58">
        <v>43691</v>
      </c>
      <c r="AI982" s="57">
        <v>72.150404619571873</v>
      </c>
      <c r="AJ982" s="57">
        <v>51.154868725037986</v>
      </c>
      <c r="AK982" s="57">
        <v>32.714256701215085</v>
      </c>
      <c r="AM982" s="63">
        <v>43691</v>
      </c>
      <c r="AN982" s="57">
        <v>-7.3244946562345259E-2</v>
      </c>
      <c r="AO982" s="57">
        <v>10.64254306604202</v>
      </c>
      <c r="AP982" s="57">
        <v>-16.330738230411256</v>
      </c>
      <c r="AR982" s="63">
        <v>43691</v>
      </c>
      <c r="AS982" s="57">
        <v>-0.44152191826309917</v>
      </c>
      <c r="AT982" s="57">
        <v>16.57793469779434</v>
      </c>
      <c r="AV982" s="63">
        <v>45152</v>
      </c>
      <c r="AW982" s="64">
        <v>12971.975980000001</v>
      </c>
      <c r="AY982" s="63">
        <v>44168</v>
      </c>
      <c r="AZ982" s="51">
        <v>-33.369424899999999</v>
      </c>
      <c r="BA982" s="51">
        <v>77.224306378290038</v>
      </c>
      <c r="BB982" s="51">
        <v>23.78345655516992</v>
      </c>
      <c r="BC982" s="51">
        <v>0</v>
      </c>
      <c r="BD982" s="51">
        <v>-32.602343148949423</v>
      </c>
      <c r="BE982" s="51">
        <v>35.035994884510522</v>
      </c>
    </row>
    <row r="983" spans="1:57">
      <c r="A983" s="70">
        <v>20190815</v>
      </c>
      <c r="D983" s="63">
        <v>43692</v>
      </c>
      <c r="E983" s="64">
        <v>430.24299999999999</v>
      </c>
      <c r="F983" s="64">
        <v>911.59100000000001</v>
      </c>
      <c r="G983" s="69">
        <v>1341.8340000000001</v>
      </c>
      <c r="I983" s="63">
        <v>44028</v>
      </c>
      <c r="J983" s="68">
        <v>15.55</v>
      </c>
      <c r="K983" s="68">
        <v>15.54</v>
      </c>
      <c r="M983" s="63">
        <v>43692</v>
      </c>
      <c r="N983" s="64">
        <v>63711.6</v>
      </c>
      <c r="O983" s="66">
        <v>56.633299999999998</v>
      </c>
      <c r="Q983" s="63">
        <v>43692</v>
      </c>
      <c r="R983" s="57">
        <v>21.373135578181834</v>
      </c>
      <c r="S983" s="57">
        <v>25.892726268972144</v>
      </c>
      <c r="T983" s="57"/>
      <c r="U983" s="63">
        <v>43692</v>
      </c>
      <c r="V983" s="65">
        <v>63.068233706938372</v>
      </c>
      <c r="X983" s="63">
        <v>44169</v>
      </c>
      <c r="Y983" s="67">
        <v>34.0625</v>
      </c>
      <c r="Z983" s="67">
        <v>36.46</v>
      </c>
      <c r="AA983" s="67">
        <v>34</v>
      </c>
      <c r="AB983" s="67" t="e">
        <v>#N/A</v>
      </c>
      <c r="AD983" s="63">
        <v>44169</v>
      </c>
      <c r="AE983" s="67">
        <v>32.159999999999997</v>
      </c>
      <c r="AF983" s="68">
        <v>55.71</v>
      </c>
      <c r="AH983" s="58">
        <v>43692</v>
      </c>
      <c r="AI983" s="57">
        <v>71.823606550217818</v>
      </c>
      <c r="AJ983" s="57">
        <v>50.953568332683695</v>
      </c>
      <c r="AK983" s="57">
        <v>32.609508904677774</v>
      </c>
      <c r="AM983" s="63">
        <v>43692</v>
      </c>
      <c r="AN983" s="57">
        <v>-5.2362879542067198E-2</v>
      </c>
      <c r="AO983" s="57">
        <v>10.61624979588256</v>
      </c>
      <c r="AP983" s="57">
        <v>-16.236598406738</v>
      </c>
      <c r="AR983" s="63">
        <v>43692</v>
      </c>
      <c r="AS983" s="57">
        <v>-0.47614949946935825</v>
      </c>
      <c r="AT983" s="57">
        <v>16.398833342010221</v>
      </c>
      <c r="AV983" s="63">
        <v>45153</v>
      </c>
      <c r="AW983" s="64">
        <v>12647.085278999999</v>
      </c>
      <c r="AY983" s="63">
        <v>44169</v>
      </c>
      <c r="AZ983" s="51">
        <v>-34.088322900000001</v>
      </c>
      <c r="BA983" s="51">
        <v>121.51442194536004</v>
      </c>
      <c r="BB983" s="51">
        <v>-13.64977028250998</v>
      </c>
      <c r="BC983" s="51">
        <v>0</v>
      </c>
      <c r="BD983" s="51">
        <v>-30.592570010490039</v>
      </c>
      <c r="BE983" s="51">
        <v>43.183758752360006</v>
      </c>
    </row>
    <row r="984" spans="1:57">
      <c r="A984" s="70">
        <v>20190816</v>
      </c>
      <c r="D984" s="63">
        <v>43693</v>
      </c>
      <c r="E984" s="64">
        <v>344.315</v>
      </c>
      <c r="F984" s="64">
        <v>909.44200000000001</v>
      </c>
      <c r="G984" s="69">
        <v>1253.7570000000001</v>
      </c>
      <c r="I984" s="63">
        <v>44029</v>
      </c>
      <c r="J984" s="68">
        <v>15.47</v>
      </c>
      <c r="K984" s="68">
        <v>15.76</v>
      </c>
      <c r="M984" s="63">
        <v>43693</v>
      </c>
      <c r="N984" s="64">
        <v>62404.3</v>
      </c>
      <c r="O984" s="66">
        <v>56.435000000000002</v>
      </c>
      <c r="Q984" s="63">
        <v>43693</v>
      </c>
      <c r="R984" s="57">
        <v>20.189282321961421</v>
      </c>
      <c r="S984" s="57">
        <v>25.865333618253562</v>
      </c>
      <c r="T984" s="57"/>
      <c r="U984" s="63">
        <v>43693</v>
      </c>
      <c r="V984" s="65">
        <v>63.444945589158472</v>
      </c>
      <c r="X984" s="63">
        <v>44174</v>
      </c>
      <c r="Y984" s="67">
        <v>34.25</v>
      </c>
      <c r="Z984" s="67">
        <v>35.61</v>
      </c>
      <c r="AA984" s="67">
        <v>34.1875</v>
      </c>
      <c r="AB984" s="67" t="e">
        <v>#N/A</v>
      </c>
      <c r="AD984" s="63">
        <v>44174</v>
      </c>
      <c r="AE984" s="67">
        <v>33.42</v>
      </c>
      <c r="AF984" s="68">
        <v>55.16</v>
      </c>
      <c r="AH984" s="58">
        <v>43693</v>
      </c>
      <c r="AI984" s="57">
        <v>71.492615083167394</v>
      </c>
      <c r="AJ984" s="57">
        <v>50.722844294972845</v>
      </c>
      <c r="AK984" s="57">
        <v>32.45006540464432</v>
      </c>
      <c r="AM984" s="63">
        <v>43693</v>
      </c>
      <c r="AN984" s="57">
        <v>-1.8878517734488565E-2</v>
      </c>
      <c r="AO984" s="57">
        <v>10.591431977672471</v>
      </c>
      <c r="AP984" s="57">
        <v>-16.097049769851147</v>
      </c>
      <c r="AR984" s="63">
        <v>43693</v>
      </c>
      <c r="AS984" s="57">
        <v>-0.53671402418796754</v>
      </c>
      <c r="AT984" s="57">
        <v>16.148769288088683</v>
      </c>
      <c r="AV984" s="63">
        <v>45154</v>
      </c>
      <c r="AW984" s="64">
        <v>12405.677807</v>
      </c>
      <c r="AY984" s="63">
        <v>44174</v>
      </c>
      <c r="AZ984" s="51">
        <v>-31.348100899999999</v>
      </c>
      <c r="BA984" s="51">
        <v>226.69427277541004</v>
      </c>
      <c r="BB984" s="51">
        <v>-27.538229063810011</v>
      </c>
      <c r="BC984" s="51">
        <v>0</v>
      </c>
      <c r="BD984" s="51">
        <v>-28.745200714459699</v>
      </c>
      <c r="BE984" s="51">
        <v>139.0627420971403</v>
      </c>
    </row>
    <row r="985" spans="1:57">
      <c r="A985" s="70">
        <v>20190817</v>
      </c>
      <c r="D985" s="63">
        <v>43694</v>
      </c>
      <c r="E985" s="64">
        <v>344.315</v>
      </c>
      <c r="F985" s="64">
        <v>909.44200000000001</v>
      </c>
      <c r="G985" s="69">
        <v>1253.7570000000001</v>
      </c>
      <c r="I985" s="63">
        <v>44032</v>
      </c>
      <c r="J985" s="68">
        <v>15.59</v>
      </c>
      <c r="K985" s="68">
        <v>15.97</v>
      </c>
      <c r="M985" s="63">
        <v>43694</v>
      </c>
      <c r="N985" s="64">
        <v>62404.3</v>
      </c>
      <c r="O985" s="66">
        <v>56.435000000000002</v>
      </c>
      <c r="Q985" s="63">
        <v>43694</v>
      </c>
      <c r="R985" s="57">
        <v>19.642366515950592</v>
      </c>
      <c r="S985" s="57">
        <v>25.895407321259967</v>
      </c>
      <c r="T985" s="57"/>
      <c r="U985" s="63">
        <v>43694</v>
      </c>
      <c r="V985" s="65">
        <v>63.444945589158472</v>
      </c>
      <c r="X985" s="63">
        <v>44175</v>
      </c>
      <c r="Y985" s="67">
        <v>34.375</v>
      </c>
      <c r="Z985" s="67">
        <v>36.35</v>
      </c>
      <c r="AA985" s="67">
        <v>34.5</v>
      </c>
      <c r="AB985" s="67" t="e">
        <v>#N/A</v>
      </c>
      <c r="AD985" s="63">
        <v>44175</v>
      </c>
      <c r="AE985" s="67">
        <v>34.15</v>
      </c>
      <c r="AF985" s="68">
        <v>55.04</v>
      </c>
      <c r="AH985" s="58">
        <v>43694</v>
      </c>
      <c r="AI985" s="57">
        <v>71.168325010372584</v>
      </c>
      <c r="AJ985" s="57">
        <v>50.566771169020683</v>
      </c>
      <c r="AK985" s="57">
        <v>32.415370425871593</v>
      </c>
      <c r="AM985" s="63">
        <v>43694</v>
      </c>
      <c r="AN985" s="57">
        <v>8.1614869475776786E-3</v>
      </c>
      <c r="AO985" s="57">
        <v>10.554389489238813</v>
      </c>
      <c r="AP985" s="57">
        <v>-15.958150402765646</v>
      </c>
      <c r="AR985" s="63">
        <v>43694</v>
      </c>
      <c r="AS985" s="57">
        <v>-0.63814812238366381</v>
      </c>
      <c r="AT985" s="57">
        <v>15.89013416606042</v>
      </c>
      <c r="AV985" s="63">
        <v>45155</v>
      </c>
      <c r="AW985" s="64">
        <v>12329.368684000001</v>
      </c>
      <c r="AY985" s="63">
        <v>44175</v>
      </c>
      <c r="AZ985" s="51">
        <v>-37.920111300000009</v>
      </c>
      <c r="BA985" s="51">
        <v>223.77518449726006</v>
      </c>
      <c r="BB985" s="51">
        <v>-117.11628198348984</v>
      </c>
      <c r="BC985" s="51">
        <v>0</v>
      </c>
      <c r="BD985" s="51">
        <v>-19.884341873910518</v>
      </c>
      <c r="BE985" s="51">
        <v>48.854449339859656</v>
      </c>
    </row>
    <row r="986" spans="1:57">
      <c r="A986" s="70">
        <v>20190818</v>
      </c>
      <c r="D986" s="63">
        <v>43695</v>
      </c>
      <c r="E986" s="64">
        <v>344.315</v>
      </c>
      <c r="F986" s="64">
        <v>909.44200000000001</v>
      </c>
      <c r="G986" s="69">
        <v>1253.7570000000001</v>
      </c>
      <c r="I986" s="63">
        <v>44033</v>
      </c>
      <c r="J986" s="68">
        <v>15.35</v>
      </c>
      <c r="K986" s="68">
        <v>15.33</v>
      </c>
      <c r="M986" s="63">
        <v>43695</v>
      </c>
      <c r="N986" s="64">
        <v>62404.3</v>
      </c>
      <c r="O986" s="66">
        <v>56.435000000000002</v>
      </c>
      <c r="Q986" s="63">
        <v>43695</v>
      </c>
      <c r="R986" s="57">
        <v>18.958490169779886</v>
      </c>
      <c r="S986" s="57">
        <v>25.909573434185873</v>
      </c>
      <c r="T986" s="57"/>
      <c r="U986" s="63">
        <v>43695</v>
      </c>
      <c r="V986" s="65">
        <v>63.444945589158472</v>
      </c>
      <c r="X986" s="63">
        <v>44176</v>
      </c>
      <c r="Y986" s="67">
        <v>34.125</v>
      </c>
      <c r="Z986" s="67">
        <v>36.39</v>
      </c>
      <c r="AA986" s="67">
        <v>34.25</v>
      </c>
      <c r="AB986" s="67" t="e">
        <v>#N/A</v>
      </c>
      <c r="AD986" s="63">
        <v>44176</v>
      </c>
      <c r="AE986" s="67">
        <v>32.9</v>
      </c>
      <c r="AF986" s="68">
        <v>55.5</v>
      </c>
      <c r="AH986" s="58">
        <v>43695</v>
      </c>
      <c r="AI986" s="57">
        <v>70.839500808996306</v>
      </c>
      <c r="AJ986" s="57">
        <v>50.386073545226616</v>
      </c>
      <c r="AK986" s="57">
        <v>32.359501528659763</v>
      </c>
      <c r="AM986" s="63">
        <v>43695</v>
      </c>
      <c r="AN986" s="57">
        <v>3.0484563664501252E-2</v>
      </c>
      <c r="AO986" s="57">
        <v>10.516441642097618</v>
      </c>
      <c r="AP986" s="57">
        <v>-15.823256488403425</v>
      </c>
      <c r="AR986" s="63">
        <v>43695</v>
      </c>
      <c r="AS986" s="57">
        <v>-0.72362569392615539</v>
      </c>
      <c r="AT986" s="57">
        <v>15.636929986598581</v>
      </c>
      <c r="AV986" s="63">
        <v>45156</v>
      </c>
      <c r="AW986" s="64">
        <v>12342.608607999999</v>
      </c>
      <c r="AY986" s="63">
        <v>44176</v>
      </c>
      <c r="AZ986" s="51">
        <v>-33.841274300000002</v>
      </c>
      <c r="BA986" s="51">
        <v>225.79854571678004</v>
      </c>
      <c r="BB986" s="51">
        <v>-139.94455198823971</v>
      </c>
      <c r="BC986" s="51">
        <v>0</v>
      </c>
      <c r="BD986" s="51">
        <v>-20.493845027110169</v>
      </c>
      <c r="BE986" s="51">
        <v>31.518874401430132</v>
      </c>
    </row>
    <row r="987" spans="1:57">
      <c r="A987" s="70">
        <v>20190819</v>
      </c>
      <c r="D987" s="63">
        <v>43696</v>
      </c>
      <c r="E987" s="64">
        <v>344.315</v>
      </c>
      <c r="F987" s="64">
        <v>909.44200000000001</v>
      </c>
      <c r="G987" s="69">
        <v>1253.7570000000001</v>
      </c>
      <c r="I987" s="63">
        <v>44034</v>
      </c>
      <c r="J987" s="68">
        <v>15.16</v>
      </c>
      <c r="K987" s="68">
        <v>15.34</v>
      </c>
      <c r="M987" s="63">
        <v>43696</v>
      </c>
      <c r="N987" s="64">
        <v>62404.3</v>
      </c>
      <c r="O987" s="66">
        <v>56.435000000000002</v>
      </c>
      <c r="Q987" s="63">
        <v>43696</v>
      </c>
      <c r="R987" s="57">
        <v>18.115954123084443</v>
      </c>
      <c r="S987" s="57">
        <v>25.87381085871472</v>
      </c>
      <c r="T987" s="57"/>
      <c r="U987" s="63">
        <v>43696</v>
      </c>
      <c r="V987" s="65">
        <v>63.444945589158472</v>
      </c>
      <c r="X987" s="63">
        <v>44179</v>
      </c>
      <c r="Y987" s="67">
        <v>34.0625</v>
      </c>
      <c r="Z987" s="67">
        <v>36.19</v>
      </c>
      <c r="AA987" s="67">
        <v>33.75</v>
      </c>
      <c r="AB987" s="67" t="e">
        <v>#N/A</v>
      </c>
      <c r="AD987" s="63">
        <v>44179</v>
      </c>
      <c r="AE987" s="67">
        <v>33.17</v>
      </c>
      <c r="AF987" s="68">
        <v>55.27</v>
      </c>
      <c r="AH987" s="58">
        <v>43696</v>
      </c>
      <c r="AI987" s="57">
        <v>70.54884163467807</v>
      </c>
      <c r="AJ987" s="57">
        <v>50.165464990013042</v>
      </c>
      <c r="AK987" s="57">
        <v>32.20808162537918</v>
      </c>
      <c r="AM987" s="63">
        <v>43696</v>
      </c>
      <c r="AN987" s="57">
        <v>6.0569638952356897E-2</v>
      </c>
      <c r="AO987" s="57">
        <v>10.493026912542902</v>
      </c>
      <c r="AP987" s="57">
        <v>-15.687304838479799</v>
      </c>
      <c r="AR987" s="63">
        <v>43696</v>
      </c>
      <c r="AS987" s="57">
        <v>-0.77249832376653504</v>
      </c>
      <c r="AT987" s="57">
        <v>15.385738082400625</v>
      </c>
      <c r="AV987" s="63">
        <v>45157</v>
      </c>
      <c r="AW987" s="64">
        <v>12342.608607999999</v>
      </c>
      <c r="AY987" s="63">
        <v>44179</v>
      </c>
      <c r="AZ987" s="51">
        <v>-29.686004700000016</v>
      </c>
      <c r="BA987" s="51">
        <v>225.40514032800004</v>
      </c>
      <c r="BB987" s="51">
        <v>-151.82669304718976</v>
      </c>
      <c r="BC987" s="51">
        <v>0</v>
      </c>
      <c r="BD987" s="51">
        <v>-20.74485802151024</v>
      </c>
      <c r="BE987" s="51">
        <v>23.147584559299982</v>
      </c>
    </row>
    <row r="988" spans="1:57">
      <c r="A988" s="70">
        <v>20190820</v>
      </c>
      <c r="D988" s="63">
        <v>43697</v>
      </c>
      <c r="E988" s="64">
        <v>334.23200000000003</v>
      </c>
      <c r="F988" s="64">
        <v>906.85299999999995</v>
      </c>
      <c r="G988" s="69">
        <v>1241.085</v>
      </c>
      <c r="I988" s="63">
        <v>44035</v>
      </c>
      <c r="J988" s="68">
        <v>15.1</v>
      </c>
      <c r="K988" s="68">
        <v>15.29</v>
      </c>
      <c r="M988" s="63">
        <v>43697</v>
      </c>
      <c r="N988" s="64">
        <v>59394.400000000001</v>
      </c>
      <c r="O988" s="66">
        <v>55.363300000000002</v>
      </c>
      <c r="Q988" s="63">
        <v>43697</v>
      </c>
      <c r="R988" s="57">
        <v>17.240897976083502</v>
      </c>
      <c r="S988" s="57">
        <v>25.786264127453862</v>
      </c>
      <c r="T988" s="57"/>
      <c r="U988" s="63">
        <v>43697</v>
      </c>
      <c r="V988" s="65">
        <v>63.405917542146085</v>
      </c>
      <c r="X988" s="63">
        <v>44180</v>
      </c>
      <c r="Y988" s="67">
        <v>34.5</v>
      </c>
      <c r="Z988" s="67">
        <v>36.57</v>
      </c>
      <c r="AA988" s="67">
        <v>34.625</v>
      </c>
      <c r="AB988" s="67" t="e">
        <v>#N/A</v>
      </c>
      <c r="AD988" s="63">
        <v>44180</v>
      </c>
      <c r="AE988" s="67">
        <v>32.93</v>
      </c>
      <c r="AF988" s="68">
        <v>55.64</v>
      </c>
      <c r="AH988" s="58">
        <v>43697</v>
      </c>
      <c r="AI988" s="57">
        <v>70.182932638937515</v>
      </c>
      <c r="AJ988" s="57">
        <v>49.89472043421226</v>
      </c>
      <c r="AK988" s="57">
        <v>31.985843418576131</v>
      </c>
      <c r="AM988" s="63">
        <v>43697</v>
      </c>
      <c r="AN988" s="57">
        <v>9.7064335034002802E-2</v>
      </c>
      <c r="AO988" s="57">
        <v>10.494822624380928</v>
      </c>
      <c r="AP988" s="57">
        <v>-15.572943951021678</v>
      </c>
      <c r="AR988" s="63">
        <v>43697</v>
      </c>
      <c r="AS988" s="57">
        <v>-0.85097860495912947</v>
      </c>
      <c r="AT988" s="57">
        <v>15.082595827548984</v>
      </c>
      <c r="AV988" s="63">
        <v>45158</v>
      </c>
      <c r="AW988" s="64">
        <v>12342.608607999999</v>
      </c>
      <c r="AY988" s="63">
        <v>44180</v>
      </c>
      <c r="AZ988" s="51">
        <v>-19.133312700000005</v>
      </c>
      <c r="BA988" s="51">
        <v>226.76885063795999</v>
      </c>
      <c r="BB988" s="51">
        <v>-254.80379896665914</v>
      </c>
      <c r="BC988" s="51">
        <v>0</v>
      </c>
      <c r="BD988" s="51">
        <v>-19.165150395910665</v>
      </c>
      <c r="BE988" s="51">
        <v>-66.333411424609835</v>
      </c>
    </row>
    <row r="989" spans="1:57">
      <c r="A989" s="70">
        <v>20190821</v>
      </c>
      <c r="D989" s="63">
        <v>43698</v>
      </c>
      <c r="E989" s="64">
        <v>377.149</v>
      </c>
      <c r="F989" s="64">
        <v>903.19100000000003</v>
      </c>
      <c r="G989" s="69">
        <v>1280.3399999999999</v>
      </c>
      <c r="I989" s="63">
        <v>44036</v>
      </c>
      <c r="J989" s="68">
        <v>15.11</v>
      </c>
      <c r="K989" s="68">
        <v>15.25</v>
      </c>
      <c r="M989" s="63">
        <v>43698</v>
      </c>
      <c r="N989" s="64">
        <v>58894.3</v>
      </c>
      <c r="O989" s="66">
        <v>54.914999999999999</v>
      </c>
      <c r="Q989" s="63">
        <v>43698</v>
      </c>
      <c r="R989" s="57">
        <v>16.596594246179407</v>
      </c>
      <c r="S989" s="57">
        <v>25.710500634423482</v>
      </c>
      <c r="T989" s="57"/>
      <c r="U989" s="63">
        <v>43698</v>
      </c>
      <c r="V989" s="65">
        <v>63.489960583274375</v>
      </c>
      <c r="X989" s="63">
        <v>44181</v>
      </c>
      <c r="Y989" s="67">
        <v>34.1875</v>
      </c>
      <c r="Z989" s="67">
        <v>36.53</v>
      </c>
      <c r="AA989" s="67">
        <v>34.125</v>
      </c>
      <c r="AB989" s="67" t="e">
        <v>#N/A</v>
      </c>
      <c r="AD989" s="63">
        <v>44181</v>
      </c>
      <c r="AE989" s="67">
        <v>32.94</v>
      </c>
      <c r="AF989" s="68">
        <v>55.57</v>
      </c>
      <c r="AH989" s="58">
        <v>43698</v>
      </c>
      <c r="AI989" s="57">
        <v>69.879308751337447</v>
      </c>
      <c r="AJ989" s="57">
        <v>49.635792684933207</v>
      </c>
      <c r="AK989" s="57">
        <v>31.783452476958661</v>
      </c>
      <c r="AM989" s="63">
        <v>43698</v>
      </c>
      <c r="AN989" s="57">
        <v>0.1204635172098234</v>
      </c>
      <c r="AO989" s="57">
        <v>10.488116032217953</v>
      </c>
      <c r="AP989" s="57">
        <v>-15.489977082367689</v>
      </c>
      <c r="AR989" s="63">
        <v>43698</v>
      </c>
      <c r="AS989" s="57">
        <v>-0.94474932678437762</v>
      </c>
      <c r="AT989" s="57">
        <v>14.735373227413584</v>
      </c>
      <c r="AV989" s="63">
        <v>45159</v>
      </c>
      <c r="AW989" s="64">
        <v>12342.608607999999</v>
      </c>
      <c r="AY989" s="63">
        <v>44181</v>
      </c>
      <c r="AZ989" s="51">
        <v>-8.815374700000012</v>
      </c>
      <c r="BA989" s="51">
        <v>211.31662405995002</v>
      </c>
      <c r="BB989" s="51">
        <v>-182.4062610378991</v>
      </c>
      <c r="BC989" s="51">
        <v>0</v>
      </c>
      <c r="BD989" s="51">
        <v>-20.917307550940773</v>
      </c>
      <c r="BE989" s="51">
        <v>-0.82231922888988629</v>
      </c>
    </row>
    <row r="990" spans="1:57">
      <c r="A990" s="70">
        <v>20190822</v>
      </c>
      <c r="D990" s="63">
        <v>43699</v>
      </c>
      <c r="E990" s="64">
        <v>393.72800000000001</v>
      </c>
      <c r="F990" s="64">
        <v>899.98800000000006</v>
      </c>
      <c r="G990" s="69">
        <v>1293.7159999999999</v>
      </c>
      <c r="I990" s="63">
        <v>44039</v>
      </c>
      <c r="J990" s="68">
        <v>15.75</v>
      </c>
      <c r="K990" s="68">
        <v>15.83</v>
      </c>
      <c r="M990" s="63">
        <v>43699</v>
      </c>
      <c r="N990" s="64">
        <v>58410.2</v>
      </c>
      <c r="O990" s="66">
        <v>55.030799999999999</v>
      </c>
      <c r="Q990" s="63">
        <v>43699</v>
      </c>
      <c r="R990" s="57">
        <v>15.903768584116662</v>
      </c>
      <c r="S990" s="57">
        <v>25.678798358957835</v>
      </c>
      <c r="T990" s="57"/>
      <c r="U990" s="63">
        <v>43699</v>
      </c>
      <c r="V990" s="65">
        <v>63.455462586530828</v>
      </c>
      <c r="X990" s="63">
        <v>44182</v>
      </c>
      <c r="Y990" s="67">
        <v>34.1875</v>
      </c>
      <c r="Z990" s="67">
        <v>36.299999999999997</v>
      </c>
      <c r="AA990" s="67">
        <v>34.25</v>
      </c>
      <c r="AB990" s="67" t="e">
        <v>#N/A</v>
      </c>
      <c r="AD990" s="63">
        <v>44182</v>
      </c>
      <c r="AE990" s="67">
        <v>33.69</v>
      </c>
      <c r="AF990" s="68">
        <v>55.48</v>
      </c>
      <c r="AH990" s="58">
        <v>43699</v>
      </c>
      <c r="AI990" s="57">
        <v>69.498004324647013</v>
      </c>
      <c r="AJ990" s="57">
        <v>49.387969571754887</v>
      </c>
      <c r="AK990" s="57">
        <v>31.643846329772018</v>
      </c>
      <c r="AM990" s="63">
        <v>43699</v>
      </c>
      <c r="AN990" s="57">
        <v>0.11922470991134748</v>
      </c>
      <c r="AO990" s="57">
        <v>10.455579590554365</v>
      </c>
      <c r="AP990" s="57">
        <v>-15.444085792378747</v>
      </c>
      <c r="AR990" s="63">
        <v>43699</v>
      </c>
      <c r="AS990" s="57">
        <v>-1.0584063855687442</v>
      </c>
      <c r="AT990" s="57">
        <v>14.352579732878468</v>
      </c>
      <c r="AV990" s="63">
        <v>45160</v>
      </c>
      <c r="AW990" s="64">
        <v>12272.616699</v>
      </c>
      <c r="AY990" s="63">
        <v>44182</v>
      </c>
      <c r="AZ990" s="51">
        <v>-9.1555947000000071</v>
      </c>
      <c r="BA990" s="51">
        <v>191.81336884180996</v>
      </c>
      <c r="BB990" s="51">
        <v>-127.82765402061897</v>
      </c>
      <c r="BC990" s="51">
        <v>0</v>
      </c>
      <c r="BD990" s="51">
        <v>-21.002062724251054</v>
      </c>
      <c r="BE990" s="51">
        <v>33.828057396939954</v>
      </c>
    </row>
    <row r="991" spans="1:57">
      <c r="A991" s="70">
        <v>20190823</v>
      </c>
      <c r="D991" s="63">
        <v>43700</v>
      </c>
      <c r="E991" s="64">
        <v>348.56</v>
      </c>
      <c r="F991" s="64">
        <v>896.96500000000003</v>
      </c>
      <c r="G991" s="69">
        <v>1245.5250000000001</v>
      </c>
      <c r="I991" s="63">
        <v>44040</v>
      </c>
      <c r="J991" s="68">
        <v>15.56</v>
      </c>
      <c r="K991" s="68">
        <v>15.49</v>
      </c>
      <c r="M991" s="63">
        <v>43700</v>
      </c>
      <c r="N991" s="64">
        <v>58267.1</v>
      </c>
      <c r="O991" s="66">
        <v>55.268300000000004</v>
      </c>
      <c r="Q991" s="63">
        <v>43700</v>
      </c>
      <c r="R991" s="57">
        <v>14.982605442350883</v>
      </c>
      <c r="S991" s="57">
        <v>25.579210631115391</v>
      </c>
      <c r="T991" s="57"/>
      <c r="U991" s="63">
        <v>43700</v>
      </c>
      <c r="V991" s="65">
        <v>63.433663776282486</v>
      </c>
      <c r="X991" s="63">
        <v>44183</v>
      </c>
      <c r="Y991" s="67">
        <v>34.3125</v>
      </c>
      <c r="Z991" s="67">
        <v>35.630000000000003</v>
      </c>
      <c r="AA991" s="67">
        <v>34.3125</v>
      </c>
      <c r="AB991" s="67" t="e">
        <v>#N/A</v>
      </c>
      <c r="AD991" s="63">
        <v>44183</v>
      </c>
      <c r="AE991" s="67">
        <v>33.270000000000003</v>
      </c>
      <c r="AF991" s="68">
        <v>55.88</v>
      </c>
      <c r="AH991" s="58">
        <v>43700</v>
      </c>
      <c r="AI991" s="57">
        <v>69.164066653372942</v>
      </c>
      <c r="AJ991" s="57">
        <v>49.106825462989278</v>
      </c>
      <c r="AK991" s="57">
        <v>31.386283533454275</v>
      </c>
      <c r="AM991" s="63">
        <v>43700</v>
      </c>
      <c r="AN991" s="57">
        <v>0.1492136889836404</v>
      </c>
      <c r="AO991" s="57">
        <v>10.416333241974218</v>
      </c>
      <c r="AP991" s="57">
        <v>-15.289523279966232</v>
      </c>
      <c r="AR991" s="63">
        <v>43700</v>
      </c>
      <c r="AS991" s="57">
        <v>-1.1983651604421053</v>
      </c>
      <c r="AT991" s="57">
        <v>13.942084654380427</v>
      </c>
      <c r="AV991" s="63">
        <v>45161</v>
      </c>
      <c r="AW991" s="64">
        <v>12333.781892999999</v>
      </c>
      <c r="AY991" s="63">
        <v>44183</v>
      </c>
      <c r="AZ991" s="51">
        <v>-4.9660407000000077</v>
      </c>
      <c r="BA991" s="51">
        <v>292.79038995891011</v>
      </c>
      <c r="BB991" s="51">
        <v>-191.88654448201882</v>
      </c>
      <c r="BC991" s="51">
        <v>0</v>
      </c>
      <c r="BD991" s="51">
        <v>-20.468887871891383</v>
      </c>
      <c r="BE991" s="51">
        <v>75.468916904999872</v>
      </c>
    </row>
    <row r="992" spans="1:57">
      <c r="A992" s="70">
        <v>20190824</v>
      </c>
      <c r="D992" s="63">
        <v>43701</v>
      </c>
      <c r="E992" s="64">
        <v>348.56</v>
      </c>
      <c r="F992" s="64">
        <v>896.96500000000003</v>
      </c>
      <c r="G992" s="69">
        <v>1245.5250000000001</v>
      </c>
      <c r="I992" s="63">
        <v>44041</v>
      </c>
      <c r="J992" s="68">
        <v>15.61</v>
      </c>
      <c r="K992" s="68">
        <v>15.51</v>
      </c>
      <c r="M992" s="63">
        <v>43701</v>
      </c>
      <c r="N992" s="64">
        <v>58267.1</v>
      </c>
      <c r="O992" s="66">
        <v>55.268300000000004</v>
      </c>
      <c r="Q992" s="63">
        <v>43701</v>
      </c>
      <c r="R992" s="57">
        <v>13.971990885364249</v>
      </c>
      <c r="S992" s="57">
        <v>25.536110284463721</v>
      </c>
      <c r="T992" s="57"/>
      <c r="U992" s="63">
        <v>43701</v>
      </c>
      <c r="V992" s="65">
        <v>63.433663776282486</v>
      </c>
      <c r="X992" s="63">
        <v>44186</v>
      </c>
      <c r="Y992" s="67">
        <v>34.25</v>
      </c>
      <c r="Z992" s="67">
        <v>36.06</v>
      </c>
      <c r="AA992" s="67">
        <v>34.25</v>
      </c>
      <c r="AB992" s="67" t="e">
        <v>#N/A</v>
      </c>
      <c r="AD992" s="63">
        <v>44186</v>
      </c>
      <c r="AE992" s="67">
        <v>34.51</v>
      </c>
      <c r="AF992" s="68">
        <v>55.48</v>
      </c>
      <c r="AH992" s="58">
        <v>43701</v>
      </c>
      <c r="AI992" s="57">
        <v>68.810705313005329</v>
      </c>
      <c r="AJ992" s="57">
        <v>48.880932696182988</v>
      </c>
      <c r="AK992" s="57">
        <v>31.246173667406918</v>
      </c>
      <c r="AM992" s="63">
        <v>43701</v>
      </c>
      <c r="AN992" s="57">
        <v>0.18534008558557247</v>
      </c>
      <c r="AO992" s="57">
        <v>10.371658142510398</v>
      </c>
      <c r="AP992" s="57">
        <v>-15.112647691252123</v>
      </c>
      <c r="AR992" s="63">
        <v>43701</v>
      </c>
      <c r="AS992" s="57">
        <v>-1.3537307677398025</v>
      </c>
      <c r="AT992" s="57">
        <v>13.475319474820125</v>
      </c>
      <c r="AV992" s="63">
        <v>45162</v>
      </c>
      <c r="AW992" s="64">
        <v>12269.712078</v>
      </c>
      <c r="AY992" s="63">
        <v>44186</v>
      </c>
      <c r="AZ992" s="51">
        <v>8.0648372999999918</v>
      </c>
      <c r="BA992" s="51">
        <v>288.47585070687012</v>
      </c>
      <c r="BB992" s="51">
        <v>-193.01740290610874</v>
      </c>
      <c r="BC992" s="51">
        <v>0</v>
      </c>
      <c r="BD992" s="51">
        <v>-17.75108408770107</v>
      </c>
      <c r="BE992" s="51">
        <v>85.772201013060283</v>
      </c>
    </row>
    <row r="993" spans="1:57">
      <c r="A993" s="70">
        <v>20190825</v>
      </c>
      <c r="D993" s="63">
        <v>43702</v>
      </c>
      <c r="E993" s="64">
        <v>348.56</v>
      </c>
      <c r="F993" s="64">
        <v>896.96500000000003</v>
      </c>
      <c r="G993" s="69">
        <v>1245.5250000000001</v>
      </c>
      <c r="I993" s="63">
        <v>44042</v>
      </c>
      <c r="J993" s="68">
        <v>15.69</v>
      </c>
      <c r="K993" s="68">
        <v>15.81</v>
      </c>
      <c r="M993" s="63">
        <v>43702</v>
      </c>
      <c r="N993" s="64">
        <v>58267.1</v>
      </c>
      <c r="O993" s="66">
        <v>55.268300000000004</v>
      </c>
      <c r="Q993" s="63">
        <v>43702</v>
      </c>
      <c r="R993" s="57">
        <v>13.103341097852583</v>
      </c>
      <c r="S993" s="57">
        <v>25.501641886030214</v>
      </c>
      <c r="T993" s="57"/>
      <c r="U993" s="63">
        <v>43702</v>
      </c>
      <c r="V993" s="65">
        <v>63.433663776282486</v>
      </c>
      <c r="X993" s="63">
        <v>44187</v>
      </c>
      <c r="Y993" s="67">
        <v>34.0625</v>
      </c>
      <c r="Z993" s="67">
        <v>36.1</v>
      </c>
      <c r="AA993" s="67">
        <v>34</v>
      </c>
      <c r="AB993" s="67" t="e">
        <v>#N/A</v>
      </c>
      <c r="AD993" s="63">
        <v>44187</v>
      </c>
      <c r="AE993" s="67">
        <v>33.56</v>
      </c>
      <c r="AF993" s="68">
        <v>55.67</v>
      </c>
      <c r="AH993" s="58">
        <v>43702</v>
      </c>
      <c r="AI993" s="57">
        <v>68.445681581134821</v>
      </c>
      <c r="AJ993" s="57">
        <v>48.669189692182769</v>
      </c>
      <c r="AK993" s="57">
        <v>31.13353617162138</v>
      </c>
      <c r="AM993" s="63">
        <v>43702</v>
      </c>
      <c r="AN993" s="57">
        <v>0.22893621360149385</v>
      </c>
      <c r="AO993" s="57">
        <v>10.332039735231247</v>
      </c>
      <c r="AP993" s="57">
        <v>-14.92631174869442</v>
      </c>
      <c r="AR993" s="63">
        <v>43702</v>
      </c>
      <c r="AS993" s="57">
        <v>-1.5238724383794033</v>
      </c>
      <c r="AT993" s="57">
        <v>12.994685550764196</v>
      </c>
      <c r="AV993" s="63">
        <v>45163</v>
      </c>
      <c r="AW993" s="64">
        <v>12234.300557</v>
      </c>
      <c r="AY993" s="63">
        <v>44187</v>
      </c>
      <c r="AZ993" s="51">
        <v>24.651758299999994</v>
      </c>
      <c r="BA993" s="51">
        <v>308.13095063221004</v>
      </c>
      <c r="BB993" s="51">
        <v>-133.67788937817869</v>
      </c>
      <c r="BC993" s="51">
        <v>0</v>
      </c>
      <c r="BD993" s="51">
        <v>-21.218105063041701</v>
      </c>
      <c r="BE993" s="51">
        <v>177.88671449098968</v>
      </c>
    </row>
    <row r="994" spans="1:57">
      <c r="A994" s="70">
        <v>20190826</v>
      </c>
      <c r="D994" s="63">
        <v>43703</v>
      </c>
      <c r="E994" s="64">
        <v>400.899</v>
      </c>
      <c r="F994" s="64">
        <v>895.22799999999995</v>
      </c>
      <c r="G994" s="69">
        <v>1296.127</v>
      </c>
      <c r="I994" s="63">
        <v>44043</v>
      </c>
      <c r="J994" s="68">
        <v>16.59</v>
      </c>
      <c r="K994" s="68">
        <v>15.83</v>
      </c>
      <c r="M994" s="63">
        <v>43703</v>
      </c>
      <c r="N994" s="64">
        <v>57918.3</v>
      </c>
      <c r="O994" s="66">
        <v>55.335000000000001</v>
      </c>
      <c r="Q994" s="63">
        <v>43703</v>
      </c>
      <c r="R994" s="57">
        <v>12.324063920412144</v>
      </c>
      <c r="S994" s="57">
        <v>25.509168691521687</v>
      </c>
      <c r="T994" s="57"/>
      <c r="U994" s="63">
        <v>43703</v>
      </c>
      <c r="V994" s="65">
        <v>63.537958778176908</v>
      </c>
      <c r="X994" s="63">
        <v>44188</v>
      </c>
      <c r="Y994" s="67">
        <v>34.0625</v>
      </c>
      <c r="Z994" s="67">
        <v>36.54</v>
      </c>
      <c r="AA994" s="67">
        <v>34</v>
      </c>
      <c r="AB994" s="67" t="e">
        <v>#N/A</v>
      </c>
      <c r="AD994" s="63">
        <v>44188</v>
      </c>
      <c r="AE994" s="67">
        <v>33.590000000000003</v>
      </c>
      <c r="AF994" s="68">
        <v>55.64</v>
      </c>
      <c r="AH994" s="58">
        <v>43703</v>
      </c>
      <c r="AI994" s="57">
        <v>68.015999499602657</v>
      </c>
      <c r="AJ994" s="57">
        <v>48.479111287215119</v>
      </c>
      <c r="AK994" s="57">
        <v>31.103191823340293</v>
      </c>
      <c r="AM994" s="63">
        <v>43703</v>
      </c>
      <c r="AN994" s="57">
        <v>0.29252392469931721</v>
      </c>
      <c r="AO994" s="57">
        <v>10.331265346055662</v>
      </c>
      <c r="AP994" s="57">
        <v>-14.741707080152144</v>
      </c>
      <c r="AR994" s="63">
        <v>43703</v>
      </c>
      <c r="AS994" s="57">
        <v>-1.7026097445677957</v>
      </c>
      <c r="AT994" s="57">
        <v>12.499027124371231</v>
      </c>
      <c r="AV994" s="63">
        <v>45164</v>
      </c>
      <c r="AW994" s="64">
        <v>12234.300557</v>
      </c>
      <c r="AY994" s="63">
        <v>44188</v>
      </c>
      <c r="AZ994" s="51">
        <v>32.445104799999996</v>
      </c>
      <c r="BA994" s="51">
        <v>308.06735669292016</v>
      </c>
      <c r="BB994" s="51">
        <v>-218.36762874880873</v>
      </c>
      <c r="BC994" s="51">
        <v>0</v>
      </c>
      <c r="BD994" s="51">
        <v>-18.045644784901377</v>
      </c>
      <c r="BE994" s="51">
        <v>104.09918795921001</v>
      </c>
    </row>
    <row r="995" spans="1:57">
      <c r="A995" s="70">
        <v>20190827</v>
      </c>
      <c r="D995" s="63">
        <v>43704</v>
      </c>
      <c r="E995" s="64">
        <v>348.62</v>
      </c>
      <c r="F995" s="64">
        <v>893.95</v>
      </c>
      <c r="G995" s="69">
        <v>1242.57</v>
      </c>
      <c r="I995" s="63">
        <v>44046</v>
      </c>
      <c r="J995" s="68">
        <v>15.99</v>
      </c>
      <c r="K995" s="68">
        <v>15.54</v>
      </c>
      <c r="M995" s="63">
        <v>43704</v>
      </c>
      <c r="N995" s="64">
        <v>57477</v>
      </c>
      <c r="O995" s="66">
        <v>55.713299999999997</v>
      </c>
      <c r="Q995" s="63">
        <v>43704</v>
      </c>
      <c r="R995" s="57">
        <v>11.491508233024494</v>
      </c>
      <c r="S995" s="57">
        <v>25.548449250904824</v>
      </c>
      <c r="T995" s="57"/>
      <c r="U995" s="63">
        <v>43704</v>
      </c>
      <c r="V995" s="65">
        <v>62.717636188343647</v>
      </c>
      <c r="X995" s="63">
        <v>44193</v>
      </c>
      <c r="Y995" s="67">
        <v>34.125</v>
      </c>
      <c r="Z995" s="67">
        <v>35.92</v>
      </c>
      <c r="AA995" s="67">
        <v>34</v>
      </c>
      <c r="AB995" s="67" t="e">
        <v>#N/A</v>
      </c>
      <c r="AD995" s="63">
        <v>44193</v>
      </c>
      <c r="AE995" s="67">
        <v>33.36</v>
      </c>
      <c r="AF995" s="68">
        <v>56.11</v>
      </c>
      <c r="AH995" s="58">
        <v>43704</v>
      </c>
      <c r="AI995" s="57">
        <v>67.698363894194188</v>
      </c>
      <c r="AJ995" s="57">
        <v>48.352994812091346</v>
      </c>
      <c r="AK995" s="57">
        <v>31.136749265999786</v>
      </c>
      <c r="AM995" s="63">
        <v>43704</v>
      </c>
      <c r="AN995" s="57">
        <v>0.36214669644567543</v>
      </c>
      <c r="AO995" s="57">
        <v>10.343544598106892</v>
      </c>
      <c r="AP995" s="57">
        <v>-14.548023467764947</v>
      </c>
      <c r="AR995" s="63">
        <v>43704</v>
      </c>
      <c r="AS995" s="57">
        <v>-1.8604509073134934</v>
      </c>
      <c r="AT995" s="57">
        <v>11.978326459203048</v>
      </c>
      <c r="AV995" s="63">
        <v>45165</v>
      </c>
      <c r="AW995" s="64">
        <v>12234.300557</v>
      </c>
      <c r="AY995" s="63">
        <v>44193</v>
      </c>
      <c r="AZ995" s="51">
        <v>36.084352299999999</v>
      </c>
      <c r="BA995" s="51">
        <v>350.66459046606997</v>
      </c>
      <c r="BB995" s="51">
        <v>-141.96884999277839</v>
      </c>
      <c r="BC995" s="51">
        <v>0</v>
      </c>
      <c r="BD995" s="51">
        <v>-16.762359118271021</v>
      </c>
      <c r="BE995" s="51">
        <v>228.01773365502061</v>
      </c>
    </row>
    <row r="996" spans="1:57">
      <c r="A996" s="70">
        <v>20190828</v>
      </c>
      <c r="D996" s="63">
        <v>43705</v>
      </c>
      <c r="E996" s="64">
        <v>375.072</v>
      </c>
      <c r="F996" s="64">
        <v>893.61400000000003</v>
      </c>
      <c r="G996" s="69">
        <v>1268.6859999999999</v>
      </c>
      <c r="I996" s="63">
        <v>44047</v>
      </c>
      <c r="J996" s="68">
        <v>15.34</v>
      </c>
      <c r="K996" s="68">
        <v>15.35</v>
      </c>
      <c r="M996" s="63">
        <v>43705</v>
      </c>
      <c r="N996" s="64">
        <v>56953.4</v>
      </c>
      <c r="O996" s="66">
        <v>58.075000000000003</v>
      </c>
      <c r="Q996" s="63">
        <v>43705</v>
      </c>
      <c r="R996" s="57">
        <v>10.842155253724052</v>
      </c>
      <c r="S996" s="57">
        <v>25.577376038499832</v>
      </c>
      <c r="T996" s="57"/>
      <c r="U996" s="63">
        <v>43705</v>
      </c>
      <c r="V996" s="65">
        <v>62.18166391725579</v>
      </c>
      <c r="X996" s="63">
        <v>44194</v>
      </c>
      <c r="Y996" s="67">
        <v>34.1875</v>
      </c>
      <c r="Z996" s="67">
        <v>36.380000000000003</v>
      </c>
      <c r="AA996" s="67">
        <v>34.1875</v>
      </c>
      <c r="AB996" s="67" t="e">
        <v>#N/A</v>
      </c>
      <c r="AD996" s="63">
        <v>44194</v>
      </c>
      <c r="AE996" s="67">
        <v>34.17</v>
      </c>
      <c r="AF996" s="68">
        <v>55.91</v>
      </c>
      <c r="AH996" s="58">
        <v>43705</v>
      </c>
      <c r="AI996" s="57">
        <v>67.34949368352467</v>
      </c>
      <c r="AJ996" s="57">
        <v>48.197472422582742</v>
      </c>
      <c r="AK996" s="57">
        <v>31.13677329398574</v>
      </c>
      <c r="AM996" s="63">
        <v>43705</v>
      </c>
      <c r="AN996" s="57">
        <v>0.41280857902106227</v>
      </c>
      <c r="AO996" s="57">
        <v>10.318605431419758</v>
      </c>
      <c r="AP996" s="57">
        <v>-14.355467338303896</v>
      </c>
      <c r="AR996" s="63">
        <v>43705</v>
      </c>
      <c r="AS996" s="57">
        <v>-2.0324665411429521</v>
      </c>
      <c r="AT996" s="57">
        <v>11.412996090637971</v>
      </c>
      <c r="AV996" s="63">
        <v>45166</v>
      </c>
      <c r="AW996" s="64">
        <v>12333.861510000001</v>
      </c>
      <c r="AY996" s="63">
        <v>44194</v>
      </c>
      <c r="AZ996" s="51">
        <v>40.144177600000006</v>
      </c>
      <c r="BA996" s="51">
        <v>348.18111025399003</v>
      </c>
      <c r="BB996" s="51">
        <v>-86.533577451898509</v>
      </c>
      <c r="BC996" s="51">
        <v>0</v>
      </c>
      <c r="BD996" s="51">
        <v>-18.472325078441372</v>
      </c>
      <c r="BE996" s="51">
        <v>283.31938532365018</v>
      </c>
    </row>
    <row r="997" spans="1:57">
      <c r="A997" s="70">
        <v>20190829</v>
      </c>
      <c r="D997" s="63">
        <v>43706</v>
      </c>
      <c r="E997" s="64">
        <v>431.89699999999999</v>
      </c>
      <c r="F997" s="64">
        <v>897.52800000000002</v>
      </c>
      <c r="G997" s="69">
        <v>1329.425</v>
      </c>
      <c r="I997" s="63">
        <v>44048</v>
      </c>
      <c r="J997" s="68">
        <v>15.93</v>
      </c>
      <c r="K997" s="68">
        <v>15.02</v>
      </c>
      <c r="M997" s="63">
        <v>43706</v>
      </c>
      <c r="N997" s="64">
        <v>56044</v>
      </c>
      <c r="O997" s="66">
        <v>58.2</v>
      </c>
      <c r="Q997" s="63">
        <v>43706</v>
      </c>
      <c r="R997" s="57">
        <v>10.354962741690654</v>
      </c>
      <c r="S997" s="57">
        <v>25.703523851008669</v>
      </c>
      <c r="T997" s="57"/>
      <c r="U997" s="63">
        <v>43706</v>
      </c>
      <c r="V997" s="65">
        <v>61.246917743616514</v>
      </c>
      <c r="X997" s="63">
        <v>44195</v>
      </c>
      <c r="Y997" s="67">
        <v>34.25</v>
      </c>
      <c r="Z997" s="67">
        <v>36.5</v>
      </c>
      <c r="AA997" s="67">
        <v>34.3125</v>
      </c>
      <c r="AB997" s="67" t="e">
        <v>#N/A</v>
      </c>
      <c r="AD997" s="63">
        <v>44195</v>
      </c>
      <c r="AE997" s="67">
        <v>34.200000000000003</v>
      </c>
      <c r="AF997" s="68">
        <v>54.88</v>
      </c>
      <c r="AH997" s="58">
        <v>43706</v>
      </c>
      <c r="AI997" s="57">
        <v>66.921927325205928</v>
      </c>
      <c r="AJ997" s="57">
        <v>48.094929672724795</v>
      </c>
      <c r="AK997" s="57">
        <v>31.288544580110923</v>
      </c>
      <c r="AM997" s="63">
        <v>43706</v>
      </c>
      <c r="AN997" s="57">
        <v>0.46701868130820667</v>
      </c>
      <c r="AO997" s="57">
        <v>10.270198541698615</v>
      </c>
      <c r="AP997" s="57">
        <v>-14.110217402782155</v>
      </c>
      <c r="AR997" s="63">
        <v>43706</v>
      </c>
      <c r="AS997" s="57">
        <v>-2.2435499718259422</v>
      </c>
      <c r="AT997" s="57">
        <v>10.74877296295147</v>
      </c>
      <c r="AV997" s="63">
        <v>45167</v>
      </c>
      <c r="AW997" s="64">
        <v>12374.184445000001</v>
      </c>
      <c r="AY997" s="63">
        <v>44195</v>
      </c>
      <c r="AZ997" s="51">
        <v>47.411494300000015</v>
      </c>
      <c r="BA997" s="51">
        <v>362.77609713863006</v>
      </c>
      <c r="BB997" s="51">
        <v>-232.1540505506384</v>
      </c>
      <c r="BC997" s="51">
        <v>0</v>
      </c>
      <c r="BD997" s="51">
        <v>-17.009247095441754</v>
      </c>
      <c r="BE997" s="51">
        <v>161.02429379255</v>
      </c>
    </row>
    <row r="998" spans="1:57">
      <c r="A998" s="70">
        <v>20190830</v>
      </c>
      <c r="D998" s="63">
        <v>43707</v>
      </c>
      <c r="E998" s="64">
        <v>391.73500000000001</v>
      </c>
      <c r="F998" s="64">
        <v>904.43799999999999</v>
      </c>
      <c r="G998" s="69">
        <v>1296.173</v>
      </c>
      <c r="I998" s="63">
        <v>44049</v>
      </c>
      <c r="J998" s="68">
        <v>15.74</v>
      </c>
      <c r="K998" s="68">
        <v>15.51</v>
      </c>
      <c r="M998" s="63">
        <v>43707</v>
      </c>
      <c r="N998" s="64">
        <v>54100.4</v>
      </c>
      <c r="O998" s="66">
        <v>59.075000000000003</v>
      </c>
      <c r="Q998" s="63">
        <v>43707</v>
      </c>
      <c r="R998" s="57">
        <v>9.7343075308645055</v>
      </c>
      <c r="S998" s="57">
        <v>25.840092794434643</v>
      </c>
      <c r="T998" s="57"/>
      <c r="U998" s="63">
        <v>43707</v>
      </c>
      <c r="V998" s="65">
        <v>61.069861824915641</v>
      </c>
      <c r="X998" s="63">
        <v>44200</v>
      </c>
      <c r="Y998" s="67">
        <v>34.0625</v>
      </c>
      <c r="Z998" s="67">
        <v>35.08</v>
      </c>
      <c r="AA998" s="67">
        <v>33.875</v>
      </c>
      <c r="AB998" s="67" t="e">
        <v>#N/A</v>
      </c>
      <c r="AD998" s="63">
        <v>44200</v>
      </c>
      <c r="AE998" s="67">
        <v>34.81</v>
      </c>
      <c r="AF998" s="68">
        <v>55.69</v>
      </c>
      <c r="AH998" s="58">
        <v>43707</v>
      </c>
      <c r="AI998" s="57">
        <v>66.463884413370906</v>
      </c>
      <c r="AJ998" s="57">
        <v>47.963235869155341</v>
      </c>
      <c r="AK998" s="57">
        <v>31.445324537121721</v>
      </c>
      <c r="AM998" s="63">
        <v>43707</v>
      </c>
      <c r="AN998" s="57">
        <v>0.5285495740713797</v>
      </c>
      <c r="AO998" s="57">
        <v>10.245259318179034</v>
      </c>
      <c r="AP998" s="57">
        <v>-13.865544535982821</v>
      </c>
      <c r="AR998" s="63">
        <v>43707</v>
      </c>
      <c r="AS998" s="57">
        <v>-2.4758071074245658</v>
      </c>
      <c r="AT998" s="57">
        <v>9.9295334195054874</v>
      </c>
      <c r="AV998" s="63">
        <v>45168</v>
      </c>
      <c r="AW998" s="64">
        <v>12699.592803</v>
      </c>
      <c r="AY998" s="63">
        <v>44200</v>
      </c>
      <c r="AZ998" s="51">
        <v>51.444282300000005</v>
      </c>
      <c r="BA998" s="51">
        <v>372.05844558847008</v>
      </c>
      <c r="BB998" s="51">
        <v>-114.83613052525823</v>
      </c>
      <c r="BC998" s="51">
        <v>0</v>
      </c>
      <c r="BD998" s="51">
        <v>-17.908829412611862</v>
      </c>
      <c r="BE998" s="51">
        <v>290.7577679506</v>
      </c>
    </row>
    <row r="999" spans="1:57">
      <c r="A999" s="70">
        <v>20190831</v>
      </c>
      <c r="D999" s="63">
        <v>43708</v>
      </c>
      <c r="E999" s="64">
        <v>391.73500000000001</v>
      </c>
      <c r="F999" s="64">
        <v>904.43799999999999</v>
      </c>
      <c r="G999" s="69">
        <v>1296.173</v>
      </c>
      <c r="I999" s="63">
        <v>44050</v>
      </c>
      <c r="J999" s="68">
        <v>16.11</v>
      </c>
      <c r="K999" s="68">
        <v>15.8</v>
      </c>
      <c r="M999" s="63">
        <v>43708</v>
      </c>
      <c r="N999" s="64">
        <v>54100.4</v>
      </c>
      <c r="O999" s="66">
        <v>59.075000000000003</v>
      </c>
      <c r="Q999" s="63">
        <v>43708</v>
      </c>
      <c r="R999" s="57">
        <v>9.4022121474711007</v>
      </c>
      <c r="S999" s="57">
        <v>25.839793582491065</v>
      </c>
      <c r="T999" s="57"/>
      <c r="U999" s="63">
        <v>43708</v>
      </c>
      <c r="V999" s="65">
        <v>61.069861824915641</v>
      </c>
      <c r="X999" s="63">
        <v>44201</v>
      </c>
      <c r="Y999" s="67">
        <v>34.3125</v>
      </c>
      <c r="Z999" s="67">
        <v>36.520000000000003</v>
      </c>
      <c r="AA999" s="67">
        <v>34.4375</v>
      </c>
      <c r="AB999" s="67" t="e">
        <v>#N/A</v>
      </c>
      <c r="AD999" s="63">
        <v>44201</v>
      </c>
      <c r="AE999" s="67">
        <v>33.630000000000003</v>
      </c>
      <c r="AF999" s="68">
        <v>56.32</v>
      </c>
      <c r="AH999" s="58">
        <v>43708</v>
      </c>
      <c r="AI999" s="57">
        <v>66.00774670611851</v>
      </c>
      <c r="AJ999" s="57">
        <v>47.71354619983159</v>
      </c>
      <c r="AK999" s="57">
        <v>31.372613947340323</v>
      </c>
      <c r="AM999" s="63">
        <v>43708</v>
      </c>
      <c r="AN999" s="57">
        <v>0.55144823053749903</v>
      </c>
      <c r="AO999" s="57">
        <v>10.125324355892729</v>
      </c>
      <c r="AP999" s="57">
        <v>-13.612968217951005</v>
      </c>
      <c r="AR999" s="63">
        <v>43708</v>
      </c>
      <c r="AS999" s="57">
        <v>-2.7225092595790756</v>
      </c>
      <c r="AT999" s="57">
        <v>9.1420845799920372</v>
      </c>
      <c r="AV999" s="63">
        <v>45169</v>
      </c>
      <c r="AW999" s="64">
        <v>13500.361011999999</v>
      </c>
      <c r="AY999" s="63">
        <v>44201</v>
      </c>
      <c r="AZ999" s="51">
        <v>51.443892300000009</v>
      </c>
      <c r="BA999" s="51">
        <v>356.01631847801008</v>
      </c>
      <c r="BB999" s="51">
        <v>3.278259230231817</v>
      </c>
      <c r="BC999" s="51">
        <v>0</v>
      </c>
      <c r="BD999" s="51">
        <v>-18.728427343351697</v>
      </c>
      <c r="BE999" s="51">
        <v>392.01004266489019</v>
      </c>
    </row>
    <row r="1000" spans="1:57">
      <c r="A1000" s="70">
        <v>20190901</v>
      </c>
      <c r="D1000" s="63">
        <v>43709</v>
      </c>
      <c r="E1000" s="64">
        <v>391.73500000000001</v>
      </c>
      <c r="F1000" s="64">
        <v>904.43799999999999</v>
      </c>
      <c r="G1000" s="69">
        <v>1296.173</v>
      </c>
      <c r="I1000" s="63">
        <v>44053</v>
      </c>
      <c r="J1000" s="68">
        <v>14.86</v>
      </c>
      <c r="K1000" s="68">
        <v>15.44</v>
      </c>
      <c r="M1000" s="63">
        <v>43709</v>
      </c>
      <c r="N1000" s="64">
        <v>54100.4</v>
      </c>
      <c r="O1000" s="66">
        <v>59.075000000000003</v>
      </c>
      <c r="Q1000" s="63">
        <v>43709</v>
      </c>
      <c r="R1000" s="57">
        <v>9.0957661226708897</v>
      </c>
      <c r="S1000" s="57">
        <v>25.830329529703477</v>
      </c>
      <c r="T1000" s="57"/>
      <c r="U1000" s="63">
        <v>43709</v>
      </c>
      <c r="V1000" s="65">
        <v>61.069861824915641</v>
      </c>
      <c r="X1000" s="63">
        <v>44202</v>
      </c>
      <c r="Y1000" s="67">
        <v>33.9375</v>
      </c>
      <c r="Z1000" s="67">
        <v>36.520000000000003</v>
      </c>
      <c r="AA1000" s="67">
        <v>33.8125</v>
      </c>
      <c r="AB1000" s="67" t="e">
        <v>#N/A</v>
      </c>
      <c r="AD1000" s="63">
        <v>44202</v>
      </c>
      <c r="AE1000" s="67">
        <v>34.04</v>
      </c>
      <c r="AF1000" s="68">
        <v>56.17</v>
      </c>
      <c r="AH1000" s="58">
        <v>43709</v>
      </c>
      <c r="AI1000" s="57">
        <v>65.550080742541155</v>
      </c>
      <c r="AJ1000" s="57">
        <v>47.450393333330695</v>
      </c>
      <c r="AK1000" s="57">
        <v>31.293279329503921</v>
      </c>
      <c r="AM1000" s="63">
        <v>43709</v>
      </c>
      <c r="AN1000" s="57">
        <v>0.56613835472341112</v>
      </c>
      <c r="AO1000" s="57">
        <v>9.9852780660284246</v>
      </c>
      <c r="AP1000" s="57">
        <v>-13.349228027816107</v>
      </c>
      <c r="AR1000" s="63">
        <v>43709</v>
      </c>
      <c r="AS1000" s="57">
        <v>-2.9541776567598377</v>
      </c>
      <c r="AT1000" s="57">
        <v>8.3733556562570968</v>
      </c>
      <c r="AV1000" s="63">
        <v>45170</v>
      </c>
      <c r="AW1000" s="64">
        <v>13597.64997</v>
      </c>
      <c r="AY1000" s="63">
        <v>44202</v>
      </c>
      <c r="AZ1000" s="51">
        <v>57.453714300000009</v>
      </c>
      <c r="BA1000" s="51">
        <v>293.50590986127003</v>
      </c>
      <c r="BB1000" s="51">
        <v>-17.443877594467914</v>
      </c>
      <c r="BC1000" s="51">
        <v>0</v>
      </c>
      <c r="BD1000" s="51">
        <v>-22.577143349742446</v>
      </c>
      <c r="BE1000" s="51">
        <v>310.93860321705972</v>
      </c>
    </row>
    <row r="1001" spans="1:57">
      <c r="A1001" s="70">
        <v>20190902</v>
      </c>
      <c r="D1001" s="63">
        <v>43710</v>
      </c>
      <c r="E1001" s="64">
        <v>668.42</v>
      </c>
      <c r="F1001" s="64">
        <v>909.46900000000005</v>
      </c>
      <c r="G1001" s="69">
        <v>1577.8889999999999</v>
      </c>
      <c r="I1001" s="63">
        <v>44054</v>
      </c>
      <c r="J1001" s="68">
        <v>15.19</v>
      </c>
      <c r="K1001" s="68">
        <v>15.74</v>
      </c>
      <c r="M1001" s="63">
        <v>43710</v>
      </c>
      <c r="N1001" s="64">
        <v>53145.9</v>
      </c>
      <c r="O1001" s="66">
        <v>57.091700000000003</v>
      </c>
      <c r="Q1001" s="63">
        <v>43710</v>
      </c>
      <c r="R1001" s="57">
        <v>9.6276764053957677</v>
      </c>
      <c r="S1001" s="57">
        <v>25.963682842344248</v>
      </c>
      <c r="T1001" s="57"/>
      <c r="U1001" s="63">
        <v>43710</v>
      </c>
      <c r="V1001" s="65">
        <v>61.441305917595265</v>
      </c>
      <c r="X1001" s="63">
        <v>44203</v>
      </c>
      <c r="Y1001" s="67">
        <v>33.8125</v>
      </c>
      <c r="Z1001" s="67">
        <v>36.64</v>
      </c>
      <c r="AA1001" s="67">
        <v>33.625</v>
      </c>
      <c r="AB1001" s="67" t="e">
        <v>#N/A</v>
      </c>
      <c r="AD1001" s="63">
        <v>44203</v>
      </c>
      <c r="AE1001" s="67">
        <v>33.99</v>
      </c>
      <c r="AF1001" s="68">
        <v>56.33</v>
      </c>
      <c r="AH1001" s="58">
        <v>43710</v>
      </c>
      <c r="AI1001" s="57">
        <v>64.989894038379987</v>
      </c>
      <c r="AJ1001" s="57">
        <v>47.23521027913791</v>
      </c>
      <c r="AK1001" s="57">
        <v>31.411765348261312</v>
      </c>
      <c r="AM1001" s="63">
        <v>43710</v>
      </c>
      <c r="AN1001" s="57">
        <v>0.5903886326654284</v>
      </c>
      <c r="AO1001" s="57">
        <v>9.8249020802833478</v>
      </c>
      <c r="AP1001" s="57">
        <v>-13.020298219869797</v>
      </c>
      <c r="AR1001" s="63">
        <v>43710</v>
      </c>
      <c r="AS1001" s="57">
        <v>-3.1788875111364523</v>
      </c>
      <c r="AT1001" s="57">
        <v>7.503297173342216</v>
      </c>
      <c r="AV1001" s="63">
        <v>45171</v>
      </c>
      <c r="AW1001" s="64">
        <v>13597.64997</v>
      </c>
      <c r="AY1001" s="63">
        <v>44203</v>
      </c>
      <c r="AZ1001" s="51">
        <v>58.703737800000013</v>
      </c>
      <c r="BA1001" s="51">
        <v>294.72201282381002</v>
      </c>
      <c r="BB1001" s="51">
        <v>-24.35982898707789</v>
      </c>
      <c r="BC1001" s="51">
        <v>0</v>
      </c>
      <c r="BD1001" s="51">
        <v>-26.75260067571222</v>
      </c>
      <c r="BE1001" s="51">
        <v>302.31332096101994</v>
      </c>
    </row>
    <row r="1002" spans="1:57">
      <c r="A1002" s="70">
        <v>20190903</v>
      </c>
      <c r="D1002" s="63">
        <v>43711</v>
      </c>
      <c r="E1002" s="64">
        <v>617.58900000000006</v>
      </c>
      <c r="F1002" s="64">
        <v>914.18</v>
      </c>
      <c r="G1002" s="69">
        <v>1531.769</v>
      </c>
      <c r="I1002" s="63">
        <v>44055</v>
      </c>
      <c r="J1002" s="68">
        <v>15.57</v>
      </c>
      <c r="K1002" s="68">
        <v>15.6</v>
      </c>
      <c r="M1002" s="63">
        <v>43711</v>
      </c>
      <c r="N1002" s="64">
        <v>52151.4</v>
      </c>
      <c r="O1002" s="66">
        <v>55.783299999999997</v>
      </c>
      <c r="Q1002" s="63">
        <v>43711</v>
      </c>
      <c r="R1002" s="57">
        <v>9.9503402481678549</v>
      </c>
      <c r="S1002" s="57">
        <v>26.076035328720714</v>
      </c>
      <c r="T1002" s="57"/>
      <c r="U1002" s="63">
        <v>43711</v>
      </c>
      <c r="V1002" s="65">
        <v>61.232779889026155</v>
      </c>
      <c r="X1002" s="63">
        <v>44204</v>
      </c>
      <c r="Y1002" s="67">
        <v>34.125</v>
      </c>
      <c r="Z1002" s="67">
        <v>35.57</v>
      </c>
      <c r="AA1002" s="67">
        <v>34.0625</v>
      </c>
      <c r="AB1002" s="67" t="e">
        <v>#N/A</v>
      </c>
      <c r="AD1002" s="63">
        <v>44204</v>
      </c>
      <c r="AE1002" s="67">
        <v>34.44</v>
      </c>
      <c r="AF1002" s="68">
        <v>57.27</v>
      </c>
      <c r="AH1002" s="58">
        <v>43711</v>
      </c>
      <c r="AI1002" s="57">
        <v>64.524938568541955</v>
      </c>
      <c r="AJ1002" s="57">
        <v>47.041847995697417</v>
      </c>
      <c r="AK1002" s="57">
        <v>31.510040629826676</v>
      </c>
      <c r="AM1002" s="63">
        <v>43711</v>
      </c>
      <c r="AN1002" s="57">
        <v>0.64251646014525932</v>
      </c>
      <c r="AO1002" s="57">
        <v>9.7114721928822192</v>
      </c>
      <c r="AP1002" s="57">
        <v>-12.693565202263734</v>
      </c>
      <c r="AR1002" s="63">
        <v>43711</v>
      </c>
      <c r="AS1002" s="57">
        <v>-3.4374543566107918</v>
      </c>
      <c r="AT1002" s="57">
        <v>6.5717285047239615</v>
      </c>
      <c r="AV1002" s="63">
        <v>45172</v>
      </c>
      <c r="AW1002" s="64">
        <v>13597.64997</v>
      </c>
      <c r="AY1002" s="63">
        <v>44204</v>
      </c>
      <c r="AZ1002" s="51">
        <v>56.652781800000007</v>
      </c>
      <c r="BA1002" s="51">
        <v>295.43345547111005</v>
      </c>
      <c r="BB1002" s="51">
        <v>-120.89330838205822</v>
      </c>
      <c r="BC1002" s="51">
        <v>0</v>
      </c>
      <c r="BD1002" s="51">
        <v>-30.73007716061252</v>
      </c>
      <c r="BE1002" s="51">
        <v>200.46285172843932</v>
      </c>
    </row>
    <row r="1003" spans="1:57">
      <c r="A1003" s="70">
        <v>20190904</v>
      </c>
      <c r="D1003" s="63">
        <v>43712</v>
      </c>
      <c r="E1003" s="64">
        <v>576.30799999999999</v>
      </c>
      <c r="F1003" s="64">
        <v>920.06200000000001</v>
      </c>
      <c r="G1003" s="69">
        <v>1496.37</v>
      </c>
      <c r="I1003" s="63">
        <v>44056</v>
      </c>
      <c r="J1003" s="68">
        <v>16.39</v>
      </c>
      <c r="K1003" s="68">
        <v>16.22</v>
      </c>
      <c r="M1003" s="63">
        <v>43712</v>
      </c>
      <c r="N1003" s="64">
        <v>51741.2</v>
      </c>
      <c r="O1003" s="66">
        <v>55.935000000000002</v>
      </c>
      <c r="Q1003" s="63">
        <v>43712</v>
      </c>
      <c r="R1003" s="57">
        <v>10.097909075645649</v>
      </c>
      <c r="S1003" s="57">
        <v>26.246811492744882</v>
      </c>
      <c r="T1003" s="57"/>
      <c r="U1003" s="63">
        <v>43712</v>
      </c>
      <c r="V1003" s="65">
        <v>61.400799036866751</v>
      </c>
      <c r="X1003" s="63">
        <v>44207</v>
      </c>
      <c r="Y1003" s="67">
        <v>34.3125</v>
      </c>
      <c r="Z1003" s="67">
        <v>36.130000000000003</v>
      </c>
      <c r="AA1003" s="67">
        <v>34.5</v>
      </c>
      <c r="AB1003" s="67" t="e">
        <v>#N/A</v>
      </c>
      <c r="AD1003" s="63">
        <v>44207</v>
      </c>
      <c r="AE1003" s="67">
        <v>34.770000000000003</v>
      </c>
      <c r="AF1003" s="68">
        <v>56.25</v>
      </c>
      <c r="AH1003" s="58">
        <v>43712</v>
      </c>
      <c r="AI1003" s="57">
        <v>64.012004638691053</v>
      </c>
      <c r="AJ1003" s="57">
        <v>46.900909120472598</v>
      </c>
      <c r="AK1003" s="57">
        <v>31.739190525430992</v>
      </c>
      <c r="AM1003" s="63">
        <v>43712</v>
      </c>
      <c r="AN1003" s="57">
        <v>0.68307088818495565</v>
      </c>
      <c r="AO1003" s="57">
        <v>9.5818710513037253</v>
      </c>
      <c r="AP1003" s="57">
        <v>-12.390133851165197</v>
      </c>
      <c r="AR1003" s="63">
        <v>43712</v>
      </c>
      <c r="AS1003" s="57">
        <v>-3.7114401426088572</v>
      </c>
      <c r="AT1003" s="57">
        <v>5.5724209329079955</v>
      </c>
      <c r="AV1003" s="63">
        <v>45173</v>
      </c>
      <c r="AW1003" s="64">
        <v>13328.64099</v>
      </c>
      <c r="AY1003" s="63">
        <v>44207</v>
      </c>
      <c r="AZ1003" s="51">
        <v>73.401495800000006</v>
      </c>
      <c r="BA1003" s="51">
        <v>252.39211323633</v>
      </c>
      <c r="BB1003" s="51">
        <v>-78.871652160738265</v>
      </c>
      <c r="BC1003" s="51">
        <v>0</v>
      </c>
      <c r="BD1003" s="51">
        <v>-33.716907828301437</v>
      </c>
      <c r="BE1003" s="51">
        <v>213.20504904729034</v>
      </c>
    </row>
    <row r="1004" spans="1:57">
      <c r="A1004" s="70">
        <v>20190905</v>
      </c>
      <c r="D1004" s="63">
        <v>43713</v>
      </c>
      <c r="E1004" s="64">
        <v>538.18899999999996</v>
      </c>
      <c r="F1004" s="64">
        <v>924.38300000000004</v>
      </c>
      <c r="G1004" s="69">
        <v>1462.5719999999999</v>
      </c>
      <c r="I1004" s="63">
        <v>44057</v>
      </c>
      <c r="J1004" s="68">
        <v>16.45</v>
      </c>
      <c r="K1004" s="68">
        <v>15.76</v>
      </c>
      <c r="M1004" s="63">
        <v>43713</v>
      </c>
      <c r="N1004" s="64">
        <v>51295.4</v>
      </c>
      <c r="O1004" s="66">
        <v>56.004199999999997</v>
      </c>
      <c r="Q1004" s="63">
        <v>43713</v>
      </c>
      <c r="R1004" s="57">
        <v>10.123675293669599</v>
      </c>
      <c r="S1004" s="57">
        <v>26.394870320365182</v>
      </c>
      <c r="T1004" s="57"/>
      <c r="U1004" s="63">
        <v>43713</v>
      </c>
      <c r="V1004" s="65">
        <v>61.292470525584754</v>
      </c>
      <c r="X1004" s="63">
        <v>44208</v>
      </c>
      <c r="Y1004" s="67">
        <v>34.125</v>
      </c>
      <c r="Z1004" s="67">
        <v>36.369999999999997</v>
      </c>
      <c r="AA1004" s="67">
        <v>34.125</v>
      </c>
      <c r="AB1004" s="67" t="e">
        <v>#N/A</v>
      </c>
      <c r="AD1004" s="63">
        <v>44208</v>
      </c>
      <c r="AE1004" s="67">
        <v>34.85</v>
      </c>
      <c r="AF1004" s="68">
        <v>56.31</v>
      </c>
      <c r="AH1004" s="58">
        <v>43713</v>
      </c>
      <c r="AI1004" s="57">
        <v>63.416011479521742</v>
      </c>
      <c r="AJ1004" s="57">
        <v>46.684444174863479</v>
      </c>
      <c r="AK1004" s="57">
        <v>31.883099586924637</v>
      </c>
      <c r="AM1004" s="63">
        <v>43713</v>
      </c>
      <c r="AN1004" s="57">
        <v>0.71220611496070063</v>
      </c>
      <c r="AO1004" s="57">
        <v>9.420427989748914</v>
      </c>
      <c r="AP1004" s="57">
        <v>-12.053560255287199</v>
      </c>
      <c r="AR1004" s="63">
        <v>43713</v>
      </c>
      <c r="AS1004" s="57">
        <v>-3.9907545390955312</v>
      </c>
      <c r="AT1004" s="57">
        <v>4.5217987953266148</v>
      </c>
      <c r="AV1004" s="63">
        <v>45174</v>
      </c>
      <c r="AW1004" s="64">
        <v>13300.010390000001</v>
      </c>
      <c r="AY1004" s="63">
        <v>44208</v>
      </c>
      <c r="AZ1004" s="51">
        <v>73.576443800000007</v>
      </c>
      <c r="BA1004" s="51">
        <v>153.80829845129006</v>
      </c>
      <c r="BB1004" s="51">
        <v>-91.420606745998469</v>
      </c>
      <c r="BC1004" s="51">
        <v>0</v>
      </c>
      <c r="BD1004" s="51">
        <v>-34.537233569021332</v>
      </c>
      <c r="BE1004" s="51">
        <v>101.4269019362703</v>
      </c>
    </row>
    <row r="1005" spans="1:57">
      <c r="A1005" s="70">
        <v>20190906</v>
      </c>
      <c r="D1005" s="63">
        <v>43714</v>
      </c>
      <c r="E1005" s="64">
        <v>495.79300000000001</v>
      </c>
      <c r="F1005" s="64">
        <v>927.64800000000002</v>
      </c>
      <c r="G1005" s="69">
        <v>1423.441</v>
      </c>
      <c r="I1005" s="63">
        <v>44061</v>
      </c>
      <c r="J1005" s="68">
        <v>15.41</v>
      </c>
      <c r="K1005" s="68">
        <v>15.67</v>
      </c>
      <c r="M1005" s="63">
        <v>43714</v>
      </c>
      <c r="N1005" s="64">
        <v>50952.4</v>
      </c>
      <c r="O1005" s="66">
        <v>55.908299999999997</v>
      </c>
      <c r="Q1005" s="63">
        <v>43714</v>
      </c>
      <c r="R1005" s="57">
        <v>9.8957157565910059</v>
      </c>
      <c r="S1005" s="57">
        <v>26.587740875306707</v>
      </c>
      <c r="T1005" s="57"/>
      <c r="U1005" s="63">
        <v>43714</v>
      </c>
      <c r="V1005" s="65">
        <v>61.100098591876026</v>
      </c>
      <c r="X1005" s="63">
        <v>44209</v>
      </c>
      <c r="Y1005" s="67">
        <v>34</v>
      </c>
      <c r="Z1005" s="67">
        <v>36.17</v>
      </c>
      <c r="AA1005" s="67">
        <v>33.75</v>
      </c>
      <c r="AB1005" s="67" t="e">
        <v>#N/A</v>
      </c>
      <c r="AD1005" s="63">
        <v>44209</v>
      </c>
      <c r="AE1005" s="67">
        <v>35.08</v>
      </c>
      <c r="AF1005" s="68">
        <v>56.28</v>
      </c>
      <c r="AH1005" s="58">
        <v>43714</v>
      </c>
      <c r="AI1005" s="57">
        <v>62.849525958332578</v>
      </c>
      <c r="AJ1005" s="57">
        <v>46.524531257527954</v>
      </c>
      <c r="AK1005" s="57">
        <v>32.110883738991248</v>
      </c>
      <c r="AM1005" s="63">
        <v>43714</v>
      </c>
      <c r="AN1005" s="57">
        <v>0.78091337846823983</v>
      </c>
      <c r="AO1005" s="57">
        <v>9.3267308304583629</v>
      </c>
      <c r="AP1005" s="57">
        <v>-11.693459073335344</v>
      </c>
      <c r="AR1005" s="63">
        <v>43714</v>
      </c>
      <c r="AS1005" s="57">
        <v>-4.2978078159651929</v>
      </c>
      <c r="AT1005" s="57">
        <v>3.4367851160493679</v>
      </c>
      <c r="AV1005" s="63">
        <v>45175</v>
      </c>
      <c r="AW1005" s="64">
        <v>13633.150377999998</v>
      </c>
      <c r="AY1005" s="63">
        <v>44209</v>
      </c>
      <c r="AZ1005" s="51">
        <v>76.22687479999999</v>
      </c>
      <c r="BA1005" s="51">
        <v>152.90983611694008</v>
      </c>
      <c r="BB1005" s="51">
        <v>-32.714826738158642</v>
      </c>
      <c r="BC1005" s="51">
        <v>0</v>
      </c>
      <c r="BD1005" s="51">
        <v>-35.87293825455103</v>
      </c>
      <c r="BE1005" s="51">
        <v>160.5489459242304</v>
      </c>
    </row>
    <row r="1006" spans="1:57">
      <c r="A1006" s="70">
        <v>20190907</v>
      </c>
      <c r="D1006" s="63">
        <v>43715</v>
      </c>
      <c r="E1006" s="64">
        <v>495.79300000000001</v>
      </c>
      <c r="F1006" s="64">
        <v>927.64800000000002</v>
      </c>
      <c r="G1006" s="69">
        <v>1423.441</v>
      </c>
      <c r="I1006" s="63">
        <v>44062</v>
      </c>
      <c r="J1006" s="68">
        <v>15.7</v>
      </c>
      <c r="K1006" s="68">
        <v>15.86</v>
      </c>
      <c r="M1006" s="63">
        <v>43715</v>
      </c>
      <c r="N1006" s="64">
        <v>50952.4</v>
      </c>
      <c r="O1006" s="66">
        <v>55.908299999999997</v>
      </c>
      <c r="Q1006" s="63">
        <v>43715</v>
      </c>
      <c r="R1006" s="57">
        <v>9.5776592253584028</v>
      </c>
      <c r="S1006" s="57">
        <v>26.812717463389269</v>
      </c>
      <c r="T1006" s="57"/>
      <c r="U1006" s="63">
        <v>43715</v>
      </c>
      <c r="V1006" s="65">
        <v>61.100098591876026</v>
      </c>
      <c r="X1006" s="63">
        <v>44210</v>
      </c>
      <c r="Y1006" s="67">
        <v>34.375</v>
      </c>
      <c r="Z1006" s="67">
        <v>36.58</v>
      </c>
      <c r="AA1006" s="67">
        <v>34.5</v>
      </c>
      <c r="AB1006" s="67" t="e">
        <v>#N/A</v>
      </c>
      <c r="AD1006" s="63">
        <v>44210</v>
      </c>
      <c r="AE1006" s="67">
        <v>34.74</v>
      </c>
      <c r="AF1006" s="68">
        <v>58.34</v>
      </c>
      <c r="AH1006" s="58">
        <v>43715</v>
      </c>
      <c r="AI1006" s="57">
        <v>62.244784262337951</v>
      </c>
      <c r="AJ1006" s="57">
        <v>46.396027019083874</v>
      </c>
      <c r="AK1006" s="57">
        <v>32.429051433231251</v>
      </c>
      <c r="AM1006" s="63">
        <v>43715</v>
      </c>
      <c r="AN1006" s="57">
        <v>0.82949885217680208</v>
      </c>
      <c r="AO1006" s="57">
        <v>9.2363989140577196</v>
      </c>
      <c r="AP1006" s="57">
        <v>-11.402731113779762</v>
      </c>
      <c r="AR1006" s="63">
        <v>43715</v>
      </c>
      <c r="AS1006" s="57">
        <v>-4.6040269272635381</v>
      </c>
      <c r="AT1006" s="57">
        <v>2.3613399883173791</v>
      </c>
      <c r="AV1006" s="63">
        <v>45176</v>
      </c>
      <c r="AW1006" s="64">
        <v>13586.047914999999</v>
      </c>
      <c r="AY1006" s="63">
        <v>44210</v>
      </c>
      <c r="AZ1006" s="51">
        <v>83.423932799999989</v>
      </c>
      <c r="BA1006" s="51">
        <v>153.34564353564005</v>
      </c>
      <c r="BB1006" s="51">
        <v>-22.085392372638751</v>
      </c>
      <c r="BC1006" s="51">
        <v>0</v>
      </c>
      <c r="BD1006" s="51">
        <v>-36.67639829796142</v>
      </c>
      <c r="BE1006" s="51">
        <v>178.0077856650399</v>
      </c>
    </row>
    <row r="1007" spans="1:57">
      <c r="A1007" s="70">
        <v>20190908</v>
      </c>
      <c r="D1007" s="63">
        <v>43716</v>
      </c>
      <c r="E1007" s="64">
        <v>495.79300000000001</v>
      </c>
      <c r="F1007" s="64">
        <v>927.64800000000002</v>
      </c>
      <c r="G1007" s="69">
        <v>1423.441</v>
      </c>
      <c r="I1007" s="63">
        <v>44063</v>
      </c>
      <c r="J1007" s="68">
        <v>15.6</v>
      </c>
      <c r="K1007" s="68">
        <v>15.93</v>
      </c>
      <c r="M1007" s="63">
        <v>43716</v>
      </c>
      <c r="N1007" s="64">
        <v>50952.4</v>
      </c>
      <c r="O1007" s="66">
        <v>55.908299999999997</v>
      </c>
      <c r="Q1007" s="63">
        <v>43716</v>
      </c>
      <c r="R1007" s="57">
        <v>9.268122795105004</v>
      </c>
      <c r="S1007" s="57">
        <v>27.052384477845038</v>
      </c>
      <c r="T1007" s="57"/>
      <c r="U1007" s="63">
        <v>43716</v>
      </c>
      <c r="V1007" s="65">
        <v>61.100098591876026</v>
      </c>
      <c r="X1007" s="63">
        <v>44211</v>
      </c>
      <c r="Y1007" s="67">
        <v>34.5625</v>
      </c>
      <c r="Z1007" s="67">
        <v>36.520000000000003</v>
      </c>
      <c r="AA1007" s="67">
        <v>34.75</v>
      </c>
      <c r="AB1007" s="67" t="e">
        <v>#N/A</v>
      </c>
      <c r="AD1007" s="63">
        <v>44211</v>
      </c>
      <c r="AE1007" s="67">
        <v>34.700000000000003</v>
      </c>
      <c r="AF1007" s="68">
        <v>56.69</v>
      </c>
      <c r="AH1007" s="58">
        <v>43716</v>
      </c>
      <c r="AI1007" s="57">
        <v>61.672648324383147</v>
      </c>
      <c r="AJ1007" s="57">
        <v>46.296089956604348</v>
      </c>
      <c r="AK1007" s="57">
        <v>32.773336047813629</v>
      </c>
      <c r="AM1007" s="63">
        <v>43716</v>
      </c>
      <c r="AN1007" s="57">
        <v>0.8800594298557618</v>
      </c>
      <c r="AO1007" s="57">
        <v>9.1449774128773207</v>
      </c>
      <c r="AP1007" s="57">
        <v>-11.110264254657555</v>
      </c>
      <c r="AR1007" s="63">
        <v>43716</v>
      </c>
      <c r="AS1007" s="57">
        <v>-4.8984373891486914</v>
      </c>
      <c r="AT1007" s="57">
        <v>1.2858116597040281</v>
      </c>
      <c r="AV1007" s="63">
        <v>45177</v>
      </c>
      <c r="AW1007" s="64">
        <v>13438.387304</v>
      </c>
      <c r="AY1007" s="63">
        <v>44211</v>
      </c>
      <c r="AZ1007" s="51">
        <v>88.838590800000006</v>
      </c>
      <c r="BA1007" s="51">
        <v>152.8073077426001</v>
      </c>
      <c r="BB1007" s="51">
        <v>-4.2212535981886319</v>
      </c>
      <c r="BC1007" s="51">
        <v>0</v>
      </c>
      <c r="BD1007" s="51">
        <v>-37.493069098541241</v>
      </c>
      <c r="BE1007" s="51">
        <v>199.93157584587019</v>
      </c>
    </row>
    <row r="1008" spans="1:57">
      <c r="A1008" s="70">
        <v>20190909</v>
      </c>
      <c r="D1008" s="63">
        <v>43717</v>
      </c>
      <c r="E1008" s="64">
        <v>400.96499999999997</v>
      </c>
      <c r="F1008" s="64">
        <v>929.86800000000005</v>
      </c>
      <c r="G1008" s="69">
        <v>1330.8330000000001</v>
      </c>
      <c r="I1008" s="63">
        <v>44064</v>
      </c>
      <c r="J1008" s="68">
        <v>15.57</v>
      </c>
      <c r="K1008" s="68">
        <v>15.92</v>
      </c>
      <c r="M1008" s="63">
        <v>43717</v>
      </c>
      <c r="N1008" s="64">
        <v>50645.5</v>
      </c>
      <c r="O1008" s="66">
        <v>55.943300000000001</v>
      </c>
      <c r="Q1008" s="63">
        <v>43717</v>
      </c>
      <c r="R1008" s="57">
        <v>8.7096499285596494</v>
      </c>
      <c r="S1008" s="57">
        <v>27.198922471276397</v>
      </c>
      <c r="T1008" s="57"/>
      <c r="U1008" s="63">
        <v>43717</v>
      </c>
      <c r="V1008" s="65">
        <v>61.627471388280554</v>
      </c>
      <c r="X1008" s="63">
        <v>44214</v>
      </c>
      <c r="Y1008" s="67">
        <v>34.1875</v>
      </c>
      <c r="Z1008" s="67">
        <v>35.76</v>
      </c>
      <c r="AA1008" s="67">
        <v>34.125</v>
      </c>
      <c r="AB1008" s="67" t="e">
        <v>#N/A</v>
      </c>
      <c r="AD1008" s="63">
        <v>44214</v>
      </c>
      <c r="AE1008" s="67">
        <v>34.840000000000003</v>
      </c>
      <c r="AF1008" s="68">
        <v>56.75</v>
      </c>
      <c r="AH1008" s="58">
        <v>43717</v>
      </c>
      <c r="AI1008" s="57">
        <v>61.015840298801052</v>
      </c>
      <c r="AJ1008" s="57">
        <v>46.077109585618189</v>
      </c>
      <c r="AK1008" s="57">
        <v>32.928239562684134</v>
      </c>
      <c r="AM1008" s="63">
        <v>43717</v>
      </c>
      <c r="AN1008" s="57">
        <v>0.9053266903441326</v>
      </c>
      <c r="AO1008" s="57">
        <v>8.9732924259679159</v>
      </c>
      <c r="AP1008" s="57">
        <v>-10.766584705172932</v>
      </c>
      <c r="AR1008" s="63">
        <v>43717</v>
      </c>
      <c r="AS1008" s="57">
        <v>-5.2224269437907473</v>
      </c>
      <c r="AT1008" s="57">
        <v>0.25340949881496044</v>
      </c>
      <c r="AV1008" s="63">
        <v>45178</v>
      </c>
      <c r="AW1008" s="64">
        <v>13438.387304</v>
      </c>
      <c r="AY1008" s="63">
        <v>44214</v>
      </c>
      <c r="AZ1008" s="51">
        <v>88.058910800000007</v>
      </c>
      <c r="BA1008" s="51">
        <v>95.571282614380081</v>
      </c>
      <c r="BB1008" s="51">
        <v>62.582256380251025</v>
      </c>
      <c r="BC1008" s="51">
        <v>0</v>
      </c>
      <c r="BD1008" s="51">
        <v>-38.468584162230727</v>
      </c>
      <c r="BE1008" s="51">
        <v>207.74386563240037</v>
      </c>
    </row>
    <row r="1009" spans="1:57">
      <c r="A1009" s="70">
        <v>20190910</v>
      </c>
      <c r="D1009" s="63">
        <v>43718</v>
      </c>
      <c r="E1009" s="64">
        <v>412.61700000000002</v>
      </c>
      <c r="F1009" s="64">
        <v>929.54200000000003</v>
      </c>
      <c r="G1009" s="69">
        <v>1342.1590000000001</v>
      </c>
      <c r="I1009" s="63">
        <v>44067</v>
      </c>
      <c r="J1009" s="68">
        <v>15.63</v>
      </c>
      <c r="K1009" s="68">
        <v>15.81</v>
      </c>
      <c r="M1009" s="63">
        <v>43718</v>
      </c>
      <c r="N1009" s="64">
        <v>50378</v>
      </c>
      <c r="O1009" s="66">
        <v>56.068300000000001</v>
      </c>
      <c r="Q1009" s="63">
        <v>43718</v>
      </c>
      <c r="R1009" s="57">
        <v>8.2303554341050411</v>
      </c>
      <c r="S1009" s="57">
        <v>27.296040747963481</v>
      </c>
      <c r="T1009" s="57"/>
      <c r="U1009" s="63">
        <v>43718</v>
      </c>
      <c r="V1009" s="65">
        <v>61.812623292783528</v>
      </c>
      <c r="X1009" s="63">
        <v>44215</v>
      </c>
      <c r="Y1009" s="67">
        <v>34.1875</v>
      </c>
      <c r="Z1009" s="67">
        <v>35.78</v>
      </c>
      <c r="AA1009" s="67">
        <v>34.25</v>
      </c>
      <c r="AB1009" s="67" t="e">
        <v>#N/A</v>
      </c>
      <c r="AD1009" s="63">
        <v>44215</v>
      </c>
      <c r="AE1009" s="67">
        <v>35.06</v>
      </c>
      <c r="AF1009" s="68">
        <v>57.19</v>
      </c>
      <c r="AH1009" s="58">
        <v>43718</v>
      </c>
      <c r="AI1009" s="57">
        <v>60.492048612453516</v>
      </c>
      <c r="AJ1009" s="57">
        <v>45.866387597663838</v>
      </c>
      <c r="AK1009" s="57">
        <v>33.022947437387714</v>
      </c>
      <c r="AM1009" s="63">
        <v>43718</v>
      </c>
      <c r="AN1009" s="57">
        <v>0.95200802469896928</v>
      </c>
      <c r="AO1009" s="57">
        <v>8.8460461160677397</v>
      </c>
      <c r="AP1009" s="57">
        <v>-10.409284397265372</v>
      </c>
      <c r="AR1009" s="63">
        <v>43718</v>
      </c>
      <c r="AS1009" s="57">
        <v>-5.5605219361992475</v>
      </c>
      <c r="AT1009" s="57">
        <v>-0.78591376009461422</v>
      </c>
      <c r="AV1009" s="63">
        <v>45179</v>
      </c>
      <c r="AW1009" s="64">
        <v>13438.387304</v>
      </c>
      <c r="AY1009" s="63">
        <v>44215</v>
      </c>
      <c r="AZ1009" s="51">
        <v>83.319027200000008</v>
      </c>
      <c r="BA1009" s="51">
        <v>96.270674498880084</v>
      </c>
      <c r="BB1009" s="51">
        <v>85.089635829680944</v>
      </c>
      <c r="BC1009" s="51">
        <v>0</v>
      </c>
      <c r="BD1009" s="51">
        <v>-39.850103964120841</v>
      </c>
      <c r="BE1009" s="51">
        <v>224.82923356444016</v>
      </c>
    </row>
    <row r="1010" spans="1:57">
      <c r="A1010" s="70">
        <v>20190911</v>
      </c>
      <c r="D1010" s="63">
        <v>43719</v>
      </c>
      <c r="E1010" s="64">
        <v>433.49900000000002</v>
      </c>
      <c r="F1010" s="64">
        <v>928.31299999999999</v>
      </c>
      <c r="G1010" s="69">
        <v>1361.8119999999999</v>
      </c>
      <c r="I1010" s="63">
        <v>44068</v>
      </c>
      <c r="J1010" s="68">
        <v>15.5</v>
      </c>
      <c r="K1010" s="68">
        <v>15.87</v>
      </c>
      <c r="M1010" s="63">
        <v>43719</v>
      </c>
      <c r="N1010" s="64">
        <v>50236.4</v>
      </c>
      <c r="O1010" s="66">
        <v>56.104999999999997</v>
      </c>
      <c r="Q1010" s="63">
        <v>43719</v>
      </c>
      <c r="R1010" s="57">
        <v>7.4423981981276421</v>
      </c>
      <c r="S1010" s="57">
        <v>27.455402145500219</v>
      </c>
      <c r="T1010" s="57"/>
      <c r="U1010" s="63">
        <v>43719</v>
      </c>
      <c r="V1010" s="65">
        <v>61.563871476424758</v>
      </c>
      <c r="X1010" s="63">
        <v>44216</v>
      </c>
      <c r="Y1010" s="67">
        <v>34.3125</v>
      </c>
      <c r="Z1010" s="67">
        <v>36.450000000000003</v>
      </c>
      <c r="AA1010" s="67">
        <v>34.375</v>
      </c>
      <c r="AB1010" s="67" t="e">
        <v>#N/A</v>
      </c>
      <c r="AD1010" s="63">
        <v>44216</v>
      </c>
      <c r="AE1010" s="67">
        <v>34.799999999999997</v>
      </c>
      <c r="AF1010" s="68">
        <v>56.3</v>
      </c>
      <c r="AH1010" s="58">
        <v>43719</v>
      </c>
      <c r="AI1010" s="57">
        <v>60.064510597984096</v>
      </c>
      <c r="AJ1010" s="57">
        <v>45.740271943099799</v>
      </c>
      <c r="AK1010" s="57">
        <v>33.209457224009029</v>
      </c>
      <c r="AM1010" s="63">
        <v>43719</v>
      </c>
      <c r="AN1010" s="57">
        <v>0.95346448650139859</v>
      </c>
      <c r="AO1010" s="57">
        <v>8.7016908638664958</v>
      </c>
      <c r="AP1010" s="57">
        <v>-10.172478641583583</v>
      </c>
      <c r="AR1010" s="63">
        <v>43719</v>
      </c>
      <c r="AS1010" s="57">
        <v>-5.8735751967657679</v>
      </c>
      <c r="AT1010" s="57">
        <v>-1.8147380458866436</v>
      </c>
      <c r="AV1010" s="63">
        <v>45180</v>
      </c>
      <c r="AW1010" s="64">
        <v>13105.811230999998</v>
      </c>
      <c r="AY1010" s="63">
        <v>44216</v>
      </c>
      <c r="AZ1010" s="51">
        <v>74.349620200000004</v>
      </c>
      <c r="BA1010" s="51">
        <v>97.096823301730083</v>
      </c>
      <c r="BB1010" s="51">
        <v>73.125907660770736</v>
      </c>
      <c r="BC1010" s="51">
        <v>0</v>
      </c>
      <c r="BD1010" s="51">
        <v>-42.876737137970679</v>
      </c>
      <c r="BE1010" s="51">
        <v>201.69561402453016</v>
      </c>
    </row>
    <row r="1011" spans="1:57">
      <c r="A1011" s="70">
        <v>20190912</v>
      </c>
      <c r="D1011" s="63">
        <v>43720</v>
      </c>
      <c r="E1011" s="64">
        <v>424.786</v>
      </c>
      <c r="F1011" s="64">
        <v>926.28899999999999</v>
      </c>
      <c r="G1011" s="69">
        <v>1351.075</v>
      </c>
      <c r="I1011" s="63">
        <v>44069</v>
      </c>
      <c r="J1011" s="68">
        <v>15.51</v>
      </c>
      <c r="K1011" s="68">
        <v>15.83</v>
      </c>
      <c r="M1011" s="63">
        <v>43720</v>
      </c>
      <c r="N1011" s="64">
        <v>50163.3</v>
      </c>
      <c r="O1011" s="66">
        <v>56.18</v>
      </c>
      <c r="Q1011" s="63">
        <v>43720</v>
      </c>
      <c r="R1011" s="57">
        <v>6.7194829834088532</v>
      </c>
      <c r="S1011" s="57">
        <v>27.674378062544534</v>
      </c>
      <c r="T1011" s="57"/>
      <c r="U1011" s="63">
        <v>43720</v>
      </c>
      <c r="V1011" s="65">
        <v>61.448031983516124</v>
      </c>
      <c r="X1011" s="63">
        <v>44217</v>
      </c>
      <c r="Y1011" s="67">
        <v>34</v>
      </c>
      <c r="Z1011" s="67">
        <v>35.65</v>
      </c>
      <c r="AA1011" s="67">
        <v>33.875</v>
      </c>
      <c r="AB1011" s="67" t="e">
        <v>#N/A</v>
      </c>
      <c r="AD1011" s="63">
        <v>44217</v>
      </c>
      <c r="AE1011" s="67">
        <v>34.89</v>
      </c>
      <c r="AF1011" s="68">
        <v>57.19</v>
      </c>
      <c r="AH1011" s="58">
        <v>43720</v>
      </c>
      <c r="AI1011" s="57">
        <v>59.600059497526161</v>
      </c>
      <c r="AJ1011" s="57">
        <v>45.637819450537151</v>
      </c>
      <c r="AK1011" s="57">
        <v>33.462764924539016</v>
      </c>
      <c r="AM1011" s="63">
        <v>43720</v>
      </c>
      <c r="AN1011" s="57">
        <v>0.96064392809513954</v>
      </c>
      <c r="AO1011" s="57">
        <v>8.5575103979691036</v>
      </c>
      <c r="AP1011" s="57">
        <v>-9.9129590176491931</v>
      </c>
      <c r="AR1011" s="63">
        <v>43720</v>
      </c>
      <c r="AS1011" s="57">
        <v>-6.1903380917518236</v>
      </c>
      <c r="AT1011" s="57">
        <v>-2.7894999248563312</v>
      </c>
      <c r="AV1011" s="63">
        <v>45181</v>
      </c>
      <c r="AW1011" s="64">
        <v>12968.886191</v>
      </c>
      <c r="AY1011" s="63">
        <v>44217</v>
      </c>
      <c r="AZ1011" s="51">
        <v>74.345715200000001</v>
      </c>
      <c r="BA1011" s="51">
        <v>-3.9040688845799818</v>
      </c>
      <c r="BB1011" s="51">
        <v>147.22195107615059</v>
      </c>
      <c r="BC1011" s="51">
        <v>0</v>
      </c>
      <c r="BD1011" s="51">
        <v>-44.542416878750203</v>
      </c>
      <c r="BE1011" s="51">
        <v>173.12118051282036</v>
      </c>
    </row>
    <row r="1012" spans="1:57">
      <c r="A1012" s="70">
        <v>20190913</v>
      </c>
      <c r="D1012" s="63">
        <v>43721</v>
      </c>
      <c r="E1012" s="64">
        <v>394.42200000000003</v>
      </c>
      <c r="F1012" s="64">
        <v>924.56200000000001</v>
      </c>
      <c r="G1012" s="69">
        <v>1318.9839999999999</v>
      </c>
      <c r="I1012" s="63">
        <v>44070</v>
      </c>
      <c r="J1012" s="68">
        <v>15.3</v>
      </c>
      <c r="K1012" s="68">
        <v>15.71</v>
      </c>
      <c r="M1012" s="63">
        <v>43721</v>
      </c>
      <c r="N1012" s="64">
        <v>50089.1</v>
      </c>
      <c r="O1012" s="66">
        <v>56.152500000000003</v>
      </c>
      <c r="Q1012" s="63">
        <v>43721</v>
      </c>
      <c r="R1012" s="57">
        <v>6.1248580471495728</v>
      </c>
      <c r="S1012" s="57">
        <v>27.905592066675112</v>
      </c>
      <c r="T1012" s="57"/>
      <c r="U1012" s="63">
        <v>43721</v>
      </c>
      <c r="V1012" s="65">
        <v>61.525826876118927</v>
      </c>
      <c r="X1012" s="63">
        <v>44218</v>
      </c>
      <c r="Y1012" s="67">
        <v>34</v>
      </c>
      <c r="Z1012" s="67">
        <v>36.479999999999997</v>
      </c>
      <c r="AA1012" s="67">
        <v>33.875</v>
      </c>
      <c r="AB1012" s="67" t="e">
        <v>#N/A</v>
      </c>
      <c r="AD1012" s="63">
        <v>44218</v>
      </c>
      <c r="AE1012" s="67">
        <v>34.9</v>
      </c>
      <c r="AF1012" s="68">
        <v>56.07</v>
      </c>
      <c r="AH1012" s="58">
        <v>43721</v>
      </c>
      <c r="AI1012" s="57">
        <v>59.215214776437762</v>
      </c>
      <c r="AJ1012" s="57">
        <v>45.594492845618227</v>
      </c>
      <c r="AK1012" s="57">
        <v>33.744739896828449</v>
      </c>
      <c r="AM1012" s="63">
        <v>43721</v>
      </c>
      <c r="AN1012" s="57">
        <v>1.019791217554622</v>
      </c>
      <c r="AO1012" s="57">
        <v>8.512020669775211</v>
      </c>
      <c r="AP1012" s="57">
        <v>-9.6364841139289119</v>
      </c>
      <c r="AR1012" s="63">
        <v>43721</v>
      </c>
      <c r="AS1012" s="57">
        <v>-6.5173070642196347</v>
      </c>
      <c r="AT1012" s="57">
        <v>-3.6982050632790475</v>
      </c>
      <c r="AV1012" s="63">
        <v>45182</v>
      </c>
      <c r="AW1012" s="64">
        <v>12899.372267999999</v>
      </c>
      <c r="AY1012" s="63">
        <v>44218</v>
      </c>
      <c r="AZ1012" s="51">
        <v>58.712762200000014</v>
      </c>
      <c r="BA1012" s="51">
        <v>-1.4036062339199848</v>
      </c>
      <c r="BB1012" s="51">
        <v>163.13473179027045</v>
      </c>
      <c r="BC1012" s="51">
        <v>0</v>
      </c>
      <c r="BD1012" s="51">
        <v>-46.161316375620679</v>
      </c>
      <c r="BE1012" s="51">
        <v>174.28257138072979</v>
      </c>
    </row>
    <row r="1013" spans="1:57">
      <c r="A1013" s="70">
        <v>20190914</v>
      </c>
      <c r="D1013" s="63">
        <v>43722</v>
      </c>
      <c r="E1013" s="64">
        <v>394.42200000000003</v>
      </c>
      <c r="F1013" s="64">
        <v>924.56200000000001</v>
      </c>
      <c r="G1013" s="69">
        <v>1318.9839999999999</v>
      </c>
      <c r="I1013" s="63">
        <v>44071</v>
      </c>
      <c r="J1013" s="68">
        <v>17.37</v>
      </c>
      <c r="K1013" s="68">
        <v>16.239999999999998</v>
      </c>
      <c r="M1013" s="63">
        <v>43722</v>
      </c>
      <c r="N1013" s="64">
        <v>50089.1</v>
      </c>
      <c r="O1013" s="66">
        <v>56.152500000000003</v>
      </c>
      <c r="Q1013" s="63">
        <v>43722</v>
      </c>
      <c r="R1013" s="57">
        <v>6.1025560131776402</v>
      </c>
      <c r="S1013" s="57">
        <v>28.257687745543048</v>
      </c>
      <c r="T1013" s="57"/>
      <c r="U1013" s="63">
        <v>43722</v>
      </c>
      <c r="V1013" s="65">
        <v>61.525826876118927</v>
      </c>
      <c r="X1013" s="63">
        <v>44221</v>
      </c>
      <c r="Y1013" s="67">
        <v>33.8125</v>
      </c>
      <c r="Z1013" s="67">
        <v>35.92</v>
      </c>
      <c r="AA1013" s="67">
        <v>33.5</v>
      </c>
      <c r="AB1013" s="67" t="e">
        <v>#N/A</v>
      </c>
      <c r="AD1013" s="63">
        <v>44221</v>
      </c>
      <c r="AE1013" s="67">
        <v>35.04</v>
      </c>
      <c r="AF1013" s="68">
        <v>56.15</v>
      </c>
      <c r="AH1013" s="58">
        <v>43722</v>
      </c>
      <c r="AI1013" s="57">
        <v>58.858509640162303</v>
      </c>
      <c r="AJ1013" s="57">
        <v>45.693292994990898</v>
      </c>
      <c r="AK1013" s="57">
        <v>34.257060832054087</v>
      </c>
      <c r="AM1013" s="63">
        <v>43722</v>
      </c>
      <c r="AN1013" s="57">
        <v>1.0825355650654345</v>
      </c>
      <c r="AO1013" s="57">
        <v>8.4995645713068946</v>
      </c>
      <c r="AP1013" s="57">
        <v>-9.4045254278371733</v>
      </c>
      <c r="AR1013" s="63">
        <v>43722</v>
      </c>
      <c r="AS1013" s="57">
        <v>-6.8470717155728718</v>
      </c>
      <c r="AT1013" s="57">
        <v>-4.561280962228742</v>
      </c>
      <c r="AV1013" s="63">
        <v>45183</v>
      </c>
      <c r="AW1013" s="64">
        <v>13035.309662999998</v>
      </c>
      <c r="AY1013" s="63">
        <v>44221</v>
      </c>
      <c r="AZ1013" s="51">
        <v>50.512018200000007</v>
      </c>
      <c r="BA1013" s="51">
        <v>-26.142978974379997</v>
      </c>
      <c r="BB1013" s="51">
        <v>162.38355598255023</v>
      </c>
      <c r="BC1013" s="51">
        <v>0</v>
      </c>
      <c r="BD1013" s="51">
        <v>-42.638931737080128</v>
      </c>
      <c r="BE1013" s="51">
        <v>144.11366347109015</v>
      </c>
    </row>
    <row r="1014" spans="1:57">
      <c r="A1014" s="70">
        <v>20190915</v>
      </c>
      <c r="D1014" s="63">
        <v>43723</v>
      </c>
      <c r="E1014" s="64">
        <v>394.42200000000003</v>
      </c>
      <c r="F1014" s="64">
        <v>924.56200000000001</v>
      </c>
      <c r="G1014" s="69">
        <v>1318.9839999999999</v>
      </c>
      <c r="I1014" s="63">
        <v>44074</v>
      </c>
      <c r="J1014" s="68">
        <v>18.170000000000002</v>
      </c>
      <c r="K1014" s="68">
        <v>17.260000000000002</v>
      </c>
      <c r="M1014" s="63">
        <v>43723</v>
      </c>
      <c r="N1014" s="64">
        <v>50089.1</v>
      </c>
      <c r="O1014" s="66">
        <v>56.152500000000003</v>
      </c>
      <c r="Q1014" s="63">
        <v>43723</v>
      </c>
      <c r="R1014" s="57">
        <v>6.2305942689143023</v>
      </c>
      <c r="S1014" s="57">
        <v>28.636684294799085</v>
      </c>
      <c r="T1014" s="57"/>
      <c r="U1014" s="63">
        <v>43723</v>
      </c>
      <c r="V1014" s="65">
        <v>61.525826876118927</v>
      </c>
      <c r="X1014" s="63">
        <v>44222</v>
      </c>
      <c r="Y1014" s="67">
        <v>33.875</v>
      </c>
      <c r="Z1014" s="67">
        <v>36.51</v>
      </c>
      <c r="AA1014" s="67">
        <v>33.875</v>
      </c>
      <c r="AB1014" s="67" t="e">
        <v>#N/A</v>
      </c>
      <c r="AD1014" s="63">
        <v>44222</v>
      </c>
      <c r="AE1014" s="67">
        <v>34.99</v>
      </c>
      <c r="AF1014" s="68">
        <v>55.78</v>
      </c>
      <c r="AH1014" s="58">
        <v>43723</v>
      </c>
      <c r="AI1014" s="57">
        <v>58.493989192764161</v>
      </c>
      <c r="AJ1014" s="57">
        <v>45.817428011811742</v>
      </c>
      <c r="AK1014" s="57">
        <v>34.822949760383558</v>
      </c>
      <c r="AM1014" s="63">
        <v>43723</v>
      </c>
      <c r="AN1014" s="57">
        <v>1.1390129171273022</v>
      </c>
      <c r="AO1014" s="57">
        <v>8.4886470781955872</v>
      </c>
      <c r="AP1014" s="57">
        <v>-9.1980940772177107</v>
      </c>
      <c r="AR1014" s="63">
        <v>43723</v>
      </c>
      <c r="AS1014" s="57">
        <v>-7.1613023724161451</v>
      </c>
      <c r="AT1014" s="57">
        <v>-5.3689876215473493</v>
      </c>
      <c r="AV1014" s="63">
        <v>45184</v>
      </c>
      <c r="AW1014" s="64">
        <v>13113.189107999999</v>
      </c>
      <c r="AY1014" s="63">
        <v>44222</v>
      </c>
      <c r="AZ1014" s="51">
        <v>39.024734200000005</v>
      </c>
      <c r="BA1014" s="51">
        <v>-25.298116983579984</v>
      </c>
      <c r="BB1014" s="51">
        <v>228.01902110964019</v>
      </c>
      <c r="BC1014" s="51">
        <v>0</v>
      </c>
      <c r="BD1014" s="51">
        <v>-44.257336930180244</v>
      </c>
      <c r="BE1014" s="51">
        <v>197.48830139588006</v>
      </c>
    </row>
    <row r="1015" spans="1:57">
      <c r="A1015" s="70">
        <v>20190916</v>
      </c>
      <c r="D1015" s="63">
        <v>43724</v>
      </c>
      <c r="E1015" s="64">
        <v>366.22</v>
      </c>
      <c r="F1015" s="64">
        <v>923.26099999999997</v>
      </c>
      <c r="G1015" s="69">
        <v>1289.481</v>
      </c>
      <c r="I1015" s="63">
        <v>44075</v>
      </c>
      <c r="J1015" s="68">
        <v>15.65</v>
      </c>
      <c r="K1015" s="68">
        <v>16.399999999999999</v>
      </c>
      <c r="M1015" s="63">
        <v>43724</v>
      </c>
      <c r="N1015" s="64">
        <v>49972.6</v>
      </c>
      <c r="O1015" s="66">
        <v>56.2517</v>
      </c>
      <c r="Q1015" s="63">
        <v>43724</v>
      </c>
      <c r="R1015" s="57">
        <v>6.148850367477654</v>
      </c>
      <c r="S1015" s="57">
        <v>28.946474877533991</v>
      </c>
      <c r="T1015" s="57"/>
      <c r="U1015" s="63">
        <v>43724</v>
      </c>
      <c r="V1015" s="65">
        <v>61.856152499441819</v>
      </c>
      <c r="X1015" s="63">
        <v>44223</v>
      </c>
      <c r="Y1015" s="67">
        <v>34.0625</v>
      </c>
      <c r="Z1015" s="67">
        <v>35.68</v>
      </c>
      <c r="AA1015" s="67">
        <v>33.9375</v>
      </c>
      <c r="AB1015" s="67" t="e">
        <v>#N/A</v>
      </c>
      <c r="AD1015" s="63">
        <v>44223</v>
      </c>
      <c r="AE1015" s="67">
        <v>34.85</v>
      </c>
      <c r="AF1015" s="68">
        <v>55.64</v>
      </c>
      <c r="AH1015" s="58">
        <v>43724</v>
      </c>
      <c r="AI1015" s="57">
        <v>58.107512104078893</v>
      </c>
      <c r="AJ1015" s="57">
        <v>45.875155017504945</v>
      </c>
      <c r="AK1015" s="57">
        <v>35.271615083305321</v>
      </c>
      <c r="AM1015" s="63">
        <v>43724</v>
      </c>
      <c r="AN1015" s="57">
        <v>1.2173782659635757</v>
      </c>
      <c r="AO1015" s="57">
        <v>8.5084501173946947</v>
      </c>
      <c r="AP1015" s="57">
        <v>-8.9527261319470313</v>
      </c>
      <c r="AR1015" s="63">
        <v>43724</v>
      </c>
      <c r="AS1015" s="57">
        <v>-7.4819056595724742</v>
      </c>
      <c r="AT1015" s="57">
        <v>-6.1853901102395419</v>
      </c>
      <c r="AV1015" s="63">
        <v>45185</v>
      </c>
      <c r="AW1015" s="64">
        <v>13113.189107999999</v>
      </c>
      <c r="AY1015" s="63">
        <v>44223</v>
      </c>
      <c r="AZ1015" s="51">
        <v>32.607111200000013</v>
      </c>
      <c r="BA1015" s="51">
        <v>-29.381834152779984</v>
      </c>
      <c r="BB1015" s="51">
        <v>60.566474346260087</v>
      </c>
      <c r="BC1015" s="51">
        <v>0</v>
      </c>
      <c r="BD1015" s="51">
        <v>-45.685809742850189</v>
      </c>
      <c r="BE1015" s="51">
        <v>18.105941650629976</v>
      </c>
    </row>
    <row r="1016" spans="1:57">
      <c r="A1016" s="70">
        <v>20190917</v>
      </c>
      <c r="D1016" s="63">
        <v>43725</v>
      </c>
      <c r="E1016" s="64">
        <v>381.68299999999999</v>
      </c>
      <c r="F1016" s="64">
        <v>921.00800000000004</v>
      </c>
      <c r="G1016" s="69">
        <v>1302.691</v>
      </c>
      <c r="I1016" s="63">
        <v>44076</v>
      </c>
      <c r="J1016" s="68">
        <v>13.83</v>
      </c>
      <c r="K1016" s="68">
        <v>15.76</v>
      </c>
      <c r="M1016" s="63">
        <v>43725</v>
      </c>
      <c r="N1016" s="64">
        <v>49880.9</v>
      </c>
      <c r="O1016" s="66">
        <v>56.450800000000001</v>
      </c>
      <c r="Q1016" s="63">
        <v>43725</v>
      </c>
      <c r="R1016" s="57">
        <v>6.2218288740210514</v>
      </c>
      <c r="S1016" s="57">
        <v>29.181915583893471</v>
      </c>
      <c r="T1016" s="57"/>
      <c r="U1016" s="63">
        <v>43725</v>
      </c>
      <c r="V1016" s="65">
        <v>60.853082759435274</v>
      </c>
      <c r="X1016" s="63">
        <v>44224</v>
      </c>
      <c r="Y1016" s="67">
        <v>34.1875</v>
      </c>
      <c r="Z1016" s="67">
        <v>36.25</v>
      </c>
      <c r="AA1016" s="67">
        <v>34.0625</v>
      </c>
      <c r="AB1016" s="67" t="e">
        <v>#N/A</v>
      </c>
      <c r="AD1016" s="63">
        <v>44224</v>
      </c>
      <c r="AE1016" s="67">
        <v>34.950000000000003</v>
      </c>
      <c r="AF1016" s="68">
        <v>55.66</v>
      </c>
      <c r="AH1016" s="58">
        <v>43725</v>
      </c>
      <c r="AI1016" s="57">
        <v>57.828393052215013</v>
      </c>
      <c r="AJ1016" s="57">
        <v>45.914059998122084</v>
      </c>
      <c r="AK1016" s="57">
        <v>35.60094418450479</v>
      </c>
      <c r="AM1016" s="63">
        <v>43725</v>
      </c>
      <c r="AN1016" s="57">
        <v>1.2933458678368925</v>
      </c>
      <c r="AO1016" s="57">
        <v>8.5513899233226489</v>
      </c>
      <c r="AP1016" s="57">
        <v>-8.7513525169143129</v>
      </c>
      <c r="AR1016" s="63">
        <v>43725</v>
      </c>
      <c r="AS1016" s="57">
        <v>-7.7997532083925343</v>
      </c>
      <c r="AT1016" s="57">
        <v>-7.0173646209820255</v>
      </c>
      <c r="AV1016" s="63">
        <v>45186</v>
      </c>
      <c r="AW1016" s="64">
        <v>13113.189107999999</v>
      </c>
      <c r="AY1016" s="63">
        <v>44224</v>
      </c>
      <c r="AZ1016" s="51">
        <v>27.7286614</v>
      </c>
      <c r="BA1016" s="51">
        <v>-23.583098782079986</v>
      </c>
      <c r="BB1016" s="51">
        <v>51.708805646970212</v>
      </c>
      <c r="BC1016" s="51">
        <v>0</v>
      </c>
      <c r="BD1016" s="51">
        <v>-44.549712017440193</v>
      </c>
      <c r="BE1016" s="51">
        <v>11.304656247450039</v>
      </c>
    </row>
    <row r="1017" spans="1:57">
      <c r="A1017" s="70">
        <v>20190918</v>
      </c>
      <c r="D1017" s="63">
        <v>43726</v>
      </c>
      <c r="E1017" s="64">
        <v>359.06599999999997</v>
      </c>
      <c r="F1017" s="64">
        <v>917.83199999999999</v>
      </c>
      <c r="G1017" s="69">
        <v>1276.8979999999999</v>
      </c>
      <c r="I1017" s="63">
        <v>44077</v>
      </c>
      <c r="J1017" s="68">
        <v>13.43</v>
      </c>
      <c r="K1017" s="68">
        <v>15.59</v>
      </c>
      <c r="M1017" s="63">
        <v>43726</v>
      </c>
      <c r="N1017" s="64">
        <v>49818.400000000001</v>
      </c>
      <c r="O1017" s="66">
        <v>56.502499999999998</v>
      </c>
      <c r="Q1017" s="63">
        <v>43726</v>
      </c>
      <c r="R1017" s="57">
        <v>6.278633424078861</v>
      </c>
      <c r="S1017" s="57">
        <v>29.42311110537894</v>
      </c>
      <c r="T1017" s="57"/>
      <c r="U1017" s="63">
        <v>43726</v>
      </c>
      <c r="V1017" s="65">
        <v>60.217109366559505</v>
      </c>
      <c r="X1017" s="63">
        <v>44225</v>
      </c>
      <c r="Y1017" s="67">
        <v>34.1875</v>
      </c>
      <c r="Z1017" s="67">
        <v>36.29</v>
      </c>
      <c r="AA1017" s="67">
        <v>34.1875</v>
      </c>
      <c r="AB1017" s="67" t="e">
        <v>#N/A</v>
      </c>
      <c r="AD1017" s="63">
        <v>44225</v>
      </c>
      <c r="AE1017" s="67">
        <v>34.61</v>
      </c>
      <c r="AF1017" s="68">
        <v>55.99</v>
      </c>
      <c r="AH1017" s="58">
        <v>43726</v>
      </c>
      <c r="AI1017" s="57">
        <v>57.548433310477762</v>
      </c>
      <c r="AJ1017" s="57">
        <v>45.952120492965221</v>
      </c>
      <c r="AK1017" s="57">
        <v>35.931682829595999</v>
      </c>
      <c r="AM1017" s="63">
        <v>43726</v>
      </c>
      <c r="AN1017" s="57">
        <v>1.3780953778383731</v>
      </c>
      <c r="AO1017" s="57">
        <v>8.5831410340564407</v>
      </c>
      <c r="AP1017" s="57">
        <v>-8.5055699749791991</v>
      </c>
      <c r="AR1017" s="63">
        <v>43726</v>
      </c>
      <c r="AS1017" s="57">
        <v>-8.13389730850378</v>
      </c>
      <c r="AT1017" s="57">
        <v>-7.8662480195325735</v>
      </c>
      <c r="AV1017" s="63">
        <v>45187</v>
      </c>
      <c r="AW1017" s="64">
        <v>12911.072019000001</v>
      </c>
      <c r="AY1017" s="63">
        <v>44225</v>
      </c>
      <c r="AZ1017" s="51">
        <v>12.975116400000003</v>
      </c>
      <c r="BA1017" s="51">
        <v>-52.923367859000003</v>
      </c>
      <c r="BB1017" s="51">
        <v>97.879863500590119</v>
      </c>
      <c r="BC1017" s="51">
        <v>0</v>
      </c>
      <c r="BD1017" s="51">
        <v>-46.881481541529602</v>
      </c>
      <c r="BE1017" s="51">
        <v>11.050130500060506</v>
      </c>
    </row>
    <row r="1018" spans="1:57">
      <c r="A1018" s="70">
        <v>20190919</v>
      </c>
      <c r="D1018" s="63">
        <v>43727</v>
      </c>
      <c r="E1018" s="64">
        <v>360.27199999999999</v>
      </c>
      <c r="F1018" s="64">
        <v>915.13599999999997</v>
      </c>
      <c r="G1018" s="69">
        <v>1275.4079999999999</v>
      </c>
      <c r="I1018" s="63">
        <v>44078</v>
      </c>
      <c r="J1018" s="68">
        <v>14.09</v>
      </c>
      <c r="K1018" s="68">
        <v>15.5</v>
      </c>
      <c r="M1018" s="63">
        <v>43727</v>
      </c>
      <c r="N1018" s="64">
        <v>49729.1</v>
      </c>
      <c r="O1018" s="66">
        <v>56.606699999999996</v>
      </c>
      <c r="Q1018" s="63">
        <v>43727</v>
      </c>
      <c r="R1018" s="57">
        <v>5.9913796971070798</v>
      </c>
      <c r="S1018" s="57">
        <v>29.600647221599118</v>
      </c>
      <c r="T1018" s="57"/>
      <c r="U1018" s="63">
        <v>43727</v>
      </c>
      <c r="V1018" s="65">
        <v>60.05084505428254</v>
      </c>
      <c r="X1018" s="63">
        <v>44228</v>
      </c>
      <c r="Y1018" s="67">
        <v>34.1875</v>
      </c>
      <c r="Z1018" s="67">
        <v>36.369999999999997</v>
      </c>
      <c r="AA1018" s="67">
        <v>34.0625</v>
      </c>
      <c r="AB1018" s="67" t="e">
        <v>#N/A</v>
      </c>
      <c r="AD1018" s="63">
        <v>44228</v>
      </c>
      <c r="AE1018" s="67">
        <v>34.78</v>
      </c>
      <c r="AF1018" s="68">
        <v>54.84</v>
      </c>
      <c r="AH1018" s="58">
        <v>43727</v>
      </c>
      <c r="AI1018" s="57">
        <v>57.208266567861003</v>
      </c>
      <c r="AJ1018" s="57">
        <v>45.8608294268777</v>
      </c>
      <c r="AK1018" s="57">
        <v>36.099353640008246</v>
      </c>
      <c r="AM1018" s="63">
        <v>43727</v>
      </c>
      <c r="AN1018" s="57">
        <v>1.4674758916868758</v>
      </c>
      <c r="AO1018" s="57">
        <v>8.5974225023367268</v>
      </c>
      <c r="AP1018" s="57">
        <v>-8.2123370499120885</v>
      </c>
      <c r="AR1018" s="63">
        <v>43727</v>
      </c>
      <c r="AS1018" s="57">
        <v>-8.4460381261886379</v>
      </c>
      <c r="AT1018" s="57">
        <v>-8.7128063397434943</v>
      </c>
      <c r="AV1018" s="63">
        <v>45188</v>
      </c>
      <c r="AW1018" s="64">
        <v>12744.386782</v>
      </c>
      <c r="AY1018" s="63">
        <v>44228</v>
      </c>
      <c r="AZ1018" s="51">
        <v>16.5249664</v>
      </c>
      <c r="BA1018" s="51">
        <v>-61.456914819890002</v>
      </c>
      <c r="BB1018" s="51">
        <v>70.635501002639998</v>
      </c>
      <c r="BC1018" s="51">
        <v>0</v>
      </c>
      <c r="BD1018" s="51">
        <v>-48.074041766749581</v>
      </c>
      <c r="BE1018" s="51">
        <v>-22.370489183999599</v>
      </c>
    </row>
    <row r="1019" spans="1:57">
      <c r="A1019" s="70">
        <v>20190920</v>
      </c>
      <c r="D1019" s="63">
        <v>43728</v>
      </c>
      <c r="E1019" s="64">
        <v>379.59399999999999</v>
      </c>
      <c r="F1019" s="64">
        <v>913.16099999999994</v>
      </c>
      <c r="G1019" s="69">
        <v>1292.7550000000001</v>
      </c>
      <c r="I1019" s="63">
        <v>44081</v>
      </c>
      <c r="J1019" s="68">
        <v>14.21</v>
      </c>
      <c r="K1019" s="68">
        <v>15.41</v>
      </c>
      <c r="M1019" s="63">
        <v>43728</v>
      </c>
      <c r="N1019" s="64">
        <v>49601.7</v>
      </c>
      <c r="O1019" s="66">
        <v>56.618299999999998</v>
      </c>
      <c r="Q1019" s="63">
        <v>43728</v>
      </c>
      <c r="R1019" s="57">
        <v>5.846448871394383</v>
      </c>
      <c r="S1019" s="57">
        <v>29.838752486744614</v>
      </c>
      <c r="T1019" s="57"/>
      <c r="U1019" s="63">
        <v>43728</v>
      </c>
      <c r="V1019" s="65">
        <v>60.115662431228891</v>
      </c>
      <c r="X1019" s="63">
        <v>44229</v>
      </c>
      <c r="Y1019" s="67">
        <v>34.1875</v>
      </c>
      <c r="Z1019" s="67">
        <v>36.57</v>
      </c>
      <c r="AA1019" s="67">
        <v>34.25</v>
      </c>
      <c r="AB1019" s="67" t="e">
        <v>#N/A</v>
      </c>
      <c r="AD1019" s="63">
        <v>44229</v>
      </c>
      <c r="AE1019" s="67">
        <v>34.729999999999997</v>
      </c>
      <c r="AF1019" s="68">
        <v>56.49</v>
      </c>
      <c r="AH1019" s="58">
        <v>43728</v>
      </c>
      <c r="AI1019" s="57">
        <v>56.808477995841876</v>
      </c>
      <c r="AJ1019" s="57">
        <v>45.821929215774169</v>
      </c>
      <c r="AK1019" s="57">
        <v>36.375767722555416</v>
      </c>
      <c r="AM1019" s="63">
        <v>43728</v>
      </c>
      <c r="AN1019" s="57">
        <v>1.5636726612107354</v>
      </c>
      <c r="AO1019" s="57">
        <v>8.59835377198781</v>
      </c>
      <c r="AP1019" s="57">
        <v>-7.8803040400623807</v>
      </c>
      <c r="AR1019" s="63">
        <v>43728</v>
      </c>
      <c r="AS1019" s="57">
        <v>-8.7595629083468847</v>
      </c>
      <c r="AT1019" s="57">
        <v>-9.5442194123401265</v>
      </c>
      <c r="AV1019" s="63">
        <v>45189</v>
      </c>
      <c r="AW1019" s="64">
        <v>12735.098008000001</v>
      </c>
      <c r="AY1019" s="63">
        <v>44229</v>
      </c>
      <c r="AZ1019" s="51">
        <v>19.344466400000005</v>
      </c>
      <c r="BA1019" s="51">
        <v>-61.397769216940013</v>
      </c>
      <c r="BB1019" s="51">
        <v>74.627825650959991</v>
      </c>
      <c r="BC1019" s="51">
        <v>0</v>
      </c>
      <c r="BD1019" s="51">
        <v>-45.655595806820095</v>
      </c>
      <c r="BE1019" s="51">
        <v>-13.081072972800117</v>
      </c>
    </row>
    <row r="1020" spans="1:57">
      <c r="A1020" s="70">
        <v>20190921</v>
      </c>
      <c r="D1020" s="63">
        <v>43729</v>
      </c>
      <c r="E1020" s="64">
        <v>379.59399999999999</v>
      </c>
      <c r="F1020" s="64">
        <v>913.16099999999994</v>
      </c>
      <c r="G1020" s="69">
        <v>1292.7550000000001</v>
      </c>
      <c r="I1020" s="63">
        <v>44082</v>
      </c>
      <c r="J1020" s="68">
        <v>15.1</v>
      </c>
      <c r="K1020" s="68">
        <v>15.64</v>
      </c>
      <c r="M1020" s="63">
        <v>43729</v>
      </c>
      <c r="N1020" s="64">
        <v>49601.7</v>
      </c>
      <c r="O1020" s="66">
        <v>56.618299999999998</v>
      </c>
      <c r="Q1020" s="63">
        <v>43729</v>
      </c>
      <c r="R1020" s="57">
        <v>5.8960146432705862</v>
      </c>
      <c r="S1020" s="57">
        <v>30.115580498819373</v>
      </c>
      <c r="T1020" s="57"/>
      <c r="U1020" s="63">
        <v>43729</v>
      </c>
      <c r="V1020" s="65">
        <v>60.115662431228891</v>
      </c>
      <c r="X1020" s="63">
        <v>44230</v>
      </c>
      <c r="Y1020" s="67">
        <v>34</v>
      </c>
      <c r="Z1020" s="67">
        <v>34.229999999999997</v>
      </c>
      <c r="AA1020" s="67">
        <v>33.8125</v>
      </c>
      <c r="AB1020" s="67" t="e">
        <v>#N/A</v>
      </c>
      <c r="AD1020" s="63">
        <v>44230</v>
      </c>
      <c r="AE1020" s="67">
        <v>34.92</v>
      </c>
      <c r="AF1020" s="68">
        <v>55.71</v>
      </c>
      <c r="AH1020" s="58">
        <v>43729</v>
      </c>
      <c r="AI1020" s="57">
        <v>56.34177919424188</v>
      </c>
      <c r="AJ1020" s="57">
        <v>45.805613656443022</v>
      </c>
      <c r="AK1020" s="57">
        <v>36.731806470479043</v>
      </c>
      <c r="AM1020" s="63">
        <v>43729</v>
      </c>
      <c r="AN1020" s="57">
        <v>1.6640318825402067</v>
      </c>
      <c r="AO1020" s="57">
        <v>8.5990405804765135</v>
      </c>
      <c r="AP1020" s="57">
        <v>-7.5319157237844543</v>
      </c>
      <c r="AR1020" s="63">
        <v>43729</v>
      </c>
      <c r="AS1020" s="57">
        <v>-9.057940715146751</v>
      </c>
      <c r="AT1020" s="57">
        <v>-10.342062195105727</v>
      </c>
      <c r="AV1020" s="63">
        <v>45190</v>
      </c>
      <c r="AW1020" s="64">
        <v>13020.575034</v>
      </c>
      <c r="AY1020" s="63">
        <v>44230</v>
      </c>
      <c r="AZ1020" s="51">
        <v>20.779241399999997</v>
      </c>
      <c r="BA1020" s="51">
        <v>-60.330700753910016</v>
      </c>
      <c r="BB1020" s="51">
        <v>34.055411701869993</v>
      </c>
      <c r="BC1020" s="51">
        <v>0</v>
      </c>
      <c r="BD1020" s="51">
        <v>-42.782032890169546</v>
      </c>
      <c r="BE1020" s="51">
        <v>-48.278080542209558</v>
      </c>
    </row>
    <row r="1021" spans="1:57">
      <c r="A1021" s="70">
        <v>20190922</v>
      </c>
      <c r="D1021" s="63">
        <v>43730</v>
      </c>
      <c r="E1021" s="64">
        <v>379.59399999999999</v>
      </c>
      <c r="F1021" s="64">
        <v>913.16099999999994</v>
      </c>
      <c r="G1021" s="69">
        <v>1292.7550000000001</v>
      </c>
      <c r="I1021" s="63">
        <v>44083</v>
      </c>
      <c r="J1021" s="68">
        <v>13.9</v>
      </c>
      <c r="K1021" s="68">
        <v>15.04</v>
      </c>
      <c r="M1021" s="63">
        <v>43730</v>
      </c>
      <c r="N1021" s="64">
        <v>49601.7</v>
      </c>
      <c r="O1021" s="66">
        <v>56.618299999999998</v>
      </c>
      <c r="Q1021" s="63">
        <v>43730</v>
      </c>
      <c r="R1021" s="57">
        <v>6.0663015484341498</v>
      </c>
      <c r="S1021" s="57">
        <v>30.408089622116719</v>
      </c>
      <c r="T1021" s="57"/>
      <c r="U1021" s="63">
        <v>43730</v>
      </c>
      <c r="V1021" s="65">
        <v>60.115662431228891</v>
      </c>
      <c r="X1021" s="63">
        <v>44231</v>
      </c>
      <c r="Y1021" s="67">
        <v>34.1875</v>
      </c>
      <c r="Z1021" s="67">
        <v>36.450000000000003</v>
      </c>
      <c r="AA1021" s="67">
        <v>34</v>
      </c>
      <c r="AB1021" s="67" t="e">
        <v>#N/A</v>
      </c>
      <c r="AD1021" s="63">
        <v>44231</v>
      </c>
      <c r="AE1021" s="67">
        <v>34.700000000000003</v>
      </c>
      <c r="AF1021" s="68">
        <v>55.18</v>
      </c>
      <c r="AH1021" s="58">
        <v>43730</v>
      </c>
      <c r="AI1021" s="57">
        <v>55.905341058524762</v>
      </c>
      <c r="AJ1021" s="57">
        <v>45.806321105483796</v>
      </c>
      <c r="AK1021" s="57">
        <v>37.122798647589782</v>
      </c>
      <c r="AM1021" s="63">
        <v>43730</v>
      </c>
      <c r="AN1021" s="57">
        <v>1.7538835838340816</v>
      </c>
      <c r="AO1021" s="57">
        <v>8.611275274247987</v>
      </c>
      <c r="AP1021" s="57">
        <v>-7.225532996027562</v>
      </c>
      <c r="AR1021" s="63">
        <v>43730</v>
      </c>
      <c r="AS1021" s="57">
        <v>-9.3414669998530098</v>
      </c>
      <c r="AT1021" s="57">
        <v>-11.122768165419261</v>
      </c>
      <c r="AV1021" s="63">
        <v>45191</v>
      </c>
      <c r="AW1021" s="64">
        <v>12984.545059</v>
      </c>
      <c r="AY1021" s="63">
        <v>44231</v>
      </c>
      <c r="AZ1021" s="51">
        <v>23.877646399999993</v>
      </c>
      <c r="BA1021" s="51">
        <v>-59.571067743150003</v>
      </c>
      <c r="BB1021" s="51">
        <v>-8.6521160541100048</v>
      </c>
      <c r="BC1021" s="51">
        <v>0</v>
      </c>
      <c r="BD1021" s="51">
        <v>-40.201269892680301</v>
      </c>
      <c r="BE1021" s="51">
        <v>-84.546807289940304</v>
      </c>
    </row>
    <row r="1022" spans="1:57">
      <c r="A1022" s="70">
        <v>20190923</v>
      </c>
      <c r="D1022" s="63">
        <v>43731</v>
      </c>
      <c r="E1022" s="64">
        <v>369.05099999999999</v>
      </c>
      <c r="F1022" s="64">
        <v>912.43499999999995</v>
      </c>
      <c r="G1022" s="69">
        <v>1281.4860000000001</v>
      </c>
      <c r="I1022" s="63">
        <v>44084</v>
      </c>
      <c r="J1022" s="68">
        <v>14.15</v>
      </c>
      <c r="K1022" s="68">
        <v>14.94</v>
      </c>
      <c r="M1022" s="63">
        <v>43731</v>
      </c>
      <c r="N1022" s="64">
        <v>49498</v>
      </c>
      <c r="O1022" s="66">
        <v>56.928199999999997</v>
      </c>
      <c r="Q1022" s="63">
        <v>43731</v>
      </c>
      <c r="R1022" s="57">
        <v>6.1779930470365674</v>
      </c>
      <c r="S1022" s="57">
        <v>30.682047656881029</v>
      </c>
      <c r="T1022" s="57"/>
      <c r="U1022" s="63">
        <v>43731</v>
      </c>
      <c r="V1022" s="65">
        <v>60.107490756852712</v>
      </c>
      <c r="X1022" s="63">
        <v>44232</v>
      </c>
      <c r="Y1022" s="67">
        <v>34.0625</v>
      </c>
      <c r="Z1022" s="67">
        <v>36.03</v>
      </c>
      <c r="AA1022" s="67">
        <v>34</v>
      </c>
      <c r="AB1022" s="67" t="e">
        <v>#N/A</v>
      </c>
      <c r="AD1022" s="63">
        <v>44232</v>
      </c>
      <c r="AE1022" s="67">
        <v>34.65</v>
      </c>
      <c r="AF1022" s="68">
        <v>56.26</v>
      </c>
      <c r="AH1022" s="58">
        <v>43731</v>
      </c>
      <c r="AI1022" s="57">
        <v>55.433397665613128</v>
      </c>
      <c r="AJ1022" s="57">
        <v>45.769314556908029</v>
      </c>
      <c r="AK1022" s="57">
        <v>37.470741641413639</v>
      </c>
      <c r="AM1022" s="63">
        <v>43731</v>
      </c>
      <c r="AN1022" s="57">
        <v>1.8562502991649188</v>
      </c>
      <c r="AO1022" s="57">
        <v>8.6637118048845885</v>
      </c>
      <c r="AP1022" s="57">
        <v>-6.9265878620289989</v>
      </c>
      <c r="AR1022" s="63">
        <v>43731</v>
      </c>
      <c r="AS1022" s="57">
        <v>-9.6281187665544046</v>
      </c>
      <c r="AT1022" s="57">
        <v>-11.888856253019153</v>
      </c>
      <c r="AV1022" s="63">
        <v>45192</v>
      </c>
      <c r="AW1022" s="64">
        <v>12984.545059</v>
      </c>
      <c r="AY1022" s="63">
        <v>44232</v>
      </c>
      <c r="AZ1022" s="51">
        <v>25.5443514</v>
      </c>
      <c r="BA1022" s="51">
        <v>-137.68403295193002</v>
      </c>
      <c r="BB1022" s="51">
        <v>161.41098166314001</v>
      </c>
      <c r="BC1022" s="51">
        <v>0</v>
      </c>
      <c r="BD1022" s="51">
        <v>-36.703599117989675</v>
      </c>
      <c r="BE1022" s="51">
        <v>12.567700993220322</v>
      </c>
    </row>
    <row r="1023" spans="1:57">
      <c r="A1023" s="70">
        <v>20190924</v>
      </c>
      <c r="D1023" s="63">
        <v>43732</v>
      </c>
      <c r="E1023" s="64">
        <v>351.19900000000001</v>
      </c>
      <c r="F1023" s="64">
        <v>911.91300000000001</v>
      </c>
      <c r="G1023" s="69">
        <v>1263.1120000000001</v>
      </c>
      <c r="I1023" s="63">
        <v>44085</v>
      </c>
      <c r="J1023" s="68">
        <v>14.89</v>
      </c>
      <c r="K1023" s="68">
        <v>15.52</v>
      </c>
      <c r="M1023" s="63">
        <v>43732</v>
      </c>
      <c r="N1023" s="64">
        <v>49444.2</v>
      </c>
      <c r="O1023" s="66">
        <v>56.936700000000002</v>
      </c>
      <c r="Q1023" s="63">
        <v>43732</v>
      </c>
      <c r="R1023" s="57">
        <v>6.2645899879931743</v>
      </c>
      <c r="S1023" s="57">
        <v>30.957768602658309</v>
      </c>
      <c r="T1023" s="57"/>
      <c r="U1023" s="63">
        <v>43732</v>
      </c>
      <c r="V1023" s="65">
        <v>59.981477319576747</v>
      </c>
      <c r="X1023" s="63">
        <v>44235</v>
      </c>
      <c r="Y1023" s="67">
        <v>34.125</v>
      </c>
      <c r="Z1023" s="67">
        <v>35.58</v>
      </c>
      <c r="AA1023" s="67">
        <v>34</v>
      </c>
      <c r="AB1023" s="67" t="e">
        <v>#N/A</v>
      </c>
      <c r="AD1023" s="63">
        <v>44235</v>
      </c>
      <c r="AE1023" s="67">
        <v>35.909999999999997</v>
      </c>
      <c r="AF1023" s="68">
        <v>56.55</v>
      </c>
      <c r="AH1023" s="58">
        <v>43732</v>
      </c>
      <c r="AI1023" s="57">
        <v>55.034204209356652</v>
      </c>
      <c r="AJ1023" s="57">
        <v>45.758884225169538</v>
      </c>
      <c r="AK1023" s="57">
        <v>37.829378462348153</v>
      </c>
      <c r="AM1023" s="63">
        <v>43732</v>
      </c>
      <c r="AN1023" s="57">
        <v>1.9765834728274978</v>
      </c>
      <c r="AO1023" s="57">
        <v>8.7469604902440601</v>
      </c>
      <c r="AP1023" s="57">
        <v>-6.6177070443737556</v>
      </c>
      <c r="AR1023" s="63">
        <v>43732</v>
      </c>
      <c r="AS1023" s="57">
        <v>-9.8676695177225433</v>
      </c>
      <c r="AT1023" s="57">
        <v>-12.670783133995144</v>
      </c>
      <c r="AV1023" s="63">
        <v>45193</v>
      </c>
      <c r="AW1023" s="64">
        <v>12984.545059</v>
      </c>
      <c r="AY1023" s="63">
        <v>44235</v>
      </c>
      <c r="AZ1023" s="51">
        <v>18.018849400000001</v>
      </c>
      <c r="BA1023" s="51">
        <v>-98.577622227450007</v>
      </c>
      <c r="BB1023" s="51">
        <v>154.76679082510998</v>
      </c>
      <c r="BC1023" s="51">
        <v>0</v>
      </c>
      <c r="BD1023" s="51">
        <v>-34.710587050659832</v>
      </c>
      <c r="BE1023" s="51">
        <v>39.497430947000161</v>
      </c>
    </row>
    <row r="1024" spans="1:57">
      <c r="A1024" s="70">
        <v>20190925</v>
      </c>
      <c r="D1024" s="63">
        <v>43733</v>
      </c>
      <c r="E1024" s="64">
        <v>367.43099999999998</v>
      </c>
      <c r="F1024" s="64">
        <v>912.55100000000004</v>
      </c>
      <c r="G1024" s="69">
        <v>1279.982</v>
      </c>
      <c r="I1024" s="63">
        <v>44088</v>
      </c>
      <c r="J1024" s="68">
        <v>14.03</v>
      </c>
      <c r="K1024" s="68">
        <v>15.86</v>
      </c>
      <c r="M1024" s="63">
        <v>43733</v>
      </c>
      <c r="N1024" s="64">
        <v>49312.3</v>
      </c>
      <c r="O1024" s="66">
        <v>57.0075</v>
      </c>
      <c r="Q1024" s="63">
        <v>43733</v>
      </c>
      <c r="R1024" s="57">
        <v>6.1364382461439382</v>
      </c>
      <c r="S1024" s="57">
        <v>31.29392996955238</v>
      </c>
      <c r="T1024" s="57"/>
      <c r="U1024" s="63">
        <v>43733</v>
      </c>
      <c r="V1024" s="65">
        <v>59.724232442091953</v>
      </c>
      <c r="X1024" s="63">
        <v>44236</v>
      </c>
      <c r="Y1024" s="67">
        <v>34.25</v>
      </c>
      <c r="Z1024" s="67">
        <v>36.520000000000003</v>
      </c>
      <c r="AA1024" s="67">
        <v>34.1875</v>
      </c>
      <c r="AB1024" s="67" t="e">
        <v>#N/A</v>
      </c>
      <c r="AD1024" s="63">
        <v>44236</v>
      </c>
      <c r="AE1024" s="67">
        <v>34.72</v>
      </c>
      <c r="AF1024" s="68">
        <v>56.03</v>
      </c>
      <c r="AH1024" s="58">
        <v>43733</v>
      </c>
      <c r="AI1024" s="57">
        <v>54.711322810566784</v>
      </c>
      <c r="AJ1024" s="57">
        <v>45.817341518407041</v>
      </c>
      <c r="AK1024" s="57">
        <v>38.296688089645372</v>
      </c>
      <c r="AM1024" s="63">
        <v>43733</v>
      </c>
      <c r="AN1024" s="57">
        <v>2.0820101075548214</v>
      </c>
      <c r="AO1024" s="57">
        <v>8.7928755511883949</v>
      </c>
      <c r="AP1024" s="57">
        <v>-6.2964128415417324</v>
      </c>
      <c r="AR1024" s="63">
        <v>43733</v>
      </c>
      <c r="AS1024" s="57">
        <v>-10.133905143007082</v>
      </c>
      <c r="AT1024" s="57">
        <v>-13.448964400624241</v>
      </c>
      <c r="AV1024" s="63">
        <v>45194</v>
      </c>
      <c r="AW1024" s="64">
        <v>13142.140642</v>
      </c>
      <c r="AY1024" s="63">
        <v>44236</v>
      </c>
      <c r="AZ1024" s="51">
        <v>15.732500400000001</v>
      </c>
      <c r="BA1024" s="51">
        <v>-95.578291815330019</v>
      </c>
      <c r="BB1024" s="51">
        <v>102.17679102804</v>
      </c>
      <c r="BC1024" s="51">
        <v>0</v>
      </c>
      <c r="BD1024" s="51">
        <v>-34.628529397690215</v>
      </c>
      <c r="BE1024" s="51">
        <v>-12.297529784980229</v>
      </c>
    </row>
    <row r="1025" spans="1:57">
      <c r="A1025" s="70">
        <v>20190926</v>
      </c>
      <c r="D1025" s="63">
        <v>43734</v>
      </c>
      <c r="E1025" s="64">
        <v>362.89800000000002</v>
      </c>
      <c r="F1025" s="64">
        <v>915.16099999999994</v>
      </c>
      <c r="G1025" s="69">
        <v>1278.059</v>
      </c>
      <c r="I1025" s="63">
        <v>44089</v>
      </c>
      <c r="J1025" s="68">
        <v>14.34</v>
      </c>
      <c r="K1025" s="68">
        <v>15.36</v>
      </c>
      <c r="M1025" s="63">
        <v>43734</v>
      </c>
      <c r="N1025" s="64">
        <v>49230.9</v>
      </c>
      <c r="O1025" s="66">
        <v>57.18</v>
      </c>
      <c r="Q1025" s="63">
        <v>43734</v>
      </c>
      <c r="R1025" s="57">
        <v>6.0591685885736268</v>
      </c>
      <c r="S1025" s="57">
        <v>31.568868297528631</v>
      </c>
      <c r="T1025" s="57"/>
      <c r="U1025" s="63">
        <v>43734</v>
      </c>
      <c r="V1025" s="65">
        <v>59.342396783219996</v>
      </c>
      <c r="X1025" s="63">
        <v>44237</v>
      </c>
      <c r="Y1025" s="67">
        <v>34.1875</v>
      </c>
      <c r="Z1025" s="67">
        <v>36.5</v>
      </c>
      <c r="AA1025" s="67">
        <v>34.125</v>
      </c>
      <c r="AB1025" s="67" t="e">
        <v>#N/A</v>
      </c>
      <c r="AD1025" s="63">
        <v>44237</v>
      </c>
      <c r="AE1025" s="67">
        <v>34.42</v>
      </c>
      <c r="AF1025" s="68">
        <v>56.08</v>
      </c>
      <c r="AH1025" s="58">
        <v>43734</v>
      </c>
      <c r="AI1025" s="57">
        <v>54.261209413280874</v>
      </c>
      <c r="AJ1025" s="57">
        <v>45.779417609635843</v>
      </c>
      <c r="AK1025" s="57">
        <v>38.634122863557273</v>
      </c>
      <c r="AM1025" s="63">
        <v>43734</v>
      </c>
      <c r="AN1025" s="57">
        <v>2.1893116004512603</v>
      </c>
      <c r="AO1025" s="57">
        <v>8.834277176819171</v>
      </c>
      <c r="AP1025" s="57">
        <v>-5.9697303576436322</v>
      </c>
      <c r="AR1025" s="63">
        <v>43734</v>
      </c>
      <c r="AS1025" s="57">
        <v>-10.429567476924772</v>
      </c>
      <c r="AT1025" s="57">
        <v>-14.216081806740489</v>
      </c>
      <c r="AV1025" s="63">
        <v>45195</v>
      </c>
      <c r="AW1025" s="64">
        <v>13232.803085000001</v>
      </c>
      <c r="AY1025" s="63">
        <v>44237</v>
      </c>
      <c r="AZ1025" s="51">
        <v>10.685410399999999</v>
      </c>
      <c r="BA1025" s="51">
        <v>-94.61363829007999</v>
      </c>
      <c r="BB1025" s="51">
        <v>49.907062079170011</v>
      </c>
      <c r="BC1025" s="51">
        <v>0</v>
      </c>
      <c r="BD1025" s="51">
        <v>-33.534200935199891</v>
      </c>
      <c r="BE1025" s="51">
        <v>-67.555366746109911</v>
      </c>
    </row>
    <row r="1026" spans="1:57">
      <c r="A1026" s="70">
        <v>20190927</v>
      </c>
      <c r="D1026" s="63">
        <v>43735</v>
      </c>
      <c r="E1026" s="64">
        <v>363.82799999999997</v>
      </c>
      <c r="F1026" s="64">
        <v>919.38900000000001</v>
      </c>
      <c r="G1026" s="69">
        <v>1283.2170000000001</v>
      </c>
      <c r="I1026" s="63">
        <v>44090</v>
      </c>
      <c r="J1026" s="68">
        <v>14.18</v>
      </c>
      <c r="K1026" s="68">
        <v>15.33</v>
      </c>
      <c r="M1026" s="63">
        <v>43735</v>
      </c>
      <c r="N1026" s="64">
        <v>48941.1</v>
      </c>
      <c r="O1026" s="66">
        <v>57.317500000000003</v>
      </c>
      <c r="Q1026" s="63">
        <v>43735</v>
      </c>
      <c r="R1026" s="57">
        <v>5.9111814062451362</v>
      </c>
      <c r="S1026" s="57">
        <v>31.844670907947137</v>
      </c>
      <c r="T1026" s="57"/>
      <c r="U1026" s="63">
        <v>43735</v>
      </c>
      <c r="V1026" s="65">
        <v>59.140351630966016</v>
      </c>
      <c r="X1026" s="63">
        <v>44238</v>
      </c>
      <c r="Y1026" s="67">
        <v>34.125</v>
      </c>
      <c r="Z1026" s="67">
        <v>35.74</v>
      </c>
      <c r="AA1026" s="67">
        <v>34</v>
      </c>
      <c r="AB1026" s="67" t="e">
        <v>#N/A</v>
      </c>
      <c r="AD1026" s="63">
        <v>44238</v>
      </c>
      <c r="AE1026" s="67">
        <v>34.869999999999997</v>
      </c>
      <c r="AF1026" s="68">
        <v>56.36</v>
      </c>
      <c r="AH1026" s="58">
        <v>43735</v>
      </c>
      <c r="AI1026" s="57">
        <v>53.85517581735548</v>
      </c>
      <c r="AJ1026" s="57">
        <v>45.745655726957303</v>
      </c>
      <c r="AK1026" s="57">
        <v>38.96332391560928</v>
      </c>
      <c r="AM1026" s="63">
        <v>43735</v>
      </c>
      <c r="AN1026" s="57">
        <v>2.3074825677604993</v>
      </c>
      <c r="AO1026" s="57">
        <v>8.8696309681103322</v>
      </c>
      <c r="AP1026" s="57">
        <v>-5.5977990755265878</v>
      </c>
      <c r="AR1026" s="63">
        <v>43735</v>
      </c>
      <c r="AS1026" s="57">
        <v>-10.728267772039468</v>
      </c>
      <c r="AT1026" s="57">
        <v>-14.916418885283445</v>
      </c>
      <c r="AV1026" s="63">
        <v>45196</v>
      </c>
      <c r="AW1026" s="64">
        <v>13609.672993</v>
      </c>
      <c r="AY1026" s="63">
        <v>44238</v>
      </c>
      <c r="AZ1026" s="51">
        <v>12.149910400000001</v>
      </c>
      <c r="BA1026" s="51">
        <v>-95.507119492430007</v>
      </c>
      <c r="BB1026" s="51">
        <v>28.218823393119976</v>
      </c>
      <c r="BC1026" s="51">
        <v>0</v>
      </c>
      <c r="BD1026" s="51">
        <v>-33.157411820240164</v>
      </c>
      <c r="BE1026" s="51">
        <v>-88.295797519550192</v>
      </c>
    </row>
    <row r="1027" spans="1:57">
      <c r="A1027" s="70">
        <v>20190928</v>
      </c>
      <c r="D1027" s="63">
        <v>43736</v>
      </c>
      <c r="E1027" s="64">
        <v>363.82799999999997</v>
      </c>
      <c r="F1027" s="64">
        <v>919.38900000000001</v>
      </c>
      <c r="G1027" s="69">
        <v>1283.2170000000001</v>
      </c>
      <c r="I1027" s="63">
        <v>44091</v>
      </c>
      <c r="J1027" s="68">
        <v>13.88</v>
      </c>
      <c r="K1027" s="68">
        <v>15.1</v>
      </c>
      <c r="M1027" s="63">
        <v>43736</v>
      </c>
      <c r="N1027" s="64">
        <v>48941.1</v>
      </c>
      <c r="O1027" s="66">
        <v>57.317500000000003</v>
      </c>
      <c r="Q1027" s="63">
        <v>43736</v>
      </c>
      <c r="R1027" s="57">
        <v>5.7818388259529119</v>
      </c>
      <c r="S1027" s="57">
        <v>31.883376532373873</v>
      </c>
      <c r="T1027" s="57"/>
      <c r="U1027" s="63">
        <v>43736</v>
      </c>
      <c r="V1027" s="65">
        <v>59.140351630966016</v>
      </c>
      <c r="X1027" s="63">
        <v>44239</v>
      </c>
      <c r="Y1027" s="67">
        <v>34</v>
      </c>
      <c r="Z1027" s="67">
        <v>36.1</v>
      </c>
      <c r="AA1027" s="67">
        <v>33.8125</v>
      </c>
      <c r="AB1027" s="67" t="e">
        <v>#N/A</v>
      </c>
      <c r="AD1027" s="63">
        <v>44239</v>
      </c>
      <c r="AE1027" s="67">
        <v>34.880000000000003</v>
      </c>
      <c r="AF1027" s="68">
        <v>56.34</v>
      </c>
      <c r="AH1027" s="58">
        <v>43736</v>
      </c>
      <c r="AI1027" s="57">
        <v>53.441554266146319</v>
      </c>
      <c r="AJ1027" s="57">
        <v>45.503431279176866</v>
      </c>
      <c r="AK1027" s="57">
        <v>38.894111317116419</v>
      </c>
      <c r="AM1027" s="63">
        <v>43736</v>
      </c>
      <c r="AN1027" s="57">
        <v>2.4138624495184891</v>
      </c>
      <c r="AO1027" s="57">
        <v>8.9122612279866296</v>
      </c>
      <c r="AP1027" s="57">
        <v>-5.2648083011793911</v>
      </c>
      <c r="AR1027" s="63">
        <v>43736</v>
      </c>
      <c r="AS1027" s="57">
        <v>-11.007080698563087</v>
      </c>
      <c r="AT1027" s="57">
        <v>-15.526957825973465</v>
      </c>
      <c r="AV1027" s="63">
        <v>45197</v>
      </c>
      <c r="AW1027" s="64">
        <v>13920.939584</v>
      </c>
      <c r="AY1027" s="63">
        <v>44239</v>
      </c>
      <c r="AZ1027" s="51">
        <v>5.9907648999999967</v>
      </c>
      <c r="BA1027" s="51">
        <v>-95.060868771110009</v>
      </c>
      <c r="BB1027" s="51">
        <v>37.472341143399952</v>
      </c>
      <c r="BC1027" s="51">
        <v>0</v>
      </c>
      <c r="BD1027" s="51">
        <v>-32.702587748059933</v>
      </c>
      <c r="BE1027" s="51">
        <v>-84.30035047576996</v>
      </c>
    </row>
    <row r="1028" spans="1:57">
      <c r="A1028" s="70">
        <v>20190929</v>
      </c>
      <c r="D1028" s="63">
        <v>43737</v>
      </c>
      <c r="E1028" s="64">
        <v>363.82799999999997</v>
      </c>
      <c r="F1028" s="64">
        <v>919.38900000000001</v>
      </c>
      <c r="G1028" s="69">
        <v>1283.2170000000001</v>
      </c>
      <c r="I1028" s="63">
        <v>44092</v>
      </c>
      <c r="J1028" s="68">
        <v>14.3</v>
      </c>
      <c r="K1028" s="68">
        <v>15.16</v>
      </c>
      <c r="M1028" s="63">
        <v>43737</v>
      </c>
      <c r="N1028" s="64">
        <v>48941.1</v>
      </c>
      <c r="O1028" s="66">
        <v>57.317500000000003</v>
      </c>
      <c r="Q1028" s="63">
        <v>43737</v>
      </c>
      <c r="R1028" s="57">
        <v>5.6922392075132722</v>
      </c>
      <c r="S1028" s="57">
        <v>31.821689919499828</v>
      </c>
      <c r="T1028" s="57"/>
      <c r="U1028" s="63">
        <v>43737</v>
      </c>
      <c r="V1028" s="65">
        <v>59.140351630966016</v>
      </c>
      <c r="X1028" s="63">
        <v>44244</v>
      </c>
      <c r="Y1028" s="67">
        <v>34.25</v>
      </c>
      <c r="Z1028" s="67">
        <v>35.89</v>
      </c>
      <c r="AA1028" s="67">
        <v>34.1875</v>
      </c>
      <c r="AB1028" s="67" t="e">
        <v>#N/A</v>
      </c>
      <c r="AD1028" s="63">
        <v>44244</v>
      </c>
      <c r="AE1028" s="67">
        <v>34.99</v>
      </c>
      <c r="AF1028" s="68">
        <v>56.14</v>
      </c>
      <c r="AH1028" s="58">
        <v>43737</v>
      </c>
      <c r="AI1028" s="57">
        <v>53.125544394960713</v>
      </c>
      <c r="AJ1028" s="57">
        <v>45.248603129321197</v>
      </c>
      <c r="AK1028" s="57">
        <v>38.67290857390833</v>
      </c>
      <c r="AM1028" s="63">
        <v>43737</v>
      </c>
      <c r="AN1028" s="57">
        <v>2.5261934634476679</v>
      </c>
      <c r="AO1028" s="57">
        <v>8.9687986361100869</v>
      </c>
      <c r="AP1028" s="57">
        <v>-4.9345470985170277</v>
      </c>
      <c r="AR1028" s="63">
        <v>43737</v>
      </c>
      <c r="AS1028" s="57">
        <v>-11.262591195383209</v>
      </c>
      <c r="AT1028" s="57">
        <v>-16.032980560468246</v>
      </c>
      <c r="AV1028" s="63">
        <v>45198</v>
      </c>
      <c r="AW1028" s="64">
        <v>14711.500679999999</v>
      </c>
      <c r="AY1028" s="63">
        <v>44244</v>
      </c>
      <c r="AZ1028" s="51">
        <v>9.6930489000000009</v>
      </c>
      <c r="BA1028" s="51">
        <v>-39.150828328350009</v>
      </c>
      <c r="BB1028" s="51">
        <v>250.88797995623995</v>
      </c>
      <c r="BC1028" s="51">
        <v>0</v>
      </c>
      <c r="BD1028" s="51">
        <v>-31.841767180040332</v>
      </c>
      <c r="BE1028" s="51">
        <v>189.58843334784964</v>
      </c>
    </row>
    <row r="1029" spans="1:57">
      <c r="A1029" s="70">
        <v>20190930</v>
      </c>
      <c r="D1029" s="63">
        <v>43738</v>
      </c>
      <c r="E1029" s="64">
        <v>385.27100000000002</v>
      </c>
      <c r="F1029" s="64">
        <v>924.75800000000004</v>
      </c>
      <c r="G1029" s="69">
        <v>1310.029</v>
      </c>
      <c r="I1029" s="63">
        <v>44095</v>
      </c>
      <c r="J1029" s="68">
        <v>14.34</v>
      </c>
      <c r="K1029" s="68">
        <v>15.37</v>
      </c>
      <c r="M1029" s="63">
        <v>43738</v>
      </c>
      <c r="N1029" s="64">
        <v>48703.3</v>
      </c>
      <c r="O1029" s="66">
        <v>57.558300000000003</v>
      </c>
      <c r="Q1029" s="63">
        <v>43738</v>
      </c>
      <c r="R1029" s="57">
        <v>5.613859643724739</v>
      </c>
      <c r="S1029" s="57">
        <v>31.992031700262437</v>
      </c>
      <c r="T1029" s="57"/>
      <c r="U1029" s="63">
        <v>43738</v>
      </c>
      <c r="V1029" s="65">
        <v>59.489718146863133</v>
      </c>
      <c r="X1029" s="63">
        <v>44245</v>
      </c>
      <c r="Y1029" s="67">
        <v>34.25</v>
      </c>
      <c r="Z1029" s="67">
        <v>36.409999999999997</v>
      </c>
      <c r="AA1029" s="67">
        <v>34.1875</v>
      </c>
      <c r="AB1029" s="67" t="e">
        <v>#N/A</v>
      </c>
      <c r="AD1029" s="63">
        <v>44245</v>
      </c>
      <c r="AE1029" s="67">
        <v>35.159999999999997</v>
      </c>
      <c r="AF1029" s="68">
        <v>56.25</v>
      </c>
      <c r="AH1029" s="58">
        <v>43738</v>
      </c>
      <c r="AI1029" s="57">
        <v>52.771168537794466</v>
      </c>
      <c r="AJ1029" s="57">
        <v>45.175925449484296</v>
      </c>
      <c r="AK1029" s="57">
        <v>38.845666491176004</v>
      </c>
      <c r="AM1029" s="63">
        <v>43738</v>
      </c>
      <c r="AN1029" s="57">
        <v>2.64743818940123</v>
      </c>
      <c r="AO1029" s="57">
        <v>9.0570630085423645</v>
      </c>
      <c r="AP1029" s="57">
        <v>-4.6459259312167429</v>
      </c>
      <c r="AR1029" s="63">
        <v>43738</v>
      </c>
      <c r="AS1029" s="57">
        <v>-11.563755786416252</v>
      </c>
      <c r="AT1029" s="57">
        <v>-16.576350745259958</v>
      </c>
      <c r="AV1029" s="63">
        <v>45199</v>
      </c>
      <c r="AW1029" s="64">
        <v>14711.500679999999</v>
      </c>
      <c r="AY1029" s="63">
        <v>44245</v>
      </c>
      <c r="AZ1029" s="51">
        <v>13.311106499999998</v>
      </c>
      <c r="BA1029" s="51">
        <v>-40.325952924330004</v>
      </c>
      <c r="BB1029" s="51">
        <v>185.52257086301995</v>
      </c>
      <c r="BC1029" s="51">
        <v>0</v>
      </c>
      <c r="BD1029" s="51">
        <v>-29.49148411393012</v>
      </c>
      <c r="BE1029" s="51">
        <v>129.01624032475985</v>
      </c>
    </row>
    <row r="1030" spans="1:57">
      <c r="A1030" s="70">
        <v>20191001</v>
      </c>
      <c r="D1030" s="63">
        <v>43739</v>
      </c>
      <c r="E1030" s="64">
        <v>408.46</v>
      </c>
      <c r="F1030" s="64">
        <v>928.29499999999996</v>
      </c>
      <c r="G1030" s="69">
        <v>1336.7550000000001</v>
      </c>
      <c r="I1030" s="63">
        <v>44096</v>
      </c>
      <c r="J1030" s="68">
        <v>14.38</v>
      </c>
      <c r="K1030" s="68">
        <v>14.87</v>
      </c>
      <c r="M1030" s="63">
        <v>43739</v>
      </c>
      <c r="N1030" s="64">
        <v>48488</v>
      </c>
      <c r="O1030" s="66">
        <v>57.6967</v>
      </c>
      <c r="Q1030" s="63">
        <v>43739</v>
      </c>
      <c r="R1030" s="57">
        <v>5.504636845164157</v>
      </c>
      <c r="S1030" s="57">
        <v>32.112423734438458</v>
      </c>
      <c r="T1030" s="57"/>
      <c r="U1030" s="63">
        <v>43739</v>
      </c>
      <c r="V1030" s="65">
        <v>59.851472004790729</v>
      </c>
      <c r="X1030" s="63">
        <v>44246</v>
      </c>
      <c r="Y1030" s="67">
        <v>33.75</v>
      </c>
      <c r="Z1030" s="67">
        <v>36.380000000000003</v>
      </c>
      <c r="AA1030" s="67">
        <v>33.375</v>
      </c>
      <c r="AB1030" s="67" t="e">
        <v>#N/A</v>
      </c>
      <c r="AD1030" s="63">
        <v>44246</v>
      </c>
      <c r="AE1030" s="67">
        <v>34.82</v>
      </c>
      <c r="AF1030" s="68">
        <v>56.66</v>
      </c>
      <c r="AH1030" s="58">
        <v>43739</v>
      </c>
      <c r="AI1030" s="57">
        <v>52.490578102857114</v>
      </c>
      <c r="AJ1030" s="57">
        <v>45.096014778474739</v>
      </c>
      <c r="AK1030" s="57">
        <v>38.956085823567065</v>
      </c>
      <c r="AM1030" s="63">
        <v>43739</v>
      </c>
      <c r="AN1030" s="57">
        <v>2.7851955499621495</v>
      </c>
      <c r="AO1030" s="57">
        <v>9.1457127314769302</v>
      </c>
      <c r="AP1030" s="57">
        <v>-4.3039783705729366</v>
      </c>
      <c r="AR1030" s="63">
        <v>43739</v>
      </c>
      <c r="AS1030" s="57">
        <v>-11.859151147056689</v>
      </c>
      <c r="AT1030" s="57">
        <v>-17.118331904129768</v>
      </c>
      <c r="AV1030" s="63">
        <v>45200</v>
      </c>
      <c r="AW1030" s="64">
        <v>14711.500679999999</v>
      </c>
      <c r="AY1030" s="63">
        <v>44246</v>
      </c>
      <c r="AZ1030" s="51">
        <v>19.716751899999998</v>
      </c>
      <c r="BA1030" s="51">
        <v>-38.964407341960012</v>
      </c>
      <c r="BB1030" s="51">
        <v>154.07728625228003</v>
      </c>
      <c r="BC1030" s="51">
        <v>0</v>
      </c>
      <c r="BD1030" s="51">
        <v>-26.745631501770177</v>
      </c>
      <c r="BE1030" s="51">
        <v>108.08399930854979</v>
      </c>
    </row>
    <row r="1031" spans="1:57">
      <c r="A1031" s="70">
        <v>20191002</v>
      </c>
      <c r="D1031" s="63">
        <v>43740</v>
      </c>
      <c r="E1031" s="64">
        <v>391.536</v>
      </c>
      <c r="F1031" s="64">
        <v>929.06700000000001</v>
      </c>
      <c r="G1031" s="69">
        <v>1320.6030000000001</v>
      </c>
      <c r="I1031" s="63">
        <v>44097</v>
      </c>
      <c r="J1031" s="68">
        <v>14.28</v>
      </c>
      <c r="K1031" s="68">
        <v>14.97</v>
      </c>
      <c r="M1031" s="63">
        <v>43740</v>
      </c>
      <c r="N1031" s="64">
        <v>48346</v>
      </c>
      <c r="O1031" s="66">
        <v>57.888300000000001</v>
      </c>
      <c r="Q1031" s="63">
        <v>43740</v>
      </c>
      <c r="R1031" s="57">
        <v>4.7463879545702303</v>
      </c>
      <c r="S1031" s="57">
        <v>32.177567433014673</v>
      </c>
      <c r="T1031" s="57"/>
      <c r="U1031" s="63">
        <v>43740</v>
      </c>
      <c r="V1031" s="65">
        <v>59.880468269257811</v>
      </c>
      <c r="X1031" s="63">
        <v>44249</v>
      </c>
      <c r="Y1031" s="67">
        <v>34.125</v>
      </c>
      <c r="Z1031" s="67">
        <v>35.659999999999997</v>
      </c>
      <c r="AA1031" s="67">
        <v>34.125</v>
      </c>
      <c r="AB1031" s="67" t="e">
        <v>#N/A</v>
      </c>
      <c r="AD1031" s="63">
        <v>44249</v>
      </c>
      <c r="AE1031" s="67">
        <v>34.72</v>
      </c>
      <c r="AF1031" s="68">
        <v>55.67</v>
      </c>
      <c r="AH1031" s="58">
        <v>43740</v>
      </c>
      <c r="AI1031" s="57">
        <v>52.285015565196247</v>
      </c>
      <c r="AJ1031" s="57">
        <v>45.019079914277469</v>
      </c>
      <c r="AK1031" s="57">
        <v>38.995667712151501</v>
      </c>
      <c r="AM1031" s="63">
        <v>43740</v>
      </c>
      <c r="AN1031" s="57">
        <v>2.9020644438148446</v>
      </c>
      <c r="AO1031" s="57">
        <v>9.2309226547119252</v>
      </c>
      <c r="AP1031" s="57">
        <v>-4.0394301199164211</v>
      </c>
      <c r="AR1031" s="63">
        <v>43740</v>
      </c>
      <c r="AS1031" s="57">
        <v>-12.166051164282244</v>
      </c>
      <c r="AT1031" s="57">
        <v>-17.558547583884433</v>
      </c>
      <c r="AV1031" s="63">
        <v>45201</v>
      </c>
      <c r="AW1031" s="64">
        <v>14819.865912000001</v>
      </c>
      <c r="AY1031" s="63">
        <v>44249</v>
      </c>
      <c r="AZ1031" s="51">
        <v>23.378557900000001</v>
      </c>
      <c r="BA1031" s="51">
        <v>-8.6884394353900127</v>
      </c>
      <c r="BB1031" s="51">
        <v>57.739290410910016</v>
      </c>
      <c r="BC1031" s="51">
        <v>0</v>
      </c>
      <c r="BD1031" s="51">
        <v>-25.003699669629903</v>
      </c>
      <c r="BE1031" s="51">
        <v>47.425709205890072</v>
      </c>
    </row>
    <row r="1032" spans="1:57">
      <c r="A1032" s="70">
        <v>20191003</v>
      </c>
      <c r="D1032" s="63">
        <v>43741</v>
      </c>
      <c r="E1032" s="64">
        <v>398.18900000000002</v>
      </c>
      <c r="F1032" s="64">
        <v>934.67399999999998</v>
      </c>
      <c r="G1032" s="69">
        <v>1332.8630000000001</v>
      </c>
      <c r="I1032" s="63">
        <v>44098</v>
      </c>
      <c r="J1032" s="68">
        <v>13.75</v>
      </c>
      <c r="K1032" s="68">
        <v>14.92</v>
      </c>
      <c r="M1032" s="63">
        <v>43741</v>
      </c>
      <c r="N1032" s="64">
        <v>48247.5</v>
      </c>
      <c r="O1032" s="66">
        <v>57.762500000000003</v>
      </c>
      <c r="Q1032" s="63">
        <v>43741</v>
      </c>
      <c r="R1032" s="57">
        <v>4.1904194830544306</v>
      </c>
      <c r="S1032" s="57">
        <v>32.331373323244449</v>
      </c>
      <c r="T1032" s="57"/>
      <c r="U1032" s="63">
        <v>43741</v>
      </c>
      <c r="V1032" s="65">
        <v>60.363145227398142</v>
      </c>
      <c r="X1032" s="63">
        <v>44250</v>
      </c>
      <c r="Y1032" s="67">
        <v>34.125</v>
      </c>
      <c r="Z1032" s="67">
        <v>36.43</v>
      </c>
      <c r="AA1032" s="67">
        <v>34.0625</v>
      </c>
      <c r="AB1032" s="67" t="e">
        <v>#N/A</v>
      </c>
      <c r="AD1032" s="63">
        <v>44250</v>
      </c>
      <c r="AE1032" s="67">
        <v>34.590000000000003</v>
      </c>
      <c r="AF1032" s="68">
        <v>55.65</v>
      </c>
      <c r="AH1032" s="58">
        <v>43741</v>
      </c>
      <c r="AI1032" s="57">
        <v>51.971836284987781</v>
      </c>
      <c r="AJ1032" s="57">
        <v>44.973900107312701</v>
      </c>
      <c r="AK1032" s="57">
        <v>39.165643094813362</v>
      </c>
      <c r="AM1032" s="63">
        <v>43741</v>
      </c>
      <c r="AN1032" s="57">
        <v>2.9951214513538549</v>
      </c>
      <c r="AO1032" s="57">
        <v>9.2640455988794113</v>
      </c>
      <c r="AP1032" s="57">
        <v>-3.7407421714999112</v>
      </c>
      <c r="AR1032" s="63">
        <v>43741</v>
      </c>
      <c r="AS1032" s="57">
        <v>-12.445719731499139</v>
      </c>
      <c r="AT1032" s="57">
        <v>-17.937988758628588</v>
      </c>
      <c r="AV1032" s="63">
        <v>45202</v>
      </c>
      <c r="AW1032" s="64">
        <v>14652.176940000001</v>
      </c>
      <c r="AY1032" s="63">
        <v>44250</v>
      </c>
      <c r="AZ1032" s="51">
        <v>34.749752899999997</v>
      </c>
      <c r="BA1032" s="51">
        <v>-11.995403329510003</v>
      </c>
      <c r="BB1032" s="51">
        <v>-61.361887791559973</v>
      </c>
      <c r="BC1032" s="51">
        <v>0</v>
      </c>
      <c r="BD1032" s="51">
        <v>-22.927207368179754</v>
      </c>
      <c r="BE1032" s="51">
        <v>-61.534745589249766</v>
      </c>
    </row>
    <row r="1033" spans="1:57">
      <c r="A1033" s="70">
        <v>20191004</v>
      </c>
      <c r="D1033" s="63">
        <v>43742</v>
      </c>
      <c r="E1033" s="64">
        <v>396.62099999999998</v>
      </c>
      <c r="F1033" s="64">
        <v>938.822</v>
      </c>
      <c r="G1033" s="69">
        <v>1335.443</v>
      </c>
      <c r="I1033" s="63">
        <v>44099</v>
      </c>
      <c r="J1033" s="68">
        <v>13.26</v>
      </c>
      <c r="K1033" s="68">
        <v>14.51</v>
      </c>
      <c r="M1033" s="63">
        <v>43742</v>
      </c>
      <c r="N1033" s="64">
        <v>48176.9</v>
      </c>
      <c r="O1033" s="66">
        <v>57.713299999999997</v>
      </c>
      <c r="Q1033" s="63">
        <v>43742</v>
      </c>
      <c r="R1033" s="57">
        <v>3.7109116481476967</v>
      </c>
      <c r="S1033" s="57">
        <v>32.471810874296139</v>
      </c>
      <c r="T1033" s="57"/>
      <c r="U1033" s="63">
        <v>43742</v>
      </c>
      <c r="V1033" s="65">
        <v>60.521651898271834</v>
      </c>
      <c r="X1033" s="63">
        <v>44251</v>
      </c>
      <c r="Y1033" s="67">
        <v>34.1875</v>
      </c>
      <c r="Z1033" s="67">
        <v>36.46</v>
      </c>
      <c r="AA1033" s="67">
        <v>34.1875</v>
      </c>
      <c r="AB1033" s="67" t="e">
        <v>#N/A</v>
      </c>
      <c r="AD1033" s="63">
        <v>44251</v>
      </c>
      <c r="AE1033" s="67">
        <v>35.11</v>
      </c>
      <c r="AF1033" s="68">
        <v>55.7</v>
      </c>
      <c r="AH1033" s="58">
        <v>43742</v>
      </c>
      <c r="AI1033" s="57">
        <v>51.741585538779319</v>
      </c>
      <c r="AJ1033" s="57">
        <v>44.929518589482221</v>
      </c>
      <c r="AK1033" s="57">
        <v>39.30309754677446</v>
      </c>
      <c r="AM1033" s="63">
        <v>43742</v>
      </c>
      <c r="AN1033" s="57">
        <v>3.1246523070636689</v>
      </c>
      <c r="AO1033" s="57">
        <v>9.3313418842954086</v>
      </c>
      <c r="AP1033" s="57">
        <v>-3.3663718778054186</v>
      </c>
      <c r="AR1033" s="63">
        <v>43742</v>
      </c>
      <c r="AS1033" s="57">
        <v>-12.719808657302822</v>
      </c>
      <c r="AT1033" s="57">
        <v>-18.258853891665972</v>
      </c>
      <c r="AV1033" s="63">
        <v>45203</v>
      </c>
      <c r="AW1033" s="64">
        <v>14879.527898</v>
      </c>
      <c r="AY1033" s="63">
        <v>44251</v>
      </c>
      <c r="AZ1033" s="51">
        <v>33.652658899999999</v>
      </c>
      <c r="BA1033" s="51">
        <v>-10.190225622220003</v>
      </c>
      <c r="BB1033" s="51">
        <v>-101.45523659774997</v>
      </c>
      <c r="BC1033" s="51">
        <v>0</v>
      </c>
      <c r="BD1033" s="51">
        <v>-21.576285740120003</v>
      </c>
      <c r="BE1033" s="51">
        <v>-99.569089060090022</v>
      </c>
    </row>
    <row r="1034" spans="1:57">
      <c r="A1034" s="70">
        <v>20191005</v>
      </c>
      <c r="D1034" s="63">
        <v>43743</v>
      </c>
      <c r="E1034" s="64">
        <v>396.62099999999998</v>
      </c>
      <c r="F1034" s="64">
        <v>938.822</v>
      </c>
      <c r="G1034" s="69">
        <v>1335.443</v>
      </c>
      <c r="I1034" s="63">
        <v>44102</v>
      </c>
      <c r="J1034" s="68">
        <v>13.3</v>
      </c>
      <c r="K1034" s="68">
        <v>15.09</v>
      </c>
      <c r="M1034" s="63">
        <v>43743</v>
      </c>
      <c r="N1034" s="64">
        <v>48176.9</v>
      </c>
      <c r="O1034" s="66">
        <v>57.713299999999997</v>
      </c>
      <c r="Q1034" s="63">
        <v>43743</v>
      </c>
      <c r="R1034" s="57">
        <v>3.307548570982255</v>
      </c>
      <c r="S1034" s="57">
        <v>32.570238957645635</v>
      </c>
      <c r="T1034" s="57"/>
      <c r="U1034" s="63">
        <v>43743</v>
      </c>
      <c r="V1034" s="65">
        <v>60.521651898271834</v>
      </c>
      <c r="X1034" s="63">
        <v>44252</v>
      </c>
      <c r="Y1034" s="67">
        <v>34.1875</v>
      </c>
      <c r="Z1034" s="67">
        <v>36.450000000000003</v>
      </c>
      <c r="AA1034" s="67">
        <v>34.1875</v>
      </c>
      <c r="AB1034" s="67" t="e">
        <v>#N/A</v>
      </c>
      <c r="AD1034" s="63">
        <v>44252</v>
      </c>
      <c r="AE1034" s="67">
        <v>35.1</v>
      </c>
      <c r="AF1034" s="68">
        <v>55</v>
      </c>
      <c r="AH1034" s="58">
        <v>43743</v>
      </c>
      <c r="AI1034" s="57">
        <v>51.465140703884529</v>
      </c>
      <c r="AJ1034" s="57">
        <v>44.861244858011283</v>
      </c>
      <c r="AK1034" s="57">
        <v>39.410554382189034</v>
      </c>
      <c r="AM1034" s="63">
        <v>43743</v>
      </c>
      <c r="AN1034" s="57">
        <v>3.2667278331729666</v>
      </c>
      <c r="AO1034" s="57">
        <v>9.4181104157312845</v>
      </c>
      <c r="AP1034" s="57">
        <v>-3.0152240722666868</v>
      </c>
      <c r="AR1034" s="63">
        <v>43743</v>
      </c>
      <c r="AS1034" s="57">
        <v>-12.993049080098606</v>
      </c>
      <c r="AT1034" s="57">
        <v>-18.538639443357042</v>
      </c>
      <c r="AV1034" s="63">
        <v>45204</v>
      </c>
      <c r="AW1034" s="64">
        <v>15278.056956</v>
      </c>
      <c r="AY1034" s="63">
        <v>44252</v>
      </c>
      <c r="AZ1034" s="51">
        <v>42.353553900000009</v>
      </c>
      <c r="BA1034" s="51">
        <v>-11.338586396450005</v>
      </c>
      <c r="BB1034" s="51">
        <v>-125.27776097675998</v>
      </c>
      <c r="BC1034" s="51">
        <v>0</v>
      </c>
      <c r="BD1034" s="51">
        <v>-20.193226663170091</v>
      </c>
      <c r="BE1034" s="51">
        <v>-114.4560201363801</v>
      </c>
    </row>
    <row r="1035" spans="1:57">
      <c r="A1035" s="70">
        <v>20191006</v>
      </c>
      <c r="D1035" s="63">
        <v>43744</v>
      </c>
      <c r="E1035" s="64">
        <v>396.62099999999998</v>
      </c>
      <c r="F1035" s="64">
        <v>938.822</v>
      </c>
      <c r="G1035" s="69">
        <v>1335.443</v>
      </c>
      <c r="I1035" s="63">
        <v>44103</v>
      </c>
      <c r="J1035" s="68">
        <v>13.7</v>
      </c>
      <c r="K1035" s="68">
        <v>15.44</v>
      </c>
      <c r="M1035" s="63">
        <v>43744</v>
      </c>
      <c r="N1035" s="64">
        <v>48176.9</v>
      </c>
      <c r="O1035" s="66">
        <v>57.713299999999997</v>
      </c>
      <c r="Q1035" s="63">
        <v>43744</v>
      </c>
      <c r="R1035" s="57">
        <v>3.1279644701992293</v>
      </c>
      <c r="S1035" s="57">
        <v>32.619069823138183</v>
      </c>
      <c r="T1035" s="57"/>
      <c r="U1035" s="63">
        <v>43744</v>
      </c>
      <c r="V1035" s="65">
        <v>60.521651898271834</v>
      </c>
      <c r="X1035" s="63">
        <v>44253</v>
      </c>
      <c r="Y1035" s="67">
        <v>33.625</v>
      </c>
      <c r="Z1035" s="67">
        <v>35.43</v>
      </c>
      <c r="AA1035" s="67">
        <v>33.1875</v>
      </c>
      <c r="AB1035" s="67" t="e">
        <v>#N/A</v>
      </c>
      <c r="AD1035" s="63">
        <v>44253</v>
      </c>
      <c r="AE1035" s="67">
        <v>35.479999999999997</v>
      </c>
      <c r="AF1035" s="68">
        <v>56.55</v>
      </c>
      <c r="AH1035" s="58">
        <v>43744</v>
      </c>
      <c r="AI1035" s="57">
        <v>51.16764990620004</v>
      </c>
      <c r="AJ1035" s="57">
        <v>44.74349745539925</v>
      </c>
      <c r="AK1035" s="57">
        <v>39.437793426846547</v>
      </c>
      <c r="AM1035" s="63">
        <v>43744</v>
      </c>
      <c r="AN1035" s="57">
        <v>3.387842639676597</v>
      </c>
      <c r="AO1035" s="57">
        <v>9.4770501974591923</v>
      </c>
      <c r="AP1035" s="57">
        <v>-2.6870557030126752</v>
      </c>
      <c r="AR1035" s="63">
        <v>43744</v>
      </c>
      <c r="AS1035" s="57">
        <v>-13.235734362266538</v>
      </c>
      <c r="AT1035" s="57">
        <v>-18.780976458200382</v>
      </c>
      <c r="AV1035" s="63">
        <v>45205</v>
      </c>
      <c r="AW1035" s="64">
        <v>15082.987865999999</v>
      </c>
      <c r="AY1035" s="63">
        <v>44253</v>
      </c>
      <c r="AZ1035" s="51">
        <v>49.422407699999994</v>
      </c>
      <c r="BA1035" s="51">
        <v>-26.06966254572</v>
      </c>
      <c r="BB1035" s="51">
        <v>-160.07049729833</v>
      </c>
      <c r="BC1035" s="51">
        <v>0</v>
      </c>
      <c r="BD1035" s="51">
        <v>-17.938961987150215</v>
      </c>
      <c r="BE1035" s="51">
        <v>-154.65671413120023</v>
      </c>
    </row>
    <row r="1036" spans="1:57">
      <c r="A1036" s="70">
        <v>20191007</v>
      </c>
      <c r="D1036" s="63">
        <v>43745</v>
      </c>
      <c r="E1036" s="64">
        <v>386.53800000000001</v>
      </c>
      <c r="F1036" s="64">
        <v>942.154</v>
      </c>
      <c r="G1036" s="69">
        <v>1328.692</v>
      </c>
      <c r="I1036" s="63">
        <v>44104</v>
      </c>
      <c r="J1036" s="68">
        <v>15.83</v>
      </c>
      <c r="K1036" s="68">
        <v>16.440000000000001</v>
      </c>
      <c r="M1036" s="63">
        <v>43745</v>
      </c>
      <c r="N1036" s="64">
        <v>48074.5</v>
      </c>
      <c r="O1036" s="66">
        <v>57.872500000000002</v>
      </c>
      <c r="Q1036" s="63">
        <v>43745</v>
      </c>
      <c r="R1036" s="57">
        <v>3.0042232264742896</v>
      </c>
      <c r="S1036" s="57">
        <v>32.588790946502442</v>
      </c>
      <c r="T1036" s="57"/>
      <c r="U1036" s="63">
        <v>43745</v>
      </c>
      <c r="V1036" s="65">
        <v>61.019783105148662</v>
      </c>
      <c r="X1036" s="63">
        <v>44256</v>
      </c>
      <c r="Y1036" s="67">
        <v>34.0625</v>
      </c>
      <c r="Z1036" s="67">
        <v>36.29</v>
      </c>
      <c r="AA1036" s="67">
        <v>33.875</v>
      </c>
      <c r="AB1036" s="67" t="e">
        <v>#N/A</v>
      </c>
      <c r="AD1036" s="63">
        <v>44256</v>
      </c>
      <c r="AE1036" s="67">
        <v>35.659999999999997</v>
      </c>
      <c r="AF1036" s="68">
        <v>57.78</v>
      </c>
      <c r="AH1036" s="58">
        <v>43745</v>
      </c>
      <c r="AI1036" s="57">
        <v>50.84670055880374</v>
      </c>
      <c r="AJ1036" s="57">
        <v>44.517997171687426</v>
      </c>
      <c r="AK1036" s="57">
        <v>39.264575398442283</v>
      </c>
      <c r="AM1036" s="63">
        <v>43745</v>
      </c>
      <c r="AN1036" s="57">
        <v>3.4936041493118797</v>
      </c>
      <c r="AO1036" s="57">
        <v>9.4671486643812752</v>
      </c>
      <c r="AP1036" s="57">
        <v>-2.2935940993731085</v>
      </c>
      <c r="AR1036" s="63">
        <v>43745</v>
      </c>
      <c r="AS1036" s="57">
        <v>-13.506758373828076</v>
      </c>
      <c r="AT1036" s="57">
        <v>-19.03890646103552</v>
      </c>
      <c r="AV1036" s="63">
        <v>45206</v>
      </c>
      <c r="AW1036" s="64">
        <v>15082.987865999999</v>
      </c>
      <c r="AY1036" s="63">
        <v>44256</v>
      </c>
      <c r="AZ1036" s="51">
        <v>65.324119699999997</v>
      </c>
      <c r="BA1036" s="51">
        <v>-25.811589740719995</v>
      </c>
      <c r="BB1036" s="51">
        <v>-102.34877549793995</v>
      </c>
      <c r="BC1036" s="51">
        <v>0</v>
      </c>
      <c r="BD1036" s="51">
        <v>-17.638806890280307</v>
      </c>
      <c r="BE1036" s="51">
        <v>-80.475052428940316</v>
      </c>
    </row>
    <row r="1037" spans="1:57">
      <c r="A1037" s="70">
        <v>20191008</v>
      </c>
      <c r="D1037" s="63">
        <v>43746</v>
      </c>
      <c r="E1037" s="64">
        <v>377.262</v>
      </c>
      <c r="F1037" s="64">
        <v>943.70899999999995</v>
      </c>
      <c r="G1037" s="69">
        <v>1320.971</v>
      </c>
      <c r="I1037" s="63">
        <v>44105</v>
      </c>
      <c r="J1037" s="68">
        <v>15.74</v>
      </c>
      <c r="K1037" s="68">
        <v>16.420000000000002</v>
      </c>
      <c r="M1037" s="63">
        <v>43746</v>
      </c>
      <c r="N1037" s="64">
        <v>47957.2</v>
      </c>
      <c r="O1037" s="66">
        <v>57.837499999999999</v>
      </c>
      <c r="Q1037" s="63">
        <v>43746</v>
      </c>
      <c r="R1037" s="57">
        <v>2.8940170198673787</v>
      </c>
      <c r="S1037" s="57">
        <v>32.569664628363256</v>
      </c>
      <c r="T1037" s="57"/>
      <c r="U1037" s="63">
        <v>43746</v>
      </c>
      <c r="V1037" s="65">
        <v>61.186516319503134</v>
      </c>
      <c r="X1037" s="63">
        <v>44257</v>
      </c>
      <c r="Y1037" s="67">
        <v>34.0625</v>
      </c>
      <c r="Z1037" s="67">
        <v>36.28</v>
      </c>
      <c r="AA1037" s="67">
        <v>34</v>
      </c>
      <c r="AB1037" s="67" t="e">
        <v>#N/A</v>
      </c>
      <c r="AD1037" s="63">
        <v>44257</v>
      </c>
      <c r="AE1037" s="67">
        <v>36.03</v>
      </c>
      <c r="AF1037" s="68">
        <v>58.01</v>
      </c>
      <c r="AH1037" s="58">
        <v>43746</v>
      </c>
      <c r="AI1037" s="57">
        <v>50.57974425889946</v>
      </c>
      <c r="AJ1037" s="57">
        <v>44.335701990043816</v>
      </c>
      <c r="AK1037" s="57">
        <v>39.144816754460663</v>
      </c>
      <c r="AM1037" s="63">
        <v>43746</v>
      </c>
      <c r="AN1037" s="57">
        <v>3.5982588957167883</v>
      </c>
      <c r="AO1037" s="57">
        <v>9.4889038000651063</v>
      </c>
      <c r="AP1037" s="57">
        <v>-1.9302911470403417</v>
      </c>
      <c r="AR1037" s="63">
        <v>43746</v>
      </c>
      <c r="AS1037" s="57">
        <v>-13.797657960579901</v>
      </c>
      <c r="AT1037" s="57">
        <v>-19.307553546006908</v>
      </c>
      <c r="AV1037" s="63">
        <v>45207</v>
      </c>
      <c r="AW1037" s="64">
        <v>15082.987865999999</v>
      </c>
      <c r="AY1037" s="63">
        <v>44257</v>
      </c>
      <c r="AZ1037" s="51">
        <v>81.665994299999994</v>
      </c>
      <c r="BA1037" s="51">
        <v>-21.192557509559986</v>
      </c>
      <c r="BB1037" s="51">
        <v>-14.536519500740045</v>
      </c>
      <c r="BC1037" s="51">
        <v>0</v>
      </c>
      <c r="BD1037" s="51">
        <v>-18.701326517890323</v>
      </c>
      <c r="BE1037" s="51">
        <v>27.235590771809687</v>
      </c>
    </row>
    <row r="1038" spans="1:57">
      <c r="A1038" s="70">
        <v>20191009</v>
      </c>
      <c r="D1038" s="63">
        <v>43747</v>
      </c>
      <c r="E1038" s="64">
        <v>408.35399999999998</v>
      </c>
      <c r="F1038" s="64">
        <v>944.13199999999995</v>
      </c>
      <c r="G1038" s="69">
        <v>1352.4860000000001</v>
      </c>
      <c r="I1038" s="63">
        <v>44106</v>
      </c>
      <c r="J1038" s="68">
        <v>19.66</v>
      </c>
      <c r="K1038" s="68">
        <v>20.48</v>
      </c>
      <c r="M1038" s="63">
        <v>43747</v>
      </c>
      <c r="N1038" s="64">
        <v>47915.7</v>
      </c>
      <c r="O1038" s="66">
        <v>57.957500000000003</v>
      </c>
      <c r="Q1038" s="63">
        <v>43747</v>
      </c>
      <c r="R1038" s="57">
        <v>3.1355003779169222</v>
      </c>
      <c r="S1038" s="57">
        <v>32.676895619197708</v>
      </c>
      <c r="T1038" s="57"/>
      <c r="U1038" s="63">
        <v>43747</v>
      </c>
      <c r="V1038" s="65">
        <v>61.067149590899852</v>
      </c>
      <c r="X1038" s="63">
        <v>44258</v>
      </c>
      <c r="Y1038" s="67">
        <v>34.1875</v>
      </c>
      <c r="Z1038" s="67">
        <v>36.51</v>
      </c>
      <c r="AA1038" s="67">
        <v>34.0625</v>
      </c>
      <c r="AB1038" s="67" t="e">
        <v>#N/A</v>
      </c>
      <c r="AD1038" s="63">
        <v>44258</v>
      </c>
      <c r="AE1038" s="67">
        <v>35.97</v>
      </c>
      <c r="AF1038" s="68">
        <v>57.14</v>
      </c>
      <c r="AH1038" s="58">
        <v>43747</v>
      </c>
      <c r="AI1038" s="57">
        <v>50.317489868924682</v>
      </c>
      <c r="AJ1038" s="57">
        <v>44.244264698411165</v>
      </c>
      <c r="AK1038" s="57">
        <v>39.252533926872445</v>
      </c>
      <c r="AM1038" s="63">
        <v>43747</v>
      </c>
      <c r="AN1038" s="57">
        <v>3.702847079577154</v>
      </c>
      <c r="AO1038" s="57">
        <v>9.519765534825364</v>
      </c>
      <c r="AP1038" s="57">
        <v>-1.6011777514713721</v>
      </c>
      <c r="AR1038" s="63">
        <v>43747</v>
      </c>
      <c r="AS1038" s="57">
        <v>-14.067671823151407</v>
      </c>
      <c r="AT1038" s="57">
        <v>-19.5430262225197</v>
      </c>
      <c r="AV1038" s="63">
        <v>45208</v>
      </c>
      <c r="AW1038" s="64">
        <v>14811.593958000001</v>
      </c>
      <c r="AY1038" s="63">
        <v>44258</v>
      </c>
      <c r="AZ1038" s="51">
        <v>88.678334300000003</v>
      </c>
      <c r="BA1038" s="51">
        <v>8.0787803338400188</v>
      </c>
      <c r="BB1038" s="51">
        <v>-52.863782644039986</v>
      </c>
      <c r="BC1038" s="51">
        <v>0</v>
      </c>
      <c r="BD1038" s="51">
        <v>-18.138751879000484</v>
      </c>
      <c r="BE1038" s="51">
        <v>25.75458011079952</v>
      </c>
    </row>
    <row r="1039" spans="1:57">
      <c r="A1039" s="70">
        <v>20191010</v>
      </c>
      <c r="D1039" s="63">
        <v>43748</v>
      </c>
      <c r="E1039" s="64">
        <v>384.32499999999999</v>
      </c>
      <c r="F1039" s="64">
        <v>946.59</v>
      </c>
      <c r="G1039" s="69">
        <v>1330.915</v>
      </c>
      <c r="I1039" s="63">
        <v>44109</v>
      </c>
      <c r="J1039" s="68">
        <v>19.63</v>
      </c>
      <c r="K1039" s="68">
        <v>20.170000000000002</v>
      </c>
      <c r="M1039" s="63">
        <v>43748</v>
      </c>
      <c r="N1039" s="64">
        <v>47854.9</v>
      </c>
      <c r="O1039" s="66">
        <v>57.982799999999997</v>
      </c>
      <c r="Q1039" s="63">
        <v>43748</v>
      </c>
      <c r="R1039" s="57">
        <v>3.2452174042210791</v>
      </c>
      <c r="S1039" s="57">
        <v>32.826451373335821</v>
      </c>
      <c r="T1039" s="57"/>
      <c r="U1039" s="63">
        <v>43748</v>
      </c>
      <c r="V1039" s="65">
        <v>60.992207227747606</v>
      </c>
      <c r="X1039" s="63">
        <v>44259</v>
      </c>
      <c r="Y1039" s="67">
        <v>33.875</v>
      </c>
      <c r="Z1039" s="67">
        <v>36.6</v>
      </c>
      <c r="AA1039" s="67">
        <v>33.625</v>
      </c>
      <c r="AB1039" s="67" t="e">
        <v>#N/A</v>
      </c>
      <c r="AD1039" s="63">
        <v>44259</v>
      </c>
      <c r="AE1039" s="67">
        <v>36.07</v>
      </c>
      <c r="AF1039" s="68">
        <v>56.7</v>
      </c>
      <c r="AH1039" s="58">
        <v>43748</v>
      </c>
      <c r="AI1039" s="57">
        <v>49.932698230216445</v>
      </c>
      <c r="AJ1039" s="57">
        <v>44.143838410311467</v>
      </c>
      <c r="AK1039" s="57">
        <v>39.394054733306703</v>
      </c>
      <c r="AM1039" s="63">
        <v>43748</v>
      </c>
      <c r="AN1039" s="57">
        <v>3.8125583190323997</v>
      </c>
      <c r="AO1039" s="57">
        <v>9.5379461659910412</v>
      </c>
      <c r="AP1039" s="57">
        <v>-1.2397147320998503</v>
      </c>
      <c r="AR1039" s="63">
        <v>43748</v>
      </c>
      <c r="AS1039" s="57">
        <v>-14.323953572375602</v>
      </c>
      <c r="AT1039" s="57">
        <v>-19.778405189236182</v>
      </c>
      <c r="AV1039" s="63">
        <v>45209</v>
      </c>
      <c r="AW1039" s="64">
        <v>14859.891536000001</v>
      </c>
      <c r="AY1039" s="63">
        <v>44259</v>
      </c>
      <c r="AZ1039" s="51">
        <v>102.28948229999999</v>
      </c>
      <c r="BA1039" s="51">
        <v>8.7338454077000236</v>
      </c>
      <c r="BB1039" s="51">
        <v>-60.809227954889963</v>
      </c>
      <c r="BC1039" s="51">
        <v>0</v>
      </c>
      <c r="BD1039" s="51">
        <v>-17.922696069500095</v>
      </c>
      <c r="BE1039" s="51">
        <v>32.291403683309909</v>
      </c>
    </row>
    <row r="1040" spans="1:57">
      <c r="A1040" s="70">
        <v>20191011</v>
      </c>
      <c r="D1040" s="63">
        <v>43749</v>
      </c>
      <c r="E1040" s="64">
        <v>414.81299999999999</v>
      </c>
      <c r="F1040" s="64">
        <v>948.44</v>
      </c>
      <c r="G1040" s="69">
        <v>1363.2529999999999</v>
      </c>
      <c r="I1040" s="63">
        <v>44110</v>
      </c>
      <c r="J1040" s="68">
        <v>19.66</v>
      </c>
      <c r="K1040" s="68">
        <v>20.170000000000002</v>
      </c>
      <c r="M1040" s="63">
        <v>43749</v>
      </c>
      <c r="N1040" s="64">
        <v>47859.1</v>
      </c>
      <c r="O1040" s="66">
        <v>58.05</v>
      </c>
      <c r="Q1040" s="63">
        <v>43749</v>
      </c>
      <c r="R1040" s="57">
        <v>3.376624687533436</v>
      </c>
      <c r="S1040" s="57">
        <v>32.982115743581431</v>
      </c>
      <c r="T1040" s="57"/>
      <c r="U1040" s="63">
        <v>43749</v>
      </c>
      <c r="V1040" s="65">
        <v>60.938086584630788</v>
      </c>
      <c r="X1040" s="63">
        <v>44260</v>
      </c>
      <c r="Y1040" s="67">
        <v>33.875</v>
      </c>
      <c r="Z1040" s="67">
        <v>34.090000000000003</v>
      </c>
      <c r="AA1040" s="67">
        <v>33.5</v>
      </c>
      <c r="AB1040" s="67" t="e">
        <v>#N/A</v>
      </c>
      <c r="AD1040" s="63">
        <v>44260</v>
      </c>
      <c r="AE1040" s="67">
        <v>35.85</v>
      </c>
      <c r="AF1040" s="68">
        <v>57.09</v>
      </c>
      <c r="AH1040" s="58">
        <v>43749</v>
      </c>
      <c r="AI1040" s="57">
        <v>49.563255568995032</v>
      </c>
      <c r="AJ1040" s="57">
        <v>44.053120125947423</v>
      </c>
      <c r="AK1040" s="57">
        <v>39.540873748858353</v>
      </c>
      <c r="AM1040" s="63">
        <v>43749</v>
      </c>
      <c r="AN1040" s="57">
        <v>3.9722542779638159</v>
      </c>
      <c r="AO1040" s="57">
        <v>9.6383612666681273</v>
      </c>
      <c r="AP1040" s="57">
        <v>-0.84424425140996462</v>
      </c>
      <c r="AR1040" s="63">
        <v>43749</v>
      </c>
      <c r="AS1040" s="57">
        <v>-14.608314769226915</v>
      </c>
      <c r="AT1040" s="57">
        <v>-19.977496198932609</v>
      </c>
      <c r="AV1040" s="63">
        <v>45210</v>
      </c>
      <c r="AW1040" s="64">
        <v>15024.875295</v>
      </c>
      <c r="AY1040" s="63">
        <v>44260</v>
      </c>
      <c r="AZ1040" s="51">
        <v>106.8828573</v>
      </c>
      <c r="BA1040" s="51">
        <v>8.1218965669500172</v>
      </c>
      <c r="BB1040" s="51">
        <v>-66.634213961559993</v>
      </c>
      <c r="BC1040" s="51">
        <v>0</v>
      </c>
      <c r="BD1040" s="51">
        <v>-17.688846185200163</v>
      </c>
      <c r="BE1040" s="51">
        <v>30.681693720189855</v>
      </c>
    </row>
    <row r="1041" spans="1:57">
      <c r="A1041" s="70">
        <v>20191012</v>
      </c>
      <c r="D1041" s="63">
        <v>43750</v>
      </c>
      <c r="E1041" s="64">
        <v>414.81299999999999</v>
      </c>
      <c r="F1041" s="64">
        <v>948.44</v>
      </c>
      <c r="G1041" s="69">
        <v>1363.2529999999999</v>
      </c>
      <c r="I1041" s="63">
        <v>44111</v>
      </c>
      <c r="J1041" s="68">
        <v>19.73</v>
      </c>
      <c r="K1041" s="68">
        <v>20.29</v>
      </c>
      <c r="M1041" s="63">
        <v>43750</v>
      </c>
      <c r="N1041" s="64">
        <v>47859.1</v>
      </c>
      <c r="O1041" s="66">
        <v>58.05</v>
      </c>
      <c r="Q1041" s="63">
        <v>43750</v>
      </c>
      <c r="R1041" s="57">
        <v>3.5555608644574299</v>
      </c>
      <c r="S1041" s="57">
        <v>33.108901461622395</v>
      </c>
      <c r="T1041" s="57"/>
      <c r="U1041" s="63">
        <v>43750</v>
      </c>
      <c r="V1041" s="65">
        <v>60.938086584630788</v>
      </c>
      <c r="X1041" s="63">
        <v>44263</v>
      </c>
      <c r="Y1041" s="67">
        <v>34.1875</v>
      </c>
      <c r="Z1041" s="67">
        <v>36.44</v>
      </c>
      <c r="AA1041" s="67">
        <v>34</v>
      </c>
      <c r="AB1041" s="67" t="e">
        <v>#N/A</v>
      </c>
      <c r="AD1041" s="63">
        <v>44263</v>
      </c>
      <c r="AE1041" s="67">
        <v>35.840000000000003</v>
      </c>
      <c r="AF1041" s="68">
        <v>56.83</v>
      </c>
      <c r="AH1041" s="58">
        <v>43750</v>
      </c>
      <c r="AI1041" s="57">
        <v>49.142866370086715</v>
      </c>
      <c r="AJ1041" s="57">
        <v>43.918646659189406</v>
      </c>
      <c r="AK1041" s="57">
        <v>39.635172830493914</v>
      </c>
      <c r="AM1041" s="63">
        <v>43750</v>
      </c>
      <c r="AN1041" s="57">
        <v>4.1381845689435703</v>
      </c>
      <c r="AO1041" s="57">
        <v>9.7434442249637385</v>
      </c>
      <c r="AP1041" s="57">
        <v>-0.43906037391281405</v>
      </c>
      <c r="AR1041" s="63">
        <v>43750</v>
      </c>
      <c r="AS1041" s="57">
        <v>-14.871588933996783</v>
      </c>
      <c r="AT1041" s="57">
        <v>-20.169489013594688</v>
      </c>
      <c r="AV1041" s="63">
        <v>45211</v>
      </c>
      <c r="AW1041" s="64">
        <v>15103.787710000001</v>
      </c>
      <c r="AY1041" s="63">
        <v>44263</v>
      </c>
      <c r="AZ1041" s="51">
        <v>107.8496713</v>
      </c>
      <c r="BA1041" s="51">
        <v>3.9694223032800235</v>
      </c>
      <c r="BB1041" s="51">
        <v>-97.186599582959957</v>
      </c>
      <c r="BC1041" s="51">
        <v>0</v>
      </c>
      <c r="BD1041" s="51">
        <v>-17.204750487959949</v>
      </c>
      <c r="BE1041" s="51">
        <v>-2.5722564676399342</v>
      </c>
    </row>
    <row r="1042" spans="1:57">
      <c r="A1042" s="70">
        <v>20191013</v>
      </c>
      <c r="D1042" s="63">
        <v>43751</v>
      </c>
      <c r="E1042" s="64">
        <v>414.81299999999999</v>
      </c>
      <c r="F1042" s="64">
        <v>948.44</v>
      </c>
      <c r="G1042" s="69">
        <v>1363.2529999999999</v>
      </c>
      <c r="I1042" s="63">
        <v>44112</v>
      </c>
      <c r="J1042" s="68">
        <v>19.809999999999999</v>
      </c>
      <c r="K1042" s="68">
        <v>20.239999999999998</v>
      </c>
      <c r="M1042" s="63">
        <v>43751</v>
      </c>
      <c r="N1042" s="64">
        <v>47859.1</v>
      </c>
      <c r="O1042" s="66">
        <v>58.05</v>
      </c>
      <c r="Q1042" s="63">
        <v>43751</v>
      </c>
      <c r="R1042" s="57">
        <v>3.821520395253275</v>
      </c>
      <c r="S1042" s="57">
        <v>33.179927061207536</v>
      </c>
      <c r="T1042" s="57"/>
      <c r="U1042" s="63">
        <v>43751</v>
      </c>
      <c r="V1042" s="65">
        <v>60.938086584630788</v>
      </c>
      <c r="X1042" s="63">
        <v>44264</v>
      </c>
      <c r="Y1042" s="67">
        <v>34.0625</v>
      </c>
      <c r="Z1042" s="67">
        <v>35.86</v>
      </c>
      <c r="AA1042" s="67">
        <v>33.9375</v>
      </c>
      <c r="AB1042" s="67" t="e">
        <v>#N/A</v>
      </c>
      <c r="AD1042" s="63">
        <v>44264</v>
      </c>
      <c r="AE1042" s="67">
        <v>36.39</v>
      </c>
      <c r="AF1042" s="68">
        <v>56.56</v>
      </c>
      <c r="AH1042" s="58">
        <v>43751</v>
      </c>
      <c r="AI1042" s="57">
        <v>48.718737298311133</v>
      </c>
      <c r="AJ1042" s="57">
        <v>43.731702623924697</v>
      </c>
      <c r="AK1042" s="57">
        <v>39.643361723049075</v>
      </c>
      <c r="AM1042" s="63">
        <v>43751</v>
      </c>
      <c r="AN1042" s="57">
        <v>4.2913231968174426</v>
      </c>
      <c r="AO1042" s="57">
        <v>9.8169646447714634</v>
      </c>
      <c r="AP1042" s="57">
        <v>-2.7599307592895972E-2</v>
      </c>
      <c r="AR1042" s="63">
        <v>43751</v>
      </c>
      <c r="AS1042" s="57">
        <v>-15.124766344380646</v>
      </c>
      <c r="AT1042" s="57">
        <v>-20.372618043662662</v>
      </c>
      <c r="AV1042" s="63">
        <v>45212</v>
      </c>
      <c r="AW1042" s="64">
        <v>15103.787710000001</v>
      </c>
      <c r="AY1042" s="63">
        <v>44264</v>
      </c>
      <c r="AZ1042" s="51">
        <v>106.26508250000001</v>
      </c>
      <c r="BA1042" s="51">
        <v>82.129034334080004</v>
      </c>
      <c r="BB1042" s="51">
        <v>-184.23843605398994</v>
      </c>
      <c r="BC1042" s="51">
        <v>0</v>
      </c>
      <c r="BD1042" s="51">
        <v>-15.920819818540105</v>
      </c>
      <c r="BE1042" s="51">
        <v>-11.765139038450085</v>
      </c>
    </row>
    <row r="1043" spans="1:57">
      <c r="A1043" s="70">
        <v>20191014</v>
      </c>
      <c r="D1043" s="63">
        <v>43752</v>
      </c>
      <c r="E1043" s="64">
        <v>414.81299999999999</v>
      </c>
      <c r="F1043" s="64">
        <v>948.44</v>
      </c>
      <c r="G1043" s="69">
        <v>1363.2529999999999</v>
      </c>
      <c r="I1043" s="63">
        <v>44113</v>
      </c>
      <c r="J1043" s="68">
        <v>21.63</v>
      </c>
      <c r="K1043" s="68">
        <v>22.47</v>
      </c>
      <c r="M1043" s="63">
        <v>43752</v>
      </c>
      <c r="N1043" s="64">
        <v>47859.1</v>
      </c>
      <c r="O1043" s="66">
        <v>58.05</v>
      </c>
      <c r="Q1043" s="63">
        <v>43752</v>
      </c>
      <c r="R1043" s="57">
        <v>4.0861537891371258</v>
      </c>
      <c r="S1043" s="57">
        <v>33.308386005425696</v>
      </c>
      <c r="T1043" s="57"/>
      <c r="U1043" s="63">
        <v>43752</v>
      </c>
      <c r="V1043" s="65">
        <v>60.938086584630788</v>
      </c>
      <c r="X1043" s="63">
        <v>44265</v>
      </c>
      <c r="Y1043" s="67">
        <v>34</v>
      </c>
      <c r="Z1043" s="67">
        <v>35.28</v>
      </c>
      <c r="AA1043" s="67">
        <v>33.625</v>
      </c>
      <c r="AB1043" s="67" t="e">
        <v>#N/A</v>
      </c>
      <c r="AD1043" s="63">
        <v>44265</v>
      </c>
      <c r="AE1043" s="67">
        <v>36.39</v>
      </c>
      <c r="AF1043" s="68">
        <v>56.1</v>
      </c>
      <c r="AH1043" s="58">
        <v>43752</v>
      </c>
      <c r="AI1043" s="57">
        <v>48.285418038467355</v>
      </c>
      <c r="AJ1043" s="57">
        <v>43.596496050248625</v>
      </c>
      <c r="AK1043" s="57">
        <v>39.770695594684781</v>
      </c>
      <c r="AM1043" s="63">
        <v>43752</v>
      </c>
      <c r="AN1043" s="57">
        <v>4.4389301741460052</v>
      </c>
      <c r="AO1043" s="57">
        <v>9.874384353665743</v>
      </c>
      <c r="AP1043" s="57">
        <v>0.39124613268506359</v>
      </c>
      <c r="AR1043" s="63">
        <v>43752</v>
      </c>
      <c r="AS1043" s="57">
        <v>-15.377815020425267</v>
      </c>
      <c r="AT1043" s="57">
        <v>-20.571449029704524</v>
      </c>
      <c r="AV1043" s="63">
        <v>45213</v>
      </c>
      <c r="AW1043" s="64">
        <v>15103.787710000001</v>
      </c>
      <c r="AY1043" s="63">
        <v>44265</v>
      </c>
      <c r="AZ1043" s="51">
        <v>99.166909500000003</v>
      </c>
      <c r="BA1043" s="51">
        <v>104.49152102437002</v>
      </c>
      <c r="BB1043" s="51">
        <v>-188.43484301620992</v>
      </c>
      <c r="BC1043" s="51">
        <v>0</v>
      </c>
      <c r="BD1043" s="51">
        <v>-14.8639375899605</v>
      </c>
      <c r="BE1043" s="51">
        <v>0.35964991819951686</v>
      </c>
    </row>
    <row r="1044" spans="1:57">
      <c r="A1044" s="70">
        <v>20191015</v>
      </c>
      <c r="D1044" s="63">
        <v>43753</v>
      </c>
      <c r="E1044" s="64">
        <v>436.274</v>
      </c>
      <c r="F1044" s="64">
        <v>948.45699999999999</v>
      </c>
      <c r="G1044" s="69">
        <v>1384.731</v>
      </c>
      <c r="I1044" s="63">
        <v>44117</v>
      </c>
      <c r="J1044" s="68">
        <v>21.06</v>
      </c>
      <c r="K1044" s="68">
        <v>22.35</v>
      </c>
      <c r="M1044" s="63">
        <v>43753</v>
      </c>
      <c r="N1044" s="64">
        <v>47780.4</v>
      </c>
      <c r="O1044" s="66">
        <v>58.234999999999999</v>
      </c>
      <c r="Q1044" s="63">
        <v>43753</v>
      </c>
      <c r="R1044" s="57">
        <v>4.408381122027194</v>
      </c>
      <c r="S1044" s="57">
        <v>33.448148793403362</v>
      </c>
      <c r="T1044" s="57"/>
      <c r="U1044" s="63">
        <v>43753</v>
      </c>
      <c r="V1044" s="65">
        <v>61.167132050446405</v>
      </c>
      <c r="X1044" s="63">
        <v>44266</v>
      </c>
      <c r="Y1044" s="67">
        <v>34.1875</v>
      </c>
      <c r="Z1044" s="67">
        <v>36.6</v>
      </c>
      <c r="AA1044" s="67">
        <v>34.1875</v>
      </c>
      <c r="AB1044" s="67" t="e">
        <v>#N/A</v>
      </c>
      <c r="AD1044" s="63">
        <v>44266</v>
      </c>
      <c r="AE1044" s="67">
        <v>36.479999999999997</v>
      </c>
      <c r="AF1044" s="68">
        <v>56.43</v>
      </c>
      <c r="AH1044" s="58">
        <v>43753</v>
      </c>
      <c r="AI1044" s="57">
        <v>47.758208293362017</v>
      </c>
      <c r="AJ1044" s="57">
        <v>43.441999579930894</v>
      </c>
      <c r="AK1044" s="57">
        <v>39.940737530381121</v>
      </c>
      <c r="AM1044" s="63">
        <v>43753</v>
      </c>
      <c r="AN1044" s="57">
        <v>4.6000230861973801</v>
      </c>
      <c r="AO1044" s="57">
        <v>9.9510645889976388</v>
      </c>
      <c r="AP1044" s="57">
        <v>0.82889988343666232</v>
      </c>
      <c r="AR1044" s="63">
        <v>43753</v>
      </c>
      <c r="AS1044" s="57">
        <v>-15.638608121735887</v>
      </c>
      <c r="AT1044" s="57">
        <v>-20.774417964502035</v>
      </c>
      <c r="AV1044" s="63">
        <v>45214</v>
      </c>
      <c r="AW1044" s="64">
        <v>15103.787710000001</v>
      </c>
      <c r="AY1044" s="63">
        <v>44266</v>
      </c>
      <c r="AZ1044" s="51">
        <v>108.5094603</v>
      </c>
      <c r="BA1044" s="51">
        <v>101.25721286221003</v>
      </c>
      <c r="BB1044" s="51">
        <v>-208.40986637400999</v>
      </c>
      <c r="BC1044" s="51">
        <v>0</v>
      </c>
      <c r="BD1044" s="51">
        <v>-12.431625123950157</v>
      </c>
      <c r="BE1044" s="51">
        <v>-11.074818335750141</v>
      </c>
    </row>
    <row r="1045" spans="1:57">
      <c r="A1045" s="70">
        <v>20191016</v>
      </c>
      <c r="D1045" s="63">
        <v>43754</v>
      </c>
      <c r="E1045" s="64">
        <v>440</v>
      </c>
      <c r="F1045" s="64">
        <v>945.19100000000003</v>
      </c>
      <c r="G1045" s="69">
        <v>1385.191</v>
      </c>
      <c r="I1045" s="63">
        <v>44118</v>
      </c>
      <c r="J1045" s="68">
        <v>22.95</v>
      </c>
      <c r="K1045" s="68">
        <v>23.98</v>
      </c>
      <c r="M1045" s="63">
        <v>43754</v>
      </c>
      <c r="N1045" s="64">
        <v>47647.199999999997</v>
      </c>
      <c r="O1045" s="66">
        <v>58.333300000000001</v>
      </c>
      <c r="Q1045" s="63">
        <v>43754</v>
      </c>
      <c r="R1045" s="57">
        <v>4.7861561925087059</v>
      </c>
      <c r="S1045" s="57">
        <v>33.679841391275467</v>
      </c>
      <c r="T1045" s="57"/>
      <c r="U1045" s="63">
        <v>43754</v>
      </c>
      <c r="V1045" s="65">
        <v>60.667656192221031</v>
      </c>
      <c r="X1045" s="63">
        <v>44267</v>
      </c>
      <c r="Y1045" s="67">
        <v>34.1875</v>
      </c>
      <c r="Z1045" s="67">
        <v>36.51</v>
      </c>
      <c r="AA1045" s="67">
        <v>34.0625</v>
      </c>
      <c r="AB1045" s="67" t="e">
        <v>#N/A</v>
      </c>
      <c r="AD1045" s="63">
        <v>44267</v>
      </c>
      <c r="AE1045" s="67">
        <v>36.06</v>
      </c>
      <c r="AF1045" s="68">
        <v>57.26</v>
      </c>
      <c r="AH1045" s="58">
        <v>43754</v>
      </c>
      <c r="AI1045" s="57">
        <v>47.290764878886151</v>
      </c>
      <c r="AJ1045" s="57">
        <v>43.377397713246182</v>
      </c>
      <c r="AK1045" s="57">
        <v>40.270446192266604</v>
      </c>
      <c r="AM1045" s="63">
        <v>43754</v>
      </c>
      <c r="AN1045" s="57">
        <v>4.7685930988808911</v>
      </c>
      <c r="AO1045" s="57">
        <v>10.038661503070511</v>
      </c>
      <c r="AP1045" s="57">
        <v>1.2603240900077584</v>
      </c>
      <c r="AR1045" s="63">
        <v>43754</v>
      </c>
      <c r="AS1045" s="57">
        <v>-15.892204034270108</v>
      </c>
      <c r="AT1045" s="57">
        <v>-20.972461687892551</v>
      </c>
      <c r="AV1045" s="63">
        <v>45215</v>
      </c>
      <c r="AW1045" s="64">
        <v>15103.787710000001</v>
      </c>
      <c r="AY1045" s="63">
        <v>44267</v>
      </c>
      <c r="AZ1045" s="51">
        <v>118.04871030000001</v>
      </c>
      <c r="BA1045" s="51">
        <v>101.28867902211</v>
      </c>
      <c r="BB1045" s="51">
        <v>-248.37211894248998</v>
      </c>
      <c r="BC1045" s="51">
        <v>0</v>
      </c>
      <c r="BD1045" s="51">
        <v>-12.04445879672037</v>
      </c>
      <c r="BE1045" s="51">
        <v>-41.079188417100347</v>
      </c>
    </row>
    <row r="1046" spans="1:57">
      <c r="A1046" s="70">
        <v>20191017</v>
      </c>
      <c r="D1046" s="63">
        <v>43755</v>
      </c>
      <c r="E1046" s="64">
        <v>442.90699999999998</v>
      </c>
      <c r="F1046" s="64">
        <v>941.24699999999996</v>
      </c>
      <c r="G1046" s="69">
        <v>1384.154</v>
      </c>
      <c r="I1046" s="63">
        <v>44119</v>
      </c>
      <c r="J1046" s="68">
        <v>20.78</v>
      </c>
      <c r="K1046" s="68">
        <v>22.14</v>
      </c>
      <c r="M1046" s="63">
        <v>43755</v>
      </c>
      <c r="N1046" s="64">
        <v>47596.3</v>
      </c>
      <c r="O1046" s="66">
        <v>58.3142</v>
      </c>
      <c r="Q1046" s="63">
        <v>43755</v>
      </c>
      <c r="R1046" s="57">
        <v>4.816717909115642</v>
      </c>
      <c r="S1046" s="57">
        <v>33.868420731690406</v>
      </c>
      <c r="T1046" s="57"/>
      <c r="U1046" s="63">
        <v>43755</v>
      </c>
      <c r="V1046" s="65">
        <v>59.816396063393171</v>
      </c>
      <c r="X1046" s="63">
        <v>44270</v>
      </c>
      <c r="Y1046" s="67">
        <v>34</v>
      </c>
      <c r="Z1046" s="67">
        <v>35.86</v>
      </c>
      <c r="AA1046" s="67">
        <v>33.6875</v>
      </c>
      <c r="AB1046" s="67" t="e">
        <v>#N/A</v>
      </c>
      <c r="AD1046" s="63">
        <v>44270</v>
      </c>
      <c r="AE1046" s="67">
        <v>36.020000000000003</v>
      </c>
      <c r="AF1046" s="68">
        <v>56.31</v>
      </c>
      <c r="AH1046" s="58">
        <v>43755</v>
      </c>
      <c r="AI1046" s="57">
        <v>46.605028536362106</v>
      </c>
      <c r="AJ1046" s="57">
        <v>43.145362083040297</v>
      </c>
      <c r="AK1046" s="57">
        <v>40.469063379557689</v>
      </c>
      <c r="AM1046" s="63">
        <v>43755</v>
      </c>
      <c r="AN1046" s="57">
        <v>4.9410404103448657</v>
      </c>
      <c r="AO1046" s="57">
        <v>10.099326768558893</v>
      </c>
      <c r="AP1046" s="57">
        <v>1.7533046957794118</v>
      </c>
      <c r="AR1046" s="63">
        <v>43755</v>
      </c>
      <c r="AS1046" s="57">
        <v>-16.154968764764543</v>
      </c>
      <c r="AT1046" s="57">
        <v>-21.166771945754959</v>
      </c>
      <c r="AV1046" s="63">
        <v>45216</v>
      </c>
      <c r="AW1046" s="64">
        <v>15212.439642000001</v>
      </c>
      <c r="AY1046" s="63">
        <v>44270</v>
      </c>
      <c r="AZ1046" s="51">
        <v>120.6586013</v>
      </c>
      <c r="BA1046" s="51">
        <v>102.12894467237003</v>
      </c>
      <c r="BB1046" s="51">
        <v>-210.35931887532999</v>
      </c>
      <c r="BC1046" s="51">
        <v>0</v>
      </c>
      <c r="BD1046" s="51">
        <v>-11.515618897970281</v>
      </c>
      <c r="BE1046" s="51">
        <v>0.91260819906974211</v>
      </c>
    </row>
    <row r="1047" spans="1:57">
      <c r="A1047" s="70">
        <v>20191018</v>
      </c>
      <c r="D1047" s="63">
        <v>43756</v>
      </c>
      <c r="E1047" s="64">
        <v>443.09</v>
      </c>
      <c r="F1047" s="64">
        <v>937.84799999999996</v>
      </c>
      <c r="G1047" s="69">
        <v>1380.9380000000001</v>
      </c>
      <c r="I1047" s="63">
        <v>44120</v>
      </c>
      <c r="J1047" s="68">
        <v>24.5</v>
      </c>
      <c r="K1047" s="68">
        <v>25.79</v>
      </c>
      <c r="M1047" s="63">
        <v>43756</v>
      </c>
      <c r="N1047" s="64">
        <v>47444.7</v>
      </c>
      <c r="O1047" s="66">
        <v>58.344700000000003</v>
      </c>
      <c r="Q1047" s="63">
        <v>43756</v>
      </c>
      <c r="R1047" s="57">
        <v>5.0219926161512607</v>
      </c>
      <c r="S1047" s="57">
        <v>34.02386072634669</v>
      </c>
      <c r="T1047" s="57"/>
      <c r="U1047" s="63">
        <v>43756</v>
      </c>
      <c r="V1047" s="65">
        <v>59.87421115750832</v>
      </c>
      <c r="X1047" s="63">
        <v>44271</v>
      </c>
      <c r="Y1047" s="67">
        <v>34.0625</v>
      </c>
      <c r="Z1047" s="67">
        <v>36.4</v>
      </c>
      <c r="AA1047" s="67">
        <v>33.875</v>
      </c>
      <c r="AB1047" s="67" t="e">
        <v>#N/A</v>
      </c>
      <c r="AD1047" s="63">
        <v>44271</v>
      </c>
      <c r="AE1047" s="67">
        <v>36.28</v>
      </c>
      <c r="AF1047" s="68">
        <v>54.46</v>
      </c>
      <c r="AH1047" s="58">
        <v>43756</v>
      </c>
      <c r="AI1047" s="57">
        <v>45.85148366666931</v>
      </c>
      <c r="AJ1047" s="57">
        <v>42.858027784439059</v>
      </c>
      <c r="AK1047" s="57">
        <v>40.612164595936797</v>
      </c>
      <c r="AM1047" s="63">
        <v>43756</v>
      </c>
      <c r="AN1047" s="57">
        <v>5.1300261153770066</v>
      </c>
      <c r="AO1047" s="57">
        <v>10.179913036173049</v>
      </c>
      <c r="AP1047" s="57">
        <v>2.2625423180163029</v>
      </c>
      <c r="AR1047" s="63">
        <v>43756</v>
      </c>
      <c r="AS1047" s="57">
        <v>-16.421087133285294</v>
      </c>
      <c r="AT1047" s="57">
        <v>-21.373990257137578</v>
      </c>
      <c r="AV1047" s="63">
        <v>45217</v>
      </c>
      <c r="AW1047" s="64">
        <v>15385.011565999999</v>
      </c>
      <c r="AY1047" s="63">
        <v>44271</v>
      </c>
      <c r="AZ1047" s="51">
        <v>129.98675179999998</v>
      </c>
      <c r="BA1047" s="51">
        <v>101.70603916599001</v>
      </c>
      <c r="BB1047" s="51">
        <v>-276.05922693600996</v>
      </c>
      <c r="BC1047" s="51">
        <v>0</v>
      </c>
      <c r="BD1047" s="51">
        <v>-11.156796556260478</v>
      </c>
      <c r="BE1047" s="51">
        <v>-55.523232526280452</v>
      </c>
    </row>
    <row r="1048" spans="1:57">
      <c r="A1048" s="70">
        <v>20191019</v>
      </c>
      <c r="D1048" s="63">
        <v>43757</v>
      </c>
      <c r="E1048" s="64">
        <v>443.09</v>
      </c>
      <c r="F1048" s="64">
        <v>937.84799999999996</v>
      </c>
      <c r="G1048" s="69">
        <v>1380.9380000000001</v>
      </c>
      <c r="I1048" s="63">
        <v>44123</v>
      </c>
      <c r="J1048" s="68">
        <v>23.96</v>
      </c>
      <c r="K1048" s="68">
        <v>25.48</v>
      </c>
      <c r="M1048" s="63">
        <v>43757</v>
      </c>
      <c r="N1048" s="64">
        <v>47444.7</v>
      </c>
      <c r="O1048" s="66">
        <v>58.344700000000003</v>
      </c>
      <c r="Q1048" s="63">
        <v>43757</v>
      </c>
      <c r="R1048" s="57">
        <v>5.7022386122273394</v>
      </c>
      <c r="S1048" s="57">
        <v>34.366137787084106</v>
      </c>
      <c r="T1048" s="57"/>
      <c r="U1048" s="63">
        <v>43757</v>
      </c>
      <c r="V1048" s="65">
        <v>59.87421115750832</v>
      </c>
      <c r="X1048" s="63">
        <v>44272</v>
      </c>
      <c r="Y1048" s="67">
        <v>34.125</v>
      </c>
      <c r="Z1048" s="67">
        <v>36.44</v>
      </c>
      <c r="AA1048" s="67">
        <v>34.0625</v>
      </c>
      <c r="AB1048" s="67" t="e">
        <v>#N/A</v>
      </c>
      <c r="AD1048" s="63">
        <v>44272</v>
      </c>
      <c r="AE1048" s="67">
        <v>36.21</v>
      </c>
      <c r="AF1048" s="68">
        <v>54.5</v>
      </c>
      <c r="AH1048" s="58">
        <v>43757</v>
      </c>
      <c r="AI1048" s="57">
        <v>45.146622094032885</v>
      </c>
      <c r="AJ1048" s="57">
        <v>42.768430855167153</v>
      </c>
      <c r="AK1048" s="57">
        <v>41.115357169837296</v>
      </c>
      <c r="AM1048" s="63">
        <v>43757</v>
      </c>
      <c r="AN1048" s="57">
        <v>5.3093610752778631</v>
      </c>
      <c r="AO1048" s="57">
        <v>10.243483402014553</v>
      </c>
      <c r="AP1048" s="57">
        <v>2.765319502623087</v>
      </c>
      <c r="AR1048" s="63">
        <v>43757</v>
      </c>
      <c r="AS1048" s="57">
        <v>-16.696197928818091</v>
      </c>
      <c r="AT1048" s="57">
        <v>-21.524080326118323</v>
      </c>
      <c r="AV1048" s="63">
        <v>45218</v>
      </c>
      <c r="AW1048" s="64">
        <v>15340.377004999998</v>
      </c>
      <c r="AY1048" s="63">
        <v>44272</v>
      </c>
      <c r="AZ1048" s="51">
        <v>129.2710088</v>
      </c>
      <c r="BA1048" s="51">
        <v>102.58368837452001</v>
      </c>
      <c r="BB1048" s="51">
        <v>-531.45822939336972</v>
      </c>
      <c r="BC1048" s="51">
        <v>0</v>
      </c>
      <c r="BD1048" s="51">
        <v>-11.516658901860252</v>
      </c>
      <c r="BE1048" s="51">
        <v>-311.12019112071022</v>
      </c>
    </row>
    <row r="1049" spans="1:57">
      <c r="A1049" s="70">
        <v>20191020</v>
      </c>
      <c r="D1049" s="63">
        <v>43758</v>
      </c>
      <c r="E1049" s="64">
        <v>443.09</v>
      </c>
      <c r="F1049" s="64">
        <v>937.84799999999996</v>
      </c>
      <c r="G1049" s="69">
        <v>1380.9380000000001</v>
      </c>
      <c r="I1049" s="63">
        <v>44124</v>
      </c>
      <c r="J1049" s="68">
        <v>25.96</v>
      </c>
      <c r="K1049" s="68">
        <v>26.87</v>
      </c>
      <c r="M1049" s="63">
        <v>43758</v>
      </c>
      <c r="N1049" s="64">
        <v>47444.7</v>
      </c>
      <c r="O1049" s="66">
        <v>58.344700000000003</v>
      </c>
      <c r="Q1049" s="63">
        <v>43758</v>
      </c>
      <c r="R1049" s="57">
        <v>6.1502546463504837</v>
      </c>
      <c r="S1049" s="57">
        <v>34.673533569501778</v>
      </c>
      <c r="T1049" s="57"/>
      <c r="U1049" s="63">
        <v>43758</v>
      </c>
      <c r="V1049" s="65">
        <v>59.87421115750832</v>
      </c>
      <c r="X1049" s="63">
        <v>44273</v>
      </c>
      <c r="Y1049" s="67">
        <v>34.0625</v>
      </c>
      <c r="Z1049" s="67">
        <v>36.53</v>
      </c>
      <c r="AA1049" s="67">
        <v>34</v>
      </c>
      <c r="AB1049" s="67" t="e">
        <v>#N/A</v>
      </c>
      <c r="AD1049" s="63">
        <v>44273</v>
      </c>
      <c r="AE1049" s="67">
        <v>36</v>
      </c>
      <c r="AF1049" s="68">
        <v>55.42</v>
      </c>
      <c r="AH1049" s="58">
        <v>43758</v>
      </c>
      <c r="AI1049" s="57">
        <v>44.472782817110797</v>
      </c>
      <c r="AJ1049" s="57">
        <v>42.656866365870627</v>
      </c>
      <c r="AK1049" s="57">
        <v>41.55671637833769</v>
      </c>
      <c r="AM1049" s="63">
        <v>43758</v>
      </c>
      <c r="AN1049" s="57">
        <v>5.4827870457321737</v>
      </c>
      <c r="AO1049" s="57">
        <v>10.307325943629642</v>
      </c>
      <c r="AP1049" s="57">
        <v>3.2515230851785093</v>
      </c>
      <c r="AR1049" s="63">
        <v>43758</v>
      </c>
      <c r="AS1049" s="57">
        <v>-16.959284428669953</v>
      </c>
      <c r="AT1049" s="57">
        <v>-21.655014442511657</v>
      </c>
      <c r="AV1049" s="63">
        <v>45219</v>
      </c>
      <c r="AW1049" s="64">
        <v>15258.273641</v>
      </c>
      <c r="AY1049" s="63">
        <v>44273</v>
      </c>
      <c r="AZ1049" s="51">
        <v>129.26721759999998</v>
      </c>
      <c r="BA1049" s="51">
        <v>28.917890500650014</v>
      </c>
      <c r="BB1049" s="51">
        <v>-419.11942195330988</v>
      </c>
      <c r="BC1049" s="51">
        <v>0</v>
      </c>
      <c r="BD1049" s="51">
        <v>-11.308140717860244</v>
      </c>
      <c r="BE1049" s="51">
        <v>-272.24245457052018</v>
      </c>
    </row>
    <row r="1050" spans="1:57">
      <c r="A1050" s="70">
        <v>20191021</v>
      </c>
      <c r="D1050" s="63">
        <v>43759</v>
      </c>
      <c r="E1050" s="64">
        <v>478.642</v>
      </c>
      <c r="F1050" s="64">
        <v>934.46699999999998</v>
      </c>
      <c r="G1050" s="69">
        <v>1413.1089999999999</v>
      </c>
      <c r="I1050" s="63">
        <v>44125</v>
      </c>
      <c r="J1050" s="68">
        <v>24.07</v>
      </c>
      <c r="K1050" s="68">
        <v>25.24</v>
      </c>
      <c r="M1050" s="63">
        <v>43759</v>
      </c>
      <c r="N1050" s="64">
        <v>46886.400000000001</v>
      </c>
      <c r="O1050" s="66">
        <v>58.521700000000003</v>
      </c>
      <c r="Q1050" s="63">
        <v>43759</v>
      </c>
      <c r="R1050" s="57">
        <v>6.4878013049687988</v>
      </c>
      <c r="S1050" s="57">
        <v>34.891673925050924</v>
      </c>
      <c r="T1050" s="57"/>
      <c r="U1050" s="63">
        <v>43759</v>
      </c>
      <c r="V1050" s="65">
        <v>59.508411139661753</v>
      </c>
      <c r="X1050" s="63">
        <v>44274</v>
      </c>
      <c r="Y1050" s="67">
        <v>34.125</v>
      </c>
      <c r="Z1050" s="67">
        <v>35.630000000000003</v>
      </c>
      <c r="AA1050" s="67">
        <v>34</v>
      </c>
      <c r="AB1050" s="67" t="e">
        <v>#N/A</v>
      </c>
      <c r="AD1050" s="63">
        <v>44274</v>
      </c>
      <c r="AE1050" s="67">
        <v>36.46</v>
      </c>
      <c r="AF1050" s="68">
        <v>55.98</v>
      </c>
      <c r="AH1050" s="58">
        <v>43759</v>
      </c>
      <c r="AI1050" s="57">
        <v>43.736170117101004</v>
      </c>
      <c r="AJ1050" s="57">
        <v>42.446597238649744</v>
      </c>
      <c r="AK1050" s="57">
        <v>41.845981415078583</v>
      </c>
      <c r="AM1050" s="63">
        <v>43759</v>
      </c>
      <c r="AN1050" s="57">
        <v>5.6845122467312548</v>
      </c>
      <c r="AO1050" s="57">
        <v>10.409493416136041</v>
      </c>
      <c r="AP1050" s="57">
        <v>3.783272871438137</v>
      </c>
      <c r="AR1050" s="63">
        <v>43759</v>
      </c>
      <c r="AS1050" s="57">
        <v>-17.233502377912437</v>
      </c>
      <c r="AT1050" s="57">
        <v>-21.79083431836699</v>
      </c>
      <c r="AV1050" s="63">
        <v>45220</v>
      </c>
      <c r="AW1050" s="64">
        <v>15258.273641</v>
      </c>
      <c r="AY1050" s="63">
        <v>44274</v>
      </c>
      <c r="AZ1050" s="51">
        <v>128.8804628</v>
      </c>
      <c r="BA1050" s="51">
        <v>27.764045167250018</v>
      </c>
      <c r="BB1050" s="51">
        <v>-401.36335710651986</v>
      </c>
      <c r="BC1050" s="51">
        <v>0</v>
      </c>
      <c r="BD1050" s="51">
        <v>-11.141791215210169</v>
      </c>
      <c r="BE1050" s="51">
        <v>-255.86064035448013</v>
      </c>
    </row>
    <row r="1051" spans="1:57">
      <c r="A1051" s="70">
        <v>20191022</v>
      </c>
      <c r="D1051" s="63">
        <v>43760</v>
      </c>
      <c r="E1051" s="64">
        <v>497.27499999999998</v>
      </c>
      <c r="F1051" s="64">
        <v>930.95500000000004</v>
      </c>
      <c r="G1051" s="69">
        <v>1428.23</v>
      </c>
      <c r="I1051" s="63">
        <v>44126</v>
      </c>
      <c r="J1051" s="68">
        <v>25.77</v>
      </c>
      <c r="K1051" s="68">
        <v>26.02</v>
      </c>
      <c r="M1051" s="63">
        <v>43760</v>
      </c>
      <c r="N1051" s="64">
        <v>46592.9</v>
      </c>
      <c r="O1051" s="66">
        <v>58.653300000000002</v>
      </c>
      <c r="Q1051" s="63">
        <v>43760</v>
      </c>
      <c r="R1051" s="57">
        <v>6.8782905284171081</v>
      </c>
      <c r="S1051" s="57">
        <v>35.120440347815695</v>
      </c>
      <c r="T1051" s="57"/>
      <c r="U1051" s="63">
        <v>43760</v>
      </c>
      <c r="V1051" s="65">
        <v>58.73147647409899</v>
      </c>
      <c r="X1051" s="63">
        <v>44277</v>
      </c>
      <c r="Y1051" s="67">
        <v>34.125</v>
      </c>
      <c r="Z1051" s="67">
        <v>36.22</v>
      </c>
      <c r="AA1051" s="67">
        <v>34</v>
      </c>
      <c r="AB1051" s="67" t="e">
        <v>#N/A</v>
      </c>
      <c r="AD1051" s="63">
        <v>44277</v>
      </c>
      <c r="AE1051" s="67">
        <v>36.08</v>
      </c>
      <c r="AF1051" s="68">
        <v>55.69</v>
      </c>
      <c r="AH1051" s="58">
        <v>43760</v>
      </c>
      <c r="AI1051" s="57">
        <v>43.058131047586578</v>
      </c>
      <c r="AJ1051" s="57">
        <v>42.264799232716157</v>
      </c>
      <c r="AK1051" s="57">
        <v>42.174361761180435</v>
      </c>
      <c r="AM1051" s="63">
        <v>43760</v>
      </c>
      <c r="AN1051" s="57">
        <v>5.9141905131605332</v>
      </c>
      <c r="AO1051" s="57">
        <v>10.549584909286192</v>
      </c>
      <c r="AP1051" s="57">
        <v>4.3212187586380457</v>
      </c>
      <c r="AR1051" s="63">
        <v>43760</v>
      </c>
      <c r="AS1051" s="57">
        <v>-17.508539390635825</v>
      </c>
      <c r="AT1051" s="57">
        <v>-21.932499081863288</v>
      </c>
      <c r="AV1051" s="63">
        <v>45221</v>
      </c>
      <c r="AW1051" s="64">
        <v>15258.273641</v>
      </c>
      <c r="AY1051" s="63">
        <v>44277</v>
      </c>
      <c r="AZ1051" s="51">
        <v>117.56047979999998</v>
      </c>
      <c r="BA1051" s="51">
        <v>-0.84909018559997507</v>
      </c>
      <c r="BB1051" s="51">
        <v>-294.74327691549996</v>
      </c>
      <c r="BC1051" s="51">
        <v>0</v>
      </c>
      <c r="BD1051" s="51">
        <v>-9.4347813125904487</v>
      </c>
      <c r="BE1051" s="51">
        <v>-187.46666861369042</v>
      </c>
    </row>
    <row r="1052" spans="1:57">
      <c r="A1052" s="70">
        <v>20191023</v>
      </c>
      <c r="D1052" s="63">
        <v>43761</v>
      </c>
      <c r="E1052" s="64">
        <v>537.63099999999997</v>
      </c>
      <c r="F1052" s="64">
        <v>927.90499999999997</v>
      </c>
      <c r="G1052" s="69">
        <v>1465.5360000000001</v>
      </c>
      <c r="I1052" s="63">
        <v>44127</v>
      </c>
      <c r="J1052" s="68">
        <v>27.38</v>
      </c>
      <c r="K1052" s="68">
        <v>26.89</v>
      </c>
      <c r="M1052" s="63">
        <v>43761</v>
      </c>
      <c r="N1052" s="64">
        <v>46145.3</v>
      </c>
      <c r="O1052" s="66">
        <v>58.936700000000002</v>
      </c>
      <c r="Q1052" s="63">
        <v>43761</v>
      </c>
      <c r="R1052" s="57">
        <v>7.3655722445659988</v>
      </c>
      <c r="S1052" s="57">
        <v>35.343934547686892</v>
      </c>
      <c r="T1052" s="57"/>
      <c r="U1052" s="63">
        <v>43761</v>
      </c>
      <c r="V1052" s="65">
        <v>58.402446833494892</v>
      </c>
      <c r="X1052" s="63">
        <v>44278</v>
      </c>
      <c r="Y1052" s="67">
        <v>34.1875</v>
      </c>
      <c r="Z1052" s="67">
        <v>36.450000000000003</v>
      </c>
      <c r="AA1052" s="67">
        <v>34.0625</v>
      </c>
      <c r="AB1052" s="67" t="e">
        <v>#N/A</v>
      </c>
      <c r="AD1052" s="63">
        <v>44278</v>
      </c>
      <c r="AE1052" s="67">
        <v>35.97</v>
      </c>
      <c r="AF1052" s="68">
        <v>56.03</v>
      </c>
      <c r="AH1052" s="58">
        <v>43761</v>
      </c>
      <c r="AI1052" s="57">
        <v>42.315463254615395</v>
      </c>
      <c r="AJ1052" s="57">
        <v>42.045763944253743</v>
      </c>
      <c r="AK1052" s="57">
        <v>42.503492927852889</v>
      </c>
      <c r="AM1052" s="63">
        <v>43761</v>
      </c>
      <c r="AN1052" s="57">
        <v>6.1451522759900623</v>
      </c>
      <c r="AO1052" s="57">
        <v>10.648628534653405</v>
      </c>
      <c r="AP1052" s="57">
        <v>4.9137726354070876</v>
      </c>
      <c r="AR1052" s="63">
        <v>43761</v>
      </c>
      <c r="AS1052" s="57">
        <v>-17.782059786671724</v>
      </c>
      <c r="AT1052" s="57">
        <v>-22.084085016610977</v>
      </c>
      <c r="AV1052" s="63">
        <v>45222</v>
      </c>
      <c r="AW1052" s="64">
        <v>14928.637761</v>
      </c>
      <c r="AY1052" s="63">
        <v>44278</v>
      </c>
      <c r="AZ1052" s="51">
        <v>124.77056279999999</v>
      </c>
      <c r="BA1052" s="51">
        <v>-0.72870681713997143</v>
      </c>
      <c r="BB1052" s="51">
        <v>-222.96903869230997</v>
      </c>
      <c r="BC1052" s="51">
        <v>0</v>
      </c>
      <c r="BD1052" s="51">
        <v>-10.494977177680395</v>
      </c>
      <c r="BE1052" s="51">
        <v>-109.42215988713038</v>
      </c>
    </row>
    <row r="1053" spans="1:57">
      <c r="A1053" s="70">
        <v>20191024</v>
      </c>
      <c r="D1053" s="63">
        <v>43762</v>
      </c>
      <c r="E1053" s="64">
        <v>521.178</v>
      </c>
      <c r="F1053" s="64">
        <v>925.678</v>
      </c>
      <c r="G1053" s="69">
        <v>1446.856</v>
      </c>
      <c r="I1053" s="63">
        <v>44130</v>
      </c>
      <c r="J1053" s="68">
        <v>25.97</v>
      </c>
      <c r="K1053" s="68">
        <v>26.39</v>
      </c>
      <c r="M1053" s="63">
        <v>43762</v>
      </c>
      <c r="N1053" s="64">
        <v>45171</v>
      </c>
      <c r="O1053" s="66">
        <v>59.341700000000003</v>
      </c>
      <c r="Q1053" s="63">
        <v>43762</v>
      </c>
      <c r="R1053" s="57">
        <v>7.7183183224201368</v>
      </c>
      <c r="S1053" s="57">
        <v>35.5373185573862</v>
      </c>
      <c r="T1053" s="57"/>
      <c r="U1053" s="63">
        <v>43762</v>
      </c>
      <c r="V1053" s="65">
        <v>57.542323935727389</v>
      </c>
      <c r="X1053" s="63">
        <v>44280</v>
      </c>
      <c r="Y1053" s="67">
        <v>34</v>
      </c>
      <c r="Z1053" s="67">
        <v>35.909999999999997</v>
      </c>
      <c r="AA1053" s="67">
        <v>33.8125</v>
      </c>
      <c r="AB1053" s="67" t="e">
        <v>#N/A</v>
      </c>
      <c r="AD1053" s="63">
        <v>44280</v>
      </c>
      <c r="AE1053" s="67">
        <v>35.96</v>
      </c>
      <c r="AF1053" s="68">
        <v>54.68</v>
      </c>
      <c r="AH1053" s="58">
        <v>43762</v>
      </c>
      <c r="AI1053" s="57">
        <v>41.487422281374009</v>
      </c>
      <c r="AJ1053" s="57">
        <v>41.770706594328622</v>
      </c>
      <c r="AK1053" s="57">
        <v>42.787659775694124</v>
      </c>
      <c r="AM1053" s="63">
        <v>43762</v>
      </c>
      <c r="AN1053" s="57">
        <v>6.3902981085176336</v>
      </c>
      <c r="AO1053" s="57">
        <v>10.713873709266352</v>
      </c>
      <c r="AP1053" s="57">
        <v>5.6185524429428257</v>
      </c>
      <c r="AR1053" s="63">
        <v>43762</v>
      </c>
      <c r="AS1053" s="57">
        <v>-18.119936057691287</v>
      </c>
      <c r="AT1053" s="57">
        <v>-22.268224160875349</v>
      </c>
      <c r="AV1053" s="63">
        <v>45223</v>
      </c>
      <c r="AW1053" s="64">
        <v>14509.116373999999</v>
      </c>
      <c r="AY1053" s="63">
        <v>44280</v>
      </c>
      <c r="AZ1053" s="51">
        <v>127.4317578</v>
      </c>
      <c r="BA1053" s="51">
        <v>32.515694443740024</v>
      </c>
      <c r="BB1053" s="51">
        <v>-178.13383441439996</v>
      </c>
      <c r="BC1053" s="51">
        <v>0</v>
      </c>
      <c r="BD1053" s="51">
        <v>-10.823843364399835</v>
      </c>
      <c r="BE1053" s="51">
        <v>-29.010225535059813</v>
      </c>
    </row>
    <row r="1054" spans="1:57">
      <c r="A1054" s="70">
        <v>20191025</v>
      </c>
      <c r="D1054" s="63">
        <v>43763</v>
      </c>
      <c r="E1054" s="64">
        <v>563.64800000000002</v>
      </c>
      <c r="F1054" s="64">
        <v>923.53399999999999</v>
      </c>
      <c r="G1054" s="69">
        <v>1487.182</v>
      </c>
      <c r="I1054" s="63">
        <v>44131</v>
      </c>
      <c r="J1054" s="68">
        <v>25.93</v>
      </c>
      <c r="K1054" s="68">
        <v>26.37</v>
      </c>
      <c r="M1054" s="63">
        <v>43763</v>
      </c>
      <c r="N1054" s="64">
        <v>43551.199999999997</v>
      </c>
      <c r="O1054" s="66">
        <v>60.003300000000003</v>
      </c>
      <c r="Q1054" s="63">
        <v>43763</v>
      </c>
      <c r="R1054" s="57">
        <v>8.2704751719421701</v>
      </c>
      <c r="S1054" s="57">
        <v>35.651487601024698</v>
      </c>
      <c r="T1054" s="57"/>
      <c r="U1054" s="63">
        <v>43763</v>
      </c>
      <c r="V1054" s="65">
        <v>56.030230090022449</v>
      </c>
      <c r="X1054" s="63">
        <v>44281</v>
      </c>
      <c r="Y1054" s="67">
        <v>34.1875</v>
      </c>
      <c r="Z1054" s="67">
        <v>35.880000000000003</v>
      </c>
      <c r="AA1054" s="67">
        <v>34.0625</v>
      </c>
      <c r="AB1054" s="67" t="e">
        <v>#N/A</v>
      </c>
      <c r="AD1054" s="63">
        <v>44281</v>
      </c>
      <c r="AE1054" s="67">
        <v>35.85</v>
      </c>
      <c r="AF1054" s="68">
        <v>55.33</v>
      </c>
      <c r="AH1054" s="58">
        <v>43763</v>
      </c>
      <c r="AI1054" s="57">
        <v>40.587627153941305</v>
      </c>
      <c r="AJ1054" s="57">
        <v>41.416834575691873</v>
      </c>
      <c r="AK1054" s="57">
        <v>42.941951600747473</v>
      </c>
      <c r="AM1054" s="63">
        <v>43763</v>
      </c>
      <c r="AN1054" s="57">
        <v>6.6847042598964235</v>
      </c>
      <c r="AO1054" s="57">
        <v>10.802378434576966</v>
      </c>
      <c r="AP1054" s="57">
        <v>6.4349393847100256</v>
      </c>
      <c r="AR1054" s="63">
        <v>43763</v>
      </c>
      <c r="AS1054" s="57">
        <v>-18.450339218743405</v>
      </c>
      <c r="AT1054" s="57">
        <v>-22.464217201616997</v>
      </c>
      <c r="AV1054" s="63">
        <v>45224</v>
      </c>
      <c r="AW1054" s="64">
        <v>14530.923901999999</v>
      </c>
      <c r="AY1054" s="63">
        <v>44281</v>
      </c>
      <c r="AZ1054" s="51">
        <v>130.71012680000001</v>
      </c>
      <c r="BA1054" s="51">
        <v>32.791017841530035</v>
      </c>
      <c r="BB1054" s="51">
        <v>-177.44022856896007</v>
      </c>
      <c r="BC1054" s="51">
        <v>0</v>
      </c>
      <c r="BD1054" s="51">
        <v>-10.785500015790348</v>
      </c>
      <c r="BE1054" s="51">
        <v>-24.72458394322032</v>
      </c>
    </row>
    <row r="1055" spans="1:57">
      <c r="A1055" s="70">
        <v>20191026</v>
      </c>
      <c r="D1055" s="63">
        <v>43764</v>
      </c>
      <c r="E1055" s="64">
        <v>563.64800000000002</v>
      </c>
      <c r="F1055" s="64">
        <v>923.53399999999999</v>
      </c>
      <c r="G1055" s="69">
        <v>1487.182</v>
      </c>
      <c r="I1055" s="63">
        <v>44132</v>
      </c>
      <c r="J1055" s="68">
        <v>25.92</v>
      </c>
      <c r="K1055" s="68">
        <v>26.48</v>
      </c>
      <c r="M1055" s="63">
        <v>43764</v>
      </c>
      <c r="N1055" s="64">
        <v>43551.199999999997</v>
      </c>
      <c r="O1055" s="66">
        <v>60.003300000000003</v>
      </c>
      <c r="Q1055" s="63">
        <v>43764</v>
      </c>
      <c r="R1055" s="57">
        <v>8.8006074030220649</v>
      </c>
      <c r="S1055" s="57">
        <v>35.781047244598426</v>
      </c>
      <c r="T1055" s="57"/>
      <c r="U1055" s="63">
        <v>43764</v>
      </c>
      <c r="V1055" s="65">
        <v>56.030230090022449</v>
      </c>
      <c r="X1055" s="63">
        <v>44284</v>
      </c>
      <c r="Y1055" s="67">
        <v>33.75</v>
      </c>
      <c r="Z1055" s="67">
        <v>35.71</v>
      </c>
      <c r="AA1055" s="67">
        <v>33.25</v>
      </c>
      <c r="AB1055" s="67" t="e">
        <v>#N/A</v>
      </c>
      <c r="AD1055" s="63">
        <v>44284</v>
      </c>
      <c r="AE1055" s="67">
        <v>35.78</v>
      </c>
      <c r="AF1055" s="68">
        <v>55.95</v>
      </c>
      <c r="AH1055" s="58">
        <v>43764</v>
      </c>
      <c r="AI1055" s="57">
        <v>39.686764703309009</v>
      </c>
      <c r="AJ1055" s="57">
        <v>41.07163360324342</v>
      </c>
      <c r="AK1055" s="57">
        <v>43.138743955961914</v>
      </c>
      <c r="AM1055" s="63">
        <v>43764</v>
      </c>
      <c r="AN1055" s="57">
        <v>6.9703636441225791</v>
      </c>
      <c r="AO1055" s="57">
        <v>10.868391678767765</v>
      </c>
      <c r="AP1055" s="57">
        <v>7.2529425665950553</v>
      </c>
      <c r="AR1055" s="63">
        <v>43764</v>
      </c>
      <c r="AS1055" s="57">
        <v>-18.775357080381816</v>
      </c>
      <c r="AT1055" s="57">
        <v>-22.653779489826466</v>
      </c>
      <c r="AV1055" s="63">
        <v>45225</v>
      </c>
      <c r="AW1055" s="64">
        <v>14470.511280999999</v>
      </c>
      <c r="AY1055" s="63">
        <v>44284</v>
      </c>
      <c r="AZ1055" s="51">
        <v>131.40562599999998</v>
      </c>
      <c r="BA1055" s="51">
        <v>51.701016234430014</v>
      </c>
      <c r="BB1055" s="51">
        <v>-78.280321349449977</v>
      </c>
      <c r="BC1055" s="51">
        <v>0</v>
      </c>
      <c r="BD1055" s="51">
        <v>-11.773732539219997</v>
      </c>
      <c r="BE1055" s="51">
        <v>93.052588345760014</v>
      </c>
    </row>
    <row r="1056" spans="1:57">
      <c r="A1056" s="70">
        <v>20191027</v>
      </c>
      <c r="D1056" s="63">
        <v>43765</v>
      </c>
      <c r="E1056" s="64">
        <v>563.64800000000002</v>
      </c>
      <c r="F1056" s="64">
        <v>923.53399999999999</v>
      </c>
      <c r="G1056" s="69">
        <v>1487.182</v>
      </c>
      <c r="I1056" s="63">
        <v>44133</v>
      </c>
      <c r="J1056" s="68">
        <v>29.3</v>
      </c>
      <c r="K1056" s="68">
        <v>28.15</v>
      </c>
      <c r="M1056" s="63">
        <v>43765</v>
      </c>
      <c r="N1056" s="64">
        <v>43551.199999999997</v>
      </c>
      <c r="O1056" s="66">
        <v>60.003300000000003</v>
      </c>
      <c r="Q1056" s="63">
        <v>43765</v>
      </c>
      <c r="R1056" s="57">
        <v>9.3463935989038802</v>
      </c>
      <c r="S1056" s="57">
        <v>35.877464375730717</v>
      </c>
      <c r="T1056" s="57"/>
      <c r="U1056" s="63">
        <v>43765</v>
      </c>
      <c r="V1056" s="65">
        <v>56.030230090022449</v>
      </c>
      <c r="X1056" s="63">
        <v>44285</v>
      </c>
      <c r="Y1056" s="67">
        <v>34.125</v>
      </c>
      <c r="Z1056" s="67">
        <v>35.78</v>
      </c>
      <c r="AA1056" s="67">
        <v>34</v>
      </c>
      <c r="AB1056" s="67" t="e">
        <v>#N/A</v>
      </c>
      <c r="AD1056" s="63">
        <v>44285</v>
      </c>
      <c r="AE1056" s="67">
        <v>36.26</v>
      </c>
      <c r="AF1056" s="68">
        <v>53.9</v>
      </c>
      <c r="AH1056" s="58">
        <v>43765</v>
      </c>
      <c r="AI1056" s="57">
        <v>38.814616185789518</v>
      </c>
      <c r="AJ1056" s="57">
        <v>40.720379790717033</v>
      </c>
      <c r="AK1056" s="57">
        <v>43.301332804066142</v>
      </c>
      <c r="AM1056" s="63">
        <v>43765</v>
      </c>
      <c r="AN1056" s="57">
        <v>7.2529461066127787</v>
      </c>
      <c r="AO1056" s="57">
        <v>10.941931190626786</v>
      </c>
      <c r="AP1056" s="57">
        <v>8.0523340008852742</v>
      </c>
      <c r="AR1056" s="63">
        <v>43765</v>
      </c>
      <c r="AS1056" s="57">
        <v>-19.082004402128526</v>
      </c>
      <c r="AT1056" s="57">
        <v>-22.865855535973132</v>
      </c>
      <c r="AV1056" s="63">
        <v>45226</v>
      </c>
      <c r="AW1056" s="64">
        <v>14630.855512</v>
      </c>
      <c r="AY1056" s="63">
        <v>44285</v>
      </c>
      <c r="AZ1056" s="51">
        <v>123.642214</v>
      </c>
      <c r="BA1056" s="51">
        <v>46.54359154469001</v>
      </c>
      <c r="BB1056" s="51">
        <v>-150.89989999423003</v>
      </c>
      <c r="BC1056" s="51">
        <v>0</v>
      </c>
      <c r="BD1056" s="51">
        <v>-9.8071622862002386</v>
      </c>
      <c r="BE1056" s="51">
        <v>9.4787432642597711</v>
      </c>
    </row>
    <row r="1057" spans="1:57">
      <c r="A1057" s="70">
        <v>20191028</v>
      </c>
      <c r="D1057" s="63">
        <v>43766</v>
      </c>
      <c r="E1057" s="64">
        <v>503.601</v>
      </c>
      <c r="F1057" s="64">
        <v>920.94100000000003</v>
      </c>
      <c r="G1057" s="69">
        <v>1424.5419999999999</v>
      </c>
      <c r="I1057" s="63">
        <v>44134</v>
      </c>
      <c r="J1057" s="68">
        <v>30.89</v>
      </c>
      <c r="K1057" s="68">
        <v>29.26</v>
      </c>
      <c r="M1057" s="63">
        <v>43766</v>
      </c>
      <c r="N1057" s="64">
        <v>43406.2</v>
      </c>
      <c r="O1057" s="66">
        <v>59.466700000000003</v>
      </c>
      <c r="Q1057" s="63">
        <v>43766</v>
      </c>
      <c r="R1057" s="57">
        <v>9.6461834674135503</v>
      </c>
      <c r="S1057" s="57">
        <v>36.119411365868139</v>
      </c>
      <c r="T1057" s="57"/>
      <c r="U1057" s="63">
        <v>43766</v>
      </c>
      <c r="V1057" s="65">
        <v>55.817616848141718</v>
      </c>
      <c r="X1057" s="63">
        <v>44286</v>
      </c>
      <c r="Y1057" s="67">
        <v>34.0625</v>
      </c>
      <c r="Z1057" s="67">
        <v>36.46</v>
      </c>
      <c r="AA1057" s="67">
        <v>33.875</v>
      </c>
      <c r="AB1057" s="67" t="e">
        <v>#N/A</v>
      </c>
      <c r="AD1057" s="63">
        <v>44286</v>
      </c>
      <c r="AE1057" s="67">
        <v>36.049999999999997</v>
      </c>
      <c r="AF1057" s="68">
        <v>54.83</v>
      </c>
      <c r="AH1057" s="58">
        <v>43766</v>
      </c>
      <c r="AI1057" s="57">
        <v>37.92348265199805</v>
      </c>
      <c r="AJ1057" s="57">
        <v>40.480667444617247</v>
      </c>
      <c r="AK1057" s="57">
        <v>43.720656197629616</v>
      </c>
      <c r="AM1057" s="63">
        <v>43766</v>
      </c>
      <c r="AN1057" s="57">
        <v>7.5606529677979539</v>
      </c>
      <c r="AO1057" s="57">
        <v>11.077204388760475</v>
      </c>
      <c r="AP1057" s="57">
        <v>8.8152982882159669</v>
      </c>
      <c r="AR1057" s="63">
        <v>43766</v>
      </c>
      <c r="AS1057" s="57">
        <v>-19.392448954196382</v>
      </c>
      <c r="AT1057" s="57">
        <v>-23.103826644023464</v>
      </c>
      <c r="AV1057" s="63">
        <v>45227</v>
      </c>
      <c r="AW1057" s="64">
        <v>14630.855512</v>
      </c>
      <c r="AY1057" s="63">
        <v>44286</v>
      </c>
      <c r="AZ1057" s="51">
        <v>108.3325244</v>
      </c>
      <c r="BA1057" s="51">
        <v>129.94756267826003</v>
      </c>
      <c r="BB1057" s="51">
        <v>-306.23180132682</v>
      </c>
      <c r="BC1057" s="51">
        <v>0</v>
      </c>
      <c r="BD1057" s="51">
        <v>-8.2985106483701809</v>
      </c>
      <c r="BE1057" s="51">
        <v>-76.250224896930163</v>
      </c>
    </row>
    <row r="1058" spans="1:57">
      <c r="A1058" s="70">
        <v>20191029</v>
      </c>
      <c r="D1058" s="63">
        <v>43767</v>
      </c>
      <c r="E1058" s="64">
        <v>498.62200000000001</v>
      </c>
      <c r="F1058" s="64">
        <v>918.05700000000002</v>
      </c>
      <c r="G1058" s="69">
        <v>1416.6790000000001</v>
      </c>
      <c r="I1058" s="63">
        <v>44137</v>
      </c>
      <c r="J1058" s="68">
        <v>24.54</v>
      </c>
      <c r="K1058" s="68">
        <v>26.38</v>
      </c>
      <c r="M1058" s="63">
        <v>43767</v>
      </c>
      <c r="N1058" s="64">
        <v>43311.199999999997</v>
      </c>
      <c r="O1058" s="66">
        <v>59.456699999999998</v>
      </c>
      <c r="Q1058" s="63">
        <v>43767</v>
      </c>
      <c r="R1058" s="57">
        <v>10.002685993889759</v>
      </c>
      <c r="S1058" s="57">
        <v>36.330542388635138</v>
      </c>
      <c r="T1058" s="57"/>
      <c r="U1058" s="63">
        <v>43767</v>
      </c>
      <c r="V1058" s="65">
        <v>55.237733861373925</v>
      </c>
      <c r="X1058" s="63">
        <v>44291</v>
      </c>
      <c r="Y1058" s="67">
        <v>33.9375</v>
      </c>
      <c r="Z1058" s="67">
        <v>34.99</v>
      </c>
      <c r="AA1058" s="67">
        <v>33.625</v>
      </c>
      <c r="AB1058" s="67" t="e">
        <v>#N/A</v>
      </c>
      <c r="AD1058" s="63">
        <v>44291</v>
      </c>
      <c r="AE1058" s="67">
        <v>35.9</v>
      </c>
      <c r="AF1058" s="68">
        <v>56.74</v>
      </c>
      <c r="AH1058" s="58">
        <v>43767</v>
      </c>
      <c r="AI1058" s="57">
        <v>37.129625610769445</v>
      </c>
      <c r="AJ1058" s="57">
        <v>40.254763723764889</v>
      </c>
      <c r="AK1058" s="57">
        <v>44.082896534663909</v>
      </c>
      <c r="AM1058" s="63">
        <v>43767</v>
      </c>
      <c r="AN1058" s="57">
        <v>7.8722312937759442</v>
      </c>
      <c r="AO1058" s="57">
        <v>11.264007846559942</v>
      </c>
      <c r="AP1058" s="57">
        <v>9.4938706780040469</v>
      </c>
      <c r="AR1058" s="63">
        <v>43767</v>
      </c>
      <c r="AS1058" s="57">
        <v>-19.710384058674336</v>
      </c>
      <c r="AT1058" s="57">
        <v>-23.370074512638574</v>
      </c>
      <c r="AV1058" s="63">
        <v>45228</v>
      </c>
      <c r="AW1058" s="64">
        <v>14630.855512</v>
      </c>
      <c r="AY1058" s="63">
        <v>44291</v>
      </c>
      <c r="AZ1058" s="51">
        <v>103.53521240000001</v>
      </c>
      <c r="BA1058" s="51">
        <v>113.18780540691002</v>
      </c>
      <c r="BB1058" s="51">
        <v>23.747107188359994</v>
      </c>
      <c r="BC1058" s="51">
        <v>0</v>
      </c>
      <c r="BD1058" s="51">
        <v>-8.2156885632897616</v>
      </c>
      <c r="BE1058" s="51">
        <v>232.25443643198022</v>
      </c>
    </row>
    <row r="1059" spans="1:57">
      <c r="A1059" s="70">
        <v>20191030</v>
      </c>
      <c r="D1059" s="63">
        <v>43768</v>
      </c>
      <c r="E1059" s="64">
        <v>537.64499999999998</v>
      </c>
      <c r="F1059" s="64">
        <v>916.07899999999995</v>
      </c>
      <c r="G1059" s="69">
        <v>1453.7239999999999</v>
      </c>
      <c r="I1059" s="63">
        <v>44138</v>
      </c>
      <c r="J1059" s="68">
        <v>24.75</v>
      </c>
      <c r="K1059" s="68">
        <v>26.24</v>
      </c>
      <c r="M1059" s="63">
        <v>43768</v>
      </c>
      <c r="N1059" s="64">
        <v>43273.1</v>
      </c>
      <c r="O1059" s="66">
        <v>59.583300000000001</v>
      </c>
      <c r="Q1059" s="63">
        <v>43768</v>
      </c>
      <c r="R1059" s="57">
        <v>10.434454403053817</v>
      </c>
      <c r="S1059" s="57">
        <v>36.453641752772725</v>
      </c>
      <c r="T1059" s="57"/>
      <c r="U1059" s="63">
        <v>43768</v>
      </c>
      <c r="V1059" s="65">
        <v>55.128539832516154</v>
      </c>
      <c r="X1059" s="63">
        <v>44292</v>
      </c>
      <c r="Y1059" s="67">
        <v>34.125</v>
      </c>
      <c r="Z1059" s="67">
        <v>36.46</v>
      </c>
      <c r="AA1059" s="67">
        <v>34.0625</v>
      </c>
      <c r="AB1059" s="67" t="e">
        <v>#N/A</v>
      </c>
      <c r="AD1059" s="63">
        <v>44292</v>
      </c>
      <c r="AE1059" s="67">
        <v>36.270000000000003</v>
      </c>
      <c r="AF1059" s="68">
        <v>57.7</v>
      </c>
      <c r="AH1059" s="58">
        <v>43768</v>
      </c>
      <c r="AI1059" s="57">
        <v>36.382304586616378</v>
      </c>
      <c r="AJ1059" s="57">
        <v>39.902127081071768</v>
      </c>
      <c r="AK1059" s="57">
        <v>44.273619727952386</v>
      </c>
      <c r="AM1059" s="63">
        <v>43768</v>
      </c>
      <c r="AN1059" s="57">
        <v>8.1600798106089769</v>
      </c>
      <c r="AO1059" s="57">
        <v>11.423585814230218</v>
      </c>
      <c r="AP1059" s="57">
        <v>10.154813519374773</v>
      </c>
      <c r="AR1059" s="63">
        <v>43768</v>
      </c>
      <c r="AS1059" s="57">
        <v>-19.979182853089217</v>
      </c>
      <c r="AT1059" s="57">
        <v>-23.662956761548315</v>
      </c>
      <c r="AV1059" s="63">
        <v>45229</v>
      </c>
      <c r="AW1059" s="64">
        <v>15104.050718</v>
      </c>
      <c r="AY1059" s="63">
        <v>44292</v>
      </c>
      <c r="AZ1059" s="51">
        <v>94.825298399999994</v>
      </c>
      <c r="BA1059" s="51">
        <v>112.86546512545002</v>
      </c>
      <c r="BB1059" s="51">
        <v>-38.053445747869944</v>
      </c>
      <c r="BC1059" s="51">
        <v>0</v>
      </c>
      <c r="BD1059" s="51">
        <v>-6.6792138862901842</v>
      </c>
      <c r="BE1059" s="51">
        <v>162.9581038912898</v>
      </c>
    </row>
    <row r="1060" spans="1:57">
      <c r="A1060" s="70">
        <v>20191031</v>
      </c>
      <c r="D1060" s="63">
        <v>43769</v>
      </c>
      <c r="E1060" s="64">
        <v>469.21600000000001</v>
      </c>
      <c r="F1060" s="64">
        <v>918.02700000000004</v>
      </c>
      <c r="G1060" s="69">
        <v>1387.2429999999999</v>
      </c>
      <c r="I1060" s="63">
        <v>44139</v>
      </c>
      <c r="J1060" s="68">
        <v>24.51</v>
      </c>
      <c r="K1060" s="68">
        <v>25.84</v>
      </c>
      <c r="M1060" s="63">
        <v>43769</v>
      </c>
      <c r="N1060" s="64">
        <v>43260.3</v>
      </c>
      <c r="O1060" s="66">
        <v>59.726700000000001</v>
      </c>
      <c r="Q1060" s="63">
        <v>43769</v>
      </c>
      <c r="R1060" s="57">
        <v>10.954839309953247</v>
      </c>
      <c r="S1060" s="57">
        <v>36.624076276412623</v>
      </c>
      <c r="T1060" s="57"/>
      <c r="U1060" s="63">
        <v>43769</v>
      </c>
      <c r="V1060" s="65">
        <v>55.215515132910106</v>
      </c>
      <c r="X1060" s="63">
        <v>44293</v>
      </c>
      <c r="Y1060" s="67">
        <v>34.0625</v>
      </c>
      <c r="Z1060" s="67">
        <v>36.58</v>
      </c>
      <c r="AA1060" s="67">
        <v>33.75</v>
      </c>
      <c r="AB1060" s="67" t="e">
        <v>#N/A</v>
      </c>
      <c r="AD1060" s="63">
        <v>44293</v>
      </c>
      <c r="AE1060" s="67">
        <v>36.44</v>
      </c>
      <c r="AF1060" s="68">
        <v>57.71</v>
      </c>
      <c r="AH1060" s="58">
        <v>43769</v>
      </c>
      <c r="AI1060" s="57">
        <v>35.579398000642783</v>
      </c>
      <c r="AJ1060" s="57">
        <v>39.594512044018693</v>
      </c>
      <c r="AK1060" s="57">
        <v>44.493247143573541</v>
      </c>
      <c r="AM1060" s="63">
        <v>43769</v>
      </c>
      <c r="AN1060" s="57">
        <v>8.4281810191875195</v>
      </c>
      <c r="AO1060" s="57">
        <v>11.600828608589708</v>
      </c>
      <c r="AP1060" s="57">
        <v>10.754195292039581</v>
      </c>
      <c r="AR1060" s="63">
        <v>43769</v>
      </c>
      <c r="AS1060" s="57">
        <v>-20.251479852458388</v>
      </c>
      <c r="AT1060" s="57">
        <v>-23.971708365280588</v>
      </c>
      <c r="AV1060" s="63">
        <v>45230</v>
      </c>
      <c r="AW1060" s="64">
        <v>15829.122159</v>
      </c>
      <c r="AY1060" s="63">
        <v>44293</v>
      </c>
      <c r="AZ1060" s="51">
        <v>96.394213399999984</v>
      </c>
      <c r="BA1060" s="51">
        <v>113.90130506185001</v>
      </c>
      <c r="BB1060" s="51">
        <v>-50.397542729519984</v>
      </c>
      <c r="BC1060" s="51">
        <v>0</v>
      </c>
      <c r="BD1060" s="51">
        <v>-5.7208526553401846</v>
      </c>
      <c r="BE1060" s="51">
        <v>154.17712307698977</v>
      </c>
    </row>
    <row r="1061" spans="1:57">
      <c r="A1061" s="70">
        <v>20191101</v>
      </c>
      <c r="D1061" s="63">
        <v>43770</v>
      </c>
      <c r="E1061" s="64">
        <v>527.822</v>
      </c>
      <c r="F1061" s="64">
        <v>921.25099999999998</v>
      </c>
      <c r="G1061" s="69">
        <v>1449.0730000000001</v>
      </c>
      <c r="I1061" s="63">
        <v>44140</v>
      </c>
      <c r="J1061" s="68">
        <v>24.64</v>
      </c>
      <c r="K1061" s="68">
        <v>26.01</v>
      </c>
      <c r="M1061" s="63">
        <v>43770</v>
      </c>
      <c r="N1061" s="64">
        <v>43291.6</v>
      </c>
      <c r="O1061" s="66">
        <v>59.758299999999998</v>
      </c>
      <c r="Q1061" s="63">
        <v>43770</v>
      </c>
      <c r="R1061" s="57">
        <v>11.282729516958279</v>
      </c>
      <c r="S1061" s="57">
        <v>36.717944995694211</v>
      </c>
      <c r="T1061" s="57"/>
      <c r="U1061" s="63">
        <v>43770</v>
      </c>
      <c r="V1061" s="65">
        <v>55.43878827475671</v>
      </c>
      <c r="X1061" s="63">
        <v>44294</v>
      </c>
      <c r="Y1061" s="67">
        <v>34.0625</v>
      </c>
      <c r="Z1061" s="67">
        <v>36.450000000000003</v>
      </c>
      <c r="AA1061" s="67">
        <v>33.9375</v>
      </c>
      <c r="AB1061" s="67" t="e">
        <v>#N/A</v>
      </c>
      <c r="AD1061" s="63">
        <v>44294</v>
      </c>
      <c r="AE1061" s="67">
        <v>36.33</v>
      </c>
      <c r="AF1061" s="68">
        <v>56.07</v>
      </c>
      <c r="AH1061" s="58">
        <v>43770</v>
      </c>
      <c r="AI1061" s="57">
        <v>34.854933321037215</v>
      </c>
      <c r="AJ1061" s="57">
        <v>39.256008738848045</v>
      </c>
      <c r="AK1061" s="57">
        <v>44.575908560686742</v>
      </c>
      <c r="AM1061" s="63">
        <v>43770</v>
      </c>
      <c r="AN1061" s="57">
        <v>8.7189404807627824</v>
      </c>
      <c r="AO1061" s="57">
        <v>11.785767258600366</v>
      </c>
      <c r="AP1061" s="57">
        <v>11.428231346427697</v>
      </c>
      <c r="AR1061" s="63">
        <v>43770</v>
      </c>
      <c r="AS1061" s="57">
        <v>-20.519346008729745</v>
      </c>
      <c r="AT1061" s="57">
        <v>-24.286469994833059</v>
      </c>
      <c r="AV1061" s="63">
        <v>45231</v>
      </c>
      <c r="AW1061" s="64">
        <v>16068.363702999999</v>
      </c>
      <c r="AY1061" s="63">
        <v>44294</v>
      </c>
      <c r="AZ1061" s="51">
        <v>103.89661789999998</v>
      </c>
      <c r="BA1061" s="51">
        <v>117.82968927497002</v>
      </c>
      <c r="BB1061" s="51">
        <v>-173.28024543928001</v>
      </c>
      <c r="BC1061" s="51">
        <v>0</v>
      </c>
      <c r="BD1061" s="51">
        <v>-4.4748953736302086</v>
      </c>
      <c r="BE1061" s="51">
        <v>43.971166362059769</v>
      </c>
    </row>
    <row r="1062" spans="1:57">
      <c r="A1062" s="70">
        <v>20191102</v>
      </c>
      <c r="D1062" s="63">
        <v>43771</v>
      </c>
      <c r="E1062" s="64">
        <v>527.822</v>
      </c>
      <c r="F1062" s="64">
        <v>921.25099999999998</v>
      </c>
      <c r="G1062" s="69">
        <v>1449.0730000000001</v>
      </c>
      <c r="I1062" s="63">
        <v>44144</v>
      </c>
      <c r="J1062" s="68">
        <v>24.26</v>
      </c>
      <c r="K1062" s="68">
        <v>25.56</v>
      </c>
      <c r="M1062" s="63">
        <v>43771</v>
      </c>
      <c r="N1062" s="64">
        <v>43291.6</v>
      </c>
      <c r="O1062" s="66">
        <v>59.758299999999998</v>
      </c>
      <c r="Q1062" s="63">
        <v>43771</v>
      </c>
      <c r="R1062" s="57">
        <v>11.640477971154617</v>
      </c>
      <c r="S1062" s="57">
        <v>36.727970384693663</v>
      </c>
      <c r="T1062" s="57"/>
      <c r="U1062" s="63">
        <v>43771</v>
      </c>
      <c r="V1062" s="65">
        <v>55.43878827475671</v>
      </c>
      <c r="X1062" s="63">
        <v>44295</v>
      </c>
      <c r="Y1062" s="67">
        <v>34.0625</v>
      </c>
      <c r="Z1062" s="67">
        <v>35.25</v>
      </c>
      <c r="AA1062" s="67">
        <v>33.75</v>
      </c>
      <c r="AB1062" s="67" t="e">
        <v>#N/A</v>
      </c>
      <c r="AD1062" s="63">
        <v>44295</v>
      </c>
      <c r="AE1062" s="67">
        <v>36.49</v>
      </c>
      <c r="AF1062" s="68">
        <v>56.54</v>
      </c>
      <c r="AH1062" s="58">
        <v>43771</v>
      </c>
      <c r="AI1062" s="57">
        <v>34.139711748213507</v>
      </c>
      <c r="AJ1062" s="57">
        <v>38.855916074998717</v>
      </c>
      <c r="AK1062" s="57">
        <v>44.543795019297974</v>
      </c>
      <c r="AM1062" s="63">
        <v>43771</v>
      </c>
      <c r="AN1062" s="57">
        <v>9.0067045196181361</v>
      </c>
      <c r="AO1062" s="57">
        <v>11.968007365909305</v>
      </c>
      <c r="AP1062" s="57">
        <v>12.08985456030498</v>
      </c>
      <c r="AR1062" s="63">
        <v>43771</v>
      </c>
      <c r="AS1062" s="57">
        <v>-20.779756365789702</v>
      </c>
      <c r="AT1062" s="57">
        <v>-24.590603432585457</v>
      </c>
      <c r="AV1062" s="63">
        <v>45232</v>
      </c>
      <c r="AW1062" s="64">
        <v>15797.091785000001</v>
      </c>
      <c r="AY1062" s="63">
        <v>44295</v>
      </c>
      <c r="AZ1062" s="51">
        <v>117.93585649999999</v>
      </c>
      <c r="BA1062" s="51">
        <v>116.47046908253</v>
      </c>
      <c r="BB1062" s="51">
        <v>-273.55598691278004</v>
      </c>
      <c r="BC1062" s="51">
        <v>0</v>
      </c>
      <c r="BD1062" s="51">
        <v>-5.2361282728599274</v>
      </c>
      <c r="BE1062" s="51">
        <v>-44.385789603109934</v>
      </c>
    </row>
    <row r="1063" spans="1:57">
      <c r="A1063" s="70">
        <v>20191103</v>
      </c>
      <c r="D1063" s="63">
        <v>43772</v>
      </c>
      <c r="E1063" s="64">
        <v>527.822</v>
      </c>
      <c r="F1063" s="64">
        <v>921.25099999999998</v>
      </c>
      <c r="G1063" s="69">
        <v>1449.0730000000001</v>
      </c>
      <c r="I1063" s="63">
        <v>44145</v>
      </c>
      <c r="J1063" s="68">
        <v>24.72</v>
      </c>
      <c r="K1063" s="68">
        <v>26.16</v>
      </c>
      <c r="M1063" s="63">
        <v>43772</v>
      </c>
      <c r="N1063" s="64">
        <v>43291.6</v>
      </c>
      <c r="O1063" s="66">
        <v>59.758299999999998</v>
      </c>
      <c r="Q1063" s="63">
        <v>43772</v>
      </c>
      <c r="R1063" s="57">
        <v>12.021006783404452</v>
      </c>
      <c r="S1063" s="57">
        <v>36.683929539784543</v>
      </c>
      <c r="T1063" s="57"/>
      <c r="U1063" s="63">
        <v>43772</v>
      </c>
      <c r="V1063" s="65">
        <v>55.43878827475671</v>
      </c>
      <c r="X1063" s="63">
        <v>44298</v>
      </c>
      <c r="Y1063" s="67">
        <v>34.1875</v>
      </c>
      <c r="Z1063" s="67">
        <v>36.21</v>
      </c>
      <c r="AA1063" s="67">
        <v>34.0625</v>
      </c>
      <c r="AB1063" s="67" t="e">
        <v>#N/A</v>
      </c>
      <c r="AD1063" s="63">
        <v>44298</v>
      </c>
      <c r="AE1063" s="67">
        <v>36.979999999999997</v>
      </c>
      <c r="AF1063" s="68">
        <v>56.58</v>
      </c>
      <c r="AH1063" s="58">
        <v>43772</v>
      </c>
      <c r="AI1063" s="57">
        <v>33.449229508919572</v>
      </c>
      <c r="AJ1063" s="57">
        <v>38.439982013898465</v>
      </c>
      <c r="AK1063" s="57">
        <v>44.430882004511332</v>
      </c>
      <c r="AM1063" s="63">
        <v>43772</v>
      </c>
      <c r="AN1063" s="57">
        <v>9.2844674936721319</v>
      </c>
      <c r="AO1063" s="57">
        <v>12.159141469594914</v>
      </c>
      <c r="AP1063" s="57">
        <v>12.704172171452232</v>
      </c>
      <c r="AR1063" s="63">
        <v>43772</v>
      </c>
      <c r="AS1063" s="57">
        <v>-21.032652050724831</v>
      </c>
      <c r="AT1063" s="57">
        <v>-24.8857959127476</v>
      </c>
      <c r="AV1063" s="63">
        <v>45233</v>
      </c>
      <c r="AW1063" s="64">
        <v>16226.488789000001</v>
      </c>
      <c r="AY1063" s="63">
        <v>44298</v>
      </c>
      <c r="AZ1063" s="51">
        <v>126.53029849999997</v>
      </c>
      <c r="BA1063" s="51">
        <v>55.731807537190015</v>
      </c>
      <c r="BB1063" s="51">
        <v>-226.97744612532003</v>
      </c>
      <c r="BC1063" s="51">
        <v>0</v>
      </c>
      <c r="BD1063" s="51">
        <v>-5.0242992528900228</v>
      </c>
      <c r="BE1063" s="51">
        <v>-49.739639341020023</v>
      </c>
    </row>
    <row r="1064" spans="1:57">
      <c r="A1064" s="70">
        <v>20191104</v>
      </c>
      <c r="D1064" s="63">
        <v>43773</v>
      </c>
      <c r="E1064" s="64">
        <v>508.96899999999999</v>
      </c>
      <c r="F1064" s="64">
        <v>929.11199999999997</v>
      </c>
      <c r="G1064" s="69">
        <v>1438.0809999999999</v>
      </c>
      <c r="I1064" s="63">
        <v>44146</v>
      </c>
      <c r="J1064" s="68">
        <v>24.43</v>
      </c>
      <c r="K1064" s="68">
        <v>26.26</v>
      </c>
      <c r="M1064" s="63">
        <v>43773</v>
      </c>
      <c r="N1064" s="64">
        <v>43324.4</v>
      </c>
      <c r="O1064" s="66">
        <v>59.761699999999998</v>
      </c>
      <c r="Q1064" s="63">
        <v>43773</v>
      </c>
      <c r="R1064" s="57">
        <v>12.440743544400723</v>
      </c>
      <c r="S1064" s="57">
        <v>36.651572971702826</v>
      </c>
      <c r="T1064" s="57"/>
      <c r="U1064" s="63">
        <v>43773</v>
      </c>
      <c r="V1064" s="65">
        <v>55.697713990772591</v>
      </c>
      <c r="X1064" s="63">
        <v>44299</v>
      </c>
      <c r="Y1064" s="67">
        <v>34.1875</v>
      </c>
      <c r="Z1064" s="67">
        <v>36.520000000000003</v>
      </c>
      <c r="AA1064" s="67">
        <v>34.0625</v>
      </c>
      <c r="AB1064" s="67" t="e">
        <v>#N/A</v>
      </c>
      <c r="AD1064" s="63">
        <v>44299</v>
      </c>
      <c r="AE1064" s="67">
        <v>36.840000000000003</v>
      </c>
      <c r="AF1064" s="68">
        <v>56.48</v>
      </c>
      <c r="AH1064" s="58">
        <v>43773</v>
      </c>
      <c r="AI1064" s="57">
        <v>32.763570045176607</v>
      </c>
      <c r="AJ1064" s="57">
        <v>38.01783358842745</v>
      </c>
      <c r="AK1064" s="57">
        <v>44.267753505357852</v>
      </c>
      <c r="AM1064" s="63">
        <v>43773</v>
      </c>
      <c r="AN1064" s="57">
        <v>9.5253045326565413</v>
      </c>
      <c r="AO1064" s="57">
        <v>12.316331626431175</v>
      </c>
      <c r="AP1064" s="57">
        <v>13.244670780921153</v>
      </c>
      <c r="AR1064" s="63">
        <v>43773</v>
      </c>
      <c r="AS1064" s="57">
        <v>-21.303336149274532</v>
      </c>
      <c r="AT1064" s="57">
        <v>-25.1859307103954</v>
      </c>
      <c r="AV1064" s="63">
        <v>45234</v>
      </c>
      <c r="AW1064" s="64">
        <v>16226.488789000001</v>
      </c>
      <c r="AY1064" s="63">
        <v>44299</v>
      </c>
      <c r="AZ1064" s="51">
        <v>128.27209569999997</v>
      </c>
      <c r="BA1064" s="51">
        <v>54.412850054020005</v>
      </c>
      <c r="BB1064" s="51">
        <v>-184.88509180321006</v>
      </c>
      <c r="BC1064" s="51">
        <v>0</v>
      </c>
      <c r="BD1064" s="51">
        <v>-4.9532202120798958</v>
      </c>
      <c r="BE1064" s="51">
        <v>-7.1533662612698974</v>
      </c>
    </row>
    <row r="1065" spans="1:57">
      <c r="A1065" s="70">
        <v>20191105</v>
      </c>
      <c r="D1065" s="63">
        <v>43774</v>
      </c>
      <c r="E1065" s="64">
        <v>482.08199999999999</v>
      </c>
      <c r="F1065" s="64">
        <v>935.63599999999997</v>
      </c>
      <c r="G1065" s="69">
        <v>1417.7180000000001</v>
      </c>
      <c r="I1065" s="63">
        <v>44147</v>
      </c>
      <c r="J1065" s="68">
        <v>28.83</v>
      </c>
      <c r="K1065" s="68">
        <v>28.72</v>
      </c>
      <c r="M1065" s="63">
        <v>43774</v>
      </c>
      <c r="N1065" s="64">
        <v>43380.7</v>
      </c>
      <c r="O1065" s="66">
        <v>59.681699999999999</v>
      </c>
      <c r="Q1065" s="63">
        <v>43774</v>
      </c>
      <c r="R1065" s="57">
        <v>12.977785886563908</v>
      </c>
      <c r="S1065" s="57">
        <v>36.612151538037722</v>
      </c>
      <c r="T1065" s="57"/>
      <c r="U1065" s="63">
        <v>43774</v>
      </c>
      <c r="V1065" s="65">
        <v>56.061493651589998</v>
      </c>
      <c r="X1065" s="63">
        <v>44300</v>
      </c>
      <c r="Y1065" s="67">
        <v>34</v>
      </c>
      <c r="Z1065" s="67">
        <v>36.090000000000003</v>
      </c>
      <c r="AA1065" s="67">
        <v>33.625</v>
      </c>
      <c r="AB1065" s="67" t="e">
        <v>#N/A</v>
      </c>
      <c r="AD1065" s="63">
        <v>44300</v>
      </c>
      <c r="AE1065" s="67">
        <v>36.68</v>
      </c>
      <c r="AF1065" s="68">
        <v>56.31</v>
      </c>
      <c r="AH1065" s="58">
        <v>43774</v>
      </c>
      <c r="AI1065" s="57">
        <v>32.144264150723444</v>
      </c>
      <c r="AJ1065" s="57">
        <v>37.626249961847826</v>
      </c>
      <c r="AK1065" s="57">
        <v>44.114174522311721</v>
      </c>
      <c r="AM1065" s="63">
        <v>43774</v>
      </c>
      <c r="AN1065" s="57">
        <v>9.7731371425606959</v>
      </c>
      <c r="AO1065" s="57">
        <v>12.494180584400173</v>
      </c>
      <c r="AP1065" s="57">
        <v>13.769557389595754</v>
      </c>
      <c r="AR1065" s="63">
        <v>43774</v>
      </c>
      <c r="AS1065" s="57">
        <v>-21.579444677488379</v>
      </c>
      <c r="AT1065" s="57">
        <v>-25.497646284175566</v>
      </c>
      <c r="AV1065" s="63">
        <v>45235</v>
      </c>
      <c r="AW1065" s="64">
        <v>16226.488789000001</v>
      </c>
      <c r="AY1065" s="63">
        <v>44300</v>
      </c>
      <c r="AZ1065" s="51">
        <v>123.50996569999998</v>
      </c>
      <c r="BA1065" s="51">
        <v>52.063345332520008</v>
      </c>
      <c r="BB1065" s="51">
        <v>-190.18088096376999</v>
      </c>
      <c r="BC1065" s="51">
        <v>0</v>
      </c>
      <c r="BD1065" s="51">
        <v>-4.6502687563095773</v>
      </c>
      <c r="BE1065" s="51">
        <v>-19.257838687559591</v>
      </c>
    </row>
    <row r="1066" spans="1:57">
      <c r="A1066" s="70">
        <v>20191106</v>
      </c>
      <c r="D1066" s="63">
        <v>43775</v>
      </c>
      <c r="E1066" s="64">
        <v>482.08199999999999</v>
      </c>
      <c r="F1066" s="64">
        <v>935.63599999999997</v>
      </c>
      <c r="G1066" s="69">
        <v>1417.7180000000001</v>
      </c>
      <c r="I1066" s="63">
        <v>44148</v>
      </c>
      <c r="J1066" s="68">
        <v>25.36</v>
      </c>
      <c r="K1066" s="68">
        <v>27.2</v>
      </c>
      <c r="M1066" s="63">
        <v>43775</v>
      </c>
      <c r="N1066" s="64">
        <v>43380.7</v>
      </c>
      <c r="O1066" s="66">
        <v>59.681699999999999</v>
      </c>
      <c r="Q1066" s="63">
        <v>43775</v>
      </c>
      <c r="R1066" s="57">
        <v>13.535993861561968</v>
      </c>
      <c r="S1066" s="57">
        <v>36.627983084389257</v>
      </c>
      <c r="T1066" s="57"/>
      <c r="U1066" s="63">
        <v>43775</v>
      </c>
      <c r="V1066" s="65">
        <v>56.061493651589998</v>
      </c>
      <c r="X1066" s="63">
        <v>44301</v>
      </c>
      <c r="Y1066" s="67">
        <v>34.0625</v>
      </c>
      <c r="Z1066" s="67">
        <v>35.68</v>
      </c>
      <c r="AA1066" s="67">
        <v>33.9375</v>
      </c>
      <c r="AB1066" s="67" t="e">
        <v>#N/A</v>
      </c>
      <c r="AD1066" s="63">
        <v>44301</v>
      </c>
      <c r="AE1066" s="67">
        <v>36.67</v>
      </c>
      <c r="AF1066" s="68">
        <v>55.04</v>
      </c>
      <c r="AH1066" s="58">
        <v>43775</v>
      </c>
      <c r="AI1066" s="57">
        <v>31.579110726916415</v>
      </c>
      <c r="AJ1066" s="57">
        <v>37.316653066883852</v>
      </c>
      <c r="AK1066" s="57">
        <v>44.098357066026495</v>
      </c>
      <c r="AM1066" s="63">
        <v>43775</v>
      </c>
      <c r="AN1066" s="57">
        <v>10.036129774587476</v>
      </c>
      <c r="AO1066" s="57">
        <v>12.723858943233868</v>
      </c>
      <c r="AP1066" s="57">
        <v>14.251446069423125</v>
      </c>
      <c r="AR1066" s="63">
        <v>43775</v>
      </c>
      <c r="AS1066" s="57">
        <v>-21.827918010162861</v>
      </c>
      <c r="AT1066" s="57">
        <v>-25.803492484526956</v>
      </c>
      <c r="AV1066" s="63">
        <v>45236</v>
      </c>
      <c r="AW1066" s="64">
        <v>16226.488789000001</v>
      </c>
      <c r="AY1066" s="63">
        <v>44301</v>
      </c>
      <c r="AZ1066" s="51">
        <v>115.05172769999999</v>
      </c>
      <c r="BA1066" s="51">
        <v>46.20598492304002</v>
      </c>
      <c r="BB1066" s="51">
        <v>-189.11050693661011</v>
      </c>
      <c r="BC1066" s="51">
        <v>0</v>
      </c>
      <c r="BD1066" s="51">
        <v>-4.5030069363596867</v>
      </c>
      <c r="BE1066" s="51">
        <v>-32.355801249929705</v>
      </c>
    </row>
    <row r="1067" spans="1:57">
      <c r="A1067" s="70">
        <v>20191107</v>
      </c>
      <c r="D1067" s="63">
        <v>43776</v>
      </c>
      <c r="E1067" s="64">
        <v>488.54300000000001</v>
      </c>
      <c r="F1067" s="64">
        <v>941.49199999999996</v>
      </c>
      <c r="G1067" s="69">
        <v>1430.0350000000001</v>
      </c>
      <c r="I1067" s="63">
        <v>44151</v>
      </c>
      <c r="J1067" s="68">
        <v>25.17</v>
      </c>
      <c r="K1067" s="68">
        <v>27.33</v>
      </c>
      <c r="M1067" s="63">
        <v>43776</v>
      </c>
      <c r="N1067" s="64">
        <v>43106.2</v>
      </c>
      <c r="O1067" s="66">
        <v>59.597700000000003</v>
      </c>
      <c r="Q1067" s="63">
        <v>43776</v>
      </c>
      <c r="R1067" s="57">
        <v>13.807125248866846</v>
      </c>
      <c r="S1067" s="57">
        <v>36.676635786035263</v>
      </c>
      <c r="T1067" s="57"/>
      <c r="U1067" s="63">
        <v>43776</v>
      </c>
      <c r="V1067" s="65">
        <v>56.465898505175005</v>
      </c>
      <c r="X1067" s="63">
        <v>44302</v>
      </c>
      <c r="Y1067" s="67">
        <v>34.125</v>
      </c>
      <c r="Z1067" s="67">
        <v>36.51</v>
      </c>
      <c r="AA1067" s="67">
        <v>34.0625</v>
      </c>
      <c r="AB1067" s="67" t="e">
        <v>#N/A</v>
      </c>
      <c r="AD1067" s="63">
        <v>44302</v>
      </c>
      <c r="AE1067" s="67">
        <v>36.31</v>
      </c>
      <c r="AF1067" s="68">
        <v>54.91</v>
      </c>
      <c r="AH1067" s="58">
        <v>43776</v>
      </c>
      <c r="AI1067" s="57">
        <v>30.962133826002216</v>
      </c>
      <c r="AJ1067" s="57">
        <v>36.988467524926975</v>
      </c>
      <c r="AK1067" s="57">
        <v>44.086992056675257</v>
      </c>
      <c r="AM1067" s="63">
        <v>43776</v>
      </c>
      <c r="AN1067" s="57">
        <v>10.285253859103417</v>
      </c>
      <c r="AO1067" s="57">
        <v>12.89407399653626</v>
      </c>
      <c r="AP1067" s="57">
        <v>14.773234055510898</v>
      </c>
      <c r="AR1067" s="63">
        <v>43776</v>
      </c>
      <c r="AS1067" s="57">
        <v>-22.063659081941346</v>
      </c>
      <c r="AT1067" s="57">
        <v>-26.109055826547621</v>
      </c>
      <c r="AV1067" s="63">
        <v>45237</v>
      </c>
      <c r="AW1067" s="64">
        <v>15782.131366</v>
      </c>
      <c r="AY1067" s="63">
        <v>44302</v>
      </c>
      <c r="AZ1067" s="51">
        <v>105.83967269999999</v>
      </c>
      <c r="BA1067" s="51">
        <v>8.194809278430025</v>
      </c>
      <c r="BB1067" s="51">
        <v>-165.30658190109006</v>
      </c>
      <c r="BC1067" s="51">
        <v>0</v>
      </c>
      <c r="BD1067" s="51">
        <v>-4.1297327110797797</v>
      </c>
      <c r="BE1067" s="51">
        <v>-55.401832633739801</v>
      </c>
    </row>
    <row r="1068" spans="1:57">
      <c r="A1068" s="70">
        <v>20191108</v>
      </c>
      <c r="D1068" s="63">
        <v>43777</v>
      </c>
      <c r="E1068" s="64">
        <v>517.63199999999995</v>
      </c>
      <c r="F1068" s="64">
        <v>945.01700000000005</v>
      </c>
      <c r="G1068" s="69">
        <v>1462.6489999999999</v>
      </c>
      <c r="I1068" s="63">
        <v>44152</v>
      </c>
      <c r="J1068" s="68">
        <v>25.51</v>
      </c>
      <c r="K1068" s="68">
        <v>27.5</v>
      </c>
      <c r="M1068" s="63">
        <v>43777</v>
      </c>
      <c r="N1068" s="64">
        <v>43337.9</v>
      </c>
      <c r="O1068" s="66">
        <v>59.544199999999996</v>
      </c>
      <c r="Q1068" s="63">
        <v>43777</v>
      </c>
      <c r="R1068" s="57">
        <v>14.050397896210098</v>
      </c>
      <c r="S1068" s="57">
        <v>36.655177133600333</v>
      </c>
      <c r="T1068" s="57"/>
      <c r="U1068" s="63">
        <v>43777</v>
      </c>
      <c r="V1068" s="65">
        <v>56.649487137778934</v>
      </c>
      <c r="X1068" s="63">
        <v>44305</v>
      </c>
      <c r="Y1068" s="67">
        <v>34.1875</v>
      </c>
      <c r="Z1068" s="67">
        <v>35.71</v>
      </c>
      <c r="AA1068" s="67">
        <v>33.9375</v>
      </c>
      <c r="AB1068" s="67" t="e">
        <v>#N/A</v>
      </c>
      <c r="AD1068" s="63">
        <v>44305</v>
      </c>
      <c r="AE1068" s="67">
        <v>36.58</v>
      </c>
      <c r="AF1068" s="68">
        <v>53.36</v>
      </c>
      <c r="AH1068" s="58">
        <v>43777</v>
      </c>
      <c r="AI1068" s="57">
        <v>30.414766401666405</v>
      </c>
      <c r="AJ1068" s="57">
        <v>36.649269605331838</v>
      </c>
      <c r="AK1068" s="57">
        <v>43.942991027606418</v>
      </c>
      <c r="AM1068" s="63">
        <v>43777</v>
      </c>
      <c r="AN1068" s="57">
        <v>10.547789610795032</v>
      </c>
      <c r="AO1068" s="57">
        <v>13.11413316794663</v>
      </c>
      <c r="AP1068" s="57">
        <v>15.283192496710928</v>
      </c>
      <c r="AR1068" s="63">
        <v>43777</v>
      </c>
      <c r="AS1068" s="57">
        <v>-22.302126205369742</v>
      </c>
      <c r="AT1068" s="57">
        <v>-26.429001627747517</v>
      </c>
      <c r="AV1068" s="63">
        <v>45238</v>
      </c>
      <c r="AW1068" s="64">
        <v>15881.316557</v>
      </c>
      <c r="AY1068" s="63">
        <v>44305</v>
      </c>
      <c r="AZ1068" s="51">
        <v>115.6948087</v>
      </c>
      <c r="BA1068" s="51">
        <v>42.027974918050027</v>
      </c>
      <c r="BB1068" s="51">
        <v>-103.65025364032005</v>
      </c>
      <c r="BC1068" s="51">
        <v>0</v>
      </c>
      <c r="BD1068" s="51">
        <v>-3.7042975617195042</v>
      </c>
      <c r="BE1068" s="51">
        <v>50.368232416010464</v>
      </c>
    </row>
    <row r="1069" spans="1:57">
      <c r="A1069" s="70">
        <v>20191109</v>
      </c>
      <c r="D1069" s="63">
        <v>43778</v>
      </c>
      <c r="E1069" s="64">
        <v>517.63199999999995</v>
      </c>
      <c r="F1069" s="64">
        <v>945.01700000000005</v>
      </c>
      <c r="G1069" s="69">
        <v>1462.6489999999999</v>
      </c>
      <c r="I1069" s="63">
        <v>44153</v>
      </c>
      <c r="J1069" s="68">
        <v>27.01</v>
      </c>
      <c r="K1069" s="68">
        <v>28.47</v>
      </c>
      <c r="M1069" s="63">
        <v>43778</v>
      </c>
      <c r="N1069" s="64">
        <v>43337.9</v>
      </c>
      <c r="O1069" s="66">
        <v>59.544199999999996</v>
      </c>
      <c r="Q1069" s="63">
        <v>43778</v>
      </c>
      <c r="R1069" s="57">
        <v>14.35885727267161</v>
      </c>
      <c r="S1069" s="57">
        <v>36.671689615340711</v>
      </c>
      <c r="T1069" s="57"/>
      <c r="U1069" s="63">
        <v>43778</v>
      </c>
      <c r="V1069" s="65">
        <v>56.649487137778934</v>
      </c>
      <c r="X1069" s="63">
        <v>44306</v>
      </c>
      <c r="Y1069" s="67">
        <v>34.0625</v>
      </c>
      <c r="Z1069" s="67">
        <v>36.450000000000003</v>
      </c>
      <c r="AA1069" s="67">
        <v>34</v>
      </c>
      <c r="AB1069" s="67" t="e">
        <v>#N/A</v>
      </c>
      <c r="AD1069" s="63">
        <v>44306</v>
      </c>
      <c r="AE1069" s="67">
        <v>36.53</v>
      </c>
      <c r="AF1069" s="68">
        <v>54.42</v>
      </c>
      <c r="AH1069" s="58">
        <v>43778</v>
      </c>
      <c r="AI1069" s="57">
        <v>29.859387322471598</v>
      </c>
      <c r="AJ1069" s="57">
        <v>36.266545449875778</v>
      </c>
      <c r="AK1069" s="57">
        <v>43.893058432863199</v>
      </c>
      <c r="AM1069" s="63">
        <v>43778</v>
      </c>
      <c r="AN1069" s="57">
        <v>10.809602156616638</v>
      </c>
      <c r="AO1069" s="57">
        <v>13.340201570095767</v>
      </c>
      <c r="AP1069" s="57">
        <v>15.78119879388602</v>
      </c>
      <c r="AR1069" s="63">
        <v>43778</v>
      </c>
      <c r="AS1069" s="57">
        <v>-22.538396846701445</v>
      </c>
      <c r="AT1069" s="57">
        <v>-26.745836417922163</v>
      </c>
      <c r="AV1069" s="63">
        <v>45239</v>
      </c>
      <c r="AW1069" s="64">
        <v>15695.202669</v>
      </c>
      <c r="AY1069" s="63">
        <v>44306</v>
      </c>
      <c r="AZ1069" s="51">
        <v>123.14694689999999</v>
      </c>
      <c r="BA1069" s="51">
        <v>116.50149155992003</v>
      </c>
      <c r="BB1069" s="51">
        <v>-172.37127580296004</v>
      </c>
      <c r="BC1069" s="51">
        <v>0</v>
      </c>
      <c r="BD1069" s="51">
        <v>-4.4511215544295171</v>
      </c>
      <c r="BE1069" s="51">
        <v>62.826041102530432</v>
      </c>
    </row>
    <row r="1070" spans="1:57">
      <c r="A1070" s="70">
        <v>20191110</v>
      </c>
      <c r="D1070" s="63">
        <v>43779</v>
      </c>
      <c r="E1070" s="64">
        <v>517.63199999999995</v>
      </c>
      <c r="F1070" s="64">
        <v>945.01700000000005</v>
      </c>
      <c r="G1070" s="69">
        <v>1462.6489999999999</v>
      </c>
      <c r="I1070" s="63">
        <v>44154</v>
      </c>
      <c r="J1070" s="68">
        <v>26.89</v>
      </c>
      <c r="K1070" s="68">
        <v>28.5</v>
      </c>
      <c r="M1070" s="63">
        <v>43779</v>
      </c>
      <c r="N1070" s="64">
        <v>43337.9</v>
      </c>
      <c r="O1070" s="66">
        <v>59.544199999999996</v>
      </c>
      <c r="Q1070" s="63">
        <v>43779</v>
      </c>
      <c r="R1070" s="57">
        <v>14.576150170540592</v>
      </c>
      <c r="S1070" s="57">
        <v>36.637930950887387</v>
      </c>
      <c r="T1070" s="57"/>
      <c r="U1070" s="63">
        <v>43779</v>
      </c>
      <c r="V1070" s="65">
        <v>56.649487137778934</v>
      </c>
      <c r="X1070" s="63">
        <v>44307</v>
      </c>
      <c r="Y1070" s="67">
        <v>34.125</v>
      </c>
      <c r="Z1070" s="67">
        <v>36.270000000000003</v>
      </c>
      <c r="AA1070" s="67">
        <v>33.8125</v>
      </c>
      <c r="AB1070" s="67" t="e">
        <v>#N/A</v>
      </c>
      <c r="AD1070" s="63">
        <v>44307</v>
      </c>
      <c r="AE1070" s="67">
        <v>36.409999999999997</v>
      </c>
      <c r="AF1070" s="68">
        <v>54.51</v>
      </c>
      <c r="AH1070" s="58">
        <v>43779</v>
      </c>
      <c r="AI1070" s="57">
        <v>29.342867815466491</v>
      </c>
      <c r="AJ1070" s="57">
        <v>35.868613108187006</v>
      </c>
      <c r="AK1070" s="57">
        <v>43.772222631371882</v>
      </c>
      <c r="AM1070" s="63">
        <v>43779</v>
      </c>
      <c r="AN1070" s="57">
        <v>11.051022242740526</v>
      </c>
      <c r="AO1070" s="57">
        <v>13.543326316569381</v>
      </c>
      <c r="AP1070" s="57">
        <v>16.244559016319606</v>
      </c>
      <c r="AR1070" s="63">
        <v>43779</v>
      </c>
      <c r="AS1070" s="57">
        <v>-22.742061274233748</v>
      </c>
      <c r="AT1070" s="57">
        <v>-27.08195556861881</v>
      </c>
      <c r="AV1070" s="63">
        <v>45240</v>
      </c>
      <c r="AW1070" s="64">
        <v>15434.746018</v>
      </c>
      <c r="AY1070" s="63">
        <v>44307</v>
      </c>
      <c r="AZ1070" s="51">
        <v>128.51528830000001</v>
      </c>
      <c r="BA1070" s="51">
        <v>116.92003653840001</v>
      </c>
      <c r="BB1070" s="51">
        <v>-203.06214073884007</v>
      </c>
      <c r="BC1070" s="51">
        <v>0</v>
      </c>
      <c r="BD1070" s="51">
        <v>-4.6513851363899192</v>
      </c>
      <c r="BE1070" s="51">
        <v>37.721798963170031</v>
      </c>
    </row>
    <row r="1071" spans="1:57">
      <c r="A1071" s="70">
        <v>20191111</v>
      </c>
      <c r="D1071" s="63">
        <v>43780</v>
      </c>
      <c r="E1071" s="64">
        <v>574.577</v>
      </c>
      <c r="F1071" s="64">
        <v>946.13099999999997</v>
      </c>
      <c r="G1071" s="69">
        <v>1520.7080000000001</v>
      </c>
      <c r="I1071" s="63">
        <v>44155</v>
      </c>
      <c r="J1071" s="68">
        <v>25.32</v>
      </c>
      <c r="K1071" s="68">
        <v>27.32</v>
      </c>
      <c r="M1071" s="63">
        <v>43780</v>
      </c>
      <c r="N1071" s="64">
        <v>43272</v>
      </c>
      <c r="O1071" s="66">
        <v>59.746699999999997</v>
      </c>
      <c r="Q1071" s="63">
        <v>43780</v>
      </c>
      <c r="R1071" s="57">
        <v>14.893095155539338</v>
      </c>
      <c r="S1071" s="57">
        <v>36.490290922310308</v>
      </c>
      <c r="T1071" s="57"/>
      <c r="U1071" s="63">
        <v>43780</v>
      </c>
      <c r="V1071" s="65">
        <v>57.3575207922933</v>
      </c>
      <c r="X1071" s="63">
        <v>44308</v>
      </c>
      <c r="Y1071" s="67">
        <v>34.25</v>
      </c>
      <c r="Z1071" s="67">
        <v>36.31</v>
      </c>
      <c r="AA1071" s="67">
        <v>34.125</v>
      </c>
      <c r="AB1071" s="67" t="e">
        <v>#N/A</v>
      </c>
      <c r="AD1071" s="63">
        <v>44308</v>
      </c>
      <c r="AE1071" s="67">
        <v>36.520000000000003</v>
      </c>
      <c r="AF1071" s="68">
        <v>54.27</v>
      </c>
      <c r="AH1071" s="58">
        <v>43780</v>
      </c>
      <c r="AI1071" s="57">
        <v>28.839088802725165</v>
      </c>
      <c r="AJ1071" s="57">
        <v>35.391239613098399</v>
      </c>
      <c r="AK1071" s="57">
        <v>43.463110899355726</v>
      </c>
      <c r="AM1071" s="63">
        <v>43780</v>
      </c>
      <c r="AN1071" s="57">
        <v>11.259412134502522</v>
      </c>
      <c r="AO1071" s="57">
        <v>13.660127266655309</v>
      </c>
      <c r="AP1071" s="57">
        <v>16.754454669360541</v>
      </c>
      <c r="AR1071" s="63">
        <v>43780</v>
      </c>
      <c r="AS1071" s="57">
        <v>-22.968269257347963</v>
      </c>
      <c r="AT1071" s="57">
        <v>-27.413356112831945</v>
      </c>
      <c r="AV1071" s="63">
        <v>45241</v>
      </c>
      <c r="AW1071" s="64">
        <v>15434.746018</v>
      </c>
      <c r="AY1071" s="63">
        <v>44308</v>
      </c>
      <c r="AZ1071" s="51">
        <v>141.39503639999998</v>
      </c>
      <c r="BA1071" s="51">
        <v>114.86903488224003</v>
      </c>
      <c r="BB1071" s="51">
        <v>-213.00634771450007</v>
      </c>
      <c r="BC1071" s="51">
        <v>0</v>
      </c>
      <c r="BD1071" s="51">
        <v>-6.5322668513398439</v>
      </c>
      <c r="BE1071" s="51">
        <v>36.725456716400103</v>
      </c>
    </row>
    <row r="1072" spans="1:57">
      <c r="A1072" s="70">
        <v>20191112</v>
      </c>
      <c r="D1072" s="63">
        <v>43781</v>
      </c>
      <c r="E1072" s="64">
        <v>627.25400000000002</v>
      </c>
      <c r="F1072" s="64">
        <v>944.22699999999998</v>
      </c>
      <c r="G1072" s="69">
        <v>1571.481</v>
      </c>
      <c r="I1072" s="63">
        <v>44159</v>
      </c>
      <c r="J1072" s="68">
        <v>27.04</v>
      </c>
      <c r="K1072" s="68">
        <v>28.6</v>
      </c>
      <c r="M1072" s="63">
        <v>43781</v>
      </c>
      <c r="N1072" s="64">
        <v>43417.599999999999</v>
      </c>
      <c r="O1072" s="66">
        <v>59.745199999999997</v>
      </c>
      <c r="Q1072" s="63">
        <v>43781</v>
      </c>
      <c r="R1072" s="57">
        <v>15.429985298872605</v>
      </c>
      <c r="S1072" s="57">
        <v>36.423084328714282</v>
      </c>
      <c r="T1072" s="57"/>
      <c r="U1072" s="63">
        <v>43781</v>
      </c>
      <c r="V1072" s="65">
        <v>57.450157848811834</v>
      </c>
      <c r="X1072" s="63">
        <v>44309</v>
      </c>
      <c r="Y1072" s="67">
        <v>34.125</v>
      </c>
      <c r="Z1072" s="67">
        <v>36.25</v>
      </c>
      <c r="AA1072" s="67">
        <v>33.9375</v>
      </c>
      <c r="AB1072" s="67" t="e">
        <v>#N/A</v>
      </c>
      <c r="AD1072" s="63">
        <v>44309</v>
      </c>
      <c r="AE1072" s="67">
        <v>36.5</v>
      </c>
      <c r="AF1072" s="68">
        <v>55.07</v>
      </c>
      <c r="AH1072" s="58">
        <v>43781</v>
      </c>
      <c r="AI1072" s="57">
        <v>28.415101344316419</v>
      </c>
      <c r="AJ1072" s="57">
        <v>35.096024512640867</v>
      </c>
      <c r="AK1072" s="57">
        <v>43.315619101090874</v>
      </c>
      <c r="AM1072" s="63">
        <v>43781</v>
      </c>
      <c r="AN1072" s="57">
        <v>11.476712127168254</v>
      </c>
      <c r="AO1072" s="57">
        <v>13.84235013484818</v>
      </c>
      <c r="AP1072" s="57">
        <v>17.185046364751312</v>
      </c>
      <c r="AR1072" s="63">
        <v>43781</v>
      </c>
      <c r="AS1072" s="57">
        <v>-23.200524257550036</v>
      </c>
      <c r="AT1072" s="57">
        <v>-27.75009080647154</v>
      </c>
      <c r="AV1072" s="63">
        <v>45242</v>
      </c>
      <c r="AW1072" s="64">
        <v>15434.746018</v>
      </c>
      <c r="AY1072" s="63">
        <v>44309</v>
      </c>
      <c r="AZ1072" s="51">
        <v>138.2121454</v>
      </c>
      <c r="BA1072" s="51">
        <v>-8.2692283600399676</v>
      </c>
      <c r="BB1072" s="51">
        <v>-101.45920554006003</v>
      </c>
      <c r="BC1072" s="51">
        <v>0</v>
      </c>
      <c r="BD1072" s="51">
        <v>-6.594644507599833</v>
      </c>
      <c r="BE1072" s="51">
        <v>21.889066992300098</v>
      </c>
    </row>
    <row r="1073" spans="1:57">
      <c r="A1073" s="70">
        <v>20191113</v>
      </c>
      <c r="D1073" s="63">
        <v>43782</v>
      </c>
      <c r="E1073" s="64">
        <v>641.06200000000001</v>
      </c>
      <c r="F1073" s="64">
        <v>942.36800000000005</v>
      </c>
      <c r="G1073" s="69">
        <v>1583.43</v>
      </c>
      <c r="I1073" s="63">
        <v>44160</v>
      </c>
      <c r="J1073" s="68">
        <v>29.82</v>
      </c>
      <c r="K1073" s="68">
        <v>29.32</v>
      </c>
      <c r="M1073" s="63">
        <v>43782</v>
      </c>
      <c r="N1073" s="64">
        <v>43474.400000000001</v>
      </c>
      <c r="O1073" s="66">
        <v>59.744199999999999</v>
      </c>
      <c r="Q1073" s="63">
        <v>43782</v>
      </c>
      <c r="R1073" s="57">
        <v>16.180123184051286</v>
      </c>
      <c r="S1073" s="57">
        <v>36.37268947127852</v>
      </c>
      <c r="T1073" s="57"/>
      <c r="U1073" s="63">
        <v>43782</v>
      </c>
      <c r="V1073" s="65">
        <v>57.366686717827065</v>
      </c>
      <c r="X1073" s="63">
        <v>44312</v>
      </c>
      <c r="Y1073" s="67">
        <v>34.0625</v>
      </c>
      <c r="Z1073" s="67">
        <v>35.85</v>
      </c>
      <c r="AA1073" s="67">
        <v>33.9375</v>
      </c>
      <c r="AB1073" s="67" t="e">
        <v>#N/A</v>
      </c>
      <c r="AD1073" s="63">
        <v>44312</v>
      </c>
      <c r="AE1073" s="67">
        <v>36.409999999999997</v>
      </c>
      <c r="AF1073" s="68">
        <v>53.96</v>
      </c>
      <c r="AH1073" s="58">
        <v>43782</v>
      </c>
      <c r="AI1073" s="57">
        <v>27.982740399156867</v>
      </c>
      <c r="AJ1073" s="57">
        <v>34.785695084212634</v>
      </c>
      <c r="AK1073" s="57">
        <v>43.178791998079348</v>
      </c>
      <c r="AM1073" s="63">
        <v>43782</v>
      </c>
      <c r="AN1073" s="57">
        <v>11.673618928669871</v>
      </c>
      <c r="AO1073" s="57">
        <v>13.971975107614853</v>
      </c>
      <c r="AP1073" s="57">
        <v>17.62461495379446</v>
      </c>
      <c r="AR1073" s="63">
        <v>43782</v>
      </c>
      <c r="AS1073" s="57">
        <v>-23.440370781182462</v>
      </c>
      <c r="AT1073" s="57">
        <v>-28.100915883875601</v>
      </c>
      <c r="AV1073" s="63">
        <v>45243</v>
      </c>
      <c r="AW1073" s="64">
        <v>15327.463557999999</v>
      </c>
      <c r="AY1073" s="63">
        <v>44312</v>
      </c>
      <c r="AZ1073" s="51">
        <v>140.9986514</v>
      </c>
      <c r="BA1073" s="51">
        <v>-41.499550928699996</v>
      </c>
      <c r="BB1073" s="51">
        <v>-100.09578341163007</v>
      </c>
      <c r="BC1073" s="51">
        <v>0</v>
      </c>
      <c r="BD1073" s="51">
        <v>-6.257261765340167</v>
      </c>
      <c r="BE1073" s="51">
        <v>-6.8539447056702336</v>
      </c>
    </row>
    <row r="1074" spans="1:57">
      <c r="A1074" s="70">
        <v>20191114</v>
      </c>
      <c r="D1074" s="63">
        <v>43783</v>
      </c>
      <c r="E1074" s="64">
        <v>661.06700000000001</v>
      </c>
      <c r="F1074" s="64">
        <v>941.024</v>
      </c>
      <c r="G1074" s="69">
        <v>1602.0909999999999</v>
      </c>
      <c r="I1074" s="63">
        <v>44161</v>
      </c>
      <c r="J1074" s="68">
        <v>28.82</v>
      </c>
      <c r="K1074" s="68">
        <v>29.2</v>
      </c>
      <c r="M1074" s="63">
        <v>43783</v>
      </c>
      <c r="N1074" s="64">
        <v>43557.8</v>
      </c>
      <c r="O1074" s="66">
        <v>59.7258</v>
      </c>
      <c r="Q1074" s="63">
        <v>43783</v>
      </c>
      <c r="R1074" s="57">
        <v>16.948840583111171</v>
      </c>
      <c r="S1074" s="57">
        <v>36.379915677190496</v>
      </c>
      <c r="T1074" s="57"/>
      <c r="U1074" s="63">
        <v>43783</v>
      </c>
      <c r="V1074" s="65">
        <v>57.16545890618444</v>
      </c>
      <c r="X1074" s="63">
        <v>44313</v>
      </c>
      <c r="Y1074" s="67">
        <v>34.125</v>
      </c>
      <c r="Z1074" s="67">
        <v>35.68</v>
      </c>
      <c r="AA1074" s="67">
        <v>34.0625</v>
      </c>
      <c r="AB1074" s="67" t="e">
        <v>#N/A</v>
      </c>
      <c r="AD1074" s="63">
        <v>44313</v>
      </c>
      <c r="AE1074" s="67">
        <v>36.72</v>
      </c>
      <c r="AF1074" s="68">
        <v>54.45</v>
      </c>
      <c r="AH1074" s="58">
        <v>43783</v>
      </c>
      <c r="AI1074" s="57">
        <v>27.570071120909965</v>
      </c>
      <c r="AJ1074" s="57">
        <v>34.511060363749714</v>
      </c>
      <c r="AK1074" s="57">
        <v>43.109780635273886</v>
      </c>
      <c r="AM1074" s="63">
        <v>43783</v>
      </c>
      <c r="AN1074" s="57">
        <v>11.864186564094092</v>
      </c>
      <c r="AO1074" s="57">
        <v>14.085399271105059</v>
      </c>
      <c r="AP1074" s="57">
        <v>18.082372643032475</v>
      </c>
      <c r="AR1074" s="63">
        <v>43783</v>
      </c>
      <c r="AS1074" s="57">
        <v>-23.671703410826627</v>
      </c>
      <c r="AT1074" s="57">
        <v>-28.451282903093432</v>
      </c>
      <c r="AV1074" s="63">
        <v>45244</v>
      </c>
      <c r="AW1074" s="64">
        <v>15510.397964</v>
      </c>
      <c r="AY1074" s="63">
        <v>44313</v>
      </c>
      <c r="AZ1074" s="51">
        <v>144.51322539999998</v>
      </c>
      <c r="BA1074" s="51">
        <v>-39.611351040629984</v>
      </c>
      <c r="BB1074" s="51">
        <v>-76.597242881550116</v>
      </c>
      <c r="BC1074" s="51">
        <v>0</v>
      </c>
      <c r="BD1074" s="51">
        <v>-6.6531042742395679</v>
      </c>
      <c r="BE1074" s="51">
        <v>21.651527203580365</v>
      </c>
    </row>
    <row r="1075" spans="1:57">
      <c r="A1075" s="70">
        <v>20191115</v>
      </c>
      <c r="D1075" s="63">
        <v>43784</v>
      </c>
      <c r="E1075" s="64">
        <v>671.25599999999997</v>
      </c>
      <c r="F1075" s="64">
        <v>939.48400000000004</v>
      </c>
      <c r="G1075" s="69">
        <v>1610.74</v>
      </c>
      <c r="I1075" s="63">
        <v>44162</v>
      </c>
      <c r="J1075" s="68">
        <v>28.73</v>
      </c>
      <c r="K1075" s="68">
        <v>29.97</v>
      </c>
      <c r="M1075" s="63">
        <v>43784</v>
      </c>
      <c r="N1075" s="64">
        <v>43507.7</v>
      </c>
      <c r="O1075" s="66">
        <v>59.685000000000002</v>
      </c>
      <c r="Q1075" s="63">
        <v>43784</v>
      </c>
      <c r="R1075" s="57">
        <v>17.788136688079437</v>
      </c>
      <c r="S1075" s="57">
        <v>36.363464193203619</v>
      </c>
      <c r="T1075" s="57"/>
      <c r="U1075" s="63">
        <v>43784</v>
      </c>
      <c r="V1075" s="65">
        <v>57.429945001589729</v>
      </c>
      <c r="X1075" s="63">
        <v>44314</v>
      </c>
      <c r="Y1075" s="67">
        <v>33.9375</v>
      </c>
      <c r="Z1075" s="67">
        <v>35.49</v>
      </c>
      <c r="AA1075" s="67">
        <v>33.5625</v>
      </c>
      <c r="AB1075" s="67" t="e">
        <v>#N/A</v>
      </c>
      <c r="AD1075" s="63">
        <v>44314</v>
      </c>
      <c r="AE1075" s="67">
        <v>36.04</v>
      </c>
      <c r="AF1075" s="68">
        <v>54.74</v>
      </c>
      <c r="AH1075" s="58">
        <v>43784</v>
      </c>
      <c r="AI1075" s="57">
        <v>27.179749524878517</v>
      </c>
      <c r="AJ1075" s="57">
        <v>34.185115275968727</v>
      </c>
      <c r="AK1075" s="57">
        <v>42.981214972956927</v>
      </c>
      <c r="AM1075" s="63">
        <v>43784</v>
      </c>
      <c r="AN1075" s="57">
        <v>12.032898437006722</v>
      </c>
      <c r="AO1075" s="57">
        <v>14.192487598704218</v>
      </c>
      <c r="AP1075" s="57">
        <v>18.479684350031512</v>
      </c>
      <c r="AR1075" s="63">
        <v>43784</v>
      </c>
      <c r="AS1075" s="57">
        <v>-23.894972867209184</v>
      </c>
      <c r="AT1075" s="57">
        <v>-28.758459555269098</v>
      </c>
      <c r="AV1075" s="63">
        <v>45245</v>
      </c>
      <c r="AW1075" s="64">
        <v>15627.007319</v>
      </c>
      <c r="AY1075" s="63">
        <v>44314</v>
      </c>
      <c r="AZ1075" s="51">
        <v>138.96454980000001</v>
      </c>
      <c r="BA1075" s="51">
        <v>14.822200698120017</v>
      </c>
      <c r="BB1075" s="51">
        <v>-159.07056731004002</v>
      </c>
      <c r="BC1075" s="51">
        <v>0</v>
      </c>
      <c r="BD1075" s="51">
        <v>-6.45409658636021</v>
      </c>
      <c r="BE1075" s="51">
        <v>-11.737913398280273</v>
      </c>
    </row>
    <row r="1076" spans="1:57">
      <c r="A1076" s="70">
        <v>20191116</v>
      </c>
      <c r="D1076" s="63">
        <v>43785</v>
      </c>
      <c r="E1076" s="64">
        <v>671.25599999999997</v>
      </c>
      <c r="F1076" s="64">
        <v>939.48400000000004</v>
      </c>
      <c r="G1076" s="69">
        <v>1610.74</v>
      </c>
      <c r="I1076" s="63">
        <v>44165</v>
      </c>
      <c r="J1076" s="68">
        <v>30.85</v>
      </c>
      <c r="K1076" s="68">
        <v>30.68</v>
      </c>
      <c r="M1076" s="63">
        <v>43785</v>
      </c>
      <c r="N1076" s="64">
        <v>43507.7</v>
      </c>
      <c r="O1076" s="66">
        <v>59.685000000000002</v>
      </c>
      <c r="Q1076" s="63">
        <v>43785</v>
      </c>
      <c r="R1076" s="57">
        <v>18.822146023772035</v>
      </c>
      <c r="S1076" s="57">
        <v>36.517957305998586</v>
      </c>
      <c r="T1076" s="57"/>
      <c r="U1076" s="63">
        <v>43785</v>
      </c>
      <c r="V1076" s="65">
        <v>57.429945001589729</v>
      </c>
      <c r="X1076" s="63">
        <v>44315</v>
      </c>
      <c r="Y1076" s="67">
        <v>34.1875</v>
      </c>
      <c r="Z1076" s="67">
        <v>36.46</v>
      </c>
      <c r="AA1076" s="67">
        <v>34.0625</v>
      </c>
      <c r="AB1076" s="67" t="e">
        <v>#N/A</v>
      </c>
      <c r="AD1076" s="63">
        <v>44315</v>
      </c>
      <c r="AE1076" s="67">
        <v>36.049999999999997</v>
      </c>
      <c r="AF1076" s="68">
        <v>54</v>
      </c>
      <c r="AH1076" s="58">
        <v>43785</v>
      </c>
      <c r="AI1076" s="57">
        <v>26.867638493156853</v>
      </c>
      <c r="AJ1076" s="57">
        <v>34.054414882466787</v>
      </c>
      <c r="AK1076" s="57">
        <v>43.194943420891654</v>
      </c>
      <c r="AM1076" s="63">
        <v>43785</v>
      </c>
      <c r="AN1076" s="57">
        <v>12.221789041917441</v>
      </c>
      <c r="AO1076" s="57">
        <v>14.34007938693609</v>
      </c>
      <c r="AP1076" s="57">
        <v>18.863240829865234</v>
      </c>
      <c r="AR1076" s="63">
        <v>43785</v>
      </c>
      <c r="AS1076" s="57">
        <v>-24.119174740720528</v>
      </c>
      <c r="AT1076" s="57">
        <v>-29.061749154660266</v>
      </c>
      <c r="AV1076" s="63">
        <v>45246</v>
      </c>
      <c r="AW1076" s="64">
        <v>15555.130723000002</v>
      </c>
      <c r="AY1076" s="63">
        <v>44315</v>
      </c>
      <c r="AZ1076" s="51">
        <v>130.551591</v>
      </c>
      <c r="BA1076" s="51">
        <v>14.694995250419987</v>
      </c>
      <c r="BB1076" s="51">
        <v>-253.32372444308007</v>
      </c>
      <c r="BC1076" s="51">
        <v>0</v>
      </c>
      <c r="BD1076" s="51">
        <v>-7.0945412628400293</v>
      </c>
      <c r="BE1076" s="51">
        <v>-115.1716794555001</v>
      </c>
    </row>
    <row r="1077" spans="1:57">
      <c r="A1077" s="70">
        <v>20191117</v>
      </c>
      <c r="D1077" s="63">
        <v>43786</v>
      </c>
      <c r="E1077" s="64">
        <v>671.25599999999997</v>
      </c>
      <c r="F1077" s="64">
        <v>939.48400000000004</v>
      </c>
      <c r="G1077" s="69">
        <v>1610.74</v>
      </c>
      <c r="I1077" s="63">
        <v>44166</v>
      </c>
      <c r="J1077" s="68">
        <v>29.81</v>
      </c>
      <c r="K1077" s="68">
        <v>30.99</v>
      </c>
      <c r="M1077" s="63">
        <v>43786</v>
      </c>
      <c r="N1077" s="64">
        <v>43507.7</v>
      </c>
      <c r="O1077" s="66">
        <v>59.685000000000002</v>
      </c>
      <c r="Q1077" s="63">
        <v>43786</v>
      </c>
      <c r="R1077" s="57">
        <v>19.677283281679237</v>
      </c>
      <c r="S1077" s="57">
        <v>36.698893368512778</v>
      </c>
      <c r="T1077" s="57"/>
      <c r="U1077" s="63">
        <v>43786</v>
      </c>
      <c r="V1077" s="65">
        <v>57.429945001589729</v>
      </c>
      <c r="X1077" s="63">
        <v>44316</v>
      </c>
      <c r="Y1077" s="67">
        <v>34.0625</v>
      </c>
      <c r="Z1077" s="67">
        <v>36.39</v>
      </c>
      <c r="AA1077" s="67">
        <v>33.8125</v>
      </c>
      <c r="AB1077" s="67" t="e">
        <v>#N/A</v>
      </c>
      <c r="AD1077" s="63">
        <v>44316</v>
      </c>
      <c r="AE1077" s="67">
        <v>36.159999999999997</v>
      </c>
      <c r="AF1077" s="68">
        <v>54.25</v>
      </c>
      <c r="AH1077" s="58">
        <v>43786</v>
      </c>
      <c r="AI1077" s="57">
        <v>26.608935644975663</v>
      </c>
      <c r="AJ1077" s="57">
        <v>33.977479664516828</v>
      </c>
      <c r="AK1077" s="57">
        <v>43.461879278507332</v>
      </c>
      <c r="AM1077" s="63">
        <v>43786</v>
      </c>
      <c r="AN1077" s="57">
        <v>12.384653338005624</v>
      </c>
      <c r="AO1077" s="57">
        <v>14.479760993478386</v>
      </c>
      <c r="AP1077" s="57">
        <v>19.170818009671642</v>
      </c>
      <c r="AR1077" s="63">
        <v>43786</v>
      </c>
      <c r="AS1077" s="57">
        <v>-24.323880386878216</v>
      </c>
      <c r="AT1077" s="57">
        <v>-29.338292520475552</v>
      </c>
      <c r="AV1077" s="63">
        <v>45247</v>
      </c>
      <c r="AW1077" s="64">
        <v>15606.237601999999</v>
      </c>
      <c r="AY1077" s="63">
        <v>44316</v>
      </c>
      <c r="AZ1077" s="51">
        <v>127.22125239999997</v>
      </c>
      <c r="BA1077" s="51">
        <v>-9.3832685400099951</v>
      </c>
      <c r="BB1077" s="51">
        <v>-171.70297217221008</v>
      </c>
      <c r="BC1077" s="51">
        <v>0</v>
      </c>
      <c r="BD1077" s="51">
        <v>-8.3155320074298729</v>
      </c>
      <c r="BE1077" s="51">
        <v>-62.180520319649951</v>
      </c>
    </row>
    <row r="1078" spans="1:57">
      <c r="A1078" s="70">
        <v>20191118</v>
      </c>
      <c r="D1078" s="63">
        <v>43787</v>
      </c>
      <c r="E1078" s="64">
        <v>671.25599999999997</v>
      </c>
      <c r="F1078" s="64">
        <v>939.48400000000004</v>
      </c>
      <c r="G1078" s="69">
        <v>1610.74</v>
      </c>
      <c r="I1078" s="63">
        <v>44167</v>
      </c>
      <c r="J1078" s="68">
        <v>27.05</v>
      </c>
      <c r="K1078" s="68">
        <v>30.18</v>
      </c>
      <c r="M1078" s="63">
        <v>43787</v>
      </c>
      <c r="N1078" s="64">
        <v>43507.7</v>
      </c>
      <c r="O1078" s="66">
        <v>59.685000000000002</v>
      </c>
      <c r="Q1078" s="63">
        <v>43787</v>
      </c>
      <c r="R1078" s="57">
        <v>20.419209427235472</v>
      </c>
      <c r="S1078" s="57">
        <v>36.81004762530398</v>
      </c>
      <c r="T1078" s="57"/>
      <c r="U1078" s="63">
        <v>43787</v>
      </c>
      <c r="V1078" s="65">
        <v>57.429945001589729</v>
      </c>
      <c r="X1078" s="63">
        <v>44319</v>
      </c>
      <c r="Y1078" s="67">
        <v>34.25</v>
      </c>
      <c r="Z1078" s="67">
        <v>36.090000000000003</v>
      </c>
      <c r="AA1078" s="67">
        <v>34.0625</v>
      </c>
      <c r="AB1078" s="67" t="e">
        <v>#N/A</v>
      </c>
      <c r="AD1078" s="63">
        <v>44319</v>
      </c>
      <c r="AE1078" s="67">
        <v>36.33</v>
      </c>
      <c r="AF1078" s="68">
        <v>54.42</v>
      </c>
      <c r="AH1078" s="58">
        <v>43787</v>
      </c>
      <c r="AI1078" s="57">
        <v>26.411709361812406</v>
      </c>
      <c r="AJ1078" s="57">
        <v>33.876934896229514</v>
      </c>
      <c r="AK1078" s="57">
        <v>43.602622410874467</v>
      </c>
      <c r="AM1078" s="63">
        <v>43787</v>
      </c>
      <c r="AN1078" s="57">
        <v>12.54624074819597</v>
      </c>
      <c r="AO1078" s="57">
        <v>14.629622422375931</v>
      </c>
      <c r="AP1078" s="57">
        <v>19.454450101761701</v>
      </c>
      <c r="AR1078" s="63">
        <v>43787</v>
      </c>
      <c r="AS1078" s="57">
        <v>-24.514112873100469</v>
      </c>
      <c r="AT1078" s="57">
        <v>-29.623153628362608</v>
      </c>
      <c r="AV1078" s="63">
        <v>45248</v>
      </c>
      <c r="AW1078" s="64">
        <v>15606.237601999999</v>
      </c>
      <c r="AY1078" s="63">
        <v>44319</v>
      </c>
      <c r="AZ1078" s="51">
        <v>131.24427039999998</v>
      </c>
      <c r="BA1078" s="51">
        <v>-22.469782165089999</v>
      </c>
      <c r="BB1078" s="51">
        <v>-470.02703935903992</v>
      </c>
      <c r="BC1078" s="51">
        <v>0</v>
      </c>
      <c r="BD1078" s="51">
        <v>-7.2400874361301462</v>
      </c>
      <c r="BE1078" s="51">
        <v>-368.49263856026016</v>
      </c>
    </row>
    <row r="1079" spans="1:57">
      <c r="A1079" s="70">
        <v>20191119</v>
      </c>
      <c r="D1079" s="63">
        <v>43788</v>
      </c>
      <c r="E1079" s="64">
        <v>667.55700000000002</v>
      </c>
      <c r="F1079" s="64">
        <v>937.88599999999997</v>
      </c>
      <c r="G1079" s="69">
        <v>1605.443</v>
      </c>
      <c r="I1079" s="63">
        <v>44168</v>
      </c>
      <c r="J1079" s="68">
        <v>27.85</v>
      </c>
      <c r="K1079" s="68">
        <v>29.36</v>
      </c>
      <c r="M1079" s="63">
        <v>43788</v>
      </c>
      <c r="N1079" s="64">
        <v>43533.4</v>
      </c>
      <c r="O1079" s="66">
        <v>59.712499999999999</v>
      </c>
      <c r="Q1079" s="63">
        <v>43788</v>
      </c>
      <c r="R1079" s="57">
        <v>21.148246658343762</v>
      </c>
      <c r="S1079" s="57">
        <v>36.856731571357557</v>
      </c>
      <c r="T1079" s="57"/>
      <c r="U1079" s="63">
        <v>43788</v>
      </c>
      <c r="V1079" s="65">
        <v>57.884228381327262</v>
      </c>
      <c r="X1079" s="63">
        <v>44320</v>
      </c>
      <c r="Y1079" s="67">
        <v>34.125</v>
      </c>
      <c r="Z1079" s="67">
        <v>36.590000000000003</v>
      </c>
      <c r="AA1079" s="67">
        <v>34.0625</v>
      </c>
      <c r="AB1079" s="67" t="e">
        <v>#N/A</v>
      </c>
      <c r="AD1079" s="63">
        <v>44320</v>
      </c>
      <c r="AE1079" s="67">
        <v>36.409999999999997</v>
      </c>
      <c r="AF1079" s="68">
        <v>55.1</v>
      </c>
      <c r="AH1079" s="58">
        <v>43788</v>
      </c>
      <c r="AI1079" s="57">
        <v>26.190098127780594</v>
      </c>
      <c r="AJ1079" s="57">
        <v>33.727010916383193</v>
      </c>
      <c r="AK1079" s="57">
        <v>43.642884119969636</v>
      </c>
      <c r="AM1079" s="63">
        <v>43788</v>
      </c>
      <c r="AN1079" s="57">
        <v>12.715694946866684</v>
      </c>
      <c r="AO1079" s="57">
        <v>14.800749209963126</v>
      </c>
      <c r="AP1079" s="57">
        <v>19.728795953009648</v>
      </c>
      <c r="AR1079" s="63">
        <v>43788</v>
      </c>
      <c r="AS1079" s="57">
        <v>-24.704806821482894</v>
      </c>
      <c r="AT1079" s="57">
        <v>-29.908493258873392</v>
      </c>
      <c r="AV1079" s="63">
        <v>45249</v>
      </c>
      <c r="AW1079" s="64">
        <v>15606.237601999999</v>
      </c>
      <c r="AY1079" s="63">
        <v>44320</v>
      </c>
      <c r="AZ1079" s="51">
        <v>137.93419839999999</v>
      </c>
      <c r="BA1079" s="51">
        <v>-21.557054157170008</v>
      </c>
      <c r="BB1079" s="51">
        <v>-380.38307858806007</v>
      </c>
      <c r="BC1079" s="51">
        <v>0</v>
      </c>
      <c r="BD1079" s="51">
        <v>-8.3747061799601354</v>
      </c>
      <c r="BE1079" s="51">
        <v>-272.38064052519019</v>
      </c>
    </row>
    <row r="1080" spans="1:57">
      <c r="A1080" s="70">
        <v>20191120</v>
      </c>
      <c r="D1080" s="63">
        <v>43789</v>
      </c>
      <c r="E1080" s="64">
        <v>679.779</v>
      </c>
      <c r="F1080" s="64">
        <v>935.81700000000001</v>
      </c>
      <c r="G1080" s="69">
        <v>1615.596</v>
      </c>
      <c r="I1080" s="63">
        <v>44169</v>
      </c>
      <c r="J1080" s="68">
        <v>29.09</v>
      </c>
      <c r="K1080" s="68">
        <v>31.61</v>
      </c>
      <c r="M1080" s="63">
        <v>43789</v>
      </c>
      <c r="N1080" s="64">
        <v>43498.1</v>
      </c>
      <c r="O1080" s="66">
        <v>59.722999999999999</v>
      </c>
      <c r="Q1080" s="63">
        <v>43789</v>
      </c>
      <c r="R1080" s="57">
        <v>21.758033189622751</v>
      </c>
      <c r="S1080" s="57">
        <v>36.921448944198708</v>
      </c>
      <c r="T1080" s="57"/>
      <c r="U1080" s="63">
        <v>43789</v>
      </c>
      <c r="V1080" s="65">
        <v>57.597243277928825</v>
      </c>
      <c r="X1080" s="63">
        <v>44321</v>
      </c>
      <c r="Y1080" s="67">
        <v>33.875</v>
      </c>
      <c r="Z1080" s="67">
        <v>34.26</v>
      </c>
      <c r="AA1080" s="67">
        <v>33.375</v>
      </c>
      <c r="AB1080" s="67" t="e">
        <v>#N/A</v>
      </c>
      <c r="AD1080" s="63">
        <v>44321</v>
      </c>
      <c r="AE1080" s="67">
        <v>36.51</v>
      </c>
      <c r="AF1080" s="68">
        <v>55.7</v>
      </c>
      <c r="AH1080" s="58">
        <v>43789</v>
      </c>
      <c r="AI1080" s="57">
        <v>26.109730491893824</v>
      </c>
      <c r="AJ1080" s="57">
        <v>33.692617286158821</v>
      </c>
      <c r="AK1080" s="57">
        <v>43.701379532635379</v>
      </c>
      <c r="AM1080" s="63">
        <v>43789</v>
      </c>
      <c r="AN1080" s="57">
        <v>12.863405729874721</v>
      </c>
      <c r="AO1080" s="57">
        <v>14.966080163432727</v>
      </c>
      <c r="AP1080" s="57">
        <v>19.931989392959547</v>
      </c>
      <c r="AR1080" s="63">
        <v>43789</v>
      </c>
      <c r="AS1080" s="57">
        <v>-24.880513684282523</v>
      </c>
      <c r="AT1080" s="57">
        <v>-30.205205357632316</v>
      </c>
      <c r="AV1080" s="63">
        <v>45250</v>
      </c>
      <c r="AW1080" s="64">
        <v>15606.237601999999</v>
      </c>
      <c r="AY1080" s="63">
        <v>44321</v>
      </c>
      <c r="AZ1080" s="51">
        <v>141.5992584</v>
      </c>
      <c r="BA1080" s="51">
        <v>-18.960453413610026</v>
      </c>
      <c r="BB1080" s="51">
        <v>-377.88880909986</v>
      </c>
      <c r="BC1080" s="51">
        <v>0</v>
      </c>
      <c r="BD1080" s="51">
        <v>-9.9278261681200863</v>
      </c>
      <c r="BE1080" s="51">
        <v>-265.1778302815901</v>
      </c>
    </row>
    <row r="1081" spans="1:57">
      <c r="A1081" s="70">
        <v>20191121</v>
      </c>
      <c r="D1081" s="63">
        <v>43790</v>
      </c>
      <c r="E1081" s="64">
        <v>710.23500000000001</v>
      </c>
      <c r="F1081" s="64">
        <v>933.20899999999995</v>
      </c>
      <c r="G1081" s="69">
        <v>1643.444</v>
      </c>
      <c r="I1081" s="63">
        <v>44174</v>
      </c>
      <c r="J1081" s="68">
        <v>27.58</v>
      </c>
      <c r="K1081" s="68">
        <v>30.14</v>
      </c>
      <c r="M1081" s="63">
        <v>43790</v>
      </c>
      <c r="N1081" s="64">
        <v>43538</v>
      </c>
      <c r="O1081" s="66">
        <v>59.75</v>
      </c>
      <c r="Q1081" s="63">
        <v>43790</v>
      </c>
      <c r="R1081" s="57">
        <v>22.08287249167271</v>
      </c>
      <c r="S1081" s="57">
        <v>36.901265263603953</v>
      </c>
      <c r="T1081" s="57"/>
      <c r="U1081" s="63">
        <v>43790</v>
      </c>
      <c r="V1081" s="65">
        <v>57.865955211358354</v>
      </c>
      <c r="X1081" s="63">
        <v>44322</v>
      </c>
      <c r="Y1081" s="67">
        <v>34.125</v>
      </c>
      <c r="Z1081" s="67">
        <v>36.36</v>
      </c>
      <c r="AA1081" s="67">
        <v>34</v>
      </c>
      <c r="AB1081" s="67" t="e">
        <v>#N/A</v>
      </c>
      <c r="AD1081" s="63">
        <v>44322</v>
      </c>
      <c r="AE1081" s="67">
        <v>36.08</v>
      </c>
      <c r="AF1081" s="68">
        <v>55.38</v>
      </c>
      <c r="AH1081" s="58">
        <v>43790</v>
      </c>
      <c r="AI1081" s="57">
        <v>25.976939565906854</v>
      </c>
      <c r="AJ1081" s="57">
        <v>33.550284011656203</v>
      </c>
      <c r="AK1081" s="57">
        <v>43.553809567497723</v>
      </c>
      <c r="AM1081" s="63">
        <v>43790</v>
      </c>
      <c r="AN1081" s="57">
        <v>12.981146604393601</v>
      </c>
      <c r="AO1081" s="57">
        <v>15.090733206801676</v>
      </c>
      <c r="AP1081" s="57">
        <v>20.135086085434907</v>
      </c>
      <c r="AR1081" s="63">
        <v>43790</v>
      </c>
      <c r="AS1081" s="57">
        <v>-25.06132522364727</v>
      </c>
      <c r="AT1081" s="57">
        <v>-30.499901984777811</v>
      </c>
      <c r="AV1081" s="63">
        <v>45251</v>
      </c>
      <c r="AW1081" s="64">
        <v>15181.135098999999</v>
      </c>
      <c r="AY1081" s="63">
        <v>44322</v>
      </c>
      <c r="AZ1081" s="51">
        <v>142.34452489999995</v>
      </c>
      <c r="BA1081" s="51">
        <v>-8.0100100538300172</v>
      </c>
      <c r="BB1081" s="51">
        <v>-226.33585627758006</v>
      </c>
      <c r="BC1081" s="51">
        <v>0</v>
      </c>
      <c r="BD1081" s="51">
        <v>-12.969717032229546</v>
      </c>
      <c r="BE1081" s="51">
        <v>-104.97105846363958</v>
      </c>
    </row>
    <row r="1082" spans="1:57">
      <c r="A1082" s="70">
        <v>20191122</v>
      </c>
      <c r="D1082" s="63">
        <v>43791</v>
      </c>
      <c r="E1082" s="64">
        <v>724.01900000000001</v>
      </c>
      <c r="F1082" s="64">
        <v>931.16800000000001</v>
      </c>
      <c r="G1082" s="69">
        <v>1655.1869999999999</v>
      </c>
      <c r="I1082" s="63">
        <v>44175</v>
      </c>
      <c r="J1082" s="68">
        <v>27.35</v>
      </c>
      <c r="K1082" s="68">
        <v>29.72</v>
      </c>
      <c r="M1082" s="63">
        <v>43791</v>
      </c>
      <c r="N1082" s="64">
        <v>43588.5</v>
      </c>
      <c r="O1082" s="66">
        <v>59.794199999999996</v>
      </c>
      <c r="Q1082" s="63">
        <v>43791</v>
      </c>
      <c r="R1082" s="57">
        <v>22.31228088180255</v>
      </c>
      <c r="S1082" s="57">
        <v>36.912933790331692</v>
      </c>
      <c r="T1082" s="57"/>
      <c r="U1082" s="63">
        <v>43791</v>
      </c>
      <c r="V1082" s="65">
        <v>57.865955211358354</v>
      </c>
      <c r="X1082" s="63">
        <v>44323</v>
      </c>
      <c r="Y1082" s="67">
        <v>34.125</v>
      </c>
      <c r="Z1082" s="67">
        <v>36.44</v>
      </c>
      <c r="AA1082" s="67">
        <v>34</v>
      </c>
      <c r="AB1082" s="67" t="e">
        <v>#N/A</v>
      </c>
      <c r="AD1082" s="63">
        <v>44323</v>
      </c>
      <c r="AE1082" s="67">
        <v>35.799999999999997</v>
      </c>
      <c r="AF1082" s="68">
        <v>56.17</v>
      </c>
      <c r="AH1082" s="58">
        <v>43791</v>
      </c>
      <c r="AI1082" s="57">
        <v>25.936623027050288</v>
      </c>
      <c r="AJ1082" s="57">
        <v>33.478002591998134</v>
      </c>
      <c r="AK1082" s="57">
        <v>43.444421494231847</v>
      </c>
      <c r="AM1082" s="63">
        <v>43791</v>
      </c>
      <c r="AN1082" s="57">
        <v>13.10130442870765</v>
      </c>
      <c r="AO1082" s="57">
        <v>15.246680562583714</v>
      </c>
      <c r="AP1082" s="57">
        <v>20.299631902456362</v>
      </c>
      <c r="AR1082" s="63">
        <v>43791</v>
      </c>
      <c r="AS1082" s="57">
        <v>-25.24279322939066</v>
      </c>
      <c r="AT1082" s="57">
        <v>-30.770962556237436</v>
      </c>
      <c r="AV1082" s="63">
        <v>45252</v>
      </c>
      <c r="AW1082" s="64">
        <v>15046.644313000001</v>
      </c>
      <c r="AY1082" s="63">
        <v>44323</v>
      </c>
      <c r="AZ1082" s="51">
        <v>137.01592429999997</v>
      </c>
      <c r="BA1082" s="51">
        <v>-61.214106774230011</v>
      </c>
      <c r="BB1082" s="51">
        <v>-100.75301423686</v>
      </c>
      <c r="BC1082" s="51">
        <v>0</v>
      </c>
      <c r="BD1082" s="51">
        <v>-15.892979200980047</v>
      </c>
      <c r="BE1082" s="51">
        <v>-40.844175912070085</v>
      </c>
    </row>
    <row r="1083" spans="1:57">
      <c r="A1083" s="70">
        <v>20191123</v>
      </c>
      <c r="D1083" s="63">
        <v>43792</v>
      </c>
      <c r="E1083" s="64">
        <v>724.01900000000001</v>
      </c>
      <c r="F1083" s="64">
        <v>931.16800000000001</v>
      </c>
      <c r="G1083" s="69">
        <v>1655.1869999999999</v>
      </c>
      <c r="I1083" s="63">
        <v>44176</v>
      </c>
      <c r="J1083" s="68">
        <v>28.55</v>
      </c>
      <c r="K1083" s="68">
        <v>30.85</v>
      </c>
      <c r="M1083" s="63">
        <v>43792</v>
      </c>
      <c r="N1083" s="64">
        <v>43588.5</v>
      </c>
      <c r="O1083" s="66">
        <v>59.794199999999996</v>
      </c>
      <c r="Q1083" s="63">
        <v>43792</v>
      </c>
      <c r="R1083" s="57">
        <v>22.490526103004925</v>
      </c>
      <c r="S1083" s="57">
        <v>36.994711741034855</v>
      </c>
      <c r="T1083" s="57"/>
      <c r="U1083" s="63">
        <v>43792</v>
      </c>
      <c r="V1083" s="65">
        <v>57.865955211358354</v>
      </c>
      <c r="X1083" s="63">
        <v>44326</v>
      </c>
      <c r="Y1083" s="67">
        <v>34</v>
      </c>
      <c r="Z1083" s="67">
        <v>35.520000000000003</v>
      </c>
      <c r="AA1083" s="67">
        <v>33.5625</v>
      </c>
      <c r="AB1083" s="67" t="e">
        <v>#N/A</v>
      </c>
      <c r="AD1083" s="63">
        <v>44326</v>
      </c>
      <c r="AE1083" s="67">
        <v>35.79</v>
      </c>
      <c r="AF1083" s="68">
        <v>55.26</v>
      </c>
      <c r="AH1083" s="58">
        <v>43792</v>
      </c>
      <c r="AI1083" s="57">
        <v>25.926942693003994</v>
      </c>
      <c r="AJ1083" s="57">
        <v>33.463983491506454</v>
      </c>
      <c r="AK1083" s="57">
        <v>43.441841208317577</v>
      </c>
      <c r="AM1083" s="63">
        <v>43792</v>
      </c>
      <c r="AN1083" s="57">
        <v>13.186557396622556</v>
      </c>
      <c r="AO1083" s="57">
        <v>15.39981417277685</v>
      </c>
      <c r="AP1083" s="57">
        <v>20.325573234965578</v>
      </c>
      <c r="AR1083" s="63">
        <v>43792</v>
      </c>
      <c r="AS1083" s="57">
        <v>-25.40387825863618</v>
      </c>
      <c r="AT1083" s="57">
        <v>-30.996334198498165</v>
      </c>
      <c r="AV1083" s="63">
        <v>45253</v>
      </c>
      <c r="AW1083" s="64">
        <v>14958.925453</v>
      </c>
      <c r="AY1083" s="63">
        <v>44326</v>
      </c>
      <c r="AZ1083" s="51">
        <v>139.38955029999997</v>
      </c>
      <c r="BA1083" s="51">
        <v>-47.464327758439993</v>
      </c>
      <c r="BB1083" s="51">
        <v>-157.59380942887003</v>
      </c>
      <c r="BC1083" s="51">
        <v>0</v>
      </c>
      <c r="BD1083" s="51">
        <v>-16.81056126198008</v>
      </c>
      <c r="BE1083" s="51">
        <v>-82.479148149290126</v>
      </c>
    </row>
    <row r="1084" spans="1:57">
      <c r="A1084" s="70">
        <v>20191124</v>
      </c>
      <c r="D1084" s="63">
        <v>43793</v>
      </c>
      <c r="E1084" s="64">
        <v>724.01900000000001</v>
      </c>
      <c r="F1084" s="64">
        <v>931.16800000000001</v>
      </c>
      <c r="G1084" s="69">
        <v>1655.1869999999999</v>
      </c>
      <c r="I1084" s="63">
        <v>44179</v>
      </c>
      <c r="J1084" s="68">
        <v>27.64</v>
      </c>
      <c r="K1084" s="68">
        <v>29.44</v>
      </c>
      <c r="M1084" s="63">
        <v>43793</v>
      </c>
      <c r="N1084" s="64">
        <v>43588.5</v>
      </c>
      <c r="O1084" s="66">
        <v>59.794199999999996</v>
      </c>
      <c r="Q1084" s="63">
        <v>43793</v>
      </c>
      <c r="R1084" s="57">
        <v>22.548952962384462</v>
      </c>
      <c r="S1084" s="57">
        <v>37.083144220053633</v>
      </c>
      <c r="T1084" s="57"/>
      <c r="U1084" s="63">
        <v>43793</v>
      </c>
      <c r="V1084" s="65">
        <v>57.865955211358354</v>
      </c>
      <c r="X1084" s="63">
        <v>44327</v>
      </c>
      <c r="Y1084" s="67">
        <v>34.125</v>
      </c>
      <c r="Z1084" s="67">
        <v>36.54</v>
      </c>
      <c r="AA1084" s="67">
        <v>34</v>
      </c>
      <c r="AB1084" s="67" t="e">
        <v>#N/A</v>
      </c>
      <c r="AD1084" s="63">
        <v>44327</v>
      </c>
      <c r="AE1084" s="67">
        <v>35.520000000000003</v>
      </c>
      <c r="AF1084" s="68">
        <v>55.45</v>
      </c>
      <c r="AH1084" s="58">
        <v>43793</v>
      </c>
      <c r="AI1084" s="57">
        <v>25.984495608531798</v>
      </c>
      <c r="AJ1084" s="57">
        <v>33.47461918659296</v>
      </c>
      <c r="AK1084" s="57">
        <v>43.433401256528306</v>
      </c>
      <c r="AM1084" s="63">
        <v>43793</v>
      </c>
      <c r="AN1084" s="57">
        <v>13.217363537152348</v>
      </c>
      <c r="AO1084" s="57">
        <v>15.535329912902274</v>
      </c>
      <c r="AP1084" s="57">
        <v>20.207766626438726</v>
      </c>
      <c r="AR1084" s="63">
        <v>43793</v>
      </c>
      <c r="AS1084" s="57">
        <v>-25.535604934888092</v>
      </c>
      <c r="AT1084" s="57">
        <v>-31.193377620295017</v>
      </c>
      <c r="AV1084" s="63">
        <v>45254</v>
      </c>
      <c r="AW1084" s="64">
        <v>14872.232780999999</v>
      </c>
      <c r="AY1084" s="63">
        <v>44327</v>
      </c>
      <c r="AZ1084" s="51">
        <v>138.28817980000002</v>
      </c>
      <c r="BA1084" s="51">
        <v>-46.517501264620009</v>
      </c>
      <c r="BB1084" s="51">
        <v>-100.20220054795006</v>
      </c>
      <c r="BC1084" s="51">
        <v>0</v>
      </c>
      <c r="BD1084" s="51">
        <v>-16.738256249590219</v>
      </c>
      <c r="BE1084" s="51">
        <v>-25.169778262160253</v>
      </c>
    </row>
    <row r="1085" spans="1:57">
      <c r="A1085" s="70">
        <v>20191125</v>
      </c>
      <c r="D1085" s="63">
        <v>43794</v>
      </c>
      <c r="E1085" s="64">
        <v>786.423</v>
      </c>
      <c r="F1085" s="64">
        <v>931.42100000000005</v>
      </c>
      <c r="G1085" s="69">
        <v>1717.8440000000001</v>
      </c>
      <c r="I1085" s="63">
        <v>44180</v>
      </c>
      <c r="J1085" s="68">
        <v>27.65</v>
      </c>
      <c r="K1085" s="68">
        <v>29.2</v>
      </c>
      <c r="M1085" s="63">
        <v>43794</v>
      </c>
      <c r="N1085" s="64">
        <v>43692.4</v>
      </c>
      <c r="O1085" s="66">
        <v>59.744999999999997</v>
      </c>
      <c r="Q1085" s="63">
        <v>43794</v>
      </c>
      <c r="R1085" s="57">
        <v>22.810102063191341</v>
      </c>
      <c r="S1085" s="57">
        <v>37.197138721484691</v>
      </c>
      <c r="T1085" s="57"/>
      <c r="U1085" s="63">
        <v>43794</v>
      </c>
      <c r="V1085" s="65">
        <v>58.577481759233841</v>
      </c>
      <c r="X1085" s="63">
        <v>44328</v>
      </c>
      <c r="Y1085" s="67">
        <v>34.1875</v>
      </c>
      <c r="Z1085" s="67">
        <v>36.47</v>
      </c>
      <c r="AA1085" s="67">
        <v>34</v>
      </c>
      <c r="AB1085" s="67" t="e">
        <v>#N/A</v>
      </c>
      <c r="AD1085" s="63">
        <v>44328</v>
      </c>
      <c r="AE1085" s="67">
        <v>35.54</v>
      </c>
      <c r="AF1085" s="68">
        <v>55.88</v>
      </c>
      <c r="AH1085" s="58">
        <v>43794</v>
      </c>
      <c r="AI1085" s="57">
        <v>26.029370365720219</v>
      </c>
      <c r="AJ1085" s="57">
        <v>33.500724688320261</v>
      </c>
      <c r="AK1085" s="57">
        <v>43.464373757847177</v>
      </c>
      <c r="AM1085" s="63">
        <v>43794</v>
      </c>
      <c r="AN1085" s="57">
        <v>13.275410536254185</v>
      </c>
      <c r="AO1085" s="57">
        <v>15.726160480854045</v>
      </c>
      <c r="AP1085" s="57">
        <v>20.082369716377755</v>
      </c>
      <c r="AR1085" s="63">
        <v>43794</v>
      </c>
      <c r="AS1085" s="57">
        <v>-25.670465255762153</v>
      </c>
      <c r="AT1085" s="57">
        <v>-31.393362556616069</v>
      </c>
      <c r="AV1085" s="63">
        <v>45255</v>
      </c>
      <c r="AW1085" s="64">
        <v>14872.232780999999</v>
      </c>
      <c r="AY1085" s="63">
        <v>44328</v>
      </c>
      <c r="AZ1085" s="51">
        <v>154.93612520000002</v>
      </c>
      <c r="BA1085" s="51">
        <v>-44.421097483440036</v>
      </c>
      <c r="BB1085" s="51">
        <v>-85.085595321870002</v>
      </c>
      <c r="BC1085" s="51">
        <v>0</v>
      </c>
      <c r="BD1085" s="51">
        <v>-17.39442008844027</v>
      </c>
      <c r="BE1085" s="51">
        <v>8.0350123062497012</v>
      </c>
    </row>
    <row r="1086" spans="1:57">
      <c r="A1086" s="70">
        <v>20191126</v>
      </c>
      <c r="D1086" s="63">
        <v>43795</v>
      </c>
      <c r="E1086" s="64">
        <v>731.851</v>
      </c>
      <c r="F1086" s="64">
        <v>931.72900000000004</v>
      </c>
      <c r="G1086" s="69">
        <v>1663.58</v>
      </c>
      <c r="I1086" s="63">
        <v>44181</v>
      </c>
      <c r="J1086" s="68">
        <v>28.48</v>
      </c>
      <c r="K1086" s="68">
        <v>30.3</v>
      </c>
      <c r="M1086" s="63">
        <v>43795</v>
      </c>
      <c r="N1086" s="64">
        <v>43738.6</v>
      </c>
      <c r="O1086" s="66">
        <v>59.716700000000003</v>
      </c>
      <c r="Q1086" s="63">
        <v>43795</v>
      </c>
      <c r="R1086" s="57">
        <v>22.927200026154381</v>
      </c>
      <c r="S1086" s="57">
        <v>37.374893394942312</v>
      </c>
      <c r="T1086" s="57"/>
      <c r="U1086" s="63">
        <v>43795</v>
      </c>
      <c r="V1086" s="65">
        <v>57.626876395184048</v>
      </c>
      <c r="X1086" s="63">
        <v>44329</v>
      </c>
      <c r="Y1086" s="67">
        <v>34.1875</v>
      </c>
      <c r="Z1086" s="67">
        <v>36.54</v>
      </c>
      <c r="AA1086" s="67">
        <v>34</v>
      </c>
      <c r="AB1086" s="67" t="e">
        <v>#N/A</v>
      </c>
      <c r="AD1086" s="63">
        <v>44329</v>
      </c>
      <c r="AE1086" s="67">
        <v>35.619999999999997</v>
      </c>
      <c r="AF1086" s="68">
        <v>55.31</v>
      </c>
      <c r="AH1086" s="58">
        <v>43795</v>
      </c>
      <c r="AI1086" s="57">
        <v>26.131351729057162</v>
      </c>
      <c r="AJ1086" s="57">
        <v>33.598337980806114</v>
      </c>
      <c r="AK1086" s="57">
        <v>43.601784749760021</v>
      </c>
      <c r="AM1086" s="63">
        <v>43795</v>
      </c>
      <c r="AN1086" s="57">
        <v>13.331971860316582</v>
      </c>
      <c r="AO1086" s="57">
        <v>15.931515391451057</v>
      </c>
      <c r="AP1086" s="57">
        <v>19.922459842198691</v>
      </c>
      <c r="AR1086" s="63">
        <v>43795</v>
      </c>
      <c r="AS1086" s="57">
        <v>-25.799828106882362</v>
      </c>
      <c r="AT1086" s="57">
        <v>-31.600222942968614</v>
      </c>
      <c r="AV1086" s="63">
        <v>45256</v>
      </c>
      <c r="AW1086" s="64">
        <v>14872.232780999999</v>
      </c>
      <c r="AY1086" s="63">
        <v>44329</v>
      </c>
      <c r="AZ1086" s="51">
        <v>160.43173300000001</v>
      </c>
      <c r="BA1086" s="51">
        <v>-34.255294600700012</v>
      </c>
      <c r="BB1086" s="51">
        <v>-74.441093388479999</v>
      </c>
      <c r="BC1086" s="51">
        <v>0</v>
      </c>
      <c r="BD1086" s="51">
        <v>-16.771787105360207</v>
      </c>
      <c r="BE1086" s="51">
        <v>34.96355790545978</v>
      </c>
    </row>
    <row r="1087" spans="1:57">
      <c r="A1087" s="70">
        <v>20191127</v>
      </c>
      <c r="D1087" s="63">
        <v>43796</v>
      </c>
      <c r="E1087" s="64">
        <v>731.47900000000004</v>
      </c>
      <c r="F1087" s="64">
        <v>935.71600000000001</v>
      </c>
      <c r="G1087" s="69">
        <v>1667.1949999999999</v>
      </c>
      <c r="I1087" s="63">
        <v>44182</v>
      </c>
      <c r="J1087" s="68">
        <v>27.5</v>
      </c>
      <c r="K1087" s="68">
        <v>29.07</v>
      </c>
      <c r="M1087" s="63">
        <v>43796</v>
      </c>
      <c r="N1087" s="64">
        <v>43764.5</v>
      </c>
      <c r="O1087" s="66">
        <v>59.878300000000003</v>
      </c>
      <c r="Q1087" s="63">
        <v>43796</v>
      </c>
      <c r="R1087" s="57">
        <v>23.360016622055646</v>
      </c>
      <c r="S1087" s="57">
        <v>37.579459563948411</v>
      </c>
      <c r="T1087" s="57"/>
      <c r="U1087" s="63">
        <v>43796</v>
      </c>
      <c r="V1087" s="65">
        <v>56.985298737732968</v>
      </c>
      <c r="X1087" s="63">
        <v>44330</v>
      </c>
      <c r="Y1087" s="67">
        <v>34.0625</v>
      </c>
      <c r="Z1087" s="67">
        <v>35.770000000000003</v>
      </c>
      <c r="AA1087" s="67">
        <v>33.8125</v>
      </c>
      <c r="AB1087" s="67" t="e">
        <v>#N/A</v>
      </c>
      <c r="AD1087" s="63">
        <v>44330</v>
      </c>
      <c r="AE1087" s="67">
        <v>35.53</v>
      </c>
      <c r="AF1087" s="68">
        <v>55.64</v>
      </c>
      <c r="AH1087" s="58">
        <v>43796</v>
      </c>
      <c r="AI1087" s="57">
        <v>26.237223617728223</v>
      </c>
      <c r="AJ1087" s="57">
        <v>33.701566957843852</v>
      </c>
      <c r="AK1087" s="57">
        <v>43.757070199541317</v>
      </c>
      <c r="AM1087" s="63">
        <v>43796</v>
      </c>
      <c r="AN1087" s="57">
        <v>13.361039824720811</v>
      </c>
      <c r="AO1087" s="57">
        <v>16.063603416051929</v>
      </c>
      <c r="AP1087" s="57">
        <v>19.809959718467638</v>
      </c>
      <c r="AR1087" s="63">
        <v>43796</v>
      </c>
      <c r="AS1087" s="57">
        <v>-25.940896819253034</v>
      </c>
      <c r="AT1087" s="57">
        <v>-31.777209511753767</v>
      </c>
      <c r="AV1087" s="63">
        <v>45257</v>
      </c>
      <c r="AW1087" s="64">
        <v>15151.339071</v>
      </c>
      <c r="AY1087" s="63">
        <v>44330</v>
      </c>
      <c r="AZ1087" s="51">
        <v>173.31839000000002</v>
      </c>
      <c r="BA1087" s="51">
        <v>26.42273052562998</v>
      </c>
      <c r="BB1087" s="51">
        <v>-61.919198609710016</v>
      </c>
      <c r="BC1087" s="51">
        <v>0</v>
      </c>
      <c r="BD1087" s="51">
        <v>-16.572366339670033</v>
      </c>
      <c r="BE1087" s="51">
        <v>121.24955557624996</v>
      </c>
    </row>
    <row r="1088" spans="1:57">
      <c r="A1088" s="70">
        <v>20191128</v>
      </c>
      <c r="D1088" s="63">
        <v>43797</v>
      </c>
      <c r="E1088" s="64">
        <v>762.13</v>
      </c>
      <c r="F1088" s="64">
        <v>946.71500000000003</v>
      </c>
      <c r="G1088" s="69">
        <v>1708.845</v>
      </c>
      <c r="I1088" s="63">
        <v>44183</v>
      </c>
      <c r="J1088" s="68">
        <v>27.4</v>
      </c>
      <c r="K1088" s="68">
        <v>29.34</v>
      </c>
      <c r="M1088" s="63">
        <v>43797</v>
      </c>
      <c r="N1088" s="64">
        <v>43736.4</v>
      </c>
      <c r="O1088" s="66">
        <v>59.85</v>
      </c>
      <c r="Q1088" s="63">
        <v>43797</v>
      </c>
      <c r="R1088" s="57">
        <v>23.912161105539731</v>
      </c>
      <c r="S1088" s="57">
        <v>37.798272107146232</v>
      </c>
      <c r="T1088" s="57"/>
      <c r="U1088" s="63">
        <v>43797</v>
      </c>
      <c r="V1088" s="65">
        <v>56.87024448802206</v>
      </c>
      <c r="X1088" s="63">
        <v>44333</v>
      </c>
      <c r="Y1088" s="67">
        <v>34.0625</v>
      </c>
      <c r="Z1088" s="67">
        <v>35.909999999999997</v>
      </c>
      <c r="AA1088" s="67">
        <v>33.875</v>
      </c>
      <c r="AB1088" s="67" t="e">
        <v>#N/A</v>
      </c>
      <c r="AD1088" s="63">
        <v>44333</v>
      </c>
      <c r="AE1088" s="67">
        <v>35.72</v>
      </c>
      <c r="AF1088" s="68">
        <v>54.63</v>
      </c>
      <c r="AH1088" s="58">
        <v>43797</v>
      </c>
      <c r="AI1088" s="57">
        <v>26.262703071940852</v>
      </c>
      <c r="AJ1088" s="57">
        <v>33.776235070887381</v>
      </c>
      <c r="AK1088" s="57">
        <v>43.930043388586192</v>
      </c>
      <c r="AM1088" s="63">
        <v>43797</v>
      </c>
      <c r="AN1088" s="57">
        <v>13.395458155639496</v>
      </c>
      <c r="AO1088" s="57">
        <v>16.142778153326631</v>
      </c>
      <c r="AP1088" s="57">
        <v>19.828655922549011</v>
      </c>
      <c r="AR1088" s="63">
        <v>43797</v>
      </c>
      <c r="AS1088" s="57">
        <v>-26.094632162407983</v>
      </c>
      <c r="AT1088" s="57">
        <v>-31.922172228941459</v>
      </c>
      <c r="AV1088" s="63">
        <v>45258</v>
      </c>
      <c r="AW1088" s="64">
        <v>15305.832889000001</v>
      </c>
      <c r="AY1088" s="63">
        <v>44333</v>
      </c>
      <c r="AZ1088" s="51">
        <v>178.26297600000004</v>
      </c>
      <c r="BA1088" s="51">
        <v>-8.8328982112700043</v>
      </c>
      <c r="BB1088" s="51">
        <v>-160.84553091114</v>
      </c>
      <c r="BC1088" s="51">
        <v>0</v>
      </c>
      <c r="BD1088" s="51">
        <v>-16.907649730100285</v>
      </c>
      <c r="BE1088" s="51">
        <v>-8.3231028525102886</v>
      </c>
    </row>
    <row r="1089" spans="1:57">
      <c r="A1089" s="70">
        <v>20191129</v>
      </c>
      <c r="D1089" s="63">
        <v>43798</v>
      </c>
      <c r="E1089" s="64">
        <v>715.48599999999999</v>
      </c>
      <c r="F1089" s="64">
        <v>956.13499999999999</v>
      </c>
      <c r="G1089" s="69">
        <v>1671.6210000000001</v>
      </c>
      <c r="I1089" s="63">
        <v>44186</v>
      </c>
      <c r="J1089" s="68">
        <v>27.51</v>
      </c>
      <c r="K1089" s="68">
        <v>29.24</v>
      </c>
      <c r="M1089" s="63">
        <v>43798</v>
      </c>
      <c r="N1089" s="64">
        <v>43772.3</v>
      </c>
      <c r="O1089" s="66">
        <v>59.863300000000002</v>
      </c>
      <c r="Q1089" s="63">
        <v>43798</v>
      </c>
      <c r="R1089" s="57">
        <v>24.470446418393223</v>
      </c>
      <c r="S1089" s="57">
        <v>37.967473812575683</v>
      </c>
      <c r="T1089" s="57"/>
      <c r="U1089" s="63">
        <v>43798</v>
      </c>
      <c r="V1089" s="65">
        <v>56.91663318962177</v>
      </c>
      <c r="X1089" s="63">
        <v>44334</v>
      </c>
      <c r="Y1089" s="67">
        <v>34.1875</v>
      </c>
      <c r="Z1089" s="67">
        <v>36.54</v>
      </c>
      <c r="AA1089" s="67">
        <v>34.0625</v>
      </c>
      <c r="AB1089" s="67" t="e">
        <v>#N/A</v>
      </c>
      <c r="AD1089" s="63">
        <v>44334</v>
      </c>
      <c r="AE1089" s="67">
        <v>35.840000000000003</v>
      </c>
      <c r="AF1089" s="68">
        <v>55.04</v>
      </c>
      <c r="AH1089" s="58">
        <v>43798</v>
      </c>
      <c r="AI1089" s="57">
        <v>26.272403659157973</v>
      </c>
      <c r="AJ1089" s="57">
        <v>33.880743825841584</v>
      </c>
      <c r="AK1089" s="57">
        <v>44.033347033159707</v>
      </c>
      <c r="AM1089" s="63">
        <v>43798</v>
      </c>
      <c r="AN1089" s="57">
        <v>13.434259932733683</v>
      </c>
      <c r="AO1089" s="57">
        <v>16.209915791659068</v>
      </c>
      <c r="AP1089" s="57">
        <v>19.860896432549737</v>
      </c>
      <c r="AR1089" s="63">
        <v>43798</v>
      </c>
      <c r="AS1089" s="57">
        <v>-26.265404551851979</v>
      </c>
      <c r="AT1089" s="57">
        <v>-32.03180989730177</v>
      </c>
      <c r="AV1089" s="63">
        <v>45259</v>
      </c>
      <c r="AW1089" s="64">
        <v>15867.537273</v>
      </c>
      <c r="AY1089" s="63">
        <v>44334</v>
      </c>
      <c r="AZ1089" s="51">
        <v>183.38963250000003</v>
      </c>
      <c r="BA1089" s="51">
        <v>-9.2576839974400222</v>
      </c>
      <c r="BB1089" s="51">
        <v>-141.11863284351</v>
      </c>
      <c r="BC1089" s="51">
        <v>0</v>
      </c>
      <c r="BD1089" s="51">
        <v>-16.689592324460023</v>
      </c>
      <c r="BE1089" s="51">
        <v>16.323723334589975</v>
      </c>
    </row>
    <row r="1090" spans="1:57">
      <c r="A1090" s="70">
        <v>20191130</v>
      </c>
      <c r="D1090" s="63">
        <v>43799</v>
      </c>
      <c r="E1090" s="64">
        <v>715.48599999999999</v>
      </c>
      <c r="F1090" s="64">
        <v>956.13499999999999</v>
      </c>
      <c r="G1090" s="69">
        <v>1671.6210000000001</v>
      </c>
      <c r="I1090" s="63">
        <v>44187</v>
      </c>
      <c r="J1090" s="68">
        <v>27.95</v>
      </c>
      <c r="K1090" s="68">
        <v>29.41</v>
      </c>
      <c r="M1090" s="63">
        <v>43799</v>
      </c>
      <c r="N1090" s="64">
        <v>43772.3</v>
      </c>
      <c r="O1090" s="66">
        <v>59.863300000000002</v>
      </c>
      <c r="Q1090" s="63">
        <v>43799</v>
      </c>
      <c r="R1090" s="57">
        <v>24.948216890290208</v>
      </c>
      <c r="S1090" s="57">
        <v>38.142343692912959</v>
      </c>
      <c r="T1090" s="57"/>
      <c r="U1090" s="63">
        <v>43799</v>
      </c>
      <c r="V1090" s="65">
        <v>56.91663318962177</v>
      </c>
      <c r="X1090" s="63">
        <v>44335</v>
      </c>
      <c r="Y1090" s="67">
        <v>34.1875</v>
      </c>
      <c r="Z1090" s="67">
        <v>35.46</v>
      </c>
      <c r="AA1090" s="67">
        <v>34</v>
      </c>
      <c r="AB1090" s="67" t="e">
        <v>#N/A</v>
      </c>
      <c r="AD1090" s="63">
        <v>44335</v>
      </c>
      <c r="AE1090" s="67">
        <v>35.97</v>
      </c>
      <c r="AF1090" s="68">
        <v>54.57</v>
      </c>
      <c r="AH1090" s="58">
        <v>43799</v>
      </c>
      <c r="AI1090" s="57">
        <v>26.280185909373621</v>
      </c>
      <c r="AJ1090" s="57">
        <v>33.947443355584575</v>
      </c>
      <c r="AK1090" s="57">
        <v>44.171414603756617</v>
      </c>
      <c r="AM1090" s="63">
        <v>43799</v>
      </c>
      <c r="AN1090" s="57">
        <v>13.475691972917868</v>
      </c>
      <c r="AO1090" s="57">
        <v>16.258434071049631</v>
      </c>
      <c r="AP1090" s="57">
        <v>19.901020587287952</v>
      </c>
      <c r="AR1090" s="63">
        <v>43799</v>
      </c>
      <c r="AS1090" s="57">
        <v>-26.437043012598259</v>
      </c>
      <c r="AT1090" s="57">
        <v>-32.129049621693838</v>
      </c>
      <c r="AV1090" s="63">
        <v>45260</v>
      </c>
      <c r="AW1090" s="64">
        <v>16823.488093</v>
      </c>
      <c r="AY1090" s="63">
        <v>44335</v>
      </c>
      <c r="AZ1090" s="51">
        <v>182.59143250000002</v>
      </c>
      <c r="BA1090" s="51">
        <v>-11.971629714740013</v>
      </c>
      <c r="BB1090" s="51">
        <v>-121.35406331895997</v>
      </c>
      <c r="BC1090" s="51">
        <v>0</v>
      </c>
      <c r="BD1090" s="51">
        <v>-16.466696613539696</v>
      </c>
      <c r="BE1090" s="51">
        <v>32.799042852760294</v>
      </c>
    </row>
    <row r="1091" spans="1:57">
      <c r="A1091" s="70">
        <v>20191201</v>
      </c>
      <c r="D1091" s="63">
        <v>43800</v>
      </c>
      <c r="E1091" s="64">
        <v>715.48599999999999</v>
      </c>
      <c r="F1091" s="64">
        <v>956.13499999999999</v>
      </c>
      <c r="G1091" s="69">
        <v>1671.6210000000001</v>
      </c>
      <c r="I1091" s="63">
        <v>44188</v>
      </c>
      <c r="J1091" s="68">
        <v>27.68</v>
      </c>
      <c r="K1091" s="68">
        <v>29.23</v>
      </c>
      <c r="M1091" s="63">
        <v>43800</v>
      </c>
      <c r="N1091" s="64">
        <v>43772.3</v>
      </c>
      <c r="O1091" s="66">
        <v>59.863300000000002</v>
      </c>
      <c r="Q1091" s="63">
        <v>43800</v>
      </c>
      <c r="R1091" s="57">
        <v>25.55589996179377</v>
      </c>
      <c r="S1091" s="57">
        <v>38.333190538185178</v>
      </c>
      <c r="T1091" s="57"/>
      <c r="U1091" s="63">
        <v>43800</v>
      </c>
      <c r="V1091" s="65">
        <v>56.91663318962177</v>
      </c>
      <c r="X1091" s="63">
        <v>44336</v>
      </c>
      <c r="Y1091" s="67">
        <v>34.125</v>
      </c>
      <c r="Z1091" s="67">
        <v>36.53</v>
      </c>
      <c r="AA1091" s="67">
        <v>34</v>
      </c>
      <c r="AB1091" s="67" t="e">
        <v>#N/A</v>
      </c>
      <c r="AD1091" s="63">
        <v>44336</v>
      </c>
      <c r="AE1091" s="67">
        <v>35.869999999999997</v>
      </c>
      <c r="AF1091" s="68">
        <v>53.44</v>
      </c>
      <c r="AH1091" s="58">
        <v>43800</v>
      </c>
      <c r="AI1091" s="57">
        <v>26.265476157537648</v>
      </c>
      <c r="AJ1091" s="57">
        <v>34.024684101298533</v>
      </c>
      <c r="AK1091" s="57">
        <v>44.350042671333867</v>
      </c>
      <c r="AM1091" s="63">
        <v>43800</v>
      </c>
      <c r="AN1091" s="57">
        <v>13.503117279028686</v>
      </c>
      <c r="AO1091" s="57">
        <v>16.318206497936096</v>
      </c>
      <c r="AP1091" s="57">
        <v>19.87601308670197</v>
      </c>
      <c r="AR1091" s="63">
        <v>43800</v>
      </c>
      <c r="AS1091" s="57">
        <v>-26.601916335191312</v>
      </c>
      <c r="AT1091" s="57">
        <v>-32.204753997018145</v>
      </c>
      <c r="AV1091" s="63">
        <v>45261</v>
      </c>
      <c r="AW1091" s="64">
        <v>17220.137465</v>
      </c>
      <c r="AY1091" s="63">
        <v>44336</v>
      </c>
      <c r="AZ1091" s="51">
        <v>181.30616530000003</v>
      </c>
      <c r="BA1091" s="51">
        <v>-11.898202259950009</v>
      </c>
      <c r="BB1091" s="51">
        <v>-141.13368642901</v>
      </c>
      <c r="BC1091" s="51">
        <v>0</v>
      </c>
      <c r="BD1091" s="51">
        <v>-16.996909685399963</v>
      </c>
      <c r="BE1091" s="51">
        <v>11.277366925640031</v>
      </c>
    </row>
    <row r="1092" spans="1:57">
      <c r="A1092" s="70">
        <v>20191202</v>
      </c>
      <c r="D1092" s="63">
        <v>43801</v>
      </c>
      <c r="E1092" s="64">
        <v>693.33799999999997</v>
      </c>
      <c r="F1092" s="64">
        <v>965.98</v>
      </c>
      <c r="G1092" s="69">
        <v>1659.318</v>
      </c>
      <c r="I1092" s="63">
        <v>44193</v>
      </c>
      <c r="J1092" s="68">
        <v>28.28</v>
      </c>
      <c r="K1092" s="68">
        <v>30.02</v>
      </c>
      <c r="M1092" s="63">
        <v>43801</v>
      </c>
      <c r="N1092" s="64">
        <v>43730.9</v>
      </c>
      <c r="O1092" s="66">
        <v>59.951700000000002</v>
      </c>
      <c r="Q1092" s="63">
        <v>43801</v>
      </c>
      <c r="R1092" s="57">
        <v>26.089317516718879</v>
      </c>
      <c r="S1092" s="57">
        <v>38.560179370319972</v>
      </c>
      <c r="T1092" s="57"/>
      <c r="U1092" s="63">
        <v>43801</v>
      </c>
      <c r="V1092" s="65">
        <v>57.322563107795723</v>
      </c>
      <c r="X1092" s="63">
        <v>44337</v>
      </c>
      <c r="Y1092" s="67">
        <v>34.0625</v>
      </c>
      <c r="Z1092" s="67">
        <v>36.299999999999997</v>
      </c>
      <c r="AA1092" s="67">
        <v>33.875</v>
      </c>
      <c r="AB1092" s="67" t="e">
        <v>#N/A</v>
      </c>
      <c r="AD1092" s="63">
        <v>44337</v>
      </c>
      <c r="AE1092" s="67">
        <v>36.03</v>
      </c>
      <c r="AF1092" s="68">
        <v>54.17</v>
      </c>
      <c r="AH1092" s="58">
        <v>43801</v>
      </c>
      <c r="AI1092" s="57">
        <v>26.215499047189738</v>
      </c>
      <c r="AJ1092" s="57">
        <v>34.086932331130228</v>
      </c>
      <c r="AK1092" s="57">
        <v>44.521010831139392</v>
      </c>
      <c r="AM1092" s="63">
        <v>43801</v>
      </c>
      <c r="AN1092" s="57">
        <v>13.557502171792525</v>
      </c>
      <c r="AO1092" s="57">
        <v>16.374595188723838</v>
      </c>
      <c r="AP1092" s="57">
        <v>19.941470410289732</v>
      </c>
      <c r="AR1092" s="63">
        <v>43801</v>
      </c>
      <c r="AS1092" s="57">
        <v>-26.776557719621209</v>
      </c>
      <c r="AT1092" s="57">
        <v>-32.283123893365584</v>
      </c>
      <c r="AV1092" s="63">
        <v>45262</v>
      </c>
      <c r="AW1092" s="64">
        <v>17220.137465</v>
      </c>
      <c r="AY1092" s="63">
        <v>44337</v>
      </c>
      <c r="AZ1092" s="51">
        <v>176.98101980000001</v>
      </c>
      <c r="BA1092" s="51">
        <v>167.21002686944999</v>
      </c>
      <c r="BB1092" s="51">
        <v>-291.07204637324998</v>
      </c>
      <c r="BC1092" s="51">
        <v>0</v>
      </c>
      <c r="BD1092" s="51">
        <v>-18.211611624230006</v>
      </c>
      <c r="BE1092" s="51">
        <v>34.907388671969997</v>
      </c>
    </row>
    <row r="1093" spans="1:57">
      <c r="A1093" s="70">
        <v>20191203</v>
      </c>
      <c r="D1093" s="63">
        <v>43802</v>
      </c>
      <c r="E1093" s="64">
        <v>615.91600000000005</v>
      </c>
      <c r="F1093" s="64">
        <v>976.37599999999998</v>
      </c>
      <c r="G1093" s="69">
        <v>1592.2919999999999</v>
      </c>
      <c r="I1093" s="63">
        <v>44194</v>
      </c>
      <c r="J1093" s="68">
        <v>26.95</v>
      </c>
      <c r="K1093" s="68">
        <v>28.58</v>
      </c>
      <c r="M1093" s="63">
        <v>43802</v>
      </c>
      <c r="N1093" s="64">
        <v>43750.3</v>
      </c>
      <c r="O1093" s="66">
        <v>59.938299999999998</v>
      </c>
      <c r="Q1093" s="63">
        <v>43802</v>
      </c>
      <c r="R1093" s="57">
        <v>26.420559575164404</v>
      </c>
      <c r="S1093" s="57">
        <v>38.672450612190623</v>
      </c>
      <c r="T1093" s="57"/>
      <c r="U1093" s="63">
        <v>43802</v>
      </c>
      <c r="V1093" s="65">
        <v>58.21656305552613</v>
      </c>
      <c r="X1093" s="63">
        <v>44342</v>
      </c>
      <c r="Y1093" s="67">
        <v>34.1875</v>
      </c>
      <c r="Z1093" s="67">
        <v>36.299999999999997</v>
      </c>
      <c r="AA1093" s="67">
        <v>33.9375</v>
      </c>
      <c r="AB1093" s="67" t="e">
        <v>#N/A</v>
      </c>
      <c r="AD1093" s="63">
        <v>44342</v>
      </c>
      <c r="AE1093" s="67">
        <v>35.65</v>
      </c>
      <c r="AF1093" s="68">
        <v>53.05</v>
      </c>
      <c r="AH1093" s="58">
        <v>43802</v>
      </c>
      <c r="AI1093" s="57">
        <v>26.287238089160514</v>
      </c>
      <c r="AJ1093" s="57">
        <v>34.13413000457475</v>
      </c>
      <c r="AK1093" s="57">
        <v>44.51831725291828</v>
      </c>
      <c r="AM1093" s="63">
        <v>43802</v>
      </c>
      <c r="AN1093" s="57">
        <v>13.618202403189139</v>
      </c>
      <c r="AO1093" s="57">
        <v>16.502322025268711</v>
      </c>
      <c r="AP1093" s="57">
        <v>19.90566913108831</v>
      </c>
      <c r="AR1093" s="63">
        <v>43802</v>
      </c>
      <c r="AS1093" s="57">
        <v>-26.959366686690124</v>
      </c>
      <c r="AT1093" s="57">
        <v>-32.383346254482028</v>
      </c>
      <c r="AV1093" s="63">
        <v>45263</v>
      </c>
      <c r="AW1093" s="64">
        <v>17220.137465</v>
      </c>
      <c r="AY1093" s="63">
        <v>44342</v>
      </c>
      <c r="AZ1093" s="51">
        <v>184.90222530000005</v>
      </c>
      <c r="BA1093" s="51">
        <v>167.82544077400999</v>
      </c>
      <c r="BB1093" s="51">
        <v>-142.30872769728006</v>
      </c>
      <c r="BC1093" s="51">
        <v>0</v>
      </c>
      <c r="BD1093" s="51">
        <v>-20.411625592160206</v>
      </c>
      <c r="BE1093" s="51">
        <v>190.00731278456979</v>
      </c>
    </row>
    <row r="1094" spans="1:57">
      <c r="A1094" s="70">
        <v>20191204</v>
      </c>
      <c r="D1094" s="63">
        <v>43803</v>
      </c>
      <c r="E1094" s="64">
        <v>534.54</v>
      </c>
      <c r="F1094" s="64">
        <v>985.43299999999999</v>
      </c>
      <c r="G1094" s="69">
        <v>1519.973</v>
      </c>
      <c r="I1094" s="63">
        <v>44195</v>
      </c>
      <c r="J1094" s="68">
        <v>26.6</v>
      </c>
      <c r="K1094" s="68">
        <v>28.79</v>
      </c>
      <c r="M1094" s="63">
        <v>43803</v>
      </c>
      <c r="N1094" s="64">
        <v>43748.1</v>
      </c>
      <c r="O1094" s="66">
        <v>59.905799999999999</v>
      </c>
      <c r="Q1094" s="63">
        <v>43803</v>
      </c>
      <c r="R1094" s="57">
        <v>26.677314559284348</v>
      </c>
      <c r="S1094" s="57">
        <v>38.844642349461232</v>
      </c>
      <c r="T1094" s="57"/>
      <c r="U1094" s="63">
        <v>43803</v>
      </c>
      <c r="V1094" s="65">
        <v>57.878062681704144</v>
      </c>
      <c r="X1094" s="63">
        <v>44343</v>
      </c>
      <c r="Y1094" s="67">
        <v>34.125</v>
      </c>
      <c r="Z1094" s="67">
        <v>35.58</v>
      </c>
      <c r="AA1094" s="67">
        <v>34</v>
      </c>
      <c r="AB1094" s="67" t="e">
        <v>#N/A</v>
      </c>
      <c r="AD1094" s="63">
        <v>44343</v>
      </c>
      <c r="AE1094" s="67">
        <v>36.04</v>
      </c>
      <c r="AF1094" s="68">
        <v>52.8</v>
      </c>
      <c r="AH1094" s="58">
        <v>43803</v>
      </c>
      <c r="AI1094" s="57">
        <v>26.325450312021115</v>
      </c>
      <c r="AJ1094" s="57">
        <v>34.199896019892975</v>
      </c>
      <c r="AK1094" s="57">
        <v>44.642371051893036</v>
      </c>
      <c r="AM1094" s="63">
        <v>43803</v>
      </c>
      <c r="AN1094" s="57">
        <v>13.695725091845091</v>
      </c>
      <c r="AO1094" s="57">
        <v>16.615336204525711</v>
      </c>
      <c r="AP1094" s="57">
        <v>19.979092221780181</v>
      </c>
      <c r="AR1094" s="63">
        <v>43803</v>
      </c>
      <c r="AS1094" s="57">
        <v>-27.126752405367426</v>
      </c>
      <c r="AT1094" s="57">
        <v>-32.482725303570938</v>
      </c>
      <c r="AV1094" s="63">
        <v>45264</v>
      </c>
      <c r="AW1094" s="64">
        <v>17006.156289000002</v>
      </c>
      <c r="AY1094" s="63">
        <v>44343</v>
      </c>
      <c r="AZ1094" s="51">
        <v>179.12689730000005</v>
      </c>
      <c r="BA1094" s="51">
        <v>161.75394492993001</v>
      </c>
      <c r="BB1094" s="51">
        <v>-137.98503009812995</v>
      </c>
      <c r="BC1094" s="51">
        <v>0</v>
      </c>
      <c r="BD1094" s="51">
        <v>-21.730883602670644</v>
      </c>
      <c r="BE1094" s="51">
        <v>181.16492852912936</v>
      </c>
    </row>
    <row r="1095" spans="1:57">
      <c r="A1095" s="70">
        <v>20191205</v>
      </c>
      <c r="D1095" s="63">
        <v>43804</v>
      </c>
      <c r="E1095" s="64">
        <v>548.61599999999999</v>
      </c>
      <c r="F1095" s="64">
        <v>996.38300000000004</v>
      </c>
      <c r="G1095" s="69">
        <v>1544.999</v>
      </c>
      <c r="I1095" s="63">
        <v>44200</v>
      </c>
      <c r="J1095" s="68">
        <v>27.12</v>
      </c>
      <c r="K1095" s="68">
        <v>31.14</v>
      </c>
      <c r="M1095" s="63">
        <v>43804</v>
      </c>
      <c r="N1095" s="64">
        <v>43730.9</v>
      </c>
      <c r="O1095" s="66">
        <v>59.944200000000002</v>
      </c>
      <c r="Q1095" s="63">
        <v>43804</v>
      </c>
      <c r="R1095" s="57">
        <v>26.952174165084131</v>
      </c>
      <c r="S1095" s="57">
        <v>39.019420025457904</v>
      </c>
      <c r="T1095" s="57"/>
      <c r="U1095" s="63">
        <v>43804</v>
      </c>
      <c r="V1095" s="65">
        <v>57.979207563399939</v>
      </c>
      <c r="X1095" s="63">
        <v>44344</v>
      </c>
      <c r="Y1095" s="67">
        <v>34.0625</v>
      </c>
      <c r="Z1095" s="67">
        <v>35.56</v>
      </c>
      <c r="AA1095" s="67">
        <v>33.875</v>
      </c>
      <c r="AB1095" s="67" t="e">
        <v>#N/A</v>
      </c>
      <c r="AD1095" s="63">
        <v>44344</v>
      </c>
      <c r="AE1095" s="67">
        <v>35.4</v>
      </c>
      <c r="AF1095" s="68">
        <v>52.43</v>
      </c>
      <c r="AH1095" s="58">
        <v>43804</v>
      </c>
      <c r="AI1095" s="57">
        <v>26.31580059238825</v>
      </c>
      <c r="AJ1095" s="57">
        <v>34.232388485460817</v>
      </c>
      <c r="AK1095" s="57">
        <v>44.730810794949669</v>
      </c>
      <c r="AM1095" s="63">
        <v>43804</v>
      </c>
      <c r="AN1095" s="57">
        <v>13.786934511942107</v>
      </c>
      <c r="AO1095" s="57">
        <v>16.688663929955183</v>
      </c>
      <c r="AP1095" s="57">
        <v>20.17838792137432</v>
      </c>
      <c r="AR1095" s="63">
        <v>43804</v>
      </c>
      <c r="AS1095" s="57">
        <v>-27.292930029623552</v>
      </c>
      <c r="AT1095" s="57">
        <v>-32.572228696876074</v>
      </c>
      <c r="AV1095" s="63">
        <v>45265</v>
      </c>
      <c r="AW1095" s="64">
        <v>17227.516886000001</v>
      </c>
      <c r="AY1095" s="63">
        <v>44344</v>
      </c>
      <c r="AZ1095" s="51">
        <v>187.15708310000005</v>
      </c>
      <c r="BA1095" s="51">
        <v>39.627593329379977</v>
      </c>
      <c r="BB1095" s="51">
        <v>-58.857869019450007</v>
      </c>
      <c r="BC1095" s="51">
        <v>0</v>
      </c>
      <c r="BD1095" s="51">
        <v>-22.679998897890066</v>
      </c>
      <c r="BE1095" s="51">
        <v>145.24680851203996</v>
      </c>
    </row>
    <row r="1096" spans="1:57">
      <c r="A1096" s="70">
        <v>20191206</v>
      </c>
      <c r="D1096" s="63">
        <v>43805</v>
      </c>
      <c r="E1096" s="64">
        <v>558.96500000000003</v>
      </c>
      <c r="F1096" s="64">
        <v>1008.326</v>
      </c>
      <c r="G1096" s="69">
        <v>1567.2909999999999</v>
      </c>
      <c r="I1096" s="63">
        <v>44201</v>
      </c>
      <c r="J1096" s="68">
        <v>27.52</v>
      </c>
      <c r="K1096" s="68">
        <v>30.68</v>
      </c>
      <c r="M1096" s="63">
        <v>43805</v>
      </c>
      <c r="N1096" s="64">
        <v>43796.800000000003</v>
      </c>
      <c r="O1096" s="66">
        <v>59.957500000000003</v>
      </c>
      <c r="Q1096" s="63">
        <v>43805</v>
      </c>
      <c r="R1096" s="57">
        <v>27.244960003013684</v>
      </c>
      <c r="S1096" s="57">
        <v>39.203148824749135</v>
      </c>
      <c r="T1096" s="57"/>
      <c r="U1096" s="63">
        <v>43805</v>
      </c>
      <c r="V1096" s="65">
        <v>57.860645112511747</v>
      </c>
      <c r="X1096" s="63">
        <v>44347</v>
      </c>
      <c r="Y1096" s="67">
        <v>34.125</v>
      </c>
      <c r="Z1096" s="67">
        <v>36.08</v>
      </c>
      <c r="AA1096" s="67">
        <v>33.875</v>
      </c>
      <c r="AB1096" s="67" t="e">
        <v>#N/A</v>
      </c>
      <c r="AD1096" s="63">
        <v>44347</v>
      </c>
      <c r="AE1096" s="67">
        <v>36.46</v>
      </c>
      <c r="AF1096" s="68">
        <v>53.35</v>
      </c>
      <c r="AH1096" s="58">
        <v>43805</v>
      </c>
      <c r="AI1096" s="57">
        <v>26.318465277590299</v>
      </c>
      <c r="AJ1096" s="57">
        <v>34.268580648640601</v>
      </c>
      <c r="AK1096" s="57">
        <v>44.817850025335289</v>
      </c>
      <c r="AM1096" s="63">
        <v>43805</v>
      </c>
      <c r="AN1096" s="57">
        <v>13.896856027536518</v>
      </c>
      <c r="AO1096" s="57">
        <v>16.786793561718348</v>
      </c>
      <c r="AP1096" s="57">
        <v>20.406072000077668</v>
      </c>
      <c r="AR1096" s="63">
        <v>43805</v>
      </c>
      <c r="AS1096" s="57">
        <v>-27.454206521669178</v>
      </c>
      <c r="AT1096" s="57">
        <v>-32.672197835030225</v>
      </c>
      <c r="AV1096" s="63">
        <v>45266</v>
      </c>
      <c r="AW1096" s="64">
        <v>17645.144161</v>
      </c>
      <c r="AY1096" s="63">
        <v>44347</v>
      </c>
      <c r="AZ1096" s="51">
        <v>187.12930690000002</v>
      </c>
      <c r="BA1096" s="51">
        <v>45.708204582610001</v>
      </c>
      <c r="BB1096" s="51">
        <v>-98.574053012799965</v>
      </c>
      <c r="BC1096" s="51">
        <v>0</v>
      </c>
      <c r="BD1096" s="51">
        <v>-23.846588497209421</v>
      </c>
      <c r="BE1096" s="51">
        <v>110.41686997260061</v>
      </c>
    </row>
    <row r="1097" spans="1:57">
      <c r="A1097" s="70">
        <v>20191207</v>
      </c>
      <c r="D1097" s="63">
        <v>43806</v>
      </c>
      <c r="E1097" s="64">
        <v>558.96500000000003</v>
      </c>
      <c r="F1097" s="64">
        <v>1008.326</v>
      </c>
      <c r="G1097" s="69">
        <v>1567.2909999999999</v>
      </c>
      <c r="I1097" s="63">
        <v>44202</v>
      </c>
      <c r="J1097" s="68">
        <v>27.63</v>
      </c>
      <c r="K1097" s="68">
        <v>30.8</v>
      </c>
      <c r="M1097" s="63">
        <v>43806</v>
      </c>
      <c r="N1097" s="64">
        <v>43796.800000000003</v>
      </c>
      <c r="O1097" s="66">
        <v>59.957500000000003</v>
      </c>
      <c r="Q1097" s="63">
        <v>43806</v>
      </c>
      <c r="R1097" s="57">
        <v>27.73977269399559</v>
      </c>
      <c r="S1097" s="57">
        <v>39.304609947565396</v>
      </c>
      <c r="T1097" s="57"/>
      <c r="U1097" s="63">
        <v>43806</v>
      </c>
      <c r="V1097" s="65">
        <v>57.860645112511747</v>
      </c>
      <c r="X1097" s="63">
        <v>44348</v>
      </c>
      <c r="Y1097" s="67">
        <v>34.0625</v>
      </c>
      <c r="Z1097" s="67">
        <v>36.54</v>
      </c>
      <c r="AA1097" s="67">
        <v>33.875</v>
      </c>
      <c r="AB1097" s="67" t="e">
        <v>#N/A</v>
      </c>
      <c r="AD1097" s="63">
        <v>44348</v>
      </c>
      <c r="AE1097" s="67">
        <v>36.15</v>
      </c>
      <c r="AF1097" s="68">
        <v>53.38</v>
      </c>
      <c r="AH1097" s="58">
        <v>43806</v>
      </c>
      <c r="AI1097" s="57">
        <v>26.336997697392839</v>
      </c>
      <c r="AJ1097" s="57">
        <v>34.288733708768639</v>
      </c>
      <c r="AK1097" s="57">
        <v>44.831111816905313</v>
      </c>
      <c r="AM1097" s="63">
        <v>43806</v>
      </c>
      <c r="AN1097" s="57">
        <v>14.029070513569142</v>
      </c>
      <c r="AO1097" s="57">
        <v>16.936895135378037</v>
      </c>
      <c r="AP1097" s="57">
        <v>20.60906213906253</v>
      </c>
      <c r="AR1097" s="63">
        <v>43806</v>
      </c>
      <c r="AS1097" s="57">
        <v>-27.602658326146933</v>
      </c>
      <c r="AT1097" s="57">
        <v>-32.794539057750583</v>
      </c>
      <c r="AV1097" s="63">
        <v>45267</v>
      </c>
      <c r="AW1097" s="64">
        <v>18118.074019</v>
      </c>
      <c r="AY1097" s="63">
        <v>44348</v>
      </c>
      <c r="AZ1097" s="51">
        <v>200.39130650000004</v>
      </c>
      <c r="BA1097" s="51">
        <v>-1.9895425086800087</v>
      </c>
      <c r="BB1097" s="51">
        <v>-61.836191623219968</v>
      </c>
      <c r="BC1097" s="51">
        <v>0</v>
      </c>
      <c r="BD1097" s="51">
        <v>-21.327330246580036</v>
      </c>
      <c r="BE1097" s="51">
        <v>115.23824212151999</v>
      </c>
    </row>
    <row r="1098" spans="1:57">
      <c r="A1098" s="70">
        <v>20191208</v>
      </c>
      <c r="D1098" s="63">
        <v>43807</v>
      </c>
      <c r="E1098" s="64">
        <v>558.96500000000003</v>
      </c>
      <c r="F1098" s="64">
        <v>1008.326</v>
      </c>
      <c r="G1098" s="69">
        <v>1567.2909999999999</v>
      </c>
      <c r="I1098" s="63">
        <v>44203</v>
      </c>
      <c r="J1098" s="68">
        <v>26.56</v>
      </c>
      <c r="K1098" s="68">
        <v>31.4</v>
      </c>
      <c r="M1098" s="63">
        <v>43807</v>
      </c>
      <c r="N1098" s="64">
        <v>43796.800000000003</v>
      </c>
      <c r="O1098" s="66">
        <v>59.957500000000003</v>
      </c>
      <c r="Q1098" s="63">
        <v>43807</v>
      </c>
      <c r="R1098" s="57">
        <v>28.150016559053626</v>
      </c>
      <c r="S1098" s="57">
        <v>39.413414272659338</v>
      </c>
      <c r="T1098" s="57"/>
      <c r="U1098" s="63">
        <v>43807</v>
      </c>
      <c r="V1098" s="65">
        <v>57.860645112511747</v>
      </c>
      <c r="X1098" s="63">
        <v>44349</v>
      </c>
      <c r="Y1098" s="67">
        <v>34.1875</v>
      </c>
      <c r="Z1098" s="67">
        <v>36.58</v>
      </c>
      <c r="AA1098" s="67">
        <v>34.0625</v>
      </c>
      <c r="AB1098" s="67" t="e">
        <v>#N/A</v>
      </c>
      <c r="AD1098" s="63">
        <v>44349</v>
      </c>
      <c r="AE1098" s="67">
        <v>36.11</v>
      </c>
      <c r="AF1098" s="68">
        <v>54.7</v>
      </c>
      <c r="AH1098" s="58">
        <v>43807</v>
      </c>
      <c r="AI1098" s="57">
        <v>26.35091120669577</v>
      </c>
      <c r="AJ1098" s="57">
        <v>34.32004629976673</v>
      </c>
      <c r="AK1098" s="57">
        <v>44.883521059525492</v>
      </c>
      <c r="AM1098" s="63">
        <v>43807</v>
      </c>
      <c r="AN1098" s="57">
        <v>14.160590810991614</v>
      </c>
      <c r="AO1098" s="57">
        <v>17.087229281080376</v>
      </c>
      <c r="AP1098" s="57">
        <v>20.797340191183579</v>
      </c>
      <c r="AR1098" s="63">
        <v>43807</v>
      </c>
      <c r="AS1098" s="57">
        <v>-27.739030255962483</v>
      </c>
      <c r="AT1098" s="57">
        <v>-32.903346577939871</v>
      </c>
      <c r="AV1098" s="63">
        <v>45268</v>
      </c>
      <c r="AW1098" s="64">
        <v>18118.074019</v>
      </c>
      <c r="AY1098" s="63">
        <v>44349</v>
      </c>
      <c r="AZ1098" s="51">
        <v>190.30637450000006</v>
      </c>
      <c r="BA1098" s="51">
        <v>-2.794124219390004</v>
      </c>
      <c r="BB1098" s="51">
        <v>3.980952698570027</v>
      </c>
      <c r="BC1098" s="51">
        <v>0</v>
      </c>
      <c r="BD1098" s="51">
        <v>-20.781252062199652</v>
      </c>
      <c r="BE1098" s="51">
        <v>170.71195091698038</v>
      </c>
    </row>
    <row r="1099" spans="1:57">
      <c r="A1099" s="70">
        <v>20191209</v>
      </c>
      <c r="D1099" s="63">
        <v>43808</v>
      </c>
      <c r="E1099" s="64">
        <v>622.50699999999995</v>
      </c>
      <c r="F1099" s="64">
        <v>1020.085</v>
      </c>
      <c r="G1099" s="69">
        <v>1642.5920000000001</v>
      </c>
      <c r="I1099" s="63">
        <v>44204</v>
      </c>
      <c r="J1099" s="68">
        <v>27.54</v>
      </c>
      <c r="K1099" s="68">
        <v>30.96</v>
      </c>
      <c r="M1099" s="63">
        <v>43808</v>
      </c>
      <c r="N1099" s="64">
        <v>43787.4</v>
      </c>
      <c r="O1099" s="66">
        <v>59.9512</v>
      </c>
      <c r="Q1099" s="63">
        <v>43808</v>
      </c>
      <c r="R1099" s="57">
        <v>28.759879248852261</v>
      </c>
      <c r="S1099" s="57">
        <v>39.444793640946486</v>
      </c>
      <c r="T1099" s="57"/>
      <c r="U1099" s="63">
        <v>43808</v>
      </c>
      <c r="V1099" s="65">
        <v>58.662221276659821</v>
      </c>
      <c r="X1099" s="63">
        <v>44350</v>
      </c>
      <c r="Y1099" s="67">
        <v>34.125</v>
      </c>
      <c r="Z1099" s="67">
        <v>36.57</v>
      </c>
      <c r="AA1099" s="67">
        <v>34</v>
      </c>
      <c r="AB1099" s="67" t="e">
        <v>#N/A</v>
      </c>
      <c r="AD1099" s="63">
        <v>44350</v>
      </c>
      <c r="AE1099" s="67">
        <v>35.92</v>
      </c>
      <c r="AF1099" s="68">
        <v>54.53</v>
      </c>
      <c r="AH1099" s="58">
        <v>43808</v>
      </c>
      <c r="AI1099" s="57">
        <v>26.301335067252694</v>
      </c>
      <c r="AJ1099" s="57">
        <v>34.330830640643839</v>
      </c>
      <c r="AK1099" s="57">
        <v>44.748361877877052</v>
      </c>
      <c r="AM1099" s="63">
        <v>43808</v>
      </c>
      <c r="AN1099" s="57">
        <v>14.258055781499568</v>
      </c>
      <c r="AO1099" s="57">
        <v>17.12572965338466</v>
      </c>
      <c r="AP1099" s="57">
        <v>21.072291563609792</v>
      </c>
      <c r="AR1099" s="63">
        <v>43808</v>
      </c>
      <c r="AS1099" s="57">
        <v>-27.896518727981913</v>
      </c>
      <c r="AT1099" s="57">
        <v>-33.030437254165982</v>
      </c>
      <c r="AV1099" s="63">
        <v>45269</v>
      </c>
      <c r="AW1099" s="64">
        <v>18118.074019</v>
      </c>
      <c r="AY1099" s="63">
        <v>44350</v>
      </c>
      <c r="AZ1099" s="51">
        <v>181.72375750000003</v>
      </c>
      <c r="BA1099" s="51">
        <v>-3.6130734728200093</v>
      </c>
      <c r="BB1099" s="51">
        <v>-51.079423890009942</v>
      </c>
      <c r="BC1099" s="51">
        <v>0</v>
      </c>
      <c r="BD1099" s="51">
        <v>-20.270367488429851</v>
      </c>
      <c r="BE1099" s="51">
        <v>106.76089264874021</v>
      </c>
    </row>
    <row r="1100" spans="1:57">
      <c r="A1100" s="70">
        <v>20191210</v>
      </c>
      <c r="D1100" s="63">
        <v>43809</v>
      </c>
      <c r="E1100" s="64">
        <v>695.64499999999998</v>
      </c>
      <c r="F1100" s="64">
        <v>1026.8599999999999</v>
      </c>
      <c r="G1100" s="69">
        <v>1722.5050000000001</v>
      </c>
      <c r="I1100" s="63">
        <v>44207</v>
      </c>
      <c r="J1100" s="68">
        <v>28.13</v>
      </c>
      <c r="K1100" s="68">
        <v>30.69</v>
      </c>
      <c r="M1100" s="63">
        <v>43809</v>
      </c>
      <c r="N1100" s="64">
        <v>43784.6</v>
      </c>
      <c r="O1100" s="66">
        <v>59.960799999999999</v>
      </c>
      <c r="Q1100" s="63">
        <v>43809</v>
      </c>
      <c r="R1100" s="57">
        <v>29.437832792406461</v>
      </c>
      <c r="S1100" s="57">
        <v>39.457547362242515</v>
      </c>
      <c r="T1100" s="57"/>
      <c r="U1100" s="63">
        <v>43809</v>
      </c>
      <c r="V1100" s="65">
        <v>58.613366241287459</v>
      </c>
      <c r="X1100" s="63">
        <v>44351</v>
      </c>
      <c r="Y1100" s="67">
        <v>33.875</v>
      </c>
      <c r="Z1100" s="67">
        <v>33.93</v>
      </c>
      <c r="AA1100" s="67">
        <v>33.3125</v>
      </c>
      <c r="AB1100" s="67" t="e">
        <v>#N/A</v>
      </c>
      <c r="AD1100" s="63">
        <v>44351</v>
      </c>
      <c r="AE1100" s="67">
        <v>35.74</v>
      </c>
      <c r="AF1100" s="68">
        <v>54.92</v>
      </c>
      <c r="AH1100" s="58">
        <v>43809</v>
      </c>
      <c r="AI1100" s="57">
        <v>26.312538655937836</v>
      </c>
      <c r="AJ1100" s="57">
        <v>34.358278449927823</v>
      </c>
      <c r="AK1100" s="57">
        <v>44.625676087383766</v>
      </c>
      <c r="AM1100" s="63">
        <v>43809</v>
      </c>
      <c r="AN1100" s="57">
        <v>14.366866093153895</v>
      </c>
      <c r="AO1100" s="57">
        <v>17.205888154952255</v>
      </c>
      <c r="AP1100" s="57">
        <v>21.306683524171778</v>
      </c>
      <c r="AR1100" s="63">
        <v>43809</v>
      </c>
      <c r="AS1100" s="57">
        <v>-28.057617248267864</v>
      </c>
      <c r="AT1100" s="57">
        <v>-33.167614064669102</v>
      </c>
      <c r="AV1100" s="63">
        <v>45270</v>
      </c>
      <c r="AW1100" s="64">
        <v>18118.074019</v>
      </c>
      <c r="AY1100" s="63">
        <v>44351</v>
      </c>
      <c r="AZ1100" s="51">
        <v>170.16448250000008</v>
      </c>
      <c r="BA1100" s="51">
        <v>-10.59343593876001</v>
      </c>
      <c r="BB1100" s="51">
        <v>-61.74442400449999</v>
      </c>
      <c r="BC1100" s="51">
        <v>0</v>
      </c>
      <c r="BD1100" s="51">
        <v>-18.927781596829753</v>
      </c>
      <c r="BE1100" s="51">
        <v>78.898840959910302</v>
      </c>
    </row>
    <row r="1101" spans="1:57">
      <c r="A1101" s="70">
        <v>20191211</v>
      </c>
      <c r="D1101" s="63">
        <v>43810</v>
      </c>
      <c r="E1101" s="64">
        <v>692.63</v>
      </c>
      <c r="F1101" s="64">
        <v>1032.1210000000001</v>
      </c>
      <c r="G1101" s="69">
        <v>1724.751</v>
      </c>
      <c r="I1101" s="63">
        <v>44208</v>
      </c>
      <c r="J1101" s="68">
        <v>27.52</v>
      </c>
      <c r="K1101" s="68">
        <v>30.27</v>
      </c>
      <c r="M1101" s="63">
        <v>43810</v>
      </c>
      <c r="N1101" s="64">
        <v>43911.8</v>
      </c>
      <c r="O1101" s="66">
        <v>59.834200000000003</v>
      </c>
      <c r="Q1101" s="63">
        <v>43810</v>
      </c>
      <c r="R1101" s="57">
        <v>29.881977587813857</v>
      </c>
      <c r="S1101" s="57">
        <v>39.651955701254792</v>
      </c>
      <c r="T1101" s="57"/>
      <c r="U1101" s="63">
        <v>43810</v>
      </c>
      <c r="V1101" s="65">
        <v>58.45210693046625</v>
      </c>
      <c r="X1101" s="63">
        <v>44354</v>
      </c>
      <c r="Y1101" s="67">
        <v>34.25</v>
      </c>
      <c r="Z1101" s="67">
        <v>36.4</v>
      </c>
      <c r="AA1101" s="67">
        <v>34</v>
      </c>
      <c r="AB1101" s="67" t="e">
        <v>#N/A</v>
      </c>
      <c r="AD1101" s="63">
        <v>44354</v>
      </c>
      <c r="AE1101" s="67">
        <v>35.54</v>
      </c>
      <c r="AF1101" s="68">
        <v>55.57</v>
      </c>
      <c r="AH1101" s="58">
        <v>43810</v>
      </c>
      <c r="AI1101" s="57">
        <v>26.30855886077541</v>
      </c>
      <c r="AJ1101" s="57">
        <v>34.49568508578156</v>
      </c>
      <c r="AK1101" s="57">
        <v>44.816628588927941</v>
      </c>
      <c r="AM1101" s="63">
        <v>43810</v>
      </c>
      <c r="AN1101" s="57">
        <v>14.479494455854592</v>
      </c>
      <c r="AO1101" s="57">
        <v>17.299979021589394</v>
      </c>
      <c r="AP1101" s="57">
        <v>21.517707790194109</v>
      </c>
      <c r="AR1101" s="63">
        <v>43810</v>
      </c>
      <c r="AS1101" s="57">
        <v>-28.220628503248957</v>
      </c>
      <c r="AT1101" s="57">
        <v>-33.313687417815586</v>
      </c>
      <c r="AV1101" s="63">
        <v>45271</v>
      </c>
      <c r="AW1101" s="64">
        <v>17539.262385999999</v>
      </c>
      <c r="AY1101" s="63">
        <v>44354</v>
      </c>
      <c r="AZ1101" s="51">
        <v>161.69489970000004</v>
      </c>
      <c r="BA1101" s="51">
        <v>-28.606064250600003</v>
      </c>
      <c r="BB1101" s="51">
        <v>2.8539187888900304</v>
      </c>
      <c r="BC1101" s="51">
        <v>0</v>
      </c>
      <c r="BD1101" s="51">
        <v>-17.956888621360328</v>
      </c>
      <c r="BE1101" s="51">
        <v>117.98586561692971</v>
      </c>
    </row>
    <row r="1102" spans="1:57">
      <c r="A1102" s="70">
        <v>20191212</v>
      </c>
      <c r="D1102" s="63">
        <v>43811</v>
      </c>
      <c r="E1102" s="64">
        <v>649.92100000000005</v>
      </c>
      <c r="F1102" s="64">
        <v>1036.8900000000001</v>
      </c>
      <c r="G1102" s="69">
        <v>1686.8109999999999</v>
      </c>
      <c r="I1102" s="63">
        <v>44209</v>
      </c>
      <c r="J1102" s="68">
        <v>27.19</v>
      </c>
      <c r="K1102" s="68">
        <v>29.47</v>
      </c>
      <c r="M1102" s="63">
        <v>43811</v>
      </c>
      <c r="N1102" s="64">
        <v>44088.7</v>
      </c>
      <c r="O1102" s="66">
        <v>59.8322</v>
      </c>
      <c r="Q1102" s="63">
        <v>43811</v>
      </c>
      <c r="R1102" s="57">
        <v>29.916712401174152</v>
      </c>
      <c r="S1102" s="57">
        <v>39.793046731693678</v>
      </c>
      <c r="T1102" s="57"/>
      <c r="U1102" s="63">
        <v>43811</v>
      </c>
      <c r="V1102" s="65">
        <v>58.4881299152377</v>
      </c>
      <c r="X1102" s="63">
        <v>44355</v>
      </c>
      <c r="Y1102" s="67">
        <v>34.1875</v>
      </c>
      <c r="Z1102" s="67">
        <v>36.33</v>
      </c>
      <c r="AA1102" s="67">
        <v>34</v>
      </c>
      <c r="AB1102" s="67" t="e">
        <v>#N/A</v>
      </c>
      <c r="AD1102" s="63">
        <v>44355</v>
      </c>
      <c r="AE1102" s="67">
        <v>35.9</v>
      </c>
      <c r="AF1102" s="68">
        <v>55.41</v>
      </c>
      <c r="AH1102" s="58">
        <v>43811</v>
      </c>
      <c r="AI1102" s="57">
        <v>26.260392827285273</v>
      </c>
      <c r="AJ1102" s="57">
        <v>34.499403308471784</v>
      </c>
      <c r="AK1102" s="57">
        <v>44.888643444897028</v>
      </c>
      <c r="AM1102" s="63">
        <v>43811</v>
      </c>
      <c r="AN1102" s="57">
        <v>14.582929590395421</v>
      </c>
      <c r="AO1102" s="57">
        <v>17.34749120327923</v>
      </c>
      <c r="AP1102" s="57">
        <v>21.767607169248681</v>
      </c>
      <c r="AR1102" s="63">
        <v>43811</v>
      </c>
      <c r="AS1102" s="57">
        <v>-28.378624879555183</v>
      </c>
      <c r="AT1102" s="57">
        <v>-33.452163450826625</v>
      </c>
      <c r="AV1102" s="63">
        <v>45272</v>
      </c>
      <c r="AW1102" s="64">
        <v>17510.202734999999</v>
      </c>
      <c r="AY1102" s="63">
        <v>44355</v>
      </c>
      <c r="AZ1102" s="51">
        <v>159.74395550000003</v>
      </c>
      <c r="BA1102" s="51">
        <v>35.568486216380009</v>
      </c>
      <c r="BB1102" s="51">
        <v>-69.815167070609945</v>
      </c>
      <c r="BC1102" s="51">
        <v>0</v>
      </c>
      <c r="BD1102" s="51">
        <v>-14.257327937829849</v>
      </c>
      <c r="BE1102" s="51">
        <v>111.23994670794019</v>
      </c>
    </row>
    <row r="1103" spans="1:57">
      <c r="A1103" s="70">
        <v>20191213</v>
      </c>
      <c r="D1103" s="63">
        <v>43812</v>
      </c>
      <c r="E1103" s="64">
        <v>628.78499999999997</v>
      </c>
      <c r="F1103" s="64">
        <v>1042.8230000000001</v>
      </c>
      <c r="G1103" s="69">
        <v>1671.6079999999999</v>
      </c>
      <c r="I1103" s="63">
        <v>44210</v>
      </c>
      <c r="J1103" s="68">
        <v>27.31</v>
      </c>
      <c r="K1103" s="68">
        <v>29.37</v>
      </c>
      <c r="M1103" s="63">
        <v>43812</v>
      </c>
      <c r="N1103" s="64">
        <v>44247.6</v>
      </c>
      <c r="O1103" s="66">
        <v>59.817</v>
      </c>
      <c r="Q1103" s="63">
        <v>43812</v>
      </c>
      <c r="R1103" s="57">
        <v>29.57975696271027</v>
      </c>
      <c r="S1103" s="57">
        <v>39.948604674370138</v>
      </c>
      <c r="T1103" s="57"/>
      <c r="U1103" s="63">
        <v>43812</v>
      </c>
      <c r="V1103" s="65">
        <v>58.880741061279508</v>
      </c>
      <c r="X1103" s="63">
        <v>44356</v>
      </c>
      <c r="Y1103" s="67">
        <v>34</v>
      </c>
      <c r="Z1103" s="67">
        <v>35.200000000000003</v>
      </c>
      <c r="AA1103" s="67">
        <v>33.5625</v>
      </c>
      <c r="AB1103" s="67" t="e">
        <v>#N/A</v>
      </c>
      <c r="AD1103" s="63">
        <v>44356</v>
      </c>
      <c r="AE1103" s="67">
        <v>35.81</v>
      </c>
      <c r="AF1103" s="68">
        <v>54.82</v>
      </c>
      <c r="AH1103" s="58">
        <v>43812</v>
      </c>
      <c r="AI1103" s="57">
        <v>26.235647875770908</v>
      </c>
      <c r="AJ1103" s="57">
        <v>34.551507172343342</v>
      </c>
      <c r="AK1103" s="57">
        <v>45.007235802749612</v>
      </c>
      <c r="AM1103" s="63">
        <v>43812</v>
      </c>
      <c r="AN1103" s="57">
        <v>14.723071215302785</v>
      </c>
      <c r="AO1103" s="57">
        <v>17.495990255003946</v>
      </c>
      <c r="AP1103" s="57">
        <v>21.990023334184006</v>
      </c>
      <c r="AR1103" s="63">
        <v>43812</v>
      </c>
      <c r="AS1103" s="57">
        <v>-28.543561813160288</v>
      </c>
      <c r="AT1103" s="57">
        <v>-33.593593954926668</v>
      </c>
      <c r="AV1103" s="63">
        <v>45273</v>
      </c>
      <c r="AW1103" s="64">
        <v>18564.379166000002</v>
      </c>
      <c r="AY1103" s="63">
        <v>44356</v>
      </c>
      <c r="AZ1103" s="51">
        <v>153.06640849999999</v>
      </c>
      <c r="BA1103" s="51">
        <v>81.345849095679995</v>
      </c>
      <c r="BB1103" s="51">
        <v>-77.653346883519973</v>
      </c>
      <c r="BC1103" s="51">
        <v>0</v>
      </c>
      <c r="BD1103" s="51">
        <v>-13.431378890979911</v>
      </c>
      <c r="BE1103" s="51">
        <v>143.32753182118014</v>
      </c>
    </row>
    <row r="1104" spans="1:57">
      <c r="A1104" s="70">
        <v>20191214</v>
      </c>
      <c r="D1104" s="63">
        <v>43813</v>
      </c>
      <c r="E1104" s="64">
        <v>628.78499999999997</v>
      </c>
      <c r="F1104" s="64">
        <v>1042.8230000000001</v>
      </c>
      <c r="G1104" s="69">
        <v>1671.6079999999999</v>
      </c>
      <c r="I1104" s="63">
        <v>44211</v>
      </c>
      <c r="J1104" s="68">
        <v>27.82</v>
      </c>
      <c r="K1104" s="68">
        <v>29.26</v>
      </c>
      <c r="M1104" s="63">
        <v>43813</v>
      </c>
      <c r="N1104" s="64">
        <v>44247.6</v>
      </c>
      <c r="O1104" s="66">
        <v>59.817</v>
      </c>
      <c r="Q1104" s="63">
        <v>43813</v>
      </c>
      <c r="R1104" s="57">
        <v>29.046584776462247</v>
      </c>
      <c r="S1104" s="57">
        <v>39.989299231633211</v>
      </c>
      <c r="T1104" s="57"/>
      <c r="U1104" s="63">
        <v>43813</v>
      </c>
      <c r="V1104" s="65">
        <v>58.880741061279508</v>
      </c>
      <c r="X1104" s="63">
        <v>44357</v>
      </c>
      <c r="Y1104" s="67">
        <v>34.25</v>
      </c>
      <c r="Z1104" s="67">
        <v>36.44</v>
      </c>
      <c r="AA1104" s="67">
        <v>34.125</v>
      </c>
      <c r="AB1104" s="67" t="e">
        <v>#N/A</v>
      </c>
      <c r="AD1104" s="63">
        <v>44357</v>
      </c>
      <c r="AE1104" s="67">
        <v>35.68</v>
      </c>
      <c r="AF1104" s="68">
        <v>54.66</v>
      </c>
      <c r="AH1104" s="58">
        <v>43813</v>
      </c>
      <c r="AI1104" s="57">
        <v>26.260766414718617</v>
      </c>
      <c r="AJ1104" s="57">
        <v>34.555765294590238</v>
      </c>
      <c r="AK1104" s="57">
        <v>44.958175804527926</v>
      </c>
      <c r="AM1104" s="63">
        <v>43813</v>
      </c>
      <c r="AN1104" s="57">
        <v>14.868477387152756</v>
      </c>
      <c r="AO1104" s="57">
        <v>17.658832426470994</v>
      </c>
      <c r="AP1104" s="57">
        <v>22.194017420811196</v>
      </c>
      <c r="AR1104" s="63">
        <v>43813</v>
      </c>
      <c r="AS1104" s="57">
        <v>-28.72537619552299</v>
      </c>
      <c r="AT1104" s="57">
        <v>-33.740704638576148</v>
      </c>
      <c r="AV1104" s="63">
        <v>45274</v>
      </c>
      <c r="AW1104" s="64">
        <v>18477.162971000002</v>
      </c>
      <c r="AY1104" s="63">
        <v>44357</v>
      </c>
      <c r="AZ1104" s="51">
        <v>140.91886</v>
      </c>
      <c r="BA1104" s="51">
        <v>81.777334249029977</v>
      </c>
      <c r="BB1104" s="51">
        <v>-86.001783741649987</v>
      </c>
      <c r="BC1104" s="51">
        <v>0</v>
      </c>
      <c r="BD1104" s="51">
        <v>-24.437738102110121</v>
      </c>
      <c r="BE1104" s="51">
        <v>112.25667240526992</v>
      </c>
    </row>
    <row r="1105" spans="1:57">
      <c r="A1105" s="70">
        <v>20191215</v>
      </c>
      <c r="D1105" s="63">
        <v>43814</v>
      </c>
      <c r="E1105" s="64">
        <v>628.78499999999997</v>
      </c>
      <c r="F1105" s="64">
        <v>1042.8230000000001</v>
      </c>
      <c r="G1105" s="69">
        <v>1671.6079999999999</v>
      </c>
      <c r="I1105" s="63">
        <v>44214</v>
      </c>
      <c r="J1105" s="68">
        <v>28.32</v>
      </c>
      <c r="K1105" s="68">
        <v>29.44</v>
      </c>
      <c r="M1105" s="63">
        <v>43814</v>
      </c>
      <c r="N1105" s="64">
        <v>44247.6</v>
      </c>
      <c r="O1105" s="66">
        <v>59.817</v>
      </c>
      <c r="Q1105" s="63">
        <v>43814</v>
      </c>
      <c r="R1105" s="57">
        <v>28.477866427904175</v>
      </c>
      <c r="S1105" s="57">
        <v>40.013825866880204</v>
      </c>
      <c r="T1105" s="57"/>
      <c r="U1105" s="63">
        <v>43814</v>
      </c>
      <c r="V1105" s="65">
        <v>58.880741061279508</v>
      </c>
      <c r="X1105" s="63">
        <v>44358</v>
      </c>
      <c r="Y1105" s="67">
        <v>34.125</v>
      </c>
      <c r="Z1105" s="67">
        <v>36.39</v>
      </c>
      <c r="AA1105" s="67">
        <v>33.9375</v>
      </c>
      <c r="AB1105" s="67" t="e">
        <v>#N/A</v>
      </c>
      <c r="AD1105" s="63">
        <v>44358</v>
      </c>
      <c r="AE1105" s="67">
        <v>35.74</v>
      </c>
      <c r="AF1105" s="68">
        <v>54.97</v>
      </c>
      <c r="AH1105" s="58">
        <v>43814</v>
      </c>
      <c r="AI1105" s="57">
        <v>26.263313629959796</v>
      </c>
      <c r="AJ1105" s="57">
        <v>34.586622964254254</v>
      </c>
      <c r="AK1105" s="57">
        <v>44.897026854553658</v>
      </c>
      <c r="AM1105" s="63">
        <v>43814</v>
      </c>
      <c r="AN1105" s="57">
        <v>15.013620445262333</v>
      </c>
      <c r="AO1105" s="57">
        <v>17.80141835203386</v>
      </c>
      <c r="AP1105" s="57">
        <v>22.435660580618165</v>
      </c>
      <c r="AR1105" s="63">
        <v>43814</v>
      </c>
      <c r="AS1105" s="57">
        <v>-28.898050411732278</v>
      </c>
      <c r="AT1105" s="57">
        <v>-33.917467360040717</v>
      </c>
      <c r="AV1105" s="63">
        <v>45275</v>
      </c>
      <c r="AW1105" s="64">
        <v>18501.850593000003</v>
      </c>
      <c r="AY1105" s="63">
        <v>44358</v>
      </c>
      <c r="AZ1105" s="51">
        <v>124.41201559999999</v>
      </c>
      <c r="BA1105" s="51">
        <v>-81.236089714610017</v>
      </c>
      <c r="BB1105" s="51">
        <v>45.443722587580027</v>
      </c>
      <c r="BC1105" s="51">
        <v>0</v>
      </c>
      <c r="BD1105" s="51">
        <v>-11.431807220759936</v>
      </c>
      <c r="BE1105" s="51">
        <v>77.187841252210077</v>
      </c>
    </row>
    <row r="1106" spans="1:57">
      <c r="A1106" s="70">
        <v>20191216</v>
      </c>
      <c r="D1106" s="63">
        <v>43815</v>
      </c>
      <c r="E1106" s="64">
        <v>683.21600000000001</v>
      </c>
      <c r="F1106" s="64">
        <v>1051.117</v>
      </c>
      <c r="G1106" s="69">
        <v>1734.3330000000001</v>
      </c>
      <c r="I1106" s="63">
        <v>44215</v>
      </c>
      <c r="J1106" s="68">
        <v>27.72</v>
      </c>
      <c r="K1106" s="68">
        <v>29.18</v>
      </c>
      <c r="M1106" s="63">
        <v>43815</v>
      </c>
      <c r="N1106" s="64">
        <v>44224.7</v>
      </c>
      <c r="O1106" s="66">
        <v>59.841700000000003</v>
      </c>
      <c r="Q1106" s="63">
        <v>43815</v>
      </c>
      <c r="R1106" s="57">
        <v>28.112315089456885</v>
      </c>
      <c r="S1106" s="57">
        <v>40.000808120604646</v>
      </c>
      <c r="T1106" s="57"/>
      <c r="U1106" s="63">
        <v>43815</v>
      </c>
      <c r="V1106" s="65">
        <v>59.287572049952686</v>
      </c>
      <c r="X1106" s="63">
        <v>44361</v>
      </c>
      <c r="Y1106" s="67">
        <v>34.125</v>
      </c>
      <c r="Z1106" s="67">
        <v>36.14</v>
      </c>
      <c r="AA1106" s="67">
        <v>33.875</v>
      </c>
      <c r="AB1106" s="67" t="e">
        <v>#N/A</v>
      </c>
      <c r="AD1106" s="63">
        <v>44361</v>
      </c>
      <c r="AE1106" s="67">
        <v>36.340000000000003</v>
      </c>
      <c r="AF1106" s="68">
        <v>54.21</v>
      </c>
      <c r="AH1106" s="58">
        <v>43815</v>
      </c>
      <c r="AI1106" s="57">
        <v>26.226363245209996</v>
      </c>
      <c r="AJ1106" s="57">
        <v>34.569595305229363</v>
      </c>
      <c r="AK1106" s="57">
        <v>44.738835833862758</v>
      </c>
      <c r="AM1106" s="63">
        <v>43815</v>
      </c>
      <c r="AN1106" s="57">
        <v>15.162265427251874</v>
      </c>
      <c r="AO1106" s="57">
        <v>17.928232420083944</v>
      </c>
      <c r="AP1106" s="57">
        <v>22.732907600865747</v>
      </c>
      <c r="AR1106" s="63">
        <v>43815</v>
      </c>
      <c r="AS1106" s="57">
        <v>-29.079229581331511</v>
      </c>
      <c r="AT1106" s="57">
        <v>-34.089282224249914</v>
      </c>
      <c r="AV1106" s="63">
        <v>45276</v>
      </c>
      <c r="AW1106" s="64">
        <v>18501.850593000003</v>
      </c>
      <c r="AY1106" s="63">
        <v>44361</v>
      </c>
      <c r="AZ1106" s="51">
        <v>122.09839279999998</v>
      </c>
      <c r="BA1106" s="51">
        <v>-85.021912998200023</v>
      </c>
      <c r="BB1106" s="51">
        <v>101.61346358221999</v>
      </c>
      <c r="BC1106" s="51">
        <v>0</v>
      </c>
      <c r="BD1106" s="51">
        <v>-11.519356256890008</v>
      </c>
      <c r="BE1106" s="51">
        <v>127.17058712713002</v>
      </c>
    </row>
    <row r="1107" spans="1:57">
      <c r="A1107" s="70">
        <v>20191217</v>
      </c>
      <c r="D1107" s="63">
        <v>43816</v>
      </c>
      <c r="E1107" s="64">
        <v>674.87800000000004</v>
      </c>
      <c r="F1107" s="64">
        <v>1061.3030000000001</v>
      </c>
      <c r="G1107" s="69">
        <v>1736.181</v>
      </c>
      <c r="I1107" s="63">
        <v>44216</v>
      </c>
      <c r="J1107" s="68">
        <v>27.68</v>
      </c>
      <c r="K1107" s="68">
        <v>28.88</v>
      </c>
      <c r="M1107" s="63">
        <v>43816</v>
      </c>
      <c r="N1107" s="64">
        <v>44293.599999999999</v>
      </c>
      <c r="O1107" s="66">
        <v>59.822699999999998</v>
      </c>
      <c r="Q1107" s="63">
        <v>43816</v>
      </c>
      <c r="R1107" s="57">
        <v>27.741174655228207</v>
      </c>
      <c r="S1107" s="57">
        <v>39.986129870390428</v>
      </c>
      <c r="T1107" s="57"/>
      <c r="U1107" s="63">
        <v>43816</v>
      </c>
      <c r="V1107" s="65">
        <v>58.992654066673602</v>
      </c>
      <c r="X1107" s="63">
        <v>44362</v>
      </c>
      <c r="Y1107" s="67">
        <v>34.1875</v>
      </c>
      <c r="Z1107" s="67">
        <v>35.799999999999997</v>
      </c>
      <c r="AA1107" s="67">
        <v>34</v>
      </c>
      <c r="AB1107" s="67" t="e">
        <v>#N/A</v>
      </c>
      <c r="AD1107" s="63">
        <v>44362</v>
      </c>
      <c r="AE1107" s="67">
        <v>35.4</v>
      </c>
      <c r="AF1107" s="68">
        <v>52.28</v>
      </c>
      <c r="AH1107" s="58">
        <v>43816</v>
      </c>
      <c r="AI1107" s="57">
        <v>26.308558034410233</v>
      </c>
      <c r="AJ1107" s="57">
        <v>34.618236266941828</v>
      </c>
      <c r="AK1107" s="57">
        <v>44.606778830712244</v>
      </c>
      <c r="AM1107" s="63">
        <v>43816</v>
      </c>
      <c r="AN1107" s="57">
        <v>15.309597245960905</v>
      </c>
      <c r="AO1107" s="57">
        <v>18.077180520211545</v>
      </c>
      <c r="AP1107" s="57">
        <v>22.979345444370082</v>
      </c>
      <c r="AR1107" s="63">
        <v>43816</v>
      </c>
      <c r="AS1107" s="57">
        <v>-29.261116281862677</v>
      </c>
      <c r="AT1107" s="57">
        <v>-34.252911004633425</v>
      </c>
      <c r="AV1107" s="63">
        <v>45277</v>
      </c>
      <c r="AW1107" s="64">
        <v>18501.850593000003</v>
      </c>
      <c r="AY1107" s="63">
        <v>44362</v>
      </c>
      <c r="AZ1107" s="51">
        <v>111.43679680000001</v>
      </c>
      <c r="BA1107" s="51">
        <v>-104.75553780428</v>
      </c>
      <c r="BB1107" s="51">
        <v>195.83843480416999</v>
      </c>
      <c r="BC1107" s="51">
        <v>0</v>
      </c>
      <c r="BD1107" s="51">
        <v>-11.127318304569839</v>
      </c>
      <c r="BE1107" s="51">
        <v>191.39237549532018</v>
      </c>
    </row>
    <row r="1108" spans="1:57">
      <c r="A1108" s="70">
        <v>20191218</v>
      </c>
      <c r="D1108" s="63">
        <v>43817</v>
      </c>
      <c r="E1108" s="64">
        <v>699.62199999999996</v>
      </c>
      <c r="F1108" s="64">
        <v>1067.8979999999999</v>
      </c>
      <c r="G1108" s="69">
        <v>1767.52</v>
      </c>
      <c r="I1108" s="63">
        <v>44217</v>
      </c>
      <c r="J1108" s="68">
        <v>28.44</v>
      </c>
      <c r="K1108" s="68">
        <v>29.33</v>
      </c>
      <c r="M1108" s="63">
        <v>43817</v>
      </c>
      <c r="N1108" s="64">
        <v>44320.3</v>
      </c>
      <c r="O1108" s="66">
        <v>59.821199999999997</v>
      </c>
      <c r="Q1108" s="63">
        <v>43817</v>
      </c>
      <c r="R1108" s="57">
        <v>27.516141589257394</v>
      </c>
      <c r="S1108" s="57">
        <v>40.026492325465711</v>
      </c>
      <c r="T1108" s="57"/>
      <c r="U1108" s="63">
        <v>43817</v>
      </c>
      <c r="V1108" s="65">
        <v>58.840759090074478</v>
      </c>
      <c r="X1108" s="63">
        <v>44363</v>
      </c>
      <c r="Y1108" s="67">
        <v>34.125</v>
      </c>
      <c r="Z1108" s="67">
        <v>36.479999999999997</v>
      </c>
      <c r="AA1108" s="67">
        <v>33.875</v>
      </c>
      <c r="AB1108" s="67" t="e">
        <v>#N/A</v>
      </c>
      <c r="AD1108" s="63">
        <v>44363</v>
      </c>
      <c r="AE1108" s="67">
        <v>35.880000000000003</v>
      </c>
      <c r="AF1108" s="68">
        <v>52.46</v>
      </c>
      <c r="AH1108" s="58">
        <v>43817</v>
      </c>
      <c r="AI1108" s="57">
        <v>26.401521084269831</v>
      </c>
      <c r="AJ1108" s="57">
        <v>34.696384308344562</v>
      </c>
      <c r="AK1108" s="57">
        <v>44.54126553882076</v>
      </c>
      <c r="AM1108" s="63">
        <v>43817</v>
      </c>
      <c r="AN1108" s="57">
        <v>15.460466342346656</v>
      </c>
      <c r="AO1108" s="57">
        <v>18.218300372992612</v>
      </c>
      <c r="AP1108" s="57">
        <v>23.26448261980978</v>
      </c>
      <c r="AR1108" s="63">
        <v>43817</v>
      </c>
      <c r="AS1108" s="57">
        <v>-29.440225445389768</v>
      </c>
      <c r="AT1108" s="57">
        <v>-34.41494603697042</v>
      </c>
      <c r="AV1108" s="63">
        <v>45278</v>
      </c>
      <c r="AW1108" s="64">
        <v>18861.046493000002</v>
      </c>
      <c r="AY1108" s="63">
        <v>44363</v>
      </c>
      <c r="AZ1108" s="51">
        <v>101.36468080000002</v>
      </c>
      <c r="BA1108" s="51">
        <v>-104.50375187399999</v>
      </c>
      <c r="BB1108" s="51">
        <v>238.35267829372003</v>
      </c>
      <c r="BC1108" s="51">
        <v>0</v>
      </c>
      <c r="BD1108" s="51">
        <v>-11.147633848489958</v>
      </c>
      <c r="BE1108" s="51">
        <v>224.06597337123006</v>
      </c>
    </row>
    <row r="1109" spans="1:57">
      <c r="A1109" s="70">
        <v>20191219</v>
      </c>
      <c r="D1109" s="63">
        <v>43818</v>
      </c>
      <c r="E1109" s="64">
        <v>697.73199999999997</v>
      </c>
      <c r="F1109" s="64">
        <v>1078.9570000000001</v>
      </c>
      <c r="G1109" s="69">
        <v>1776.6890000000001</v>
      </c>
      <c r="I1109" s="63">
        <v>44218</v>
      </c>
      <c r="J1109" s="68">
        <v>27.89</v>
      </c>
      <c r="K1109" s="68">
        <v>30.28</v>
      </c>
      <c r="M1109" s="63">
        <v>43818</v>
      </c>
      <c r="N1109" s="64">
        <v>44560.800000000003</v>
      </c>
      <c r="O1109" s="66">
        <v>59.8172</v>
      </c>
      <c r="Q1109" s="63">
        <v>43818</v>
      </c>
      <c r="R1109" s="57">
        <v>27.268603866177799</v>
      </c>
      <c r="S1109" s="57">
        <v>40.048113120123062</v>
      </c>
      <c r="T1109" s="57"/>
      <c r="U1109" s="63">
        <v>43818</v>
      </c>
      <c r="V1109" s="65">
        <v>58.874752350881778</v>
      </c>
      <c r="X1109" s="63">
        <v>44364</v>
      </c>
      <c r="Y1109" s="67">
        <v>34</v>
      </c>
      <c r="Z1109" s="67">
        <v>35.61</v>
      </c>
      <c r="AA1109" s="67">
        <v>33.6875</v>
      </c>
      <c r="AB1109" s="67" t="e">
        <v>#N/A</v>
      </c>
      <c r="AD1109" s="63">
        <v>44364</v>
      </c>
      <c r="AE1109" s="67">
        <v>35.89</v>
      </c>
      <c r="AF1109" s="68">
        <v>51.42</v>
      </c>
      <c r="AH1109" s="58">
        <v>43818</v>
      </c>
      <c r="AI1109" s="57">
        <v>26.475781478661474</v>
      </c>
      <c r="AJ1109" s="57">
        <v>34.742778928619259</v>
      </c>
      <c r="AK1109" s="57">
        <v>44.414572053514533</v>
      </c>
      <c r="AM1109" s="63">
        <v>43818</v>
      </c>
      <c r="AN1109" s="57">
        <v>15.62513898131499</v>
      </c>
      <c r="AO1109" s="57">
        <v>18.348947837842069</v>
      </c>
      <c r="AP1109" s="57">
        <v>23.614130072410621</v>
      </c>
      <c r="AR1109" s="63">
        <v>43818</v>
      </c>
      <c r="AS1109" s="57">
        <v>-29.604487055745022</v>
      </c>
      <c r="AT1109" s="57">
        <v>-34.570373847067025</v>
      </c>
      <c r="AV1109" s="63">
        <v>45279</v>
      </c>
      <c r="AW1109" s="64">
        <v>18869.713146999999</v>
      </c>
      <c r="AY1109" s="63">
        <v>44364</v>
      </c>
      <c r="AZ1109" s="51">
        <v>88.845287299999995</v>
      </c>
      <c r="BA1109" s="51">
        <v>-112.04130944149</v>
      </c>
      <c r="BB1109" s="51">
        <v>248.44481610313002</v>
      </c>
      <c r="BC1109" s="51">
        <v>0</v>
      </c>
      <c r="BD1109" s="51">
        <v>-11.432218529200227</v>
      </c>
      <c r="BE1109" s="51">
        <v>213.81657543243981</v>
      </c>
    </row>
    <row r="1110" spans="1:57">
      <c r="A1110" s="70">
        <v>20191220</v>
      </c>
      <c r="D1110" s="63">
        <v>43819</v>
      </c>
      <c r="E1110" s="64">
        <v>732.47699999999998</v>
      </c>
      <c r="F1110" s="64">
        <v>1099.0650000000001</v>
      </c>
      <c r="G1110" s="69">
        <v>1831.5419999999999</v>
      </c>
      <c r="I1110" s="63">
        <v>44221</v>
      </c>
      <c r="J1110" s="68">
        <v>27.7</v>
      </c>
      <c r="K1110" s="68">
        <v>30.62</v>
      </c>
      <c r="M1110" s="63">
        <v>43819</v>
      </c>
      <c r="N1110" s="64">
        <v>44787.5</v>
      </c>
      <c r="O1110" s="66">
        <v>59.8185</v>
      </c>
      <c r="Q1110" s="63">
        <v>43819</v>
      </c>
      <c r="R1110" s="57">
        <v>27.223606796327982</v>
      </c>
      <c r="S1110" s="57">
        <v>40.07147374832094</v>
      </c>
      <c r="T1110" s="57"/>
      <c r="U1110" s="63">
        <v>43819</v>
      </c>
      <c r="V1110" s="65">
        <v>59.449116182641994</v>
      </c>
      <c r="X1110" s="63">
        <v>44365</v>
      </c>
      <c r="Y1110" s="67">
        <v>34.1875</v>
      </c>
      <c r="Z1110" s="67">
        <v>35.520000000000003</v>
      </c>
      <c r="AA1110" s="67">
        <v>34</v>
      </c>
      <c r="AB1110" s="67" t="e">
        <v>#N/A</v>
      </c>
      <c r="AD1110" s="63">
        <v>44365</v>
      </c>
      <c r="AE1110" s="67">
        <v>35.770000000000003</v>
      </c>
      <c r="AF1110" s="68">
        <v>51.68</v>
      </c>
      <c r="AH1110" s="58">
        <v>43819</v>
      </c>
      <c r="AI1110" s="57">
        <v>26.488929759691572</v>
      </c>
      <c r="AJ1110" s="57">
        <v>34.721746248819919</v>
      </c>
      <c r="AK1110" s="57">
        <v>44.290573238971767</v>
      </c>
      <c r="AM1110" s="63">
        <v>43819</v>
      </c>
      <c r="AN1110" s="57">
        <v>15.796219354417062</v>
      </c>
      <c r="AO1110" s="57">
        <v>18.461233673607126</v>
      </c>
      <c r="AP1110" s="57">
        <v>24.014165578534751</v>
      </c>
      <c r="AR1110" s="63">
        <v>43819</v>
      </c>
      <c r="AS1110" s="57">
        <v>-29.776093149368478</v>
      </c>
      <c r="AT1110" s="57">
        <v>-34.70772305659505</v>
      </c>
      <c r="AV1110" s="63">
        <v>45280</v>
      </c>
      <c r="AW1110" s="64">
        <v>19093.323039000003</v>
      </c>
      <c r="AY1110" s="63">
        <v>44365</v>
      </c>
      <c r="AZ1110" s="51">
        <v>86.034232299999999</v>
      </c>
      <c r="BA1110" s="51">
        <v>-123.41042836291001</v>
      </c>
      <c r="BB1110" s="51">
        <v>265.94888317634997</v>
      </c>
      <c r="BC1110" s="51">
        <v>0</v>
      </c>
      <c r="BD1110" s="51">
        <v>-12.665001151430324</v>
      </c>
      <c r="BE1110" s="51">
        <v>215.90768596200971</v>
      </c>
    </row>
    <row r="1111" spans="1:57">
      <c r="A1111" s="70">
        <v>20191221</v>
      </c>
      <c r="D1111" s="63">
        <v>43820</v>
      </c>
      <c r="E1111" s="64">
        <v>732.47699999999998</v>
      </c>
      <c r="F1111" s="64">
        <v>1099.0650000000001</v>
      </c>
      <c r="G1111" s="69">
        <v>1831.5419999999999</v>
      </c>
      <c r="I1111" s="63">
        <v>44222</v>
      </c>
      <c r="J1111" s="68">
        <v>27.58</v>
      </c>
      <c r="K1111" s="68">
        <v>30.46</v>
      </c>
      <c r="M1111" s="63">
        <v>43820</v>
      </c>
      <c r="N1111" s="64">
        <v>44787.5</v>
      </c>
      <c r="O1111" s="66">
        <v>59.8185</v>
      </c>
      <c r="Q1111" s="63">
        <v>43820</v>
      </c>
      <c r="R1111" s="57">
        <v>27.378889342363564</v>
      </c>
      <c r="S1111" s="57">
        <v>40.156154348215111</v>
      </c>
      <c r="T1111" s="57"/>
      <c r="U1111" s="63">
        <v>43820</v>
      </c>
      <c r="V1111" s="65">
        <v>59.449116182641994</v>
      </c>
      <c r="X1111" s="63">
        <v>44369</v>
      </c>
      <c r="Y1111" s="67">
        <v>34.125</v>
      </c>
      <c r="Z1111" s="67">
        <v>36.299999999999997</v>
      </c>
      <c r="AA1111" s="67">
        <v>33.8125</v>
      </c>
      <c r="AB1111" s="67" t="e">
        <v>#N/A</v>
      </c>
      <c r="AD1111" s="63">
        <v>44369</v>
      </c>
      <c r="AE1111" s="67">
        <v>36.409999999999997</v>
      </c>
      <c r="AF1111" s="68">
        <v>51.6</v>
      </c>
      <c r="AH1111" s="58">
        <v>43820</v>
      </c>
      <c r="AI1111" s="57">
        <v>26.479137015201815</v>
      </c>
      <c r="AJ1111" s="57">
        <v>34.797642474114056</v>
      </c>
      <c r="AK1111" s="57">
        <v>44.376556005052151</v>
      </c>
      <c r="AM1111" s="63">
        <v>43820</v>
      </c>
      <c r="AN1111" s="57">
        <v>15.978396462003364</v>
      </c>
      <c r="AO1111" s="57">
        <v>18.574452603848044</v>
      </c>
      <c r="AP1111" s="57">
        <v>24.45325963566971</v>
      </c>
      <c r="AR1111" s="63">
        <v>43820</v>
      </c>
      <c r="AS1111" s="57">
        <v>-29.94280712744186</v>
      </c>
      <c r="AT1111" s="57">
        <v>-34.850216561540861</v>
      </c>
      <c r="AV1111" s="63">
        <v>45281</v>
      </c>
      <c r="AW1111" s="64">
        <v>19579.099426000001</v>
      </c>
      <c r="AY1111" s="63">
        <v>44369</v>
      </c>
      <c r="AZ1111" s="51">
        <v>84.825324299999991</v>
      </c>
      <c r="BA1111" s="51">
        <v>-121.43281298527999</v>
      </c>
      <c r="BB1111" s="51">
        <v>427.55579120791998</v>
      </c>
      <c r="BC1111" s="51">
        <v>0</v>
      </c>
      <c r="BD1111" s="51">
        <v>-13.179833548140071</v>
      </c>
      <c r="BE1111" s="51">
        <v>377.76846897449997</v>
      </c>
    </row>
    <row r="1112" spans="1:57">
      <c r="A1112" s="70">
        <v>20191222</v>
      </c>
      <c r="D1112" s="63">
        <v>43821</v>
      </c>
      <c r="E1112" s="64">
        <v>732.47699999999998</v>
      </c>
      <c r="F1112" s="64">
        <v>1099.0650000000001</v>
      </c>
      <c r="G1112" s="69">
        <v>1831.5419999999999</v>
      </c>
      <c r="I1112" s="63">
        <v>44223</v>
      </c>
      <c r="J1112" s="68">
        <v>27.87</v>
      </c>
      <c r="K1112" s="68">
        <v>31.17</v>
      </c>
      <c r="M1112" s="63">
        <v>43821</v>
      </c>
      <c r="N1112" s="64">
        <v>44787.5</v>
      </c>
      <c r="O1112" s="66">
        <v>59.8185</v>
      </c>
      <c r="Q1112" s="63">
        <v>43821</v>
      </c>
      <c r="R1112" s="57">
        <v>27.564966762221466</v>
      </c>
      <c r="S1112" s="57">
        <v>40.199187239889909</v>
      </c>
      <c r="T1112" s="57"/>
      <c r="U1112" s="63">
        <v>43821</v>
      </c>
      <c r="V1112" s="65">
        <v>59.449116182641994</v>
      </c>
      <c r="X1112" s="63">
        <v>44370</v>
      </c>
      <c r="Y1112" s="67">
        <v>34.1875</v>
      </c>
      <c r="Z1112" s="67">
        <v>36.49</v>
      </c>
      <c r="AA1112" s="67">
        <v>34.0625</v>
      </c>
      <c r="AB1112" s="67" t="e">
        <v>#N/A</v>
      </c>
      <c r="AD1112" s="63">
        <v>44370</v>
      </c>
      <c r="AE1112" s="67">
        <v>35.659999999999997</v>
      </c>
      <c r="AF1112" s="68">
        <v>51.23</v>
      </c>
      <c r="AH1112" s="58">
        <v>43821</v>
      </c>
      <c r="AI1112" s="57">
        <v>26.483328501817184</v>
      </c>
      <c r="AJ1112" s="57">
        <v>34.849039016742282</v>
      </c>
      <c r="AK1112" s="57">
        <v>44.403377791509577</v>
      </c>
      <c r="AM1112" s="63">
        <v>43821</v>
      </c>
      <c r="AN1112" s="57">
        <v>16.143711610069687</v>
      </c>
      <c r="AO1112" s="57">
        <v>18.672704876946746</v>
      </c>
      <c r="AP1112" s="57">
        <v>24.859936350462064</v>
      </c>
      <c r="AR1112" s="63">
        <v>43821</v>
      </c>
      <c r="AS1112" s="57">
        <v>-30.096308358381229</v>
      </c>
      <c r="AT1112" s="57">
        <v>-34.994835662336698</v>
      </c>
      <c r="AV1112" s="63">
        <v>45282</v>
      </c>
      <c r="AW1112" s="64">
        <v>19529.928470999999</v>
      </c>
      <c r="AY1112" s="63">
        <v>44370</v>
      </c>
      <c r="AZ1112" s="51">
        <v>80.201637799999986</v>
      </c>
      <c r="BA1112" s="51">
        <v>-175.94385475887998</v>
      </c>
      <c r="BB1112" s="51">
        <v>420.64428839702998</v>
      </c>
      <c r="BC1112" s="51">
        <v>0</v>
      </c>
      <c r="BD1112" s="51">
        <v>-12.431646006559987</v>
      </c>
      <c r="BE1112" s="51">
        <v>312.47042543159006</v>
      </c>
    </row>
    <row r="1113" spans="1:57">
      <c r="A1113" s="70">
        <v>20191223</v>
      </c>
      <c r="D1113" s="63">
        <v>43822</v>
      </c>
      <c r="E1113" s="64">
        <v>777.18299999999999</v>
      </c>
      <c r="F1113" s="64">
        <v>1119.4659999999999</v>
      </c>
      <c r="G1113" s="69">
        <v>1896.6489999999999</v>
      </c>
      <c r="I1113" s="63">
        <v>44224</v>
      </c>
      <c r="J1113" s="68">
        <v>27.9</v>
      </c>
      <c r="K1113" s="68">
        <v>31.23</v>
      </c>
      <c r="M1113" s="63">
        <v>43822</v>
      </c>
      <c r="N1113" s="64">
        <v>44838.9</v>
      </c>
      <c r="O1113" s="66">
        <v>59.863300000000002</v>
      </c>
      <c r="Q1113" s="63">
        <v>43822</v>
      </c>
      <c r="R1113" s="57">
        <v>28.13729167770196</v>
      </c>
      <c r="S1113" s="57">
        <v>40.212943369637188</v>
      </c>
      <c r="T1113" s="57"/>
      <c r="U1113" s="63">
        <v>43822</v>
      </c>
      <c r="V1113" s="65">
        <v>59.318548437646569</v>
      </c>
      <c r="X1113" s="63">
        <v>44371</v>
      </c>
      <c r="Y1113" s="67">
        <v>34.0625</v>
      </c>
      <c r="Z1113" s="67">
        <v>36.51</v>
      </c>
      <c r="AA1113" s="67">
        <v>34.0625</v>
      </c>
      <c r="AB1113" s="67" t="e">
        <v>#N/A</v>
      </c>
      <c r="AD1113" s="63">
        <v>44371</v>
      </c>
      <c r="AE1113" s="67">
        <v>35.75</v>
      </c>
      <c r="AF1113" s="68">
        <v>50.92</v>
      </c>
      <c r="AH1113" s="58">
        <v>43822</v>
      </c>
      <c r="AI1113" s="57">
        <v>26.459102797338652</v>
      </c>
      <c r="AJ1113" s="57">
        <v>34.840093549819429</v>
      </c>
      <c r="AK1113" s="57">
        <v>44.321406750416138</v>
      </c>
      <c r="AM1113" s="63">
        <v>43822</v>
      </c>
      <c r="AN1113" s="57">
        <v>16.338151362679511</v>
      </c>
      <c r="AO1113" s="57">
        <v>18.824792399255919</v>
      </c>
      <c r="AP1113" s="57">
        <v>25.277440977554555</v>
      </c>
      <c r="AR1113" s="63">
        <v>43822</v>
      </c>
      <c r="AS1113" s="57">
        <v>-30.257881377570172</v>
      </c>
      <c r="AT1113" s="57">
        <v>-35.124728419189069</v>
      </c>
      <c r="AV1113" s="63">
        <v>45283</v>
      </c>
      <c r="AW1113" s="64">
        <v>19529.928470999999</v>
      </c>
      <c r="AY1113" s="63">
        <v>44371</v>
      </c>
      <c r="AZ1113" s="51">
        <v>69.67040129999998</v>
      </c>
      <c r="BA1113" s="51">
        <v>-175.31387790407999</v>
      </c>
      <c r="BB1113" s="51">
        <v>280.05691459893001</v>
      </c>
      <c r="BC1113" s="51">
        <v>0</v>
      </c>
      <c r="BD1113" s="51">
        <v>-12.465492144310085</v>
      </c>
      <c r="BE1113" s="51">
        <v>161.94794585053995</v>
      </c>
    </row>
    <row r="1114" spans="1:57">
      <c r="A1114" s="70">
        <v>20191224</v>
      </c>
      <c r="D1114" s="63">
        <v>43823</v>
      </c>
      <c r="E1114" s="64">
        <v>777.18299999999999</v>
      </c>
      <c r="F1114" s="64">
        <v>1119.4659999999999</v>
      </c>
      <c r="G1114" s="69">
        <v>1896.6489999999999</v>
      </c>
      <c r="I1114" s="63">
        <v>44225</v>
      </c>
      <c r="J1114" s="68">
        <v>30.41</v>
      </c>
      <c r="K1114" s="68">
        <v>32.03</v>
      </c>
      <c r="M1114" s="63">
        <v>43823</v>
      </c>
      <c r="N1114" s="64">
        <v>44838.9</v>
      </c>
      <c r="O1114" s="66">
        <v>59.863300000000002</v>
      </c>
      <c r="Q1114" s="63">
        <v>43823</v>
      </c>
      <c r="R1114" s="57">
        <v>28.709270170634738</v>
      </c>
      <c r="S1114" s="57">
        <v>40.226530436521379</v>
      </c>
      <c r="T1114" s="57"/>
      <c r="U1114" s="63">
        <v>43823</v>
      </c>
      <c r="V1114" s="65">
        <v>59.318548437646569</v>
      </c>
      <c r="X1114" s="63">
        <v>44372</v>
      </c>
      <c r="Y1114" s="67">
        <v>34.125</v>
      </c>
      <c r="Z1114" s="67">
        <v>36.43</v>
      </c>
      <c r="AA1114" s="67">
        <v>33.9375</v>
      </c>
      <c r="AB1114" s="67" t="e">
        <v>#N/A</v>
      </c>
      <c r="AD1114" s="63">
        <v>44372</v>
      </c>
      <c r="AE1114" s="67">
        <v>35.619999999999997</v>
      </c>
      <c r="AF1114" s="68">
        <v>51.86</v>
      </c>
      <c r="AH1114" s="58">
        <v>43823</v>
      </c>
      <c r="AI1114" s="57">
        <v>26.434928963782788</v>
      </c>
      <c r="AJ1114" s="57">
        <v>34.831215536557551</v>
      </c>
      <c r="AK1114" s="57">
        <v>44.240576740078993</v>
      </c>
      <c r="AM1114" s="63">
        <v>43823</v>
      </c>
      <c r="AN1114" s="57">
        <v>16.53267975807211</v>
      </c>
      <c r="AO1114" s="57">
        <v>18.976986959144469</v>
      </c>
      <c r="AP1114" s="57">
        <v>25.69538910031952</v>
      </c>
      <c r="AR1114" s="63">
        <v>43823</v>
      </c>
      <c r="AS1114" s="57">
        <v>-30.419482133009467</v>
      </c>
      <c r="AT1114" s="57">
        <v>-35.254189100342948</v>
      </c>
      <c r="AV1114" s="63">
        <v>45284</v>
      </c>
      <c r="AW1114" s="64">
        <v>19529.928470999999</v>
      </c>
      <c r="AY1114" s="63">
        <v>44372</v>
      </c>
      <c r="AZ1114" s="51">
        <v>67.856590299999993</v>
      </c>
      <c r="BA1114" s="51">
        <v>-119.46007915178998</v>
      </c>
      <c r="BB1114" s="51">
        <v>270.53556352190003</v>
      </c>
      <c r="BC1114" s="51">
        <v>0</v>
      </c>
      <c r="BD1114" s="51">
        <v>-12.950525804809438</v>
      </c>
      <c r="BE1114" s="51">
        <v>205.9815488653006</v>
      </c>
    </row>
    <row r="1115" spans="1:57">
      <c r="A1115" s="70">
        <v>20191225</v>
      </c>
      <c r="D1115" s="63">
        <v>43824</v>
      </c>
      <c r="E1115" s="64">
        <v>777.18299999999999</v>
      </c>
      <c r="F1115" s="64">
        <v>1119.4659999999999</v>
      </c>
      <c r="G1115" s="69">
        <v>1896.6489999999999</v>
      </c>
      <c r="I1115" s="63">
        <v>44228</v>
      </c>
      <c r="J1115" s="68">
        <v>30.85</v>
      </c>
      <c r="K1115" s="68">
        <v>31.57</v>
      </c>
      <c r="M1115" s="63">
        <v>43824</v>
      </c>
      <c r="N1115" s="64">
        <v>44838.9</v>
      </c>
      <c r="O1115" s="66">
        <v>59.863300000000002</v>
      </c>
      <c r="Q1115" s="63">
        <v>43824</v>
      </c>
      <c r="R1115" s="57">
        <v>29.122464691047114</v>
      </c>
      <c r="S1115" s="57">
        <v>40.231487903676786</v>
      </c>
      <c r="T1115" s="57"/>
      <c r="U1115" s="63">
        <v>43824</v>
      </c>
      <c r="V1115" s="65">
        <v>59.318548437646569</v>
      </c>
      <c r="X1115" s="63">
        <v>44375</v>
      </c>
      <c r="Y1115" s="67">
        <v>34.125</v>
      </c>
      <c r="Z1115" s="67">
        <v>35.39</v>
      </c>
      <c r="AA1115" s="67">
        <v>33.9375</v>
      </c>
      <c r="AB1115" s="67" t="e">
        <v>#N/A</v>
      </c>
      <c r="AD1115" s="63">
        <v>44375</v>
      </c>
      <c r="AE1115" s="67">
        <v>35.72</v>
      </c>
      <c r="AF1115" s="68">
        <v>51.81</v>
      </c>
      <c r="AH1115" s="58">
        <v>43824</v>
      </c>
      <c r="AI1115" s="57">
        <v>26.445299388678723</v>
      </c>
      <c r="AJ1115" s="57">
        <v>34.827926195104439</v>
      </c>
      <c r="AK1115" s="57">
        <v>44.150514964712315</v>
      </c>
      <c r="AM1115" s="63">
        <v>43824</v>
      </c>
      <c r="AN1115" s="57">
        <v>16.701563462717004</v>
      </c>
      <c r="AO1115" s="57">
        <v>19.088328763200479</v>
      </c>
      <c r="AP1115" s="57">
        <v>26.103085939260318</v>
      </c>
      <c r="AR1115" s="63">
        <v>43824</v>
      </c>
      <c r="AS1115" s="57">
        <v>-30.574243487479258</v>
      </c>
      <c r="AT1115" s="57">
        <v>-35.376242225557284</v>
      </c>
      <c r="AV1115" s="63">
        <v>45285</v>
      </c>
      <c r="AW1115" s="64">
        <v>19529.928470999999</v>
      </c>
      <c r="AY1115" s="63">
        <v>44375</v>
      </c>
      <c r="AZ1115" s="51">
        <v>59.788642099999997</v>
      </c>
      <c r="BA1115" s="51">
        <v>-51.401567071100011</v>
      </c>
      <c r="BB1115" s="51">
        <v>100.47094691456999</v>
      </c>
      <c r="BC1115" s="51">
        <v>0</v>
      </c>
      <c r="BD1115" s="51">
        <v>-14.958141181349777</v>
      </c>
      <c r="BE1115" s="51">
        <v>93.899880762120247</v>
      </c>
    </row>
    <row r="1116" spans="1:57">
      <c r="A1116" s="70">
        <v>20191226</v>
      </c>
      <c r="D1116" s="63">
        <v>43825</v>
      </c>
      <c r="E1116" s="64">
        <v>659.23199999999997</v>
      </c>
      <c r="F1116" s="64">
        <v>1138.0930000000001</v>
      </c>
      <c r="G1116" s="69">
        <v>1797.325</v>
      </c>
      <c r="I1116" s="63">
        <v>44229</v>
      </c>
      <c r="J1116" s="68">
        <v>28.81</v>
      </c>
      <c r="K1116" s="68">
        <v>32.01</v>
      </c>
      <c r="M1116" s="63">
        <v>43825</v>
      </c>
      <c r="N1116" s="64">
        <v>45092.5</v>
      </c>
      <c r="O1116" s="66">
        <v>59.917499999999997</v>
      </c>
      <c r="Q1116" s="63">
        <v>43825</v>
      </c>
      <c r="R1116" s="57">
        <v>29.424095727979392</v>
      </c>
      <c r="S1116" s="57">
        <v>40.227970020245316</v>
      </c>
      <c r="T1116" s="57"/>
      <c r="U1116" s="63">
        <v>43825</v>
      </c>
      <c r="V1116" s="65">
        <v>59.085728433282561</v>
      </c>
      <c r="X1116" s="63">
        <v>44376</v>
      </c>
      <c r="Y1116" s="67">
        <v>34.0625</v>
      </c>
      <c r="Z1116" s="67">
        <v>36.44</v>
      </c>
      <c r="AA1116" s="67">
        <v>33.875</v>
      </c>
      <c r="AB1116" s="67" t="e">
        <v>#N/A</v>
      </c>
      <c r="AD1116" s="63">
        <v>44376</v>
      </c>
      <c r="AE1116" s="67">
        <v>35.700000000000003</v>
      </c>
      <c r="AF1116" s="68">
        <v>45.87</v>
      </c>
      <c r="AH1116" s="58">
        <v>43825</v>
      </c>
      <c r="AI1116" s="57">
        <v>26.433051717713774</v>
      </c>
      <c r="AJ1116" s="57">
        <v>34.819386873751633</v>
      </c>
      <c r="AK1116" s="57">
        <v>44.094144721625561</v>
      </c>
      <c r="AM1116" s="63">
        <v>43825</v>
      </c>
      <c r="AN1116" s="57">
        <v>16.885030374418264</v>
      </c>
      <c r="AO1116" s="57">
        <v>19.228553506310831</v>
      </c>
      <c r="AP1116" s="57">
        <v>26.515013064320001</v>
      </c>
      <c r="AR1116" s="63">
        <v>43825</v>
      </c>
      <c r="AS1116" s="57">
        <v>-30.737271312838665</v>
      </c>
      <c r="AT1116" s="57">
        <v>-35.460761813012972</v>
      </c>
      <c r="AV1116" s="63">
        <v>45286</v>
      </c>
      <c r="AW1116" s="64">
        <v>19456.382621000001</v>
      </c>
      <c r="AY1116" s="63">
        <v>44376</v>
      </c>
      <c r="AZ1116" s="51">
        <v>59.829920099999995</v>
      </c>
      <c r="BA1116" s="51">
        <v>-17.107170059810006</v>
      </c>
      <c r="BB1116" s="51">
        <v>185.14074223625997</v>
      </c>
      <c r="BC1116" s="51">
        <v>0</v>
      </c>
      <c r="BD1116" s="51">
        <v>-16.654991723600176</v>
      </c>
      <c r="BE1116" s="51">
        <v>211.20850055284984</v>
      </c>
    </row>
    <row r="1117" spans="1:57">
      <c r="A1117" s="70">
        <v>20191227</v>
      </c>
      <c r="D1117" s="63">
        <v>43826</v>
      </c>
      <c r="E1117" s="64">
        <v>682.029</v>
      </c>
      <c r="F1117" s="64">
        <v>1147.08</v>
      </c>
      <c r="G1117" s="69">
        <v>1829.1089999999999</v>
      </c>
      <c r="I1117" s="63">
        <v>44230</v>
      </c>
      <c r="J1117" s="68">
        <v>30.22</v>
      </c>
      <c r="K1117" s="68">
        <v>31.9</v>
      </c>
      <c r="M1117" s="63">
        <v>43826</v>
      </c>
      <c r="N1117" s="64">
        <v>45189.599999999999</v>
      </c>
      <c r="O1117" s="66">
        <v>59.890799999999999</v>
      </c>
      <c r="Q1117" s="63">
        <v>43826</v>
      </c>
      <c r="R1117" s="57">
        <v>29.694999286681465</v>
      </c>
      <c r="S1117" s="57">
        <v>40.300277770829027</v>
      </c>
      <c r="T1117" s="57"/>
      <c r="U1117" s="63">
        <v>43826</v>
      </c>
      <c r="V1117" s="65">
        <v>58.326314712201665</v>
      </c>
      <c r="X1117" s="63">
        <v>44377</v>
      </c>
      <c r="Y1117" s="67">
        <v>34.125</v>
      </c>
      <c r="Z1117" s="67">
        <v>36.35</v>
      </c>
      <c r="AA1117" s="67">
        <v>33.8125</v>
      </c>
      <c r="AB1117" s="67" t="e">
        <v>#N/A</v>
      </c>
      <c r="AD1117" s="63">
        <v>44377</v>
      </c>
      <c r="AE1117" s="67">
        <v>35.76</v>
      </c>
      <c r="AF1117" s="68">
        <v>46.96</v>
      </c>
      <c r="AH1117" s="58">
        <v>43826</v>
      </c>
      <c r="AI1117" s="57">
        <v>26.492760857508515</v>
      </c>
      <c r="AJ1117" s="57">
        <v>34.89042189515763</v>
      </c>
      <c r="AK1117" s="57">
        <v>44.172275956631047</v>
      </c>
      <c r="AM1117" s="63">
        <v>43826</v>
      </c>
      <c r="AN1117" s="57">
        <v>17.052254268092959</v>
      </c>
      <c r="AO1117" s="57">
        <v>19.358647879273573</v>
      </c>
      <c r="AP1117" s="57">
        <v>26.862155924486576</v>
      </c>
      <c r="AR1117" s="63">
        <v>43826</v>
      </c>
      <c r="AS1117" s="57">
        <v>-30.878700784105806</v>
      </c>
      <c r="AT1117" s="57">
        <v>-35.475711126722722</v>
      </c>
      <c r="AV1117" s="63">
        <v>45287</v>
      </c>
      <c r="AW1117" s="64">
        <v>20604.325229000002</v>
      </c>
      <c r="AY1117" s="63">
        <v>44377</v>
      </c>
      <c r="AZ1117" s="51">
        <v>65.265389099999993</v>
      </c>
      <c r="BA1117" s="51">
        <v>47.032470206939983</v>
      </c>
      <c r="BB1117" s="51">
        <v>164.55221634951013</v>
      </c>
      <c r="BC1117" s="51">
        <v>0</v>
      </c>
      <c r="BD1117" s="51">
        <v>-26.645780560999757</v>
      </c>
      <c r="BE1117" s="51">
        <v>250.20429509545025</v>
      </c>
    </row>
    <row r="1118" spans="1:57">
      <c r="A1118" s="70">
        <v>20191228</v>
      </c>
      <c r="D1118" s="63">
        <v>43827</v>
      </c>
      <c r="E1118" s="64">
        <v>682.029</v>
      </c>
      <c r="F1118" s="64">
        <v>1147.08</v>
      </c>
      <c r="G1118" s="69">
        <v>1829.1089999999999</v>
      </c>
      <c r="I1118" s="63">
        <v>44231</v>
      </c>
      <c r="J1118" s="68">
        <v>28.97</v>
      </c>
      <c r="K1118" s="68">
        <v>31.15</v>
      </c>
      <c r="M1118" s="63">
        <v>43827</v>
      </c>
      <c r="N1118" s="64">
        <v>45189.599999999999</v>
      </c>
      <c r="O1118" s="66">
        <v>59.890799999999999</v>
      </c>
      <c r="Q1118" s="63">
        <v>43827</v>
      </c>
      <c r="R1118" s="57">
        <v>29.698866854293616</v>
      </c>
      <c r="S1118" s="57">
        <v>40.241442899576626</v>
      </c>
      <c r="T1118" s="57"/>
      <c r="U1118" s="63">
        <v>43827</v>
      </c>
      <c r="V1118" s="65">
        <v>58.326314712201665</v>
      </c>
      <c r="X1118" s="63">
        <v>44378</v>
      </c>
      <c r="Y1118" s="67">
        <v>34.125</v>
      </c>
      <c r="Z1118" s="67">
        <v>36.61</v>
      </c>
      <c r="AA1118" s="67">
        <v>33.875</v>
      </c>
      <c r="AB1118" s="67" t="e">
        <v>#N/A</v>
      </c>
      <c r="AD1118" s="63">
        <v>44378</v>
      </c>
      <c r="AE1118" s="67">
        <v>35.94</v>
      </c>
      <c r="AF1118" s="68">
        <v>48.49</v>
      </c>
      <c r="AH1118" s="58">
        <v>43827</v>
      </c>
      <c r="AI1118" s="57">
        <v>26.447403298963359</v>
      </c>
      <c r="AJ1118" s="57">
        <v>34.848735209904348</v>
      </c>
      <c r="AK1118" s="57">
        <v>44.063272430121273</v>
      </c>
      <c r="AM1118" s="63">
        <v>43827</v>
      </c>
      <c r="AN1118" s="57">
        <v>17.1933829365992</v>
      </c>
      <c r="AO1118" s="57">
        <v>19.431642050358299</v>
      </c>
      <c r="AP1118" s="57">
        <v>27.228870002429705</v>
      </c>
      <c r="AR1118" s="63">
        <v>43827</v>
      </c>
      <c r="AS1118" s="57">
        <v>-30.9840702566757</v>
      </c>
      <c r="AT1118" s="57">
        <v>-35.502283910959243</v>
      </c>
      <c r="AV1118" s="63">
        <v>45288</v>
      </c>
      <c r="AW1118" s="64">
        <v>20062.881042999998</v>
      </c>
      <c r="AY1118" s="63">
        <v>44378</v>
      </c>
      <c r="AZ1118" s="51">
        <v>72.88952909999999</v>
      </c>
      <c r="BA1118" s="51">
        <v>47.494217916399982</v>
      </c>
      <c r="BB1118" s="51">
        <v>59.647447528109964</v>
      </c>
      <c r="BC1118" s="51">
        <v>0</v>
      </c>
      <c r="BD1118" s="51">
        <v>-28.558758792710019</v>
      </c>
      <c r="BE1118" s="51">
        <v>151.47243575179996</v>
      </c>
    </row>
    <row r="1119" spans="1:57">
      <c r="A1119" s="70">
        <v>20191229</v>
      </c>
      <c r="D1119" s="63">
        <v>43828</v>
      </c>
      <c r="E1119" s="64">
        <v>682.029</v>
      </c>
      <c r="F1119" s="64">
        <v>1147.08</v>
      </c>
      <c r="G1119" s="69">
        <v>1829.1089999999999</v>
      </c>
      <c r="I1119" s="63">
        <v>44232</v>
      </c>
      <c r="J1119" s="68">
        <v>28.8</v>
      </c>
      <c r="K1119" s="68">
        <v>30.28</v>
      </c>
      <c r="M1119" s="63">
        <v>43828</v>
      </c>
      <c r="N1119" s="64">
        <v>45189.599999999999</v>
      </c>
      <c r="O1119" s="66">
        <v>59.890799999999999</v>
      </c>
      <c r="Q1119" s="63">
        <v>43828</v>
      </c>
      <c r="R1119" s="57">
        <v>29.540539957308564</v>
      </c>
      <c r="S1119" s="57">
        <v>40.20245187088176</v>
      </c>
      <c r="T1119" s="57"/>
      <c r="U1119" s="63">
        <v>43828</v>
      </c>
      <c r="V1119" s="65">
        <v>58.326314712201665</v>
      </c>
      <c r="X1119" s="63">
        <v>44379</v>
      </c>
      <c r="Y1119" s="67">
        <v>34.1875</v>
      </c>
      <c r="Z1119" s="67">
        <v>36.119999999999997</v>
      </c>
      <c r="AA1119" s="67">
        <v>34</v>
      </c>
      <c r="AB1119" s="67" t="e">
        <v>#N/A</v>
      </c>
      <c r="AD1119" s="63">
        <v>44379</v>
      </c>
      <c r="AE1119" s="67">
        <v>35.67</v>
      </c>
      <c r="AF1119" s="68">
        <v>50.32</v>
      </c>
      <c r="AH1119" s="58">
        <v>43828</v>
      </c>
      <c r="AI1119" s="57">
        <v>26.418784952283559</v>
      </c>
      <c r="AJ1119" s="57">
        <v>34.817541006326394</v>
      </c>
      <c r="AK1119" s="57">
        <v>43.993278656730261</v>
      </c>
      <c r="AM1119" s="63">
        <v>43828</v>
      </c>
      <c r="AN1119" s="57">
        <v>17.347430751584515</v>
      </c>
      <c r="AO1119" s="57">
        <v>19.531847124372348</v>
      </c>
      <c r="AP1119" s="57">
        <v>27.621081624813804</v>
      </c>
      <c r="AR1119" s="63">
        <v>43828</v>
      </c>
      <c r="AS1119" s="57">
        <v>-31.075740873253778</v>
      </c>
      <c r="AT1119" s="57">
        <v>-35.535275675459786</v>
      </c>
      <c r="AV1119" s="63">
        <v>45289</v>
      </c>
      <c r="AW1119" s="64">
        <v>20726.044830999999</v>
      </c>
      <c r="AY1119" s="63">
        <v>44379</v>
      </c>
      <c r="AZ1119" s="51">
        <v>84.995082099999991</v>
      </c>
      <c r="BA1119" s="51">
        <v>45.323925526549999</v>
      </c>
      <c r="BB1119" s="51">
        <v>36.949073070899985</v>
      </c>
      <c r="BC1119" s="51">
        <v>0</v>
      </c>
      <c r="BD1119" s="51">
        <v>-33.210918147469521</v>
      </c>
      <c r="BE1119" s="51">
        <v>134.05716254998046</v>
      </c>
    </row>
    <row r="1120" spans="1:57">
      <c r="A1120" s="70">
        <v>20191230</v>
      </c>
      <c r="D1120" s="63">
        <v>43829</v>
      </c>
      <c r="E1120" s="64">
        <v>741.976</v>
      </c>
      <c r="F1120" s="64">
        <v>1153.405</v>
      </c>
      <c r="G1120" s="69">
        <v>1895.3810000000001</v>
      </c>
      <c r="I1120" s="63">
        <v>44235</v>
      </c>
      <c r="J1120" s="68">
        <v>28.89</v>
      </c>
      <c r="K1120" s="68">
        <v>30.59</v>
      </c>
      <c r="M1120" s="63">
        <v>43829</v>
      </c>
      <c r="N1120" s="64">
        <v>44848.3</v>
      </c>
      <c r="O1120" s="66">
        <v>59.895000000000003</v>
      </c>
      <c r="Q1120" s="63">
        <v>43829</v>
      </c>
      <c r="R1120" s="57">
        <v>29.549106684025929</v>
      </c>
      <c r="S1120" s="57">
        <v>40.2360083128684</v>
      </c>
      <c r="T1120" s="57"/>
      <c r="U1120" s="63">
        <v>43829</v>
      </c>
      <c r="V1120" s="65">
        <v>59.384850684078415</v>
      </c>
      <c r="X1120" s="63">
        <v>44382</v>
      </c>
      <c r="Y1120" s="67">
        <v>34</v>
      </c>
      <c r="Z1120" s="67">
        <v>34.61</v>
      </c>
      <c r="AA1120" s="67">
        <v>33.625</v>
      </c>
      <c r="AB1120" s="67" t="e">
        <v>#N/A</v>
      </c>
      <c r="AD1120" s="63">
        <v>44382</v>
      </c>
      <c r="AE1120" s="67">
        <v>35.67</v>
      </c>
      <c r="AF1120" s="68">
        <v>52.52</v>
      </c>
      <c r="AH1120" s="58">
        <v>43829</v>
      </c>
      <c r="AI1120" s="57">
        <v>26.394330281649502</v>
      </c>
      <c r="AJ1120" s="57">
        <v>34.831862167704216</v>
      </c>
      <c r="AK1120" s="57">
        <v>43.994667790686194</v>
      </c>
      <c r="AM1120" s="63">
        <v>43829</v>
      </c>
      <c r="AN1120" s="57">
        <v>17.513180615097902</v>
      </c>
      <c r="AO1120" s="57">
        <v>19.679337070387959</v>
      </c>
      <c r="AP1120" s="57">
        <v>27.954684480526538</v>
      </c>
      <c r="AR1120" s="63">
        <v>43829</v>
      </c>
      <c r="AS1120" s="57">
        <v>-31.195672505315851</v>
      </c>
      <c r="AT1120" s="57">
        <v>-35.526877433275473</v>
      </c>
      <c r="AV1120" s="63">
        <v>45290</v>
      </c>
      <c r="AW1120" s="64">
        <v>20726.044830999999</v>
      </c>
      <c r="AY1120" s="63">
        <v>44382</v>
      </c>
      <c r="AZ1120" s="51">
        <v>86.001822099999984</v>
      </c>
      <c r="BA1120" s="51">
        <v>57.339607633969983</v>
      </c>
      <c r="BB1120" s="51">
        <v>44.320013955089983</v>
      </c>
      <c r="BC1120" s="51">
        <v>0</v>
      </c>
      <c r="BD1120" s="51">
        <v>-34.564727431570219</v>
      </c>
      <c r="BE1120" s="51">
        <v>153.09671625748976</v>
      </c>
    </row>
    <row r="1121" spans="1:57">
      <c r="A1121" s="70">
        <v>20191231</v>
      </c>
      <c r="D1121" s="63">
        <v>43830</v>
      </c>
      <c r="E1121" s="64">
        <v>741.976</v>
      </c>
      <c r="F1121" s="64">
        <v>1153.405</v>
      </c>
      <c r="G1121" s="69">
        <v>1895.3810000000001</v>
      </c>
      <c r="I1121" s="63">
        <v>44236</v>
      </c>
      <c r="J1121" s="68">
        <v>28.49</v>
      </c>
      <c r="K1121" s="68">
        <v>30.23</v>
      </c>
      <c r="M1121" s="63">
        <v>43830</v>
      </c>
      <c r="N1121" s="64">
        <v>44848.3</v>
      </c>
      <c r="O1121" s="66">
        <v>59.895000000000003</v>
      </c>
      <c r="Q1121" s="63">
        <v>43830</v>
      </c>
      <c r="R1121" s="57">
        <v>29.557600922570803</v>
      </c>
      <c r="S1121" s="57">
        <v>40.269246561503905</v>
      </c>
      <c r="T1121" s="57"/>
      <c r="U1121" s="63">
        <v>43830</v>
      </c>
      <c r="V1121" s="65">
        <v>59.384850684078415</v>
      </c>
      <c r="X1121" s="63">
        <v>44383</v>
      </c>
      <c r="Y1121" s="67">
        <v>34.1875</v>
      </c>
      <c r="Z1121" s="67">
        <v>36.119999999999997</v>
      </c>
      <c r="AA1121" s="67">
        <v>34.0625</v>
      </c>
      <c r="AB1121" s="67" t="e">
        <v>#N/A</v>
      </c>
      <c r="AD1121" s="63">
        <v>44383</v>
      </c>
      <c r="AE1121" s="67">
        <v>35.76</v>
      </c>
      <c r="AF1121" s="68">
        <v>53.09</v>
      </c>
      <c r="AH1121" s="58">
        <v>43830</v>
      </c>
      <c r="AI1121" s="57">
        <v>26.369940365342547</v>
      </c>
      <c r="AJ1121" s="57">
        <v>34.846106548114996</v>
      </c>
      <c r="AK1121" s="57">
        <v>43.996045169146839</v>
      </c>
      <c r="AM1121" s="63">
        <v>43830</v>
      </c>
      <c r="AN1121" s="57">
        <v>17.678964533577645</v>
      </c>
      <c r="AO1121" s="57">
        <v>19.826785338151009</v>
      </c>
      <c r="AP1121" s="57">
        <v>28.289079020303841</v>
      </c>
      <c r="AR1121" s="63">
        <v>43830</v>
      </c>
      <c r="AS1121" s="57">
        <v>-31.315730034955635</v>
      </c>
      <c r="AT1121" s="57">
        <v>-35.518507722330902</v>
      </c>
      <c r="AV1121" s="63">
        <v>45291</v>
      </c>
      <c r="AW1121" s="64">
        <v>20726.044830999999</v>
      </c>
      <c r="AY1121" s="63">
        <v>44383</v>
      </c>
      <c r="AZ1121" s="51">
        <v>86.971068399999993</v>
      </c>
      <c r="BA1121" s="51">
        <v>140.47954767575993</v>
      </c>
      <c r="BB1121" s="51">
        <v>-36.028486589620051</v>
      </c>
      <c r="BC1121" s="51">
        <v>0</v>
      </c>
      <c r="BD1121" s="51">
        <v>-34.809780584779681</v>
      </c>
      <c r="BE1121" s="51">
        <v>156.61234890136029</v>
      </c>
    </row>
    <row r="1122" spans="1:57">
      <c r="A1122" s="70">
        <v>20200101</v>
      </c>
      <c r="D1122" s="63">
        <v>43831</v>
      </c>
      <c r="E1122" s="64">
        <v>741.976</v>
      </c>
      <c r="F1122" s="64">
        <v>1153.405</v>
      </c>
      <c r="G1122" s="69">
        <v>1895.3810000000001</v>
      </c>
      <c r="I1122" s="63">
        <v>44237</v>
      </c>
      <c r="J1122" s="68">
        <v>28.62</v>
      </c>
      <c r="K1122" s="68">
        <v>30.04</v>
      </c>
      <c r="M1122" s="63">
        <v>43831</v>
      </c>
      <c r="N1122" s="64">
        <v>44848.3</v>
      </c>
      <c r="O1122" s="66">
        <v>59.895000000000003</v>
      </c>
      <c r="Q1122" s="63">
        <v>43831</v>
      </c>
      <c r="R1122" s="57">
        <v>29.596497672521128</v>
      </c>
      <c r="S1122" s="57">
        <v>38.500460554529155</v>
      </c>
      <c r="U1122" s="63">
        <v>43831</v>
      </c>
      <c r="V1122" s="65">
        <v>59.384850684078415</v>
      </c>
      <c r="X1122" s="63">
        <v>44384</v>
      </c>
      <c r="Y1122" s="67">
        <v>34.25</v>
      </c>
      <c r="Z1122" s="67">
        <v>36.549999999999997</v>
      </c>
      <c r="AA1122" s="67">
        <v>34.0625</v>
      </c>
      <c r="AB1122" s="67" t="e">
        <v>#N/A</v>
      </c>
      <c r="AD1122" s="63">
        <v>44384</v>
      </c>
      <c r="AE1122" s="67">
        <v>35.71</v>
      </c>
      <c r="AF1122" s="68">
        <v>53.11</v>
      </c>
      <c r="AH1122" s="58">
        <v>43831</v>
      </c>
      <c r="AI1122" s="57">
        <v>26.392059070605157</v>
      </c>
      <c r="AJ1122" s="57">
        <v>34.884923062435313</v>
      </c>
      <c r="AK1122" s="57">
        <v>44.005774373684339</v>
      </c>
      <c r="AM1122" s="63">
        <v>43831</v>
      </c>
      <c r="AN1122" s="57">
        <v>17.815549636516039</v>
      </c>
      <c r="AO1122" s="57">
        <v>19.986440631654801</v>
      </c>
      <c r="AP1122" s="57">
        <v>28.508413509332399</v>
      </c>
      <c r="AR1122" s="63">
        <v>43831</v>
      </c>
      <c r="AS1122" s="57">
        <v>-31.425798106454373</v>
      </c>
      <c r="AT1122" s="57">
        <v>-35.508997711713263</v>
      </c>
      <c r="AV1122" s="63">
        <v>45292</v>
      </c>
      <c r="AW1122" s="64">
        <v>20726.044830999999</v>
      </c>
      <c r="AY1122" s="63">
        <v>44384</v>
      </c>
      <c r="AZ1122" s="51">
        <v>83.651439400000001</v>
      </c>
      <c r="BA1122" s="51">
        <v>130.11837974034995</v>
      </c>
      <c r="BB1122" s="51">
        <v>63.381992620699975</v>
      </c>
      <c r="BC1122" s="51">
        <v>0</v>
      </c>
      <c r="BD1122" s="51">
        <v>-39.599069686320099</v>
      </c>
      <c r="BE1122" s="51">
        <v>237.55274207472988</v>
      </c>
    </row>
    <row r="1123" spans="1:57">
      <c r="A1123" s="70">
        <v>20200102</v>
      </c>
      <c r="D1123" s="63">
        <v>43832</v>
      </c>
      <c r="E1123" s="64">
        <v>718.40899999999999</v>
      </c>
      <c r="F1123" s="64">
        <v>1158.8779999999999</v>
      </c>
      <c r="G1123" s="69">
        <v>1877.287</v>
      </c>
      <c r="I1123" s="63">
        <v>44238</v>
      </c>
      <c r="J1123" s="68">
        <v>28.92</v>
      </c>
      <c r="K1123" s="68">
        <v>29.76</v>
      </c>
      <c r="M1123" s="63">
        <v>43832</v>
      </c>
      <c r="N1123" s="64">
        <v>44839.3</v>
      </c>
      <c r="O1123" s="66">
        <v>59.851799999999997</v>
      </c>
      <c r="Q1123" s="63">
        <v>43832</v>
      </c>
      <c r="R1123" s="57">
        <v>29.855334533165223</v>
      </c>
      <c r="S1123" s="57">
        <v>38.647249845686595</v>
      </c>
      <c r="U1123" s="63">
        <v>43832</v>
      </c>
      <c r="V1123" s="65">
        <v>59.851238950674471</v>
      </c>
      <c r="X1123" s="63">
        <v>44385</v>
      </c>
      <c r="Y1123" s="67">
        <v>34.1875</v>
      </c>
      <c r="Z1123" s="67">
        <v>36.39</v>
      </c>
      <c r="AA1123" s="67">
        <v>34</v>
      </c>
      <c r="AB1123" s="67" t="e">
        <v>#N/A</v>
      </c>
      <c r="AD1123" s="63">
        <v>44385</v>
      </c>
      <c r="AE1123" s="67">
        <v>35.71</v>
      </c>
      <c r="AF1123" s="68">
        <v>55.94</v>
      </c>
      <c r="AH1123" s="58">
        <v>43832</v>
      </c>
      <c r="AI1123" s="57">
        <v>26.336413762013944</v>
      </c>
      <c r="AJ1123" s="57">
        <v>34.963409489778499</v>
      </c>
      <c r="AK1123" s="57">
        <v>44.206684311011671</v>
      </c>
      <c r="AM1123" s="63">
        <v>43832</v>
      </c>
      <c r="AN1123" s="57">
        <v>17.96222279141524</v>
      </c>
      <c r="AO1123" s="57">
        <v>20.085498659776356</v>
      </c>
      <c r="AP1123" s="57">
        <v>28.861973624457548</v>
      </c>
      <c r="AR1123" s="63">
        <v>43832</v>
      </c>
      <c r="AS1123" s="57">
        <v>-31.535857637513132</v>
      </c>
      <c r="AT1123" s="57">
        <v>-35.499152870671594</v>
      </c>
      <c r="AV1123" s="63">
        <v>45293</v>
      </c>
      <c r="AW1123" s="64">
        <v>20233.948740000003</v>
      </c>
      <c r="AY1123" s="63">
        <v>44385</v>
      </c>
      <c r="AZ1123" s="51">
        <v>77.41822040000001</v>
      </c>
      <c r="BA1123" s="51">
        <v>23.803594441189997</v>
      </c>
      <c r="BB1123" s="51">
        <v>65.702308146050029</v>
      </c>
      <c r="BC1123" s="51">
        <v>0</v>
      </c>
      <c r="BD1123" s="51">
        <v>-42.260585214479235</v>
      </c>
      <c r="BE1123" s="51">
        <v>124.66353777276073</v>
      </c>
    </row>
    <row r="1124" spans="1:57">
      <c r="A1124" s="70">
        <v>20200103</v>
      </c>
      <c r="D1124" s="63">
        <v>43833</v>
      </c>
      <c r="E1124" s="64">
        <v>676.80499999999995</v>
      </c>
      <c r="F1124" s="64">
        <v>1157.8119999999999</v>
      </c>
      <c r="G1124" s="69">
        <v>1834.617</v>
      </c>
      <c r="I1124" s="63">
        <v>44239</v>
      </c>
      <c r="J1124" s="68">
        <v>28.72</v>
      </c>
      <c r="K1124" s="68">
        <v>29.95</v>
      </c>
      <c r="M1124" s="63">
        <v>43833</v>
      </c>
      <c r="N1124" s="64">
        <v>44872</v>
      </c>
      <c r="O1124" s="66">
        <v>59.833500000000001</v>
      </c>
      <c r="Q1124" s="63">
        <v>43833</v>
      </c>
      <c r="R1124" s="57">
        <v>30.20023867130346</v>
      </c>
      <c r="S1124" s="57">
        <v>38.717677127309493</v>
      </c>
      <c r="U1124" s="63">
        <v>43833</v>
      </c>
      <c r="V1124" s="65">
        <v>60.248626833140918</v>
      </c>
      <c r="X1124" s="63">
        <v>44389</v>
      </c>
      <c r="Y1124" s="67">
        <v>34.125</v>
      </c>
      <c r="Z1124" s="67">
        <v>35.71</v>
      </c>
      <c r="AA1124" s="67">
        <v>33.8125</v>
      </c>
      <c r="AB1124" s="67" t="e">
        <v>#N/A</v>
      </c>
      <c r="AD1124" s="63">
        <v>44389</v>
      </c>
      <c r="AE1124" s="67">
        <v>35.549999999999997</v>
      </c>
      <c r="AF1124" s="68">
        <v>56.68</v>
      </c>
      <c r="AH1124" s="58">
        <v>43833</v>
      </c>
      <c r="AI1124" s="57">
        <v>26.331254265494142</v>
      </c>
      <c r="AJ1124" s="57">
        <v>34.998504300436871</v>
      </c>
      <c r="AK1124" s="57">
        <v>44.274003444506072</v>
      </c>
      <c r="AM1124" s="63">
        <v>43833</v>
      </c>
      <c r="AN1124" s="57">
        <v>18.124363494106976</v>
      </c>
      <c r="AO1124" s="57">
        <v>20.2211676197118</v>
      </c>
      <c r="AP1124" s="57">
        <v>29.198762643882393</v>
      </c>
      <c r="AR1124" s="63">
        <v>43833</v>
      </c>
      <c r="AS1124" s="57">
        <v>-31.65767982128278</v>
      </c>
      <c r="AT1124" s="57">
        <v>-35.493363684975108</v>
      </c>
      <c r="AV1124" s="63">
        <v>45294</v>
      </c>
      <c r="AW1124" s="64">
        <v>20224.622767999997</v>
      </c>
      <c r="AY1124" s="63">
        <v>44389</v>
      </c>
      <c r="AZ1124" s="51">
        <v>96.069745199999986</v>
      </c>
      <c r="BA1124" s="51">
        <v>53.780985468580006</v>
      </c>
      <c r="BB1124" s="51">
        <v>203.11465982805004</v>
      </c>
      <c r="BC1124" s="51">
        <v>0</v>
      </c>
      <c r="BD1124" s="51">
        <v>-34.193486163309515</v>
      </c>
      <c r="BE1124" s="51">
        <v>318.77190433332044</v>
      </c>
    </row>
    <row r="1125" spans="1:57">
      <c r="A1125" s="70">
        <v>20200104</v>
      </c>
      <c r="D1125" s="63">
        <v>43834</v>
      </c>
      <c r="E1125" s="64">
        <v>676.80499999999995</v>
      </c>
      <c r="F1125" s="64">
        <v>1157.8119999999999</v>
      </c>
      <c r="G1125" s="69">
        <v>1834.617</v>
      </c>
      <c r="I1125" s="63">
        <v>44244</v>
      </c>
      <c r="J1125" s="68">
        <v>29.34</v>
      </c>
      <c r="K1125" s="68">
        <v>29.94</v>
      </c>
      <c r="M1125" s="63">
        <v>43834</v>
      </c>
      <c r="N1125" s="64">
        <v>44872</v>
      </c>
      <c r="O1125" s="66">
        <v>59.833500000000001</v>
      </c>
      <c r="Q1125" s="63">
        <v>43834</v>
      </c>
      <c r="R1125" s="57">
        <v>30.425537089424726</v>
      </c>
      <c r="S1125" s="57">
        <v>38.805044877998895</v>
      </c>
      <c r="U1125" s="63">
        <v>43834</v>
      </c>
      <c r="V1125" s="65">
        <v>60.248626833140918</v>
      </c>
      <c r="X1125" s="63">
        <v>44390</v>
      </c>
      <c r="Y1125" s="67">
        <v>33.875</v>
      </c>
      <c r="Z1125" s="67">
        <v>36.43</v>
      </c>
      <c r="AA1125" s="67">
        <v>33.375</v>
      </c>
      <c r="AB1125" s="67" t="e">
        <v>#N/A</v>
      </c>
      <c r="AD1125" s="63">
        <v>44390</v>
      </c>
      <c r="AE1125" s="67">
        <v>35.79</v>
      </c>
      <c r="AF1125" s="68">
        <v>55.71</v>
      </c>
      <c r="AH1125" s="58">
        <v>43834</v>
      </c>
      <c r="AI1125" s="57">
        <v>26.277239273604192</v>
      </c>
      <c r="AJ1125" s="57">
        <v>35.0294070425782</v>
      </c>
      <c r="AK1125" s="57">
        <v>44.38923071637273</v>
      </c>
      <c r="AM1125" s="63">
        <v>43834</v>
      </c>
      <c r="AN1125" s="57">
        <v>18.267287263043119</v>
      </c>
      <c r="AO1125" s="57">
        <v>20.361761808289813</v>
      </c>
      <c r="AP1125" s="57">
        <v>29.464074134021256</v>
      </c>
      <c r="AR1125" s="63">
        <v>43834</v>
      </c>
      <c r="AS1125" s="57">
        <v>-31.779871950417959</v>
      </c>
      <c r="AT1125" s="57">
        <v>-35.505190504539364</v>
      </c>
      <c r="AV1125" s="63">
        <v>45295</v>
      </c>
      <c r="AW1125" s="64">
        <v>20356.061145</v>
      </c>
      <c r="AY1125" s="63">
        <v>44390</v>
      </c>
      <c r="AZ1125" s="51">
        <v>111.3078812</v>
      </c>
      <c r="BA1125" s="51">
        <v>217.24770401787995</v>
      </c>
      <c r="BB1125" s="51">
        <v>45.820520918829978</v>
      </c>
      <c r="BC1125" s="51">
        <v>0</v>
      </c>
      <c r="BD1125" s="51">
        <v>-48.041948157129411</v>
      </c>
      <c r="BE1125" s="51">
        <v>326.3341579795806</v>
      </c>
    </row>
    <row r="1126" spans="1:57">
      <c r="A1126" s="70">
        <v>20200105</v>
      </c>
      <c r="D1126" s="63">
        <v>43835</v>
      </c>
      <c r="E1126" s="64">
        <v>676.80499999999995</v>
      </c>
      <c r="F1126" s="64">
        <v>1157.8119999999999</v>
      </c>
      <c r="G1126" s="69">
        <v>1834.617</v>
      </c>
      <c r="I1126" s="63">
        <v>44245</v>
      </c>
      <c r="J1126" s="68">
        <v>28.35</v>
      </c>
      <c r="K1126" s="68">
        <v>29.27</v>
      </c>
      <c r="M1126" s="63">
        <v>43835</v>
      </c>
      <c r="N1126" s="64">
        <v>44872</v>
      </c>
      <c r="O1126" s="66">
        <v>59.833500000000001</v>
      </c>
      <c r="Q1126" s="63">
        <v>43835</v>
      </c>
      <c r="R1126" s="57">
        <v>30.633400371917574</v>
      </c>
      <c r="S1126" s="57">
        <v>38.883558848533674</v>
      </c>
      <c r="U1126" s="63">
        <v>43835</v>
      </c>
      <c r="V1126" s="65">
        <v>60.248626833140918</v>
      </c>
      <c r="X1126" s="63">
        <v>44391</v>
      </c>
      <c r="Y1126" s="67">
        <v>34.125</v>
      </c>
      <c r="Z1126" s="67">
        <v>36.130000000000003</v>
      </c>
      <c r="AA1126" s="67">
        <v>33.875</v>
      </c>
      <c r="AB1126" s="67" t="e">
        <v>#N/A</v>
      </c>
      <c r="AD1126" s="63">
        <v>44391</v>
      </c>
      <c r="AE1126" s="67">
        <v>35.89</v>
      </c>
      <c r="AF1126" s="68">
        <v>54.99</v>
      </c>
      <c r="AH1126" s="58">
        <v>43835</v>
      </c>
      <c r="AI1126" s="57">
        <v>26.211562975800273</v>
      </c>
      <c r="AJ1126" s="57">
        <v>35.056784368222772</v>
      </c>
      <c r="AK1126" s="57">
        <v>44.504889606066357</v>
      </c>
      <c r="AM1126" s="63">
        <v>43835</v>
      </c>
      <c r="AN1126" s="57">
        <v>18.390853246343553</v>
      </c>
      <c r="AO1126" s="57">
        <v>20.476138161007682</v>
      </c>
      <c r="AP1126" s="57">
        <v>29.702320950988081</v>
      </c>
      <c r="AR1126" s="63">
        <v>43835</v>
      </c>
      <c r="AS1126" s="57">
        <v>-31.906546850515049</v>
      </c>
      <c r="AT1126" s="57">
        <v>-35.506951190215062</v>
      </c>
      <c r="AV1126" s="63">
        <v>45296</v>
      </c>
      <c r="AW1126" s="64">
        <v>20322.500431</v>
      </c>
      <c r="AY1126" s="63">
        <v>44391</v>
      </c>
      <c r="AZ1126" s="51">
        <v>104.4624884</v>
      </c>
      <c r="BA1126" s="51">
        <v>216.48357737258999</v>
      </c>
      <c r="BB1126" s="51">
        <v>33.758278637629957</v>
      </c>
      <c r="BC1126" s="51">
        <v>0</v>
      </c>
      <c r="BD1126" s="51">
        <v>-48.190202229759457</v>
      </c>
      <c r="BE1126" s="51">
        <v>306.51414218046051</v>
      </c>
    </row>
    <row r="1127" spans="1:57">
      <c r="A1127" s="70">
        <v>20200106</v>
      </c>
      <c r="D1127" s="63">
        <v>43836</v>
      </c>
      <c r="E1127" s="64">
        <v>565.58600000000001</v>
      </c>
      <c r="F1127" s="64">
        <v>1155.605</v>
      </c>
      <c r="G1127" s="69">
        <v>1721.191</v>
      </c>
      <c r="I1127" s="63">
        <v>44246</v>
      </c>
      <c r="J1127" s="68">
        <v>28.48</v>
      </c>
      <c r="K1127" s="68">
        <v>29.77</v>
      </c>
      <c r="M1127" s="63">
        <v>43836</v>
      </c>
      <c r="N1127" s="64">
        <v>44903.6</v>
      </c>
      <c r="O1127" s="66">
        <v>59.819000000000003</v>
      </c>
      <c r="Q1127" s="63">
        <v>43836</v>
      </c>
      <c r="R1127" s="57">
        <v>30.659563024606395</v>
      </c>
      <c r="S1127" s="57">
        <v>38.906796710136014</v>
      </c>
      <c r="U1127" s="63">
        <v>43836</v>
      </c>
      <c r="V1127" s="65">
        <v>61.025203927807915</v>
      </c>
      <c r="X1127" s="63">
        <v>44392</v>
      </c>
      <c r="Y1127" s="67">
        <v>34.1875</v>
      </c>
      <c r="Z1127" s="67">
        <v>36.54</v>
      </c>
      <c r="AA1127" s="67">
        <v>34.0625</v>
      </c>
      <c r="AB1127" s="67" t="e">
        <v>#N/A</v>
      </c>
      <c r="AD1127" s="63">
        <v>44392</v>
      </c>
      <c r="AE1127" s="67">
        <v>35.770000000000003</v>
      </c>
      <c r="AF1127" s="68">
        <v>55.33</v>
      </c>
      <c r="AH1127" s="58">
        <v>43836</v>
      </c>
      <c r="AI1127" s="57">
        <v>26.155533920519769</v>
      </c>
      <c r="AJ1127" s="57">
        <v>35.021272686100112</v>
      </c>
      <c r="AK1127" s="57">
        <v>44.469387311117046</v>
      </c>
      <c r="AM1127" s="63">
        <v>43836</v>
      </c>
      <c r="AN1127" s="57">
        <v>18.451486798823868</v>
      </c>
      <c r="AO1127" s="57">
        <v>20.472607635414718</v>
      </c>
      <c r="AP1127" s="57">
        <v>29.936136378061185</v>
      </c>
      <c r="AR1127" s="63">
        <v>43836</v>
      </c>
      <c r="AS1127" s="57">
        <v>-32.055800958472645</v>
      </c>
      <c r="AT1127" s="57">
        <v>-35.481609219379784</v>
      </c>
      <c r="AV1127" s="63">
        <v>45297</v>
      </c>
      <c r="AW1127" s="64">
        <v>20322.500431</v>
      </c>
      <c r="AY1127" s="63">
        <v>44392</v>
      </c>
      <c r="AZ1127" s="51">
        <v>112.21768040000001</v>
      </c>
      <c r="BA1127" s="51">
        <v>227.21413599675995</v>
      </c>
      <c r="BB1127" s="51">
        <v>23.992675418680061</v>
      </c>
      <c r="BC1127" s="51">
        <v>0</v>
      </c>
      <c r="BD1127" s="51">
        <v>-49.446659028299699</v>
      </c>
      <c r="BE1127" s="51">
        <v>313.9778327871403</v>
      </c>
    </row>
    <row r="1128" spans="1:57">
      <c r="A1128" s="70">
        <v>20200107</v>
      </c>
      <c r="D1128" s="63">
        <v>43837</v>
      </c>
      <c r="E1128" s="64">
        <v>527.73199999999997</v>
      </c>
      <c r="F1128" s="64">
        <v>1153.104</v>
      </c>
      <c r="G1128" s="69">
        <v>1680.836</v>
      </c>
      <c r="I1128" s="63">
        <v>44249</v>
      </c>
      <c r="J1128" s="68">
        <v>29.57</v>
      </c>
      <c r="K1128" s="68">
        <v>30.57</v>
      </c>
      <c r="M1128" s="63">
        <v>43837</v>
      </c>
      <c r="N1128" s="64">
        <v>45080.3</v>
      </c>
      <c r="O1128" s="66">
        <v>59.819499999999998</v>
      </c>
      <c r="Q1128" s="63">
        <v>43837</v>
      </c>
      <c r="R1128" s="57">
        <v>30.625206994381983</v>
      </c>
      <c r="S1128" s="57">
        <v>38.933857693494446</v>
      </c>
      <c r="U1128" s="63">
        <v>43837</v>
      </c>
      <c r="V1128" s="65">
        <v>61.093914244746131</v>
      </c>
      <c r="X1128" s="63">
        <v>44393</v>
      </c>
      <c r="Y1128" s="67">
        <v>34.0625</v>
      </c>
      <c r="Z1128" s="67">
        <v>36.47</v>
      </c>
      <c r="AA1128" s="67">
        <v>33.875</v>
      </c>
      <c r="AB1128" s="67" t="e">
        <v>#N/A</v>
      </c>
      <c r="AD1128" s="63">
        <v>44393</v>
      </c>
      <c r="AE1128" s="67">
        <v>35.93</v>
      </c>
      <c r="AF1128" s="68">
        <v>56.31</v>
      </c>
      <c r="AH1128" s="58">
        <v>43837</v>
      </c>
      <c r="AI1128" s="57">
        <v>26.155854255248713</v>
      </c>
      <c r="AJ1128" s="57">
        <v>35.018573016734699</v>
      </c>
      <c r="AK1128" s="57">
        <v>44.466087358398873</v>
      </c>
      <c r="AM1128" s="63">
        <v>43837</v>
      </c>
      <c r="AN1128" s="57">
        <v>18.523765240519129</v>
      </c>
      <c r="AO1128" s="57">
        <v>20.492556976225138</v>
      </c>
      <c r="AP1128" s="57">
        <v>30.15644938629487</v>
      </c>
      <c r="AR1128" s="63">
        <v>43837</v>
      </c>
      <c r="AS1128" s="57">
        <v>-32.221534640122641</v>
      </c>
      <c r="AT1128" s="57">
        <v>-35.463731655214069</v>
      </c>
      <c r="AV1128" s="63">
        <v>45298</v>
      </c>
      <c r="AW1128" s="64">
        <v>20322.500431</v>
      </c>
      <c r="AY1128" s="63">
        <v>44393</v>
      </c>
      <c r="AZ1128" s="51">
        <v>105.41569160000002</v>
      </c>
      <c r="BA1128" s="51">
        <v>227.37483384691001</v>
      </c>
      <c r="BB1128" s="51">
        <v>-143.270458531</v>
      </c>
      <c r="BC1128" s="51">
        <v>0</v>
      </c>
      <c r="BD1128" s="51">
        <v>-50.451410166379709</v>
      </c>
      <c r="BE1128" s="51">
        <v>139.06865674953022</v>
      </c>
    </row>
    <row r="1129" spans="1:57">
      <c r="A1129" s="70">
        <v>20200108</v>
      </c>
      <c r="D1129" s="63">
        <v>43838</v>
      </c>
      <c r="E1129" s="64">
        <v>492.60399999999998</v>
      </c>
      <c r="F1129" s="64">
        <v>1150.008</v>
      </c>
      <c r="G1129" s="69">
        <v>1642.6120000000001</v>
      </c>
      <c r="I1129" s="63">
        <v>44250</v>
      </c>
      <c r="J1129" s="68">
        <v>28.69</v>
      </c>
      <c r="K1129" s="68">
        <v>30.72</v>
      </c>
      <c r="M1129" s="63">
        <v>43838</v>
      </c>
      <c r="N1129" s="64">
        <v>45161.7</v>
      </c>
      <c r="O1129" s="66">
        <v>59.817700000000002</v>
      </c>
      <c r="Q1129" s="63">
        <v>43838</v>
      </c>
      <c r="R1129" s="57">
        <v>30.287107625507215</v>
      </c>
      <c r="S1129" s="57">
        <v>39.061472079337904</v>
      </c>
      <c r="U1129" s="63">
        <v>43838</v>
      </c>
      <c r="V1129" s="65">
        <v>61.091777775877134</v>
      </c>
      <c r="X1129" s="63">
        <v>44396</v>
      </c>
      <c r="Y1129" s="67">
        <v>34.125</v>
      </c>
      <c r="Z1129" s="67">
        <v>35.18</v>
      </c>
      <c r="AA1129" s="67">
        <v>33.875</v>
      </c>
      <c r="AB1129" s="67" t="e">
        <v>#N/A</v>
      </c>
      <c r="AD1129" s="63">
        <v>44396</v>
      </c>
      <c r="AE1129" s="67">
        <v>35.85</v>
      </c>
      <c r="AF1129" s="68">
        <v>54.93</v>
      </c>
      <c r="AH1129" s="58">
        <v>43838</v>
      </c>
      <c r="AI1129" s="57">
        <v>26.218920418173354</v>
      </c>
      <c r="AJ1129" s="57">
        <v>35.117902765409539</v>
      </c>
      <c r="AK1129" s="57">
        <v>44.65618154204487</v>
      </c>
      <c r="AM1129" s="63">
        <v>43838</v>
      </c>
      <c r="AN1129" s="57">
        <v>18.582189572557596</v>
      </c>
      <c r="AO1129" s="57">
        <v>20.535424936174973</v>
      </c>
      <c r="AP1129" s="57">
        <v>30.285948726464106</v>
      </c>
      <c r="AR1129" s="63">
        <v>43838</v>
      </c>
      <c r="AS1129" s="57">
        <v>-32.385704489880418</v>
      </c>
      <c r="AT1129" s="57">
        <v>-35.430996532523906</v>
      </c>
      <c r="AV1129" s="63">
        <v>45299</v>
      </c>
      <c r="AW1129" s="64">
        <v>19580.367127999998</v>
      </c>
      <c r="AY1129" s="63">
        <v>44396</v>
      </c>
      <c r="AZ1129" s="51">
        <v>111.52053060000001</v>
      </c>
      <c r="BA1129" s="51">
        <v>236.52565360428997</v>
      </c>
      <c r="BB1129" s="51">
        <v>-103.41040269092998</v>
      </c>
      <c r="BC1129" s="51">
        <v>0</v>
      </c>
      <c r="BD1129" s="51">
        <v>-52.00027548902024</v>
      </c>
      <c r="BE1129" s="51">
        <v>192.63550602433969</v>
      </c>
    </row>
    <row r="1130" spans="1:57">
      <c r="A1130" s="70">
        <v>20200109</v>
      </c>
      <c r="D1130" s="63">
        <v>43839</v>
      </c>
      <c r="E1130" s="64">
        <v>479.62700000000001</v>
      </c>
      <c r="F1130" s="64">
        <v>1148.807</v>
      </c>
      <c r="G1130" s="69">
        <v>1628.434</v>
      </c>
      <c r="I1130" s="63">
        <v>44251</v>
      </c>
      <c r="J1130" s="68">
        <v>29.21</v>
      </c>
      <c r="K1130" s="68">
        <v>30.57</v>
      </c>
      <c r="M1130" s="63">
        <v>43839</v>
      </c>
      <c r="N1130" s="64">
        <v>45419.3</v>
      </c>
      <c r="O1130" s="66">
        <v>59.815199999999997</v>
      </c>
      <c r="Q1130" s="63">
        <v>43839</v>
      </c>
      <c r="R1130" s="57">
        <v>29.930388767613735</v>
      </c>
      <c r="S1130" s="57">
        <v>39.200015196401949</v>
      </c>
      <c r="U1130" s="63">
        <v>43839</v>
      </c>
      <c r="V1130" s="65">
        <v>61.854293360533362</v>
      </c>
      <c r="X1130" s="63">
        <v>44397</v>
      </c>
      <c r="Y1130" s="67">
        <v>34.1875</v>
      </c>
      <c r="Z1130" s="67">
        <v>36.42</v>
      </c>
      <c r="AA1130" s="67">
        <v>34.0625</v>
      </c>
      <c r="AB1130" s="67" t="e">
        <v>#N/A</v>
      </c>
      <c r="AD1130" s="63">
        <v>44397</v>
      </c>
      <c r="AE1130" s="67">
        <v>35.68</v>
      </c>
      <c r="AF1130" s="68">
        <v>53.57</v>
      </c>
      <c r="AH1130" s="58">
        <v>43839</v>
      </c>
      <c r="AI1130" s="57">
        <v>26.26716795139188</v>
      </c>
      <c r="AJ1130" s="57">
        <v>35.211219312629183</v>
      </c>
      <c r="AK1130" s="57">
        <v>44.814629839175637</v>
      </c>
      <c r="AM1130" s="63">
        <v>43839</v>
      </c>
      <c r="AN1130" s="57">
        <v>18.636055929837102</v>
      </c>
      <c r="AO1130" s="57">
        <v>20.546608563446057</v>
      </c>
      <c r="AP1130" s="57">
        <v>30.470115481336357</v>
      </c>
      <c r="AR1130" s="63">
        <v>43839</v>
      </c>
      <c r="AS1130" s="57">
        <v>-32.548651766557768</v>
      </c>
      <c r="AT1130" s="57">
        <v>-35.393901358535139</v>
      </c>
      <c r="AV1130" s="63">
        <v>45300</v>
      </c>
      <c r="AW1130" s="64">
        <v>19426.881927000002</v>
      </c>
      <c r="AY1130" s="63">
        <v>44397</v>
      </c>
      <c r="AZ1130" s="51">
        <v>112.3451476</v>
      </c>
      <c r="BA1130" s="51">
        <v>250.94021546458998</v>
      </c>
      <c r="BB1130" s="51">
        <v>-137.73825994965998</v>
      </c>
      <c r="BC1130" s="51">
        <v>0</v>
      </c>
      <c r="BD1130" s="51">
        <v>-53.564048921219964</v>
      </c>
      <c r="BE1130" s="51">
        <v>171.98305419370999</v>
      </c>
    </row>
    <row r="1131" spans="1:57">
      <c r="A1131" s="70">
        <v>20200110</v>
      </c>
      <c r="D1131" s="63">
        <v>43840</v>
      </c>
      <c r="E1131" s="64">
        <v>460.00799999999998</v>
      </c>
      <c r="F1131" s="64">
        <v>1146.482</v>
      </c>
      <c r="G1131" s="69">
        <v>1606.49</v>
      </c>
      <c r="I1131" s="63">
        <v>44252</v>
      </c>
      <c r="J1131" s="68">
        <v>27.88</v>
      </c>
      <c r="K1131" s="68">
        <v>31</v>
      </c>
      <c r="M1131" s="63">
        <v>43840</v>
      </c>
      <c r="N1131" s="64">
        <v>45375.8</v>
      </c>
      <c r="O1131" s="66">
        <v>59.816299999999998</v>
      </c>
      <c r="Q1131" s="63">
        <v>43840</v>
      </c>
      <c r="R1131" s="57">
        <v>29.586084596980822</v>
      </c>
      <c r="S1131" s="57">
        <v>39.453848905480761</v>
      </c>
      <c r="U1131" s="63">
        <v>43840</v>
      </c>
      <c r="V1131" s="65">
        <v>62.750349562241482</v>
      </c>
      <c r="X1131" s="63">
        <v>44398</v>
      </c>
      <c r="Y1131" s="67">
        <v>34.1875</v>
      </c>
      <c r="Z1131" s="67">
        <v>36.409999999999997</v>
      </c>
      <c r="AA1131" s="67">
        <v>34.0625</v>
      </c>
      <c r="AB1131" s="67" t="e">
        <v>#N/A</v>
      </c>
      <c r="AD1131" s="63">
        <v>44398</v>
      </c>
      <c r="AE1131" s="67">
        <v>35.869999999999997</v>
      </c>
      <c r="AF1131" s="68">
        <v>54.71</v>
      </c>
      <c r="AH1131" s="58">
        <v>43840</v>
      </c>
      <c r="AI1131" s="57">
        <v>26.362771966098506</v>
      </c>
      <c r="AJ1131" s="57">
        <v>35.446834546665464</v>
      </c>
      <c r="AK1131" s="57">
        <v>45.192479777236485</v>
      </c>
      <c r="AM1131" s="63">
        <v>43840</v>
      </c>
      <c r="AN1131" s="57">
        <v>18.723598824345224</v>
      </c>
      <c r="AO1131" s="57">
        <v>20.630611898002016</v>
      </c>
      <c r="AP1131" s="57">
        <v>30.641786929038361</v>
      </c>
      <c r="AR1131" s="63">
        <v>43840</v>
      </c>
      <c r="AS1131" s="57">
        <v>-32.69081483909364</v>
      </c>
      <c r="AT1131" s="57">
        <v>-35.350019121692299</v>
      </c>
      <c r="AV1131" s="63">
        <v>45301</v>
      </c>
      <c r="AW1131" s="64">
        <v>19870.685704</v>
      </c>
      <c r="AY1131" s="63">
        <v>44398</v>
      </c>
      <c r="AZ1131" s="51">
        <v>111.76217770000001</v>
      </c>
      <c r="BA1131" s="51">
        <v>250.65200393815994</v>
      </c>
      <c r="BB1131" s="51">
        <v>-307.17346256496006</v>
      </c>
      <c r="BC1131" s="51">
        <v>0</v>
      </c>
      <c r="BD1131" s="51">
        <v>-55.544397616129643</v>
      </c>
      <c r="BE1131" s="51">
        <v>-0.30367854292970153</v>
      </c>
    </row>
    <row r="1132" spans="1:57">
      <c r="A1132" s="70">
        <v>20200111</v>
      </c>
      <c r="D1132" s="63">
        <v>43841</v>
      </c>
      <c r="E1132" s="64">
        <v>460.00799999999998</v>
      </c>
      <c r="F1132" s="64">
        <v>1146.482</v>
      </c>
      <c r="G1132" s="69">
        <v>1606.49</v>
      </c>
      <c r="I1132" s="63">
        <v>44253</v>
      </c>
      <c r="J1132" s="68">
        <v>30.34</v>
      </c>
      <c r="K1132" s="68">
        <v>31.33</v>
      </c>
      <c r="M1132" s="63">
        <v>43841</v>
      </c>
      <c r="N1132" s="64">
        <v>45375.8</v>
      </c>
      <c r="O1132" s="66">
        <v>59.816299999999998</v>
      </c>
      <c r="Q1132" s="63">
        <v>43841</v>
      </c>
      <c r="R1132" s="57">
        <v>29.433962229427625</v>
      </c>
      <c r="S1132" s="57">
        <v>39.755462464012915</v>
      </c>
      <c r="U1132" s="63">
        <v>43841</v>
      </c>
      <c r="V1132" s="65">
        <v>62.750349562241482</v>
      </c>
      <c r="X1132" s="63">
        <v>44399</v>
      </c>
      <c r="Y1132" s="67">
        <v>34.0625</v>
      </c>
      <c r="Z1132" s="67">
        <v>36.29</v>
      </c>
      <c r="AA1132" s="67">
        <v>33.8125</v>
      </c>
      <c r="AB1132" s="67" t="e">
        <v>#N/A</v>
      </c>
      <c r="AD1132" s="63">
        <v>44399</v>
      </c>
      <c r="AE1132" s="67">
        <v>35.75</v>
      </c>
      <c r="AF1132" s="68">
        <v>54.06</v>
      </c>
      <c r="AH1132" s="58">
        <v>43841</v>
      </c>
      <c r="AI1132" s="57">
        <v>26.410429180557248</v>
      </c>
      <c r="AJ1132" s="57">
        <v>35.687412131247022</v>
      </c>
      <c r="AK1132" s="57">
        <v>45.652051882200631</v>
      </c>
      <c r="AM1132" s="63">
        <v>43841</v>
      </c>
      <c r="AN1132" s="57">
        <v>18.829729774720061</v>
      </c>
      <c r="AO1132" s="57">
        <v>20.739971452436222</v>
      </c>
      <c r="AP1132" s="57">
        <v>30.843383045654061</v>
      </c>
      <c r="AR1132" s="63">
        <v>43841</v>
      </c>
      <c r="AS1132" s="57">
        <v>-32.837191852153722</v>
      </c>
      <c r="AT1132" s="57">
        <v>-35.311891129672269</v>
      </c>
      <c r="AV1132" s="63">
        <v>45302</v>
      </c>
      <c r="AW1132" s="64">
        <v>19472.552786</v>
      </c>
      <c r="AY1132" s="63">
        <v>44399</v>
      </c>
      <c r="AZ1132" s="51">
        <v>112.04388870000001</v>
      </c>
      <c r="BA1132" s="51">
        <v>291.38447257028992</v>
      </c>
      <c r="BB1132" s="51">
        <v>-202.76401002027004</v>
      </c>
      <c r="BC1132" s="51">
        <v>0</v>
      </c>
      <c r="BD1132" s="51">
        <v>-59.550862499869979</v>
      </c>
      <c r="BE1132" s="51">
        <v>141.11348875014997</v>
      </c>
    </row>
    <row r="1133" spans="1:57">
      <c r="A1133" s="70">
        <v>20200112</v>
      </c>
      <c r="D1133" s="63">
        <v>43842</v>
      </c>
      <c r="E1133" s="64">
        <v>460.00799999999998</v>
      </c>
      <c r="F1133" s="64">
        <v>1146.482</v>
      </c>
      <c r="G1133" s="69">
        <v>1606.49</v>
      </c>
      <c r="I1133" s="63">
        <v>44256</v>
      </c>
      <c r="J1133" s="68">
        <v>28.45</v>
      </c>
      <c r="K1133" s="68">
        <v>31.08</v>
      </c>
      <c r="M1133" s="63">
        <v>43842</v>
      </c>
      <c r="N1133" s="64">
        <v>45375.8</v>
      </c>
      <c r="O1133" s="66">
        <v>59.816299999999998</v>
      </c>
      <c r="Q1133" s="63">
        <v>43842</v>
      </c>
      <c r="R1133" s="57">
        <v>29.409995585995109</v>
      </c>
      <c r="S1133" s="57">
        <v>40.026698714800737</v>
      </c>
      <c r="U1133" s="63">
        <v>43842</v>
      </c>
      <c r="V1133" s="65">
        <v>62.750349562241482</v>
      </c>
      <c r="X1133" s="63">
        <v>44400</v>
      </c>
      <c r="Y1133" s="67">
        <v>34.125</v>
      </c>
      <c r="Z1133" s="67">
        <v>36.49</v>
      </c>
      <c r="AA1133" s="67">
        <v>34</v>
      </c>
      <c r="AB1133" s="67" t="e">
        <v>#N/A</v>
      </c>
      <c r="AD1133" s="63">
        <v>44400</v>
      </c>
      <c r="AE1133" s="67">
        <v>35.76</v>
      </c>
      <c r="AF1133" s="68">
        <v>54.32</v>
      </c>
      <c r="AH1133" s="58">
        <v>43842</v>
      </c>
      <c r="AI1133" s="57">
        <v>26.445260227689381</v>
      </c>
      <c r="AJ1133" s="57">
        <v>35.897047911971548</v>
      </c>
      <c r="AK1133" s="57">
        <v>46.059938167115774</v>
      </c>
      <c r="AM1133" s="63">
        <v>43842</v>
      </c>
      <c r="AN1133" s="57">
        <v>18.918943890566631</v>
      </c>
      <c r="AO1133" s="57">
        <v>20.79994989337408</v>
      </c>
      <c r="AP1133" s="57">
        <v>31.0636775176363</v>
      </c>
      <c r="AR1133" s="63">
        <v>43842</v>
      </c>
      <c r="AS1133" s="57">
        <v>-32.969788708554084</v>
      </c>
      <c r="AT1133" s="57">
        <v>-35.257368903468567</v>
      </c>
      <c r="AV1133" s="63">
        <v>45303</v>
      </c>
      <c r="AW1133" s="64">
        <v>19109.554747000002</v>
      </c>
      <c r="AY1133" s="63">
        <v>44400</v>
      </c>
      <c r="AZ1133" s="51">
        <v>110.98998870000001</v>
      </c>
      <c r="BA1133" s="51">
        <v>290.98737754403993</v>
      </c>
      <c r="BB1133" s="51">
        <v>-279.35686552976</v>
      </c>
      <c r="BC1133" s="51">
        <v>0</v>
      </c>
      <c r="BD1133" s="51">
        <v>-60.525986651859476</v>
      </c>
      <c r="BE1133" s="51">
        <v>62.094514062420465</v>
      </c>
    </row>
    <row r="1134" spans="1:57">
      <c r="A1134" s="70">
        <v>20200113</v>
      </c>
      <c r="D1134" s="63">
        <v>43843</v>
      </c>
      <c r="E1134" s="64">
        <v>483.62</v>
      </c>
      <c r="F1134" s="64">
        <v>1144.6489999999999</v>
      </c>
      <c r="G1134" s="69">
        <v>1628.269</v>
      </c>
      <c r="I1134" s="63">
        <v>44257</v>
      </c>
      <c r="J1134" s="68">
        <v>29.42</v>
      </c>
      <c r="K1134" s="68">
        <v>30.67</v>
      </c>
      <c r="M1134" s="63">
        <v>43843</v>
      </c>
      <c r="N1134" s="64">
        <v>45317.4</v>
      </c>
      <c r="O1134" s="66">
        <v>59.88</v>
      </c>
      <c r="Q1134" s="63">
        <v>43843</v>
      </c>
      <c r="R1134" s="57">
        <v>29.553975204482484</v>
      </c>
      <c r="S1134" s="57">
        <v>40.305039677266308</v>
      </c>
      <c r="U1134" s="63">
        <v>43843</v>
      </c>
      <c r="V1134" s="65">
        <v>62.721017406645075</v>
      </c>
      <c r="X1134" s="63">
        <v>44403</v>
      </c>
      <c r="Y1134" s="67">
        <v>34.1875</v>
      </c>
      <c r="Z1134" s="67">
        <v>36.299999999999997</v>
      </c>
      <c r="AA1134" s="67">
        <v>34.0625</v>
      </c>
      <c r="AB1134" s="67" t="e">
        <v>#N/A</v>
      </c>
      <c r="AD1134" s="63">
        <v>44403</v>
      </c>
      <c r="AE1134" s="67">
        <v>36.07</v>
      </c>
      <c r="AF1134" s="68">
        <v>53.71</v>
      </c>
      <c r="AH1134" s="58">
        <v>43843</v>
      </c>
      <c r="AI1134" s="57">
        <v>26.501277995097894</v>
      </c>
      <c r="AJ1134" s="57">
        <v>36.119932943093232</v>
      </c>
      <c r="AK1134" s="57">
        <v>46.46843996715495</v>
      </c>
      <c r="AM1134" s="63">
        <v>43843</v>
      </c>
      <c r="AN1134" s="57">
        <v>19.013458590207776</v>
      </c>
      <c r="AO1134" s="57">
        <v>20.852037299447357</v>
      </c>
      <c r="AP1134" s="57">
        <v>31.307029043599186</v>
      </c>
      <c r="AR1134" s="63">
        <v>43843</v>
      </c>
      <c r="AS1134" s="57">
        <v>-33.093930158976647</v>
      </c>
      <c r="AT1134" s="57">
        <v>-35.199977973340864</v>
      </c>
      <c r="AV1134" s="63">
        <v>45304</v>
      </c>
      <c r="AW1134" s="64">
        <v>19109.554747000002</v>
      </c>
      <c r="AY1134" s="63">
        <v>44403</v>
      </c>
      <c r="AZ1134" s="51">
        <v>110.91304470000001</v>
      </c>
      <c r="BA1134" s="51">
        <v>241.99576248404995</v>
      </c>
      <c r="BB1134" s="51">
        <v>-291.72571969715011</v>
      </c>
      <c r="BC1134" s="51">
        <v>0</v>
      </c>
      <c r="BD1134" s="51">
        <v>-63.828797800890172</v>
      </c>
      <c r="BE1134" s="51">
        <v>-2.6457103139902465</v>
      </c>
    </row>
    <row r="1135" spans="1:57">
      <c r="A1135" s="70">
        <v>20200114</v>
      </c>
      <c r="D1135" s="63">
        <v>43844</v>
      </c>
      <c r="E1135" s="64">
        <v>470.351</v>
      </c>
      <c r="F1135" s="64">
        <v>1140.886</v>
      </c>
      <c r="G1135" s="69">
        <v>1611.2370000000001</v>
      </c>
      <c r="I1135" s="63">
        <v>44258</v>
      </c>
      <c r="J1135" s="68">
        <v>29.62</v>
      </c>
      <c r="K1135" s="68">
        <v>30.44</v>
      </c>
      <c r="M1135" s="63">
        <v>43844</v>
      </c>
      <c r="N1135" s="64">
        <v>45078.1</v>
      </c>
      <c r="O1135" s="66">
        <v>60.036700000000003</v>
      </c>
      <c r="Q1135" s="63">
        <v>43844</v>
      </c>
      <c r="R1135" s="57">
        <v>29.577680423132247</v>
      </c>
      <c r="S1135" s="57">
        <v>40.634037144858894</v>
      </c>
      <c r="U1135" s="63">
        <v>43844</v>
      </c>
      <c r="V1135" s="65">
        <v>62.344597260315417</v>
      </c>
      <c r="X1135" s="63">
        <v>44404</v>
      </c>
      <c r="Y1135" s="67">
        <v>34.1875</v>
      </c>
      <c r="Z1135" s="67">
        <v>36.5</v>
      </c>
      <c r="AA1135" s="67">
        <v>34</v>
      </c>
      <c r="AB1135" s="67" t="e">
        <v>#N/A</v>
      </c>
      <c r="AD1135" s="63">
        <v>44404</v>
      </c>
      <c r="AE1135" s="67">
        <v>36.01</v>
      </c>
      <c r="AF1135" s="68">
        <v>53.59</v>
      </c>
      <c r="AH1135" s="58">
        <v>43844</v>
      </c>
      <c r="AI1135" s="57">
        <v>26.622465979965448</v>
      </c>
      <c r="AJ1135" s="57">
        <v>36.41041767175119</v>
      </c>
      <c r="AK1135" s="57">
        <v>46.972500032548268</v>
      </c>
      <c r="AM1135" s="63">
        <v>43844</v>
      </c>
      <c r="AN1135" s="57">
        <v>19.108262532928944</v>
      </c>
      <c r="AO1135" s="57">
        <v>20.916657435852095</v>
      </c>
      <c r="AP1135" s="57">
        <v>31.528694846161365</v>
      </c>
      <c r="AR1135" s="63">
        <v>43844</v>
      </c>
      <c r="AS1135" s="57">
        <v>-33.222165655659197</v>
      </c>
      <c r="AT1135" s="57">
        <v>-35.149747937671862</v>
      </c>
      <c r="AV1135" s="63">
        <v>45305</v>
      </c>
      <c r="AW1135" s="64">
        <v>19109.554747000002</v>
      </c>
      <c r="AY1135" s="63">
        <v>44404</v>
      </c>
      <c r="AZ1135" s="51">
        <v>104.19887820000002</v>
      </c>
      <c r="BA1135" s="51">
        <v>238.91492213805992</v>
      </c>
      <c r="BB1135" s="51">
        <v>-205.95699584692005</v>
      </c>
      <c r="BC1135" s="51">
        <v>0</v>
      </c>
      <c r="BD1135" s="51">
        <v>-64.923913528210008</v>
      </c>
      <c r="BE1135" s="51">
        <v>72.232890962929929</v>
      </c>
    </row>
    <row r="1136" spans="1:57">
      <c r="A1136" s="70">
        <v>20200115</v>
      </c>
      <c r="D1136" s="63">
        <v>43845</v>
      </c>
      <c r="E1136" s="64">
        <v>458.53199999999998</v>
      </c>
      <c r="F1136" s="64">
        <v>1136.796</v>
      </c>
      <c r="G1136" s="69">
        <v>1595.328</v>
      </c>
      <c r="I1136" s="63">
        <v>44259</v>
      </c>
      <c r="J1136" s="68">
        <v>29.39</v>
      </c>
      <c r="K1136" s="68">
        <v>30.08</v>
      </c>
      <c r="M1136" s="63">
        <v>43845</v>
      </c>
      <c r="N1136" s="64">
        <v>45290.7</v>
      </c>
      <c r="O1136" s="66">
        <v>60.0075</v>
      </c>
      <c r="Q1136" s="63">
        <v>43845</v>
      </c>
      <c r="R1136" s="57">
        <v>29.399520305800465</v>
      </c>
      <c r="S1136" s="57">
        <v>41.006306829601755</v>
      </c>
      <c r="U1136" s="63">
        <v>43845</v>
      </c>
      <c r="V1136" s="65">
        <v>62.437176971623678</v>
      </c>
      <c r="X1136" s="63">
        <v>44405</v>
      </c>
      <c r="Y1136" s="67">
        <v>34.125</v>
      </c>
      <c r="Z1136" s="67">
        <v>35.479999999999997</v>
      </c>
      <c r="AA1136" s="67">
        <v>33.875</v>
      </c>
      <c r="AB1136" s="67" t="e">
        <v>#N/A</v>
      </c>
      <c r="AD1136" s="63">
        <v>44405</v>
      </c>
      <c r="AE1136" s="67">
        <v>35.840000000000003</v>
      </c>
      <c r="AF1136" s="68">
        <v>53.84</v>
      </c>
      <c r="AH1136" s="58">
        <v>43845</v>
      </c>
      <c r="AI1136" s="57">
        <v>26.751044015846539</v>
      </c>
      <c r="AJ1136" s="57">
        <v>36.728101129915025</v>
      </c>
      <c r="AK1136" s="57">
        <v>47.558995052085272</v>
      </c>
      <c r="AM1136" s="63">
        <v>43845</v>
      </c>
      <c r="AN1136" s="57">
        <v>19.184476039928946</v>
      </c>
      <c r="AO1136" s="57">
        <v>20.9758024237086</v>
      </c>
      <c r="AP1136" s="57">
        <v>31.695812832166716</v>
      </c>
      <c r="AR1136" s="63">
        <v>43845</v>
      </c>
      <c r="AS1136" s="57">
        <v>-33.332182737612406</v>
      </c>
      <c r="AT1136" s="57">
        <v>-35.109882502897669</v>
      </c>
      <c r="AV1136" s="63">
        <v>45306</v>
      </c>
      <c r="AW1136" s="64">
        <v>19214.003085</v>
      </c>
      <c r="AY1136" s="63">
        <v>44405</v>
      </c>
      <c r="AZ1136" s="51">
        <v>95.752435200000036</v>
      </c>
      <c r="BA1136" s="51">
        <v>198.41679183972997</v>
      </c>
      <c r="BB1136" s="51">
        <v>-190.41139684311003</v>
      </c>
      <c r="BC1136" s="51">
        <v>0</v>
      </c>
      <c r="BD1136" s="51">
        <v>-67.688931856289472</v>
      </c>
      <c r="BE1136" s="51">
        <v>36.068898340330456</v>
      </c>
    </row>
    <row r="1137" spans="1:57">
      <c r="A1137" s="70">
        <v>20200116</v>
      </c>
      <c r="D1137" s="63">
        <v>43846</v>
      </c>
      <c r="E1137" s="64">
        <v>458.86099999999999</v>
      </c>
      <c r="F1137" s="64">
        <v>1132.6030000000001</v>
      </c>
      <c r="G1137" s="69">
        <v>1591.4639999999999</v>
      </c>
      <c r="I1137" s="63">
        <v>44260</v>
      </c>
      <c r="J1137" s="68">
        <v>29.12</v>
      </c>
      <c r="K1137" s="68">
        <v>29.87</v>
      </c>
      <c r="M1137" s="63">
        <v>43846</v>
      </c>
      <c r="N1137" s="64">
        <v>45364.4</v>
      </c>
      <c r="O1137" s="66">
        <v>59.994999999999997</v>
      </c>
      <c r="Q1137" s="63">
        <v>43846</v>
      </c>
      <c r="R1137" s="57">
        <v>29.240122917652876</v>
      </c>
      <c r="S1137" s="57">
        <v>41.368608800549197</v>
      </c>
      <c r="U1137" s="63">
        <v>43846</v>
      </c>
      <c r="V1137" s="65">
        <v>62.642254258046272</v>
      </c>
      <c r="X1137" s="63">
        <v>44406</v>
      </c>
      <c r="Y1137" s="67">
        <v>34.125</v>
      </c>
      <c r="Z1137" s="67">
        <v>35.44</v>
      </c>
      <c r="AA1137" s="67">
        <v>34</v>
      </c>
      <c r="AB1137" s="67" t="e">
        <v>#N/A</v>
      </c>
      <c r="AD1137" s="63">
        <v>44406</v>
      </c>
      <c r="AE1137" s="67">
        <v>35.799999999999997</v>
      </c>
      <c r="AF1137" s="68">
        <v>52.94</v>
      </c>
      <c r="AH1137" s="58">
        <v>43846</v>
      </c>
      <c r="AI1137" s="57">
        <v>26.809765671478413</v>
      </c>
      <c r="AJ1137" s="57">
        <v>36.991160284957928</v>
      </c>
      <c r="AK1137" s="57">
        <v>48.083720384055418</v>
      </c>
      <c r="AM1137" s="63">
        <v>43846</v>
      </c>
      <c r="AN1137" s="57">
        <v>19.265774239217048</v>
      </c>
      <c r="AO1137" s="57">
        <v>21.020299906468011</v>
      </c>
      <c r="AP1137" s="57">
        <v>31.926644546086269</v>
      </c>
      <c r="AR1137" s="63">
        <v>43846</v>
      </c>
      <c r="AS1137" s="57">
        <v>-33.443504299688044</v>
      </c>
      <c r="AT1137" s="57">
        <v>-35.079070692249935</v>
      </c>
      <c r="AV1137" s="63">
        <v>45307</v>
      </c>
      <c r="AW1137" s="64">
        <v>18919.213133000001</v>
      </c>
      <c r="AY1137" s="63">
        <v>44406</v>
      </c>
      <c r="AZ1137" s="51">
        <v>79.479363200000023</v>
      </c>
      <c r="BA1137" s="51">
        <v>132.77165288156996</v>
      </c>
      <c r="BB1137" s="51">
        <v>-74.103373407090089</v>
      </c>
      <c r="BC1137" s="51">
        <v>0</v>
      </c>
      <c r="BD1137" s="51">
        <v>-63.971088189530043</v>
      </c>
      <c r="BE1137" s="51">
        <v>74.176554484949918</v>
      </c>
    </row>
    <row r="1138" spans="1:57">
      <c r="A1138" s="70">
        <v>20200117</v>
      </c>
      <c r="D1138" s="63">
        <v>43847</v>
      </c>
      <c r="E1138" s="64">
        <v>454.24599999999998</v>
      </c>
      <c r="F1138" s="64">
        <v>1129.595</v>
      </c>
      <c r="G1138" s="69">
        <v>1583.8409999999999</v>
      </c>
      <c r="I1138" s="63">
        <v>44263</v>
      </c>
      <c r="J1138" s="68">
        <v>29.52</v>
      </c>
      <c r="K1138" s="68">
        <v>30.01</v>
      </c>
      <c r="M1138" s="63">
        <v>43847</v>
      </c>
      <c r="N1138" s="64">
        <v>45491.9</v>
      </c>
      <c r="O1138" s="66">
        <v>60.011299999999999</v>
      </c>
      <c r="Q1138" s="63">
        <v>43847</v>
      </c>
      <c r="R1138" s="57">
        <v>28.906428398140594</v>
      </c>
      <c r="S1138" s="57">
        <v>41.666244257861521</v>
      </c>
      <c r="U1138" s="63">
        <v>43847</v>
      </c>
      <c r="V1138" s="65">
        <v>62.365022006303676</v>
      </c>
      <c r="X1138" s="63">
        <v>44407</v>
      </c>
      <c r="Y1138" s="67">
        <v>34.125</v>
      </c>
      <c r="Z1138" s="67">
        <v>36.270000000000003</v>
      </c>
      <c r="AA1138" s="67">
        <v>33.875</v>
      </c>
      <c r="AB1138" s="67" t="e">
        <v>#N/A</v>
      </c>
      <c r="AD1138" s="63">
        <v>44407</v>
      </c>
      <c r="AE1138" s="67">
        <v>35.729999999999997</v>
      </c>
      <c r="AF1138" s="68">
        <v>52.46</v>
      </c>
      <c r="AH1138" s="58">
        <v>43847</v>
      </c>
      <c r="AI1138" s="57">
        <v>26.886304216958944</v>
      </c>
      <c r="AJ1138" s="57">
        <v>37.218320496653725</v>
      </c>
      <c r="AK1138" s="57">
        <v>48.510056527989946</v>
      </c>
      <c r="AM1138" s="63">
        <v>43847</v>
      </c>
      <c r="AN1138" s="57">
        <v>19.347644594028957</v>
      </c>
      <c r="AO1138" s="57">
        <v>21.082457230318386</v>
      </c>
      <c r="AP1138" s="57">
        <v>32.118046497985262</v>
      </c>
      <c r="AR1138" s="63">
        <v>43847</v>
      </c>
      <c r="AS1138" s="57">
        <v>-33.560684988535336</v>
      </c>
      <c r="AT1138" s="57">
        <v>-35.048396301792032</v>
      </c>
      <c r="AV1138" s="63">
        <v>45308</v>
      </c>
      <c r="AW1138" s="64">
        <v>19438.337882</v>
      </c>
      <c r="AY1138" s="63">
        <v>44407</v>
      </c>
      <c r="AZ1138" s="51">
        <v>60.657577200000027</v>
      </c>
      <c r="BA1138" s="51">
        <v>144.24994506648997</v>
      </c>
      <c r="BB1138" s="51">
        <v>-171.50807429581997</v>
      </c>
      <c r="BC1138" s="51">
        <v>0</v>
      </c>
      <c r="BD1138" s="51">
        <v>-66.399904383589742</v>
      </c>
      <c r="BE1138" s="51">
        <v>-33.000456412919796</v>
      </c>
    </row>
    <row r="1139" spans="1:57">
      <c r="A1139" s="70">
        <v>20200118</v>
      </c>
      <c r="D1139" s="63">
        <v>43848</v>
      </c>
      <c r="E1139" s="64">
        <v>454.24599999999998</v>
      </c>
      <c r="F1139" s="64">
        <v>1129.595</v>
      </c>
      <c r="G1139" s="69">
        <v>1583.8409999999999</v>
      </c>
      <c r="I1139" s="63">
        <v>44264</v>
      </c>
      <c r="J1139" s="68">
        <v>29.18</v>
      </c>
      <c r="K1139" s="68">
        <v>29.53</v>
      </c>
      <c r="M1139" s="63">
        <v>43848</v>
      </c>
      <c r="N1139" s="64">
        <v>45491.9</v>
      </c>
      <c r="O1139" s="66">
        <v>60.011299999999999</v>
      </c>
      <c r="Q1139" s="63">
        <v>43848</v>
      </c>
      <c r="R1139" s="57">
        <v>28.692680395378289</v>
      </c>
      <c r="S1139" s="57">
        <v>42.071843866627347</v>
      </c>
      <c r="U1139" s="63">
        <v>43848</v>
      </c>
      <c r="V1139" s="65">
        <v>62.365022006303676</v>
      </c>
      <c r="X1139" s="63">
        <v>44410</v>
      </c>
      <c r="Y1139" s="67">
        <v>34.1875</v>
      </c>
      <c r="Z1139" s="67">
        <v>36.51</v>
      </c>
      <c r="AA1139" s="67">
        <v>33.9375</v>
      </c>
      <c r="AB1139" s="67" t="e">
        <v>#N/A</v>
      </c>
      <c r="AD1139" s="63">
        <v>44410</v>
      </c>
      <c r="AE1139" s="67">
        <v>35.76</v>
      </c>
      <c r="AF1139" s="68">
        <v>53.28</v>
      </c>
      <c r="AH1139" s="58">
        <v>43848</v>
      </c>
      <c r="AI1139" s="57">
        <v>26.957954089622717</v>
      </c>
      <c r="AJ1139" s="57">
        <v>37.518240130388868</v>
      </c>
      <c r="AK1139" s="57">
        <v>49.137180516534038</v>
      </c>
      <c r="AM1139" s="63">
        <v>43848</v>
      </c>
      <c r="AN1139" s="57">
        <v>19.398993157280774</v>
      </c>
      <c r="AO1139" s="57">
        <v>21.101988990900811</v>
      </c>
      <c r="AP1139" s="57">
        <v>32.281363626497054</v>
      </c>
      <c r="AR1139" s="63">
        <v>43848</v>
      </c>
      <c r="AS1139" s="57">
        <v>-33.693758194741562</v>
      </c>
      <c r="AT1139" s="57">
        <v>-35.019048824514762</v>
      </c>
      <c r="AV1139" s="63">
        <v>45309</v>
      </c>
      <c r="AW1139" s="64">
        <v>18894.357078000001</v>
      </c>
      <c r="AY1139" s="63">
        <v>44410</v>
      </c>
      <c r="AZ1139" s="51">
        <v>42.439299200000008</v>
      </c>
      <c r="BA1139" s="51">
        <v>187.19185601205996</v>
      </c>
      <c r="BB1139" s="51">
        <v>16.346683858269966</v>
      </c>
      <c r="BC1139" s="51">
        <v>0</v>
      </c>
      <c r="BD1139" s="51">
        <v>-66.828525544810134</v>
      </c>
      <c r="BE1139" s="51">
        <v>179.1493135255198</v>
      </c>
    </row>
    <row r="1140" spans="1:57">
      <c r="A1140" s="70">
        <v>20200119</v>
      </c>
      <c r="D1140" s="63">
        <v>43849</v>
      </c>
      <c r="E1140" s="64">
        <v>454.24599999999998</v>
      </c>
      <c r="F1140" s="64">
        <v>1129.595</v>
      </c>
      <c r="G1140" s="69">
        <v>1583.8409999999999</v>
      </c>
      <c r="I1140" s="63">
        <v>44265</v>
      </c>
      <c r="J1140" s="68">
        <v>29.27</v>
      </c>
      <c r="K1140" s="68">
        <v>29.59</v>
      </c>
      <c r="M1140" s="63">
        <v>43849</v>
      </c>
      <c r="N1140" s="64">
        <v>45491.9</v>
      </c>
      <c r="O1140" s="66">
        <v>60.011299999999999</v>
      </c>
      <c r="Q1140" s="63">
        <v>43849</v>
      </c>
      <c r="R1140" s="57">
        <v>28.317637561035912</v>
      </c>
      <c r="S1140" s="57">
        <v>42.475185661322222</v>
      </c>
      <c r="U1140" s="63">
        <v>43849</v>
      </c>
      <c r="V1140" s="65">
        <v>62.365022006303676</v>
      </c>
      <c r="X1140" s="63">
        <v>44411</v>
      </c>
      <c r="Y1140" s="67">
        <v>34.1875</v>
      </c>
      <c r="Z1140" s="67">
        <v>35.89</v>
      </c>
      <c r="AA1140" s="67">
        <v>34.0625</v>
      </c>
      <c r="AB1140" s="67" t="e">
        <v>#N/A</v>
      </c>
      <c r="AD1140" s="63">
        <v>44411</v>
      </c>
      <c r="AE1140" s="67">
        <v>35.25</v>
      </c>
      <c r="AF1140" s="68">
        <v>54.39</v>
      </c>
      <c r="AH1140" s="58">
        <v>43849</v>
      </c>
      <c r="AI1140" s="57">
        <v>27.03682547885149</v>
      </c>
      <c r="AJ1140" s="57">
        <v>37.816549287780951</v>
      </c>
      <c r="AK1140" s="57">
        <v>49.769168695554235</v>
      </c>
      <c r="AM1140" s="63">
        <v>43849</v>
      </c>
      <c r="AN1140" s="57">
        <v>19.440438238310186</v>
      </c>
      <c r="AO1140" s="57">
        <v>21.118627897821195</v>
      </c>
      <c r="AP1140" s="57">
        <v>32.414551009450101</v>
      </c>
      <c r="AR1140" s="63">
        <v>43849</v>
      </c>
      <c r="AS1140" s="57">
        <v>-33.822993625218011</v>
      </c>
      <c r="AT1140" s="57">
        <v>-34.992178768403818</v>
      </c>
      <c r="AV1140" s="63">
        <v>45310</v>
      </c>
      <c r="AW1140" s="64">
        <v>18752.988941</v>
      </c>
      <c r="AY1140" s="63">
        <v>44411</v>
      </c>
      <c r="AZ1140" s="51">
        <v>48.043380200000001</v>
      </c>
      <c r="BA1140" s="51">
        <v>177.35836051579997</v>
      </c>
      <c r="BB1140" s="51">
        <v>98.563027166759952</v>
      </c>
      <c r="BC1140" s="51">
        <v>0</v>
      </c>
      <c r="BD1140" s="51">
        <v>-69.92292268946909</v>
      </c>
      <c r="BE1140" s="51">
        <v>254.04184519309084</v>
      </c>
    </row>
    <row r="1141" spans="1:57">
      <c r="A1141" s="70">
        <v>20200120</v>
      </c>
      <c r="D1141" s="63">
        <v>43850</v>
      </c>
      <c r="E1141" s="64">
        <v>499.39600000000002</v>
      </c>
      <c r="F1141" s="64">
        <v>1127.942</v>
      </c>
      <c r="G1141" s="69">
        <v>1627.338</v>
      </c>
      <c r="I1141" s="63">
        <v>44266</v>
      </c>
      <c r="J1141" s="68">
        <v>29.44</v>
      </c>
      <c r="K1141" s="68">
        <v>29.63</v>
      </c>
      <c r="M1141" s="63">
        <v>43850</v>
      </c>
      <c r="N1141" s="64">
        <v>45456.9</v>
      </c>
      <c r="O1141" s="66">
        <v>60.033299999999997</v>
      </c>
      <c r="Q1141" s="63">
        <v>43850</v>
      </c>
      <c r="R1141" s="57">
        <v>28.073992522868995</v>
      </c>
      <c r="S1141" s="57">
        <v>42.923173876913111</v>
      </c>
      <c r="U1141" s="63">
        <v>43850</v>
      </c>
      <c r="V1141" s="65">
        <v>63.560040106307511</v>
      </c>
      <c r="X1141" s="63">
        <v>44412</v>
      </c>
      <c r="Y1141" s="67">
        <v>34</v>
      </c>
      <c r="Z1141" s="67">
        <v>33.83</v>
      </c>
      <c r="AA1141" s="67">
        <v>33.625</v>
      </c>
      <c r="AB1141" s="67" t="e">
        <v>#N/A</v>
      </c>
      <c r="AD1141" s="63">
        <v>44412</v>
      </c>
      <c r="AE1141" s="67">
        <v>35.020000000000003</v>
      </c>
      <c r="AF1141" s="68">
        <v>53.05</v>
      </c>
      <c r="AH1141" s="58">
        <v>43850</v>
      </c>
      <c r="AI1141" s="57">
        <v>27.095278651541264</v>
      </c>
      <c r="AJ1141" s="57">
        <v>38.116379251569143</v>
      </c>
      <c r="AK1141" s="57">
        <v>50.421692506101934</v>
      </c>
      <c r="AM1141" s="63">
        <v>43850</v>
      </c>
      <c r="AN1141" s="57">
        <v>19.487016918246304</v>
      </c>
      <c r="AO1141" s="57">
        <v>21.163727547278242</v>
      </c>
      <c r="AP1141" s="57">
        <v>32.518058650543956</v>
      </c>
      <c r="AR1141" s="63">
        <v>43850</v>
      </c>
      <c r="AS1141" s="57">
        <v>-33.954895774065072</v>
      </c>
      <c r="AT1141" s="57">
        <v>-34.95611288835255</v>
      </c>
      <c r="AV1141" s="63">
        <v>45311</v>
      </c>
      <c r="AW1141" s="64">
        <v>18752.988941</v>
      </c>
      <c r="AY1141" s="63">
        <v>44412</v>
      </c>
      <c r="AZ1141" s="51">
        <v>47.333206700000005</v>
      </c>
      <c r="BA1141" s="51">
        <v>91.188140443429987</v>
      </c>
      <c r="BB1141" s="51">
        <v>124.78739674950997</v>
      </c>
      <c r="BC1141" s="51">
        <v>0</v>
      </c>
      <c r="BD1141" s="51">
        <v>-73.64957709629013</v>
      </c>
      <c r="BE1141" s="51">
        <v>189.6591667966498</v>
      </c>
    </row>
    <row r="1142" spans="1:57">
      <c r="A1142" s="70">
        <v>20200121</v>
      </c>
      <c r="D1142" s="63">
        <v>43851</v>
      </c>
      <c r="E1142" s="64">
        <v>589.69399999999996</v>
      </c>
      <c r="F1142" s="64">
        <v>1125.2180000000001</v>
      </c>
      <c r="G1142" s="69">
        <v>1714.912</v>
      </c>
      <c r="I1142" s="63">
        <v>44267</v>
      </c>
      <c r="J1142" s="68">
        <v>28.56</v>
      </c>
      <c r="K1142" s="68">
        <v>29.62</v>
      </c>
      <c r="M1142" s="63">
        <v>43851</v>
      </c>
      <c r="N1142" s="64">
        <v>45362.7</v>
      </c>
      <c r="O1142" s="66">
        <v>60.059199999999997</v>
      </c>
      <c r="Q1142" s="63">
        <v>43851</v>
      </c>
      <c r="R1142" s="57">
        <v>28.012236765747222</v>
      </c>
      <c r="S1142" s="57">
        <v>43.379590305085358</v>
      </c>
      <c r="U1142" s="63">
        <v>43851</v>
      </c>
      <c r="V1142" s="65">
        <v>63.584236039118736</v>
      </c>
      <c r="X1142" s="63">
        <v>44413</v>
      </c>
      <c r="Y1142" s="67">
        <v>34.1875</v>
      </c>
      <c r="Z1142" s="67">
        <v>36.6</v>
      </c>
      <c r="AA1142" s="67">
        <v>34</v>
      </c>
      <c r="AB1142" s="67" t="e">
        <v>#N/A</v>
      </c>
      <c r="AD1142" s="63">
        <v>44413</v>
      </c>
      <c r="AE1142" s="67">
        <v>35.450000000000003</v>
      </c>
      <c r="AF1142" s="68">
        <v>53.99</v>
      </c>
      <c r="AH1142" s="58">
        <v>43851</v>
      </c>
      <c r="AI1142" s="57">
        <v>27.236520239468497</v>
      </c>
      <c r="AJ1142" s="57">
        <v>38.452396225555361</v>
      </c>
      <c r="AK1142" s="57">
        <v>51.097970832307539</v>
      </c>
      <c r="AM1142" s="63">
        <v>43851</v>
      </c>
      <c r="AN1142" s="57">
        <v>19.531653886608158</v>
      </c>
      <c r="AO1142" s="57">
        <v>21.227014821953126</v>
      </c>
      <c r="AP1142" s="57">
        <v>32.574017258647899</v>
      </c>
      <c r="AR1142" s="63">
        <v>43851</v>
      </c>
      <c r="AS1142" s="57">
        <v>-34.097710746027474</v>
      </c>
      <c r="AT1142" s="57">
        <v>-34.923888820000847</v>
      </c>
      <c r="AV1142" s="63">
        <v>45312</v>
      </c>
      <c r="AW1142" s="64">
        <v>18752.988941</v>
      </c>
      <c r="AY1142" s="63">
        <v>44413</v>
      </c>
      <c r="AZ1142" s="51">
        <v>43.802614699999999</v>
      </c>
      <c r="BA1142" s="51">
        <v>166.41766596280999</v>
      </c>
      <c r="BB1142" s="51">
        <v>-1.4226158667500639</v>
      </c>
      <c r="BC1142" s="51">
        <v>0</v>
      </c>
      <c r="BD1142" s="51">
        <v>-74.616304638839296</v>
      </c>
      <c r="BE1142" s="51">
        <v>134.18136015722064</v>
      </c>
    </row>
    <row r="1143" spans="1:57">
      <c r="A1143" s="70">
        <v>20200122</v>
      </c>
      <c r="D1143" s="63">
        <v>43852</v>
      </c>
      <c r="E1143" s="64">
        <v>581.53899999999999</v>
      </c>
      <c r="F1143" s="64">
        <v>1122.048</v>
      </c>
      <c r="G1143" s="69">
        <v>1703.587</v>
      </c>
      <c r="I1143" s="63">
        <v>44270</v>
      </c>
      <c r="J1143" s="68">
        <v>27.05</v>
      </c>
      <c r="K1143" s="68">
        <v>28.16</v>
      </c>
      <c r="M1143" s="63">
        <v>43852</v>
      </c>
      <c r="N1143" s="64">
        <v>45421</v>
      </c>
      <c r="O1143" s="66">
        <v>60.114800000000002</v>
      </c>
      <c r="Q1143" s="63">
        <v>43852</v>
      </c>
      <c r="R1143" s="57">
        <v>27.706339279927516</v>
      </c>
      <c r="S1143" s="57">
        <v>43.919827341808102</v>
      </c>
      <c r="U1143" s="63">
        <v>43852</v>
      </c>
      <c r="V1143" s="65">
        <v>63.189198503674938</v>
      </c>
      <c r="X1143" s="63">
        <v>44414</v>
      </c>
      <c r="Y1143" s="67">
        <v>34.25</v>
      </c>
      <c r="Z1143" s="67">
        <v>36.5</v>
      </c>
      <c r="AA1143" s="67">
        <v>34.0625</v>
      </c>
      <c r="AB1143" s="67" t="e">
        <v>#N/A</v>
      </c>
      <c r="AD1143" s="63">
        <v>44414</v>
      </c>
      <c r="AE1143" s="67">
        <v>35.54</v>
      </c>
      <c r="AF1143" s="68">
        <v>54</v>
      </c>
      <c r="AH1143" s="58">
        <v>43852</v>
      </c>
      <c r="AI1143" s="57">
        <v>27.330372475223939</v>
      </c>
      <c r="AJ1143" s="57">
        <v>38.852221548090647</v>
      </c>
      <c r="AK1143" s="57">
        <v>51.966577909871312</v>
      </c>
      <c r="AM1143" s="63">
        <v>43852</v>
      </c>
      <c r="AN1143" s="57">
        <v>19.548312695151427</v>
      </c>
      <c r="AO1143" s="57">
        <v>21.233230525427913</v>
      </c>
      <c r="AP1143" s="57">
        <v>32.643974441558129</v>
      </c>
      <c r="AR1143" s="63">
        <v>43852</v>
      </c>
      <c r="AS1143" s="57">
        <v>-34.237732776779829</v>
      </c>
      <c r="AT1143" s="57">
        <v>-34.907532876189094</v>
      </c>
      <c r="AV1143" s="63">
        <v>45313</v>
      </c>
      <c r="AW1143" s="64">
        <v>18483.126193</v>
      </c>
      <c r="AY1143" s="63">
        <v>44414</v>
      </c>
      <c r="AZ1143" s="51">
        <v>43.620273700000006</v>
      </c>
      <c r="BA1143" s="51">
        <v>264.09109432248999</v>
      </c>
      <c r="BB1143" s="51">
        <v>-51.732661719960035</v>
      </c>
      <c r="BC1143" s="51">
        <v>0</v>
      </c>
      <c r="BD1143" s="51">
        <v>-75.176817371620132</v>
      </c>
      <c r="BE1143" s="51">
        <v>180.8018889309098</v>
      </c>
    </row>
    <row r="1144" spans="1:57">
      <c r="A1144" s="70">
        <v>20200123</v>
      </c>
      <c r="D1144" s="63">
        <v>43853</v>
      </c>
      <c r="E1144" s="64">
        <v>477.02499999999998</v>
      </c>
      <c r="F1144" s="64">
        <v>1120.258</v>
      </c>
      <c r="G1144" s="69">
        <v>1597.2829999999999</v>
      </c>
      <c r="I1144" s="63">
        <v>44271</v>
      </c>
      <c r="J1144" s="68">
        <v>28.29</v>
      </c>
      <c r="K1144" s="68">
        <v>29.45</v>
      </c>
      <c r="M1144" s="63">
        <v>43853</v>
      </c>
      <c r="N1144" s="64">
        <v>45386.7</v>
      </c>
      <c r="O1144" s="66">
        <v>60.090800000000002</v>
      </c>
      <c r="Q1144" s="63">
        <v>43853</v>
      </c>
      <c r="R1144" s="57">
        <v>27.101189223582132</v>
      </c>
      <c r="S1144" s="57">
        <v>44.446395521903611</v>
      </c>
      <c r="U1144" s="63">
        <v>43853</v>
      </c>
      <c r="V1144" s="65">
        <v>63.606547703181569</v>
      </c>
      <c r="X1144" s="63">
        <v>44417</v>
      </c>
      <c r="Y1144" s="67">
        <v>34.25</v>
      </c>
      <c r="Z1144" s="67">
        <v>36.11</v>
      </c>
      <c r="AA1144" s="67">
        <v>34.0625</v>
      </c>
      <c r="AB1144" s="67" t="e">
        <v>#N/A</v>
      </c>
      <c r="AD1144" s="63">
        <v>44417</v>
      </c>
      <c r="AE1144" s="67">
        <v>35.69</v>
      </c>
      <c r="AF1144" s="68">
        <v>53.57</v>
      </c>
      <c r="AH1144" s="58">
        <v>43853</v>
      </c>
      <c r="AI1144" s="57">
        <v>27.436642009967692</v>
      </c>
      <c r="AJ1144" s="57">
        <v>39.234471967656816</v>
      </c>
      <c r="AK1144" s="57">
        <v>52.799336348598125</v>
      </c>
      <c r="AM1144" s="63">
        <v>43853</v>
      </c>
      <c r="AN1144" s="57">
        <v>19.579569013323848</v>
      </c>
      <c r="AO1144" s="57">
        <v>21.24851056619983</v>
      </c>
      <c r="AP1144" s="57">
        <v>32.754358133346308</v>
      </c>
      <c r="AR1144" s="63">
        <v>43853</v>
      </c>
      <c r="AS1144" s="57">
        <v>-34.384526618556336</v>
      </c>
      <c r="AT1144" s="57">
        <v>-34.894190322239858</v>
      </c>
      <c r="AV1144" s="63">
        <v>45314</v>
      </c>
      <c r="AW1144" s="64">
        <v>18455.252795</v>
      </c>
      <c r="AY1144" s="63">
        <v>44417</v>
      </c>
      <c r="AZ1144" s="51">
        <v>24.954483899999993</v>
      </c>
      <c r="BA1144" s="51">
        <v>239.38374727727998</v>
      </c>
      <c r="BB1144" s="51">
        <v>-223.79063435941003</v>
      </c>
      <c r="BC1144" s="51">
        <v>0</v>
      </c>
      <c r="BD1144" s="51">
        <v>-74.740069391220104</v>
      </c>
      <c r="BE1144" s="51">
        <v>-34.19247257335018</v>
      </c>
    </row>
    <row r="1145" spans="1:57">
      <c r="A1145" s="70">
        <v>20200124</v>
      </c>
      <c r="D1145" s="63">
        <v>43854</v>
      </c>
      <c r="E1145" s="64">
        <v>560.68799999999999</v>
      </c>
      <c r="F1145" s="64">
        <v>1118.42</v>
      </c>
      <c r="G1145" s="69">
        <v>1679.1079999999999</v>
      </c>
      <c r="I1145" s="63">
        <v>44272</v>
      </c>
      <c r="J1145" s="68">
        <v>29.65</v>
      </c>
      <c r="K1145" s="68">
        <v>29.83</v>
      </c>
      <c r="M1145" s="63">
        <v>43854</v>
      </c>
      <c r="N1145" s="64">
        <v>45243.4</v>
      </c>
      <c r="O1145" s="66">
        <v>60.102499999999999</v>
      </c>
      <c r="Q1145" s="63">
        <v>43854</v>
      </c>
      <c r="R1145" s="57">
        <v>26.668030107032937</v>
      </c>
      <c r="S1145" s="57">
        <v>44.976315273510451</v>
      </c>
      <c r="U1145" s="63">
        <v>43854</v>
      </c>
      <c r="V1145" s="65">
        <v>63.325847619106042</v>
      </c>
      <c r="X1145" s="63">
        <v>44418</v>
      </c>
      <c r="Y1145" s="67">
        <v>34.1875</v>
      </c>
      <c r="Z1145" s="67">
        <v>36.6</v>
      </c>
      <c r="AA1145" s="67">
        <v>34.0625</v>
      </c>
      <c r="AB1145" s="67" t="e">
        <v>#N/A</v>
      </c>
      <c r="AD1145" s="63">
        <v>44418</v>
      </c>
      <c r="AE1145" s="67">
        <v>35.159999999999997</v>
      </c>
      <c r="AF1145" s="68">
        <v>54.26</v>
      </c>
      <c r="AH1145" s="58">
        <v>43854</v>
      </c>
      <c r="AI1145" s="57">
        <v>27.594427874529348</v>
      </c>
      <c r="AJ1145" s="57">
        <v>39.645526331570835</v>
      </c>
      <c r="AK1145" s="57">
        <v>53.631480908165209</v>
      </c>
      <c r="AM1145" s="63">
        <v>43854</v>
      </c>
      <c r="AN1145" s="57">
        <v>19.62314267228664</v>
      </c>
      <c r="AO1145" s="57">
        <v>21.268355846089126</v>
      </c>
      <c r="AP1145" s="57">
        <v>32.896556157010217</v>
      </c>
      <c r="AR1145" s="63">
        <v>43854</v>
      </c>
      <c r="AS1145" s="57">
        <v>-34.537284911296084</v>
      </c>
      <c r="AT1145" s="57">
        <v>-34.881645923107307</v>
      </c>
      <c r="AV1145" s="63">
        <v>45315</v>
      </c>
      <c r="AW1145" s="64">
        <v>18529.216630999996</v>
      </c>
      <c r="AY1145" s="63">
        <v>44418</v>
      </c>
      <c r="AZ1145" s="51">
        <v>4.8847866999999994</v>
      </c>
      <c r="BA1145" s="51">
        <v>239.51883091206997</v>
      </c>
      <c r="BB1145" s="51">
        <v>-171.51398096655009</v>
      </c>
      <c r="BC1145" s="51">
        <v>0</v>
      </c>
      <c r="BD1145" s="51">
        <v>-75.2659959196004</v>
      </c>
      <c r="BE1145" s="51">
        <v>-2.3763592740804889</v>
      </c>
    </row>
    <row r="1146" spans="1:57">
      <c r="A1146" s="70">
        <v>20200125</v>
      </c>
      <c r="D1146" s="63">
        <v>43855</v>
      </c>
      <c r="E1146" s="64">
        <v>560.68799999999999</v>
      </c>
      <c r="F1146" s="64">
        <v>1118.42</v>
      </c>
      <c r="G1146" s="69">
        <v>1679.1079999999999</v>
      </c>
      <c r="I1146" s="63">
        <v>44273</v>
      </c>
      <c r="J1146" s="68">
        <v>28.79</v>
      </c>
      <c r="K1146" s="68">
        <v>29.92</v>
      </c>
      <c r="M1146" s="63">
        <v>43855</v>
      </c>
      <c r="N1146" s="64">
        <v>45243.4</v>
      </c>
      <c r="O1146" s="66">
        <v>60.102499999999999</v>
      </c>
      <c r="Q1146" s="63">
        <v>43855</v>
      </c>
      <c r="R1146" s="57">
        <v>26.461773131224152</v>
      </c>
      <c r="S1146" s="57">
        <v>45.420106982833786</v>
      </c>
      <c r="U1146" s="63">
        <v>43855</v>
      </c>
      <c r="V1146" s="65">
        <v>63.325847619106042</v>
      </c>
      <c r="X1146" s="63">
        <v>44419</v>
      </c>
      <c r="Y1146" s="67">
        <v>34.0625</v>
      </c>
      <c r="Z1146" s="67">
        <v>35.31</v>
      </c>
      <c r="AA1146" s="67">
        <v>33.8125</v>
      </c>
      <c r="AB1146" s="67" t="e">
        <v>#N/A</v>
      </c>
      <c r="AD1146" s="63">
        <v>44419</v>
      </c>
      <c r="AE1146" s="67">
        <v>35.08</v>
      </c>
      <c r="AF1146" s="68">
        <v>54</v>
      </c>
      <c r="AH1146" s="58">
        <v>43855</v>
      </c>
      <c r="AI1146" s="57">
        <v>27.700150087855068</v>
      </c>
      <c r="AJ1146" s="57">
        <v>39.94470494138254</v>
      </c>
      <c r="AK1146" s="57">
        <v>54.25833241536229</v>
      </c>
      <c r="AM1146" s="63">
        <v>43855</v>
      </c>
      <c r="AN1146" s="57">
        <v>19.642328159770116</v>
      </c>
      <c r="AO1146" s="57">
        <v>21.22345113860138</v>
      </c>
      <c r="AP1146" s="57">
        <v>33.07136374471056</v>
      </c>
      <c r="AR1146" s="63">
        <v>43855</v>
      </c>
      <c r="AS1146" s="57">
        <v>-34.690559350320882</v>
      </c>
      <c r="AT1146" s="57">
        <v>-34.888597402951071</v>
      </c>
      <c r="AV1146" s="63">
        <v>45316</v>
      </c>
      <c r="AW1146" s="64">
        <v>18652.699261000002</v>
      </c>
      <c r="AY1146" s="63">
        <v>44419</v>
      </c>
      <c r="AZ1146" s="51">
        <v>3.8661824999999999</v>
      </c>
      <c r="BA1146" s="51">
        <v>276.13104383594003</v>
      </c>
      <c r="BB1146" s="51">
        <v>-219.17864761543009</v>
      </c>
      <c r="BC1146" s="51">
        <v>0</v>
      </c>
      <c r="BD1146" s="51">
        <v>-76.690937602079856</v>
      </c>
      <c r="BE1146" s="51">
        <v>-15.872358881569934</v>
      </c>
    </row>
    <row r="1147" spans="1:57">
      <c r="A1147" s="70">
        <v>20200126</v>
      </c>
      <c r="D1147" s="63">
        <v>43856</v>
      </c>
      <c r="E1147" s="64">
        <v>560.68799999999999</v>
      </c>
      <c r="F1147" s="64">
        <v>1118.42</v>
      </c>
      <c r="G1147" s="69">
        <v>1679.1079999999999</v>
      </c>
      <c r="I1147" s="63">
        <v>44274</v>
      </c>
      <c r="J1147" s="68">
        <v>28.41</v>
      </c>
      <c r="K1147" s="68">
        <v>30.51</v>
      </c>
      <c r="M1147" s="63">
        <v>43856</v>
      </c>
      <c r="N1147" s="64">
        <v>45243.4</v>
      </c>
      <c r="O1147" s="66">
        <v>60.102499999999999</v>
      </c>
      <c r="Q1147" s="63">
        <v>43856</v>
      </c>
      <c r="R1147" s="57">
        <v>26.140535013333267</v>
      </c>
      <c r="S1147" s="57">
        <v>45.781215231130012</v>
      </c>
      <c r="U1147" s="63">
        <v>43856</v>
      </c>
      <c r="V1147" s="65">
        <v>63.325847619106042</v>
      </c>
      <c r="X1147" s="63">
        <v>44420</v>
      </c>
      <c r="Y1147" s="67">
        <v>34.1875</v>
      </c>
      <c r="Z1147" s="67">
        <v>36.39</v>
      </c>
      <c r="AA1147" s="67">
        <v>33.9375</v>
      </c>
      <c r="AB1147" s="67" t="e">
        <v>#N/A</v>
      </c>
      <c r="AD1147" s="63">
        <v>44420</v>
      </c>
      <c r="AE1147" s="67">
        <v>35.07</v>
      </c>
      <c r="AF1147" s="68">
        <v>53.67</v>
      </c>
      <c r="AH1147" s="58">
        <v>43856</v>
      </c>
      <c r="AI1147" s="57">
        <v>27.77331215420913</v>
      </c>
      <c r="AJ1147" s="57">
        <v>40.1866883478597</v>
      </c>
      <c r="AK1147" s="57">
        <v>54.758691383051563</v>
      </c>
      <c r="AM1147" s="63">
        <v>43856</v>
      </c>
      <c r="AN1147" s="57">
        <v>19.68668910899698</v>
      </c>
      <c r="AO1147" s="57">
        <v>21.215270174140489</v>
      </c>
      <c r="AP1147" s="57">
        <v>33.292043612177949</v>
      </c>
      <c r="AR1147" s="63">
        <v>43856</v>
      </c>
      <c r="AS1147" s="57">
        <v>-34.845589926217592</v>
      </c>
      <c r="AT1147" s="57">
        <v>-34.954992549787157</v>
      </c>
      <c r="AV1147" s="63">
        <v>45317</v>
      </c>
      <c r="AW1147" s="64">
        <v>18581.428685000003</v>
      </c>
      <c r="AY1147" s="63">
        <v>44420</v>
      </c>
      <c r="AZ1147" s="51">
        <v>-5.2052984999999969</v>
      </c>
      <c r="BA1147" s="51">
        <v>263.95072531892004</v>
      </c>
      <c r="BB1147" s="51">
        <v>-269.71710310296004</v>
      </c>
      <c r="BC1147" s="51">
        <v>0</v>
      </c>
      <c r="BD1147" s="51">
        <v>-77.832237471780076</v>
      </c>
      <c r="BE1147" s="51">
        <v>-88.803913755820133</v>
      </c>
    </row>
    <row r="1148" spans="1:57">
      <c r="A1148" s="70">
        <v>20200127</v>
      </c>
      <c r="D1148" s="63">
        <v>43857</v>
      </c>
      <c r="E1148" s="64">
        <v>788.56399999999996</v>
      </c>
      <c r="F1148" s="64">
        <v>1118.1990000000001</v>
      </c>
      <c r="G1148" s="69">
        <v>1906.7629999999999</v>
      </c>
      <c r="I1148" s="63">
        <v>44277</v>
      </c>
      <c r="J1148" s="68">
        <v>29.28</v>
      </c>
      <c r="K1148" s="68">
        <v>31.4</v>
      </c>
      <c r="M1148" s="63">
        <v>43857</v>
      </c>
      <c r="N1148" s="64">
        <v>45158.1</v>
      </c>
      <c r="O1148" s="66">
        <v>60.140799999999999</v>
      </c>
      <c r="Q1148" s="63">
        <v>43857</v>
      </c>
      <c r="R1148" s="57">
        <v>26.462418440219349</v>
      </c>
      <c r="S1148" s="57">
        <v>46.352691512763158</v>
      </c>
      <c r="U1148" s="63">
        <v>43857</v>
      </c>
      <c r="V1148" s="65">
        <v>63.061664480423417</v>
      </c>
      <c r="X1148" s="63">
        <v>44421</v>
      </c>
      <c r="Y1148" s="67">
        <v>34.125</v>
      </c>
      <c r="Z1148" s="67">
        <v>35.93</v>
      </c>
      <c r="AA1148" s="67">
        <v>33.875</v>
      </c>
      <c r="AB1148" s="67" t="e">
        <v>#N/A</v>
      </c>
      <c r="AD1148" s="63">
        <v>44421</v>
      </c>
      <c r="AE1148" s="67">
        <v>35.29</v>
      </c>
      <c r="AF1148" s="68">
        <v>53.5</v>
      </c>
      <c r="AH1148" s="58">
        <v>43857</v>
      </c>
      <c r="AI1148" s="57">
        <v>27.867052498490953</v>
      </c>
      <c r="AJ1148" s="57">
        <v>40.571644383750403</v>
      </c>
      <c r="AK1148" s="57">
        <v>55.609428565129178</v>
      </c>
      <c r="AM1148" s="63">
        <v>43857</v>
      </c>
      <c r="AN1148" s="57">
        <v>19.757287739896199</v>
      </c>
      <c r="AO1148" s="57">
        <v>21.307926938044265</v>
      </c>
      <c r="AP1148" s="57">
        <v>33.401812610366676</v>
      </c>
      <c r="AR1148" s="63">
        <v>43857</v>
      </c>
      <c r="AS1148" s="57">
        <v>-35.015964562321912</v>
      </c>
      <c r="AT1148" s="57">
        <v>-35.017465833384328</v>
      </c>
      <c r="AV1148" s="63">
        <v>45318</v>
      </c>
      <c r="AW1148" s="64">
        <v>18581.428685000003</v>
      </c>
      <c r="AY1148" s="63">
        <v>44421</v>
      </c>
      <c r="AZ1148" s="51">
        <v>-1.7725106999999998</v>
      </c>
      <c r="BA1148" s="51">
        <v>266.46114159345007</v>
      </c>
      <c r="BB1148" s="51">
        <v>-104.27759803825002</v>
      </c>
      <c r="BC1148" s="51">
        <v>0</v>
      </c>
      <c r="BD1148" s="51">
        <v>-79.085439803989928</v>
      </c>
      <c r="BE1148" s="51">
        <v>81.325593051210049</v>
      </c>
    </row>
    <row r="1149" spans="1:57">
      <c r="A1149" s="70">
        <v>20200128</v>
      </c>
      <c r="D1149" s="63">
        <v>43858</v>
      </c>
      <c r="E1149" s="64">
        <v>672.56100000000004</v>
      </c>
      <c r="F1149" s="64">
        <v>1118.777</v>
      </c>
      <c r="G1149" s="69">
        <v>1791.338</v>
      </c>
      <c r="I1149" s="63">
        <v>44278</v>
      </c>
      <c r="J1149" s="68">
        <v>29.36</v>
      </c>
      <c r="K1149" s="68">
        <v>31.68</v>
      </c>
      <c r="M1149" s="63">
        <v>43858</v>
      </c>
      <c r="N1149" s="64">
        <v>45104.6</v>
      </c>
      <c r="O1149" s="66">
        <v>60.180799999999998</v>
      </c>
      <c r="Q1149" s="63">
        <v>43858</v>
      </c>
      <c r="R1149" s="57">
        <v>26.500868223934514</v>
      </c>
      <c r="S1149" s="57">
        <v>46.892407894451239</v>
      </c>
      <c r="U1149" s="63">
        <v>43858</v>
      </c>
      <c r="V1149" s="65">
        <v>63.047384285524721</v>
      </c>
      <c r="X1149" s="63">
        <v>44425</v>
      </c>
      <c r="Y1149" s="67">
        <v>34.25</v>
      </c>
      <c r="Z1149" s="67">
        <v>36.369999999999997</v>
      </c>
      <c r="AA1149" s="67">
        <v>34.0625</v>
      </c>
      <c r="AB1149" s="67" t="e">
        <v>#N/A</v>
      </c>
      <c r="AD1149" s="63">
        <v>44425</v>
      </c>
      <c r="AE1149" s="67">
        <v>35.57</v>
      </c>
      <c r="AF1149" s="68">
        <v>53.73</v>
      </c>
      <c r="AH1149" s="58">
        <v>43858</v>
      </c>
      <c r="AI1149" s="57">
        <v>28.040887035682282</v>
      </c>
      <c r="AJ1149" s="57">
        <v>40.960493560666244</v>
      </c>
      <c r="AK1149" s="57">
        <v>56.399341785454403</v>
      </c>
      <c r="AM1149" s="63">
        <v>43858</v>
      </c>
      <c r="AN1149" s="57">
        <v>19.828747219773611</v>
      </c>
      <c r="AO1149" s="57">
        <v>21.406443887121295</v>
      </c>
      <c r="AP1149" s="57">
        <v>33.493093194427594</v>
      </c>
      <c r="AR1149" s="63">
        <v>43858</v>
      </c>
      <c r="AS1149" s="57">
        <v>-35.179352956320265</v>
      </c>
      <c r="AT1149" s="57">
        <v>-35.088675218516215</v>
      </c>
      <c r="AV1149" s="63">
        <v>45319</v>
      </c>
      <c r="AW1149" s="64">
        <v>18581.428685000003</v>
      </c>
      <c r="AY1149" s="63">
        <v>44425</v>
      </c>
      <c r="AZ1149" s="51">
        <v>-7.9593717000000002</v>
      </c>
      <c r="BA1149" s="51">
        <v>262.53146075193001</v>
      </c>
      <c r="BB1149" s="51">
        <v>-98.881241251620025</v>
      </c>
      <c r="BC1149" s="51">
        <v>0</v>
      </c>
      <c r="BD1149" s="51">
        <v>-78.688816937799317</v>
      </c>
      <c r="BE1149" s="51">
        <v>77.002030862510665</v>
      </c>
    </row>
    <row r="1150" spans="1:57">
      <c r="A1150" s="70">
        <v>20200129</v>
      </c>
      <c r="D1150" s="63">
        <v>43859</v>
      </c>
      <c r="E1150" s="64">
        <v>628.45299999999997</v>
      </c>
      <c r="F1150" s="64">
        <v>1120.876</v>
      </c>
      <c r="G1150" s="69">
        <v>1749.329</v>
      </c>
      <c r="I1150" s="63">
        <v>44280</v>
      </c>
      <c r="J1150" s="68">
        <v>29.29</v>
      </c>
      <c r="K1150" s="68">
        <v>31.99</v>
      </c>
      <c r="M1150" s="63">
        <v>43859</v>
      </c>
      <c r="N1150" s="64">
        <v>45064.1</v>
      </c>
      <c r="O1150" s="66">
        <v>60.236699999999999</v>
      </c>
      <c r="Q1150" s="63">
        <v>43859</v>
      </c>
      <c r="R1150" s="57">
        <v>26.200630976686746</v>
      </c>
      <c r="S1150" s="57">
        <v>47.390085271649298</v>
      </c>
      <c r="U1150" s="63">
        <v>43859</v>
      </c>
      <c r="V1150" s="65">
        <v>63.008979055620998</v>
      </c>
      <c r="X1150" s="63">
        <v>44426</v>
      </c>
      <c r="Y1150" s="67">
        <v>34.0625</v>
      </c>
      <c r="Z1150" s="67">
        <v>35.54</v>
      </c>
      <c r="AA1150" s="67">
        <v>33.875</v>
      </c>
      <c r="AB1150" s="67" t="e">
        <v>#N/A</v>
      </c>
      <c r="AD1150" s="63">
        <v>44426</v>
      </c>
      <c r="AE1150" s="67">
        <v>35.57</v>
      </c>
      <c r="AF1150" s="68">
        <v>51.8</v>
      </c>
      <c r="AH1150" s="58">
        <v>43859</v>
      </c>
      <c r="AI1150" s="57">
        <v>28.143969092131506</v>
      </c>
      <c r="AJ1150" s="57">
        <v>41.296703804205578</v>
      </c>
      <c r="AK1150" s="57">
        <v>57.148116943968134</v>
      </c>
      <c r="AM1150" s="63">
        <v>43859</v>
      </c>
      <c r="AN1150" s="57">
        <v>19.890587987960618</v>
      </c>
      <c r="AO1150" s="57">
        <v>21.452773986119688</v>
      </c>
      <c r="AP1150" s="57">
        <v>33.67588167043791</v>
      </c>
      <c r="AR1150" s="63">
        <v>43859</v>
      </c>
      <c r="AS1150" s="57">
        <v>-35.319802024766197</v>
      </c>
      <c r="AT1150" s="57">
        <v>-35.2076623060507</v>
      </c>
      <c r="AV1150" s="63">
        <v>45320</v>
      </c>
      <c r="AW1150" s="64">
        <v>19039.739340999997</v>
      </c>
      <c r="AY1150" s="63">
        <v>44426</v>
      </c>
      <c r="AZ1150" s="51">
        <v>-7.9927686999999965</v>
      </c>
      <c r="BA1150" s="51">
        <v>263.44471857502998</v>
      </c>
      <c r="BB1150" s="51">
        <v>-99.013623125779986</v>
      </c>
      <c r="BC1150" s="51">
        <v>0</v>
      </c>
      <c r="BD1150" s="51">
        <v>-75.923056761799529</v>
      </c>
      <c r="BE1150" s="51">
        <v>80.515269987450452</v>
      </c>
    </row>
    <row r="1151" spans="1:57">
      <c r="A1151" s="70">
        <v>20200130</v>
      </c>
      <c r="D1151" s="63">
        <v>43860</v>
      </c>
      <c r="E1151" s="64">
        <v>571.95000000000005</v>
      </c>
      <c r="F1151" s="64">
        <v>1125.8209999999999</v>
      </c>
      <c r="G1151" s="69">
        <v>1697.771</v>
      </c>
      <c r="I1151" s="63">
        <v>44281</v>
      </c>
      <c r="J1151" s="68">
        <v>29.53</v>
      </c>
      <c r="K1151" s="68">
        <v>31.88</v>
      </c>
      <c r="M1151" s="63">
        <v>43860</v>
      </c>
      <c r="N1151" s="64">
        <v>45013.8</v>
      </c>
      <c r="O1151" s="66">
        <v>60.247500000000002</v>
      </c>
      <c r="Q1151" s="63">
        <v>43860</v>
      </c>
      <c r="R1151" s="57">
        <v>25.797865507048321</v>
      </c>
      <c r="S1151" s="57">
        <v>47.937742627524727</v>
      </c>
      <c r="U1151" s="63">
        <v>43860</v>
      </c>
      <c r="V1151" s="65">
        <v>62.982217953649155</v>
      </c>
      <c r="X1151" s="63">
        <v>44427</v>
      </c>
      <c r="Y1151" s="67">
        <v>34.1875</v>
      </c>
      <c r="Z1151" s="67">
        <v>35.69</v>
      </c>
      <c r="AA1151" s="67">
        <v>34.0625</v>
      </c>
      <c r="AB1151" s="67" t="e">
        <v>#N/A</v>
      </c>
      <c r="AD1151" s="63">
        <v>44427</v>
      </c>
      <c r="AE1151" s="67">
        <v>36.229999999999997</v>
      </c>
      <c r="AF1151" s="68">
        <v>52.37</v>
      </c>
      <c r="AH1151" s="58">
        <v>43860</v>
      </c>
      <c r="AI1151" s="57">
        <v>28.248841912448054</v>
      </c>
      <c r="AJ1151" s="57">
        <v>41.668721753248626</v>
      </c>
      <c r="AK1151" s="57">
        <v>57.971022424470718</v>
      </c>
      <c r="AM1151" s="63">
        <v>43860</v>
      </c>
      <c r="AN1151" s="57">
        <v>19.950341626860045</v>
      </c>
      <c r="AO1151" s="57">
        <v>21.501658814049684</v>
      </c>
      <c r="AP1151" s="57">
        <v>33.846658824983919</v>
      </c>
      <c r="AR1151" s="63">
        <v>43860</v>
      </c>
      <c r="AS1151" s="57">
        <v>-35.459165644014099</v>
      </c>
      <c r="AT1151" s="57">
        <v>-35.330517497519267</v>
      </c>
      <c r="AV1151" s="63">
        <v>45321</v>
      </c>
      <c r="AW1151" s="64">
        <v>19559.216833000002</v>
      </c>
      <c r="AY1151" s="63">
        <v>44427</v>
      </c>
      <c r="AZ1151" s="51">
        <v>-6.4194966999999972</v>
      </c>
      <c r="BA1151" s="51">
        <v>254.73314798812996</v>
      </c>
      <c r="BB1151" s="51">
        <v>-92.071707366059997</v>
      </c>
      <c r="BC1151" s="51">
        <v>0</v>
      </c>
      <c r="BD1151" s="51">
        <v>-73.405248389939899</v>
      </c>
      <c r="BE1151" s="51">
        <v>82.836695532130079</v>
      </c>
    </row>
    <row r="1152" spans="1:57">
      <c r="A1152" s="70">
        <v>20200131</v>
      </c>
      <c r="D1152" s="63">
        <v>43861</v>
      </c>
      <c r="E1152" s="64">
        <v>578.476</v>
      </c>
      <c r="F1152" s="64">
        <v>1130.395</v>
      </c>
      <c r="G1152" s="69">
        <v>1708.8710000000001</v>
      </c>
      <c r="I1152" s="63">
        <v>44284</v>
      </c>
      <c r="J1152" s="68">
        <v>29.51</v>
      </c>
      <c r="K1152" s="68">
        <v>31.96</v>
      </c>
      <c r="M1152" s="63">
        <v>43861</v>
      </c>
      <c r="N1152" s="64">
        <v>44917.1</v>
      </c>
      <c r="O1152" s="66">
        <v>60.331200000000003</v>
      </c>
      <c r="Q1152" s="63">
        <v>43861</v>
      </c>
      <c r="R1152" s="57">
        <v>25.51043459876783</v>
      </c>
      <c r="S1152" s="57">
        <v>50.270877513501475</v>
      </c>
      <c r="U1152" s="63">
        <v>43861</v>
      </c>
      <c r="V1152" s="65">
        <v>62.825840526079432</v>
      </c>
      <c r="X1152" s="63">
        <v>44428</v>
      </c>
      <c r="Y1152" s="67">
        <v>34.0625</v>
      </c>
      <c r="Z1152" s="67">
        <v>35.78</v>
      </c>
      <c r="AA1152" s="67">
        <v>33.9375</v>
      </c>
      <c r="AB1152" s="67" t="e">
        <v>#N/A</v>
      </c>
      <c r="AD1152" s="63">
        <v>44428</v>
      </c>
      <c r="AE1152" s="67">
        <v>35.76</v>
      </c>
      <c r="AF1152" s="68">
        <v>52.95</v>
      </c>
      <c r="AH1152" s="58">
        <v>43861</v>
      </c>
      <c r="AI1152" s="57">
        <v>28.354416307292851</v>
      </c>
      <c r="AJ1152" s="57">
        <v>42.020106379552644</v>
      </c>
      <c r="AK1152" s="57">
        <v>58.744747031205044</v>
      </c>
      <c r="AM1152" s="63">
        <v>43861</v>
      </c>
      <c r="AN1152" s="57">
        <v>19.998624986493052</v>
      </c>
      <c r="AO1152" s="57">
        <v>21.553175865461284</v>
      </c>
      <c r="AP1152" s="57">
        <v>33.94548547826961</v>
      </c>
      <c r="AR1152" s="63">
        <v>43861</v>
      </c>
      <c r="AS1152" s="57">
        <v>-35.607638034380997</v>
      </c>
      <c r="AT1152" s="57">
        <v>-35.455066616763929</v>
      </c>
      <c r="AV1152" s="63">
        <v>45322</v>
      </c>
      <c r="AW1152" s="64">
        <v>20521.739236000001</v>
      </c>
      <c r="AY1152" s="63">
        <v>44428</v>
      </c>
      <c r="AZ1152" s="51">
        <v>-3.8597636999999998</v>
      </c>
      <c r="BA1152" s="51">
        <v>118.13088883711997</v>
      </c>
      <c r="BB1152" s="51">
        <v>-26.183929524679986</v>
      </c>
      <c r="BC1152" s="51">
        <v>0</v>
      </c>
      <c r="BD1152" s="51">
        <v>-68.598356336069372</v>
      </c>
      <c r="BE1152" s="51">
        <v>19.488839276370591</v>
      </c>
    </row>
    <row r="1153" spans="1:57">
      <c r="A1153" s="70">
        <v>20200201</v>
      </c>
      <c r="D1153" s="63">
        <v>43862</v>
      </c>
      <c r="E1153" s="64">
        <v>578.476</v>
      </c>
      <c r="F1153" s="64">
        <v>1130.395</v>
      </c>
      <c r="G1153" s="69">
        <v>1708.8710000000001</v>
      </c>
      <c r="I1153" s="63">
        <v>44285</v>
      </c>
      <c r="J1153" s="68">
        <v>29.87</v>
      </c>
      <c r="K1153" s="68">
        <v>32.6</v>
      </c>
      <c r="M1153" s="63">
        <v>43862</v>
      </c>
      <c r="N1153" s="64">
        <v>44917.1</v>
      </c>
      <c r="O1153" s="66">
        <v>60.331200000000003</v>
      </c>
      <c r="Q1153" s="63">
        <v>43862</v>
      </c>
      <c r="R1153" s="57">
        <v>24.917885873585366</v>
      </c>
      <c r="S1153" s="57">
        <v>50.724852314426315</v>
      </c>
      <c r="U1153" s="63">
        <v>43862</v>
      </c>
      <c r="V1153" s="65">
        <v>62.825840526079432</v>
      </c>
      <c r="X1153" s="63">
        <v>44431</v>
      </c>
      <c r="Y1153" s="67">
        <v>34.1875</v>
      </c>
      <c r="Z1153" s="67">
        <v>36.22</v>
      </c>
      <c r="AA1153" s="67">
        <v>34</v>
      </c>
      <c r="AB1153" s="67" t="e">
        <v>#N/A</v>
      </c>
      <c r="AD1153" s="63">
        <v>44431</v>
      </c>
      <c r="AE1153" s="67">
        <v>35.69</v>
      </c>
      <c r="AF1153" s="68">
        <v>52.52</v>
      </c>
      <c r="AH1153" s="58">
        <v>43862</v>
      </c>
      <c r="AI1153" s="57">
        <v>28.427308073387024</v>
      </c>
      <c r="AJ1153" s="57">
        <v>42.315843697939684</v>
      </c>
      <c r="AK1153" s="57">
        <v>59.38592190188978</v>
      </c>
      <c r="AM1153" s="63">
        <v>43862</v>
      </c>
      <c r="AN1153" s="57">
        <v>20.021728472198518</v>
      </c>
      <c r="AO1153" s="57">
        <v>21.592668254577131</v>
      </c>
      <c r="AP1153" s="57">
        <v>33.98228748359633</v>
      </c>
      <c r="AR1153" s="63">
        <v>43862</v>
      </c>
      <c r="AS1153" s="57">
        <v>-35.753949841450407</v>
      </c>
      <c r="AT1153" s="57">
        <v>-35.563011800656817</v>
      </c>
      <c r="AV1153" s="63">
        <v>45323</v>
      </c>
      <c r="AW1153" s="64">
        <v>20863.459484999999</v>
      </c>
      <c r="AY1153" s="63">
        <v>44431</v>
      </c>
      <c r="AZ1153" s="51">
        <v>0.53457370000000448</v>
      </c>
      <c r="BA1153" s="51">
        <v>175.02597628773998</v>
      </c>
      <c r="BB1153" s="51">
        <v>-211.74827996970001</v>
      </c>
      <c r="BC1153" s="51">
        <v>0</v>
      </c>
      <c r="BD1153" s="51">
        <v>-68.355022821829905</v>
      </c>
      <c r="BE1153" s="51">
        <v>-104.54275280378992</v>
      </c>
    </row>
    <row r="1154" spans="1:57">
      <c r="A1154" s="70">
        <v>20200202</v>
      </c>
      <c r="D1154" s="63">
        <v>43863</v>
      </c>
      <c r="E1154" s="64">
        <v>578.476</v>
      </c>
      <c r="F1154" s="64">
        <v>1130.395</v>
      </c>
      <c r="G1154" s="69">
        <v>1708.8710000000001</v>
      </c>
      <c r="I1154" s="63">
        <v>44286</v>
      </c>
      <c r="J1154" s="68">
        <v>31</v>
      </c>
      <c r="K1154" s="68">
        <v>32.96</v>
      </c>
      <c r="M1154" s="63">
        <v>43863</v>
      </c>
      <c r="N1154" s="64">
        <v>44917.1</v>
      </c>
      <c r="O1154" s="66">
        <v>60.331200000000003</v>
      </c>
      <c r="Q1154" s="63">
        <v>43863</v>
      </c>
      <c r="R1154" s="57">
        <v>24.337316941752096</v>
      </c>
      <c r="S1154" s="57">
        <v>51.184569682976374</v>
      </c>
      <c r="U1154" s="63">
        <v>43863</v>
      </c>
      <c r="V1154" s="65">
        <v>62.825840526079432</v>
      </c>
      <c r="X1154" s="63">
        <v>44432</v>
      </c>
      <c r="Y1154" s="67">
        <v>34.125</v>
      </c>
      <c r="Z1154" s="67">
        <v>36.450000000000003</v>
      </c>
      <c r="AA1154" s="67">
        <v>34</v>
      </c>
      <c r="AB1154" s="67" t="e">
        <v>#N/A</v>
      </c>
      <c r="AD1154" s="63">
        <v>44432</v>
      </c>
      <c r="AE1154" s="67">
        <v>35.770000000000003</v>
      </c>
      <c r="AF1154" s="68">
        <v>52.45</v>
      </c>
      <c r="AH1154" s="58">
        <v>43863</v>
      </c>
      <c r="AI1154" s="57">
        <v>28.499426838969953</v>
      </c>
      <c r="AJ1154" s="57">
        <v>42.630402363347429</v>
      </c>
      <c r="AK1154" s="57">
        <v>60.055851598430252</v>
      </c>
      <c r="AM1154" s="63">
        <v>43863</v>
      </c>
      <c r="AN1154" s="57">
        <v>20.03676095138691</v>
      </c>
      <c r="AO1154" s="57">
        <v>21.629590186230828</v>
      </c>
      <c r="AP1154" s="57">
        <v>33.982194733717776</v>
      </c>
      <c r="AR1154" s="63">
        <v>43863</v>
      </c>
      <c r="AS1154" s="57">
        <v>-35.882046263573308</v>
      </c>
      <c r="AT1154" s="57">
        <v>-35.661261391515723</v>
      </c>
      <c r="AV1154" s="63">
        <v>45324</v>
      </c>
      <c r="AW1154" s="64">
        <v>20554.848377999999</v>
      </c>
      <c r="AY1154" s="63">
        <v>44432</v>
      </c>
      <c r="AZ1154" s="51">
        <v>1.2102627000000004</v>
      </c>
      <c r="BA1154" s="51">
        <v>173.94153280649002</v>
      </c>
      <c r="BB1154" s="51">
        <v>-124.15636586309998</v>
      </c>
      <c r="BC1154" s="51">
        <v>0</v>
      </c>
      <c r="BD1154" s="51">
        <v>-64.794847422389992</v>
      </c>
      <c r="BE1154" s="51">
        <v>-13.799417779000011</v>
      </c>
    </row>
    <row r="1155" spans="1:57">
      <c r="A1155" s="70">
        <v>20200203</v>
      </c>
      <c r="D1155" s="63">
        <v>43864</v>
      </c>
      <c r="E1155" s="64">
        <v>611.46699999999998</v>
      </c>
      <c r="F1155" s="64">
        <v>1132.2850000000001</v>
      </c>
      <c r="G1155" s="69">
        <v>1743.752</v>
      </c>
      <c r="I1155" s="63">
        <v>44291</v>
      </c>
      <c r="J1155" s="68">
        <v>30.49</v>
      </c>
      <c r="K1155" s="68">
        <v>32.630000000000003</v>
      </c>
      <c r="M1155" s="63">
        <v>43864</v>
      </c>
      <c r="N1155" s="64">
        <v>44769.7</v>
      </c>
      <c r="O1155" s="66">
        <v>60.432499999999997</v>
      </c>
      <c r="Q1155" s="63">
        <v>43864</v>
      </c>
      <c r="R1155" s="57">
        <v>23.819140803385363</v>
      </c>
      <c r="S1155" s="57">
        <v>51.673744849041128</v>
      </c>
      <c r="U1155" s="63">
        <v>43864</v>
      </c>
      <c r="V1155" s="65">
        <v>63.184171865918515</v>
      </c>
      <c r="X1155" s="63">
        <v>44433</v>
      </c>
      <c r="Y1155" s="67">
        <v>34.1875</v>
      </c>
      <c r="Z1155" s="67">
        <v>36.299999999999997</v>
      </c>
      <c r="AA1155" s="67">
        <v>34</v>
      </c>
      <c r="AB1155" s="67" t="e">
        <v>#N/A</v>
      </c>
      <c r="AD1155" s="63">
        <v>44433</v>
      </c>
      <c r="AE1155" s="67">
        <v>35.79</v>
      </c>
      <c r="AF1155" s="68">
        <v>53.21</v>
      </c>
      <c r="AH1155" s="58">
        <v>43864</v>
      </c>
      <c r="AI1155" s="57">
        <v>28.506339705999761</v>
      </c>
      <c r="AJ1155" s="57">
        <v>42.940813534600018</v>
      </c>
      <c r="AK1155" s="57">
        <v>60.757498846722171</v>
      </c>
      <c r="AM1155" s="63">
        <v>43864</v>
      </c>
      <c r="AN1155" s="57">
        <v>20.063219026465042</v>
      </c>
      <c r="AO1155" s="57">
        <v>21.654954889638091</v>
      </c>
      <c r="AP1155" s="57">
        <v>34.037047545147203</v>
      </c>
      <c r="AR1155" s="63">
        <v>43864</v>
      </c>
      <c r="AS1155" s="57">
        <v>-36.002306115476593</v>
      </c>
      <c r="AT1155" s="57">
        <v>-35.743559223075096</v>
      </c>
      <c r="AV1155" s="63">
        <v>45325</v>
      </c>
      <c r="AW1155" s="64">
        <v>20554.848377999999</v>
      </c>
      <c r="AY1155" s="63">
        <v>44433</v>
      </c>
      <c r="AZ1155" s="51">
        <v>7.9240992000000041</v>
      </c>
      <c r="BA1155" s="51">
        <v>173.11160353575997</v>
      </c>
      <c r="BB1155" s="51">
        <v>-66.563591866539994</v>
      </c>
      <c r="BC1155" s="51">
        <v>0</v>
      </c>
      <c r="BD1155" s="51">
        <v>-63.042692615669694</v>
      </c>
      <c r="BE1155" s="51">
        <v>51.429418253550303</v>
      </c>
    </row>
    <row r="1156" spans="1:57">
      <c r="A1156" s="70">
        <v>20200204</v>
      </c>
      <c r="D1156" s="63">
        <v>43865</v>
      </c>
      <c r="E1156" s="64">
        <v>677.54700000000003</v>
      </c>
      <c r="F1156" s="64">
        <v>1136.0719999999999</v>
      </c>
      <c r="G1156" s="69">
        <v>1813.6189999999999</v>
      </c>
      <c r="I1156" s="63">
        <v>44292</v>
      </c>
      <c r="J1156" s="68">
        <v>29.34</v>
      </c>
      <c r="K1156" s="68">
        <v>31.58</v>
      </c>
      <c r="M1156" s="63">
        <v>43865</v>
      </c>
      <c r="N1156" s="64">
        <v>44632.1</v>
      </c>
      <c r="O1156" s="66">
        <v>60.579000000000001</v>
      </c>
      <c r="Q1156" s="63">
        <v>43865</v>
      </c>
      <c r="R1156" s="57">
        <v>23.575061504951876</v>
      </c>
      <c r="S1156" s="57">
        <v>52.196479645649305</v>
      </c>
      <c r="U1156" s="63">
        <v>43865</v>
      </c>
      <c r="V1156" s="65">
        <v>63.432955347450516</v>
      </c>
      <c r="X1156" s="63">
        <v>44434</v>
      </c>
      <c r="Y1156" s="67">
        <v>34.125</v>
      </c>
      <c r="Z1156" s="67">
        <v>36.51</v>
      </c>
      <c r="AA1156" s="67">
        <v>33.9375</v>
      </c>
      <c r="AB1156" s="67" t="e">
        <v>#N/A</v>
      </c>
      <c r="AD1156" s="63">
        <v>44434</v>
      </c>
      <c r="AE1156" s="67">
        <v>35.07</v>
      </c>
      <c r="AF1156" s="68">
        <v>52.77</v>
      </c>
      <c r="AH1156" s="58">
        <v>43865</v>
      </c>
      <c r="AI1156" s="57">
        <v>28.613572611110772</v>
      </c>
      <c r="AJ1156" s="57">
        <v>43.322247154760404</v>
      </c>
      <c r="AK1156" s="57">
        <v>61.551402053780954</v>
      </c>
      <c r="AM1156" s="63">
        <v>43865</v>
      </c>
      <c r="AN1156" s="57">
        <v>20.087897570160141</v>
      </c>
      <c r="AO1156" s="57">
        <v>21.70267906094001</v>
      </c>
      <c r="AP1156" s="57">
        <v>34.038537620415269</v>
      </c>
      <c r="AR1156" s="63">
        <v>43865</v>
      </c>
      <c r="AS1156" s="57">
        <v>-36.113079333099982</v>
      </c>
      <c r="AT1156" s="57">
        <v>-35.827710484242473</v>
      </c>
      <c r="AV1156" s="63">
        <v>45326</v>
      </c>
      <c r="AW1156" s="64">
        <v>20554.848377999999</v>
      </c>
      <c r="AY1156" s="63">
        <v>44434</v>
      </c>
      <c r="AZ1156" s="51">
        <v>1.2120592000000052</v>
      </c>
      <c r="BA1156" s="51">
        <v>173.92628996812999</v>
      </c>
      <c r="BB1156" s="51">
        <v>-11.222261764020011</v>
      </c>
      <c r="BC1156" s="51">
        <v>0</v>
      </c>
      <c r="BD1156" s="51">
        <v>-59.844763388240253</v>
      </c>
      <c r="BE1156" s="51">
        <v>104.07132401586976</v>
      </c>
    </row>
    <row r="1157" spans="1:57">
      <c r="A1157" s="70">
        <v>20200205</v>
      </c>
      <c r="D1157" s="63">
        <v>43866</v>
      </c>
      <c r="E1157" s="64">
        <v>675.59699999999998</v>
      </c>
      <c r="F1157" s="64">
        <v>1138.32</v>
      </c>
      <c r="G1157" s="69">
        <v>1813.9169999999999</v>
      </c>
      <c r="I1157" s="63">
        <v>44293</v>
      </c>
      <c r="J1157" s="68">
        <v>28.95</v>
      </c>
      <c r="K1157" s="68">
        <v>31.23</v>
      </c>
      <c r="M1157" s="63">
        <v>43866</v>
      </c>
      <c r="N1157" s="64">
        <v>44644.800000000003</v>
      </c>
      <c r="O1157" s="66">
        <v>60.576300000000003</v>
      </c>
      <c r="Q1157" s="63">
        <v>43866</v>
      </c>
      <c r="R1157" s="57">
        <v>23.691575314868697</v>
      </c>
      <c r="S1157" s="57">
        <v>52.885266895000129</v>
      </c>
      <c r="U1157" s="63">
        <v>43866</v>
      </c>
      <c r="V1157" s="65">
        <v>63.226697250828593</v>
      </c>
      <c r="X1157" s="63">
        <v>44435</v>
      </c>
      <c r="Y1157" s="67">
        <v>34.125</v>
      </c>
      <c r="Z1157" s="67">
        <v>35.39</v>
      </c>
      <c r="AA1157" s="67">
        <v>33.875</v>
      </c>
      <c r="AB1157" s="67" t="e">
        <v>#N/A</v>
      </c>
      <c r="AD1157" s="63">
        <v>44435</v>
      </c>
      <c r="AE1157" s="67">
        <v>35.74</v>
      </c>
      <c r="AF1157" s="68">
        <v>53.37</v>
      </c>
      <c r="AH1157" s="58">
        <v>43866</v>
      </c>
      <c r="AI1157" s="57">
        <v>28.667738291021493</v>
      </c>
      <c r="AJ1157" s="57">
        <v>43.782134971507666</v>
      </c>
      <c r="AK1157" s="57">
        <v>62.643038312051893</v>
      </c>
      <c r="AM1157" s="63">
        <v>43866</v>
      </c>
      <c r="AN1157" s="57">
        <v>20.119986179684958</v>
      </c>
      <c r="AO1157" s="57">
        <v>21.746882579612546</v>
      </c>
      <c r="AP1157" s="57">
        <v>34.070233701483346</v>
      </c>
      <c r="AR1157" s="63">
        <v>43866</v>
      </c>
      <c r="AS1157" s="57">
        <v>-36.215642024342273</v>
      </c>
      <c r="AT1157" s="57">
        <v>-35.910521420314993</v>
      </c>
      <c r="AV1157" s="63">
        <v>45327</v>
      </c>
      <c r="AW1157" s="64">
        <v>20611.844420000001</v>
      </c>
      <c r="AY1157" s="63">
        <v>44435</v>
      </c>
      <c r="AZ1157" s="51">
        <v>8.0558762000000037</v>
      </c>
      <c r="BA1157" s="51">
        <v>174.91026581904998</v>
      </c>
      <c r="BB1157" s="51">
        <v>-38.415231744309985</v>
      </c>
      <c r="BC1157" s="51">
        <v>0</v>
      </c>
      <c r="BD1157" s="51">
        <v>-56.613789353879795</v>
      </c>
      <c r="BE1157" s="51">
        <v>87.93712092086021</v>
      </c>
    </row>
    <row r="1158" spans="1:57">
      <c r="A1158" s="70">
        <v>20200206</v>
      </c>
      <c r="D1158" s="63">
        <v>43867</v>
      </c>
      <c r="E1158" s="64">
        <v>743.16800000000001</v>
      </c>
      <c r="F1158" s="64">
        <v>1144.057</v>
      </c>
      <c r="G1158" s="69">
        <v>1887.2249999999999</v>
      </c>
      <c r="I1158" s="63">
        <v>44294</v>
      </c>
      <c r="J1158" s="68">
        <v>29.19</v>
      </c>
      <c r="K1158" s="68">
        <v>30.95</v>
      </c>
      <c r="M1158" s="63">
        <v>43867</v>
      </c>
      <c r="N1158" s="64">
        <v>44665.599999999999</v>
      </c>
      <c r="O1158" s="66">
        <v>60.673200000000001</v>
      </c>
      <c r="Q1158" s="63">
        <v>43867</v>
      </c>
      <c r="R1158" s="57">
        <v>24.085783433788134</v>
      </c>
      <c r="S1158" s="57">
        <v>53.506287982361897</v>
      </c>
      <c r="U1158" s="63">
        <v>43867</v>
      </c>
      <c r="V1158" s="65">
        <v>63.274548335048507</v>
      </c>
      <c r="X1158" s="63">
        <v>44438</v>
      </c>
      <c r="Y1158" s="67">
        <v>34.1875</v>
      </c>
      <c r="Z1158" s="67">
        <v>35.81</v>
      </c>
      <c r="AA1158" s="67">
        <v>33.9375</v>
      </c>
      <c r="AB1158" s="67" t="e">
        <v>#N/A</v>
      </c>
      <c r="AD1158" s="63">
        <v>44438</v>
      </c>
      <c r="AE1158" s="67">
        <v>35.93</v>
      </c>
      <c r="AF1158" s="68">
        <v>51.99</v>
      </c>
      <c r="AH1158" s="58">
        <v>43867</v>
      </c>
      <c r="AI1158" s="57">
        <v>28.699663687839895</v>
      </c>
      <c r="AJ1158" s="57">
        <v>44.184029920902404</v>
      </c>
      <c r="AK1158" s="57">
        <v>63.568876769851165</v>
      </c>
      <c r="AM1158" s="63">
        <v>43867</v>
      </c>
      <c r="AN1158" s="57">
        <v>20.160700082588612</v>
      </c>
      <c r="AO1158" s="57">
        <v>21.800399328383023</v>
      </c>
      <c r="AP1158" s="57">
        <v>34.131136127119646</v>
      </c>
      <c r="AR1158" s="63">
        <v>43867</v>
      </c>
      <c r="AS1158" s="57">
        <v>-36.299435329327281</v>
      </c>
      <c r="AT1158" s="57">
        <v>-35.987811415512226</v>
      </c>
      <c r="AV1158" s="63">
        <v>45328</v>
      </c>
      <c r="AW1158" s="64">
        <v>21057.824293999998</v>
      </c>
      <c r="AY1158" s="63">
        <v>44438</v>
      </c>
      <c r="AZ1158" s="51">
        <v>13.40333220000001</v>
      </c>
      <c r="BA1158" s="51">
        <v>165.39970432035003</v>
      </c>
      <c r="BB1158" s="51">
        <v>-50.781169995199981</v>
      </c>
      <c r="BC1158" s="51">
        <v>0</v>
      </c>
      <c r="BD1158" s="51">
        <v>-53.584299976610218</v>
      </c>
      <c r="BE1158" s="51">
        <v>74.437566548539792</v>
      </c>
    </row>
    <row r="1159" spans="1:57">
      <c r="A1159" s="70">
        <v>20200207</v>
      </c>
      <c r="D1159" s="63">
        <v>43868</v>
      </c>
      <c r="E1159" s="64">
        <v>754.87900000000002</v>
      </c>
      <c r="F1159" s="64">
        <v>1147.152</v>
      </c>
      <c r="G1159" s="69">
        <v>1902.0309999999999</v>
      </c>
      <c r="I1159" s="63">
        <v>44295</v>
      </c>
      <c r="J1159" s="68">
        <v>29.47</v>
      </c>
      <c r="K1159" s="68">
        <v>31.21</v>
      </c>
      <c r="M1159" s="63">
        <v>43868</v>
      </c>
      <c r="N1159" s="64">
        <v>44675.199999999997</v>
      </c>
      <c r="O1159" s="66">
        <v>60.774500000000003</v>
      </c>
      <c r="Q1159" s="63">
        <v>43868</v>
      </c>
      <c r="R1159" s="57">
        <v>24.734067679562589</v>
      </c>
      <c r="S1159" s="57">
        <v>54.084469128896153</v>
      </c>
      <c r="U1159" s="63">
        <v>43868</v>
      </c>
      <c r="V1159" s="65">
        <v>63.469873688720945</v>
      </c>
      <c r="X1159" s="63">
        <v>44439</v>
      </c>
      <c r="Y1159" s="67">
        <v>34.1875</v>
      </c>
      <c r="Z1159" s="67">
        <v>36.31</v>
      </c>
      <c r="AA1159" s="67">
        <v>34</v>
      </c>
      <c r="AB1159" s="67" t="e">
        <v>#N/A</v>
      </c>
      <c r="AD1159" s="63">
        <v>44439</v>
      </c>
      <c r="AE1159" s="67">
        <v>35.9</v>
      </c>
      <c r="AF1159" s="68">
        <v>51.22</v>
      </c>
      <c r="AH1159" s="58">
        <v>43868</v>
      </c>
      <c r="AI1159" s="57">
        <v>28.719892885368424</v>
      </c>
      <c r="AJ1159" s="57">
        <v>44.549283858087207</v>
      </c>
      <c r="AK1159" s="57">
        <v>64.434934851411967</v>
      </c>
      <c r="AM1159" s="63">
        <v>43868</v>
      </c>
      <c r="AN1159" s="57">
        <v>20.236711445390632</v>
      </c>
      <c r="AO1159" s="57">
        <v>21.91635034417201</v>
      </c>
      <c r="AP1159" s="57">
        <v>34.178743003881308</v>
      </c>
      <c r="AR1159" s="63">
        <v>43868</v>
      </c>
      <c r="AS1159" s="57">
        <v>-36.376865011813784</v>
      </c>
      <c r="AT1159" s="57">
        <v>-36.067956016779149</v>
      </c>
      <c r="AV1159" s="63">
        <v>45329</v>
      </c>
      <c r="AW1159" s="64">
        <v>20693.586686000002</v>
      </c>
      <c r="AY1159" s="63">
        <v>44439</v>
      </c>
      <c r="AZ1159" s="51">
        <v>-0.18091339999999401</v>
      </c>
      <c r="BA1159" s="51">
        <v>144.17673594175997</v>
      </c>
      <c r="BB1159" s="51">
        <v>-173.18283003319002</v>
      </c>
      <c r="BC1159" s="51">
        <v>0</v>
      </c>
      <c r="BD1159" s="51">
        <v>-53.020986543429842</v>
      </c>
      <c r="BE1159" s="51">
        <v>-82.207994034859823</v>
      </c>
    </row>
    <row r="1160" spans="1:57">
      <c r="A1160" s="70">
        <v>20200208</v>
      </c>
      <c r="D1160" s="63">
        <v>43869</v>
      </c>
      <c r="E1160" s="64">
        <v>754.87900000000002</v>
      </c>
      <c r="F1160" s="64">
        <v>1147.152</v>
      </c>
      <c r="G1160" s="69">
        <v>1902.0309999999999</v>
      </c>
      <c r="I1160" s="63">
        <v>44298</v>
      </c>
      <c r="J1160" s="68">
        <v>29.74</v>
      </c>
      <c r="K1160" s="68">
        <v>31.21</v>
      </c>
      <c r="M1160" s="63">
        <v>43869</v>
      </c>
      <c r="N1160" s="64">
        <v>44675.199999999997</v>
      </c>
      <c r="O1160" s="66">
        <v>60.774500000000003</v>
      </c>
      <c r="Q1160" s="63">
        <v>43869</v>
      </c>
      <c r="R1160" s="57">
        <v>25.380405910826752</v>
      </c>
      <c r="S1160" s="57">
        <v>54.644775971176848</v>
      </c>
      <c r="U1160" s="63">
        <v>43869</v>
      </c>
      <c r="V1160" s="65">
        <v>63.469873688720945</v>
      </c>
      <c r="X1160" s="63">
        <v>44440</v>
      </c>
      <c r="Y1160" s="67">
        <v>34.1875</v>
      </c>
      <c r="Z1160" s="67">
        <v>36.520000000000003</v>
      </c>
      <c r="AA1160" s="67">
        <v>33.9375</v>
      </c>
      <c r="AB1160" s="67" t="e">
        <v>#N/A</v>
      </c>
      <c r="AD1160" s="63">
        <v>44440</v>
      </c>
      <c r="AE1160" s="67">
        <v>35.69</v>
      </c>
      <c r="AF1160" s="68">
        <v>56.13</v>
      </c>
      <c r="AH1160" s="58">
        <v>43869</v>
      </c>
      <c r="AI1160" s="57">
        <v>28.682647295684749</v>
      </c>
      <c r="AJ1160" s="57">
        <v>44.880839983386522</v>
      </c>
      <c r="AK1160" s="57">
        <v>65.294629746639828</v>
      </c>
      <c r="AM1160" s="63">
        <v>43869</v>
      </c>
      <c r="AN1160" s="57">
        <v>20.314558500158885</v>
      </c>
      <c r="AO1160" s="57">
        <v>22.045373783382981</v>
      </c>
      <c r="AP1160" s="57">
        <v>34.201845929981275</v>
      </c>
      <c r="AR1160" s="63">
        <v>43869</v>
      </c>
      <c r="AS1160" s="57">
        <v>-36.458870071413671</v>
      </c>
      <c r="AT1160" s="57">
        <v>-36.148054244751016</v>
      </c>
      <c r="AV1160" s="63">
        <v>45330</v>
      </c>
      <c r="AW1160" s="64">
        <v>20381.501494999997</v>
      </c>
      <c r="AY1160" s="63">
        <v>44440</v>
      </c>
      <c r="AZ1160" s="51">
        <v>-15.498904399999995</v>
      </c>
      <c r="BA1160" s="51">
        <v>145.96098969142997</v>
      </c>
      <c r="BB1160" s="51">
        <v>-146.21677447565</v>
      </c>
      <c r="BC1160" s="51">
        <v>0</v>
      </c>
      <c r="BD1160" s="51">
        <v>-50.751837773020455</v>
      </c>
      <c r="BE1160" s="51">
        <v>-66.506526957240425</v>
      </c>
    </row>
    <row r="1161" spans="1:57">
      <c r="A1161" s="70">
        <v>20200209</v>
      </c>
      <c r="D1161" s="63">
        <v>43870</v>
      </c>
      <c r="E1161" s="64">
        <v>754.87900000000002</v>
      </c>
      <c r="F1161" s="64">
        <v>1147.152</v>
      </c>
      <c r="G1161" s="69">
        <v>1902.0309999999999</v>
      </c>
      <c r="I1161" s="63">
        <v>44299</v>
      </c>
      <c r="J1161" s="68">
        <v>30.69</v>
      </c>
      <c r="K1161" s="68">
        <v>32.090000000000003</v>
      </c>
      <c r="M1161" s="63">
        <v>43870</v>
      </c>
      <c r="N1161" s="64">
        <v>44675.199999999997</v>
      </c>
      <c r="O1161" s="66">
        <v>60.774500000000003</v>
      </c>
      <c r="Q1161" s="63">
        <v>43870</v>
      </c>
      <c r="R1161" s="57">
        <v>26.087625918268607</v>
      </c>
      <c r="S1161" s="57">
        <v>55.009808291081931</v>
      </c>
      <c r="U1161" s="63">
        <v>43870</v>
      </c>
      <c r="V1161" s="65">
        <v>63.469873688720945</v>
      </c>
      <c r="X1161" s="63">
        <v>44441</v>
      </c>
      <c r="Y1161" s="67">
        <v>34.125</v>
      </c>
      <c r="Z1161" s="67">
        <v>36.53</v>
      </c>
      <c r="AA1161" s="67">
        <v>33.9375</v>
      </c>
      <c r="AB1161" s="67" t="e">
        <v>#N/A</v>
      </c>
      <c r="AD1161" s="63">
        <v>44441</v>
      </c>
      <c r="AE1161" s="67">
        <v>35.659999999999997</v>
      </c>
      <c r="AF1161" s="68">
        <v>55.1</v>
      </c>
      <c r="AH1161" s="58">
        <v>43870</v>
      </c>
      <c r="AI1161" s="57">
        <v>28.627437685862709</v>
      </c>
      <c r="AJ1161" s="57">
        <v>45.05258713216169</v>
      </c>
      <c r="AK1161" s="57">
        <v>65.795714481779456</v>
      </c>
      <c r="AM1161" s="63">
        <v>43870</v>
      </c>
      <c r="AN1161" s="57">
        <v>20.378990914804952</v>
      </c>
      <c r="AO1161" s="57">
        <v>22.154340246273453</v>
      </c>
      <c r="AP1161" s="57">
        <v>34.215697925884612</v>
      </c>
      <c r="AR1161" s="63">
        <v>43870</v>
      </c>
      <c r="AS1161" s="57">
        <v>-36.541624729491929</v>
      </c>
      <c r="AT1161" s="57">
        <v>-36.223117900730003</v>
      </c>
      <c r="AV1161" s="63">
        <v>45331</v>
      </c>
      <c r="AW1161" s="64">
        <v>20070.018070000002</v>
      </c>
      <c r="AY1161" s="63">
        <v>44441</v>
      </c>
      <c r="AZ1161" s="51">
        <v>-27.341009399999997</v>
      </c>
      <c r="BA1161" s="51">
        <v>162.66081501752998</v>
      </c>
      <c r="BB1161" s="51">
        <v>-108.12717417872</v>
      </c>
      <c r="BC1161" s="51">
        <v>0</v>
      </c>
      <c r="BD1161" s="51">
        <v>-47.872681654509741</v>
      </c>
      <c r="BE1161" s="51">
        <v>-20.680050215699708</v>
      </c>
    </row>
    <row r="1162" spans="1:57">
      <c r="A1162" s="70">
        <v>20200210</v>
      </c>
      <c r="D1162" s="63">
        <v>43871</v>
      </c>
      <c r="E1162" s="64">
        <v>756.26900000000001</v>
      </c>
      <c r="F1162" s="64">
        <v>1150.3879999999999</v>
      </c>
      <c r="G1162" s="69">
        <v>1906.6569999999999</v>
      </c>
      <c r="I1162" s="63">
        <v>44300</v>
      </c>
      <c r="J1162" s="68">
        <v>30.2</v>
      </c>
      <c r="K1162" s="68">
        <v>31.92</v>
      </c>
      <c r="M1162" s="63">
        <v>43871</v>
      </c>
      <c r="N1162" s="64">
        <v>44681.7</v>
      </c>
      <c r="O1162" s="66">
        <v>60.968800000000002</v>
      </c>
      <c r="Q1162" s="63">
        <v>43871</v>
      </c>
      <c r="R1162" s="57">
        <v>26.777796745159609</v>
      </c>
      <c r="S1162" s="57">
        <v>55.168047985846911</v>
      </c>
      <c r="U1162" s="63">
        <v>43871</v>
      </c>
      <c r="V1162" s="65">
        <v>64.530889365298435</v>
      </c>
      <c r="X1162" s="63">
        <v>44442</v>
      </c>
      <c r="Y1162" s="67">
        <v>34.125</v>
      </c>
      <c r="Z1162" s="67">
        <v>33.79</v>
      </c>
      <c r="AA1162" s="67">
        <v>33.9375</v>
      </c>
      <c r="AB1162" s="67" t="e">
        <v>#N/A</v>
      </c>
      <c r="AD1162" s="63">
        <v>44442</v>
      </c>
      <c r="AE1162" s="67">
        <v>35.49</v>
      </c>
      <c r="AF1162" s="68">
        <v>56.31</v>
      </c>
      <c r="AH1162" s="58">
        <v>43871</v>
      </c>
      <c r="AI1162" s="57">
        <v>28.565460188917434</v>
      </c>
      <c r="AJ1162" s="57">
        <v>45.082221126526044</v>
      </c>
      <c r="AK1162" s="57">
        <v>65.924928294150547</v>
      </c>
      <c r="AM1162" s="63">
        <v>43871</v>
      </c>
      <c r="AN1162" s="57">
        <v>20.406587604811822</v>
      </c>
      <c r="AO1162" s="57">
        <v>22.132720454248567</v>
      </c>
      <c r="AP1162" s="57">
        <v>34.379720798295324</v>
      </c>
      <c r="AR1162" s="63">
        <v>43871</v>
      </c>
      <c r="AS1162" s="57">
        <v>-36.629072974864052</v>
      </c>
      <c r="AT1162" s="57">
        <v>-36.299280134438014</v>
      </c>
      <c r="AV1162" s="63">
        <v>45332</v>
      </c>
      <c r="AW1162" s="64">
        <v>20070.018070000002</v>
      </c>
      <c r="AY1162" s="63">
        <v>44442</v>
      </c>
      <c r="AZ1162" s="51">
        <v>-27.343159400000001</v>
      </c>
      <c r="BA1162" s="51">
        <v>144.72836326373996</v>
      </c>
      <c r="BB1162" s="51">
        <v>-98.241745437819986</v>
      </c>
      <c r="BC1162" s="51">
        <v>0</v>
      </c>
      <c r="BD1162" s="51">
        <v>-46.198508213900524</v>
      </c>
      <c r="BE1162" s="51">
        <v>-27.055049787980504</v>
      </c>
    </row>
    <row r="1163" spans="1:57">
      <c r="A1163" s="70">
        <v>20200211</v>
      </c>
      <c r="D1163" s="63">
        <v>43872</v>
      </c>
      <c r="E1163" s="64">
        <v>782.09400000000005</v>
      </c>
      <c r="F1163" s="64">
        <v>1148.652</v>
      </c>
      <c r="G1163" s="69">
        <v>1930.7460000000001</v>
      </c>
      <c r="I1163" s="63">
        <v>44301</v>
      </c>
      <c r="J1163" s="68">
        <v>29.68</v>
      </c>
      <c r="K1163" s="68">
        <v>31.05</v>
      </c>
      <c r="M1163" s="63">
        <v>43872</v>
      </c>
      <c r="N1163" s="64">
        <v>44688</v>
      </c>
      <c r="O1163" s="66">
        <v>61.112000000000002</v>
      </c>
      <c r="Q1163" s="63">
        <v>43872</v>
      </c>
      <c r="R1163" s="57">
        <v>27.56187957783014</v>
      </c>
      <c r="S1163" s="57">
        <v>55.346098405875964</v>
      </c>
      <c r="U1163" s="63">
        <v>43872</v>
      </c>
      <c r="V1163" s="65">
        <v>64.384862504098876</v>
      </c>
      <c r="X1163" s="63">
        <v>44445</v>
      </c>
      <c r="Y1163" s="67">
        <v>34.3125</v>
      </c>
      <c r="Z1163" s="67">
        <v>36.26</v>
      </c>
      <c r="AA1163" s="67">
        <v>34.0625</v>
      </c>
      <c r="AB1163" s="67" t="e">
        <v>#N/A</v>
      </c>
      <c r="AD1163" s="63">
        <v>44445</v>
      </c>
      <c r="AE1163" s="67">
        <v>35.76</v>
      </c>
      <c r="AF1163" s="68">
        <v>54.85</v>
      </c>
      <c r="AH1163" s="58">
        <v>43872</v>
      </c>
      <c r="AI1163" s="57">
        <v>28.590487060835045</v>
      </c>
      <c r="AJ1163" s="57">
        <v>45.154621416962534</v>
      </c>
      <c r="AK1163" s="57">
        <v>66.120943157545469</v>
      </c>
      <c r="AM1163" s="63">
        <v>43872</v>
      </c>
      <c r="AN1163" s="57">
        <v>20.445114255632401</v>
      </c>
      <c r="AO1163" s="57">
        <v>22.158012361562317</v>
      </c>
      <c r="AP1163" s="57">
        <v>34.479894506703971</v>
      </c>
      <c r="AR1163" s="63">
        <v>43872</v>
      </c>
      <c r="AS1163" s="57">
        <v>-36.727931252165369</v>
      </c>
      <c r="AT1163" s="57">
        <v>-36.370489649336115</v>
      </c>
      <c r="AV1163" s="63">
        <v>45333</v>
      </c>
      <c r="AW1163" s="64">
        <v>20070.018070000002</v>
      </c>
      <c r="AY1163" s="63">
        <v>44445</v>
      </c>
      <c r="AZ1163" s="51">
        <v>-33.245861900000001</v>
      </c>
      <c r="BA1163" s="51">
        <v>86.466908858029981</v>
      </c>
      <c r="BB1163" s="51">
        <v>-52.912682522419985</v>
      </c>
      <c r="BC1163" s="51">
        <v>0</v>
      </c>
      <c r="BD1163" s="51">
        <v>-46.179785964340105</v>
      </c>
      <c r="BE1163" s="51">
        <v>-45.871421528730075</v>
      </c>
    </row>
    <row r="1164" spans="1:57">
      <c r="A1164" s="70">
        <v>20200212</v>
      </c>
      <c r="D1164" s="63">
        <v>43873</v>
      </c>
      <c r="E1164" s="64">
        <v>781.82600000000002</v>
      </c>
      <c r="F1164" s="64">
        <v>1146.4359999999999</v>
      </c>
      <c r="G1164" s="69">
        <v>1928.2619999999999</v>
      </c>
      <c r="I1164" s="63">
        <v>44302</v>
      </c>
      <c r="J1164" s="68">
        <v>30.42</v>
      </c>
      <c r="K1164" s="68">
        <v>32.1</v>
      </c>
      <c r="M1164" s="63">
        <v>43873</v>
      </c>
      <c r="N1164" s="64">
        <v>44701.3</v>
      </c>
      <c r="O1164" s="66">
        <v>61.229700000000001</v>
      </c>
      <c r="Q1164" s="63">
        <v>43873</v>
      </c>
      <c r="R1164" s="57">
        <v>28.288961645019928</v>
      </c>
      <c r="S1164" s="57">
        <v>55.609841930172266</v>
      </c>
      <c r="U1164" s="63">
        <v>43873</v>
      </c>
      <c r="V1164" s="65">
        <v>64.262106443146962</v>
      </c>
      <c r="X1164" s="63">
        <v>44446</v>
      </c>
      <c r="Y1164" s="67">
        <v>34.1875</v>
      </c>
      <c r="Z1164" s="67">
        <v>36.549999999999997</v>
      </c>
      <c r="AA1164" s="67">
        <v>34.0625</v>
      </c>
      <c r="AB1164" s="67" t="e">
        <v>#N/A</v>
      </c>
      <c r="AD1164" s="63">
        <v>44446</v>
      </c>
      <c r="AE1164" s="67">
        <v>35.75</v>
      </c>
      <c r="AF1164" s="68">
        <v>55</v>
      </c>
      <c r="AH1164" s="58">
        <v>43873</v>
      </c>
      <c r="AI1164" s="57">
        <v>28.565475547510122</v>
      </c>
      <c r="AJ1164" s="57">
        <v>45.246568102723252</v>
      </c>
      <c r="AK1164" s="57">
        <v>66.435019062622928</v>
      </c>
      <c r="AM1164" s="63">
        <v>43873</v>
      </c>
      <c r="AN1164" s="57">
        <v>20.446165286682728</v>
      </c>
      <c r="AO1164" s="57">
        <v>22.108382547469763</v>
      </c>
      <c r="AP1164" s="57">
        <v>34.59687984987827</v>
      </c>
      <c r="AR1164" s="63">
        <v>43873</v>
      </c>
      <c r="AS1164" s="57">
        <v>-36.829371392885292</v>
      </c>
      <c r="AT1164" s="57">
        <v>-36.439232457425085</v>
      </c>
      <c r="AV1164" s="63">
        <v>45334</v>
      </c>
      <c r="AW1164" s="64">
        <v>20070.018070000002</v>
      </c>
      <c r="AY1164" s="63">
        <v>44446</v>
      </c>
      <c r="AZ1164" s="51">
        <v>-42.3405299</v>
      </c>
      <c r="BA1164" s="51">
        <v>89.449473230329986</v>
      </c>
      <c r="BB1164" s="51">
        <v>-24.44473582178999</v>
      </c>
      <c r="BC1164" s="51">
        <v>0</v>
      </c>
      <c r="BD1164" s="51">
        <v>-46.863488321679895</v>
      </c>
      <c r="BE1164" s="51">
        <v>-24.199280813139865</v>
      </c>
    </row>
    <row r="1165" spans="1:57">
      <c r="A1165" s="70">
        <v>20200213</v>
      </c>
      <c r="D1165" s="63">
        <v>43874</v>
      </c>
      <c r="E1165" s="64">
        <v>813.96500000000003</v>
      </c>
      <c r="F1165" s="64">
        <v>1143.423</v>
      </c>
      <c r="G1165" s="69">
        <v>1957.3879999999999</v>
      </c>
      <c r="I1165" s="63">
        <v>44305</v>
      </c>
      <c r="J1165" s="68">
        <v>32.590000000000003</v>
      </c>
      <c r="K1165" s="68">
        <v>32.58</v>
      </c>
      <c r="M1165" s="63">
        <v>43874</v>
      </c>
      <c r="N1165" s="64">
        <v>44718.6</v>
      </c>
      <c r="O1165" s="66">
        <v>61.380800000000001</v>
      </c>
      <c r="Q1165" s="63">
        <v>43874</v>
      </c>
      <c r="R1165" s="57">
        <v>29.280856097208719</v>
      </c>
      <c r="S1165" s="57">
        <v>55.86040207817571</v>
      </c>
      <c r="U1165" s="63">
        <v>43874</v>
      </c>
      <c r="V1165" s="65">
        <v>64.239960354129437</v>
      </c>
      <c r="X1165" s="63">
        <v>44447</v>
      </c>
      <c r="Y1165" s="67">
        <v>34.25</v>
      </c>
      <c r="Z1165" s="67">
        <v>36.5</v>
      </c>
      <c r="AA1165" s="67">
        <v>34.0625</v>
      </c>
      <c r="AB1165" s="67" t="e">
        <v>#N/A</v>
      </c>
      <c r="AD1165" s="63">
        <v>44447</v>
      </c>
      <c r="AE1165" s="67">
        <v>35.770000000000003</v>
      </c>
      <c r="AF1165" s="68">
        <v>55.14</v>
      </c>
      <c r="AH1165" s="58">
        <v>43874</v>
      </c>
      <c r="AI1165" s="57">
        <v>28.497561351328173</v>
      </c>
      <c r="AJ1165" s="57">
        <v>45.292147824012474</v>
      </c>
      <c r="AK1165" s="57">
        <v>66.703108974750378</v>
      </c>
      <c r="AM1165" s="63">
        <v>43874</v>
      </c>
      <c r="AN1165" s="57">
        <v>20.464348365140218</v>
      </c>
      <c r="AO1165" s="57">
        <v>22.093450655825862</v>
      </c>
      <c r="AP1165" s="57">
        <v>34.708932328389388</v>
      </c>
      <c r="AR1165" s="63">
        <v>43874</v>
      </c>
      <c r="AS1165" s="57">
        <v>-36.9159860645523</v>
      </c>
      <c r="AT1165" s="57">
        <v>-36.505925024781469</v>
      </c>
      <c r="AV1165" s="63">
        <v>45335</v>
      </c>
      <c r="AW1165" s="64">
        <v>20070.018070000002</v>
      </c>
      <c r="AY1165" s="63">
        <v>44447</v>
      </c>
      <c r="AZ1165" s="51">
        <v>-52.097175700000008</v>
      </c>
      <c r="BA1165" s="51">
        <v>168.85986006891</v>
      </c>
      <c r="BB1165" s="51">
        <v>-49.278148677779967</v>
      </c>
      <c r="BC1165" s="51">
        <v>0</v>
      </c>
      <c r="BD1165" s="51">
        <v>-47.407002189619988</v>
      </c>
      <c r="BE1165" s="51">
        <v>20.077533501510043</v>
      </c>
    </row>
    <row r="1166" spans="1:57">
      <c r="A1166" s="70">
        <v>20200214</v>
      </c>
      <c r="D1166" s="63">
        <v>43875</v>
      </c>
      <c r="E1166" s="64">
        <v>814.32100000000003</v>
      </c>
      <c r="F1166" s="64">
        <v>1140.644</v>
      </c>
      <c r="G1166" s="69">
        <v>1954.9649999999999</v>
      </c>
      <c r="I1166" s="63">
        <v>44306</v>
      </c>
      <c r="J1166" s="68">
        <v>29.7</v>
      </c>
      <c r="K1166" s="68">
        <v>31.69</v>
      </c>
      <c r="M1166" s="63">
        <v>43875</v>
      </c>
      <c r="N1166" s="64">
        <v>44743.5</v>
      </c>
      <c r="O1166" s="66">
        <v>61.452199999999998</v>
      </c>
      <c r="Q1166" s="63">
        <v>43875</v>
      </c>
      <c r="R1166" s="57">
        <v>30.31582452275261</v>
      </c>
      <c r="S1166" s="57">
        <v>56.059244064175132</v>
      </c>
      <c r="U1166" s="63">
        <v>43875</v>
      </c>
      <c r="V1166" s="65">
        <v>64.479050801056161</v>
      </c>
      <c r="X1166" s="63">
        <v>44448</v>
      </c>
      <c r="Y1166" s="67">
        <v>34.1875</v>
      </c>
      <c r="Z1166" s="67">
        <v>36.25</v>
      </c>
      <c r="AA1166" s="67">
        <v>34</v>
      </c>
      <c r="AB1166" s="67" t="e">
        <v>#N/A</v>
      </c>
      <c r="AD1166" s="63">
        <v>44448</v>
      </c>
      <c r="AE1166" s="67">
        <v>35.880000000000003</v>
      </c>
      <c r="AF1166" s="68">
        <v>54.74</v>
      </c>
      <c r="AH1166" s="58">
        <v>43875</v>
      </c>
      <c r="AI1166" s="57">
        <v>28.469655750581467</v>
      </c>
      <c r="AJ1166" s="57">
        <v>45.339700895274945</v>
      </c>
      <c r="AK1166" s="57">
        <v>66.897634515287322</v>
      </c>
      <c r="AM1166" s="63">
        <v>43875</v>
      </c>
      <c r="AN1166" s="57">
        <v>20.493315260447865</v>
      </c>
      <c r="AO1166" s="57">
        <v>22.085574017189515</v>
      </c>
      <c r="AP1166" s="57">
        <v>34.830516565049585</v>
      </c>
      <c r="AR1166" s="63">
        <v>43875</v>
      </c>
      <c r="AS1166" s="57">
        <v>-37.010911776314948</v>
      </c>
      <c r="AT1166" s="57">
        <v>-36.565243589960197</v>
      </c>
      <c r="AV1166" s="63">
        <v>45336</v>
      </c>
      <c r="AW1166" s="64">
        <v>19739.264872</v>
      </c>
      <c r="AY1166" s="63">
        <v>44448</v>
      </c>
      <c r="AZ1166" s="51">
        <v>-61.338170700000006</v>
      </c>
      <c r="BA1166" s="51">
        <v>132.61437771396999</v>
      </c>
      <c r="BB1166" s="51">
        <v>-12.910552103959946</v>
      </c>
      <c r="BC1166" s="51">
        <v>0</v>
      </c>
      <c r="BD1166" s="51">
        <v>-49.984085011080587</v>
      </c>
      <c r="BE1166" s="51">
        <v>8.3815698989294471</v>
      </c>
    </row>
    <row r="1167" spans="1:57">
      <c r="A1167" s="70">
        <v>20200215</v>
      </c>
      <c r="D1167" s="63">
        <v>43876</v>
      </c>
      <c r="E1167" s="64">
        <v>814.32100000000003</v>
      </c>
      <c r="F1167" s="64">
        <v>1140.644</v>
      </c>
      <c r="G1167" s="69">
        <v>1954.9649999999999</v>
      </c>
      <c r="I1167" s="63">
        <v>44307</v>
      </c>
      <c r="J1167" s="68">
        <v>30.08</v>
      </c>
      <c r="K1167" s="68">
        <v>31.52</v>
      </c>
      <c r="M1167" s="63">
        <v>43876</v>
      </c>
      <c r="N1167" s="64">
        <v>44743.5</v>
      </c>
      <c r="O1167" s="66">
        <v>61.452199999999998</v>
      </c>
      <c r="Q1167" s="63">
        <v>43876</v>
      </c>
      <c r="R1167" s="57">
        <v>31.330293135724354</v>
      </c>
      <c r="S1167" s="57">
        <v>56.294894179715939</v>
      </c>
      <c r="U1167" s="63">
        <v>43876</v>
      </c>
      <c r="V1167" s="65">
        <v>64.479050801056161</v>
      </c>
      <c r="X1167" s="63">
        <v>44449</v>
      </c>
      <c r="Y1167" s="67">
        <v>34.0625</v>
      </c>
      <c r="Z1167" s="67">
        <v>35</v>
      </c>
      <c r="AA1167" s="67">
        <v>33.8125</v>
      </c>
      <c r="AB1167" s="67" t="e">
        <v>#N/A</v>
      </c>
      <c r="AD1167" s="63">
        <v>44449</v>
      </c>
      <c r="AE1167" s="67">
        <v>35.74</v>
      </c>
      <c r="AF1167" s="68">
        <v>54.71</v>
      </c>
      <c r="AH1167" s="58">
        <v>43876</v>
      </c>
      <c r="AI1167" s="57">
        <v>28.399294725059331</v>
      </c>
      <c r="AJ1167" s="57">
        <v>45.391278580833891</v>
      </c>
      <c r="AK1167" s="57">
        <v>67.17027517588572</v>
      </c>
      <c r="AM1167" s="63">
        <v>43876</v>
      </c>
      <c r="AN1167" s="57">
        <v>20.526879688230395</v>
      </c>
      <c r="AO1167" s="57">
        <v>22.084268406992003</v>
      </c>
      <c r="AP1167" s="57">
        <v>34.933584198487445</v>
      </c>
      <c r="AR1167" s="63">
        <v>43876</v>
      </c>
      <c r="AS1167" s="57">
        <v>-37.099771722434852</v>
      </c>
      <c r="AT1167" s="57">
        <v>-36.617837027560022</v>
      </c>
      <c r="AV1167" s="63">
        <v>45337</v>
      </c>
      <c r="AW1167" s="64">
        <v>19836.183719999997</v>
      </c>
      <c r="AY1167" s="63">
        <v>44449</v>
      </c>
      <c r="AZ1167" s="51">
        <v>-61.649335700000009</v>
      </c>
      <c r="BA1167" s="51">
        <v>131.10598818798996</v>
      </c>
      <c r="BB1167" s="51">
        <v>11.384399654420017</v>
      </c>
      <c r="BC1167" s="51">
        <v>0</v>
      </c>
      <c r="BD1167" s="51">
        <v>-51.060246103030124</v>
      </c>
      <c r="BE1167" s="51">
        <v>29.780806039379911</v>
      </c>
    </row>
    <row r="1168" spans="1:57">
      <c r="A1168" s="70">
        <v>20200216</v>
      </c>
      <c r="D1168" s="63">
        <v>43877</v>
      </c>
      <c r="E1168" s="64">
        <v>814.32100000000003</v>
      </c>
      <c r="F1168" s="64">
        <v>1140.644</v>
      </c>
      <c r="G1168" s="69">
        <v>1954.9649999999999</v>
      </c>
      <c r="I1168" s="63">
        <v>44308</v>
      </c>
      <c r="J1168" s="68">
        <v>29.41</v>
      </c>
      <c r="K1168" s="68">
        <v>30.74</v>
      </c>
      <c r="M1168" s="63">
        <v>43877</v>
      </c>
      <c r="N1168" s="64">
        <v>44743.5</v>
      </c>
      <c r="O1168" s="66">
        <v>61.452199999999998</v>
      </c>
      <c r="Q1168" s="63">
        <v>43877</v>
      </c>
      <c r="R1168" s="57">
        <v>32.385505055228862</v>
      </c>
      <c r="S1168" s="57">
        <v>56.545333219388105</v>
      </c>
      <c r="U1168" s="63">
        <v>43877</v>
      </c>
      <c r="V1168" s="65">
        <v>64.479050801056161</v>
      </c>
      <c r="X1168" s="63">
        <v>44452</v>
      </c>
      <c r="Y1168" s="67">
        <v>34.1875</v>
      </c>
      <c r="Z1168" s="67">
        <v>36.119999999999997</v>
      </c>
      <c r="AA1168" s="67">
        <v>33.9375</v>
      </c>
      <c r="AB1168" s="67" t="e">
        <v>#N/A</v>
      </c>
      <c r="AD1168" s="63">
        <v>44452</v>
      </c>
      <c r="AE1168" s="67">
        <v>35.86</v>
      </c>
      <c r="AF1168" s="68">
        <v>53.97</v>
      </c>
      <c r="AH1168" s="58">
        <v>43877</v>
      </c>
      <c r="AI1168" s="57">
        <v>28.303712083917731</v>
      </c>
      <c r="AJ1168" s="57">
        <v>45.451567754926629</v>
      </c>
      <c r="AK1168" s="57">
        <v>67.485080466239978</v>
      </c>
      <c r="AM1168" s="63">
        <v>43877</v>
      </c>
      <c r="AN1168" s="57">
        <v>20.556484946152452</v>
      </c>
      <c r="AO1168" s="57">
        <v>22.073883612409205</v>
      </c>
      <c r="AP1168" s="57">
        <v>35.033556102031362</v>
      </c>
      <c r="AR1168" s="63">
        <v>43877</v>
      </c>
      <c r="AS1168" s="57">
        <v>-37.184871276040674</v>
      </c>
      <c r="AT1168" s="57">
        <v>-36.671497731426584</v>
      </c>
      <c r="AV1168" s="63">
        <v>45338</v>
      </c>
      <c r="AW1168" s="64">
        <v>19107.392714000001</v>
      </c>
      <c r="AY1168" s="63">
        <v>44452</v>
      </c>
      <c r="AZ1168" s="51">
        <v>-65.075896699999973</v>
      </c>
      <c r="BA1168" s="51">
        <v>120.88057161546998</v>
      </c>
      <c r="BB1168" s="51">
        <v>-16.344419978649952</v>
      </c>
      <c r="BC1168" s="51">
        <v>0</v>
      </c>
      <c r="BD1168" s="51">
        <v>-43.596082171439797</v>
      </c>
      <c r="BE1168" s="51">
        <v>-4.1358272346197626</v>
      </c>
    </row>
    <row r="1169" spans="1:57">
      <c r="A1169" s="70">
        <v>20200217</v>
      </c>
      <c r="D1169" s="63">
        <v>43878</v>
      </c>
      <c r="E1169" s="64">
        <v>826.34799999999996</v>
      </c>
      <c r="F1169" s="64">
        <v>1139.83</v>
      </c>
      <c r="G1169" s="69">
        <v>1966.1780000000001</v>
      </c>
      <c r="I1169" s="63">
        <v>44309</v>
      </c>
      <c r="J1169" s="68">
        <v>29.14</v>
      </c>
      <c r="K1169" s="68">
        <v>30.33</v>
      </c>
      <c r="M1169" s="63">
        <v>43878</v>
      </c>
      <c r="N1169" s="64">
        <v>44757.599999999999</v>
      </c>
      <c r="O1169" s="66">
        <v>61.655000000000001</v>
      </c>
      <c r="Q1169" s="63">
        <v>43878</v>
      </c>
      <c r="R1169" s="57">
        <v>33.383359755107819</v>
      </c>
      <c r="S1169" s="57">
        <v>56.716751720978763</v>
      </c>
      <c r="U1169" s="63">
        <v>43878</v>
      </c>
      <c r="V1169" s="65">
        <v>64.668294937664186</v>
      </c>
      <c r="X1169" s="63">
        <v>44453</v>
      </c>
      <c r="Y1169" s="67">
        <v>33.9375</v>
      </c>
      <c r="Z1169" s="67">
        <v>36.25</v>
      </c>
      <c r="AA1169" s="67">
        <v>33.625</v>
      </c>
      <c r="AB1169" s="67" t="e">
        <v>#N/A</v>
      </c>
      <c r="AD1169" s="63">
        <v>44453</v>
      </c>
      <c r="AE1169" s="67">
        <v>35.630000000000003</v>
      </c>
      <c r="AF1169" s="68">
        <v>54.23</v>
      </c>
      <c r="AH1169" s="58">
        <v>43878</v>
      </c>
      <c r="AI1169" s="57">
        <v>28.245144050336734</v>
      </c>
      <c r="AJ1169" s="57">
        <v>45.494052049434245</v>
      </c>
      <c r="AK1169" s="57">
        <v>67.677140739028928</v>
      </c>
      <c r="AM1169" s="63">
        <v>43878</v>
      </c>
      <c r="AN1169" s="57">
        <v>20.621719534452886</v>
      </c>
      <c r="AO1169" s="57">
        <v>22.117885243127787</v>
      </c>
      <c r="AP1169" s="57">
        <v>35.182629195709069</v>
      </c>
      <c r="AR1169" s="63">
        <v>43878</v>
      </c>
      <c r="AS1169" s="57">
        <v>-37.270082403484437</v>
      </c>
      <c r="AT1169" s="57">
        <v>-36.72775667882312</v>
      </c>
      <c r="AV1169" s="63">
        <v>45339</v>
      </c>
      <c r="AW1169" s="64">
        <v>19107.392714000001</v>
      </c>
      <c r="AY1169" s="63">
        <v>44453</v>
      </c>
      <c r="AZ1169" s="51">
        <v>-60.616541699999971</v>
      </c>
      <c r="BA1169" s="51">
        <v>109.30011454757998</v>
      </c>
      <c r="BB1169" s="51">
        <v>-133.58283482983001</v>
      </c>
      <c r="BC1169" s="51">
        <v>0</v>
      </c>
      <c r="BD1169" s="51">
        <v>-44.466682704170289</v>
      </c>
      <c r="BE1169" s="51">
        <v>-129.36594468642025</v>
      </c>
    </row>
    <row r="1170" spans="1:57">
      <c r="A1170" s="70">
        <v>20200218</v>
      </c>
      <c r="D1170" s="63">
        <v>43879</v>
      </c>
      <c r="E1170" s="64">
        <v>803.08399999999995</v>
      </c>
      <c r="F1170" s="64">
        <v>1138.2180000000001</v>
      </c>
      <c r="G1170" s="69">
        <v>1941.3019999999999</v>
      </c>
      <c r="I1170" s="63">
        <v>44312</v>
      </c>
      <c r="J1170" s="68">
        <v>29.23</v>
      </c>
      <c r="K1170" s="68">
        <v>30.8</v>
      </c>
      <c r="M1170" s="63">
        <v>43879</v>
      </c>
      <c r="N1170" s="64">
        <v>44718.7</v>
      </c>
      <c r="O1170" s="66">
        <v>61.664499999999997</v>
      </c>
      <c r="Q1170" s="63">
        <v>43879</v>
      </c>
      <c r="R1170" s="57">
        <v>34.310965390304645</v>
      </c>
      <c r="S1170" s="57">
        <v>56.894086617976612</v>
      </c>
      <c r="U1170" s="63">
        <v>43879</v>
      </c>
      <c r="V1170" s="65">
        <v>64.288479781646075</v>
      </c>
      <c r="X1170" s="63">
        <v>44454</v>
      </c>
      <c r="Y1170" s="67">
        <v>34.0625</v>
      </c>
      <c r="Z1170" s="67">
        <v>36.54</v>
      </c>
      <c r="AA1170" s="67">
        <v>33.75</v>
      </c>
      <c r="AB1170" s="67" t="e">
        <v>#N/A</v>
      </c>
      <c r="AD1170" s="63">
        <v>44454</v>
      </c>
      <c r="AE1170" s="67">
        <v>35.64</v>
      </c>
      <c r="AF1170" s="68">
        <v>53.37</v>
      </c>
      <c r="AH1170" s="58">
        <v>43879</v>
      </c>
      <c r="AI1170" s="57">
        <v>28.280250112554974</v>
      </c>
      <c r="AJ1170" s="57">
        <v>45.589434540056885</v>
      </c>
      <c r="AK1170" s="57">
        <v>67.890014788666392</v>
      </c>
      <c r="AM1170" s="63">
        <v>43879</v>
      </c>
      <c r="AN1170" s="57">
        <v>20.690117831228093</v>
      </c>
      <c r="AO1170" s="57">
        <v>22.185627013556044</v>
      </c>
      <c r="AP1170" s="57">
        <v>35.28452569894003</v>
      </c>
      <c r="AR1170" s="63">
        <v>43879</v>
      </c>
      <c r="AS1170" s="57">
        <v>-37.359366553248329</v>
      </c>
      <c r="AT1170" s="57">
        <v>-36.774802241822279</v>
      </c>
      <c r="AV1170" s="63">
        <v>45340</v>
      </c>
      <c r="AW1170" s="64">
        <v>19107.392714000001</v>
      </c>
      <c r="AY1170" s="63">
        <v>44454</v>
      </c>
      <c r="AZ1170" s="51">
        <v>-61.668034699999993</v>
      </c>
      <c r="BA1170" s="51">
        <v>168.15146217448</v>
      </c>
      <c r="BB1170" s="51">
        <v>-141.84271198377002</v>
      </c>
      <c r="BC1170" s="51">
        <v>0</v>
      </c>
      <c r="BD1170" s="51">
        <v>-47.558322632879964</v>
      </c>
      <c r="BE1170" s="51">
        <v>-82.917607142169956</v>
      </c>
    </row>
    <row r="1171" spans="1:57">
      <c r="A1171" s="70">
        <v>20200219</v>
      </c>
      <c r="D1171" s="63">
        <v>43880</v>
      </c>
      <c r="E1171" s="64">
        <v>805.12</v>
      </c>
      <c r="F1171" s="64">
        <v>1136.7840000000001</v>
      </c>
      <c r="G1171" s="69">
        <v>1941.904</v>
      </c>
      <c r="I1171" s="63">
        <v>44313</v>
      </c>
      <c r="J1171" s="68">
        <v>29.88</v>
      </c>
      <c r="K1171" s="68">
        <v>31.1</v>
      </c>
      <c r="M1171" s="63">
        <v>43880</v>
      </c>
      <c r="N1171" s="64">
        <v>44705.4</v>
      </c>
      <c r="O1171" s="66">
        <v>61.723300000000002</v>
      </c>
      <c r="Q1171" s="63">
        <v>43880</v>
      </c>
      <c r="R1171" s="57">
        <v>35.094857808880484</v>
      </c>
      <c r="S1171" s="57">
        <v>57.106143103828174</v>
      </c>
      <c r="U1171" s="63">
        <v>43880</v>
      </c>
      <c r="V1171" s="65">
        <v>64.310091758923349</v>
      </c>
      <c r="X1171" s="63">
        <v>44455</v>
      </c>
      <c r="Y1171" s="67">
        <v>34.25</v>
      </c>
      <c r="Z1171" s="67">
        <v>36.44</v>
      </c>
      <c r="AA1171" s="67">
        <v>34.0625</v>
      </c>
      <c r="AB1171" s="67" t="e">
        <v>#N/A</v>
      </c>
      <c r="AD1171" s="63">
        <v>44455</v>
      </c>
      <c r="AE1171" s="67">
        <v>35.79</v>
      </c>
      <c r="AF1171" s="68">
        <v>52.5</v>
      </c>
      <c r="AH1171" s="58">
        <v>43880</v>
      </c>
      <c r="AI1171" s="57">
        <v>28.307463373789421</v>
      </c>
      <c r="AJ1171" s="57">
        <v>45.675316183634429</v>
      </c>
      <c r="AK1171" s="57">
        <v>68.137417005899152</v>
      </c>
      <c r="AM1171" s="63">
        <v>43880</v>
      </c>
      <c r="AN1171" s="57">
        <v>20.750340992588612</v>
      </c>
      <c r="AO1171" s="57">
        <v>22.222111954152556</v>
      </c>
      <c r="AP1171" s="57">
        <v>35.403765566774361</v>
      </c>
      <c r="AR1171" s="63">
        <v>43880</v>
      </c>
      <c r="AS1171" s="57">
        <v>-37.450303898547901</v>
      </c>
      <c r="AT1171" s="57">
        <v>-36.796205371970146</v>
      </c>
      <c r="AV1171" s="63">
        <v>45341</v>
      </c>
      <c r="AW1171" s="64">
        <v>19133.168879000001</v>
      </c>
      <c r="AY1171" s="63">
        <v>44455</v>
      </c>
      <c r="AZ1171" s="51">
        <v>-66.450114699999986</v>
      </c>
      <c r="BA1171" s="51">
        <v>168.52616107642996</v>
      </c>
      <c r="BB1171" s="51">
        <v>-140.55219623745998</v>
      </c>
      <c r="BC1171" s="51">
        <v>0</v>
      </c>
      <c r="BD1171" s="51">
        <v>-47.24439990658994</v>
      </c>
      <c r="BE1171" s="51">
        <v>-85.720549767619929</v>
      </c>
    </row>
    <row r="1172" spans="1:57">
      <c r="A1172" s="70">
        <v>20200220</v>
      </c>
      <c r="D1172" s="63">
        <v>43881</v>
      </c>
      <c r="E1172" s="64">
        <v>749.36400000000003</v>
      </c>
      <c r="F1172" s="64">
        <v>1138.6120000000001</v>
      </c>
      <c r="G1172" s="69">
        <v>1887.9749999999999</v>
      </c>
      <c r="I1172" s="63">
        <v>44314</v>
      </c>
      <c r="J1172" s="68">
        <v>29.04</v>
      </c>
      <c r="K1172" s="68">
        <v>31.4</v>
      </c>
      <c r="M1172" s="63">
        <v>43881</v>
      </c>
      <c r="N1172" s="64">
        <v>44716.9</v>
      </c>
      <c r="O1172" s="66">
        <v>61.784999999999997</v>
      </c>
      <c r="Q1172" s="63">
        <v>43881</v>
      </c>
      <c r="R1172" s="57">
        <v>35.601726239628803</v>
      </c>
      <c r="S1172" s="57">
        <v>57.310942746143965</v>
      </c>
      <c r="U1172" s="63">
        <v>43881</v>
      </c>
      <c r="V1172" s="65">
        <v>64.529243018521754</v>
      </c>
      <c r="X1172" s="63">
        <v>44456</v>
      </c>
      <c r="Y1172" s="67">
        <v>34.125</v>
      </c>
      <c r="Z1172" s="67">
        <v>35.4</v>
      </c>
      <c r="AA1172" s="67">
        <v>33.875</v>
      </c>
      <c r="AB1172" s="67" t="e">
        <v>#N/A</v>
      </c>
      <c r="AD1172" s="63">
        <v>44456</v>
      </c>
      <c r="AE1172" s="67">
        <v>35.53</v>
      </c>
      <c r="AF1172" s="68">
        <v>53.76</v>
      </c>
      <c r="AH1172" s="58">
        <v>43881</v>
      </c>
      <c r="AI1172" s="57">
        <v>28.306525381714522</v>
      </c>
      <c r="AJ1172" s="57">
        <v>45.738313422108746</v>
      </c>
      <c r="AK1172" s="57">
        <v>68.337114825635695</v>
      </c>
      <c r="AM1172" s="63">
        <v>43881</v>
      </c>
      <c r="AN1172" s="57">
        <v>20.806144442775821</v>
      </c>
      <c r="AO1172" s="57">
        <v>22.236342211072536</v>
      </c>
      <c r="AP1172" s="57">
        <v>35.547145469343214</v>
      </c>
      <c r="AR1172" s="63">
        <v>43881</v>
      </c>
      <c r="AS1172" s="57">
        <v>-37.540939153719378</v>
      </c>
      <c r="AT1172" s="57">
        <v>-36.839308472072737</v>
      </c>
      <c r="AV1172" s="63">
        <v>45342</v>
      </c>
      <c r="AW1172" s="64">
        <v>19245.114564999996</v>
      </c>
      <c r="AY1172" s="63">
        <v>44456</v>
      </c>
      <c r="AZ1172" s="51">
        <v>-83.568111099999996</v>
      </c>
      <c r="BA1172" s="51">
        <v>264.69577593828996</v>
      </c>
      <c r="BB1172" s="51">
        <v>-165.72310011453001</v>
      </c>
      <c r="BC1172" s="51">
        <v>0</v>
      </c>
      <c r="BD1172" s="51">
        <v>-48.165905322320413</v>
      </c>
      <c r="BE1172" s="51">
        <v>-32.761340598560402</v>
      </c>
    </row>
    <row r="1173" spans="1:57">
      <c r="A1173" s="70">
        <v>20200221</v>
      </c>
      <c r="D1173" s="63">
        <v>43882</v>
      </c>
      <c r="E1173" s="64">
        <v>713.69399999999996</v>
      </c>
      <c r="F1173" s="64">
        <v>1141.7829999999999</v>
      </c>
      <c r="G1173" s="69">
        <v>1855.4770000000001</v>
      </c>
      <c r="I1173" s="63">
        <v>44315</v>
      </c>
      <c r="J1173" s="68">
        <v>28.77</v>
      </c>
      <c r="K1173" s="68">
        <v>30.96</v>
      </c>
      <c r="M1173" s="63">
        <v>43882</v>
      </c>
      <c r="N1173" s="64">
        <v>44726.400000000001</v>
      </c>
      <c r="O1173" s="66">
        <v>61.834800000000001</v>
      </c>
      <c r="Q1173" s="63">
        <v>43882</v>
      </c>
      <c r="R1173" s="57">
        <v>36.123477760578623</v>
      </c>
      <c r="S1173" s="57">
        <v>57.414117914924034</v>
      </c>
      <c r="U1173" s="63">
        <v>43882</v>
      </c>
      <c r="V1173" s="65">
        <v>64.452789107125597</v>
      </c>
      <c r="X1173" s="63">
        <v>44459</v>
      </c>
      <c r="Y1173" s="67">
        <v>34.1875</v>
      </c>
      <c r="Z1173" s="67">
        <v>35.869999999999997</v>
      </c>
      <c r="AA1173" s="67">
        <v>34</v>
      </c>
      <c r="AB1173" s="67" t="e">
        <v>#N/A</v>
      </c>
      <c r="AD1173" s="63">
        <v>44459</v>
      </c>
      <c r="AE1173" s="67">
        <v>35.659999999999997</v>
      </c>
      <c r="AF1173" s="68">
        <v>52.24</v>
      </c>
      <c r="AH1173" s="58">
        <v>43882</v>
      </c>
      <c r="AI1173" s="57">
        <v>28.394297973099913</v>
      </c>
      <c r="AJ1173" s="57">
        <v>45.779658339892308</v>
      </c>
      <c r="AK1173" s="57">
        <v>68.361136832565066</v>
      </c>
      <c r="AM1173" s="63">
        <v>43882</v>
      </c>
      <c r="AN1173" s="57">
        <v>20.864952594153262</v>
      </c>
      <c r="AO1173" s="57">
        <v>22.272598594902338</v>
      </c>
      <c r="AP1173" s="57">
        <v>35.647238742444372</v>
      </c>
      <c r="AR1173" s="63">
        <v>43882</v>
      </c>
      <c r="AS1173" s="57">
        <v>-37.626274391870993</v>
      </c>
      <c r="AT1173" s="57">
        <v>-36.886746152530002</v>
      </c>
      <c r="AV1173" s="63">
        <v>45343</v>
      </c>
      <c r="AW1173" s="64">
        <v>19359.750122999998</v>
      </c>
      <c r="AY1173" s="63">
        <v>44459</v>
      </c>
      <c r="AZ1173" s="51">
        <v>-99.113578500000003</v>
      </c>
      <c r="BA1173" s="51">
        <v>184.19418803072</v>
      </c>
      <c r="BB1173" s="51">
        <v>41.99231873174999</v>
      </c>
      <c r="BC1173" s="51">
        <v>0</v>
      </c>
      <c r="BD1173" s="51">
        <v>-48.437777098420213</v>
      </c>
      <c r="BE1173" s="51">
        <v>78.635151164049745</v>
      </c>
    </row>
    <row r="1174" spans="1:57">
      <c r="A1174" s="70">
        <v>20200222</v>
      </c>
      <c r="D1174" s="63">
        <v>43883</v>
      </c>
      <c r="E1174" s="64">
        <v>713.69399999999996</v>
      </c>
      <c r="F1174" s="64">
        <v>1141.7829999999999</v>
      </c>
      <c r="G1174" s="69">
        <v>1855.4770000000001</v>
      </c>
      <c r="I1174" s="63">
        <v>44316</v>
      </c>
      <c r="J1174" s="68">
        <v>28.98</v>
      </c>
      <c r="K1174" s="68">
        <v>30.81</v>
      </c>
      <c r="M1174" s="63">
        <v>43883</v>
      </c>
      <c r="N1174" s="64">
        <v>44726.400000000001</v>
      </c>
      <c r="O1174" s="66">
        <v>61.834800000000001</v>
      </c>
      <c r="Q1174" s="63">
        <v>43883</v>
      </c>
      <c r="R1174" s="57">
        <v>36.893524122611822</v>
      </c>
      <c r="S1174" s="57">
        <v>57.550265784625786</v>
      </c>
      <c r="U1174" s="63">
        <v>43883</v>
      </c>
      <c r="V1174" s="65">
        <v>64.452789107125597</v>
      </c>
      <c r="X1174" s="63">
        <v>44460</v>
      </c>
      <c r="Y1174" s="67">
        <v>34.125</v>
      </c>
      <c r="Z1174" s="67">
        <v>35.56</v>
      </c>
      <c r="AA1174" s="67">
        <v>34</v>
      </c>
      <c r="AB1174" s="67" t="e">
        <v>#N/A</v>
      </c>
      <c r="AD1174" s="63">
        <v>44460</v>
      </c>
      <c r="AE1174" s="67">
        <v>35.53</v>
      </c>
      <c r="AF1174" s="68">
        <v>52.83</v>
      </c>
      <c r="AH1174" s="58">
        <v>43883</v>
      </c>
      <c r="AI1174" s="57">
        <v>28.445392527527314</v>
      </c>
      <c r="AJ1174" s="57">
        <v>45.846124930123963</v>
      </c>
      <c r="AK1174" s="57">
        <v>68.468102801869662</v>
      </c>
      <c r="AM1174" s="63">
        <v>43883</v>
      </c>
      <c r="AN1174" s="57">
        <v>20.898031899905313</v>
      </c>
      <c r="AO1174" s="57">
        <v>22.270288613684343</v>
      </c>
      <c r="AP1174" s="57">
        <v>35.729038673286425</v>
      </c>
      <c r="AR1174" s="63">
        <v>43883</v>
      </c>
      <c r="AS1174" s="57">
        <v>-37.696384970660048</v>
      </c>
      <c r="AT1174" s="57">
        <v>-36.923021506610922</v>
      </c>
      <c r="AV1174" s="63">
        <v>45344</v>
      </c>
      <c r="AW1174" s="64">
        <v>18941.232560000004</v>
      </c>
      <c r="AY1174" s="63">
        <v>44460</v>
      </c>
      <c r="AZ1174" s="51">
        <v>-103.62271999999999</v>
      </c>
      <c r="BA1174" s="51">
        <v>184.01514553754998</v>
      </c>
      <c r="BB1174" s="51">
        <v>-13.017670797300049</v>
      </c>
      <c r="BC1174" s="51">
        <v>0</v>
      </c>
      <c r="BD1174" s="51">
        <v>-48.990271156159359</v>
      </c>
      <c r="BE1174" s="51">
        <v>18.384483584090603</v>
      </c>
    </row>
    <row r="1175" spans="1:57">
      <c r="A1175" s="70">
        <v>20200223</v>
      </c>
      <c r="D1175" s="63">
        <v>43884</v>
      </c>
      <c r="E1175" s="64">
        <v>713.69399999999996</v>
      </c>
      <c r="F1175" s="64">
        <v>1141.7829999999999</v>
      </c>
      <c r="G1175" s="69">
        <v>1855.4770000000001</v>
      </c>
      <c r="I1175" s="63">
        <v>44319</v>
      </c>
      <c r="J1175" s="68">
        <v>29.42</v>
      </c>
      <c r="K1175" s="68">
        <v>31.9</v>
      </c>
      <c r="M1175" s="63">
        <v>43884</v>
      </c>
      <c r="N1175" s="64">
        <v>44726.400000000001</v>
      </c>
      <c r="O1175" s="66">
        <v>61.834800000000001</v>
      </c>
      <c r="Q1175" s="63">
        <v>43884</v>
      </c>
      <c r="R1175" s="57">
        <v>37.493572455459898</v>
      </c>
      <c r="S1175" s="57">
        <v>57.686276689876671</v>
      </c>
      <c r="U1175" s="63">
        <v>43884</v>
      </c>
      <c r="V1175" s="65">
        <v>64.452789107125597</v>
      </c>
      <c r="X1175" s="63">
        <v>44461</v>
      </c>
      <c r="Y1175" s="67">
        <v>34.1875</v>
      </c>
      <c r="Z1175" s="67">
        <v>36.28</v>
      </c>
      <c r="AA1175" s="67">
        <v>33.9375</v>
      </c>
      <c r="AB1175" s="67" t="e">
        <v>#N/A</v>
      </c>
      <c r="AD1175" s="63">
        <v>44461</v>
      </c>
      <c r="AE1175" s="67">
        <v>35.71</v>
      </c>
      <c r="AF1175" s="68">
        <v>53.35</v>
      </c>
      <c r="AH1175" s="58">
        <v>43884</v>
      </c>
      <c r="AI1175" s="57">
        <v>28.447942245598966</v>
      </c>
      <c r="AJ1175" s="57">
        <v>45.884321224481958</v>
      </c>
      <c r="AK1175" s="57">
        <v>68.583697153593292</v>
      </c>
      <c r="AM1175" s="63">
        <v>43884</v>
      </c>
      <c r="AN1175" s="57">
        <v>20.91877160651876</v>
      </c>
      <c r="AO1175" s="57">
        <v>22.263591927778648</v>
      </c>
      <c r="AP1175" s="57">
        <v>35.777916037961809</v>
      </c>
      <c r="AR1175" s="63">
        <v>43884</v>
      </c>
      <c r="AS1175" s="57">
        <v>-37.76050379241854</v>
      </c>
      <c r="AT1175" s="57">
        <v>-36.958445049267574</v>
      </c>
      <c r="AV1175" s="63">
        <v>45345</v>
      </c>
      <c r="AW1175" s="64">
        <v>19068.951633000001</v>
      </c>
      <c r="AY1175" s="63">
        <v>44461</v>
      </c>
      <c r="AZ1175" s="51">
        <v>-103.705349</v>
      </c>
      <c r="BA1175" s="51">
        <v>233.88971331108993</v>
      </c>
      <c r="BB1175" s="51">
        <v>-43.633731227310044</v>
      </c>
      <c r="BC1175" s="51">
        <v>0</v>
      </c>
      <c r="BD1175" s="51">
        <v>-48.957974764989821</v>
      </c>
      <c r="BE1175" s="51">
        <v>37.592658318790143</v>
      </c>
    </row>
    <row r="1176" spans="1:57">
      <c r="A1176" s="70">
        <v>20200224</v>
      </c>
      <c r="D1176" s="63">
        <v>43885</v>
      </c>
      <c r="E1176" s="64">
        <v>713.69399999999996</v>
      </c>
      <c r="F1176" s="64">
        <v>1141.7829999999999</v>
      </c>
      <c r="G1176" s="69">
        <v>1855.4770000000001</v>
      </c>
      <c r="I1176" s="63">
        <v>44320</v>
      </c>
      <c r="J1176" s="68">
        <v>29.91</v>
      </c>
      <c r="K1176" s="68">
        <v>33.11</v>
      </c>
      <c r="M1176" s="63">
        <v>43885</v>
      </c>
      <c r="N1176" s="64">
        <v>44726.400000000001</v>
      </c>
      <c r="O1176" s="66">
        <v>61.834800000000001</v>
      </c>
      <c r="Q1176" s="63">
        <v>43885</v>
      </c>
      <c r="R1176" s="57">
        <v>38.109271057177097</v>
      </c>
      <c r="S1176" s="57">
        <v>57.86820830341388</v>
      </c>
      <c r="U1176" s="63">
        <v>43885</v>
      </c>
      <c r="V1176" s="65">
        <v>64.452789107125597</v>
      </c>
      <c r="X1176" s="63">
        <v>44462</v>
      </c>
      <c r="Y1176" s="67">
        <v>34.25</v>
      </c>
      <c r="Z1176" s="67">
        <v>36.43</v>
      </c>
      <c r="AA1176" s="67">
        <v>34.0625</v>
      </c>
      <c r="AB1176" s="67" t="e">
        <v>#N/A</v>
      </c>
      <c r="AD1176" s="63">
        <v>44462</v>
      </c>
      <c r="AE1176" s="67">
        <v>35.83</v>
      </c>
      <c r="AF1176" s="68">
        <v>52.61</v>
      </c>
      <c r="AH1176" s="58">
        <v>43885</v>
      </c>
      <c r="AI1176" s="57">
        <v>28.469327575723689</v>
      </c>
      <c r="AJ1176" s="57">
        <v>45.975066292272437</v>
      </c>
      <c r="AK1176" s="57">
        <v>68.790699194619776</v>
      </c>
      <c r="AM1176" s="63">
        <v>43885</v>
      </c>
      <c r="AN1176" s="57">
        <v>20.952465576163458</v>
      </c>
      <c r="AO1176" s="57">
        <v>22.280293178654031</v>
      </c>
      <c r="AP1176" s="57">
        <v>35.828827750918066</v>
      </c>
      <c r="AR1176" s="63">
        <v>43885</v>
      </c>
      <c r="AS1176" s="57">
        <v>-37.820531823436987</v>
      </c>
      <c r="AT1176" s="57">
        <v>-37.003083571541104</v>
      </c>
      <c r="AV1176" s="63">
        <v>45346</v>
      </c>
      <c r="AW1176" s="64">
        <v>19068.951633000001</v>
      </c>
      <c r="AY1176" s="63">
        <v>44462</v>
      </c>
      <c r="AZ1176" s="51">
        <v>-88.634553999999994</v>
      </c>
      <c r="BA1176" s="51">
        <v>234.20853270274998</v>
      </c>
      <c r="BB1176" s="51">
        <v>-18.062544945949959</v>
      </c>
      <c r="BC1176" s="51">
        <v>0</v>
      </c>
      <c r="BD1176" s="51">
        <v>-48.270450566089785</v>
      </c>
      <c r="BE1176" s="51">
        <v>79.240983190710196</v>
      </c>
    </row>
    <row r="1177" spans="1:57">
      <c r="A1177" s="70">
        <v>20200225</v>
      </c>
      <c r="D1177" s="63">
        <v>43886</v>
      </c>
      <c r="E1177" s="64">
        <v>713.69399999999996</v>
      </c>
      <c r="F1177" s="64">
        <v>1141.7829999999999</v>
      </c>
      <c r="G1177" s="69">
        <v>1855.4770000000001</v>
      </c>
      <c r="I1177" s="63">
        <v>44321</v>
      </c>
      <c r="J1177" s="68">
        <v>28.63</v>
      </c>
      <c r="K1177" s="68">
        <v>32.47</v>
      </c>
      <c r="M1177" s="63">
        <v>43886</v>
      </c>
      <c r="N1177" s="64">
        <v>44726.400000000001</v>
      </c>
      <c r="O1177" s="66">
        <v>61.834800000000001</v>
      </c>
      <c r="Q1177" s="63">
        <v>43886</v>
      </c>
      <c r="R1177" s="57">
        <v>38.602665530503884</v>
      </c>
      <c r="S1177" s="57">
        <v>58.025835557153194</v>
      </c>
      <c r="U1177" s="63">
        <v>43886</v>
      </c>
      <c r="V1177" s="65">
        <v>64.452789107125597</v>
      </c>
      <c r="X1177" s="63">
        <v>44463</v>
      </c>
      <c r="Y1177" s="67">
        <v>34.125</v>
      </c>
      <c r="Z1177" s="67">
        <v>36.200000000000003</v>
      </c>
      <c r="AA1177" s="67">
        <v>33.9375</v>
      </c>
      <c r="AB1177" s="67" t="e">
        <v>#N/A</v>
      </c>
      <c r="AD1177" s="63">
        <v>44463</v>
      </c>
      <c r="AE1177" s="67">
        <v>35.74</v>
      </c>
      <c r="AF1177" s="68">
        <v>52.58</v>
      </c>
      <c r="AH1177" s="58">
        <v>43886</v>
      </c>
      <c r="AI1177" s="57">
        <v>28.526988314568413</v>
      </c>
      <c r="AJ1177" s="57">
        <v>46.055751087203568</v>
      </c>
      <c r="AK1177" s="57">
        <v>68.942913291371767</v>
      </c>
      <c r="AM1177" s="63">
        <v>43886</v>
      </c>
      <c r="AN1177" s="57">
        <v>20.970906415834122</v>
      </c>
      <c r="AO1177" s="57">
        <v>22.270486291588853</v>
      </c>
      <c r="AP1177" s="57">
        <v>35.86876206349401</v>
      </c>
      <c r="AR1177" s="63">
        <v>43886</v>
      </c>
      <c r="AS1177" s="57">
        <v>-37.879901156352091</v>
      </c>
      <c r="AT1177" s="57">
        <v>-37.049901156308053</v>
      </c>
      <c r="AV1177" s="63">
        <v>45347</v>
      </c>
      <c r="AW1177" s="64">
        <v>19068.951633000001</v>
      </c>
      <c r="AY1177" s="63">
        <v>44463</v>
      </c>
      <c r="AZ1177" s="51">
        <v>-88.262330599999999</v>
      </c>
      <c r="BA1177" s="51">
        <v>234.23282406829992</v>
      </c>
      <c r="BB1177" s="51">
        <v>-33.618095146690003</v>
      </c>
      <c r="BC1177" s="51">
        <v>0</v>
      </c>
      <c r="BD1177" s="51">
        <v>-48.790687971979892</v>
      </c>
      <c r="BE1177" s="51">
        <v>63.561710349630097</v>
      </c>
    </row>
    <row r="1178" spans="1:57">
      <c r="A1178" s="70">
        <v>20200226</v>
      </c>
      <c r="D1178" s="63">
        <v>43887</v>
      </c>
      <c r="E1178" s="64">
        <v>661.95100000000002</v>
      </c>
      <c r="F1178" s="64">
        <v>1145.0909999999999</v>
      </c>
      <c r="G1178" s="69">
        <v>1807.0419999999999</v>
      </c>
      <c r="I1178" s="63">
        <v>44322</v>
      </c>
      <c r="J1178" s="68">
        <v>30.31</v>
      </c>
      <c r="K1178" s="68">
        <v>33.14</v>
      </c>
      <c r="M1178" s="63">
        <v>43887</v>
      </c>
      <c r="N1178" s="64">
        <v>44710.3</v>
      </c>
      <c r="O1178" s="66">
        <v>62.084200000000003</v>
      </c>
      <c r="Q1178" s="63">
        <v>43887</v>
      </c>
      <c r="R1178" s="57">
        <v>38.333823802496966</v>
      </c>
      <c r="S1178" s="57">
        <v>58.167353263018654</v>
      </c>
      <c r="U1178" s="63">
        <v>43887</v>
      </c>
      <c r="V1178" s="65">
        <v>64.673065349597323</v>
      </c>
      <c r="X1178" s="63">
        <v>44466</v>
      </c>
      <c r="Y1178" s="67">
        <v>34.125</v>
      </c>
      <c r="Z1178" s="67">
        <v>35.630000000000003</v>
      </c>
      <c r="AA1178" s="67">
        <v>33.9375</v>
      </c>
      <c r="AB1178" s="67" t="e">
        <v>#N/A</v>
      </c>
      <c r="AD1178" s="63">
        <v>44466</v>
      </c>
      <c r="AE1178" s="67">
        <v>35.840000000000003</v>
      </c>
      <c r="AF1178" s="68">
        <v>50.43</v>
      </c>
      <c r="AH1178" s="58">
        <v>43887</v>
      </c>
      <c r="AI1178" s="57">
        <v>28.549188817368474</v>
      </c>
      <c r="AJ1178" s="57">
        <v>46.112816275927557</v>
      </c>
      <c r="AK1178" s="57">
        <v>69.063593273503599</v>
      </c>
      <c r="AM1178" s="63">
        <v>43887</v>
      </c>
      <c r="AN1178" s="57">
        <v>21.021675384604734</v>
      </c>
      <c r="AO1178" s="57">
        <v>22.233999262428373</v>
      </c>
      <c r="AP1178" s="57">
        <v>36.064013621046207</v>
      </c>
      <c r="AR1178" s="63">
        <v>43887</v>
      </c>
      <c r="AS1178" s="57">
        <v>-37.954376069244709</v>
      </c>
      <c r="AT1178" s="57">
        <v>-37.100580401331776</v>
      </c>
      <c r="AV1178" s="63">
        <v>45348</v>
      </c>
      <c r="AW1178" s="64">
        <v>19637.516731</v>
      </c>
      <c r="AY1178" s="63">
        <v>44466</v>
      </c>
      <c r="AZ1178" s="51">
        <v>-81.491016299999998</v>
      </c>
      <c r="BA1178" s="51">
        <v>240.69540734240985</v>
      </c>
      <c r="BB1178" s="51">
        <v>-22.720024162099978</v>
      </c>
      <c r="BC1178" s="51">
        <v>0</v>
      </c>
      <c r="BD1178" s="51">
        <v>-51.017909566799865</v>
      </c>
      <c r="BE1178" s="51">
        <v>85.466457313510119</v>
      </c>
    </row>
    <row r="1179" spans="1:57">
      <c r="A1179" s="70">
        <v>20200227</v>
      </c>
      <c r="D1179" s="63">
        <v>43888</v>
      </c>
      <c r="E1179" s="64">
        <v>569.52200000000005</v>
      </c>
      <c r="F1179" s="64">
        <v>1146.837</v>
      </c>
      <c r="G1179" s="69">
        <v>1716.3589999999999</v>
      </c>
      <c r="I1179" s="63">
        <v>44323</v>
      </c>
      <c r="J1179" s="68">
        <v>30.23</v>
      </c>
      <c r="K1179" s="68">
        <v>32.39</v>
      </c>
      <c r="M1179" s="63">
        <v>43888</v>
      </c>
      <c r="N1179" s="64">
        <v>44791.1</v>
      </c>
      <c r="O1179" s="66">
        <v>62.137500000000003</v>
      </c>
      <c r="Q1179" s="63">
        <v>43888</v>
      </c>
      <c r="R1179" s="57">
        <v>38.01987203661028</v>
      </c>
      <c r="S1179" s="57">
        <v>58.277007564332209</v>
      </c>
      <c r="U1179" s="63">
        <v>43888</v>
      </c>
      <c r="V1179" s="65">
        <v>64.314410558984719</v>
      </c>
      <c r="X1179" s="63">
        <v>44467</v>
      </c>
      <c r="Y1179" s="67">
        <v>34.125</v>
      </c>
      <c r="Z1179" s="67">
        <v>36.340000000000003</v>
      </c>
      <c r="AA1179" s="67">
        <v>33.875</v>
      </c>
      <c r="AB1179" s="67" t="e">
        <v>#N/A</v>
      </c>
      <c r="AD1179" s="63">
        <v>44467</v>
      </c>
      <c r="AE1179" s="67">
        <v>35.700000000000003</v>
      </c>
      <c r="AF1179" s="68">
        <v>52.77</v>
      </c>
      <c r="AH1179" s="58">
        <v>43888</v>
      </c>
      <c r="AI1179" s="57">
        <v>28.549646184540833</v>
      </c>
      <c r="AJ1179" s="57">
        <v>46.153742164276032</v>
      </c>
      <c r="AK1179" s="57">
        <v>69.138818230283789</v>
      </c>
      <c r="AM1179" s="63">
        <v>43888</v>
      </c>
      <c r="AN1179" s="57">
        <v>21.082589217331371</v>
      </c>
      <c r="AO1179" s="57">
        <v>22.237043680366341</v>
      </c>
      <c r="AP1179" s="57">
        <v>36.222525809030849</v>
      </c>
      <c r="AR1179" s="63">
        <v>43888</v>
      </c>
      <c r="AS1179" s="57">
        <v>-38.037815099364657</v>
      </c>
      <c r="AT1179" s="57">
        <v>-37.145032279248959</v>
      </c>
      <c r="AV1179" s="63">
        <v>45349</v>
      </c>
      <c r="AW1179" s="64">
        <v>19950.358811000002</v>
      </c>
      <c r="AY1179" s="63">
        <v>44467</v>
      </c>
      <c r="AZ1179" s="51">
        <v>-68.008230700000013</v>
      </c>
      <c r="BA1179" s="51">
        <v>221.56159902082999</v>
      </c>
      <c r="BB1179" s="51">
        <v>-6.0307309438799619</v>
      </c>
      <c r="BC1179" s="51">
        <v>0</v>
      </c>
      <c r="BD1179" s="51">
        <v>-49.839968202770073</v>
      </c>
      <c r="BE1179" s="51">
        <v>97.682669174179907</v>
      </c>
    </row>
    <row r="1180" spans="1:57">
      <c r="A1180" s="70">
        <v>20200228</v>
      </c>
      <c r="D1180" s="63">
        <v>43889</v>
      </c>
      <c r="E1180" s="64">
        <v>568.09</v>
      </c>
      <c r="F1180" s="64">
        <v>1148.0440000000001</v>
      </c>
      <c r="G1180" s="69">
        <v>1716.134</v>
      </c>
      <c r="I1180" s="63">
        <v>44326</v>
      </c>
      <c r="J1180" s="68">
        <v>29.17</v>
      </c>
      <c r="K1180" s="68">
        <v>31.55</v>
      </c>
      <c r="M1180" s="63">
        <v>43889</v>
      </c>
      <c r="N1180" s="64">
        <v>44790.7</v>
      </c>
      <c r="O1180" s="66">
        <v>62.207999999999998</v>
      </c>
      <c r="Q1180" s="63">
        <v>43889</v>
      </c>
      <c r="R1180" s="57">
        <v>37.890719293543796</v>
      </c>
      <c r="S1180" s="57">
        <v>58.38503247706366</v>
      </c>
      <c r="U1180" s="63">
        <v>43889</v>
      </c>
      <c r="V1180" s="65">
        <v>63.852049486146811</v>
      </c>
      <c r="X1180" s="63">
        <v>44468</v>
      </c>
      <c r="Y1180" s="67">
        <v>34.1875</v>
      </c>
      <c r="Z1180" s="67">
        <v>36.229999999999997</v>
      </c>
      <c r="AA1180" s="67">
        <v>33.9375</v>
      </c>
      <c r="AB1180" s="67" t="e">
        <v>#N/A</v>
      </c>
      <c r="AD1180" s="63">
        <v>44468</v>
      </c>
      <c r="AE1180" s="67">
        <v>35.83</v>
      </c>
      <c r="AF1180" s="68">
        <v>52.03</v>
      </c>
      <c r="AH1180" s="58">
        <v>43889</v>
      </c>
      <c r="AI1180" s="57">
        <v>28.621285666196815</v>
      </c>
      <c r="AJ1180" s="57">
        <v>46.23476432247773</v>
      </c>
      <c r="AK1180" s="57">
        <v>69.216525276592833</v>
      </c>
      <c r="AM1180" s="63">
        <v>43889</v>
      </c>
      <c r="AN1180" s="57">
        <v>21.13163450327167</v>
      </c>
      <c r="AO1180" s="57">
        <v>22.243613664998165</v>
      </c>
      <c r="AP1180" s="57">
        <v>36.316087770522351</v>
      </c>
      <c r="AR1180" s="63">
        <v>43889</v>
      </c>
      <c r="AS1180" s="57">
        <v>-38.122147037153084</v>
      </c>
      <c r="AT1180" s="57">
        <v>-37.179758151917298</v>
      </c>
      <c r="AV1180" s="63">
        <v>45350</v>
      </c>
      <c r="AW1180" s="64">
        <v>20897.721182000001</v>
      </c>
      <c r="AY1180" s="63">
        <v>44468</v>
      </c>
      <c r="AZ1180" s="51">
        <v>-65.818790700000008</v>
      </c>
      <c r="BA1180" s="51">
        <v>220.47847356939988</v>
      </c>
      <c r="BB1180" s="51">
        <v>-107.78962634826006</v>
      </c>
      <c r="BC1180" s="51">
        <v>0</v>
      </c>
      <c r="BD1180" s="51">
        <v>-52.455830171230637</v>
      </c>
      <c r="BE1180" s="51">
        <v>-5.5857736500906761</v>
      </c>
    </row>
    <row r="1181" spans="1:57">
      <c r="A1181" s="70">
        <v>20200229</v>
      </c>
      <c r="D1181" s="63">
        <v>43890</v>
      </c>
      <c r="E1181" s="64">
        <v>568.09</v>
      </c>
      <c r="F1181" s="64">
        <v>1148.0440000000001</v>
      </c>
      <c r="G1181" s="69">
        <v>1716.134</v>
      </c>
      <c r="I1181" s="63">
        <v>44327</v>
      </c>
      <c r="J1181" s="68">
        <v>30.22</v>
      </c>
      <c r="K1181" s="68">
        <v>32.85</v>
      </c>
      <c r="M1181" s="63">
        <v>43890</v>
      </c>
      <c r="N1181" s="64">
        <v>44790.7</v>
      </c>
      <c r="O1181" s="66">
        <v>62.207999999999998</v>
      </c>
      <c r="Q1181" s="63">
        <v>43890</v>
      </c>
      <c r="R1181" s="57">
        <v>37.859726676871496</v>
      </c>
      <c r="S1181" s="57">
        <v>58.388235617024243</v>
      </c>
      <c r="U1181" s="63">
        <v>43890</v>
      </c>
      <c r="V1181" s="65">
        <v>63.852049486146811</v>
      </c>
      <c r="X1181" s="63">
        <v>44469</v>
      </c>
      <c r="Y1181" s="67">
        <v>34.1875</v>
      </c>
      <c r="Z1181" s="67">
        <v>35.49</v>
      </c>
      <c r="AA1181" s="67">
        <v>34.0625</v>
      </c>
      <c r="AB1181" s="67" t="e">
        <v>#N/A</v>
      </c>
      <c r="AD1181" s="63">
        <v>44469</v>
      </c>
      <c r="AE1181" s="67">
        <v>35.99</v>
      </c>
      <c r="AF1181" s="68">
        <v>51.3</v>
      </c>
      <c r="AH1181" s="58">
        <v>43890</v>
      </c>
      <c r="AI1181" s="57">
        <v>28.664489387989669</v>
      </c>
      <c r="AJ1181" s="57">
        <v>46.24594358377756</v>
      </c>
      <c r="AK1181" s="57">
        <v>69.160890335882613</v>
      </c>
      <c r="AM1181" s="63">
        <v>43890</v>
      </c>
      <c r="AN1181" s="57">
        <v>21.174937056111844</v>
      </c>
      <c r="AO1181" s="57">
        <v>22.255320647212827</v>
      </c>
      <c r="AP1181" s="57">
        <v>36.365971140304929</v>
      </c>
      <c r="AR1181" s="63">
        <v>43890</v>
      </c>
      <c r="AS1181" s="57">
        <v>-38.218688276799384</v>
      </c>
      <c r="AT1181" s="57">
        <v>-37.212773514244986</v>
      </c>
      <c r="AV1181" s="63">
        <v>45351</v>
      </c>
      <c r="AW1181" s="64">
        <v>21956.936697999998</v>
      </c>
      <c r="AY1181" s="63">
        <v>44469</v>
      </c>
      <c r="AZ1181" s="51">
        <v>-77.978555100000008</v>
      </c>
      <c r="BA1181" s="51">
        <v>194.52918466819997</v>
      </c>
      <c r="BB1181" s="51">
        <v>-99.531282503730083</v>
      </c>
      <c r="BC1181" s="51">
        <v>0</v>
      </c>
      <c r="BD1181" s="51">
        <v>-56.131770591710243</v>
      </c>
      <c r="BE1181" s="51">
        <v>-39.112423527240288</v>
      </c>
    </row>
    <row r="1182" spans="1:57">
      <c r="A1182" s="70">
        <v>20200301</v>
      </c>
      <c r="D1182" s="63">
        <v>43891</v>
      </c>
      <c r="E1182" s="64">
        <v>568.09</v>
      </c>
      <c r="F1182" s="64">
        <v>1148.0440000000001</v>
      </c>
      <c r="G1182" s="69">
        <v>1716.134</v>
      </c>
      <c r="I1182" s="63">
        <v>44328</v>
      </c>
      <c r="J1182" s="68">
        <v>29.14</v>
      </c>
      <c r="K1182" s="68">
        <v>32.14</v>
      </c>
      <c r="M1182" s="63">
        <v>43891</v>
      </c>
      <c r="N1182" s="64">
        <v>44790.7</v>
      </c>
      <c r="O1182" s="66">
        <v>62.207999999999998</v>
      </c>
      <c r="Q1182" s="63">
        <v>43891</v>
      </c>
      <c r="R1182" s="57">
        <v>37.704468034067972</v>
      </c>
      <c r="S1182" s="57">
        <v>58.416637055349561</v>
      </c>
      <c r="U1182" s="63">
        <v>43891</v>
      </c>
      <c r="V1182" s="65">
        <v>63.852049486146811</v>
      </c>
      <c r="X1182" s="63">
        <v>44470</v>
      </c>
      <c r="Y1182" s="67">
        <v>34.1875</v>
      </c>
      <c r="Z1182" s="67">
        <v>36.49</v>
      </c>
      <c r="AA1182" s="67">
        <v>34</v>
      </c>
      <c r="AB1182" s="67" t="e">
        <v>#N/A</v>
      </c>
      <c r="AD1182" s="63">
        <v>44470</v>
      </c>
      <c r="AE1182" s="67">
        <v>35.36</v>
      </c>
      <c r="AF1182" s="68">
        <v>53.02</v>
      </c>
      <c r="AH1182" s="58">
        <v>43891</v>
      </c>
      <c r="AI1182" s="57">
        <v>28.706418415441348</v>
      </c>
      <c r="AJ1182" s="57">
        <v>46.279994154591805</v>
      </c>
      <c r="AK1182" s="57">
        <v>69.174400333852134</v>
      </c>
      <c r="AM1182" s="63">
        <v>43891</v>
      </c>
      <c r="AN1182" s="57">
        <v>21.229837301174072</v>
      </c>
      <c r="AO1182" s="57">
        <v>22.264416748870076</v>
      </c>
      <c r="AP1182" s="57">
        <v>36.490469538395011</v>
      </c>
      <c r="AR1182" s="63">
        <v>43891</v>
      </c>
      <c r="AS1182" s="57">
        <v>-38.305789322180274</v>
      </c>
      <c r="AT1182" s="57">
        <v>-37.244043699390261</v>
      </c>
      <c r="AV1182" s="63">
        <v>45352</v>
      </c>
      <c r="AW1182" s="64">
        <v>21656.679340999999</v>
      </c>
      <c r="AY1182" s="63">
        <v>44470</v>
      </c>
      <c r="AZ1182" s="51">
        <v>-83.757330100000019</v>
      </c>
      <c r="BA1182" s="51">
        <v>136.7732063176399</v>
      </c>
      <c r="BB1182" s="51">
        <v>6.9262124823000439</v>
      </c>
      <c r="BC1182" s="51">
        <v>0</v>
      </c>
      <c r="BD1182" s="51">
        <v>-62.207849845710051</v>
      </c>
      <c r="BE1182" s="51">
        <v>-2.2657611457700839</v>
      </c>
    </row>
    <row r="1183" spans="1:57">
      <c r="A1183" s="70">
        <v>20200302</v>
      </c>
      <c r="D1183" s="63">
        <v>43892</v>
      </c>
      <c r="E1183" s="64">
        <v>663.65</v>
      </c>
      <c r="F1183" s="64">
        <v>1150.4639999999999</v>
      </c>
      <c r="G1183" s="69">
        <v>1814.114</v>
      </c>
      <c r="I1183" s="63">
        <v>44329</v>
      </c>
      <c r="J1183" s="68">
        <v>29.79</v>
      </c>
      <c r="K1183" s="68">
        <v>32.380000000000003</v>
      </c>
      <c r="M1183" s="63">
        <v>43892</v>
      </c>
      <c r="N1183" s="64">
        <v>44803.199999999997</v>
      </c>
      <c r="O1183" s="66">
        <v>62.250300000000003</v>
      </c>
      <c r="Q1183" s="63">
        <v>43892</v>
      </c>
      <c r="R1183" s="57">
        <v>38.094233277219544</v>
      </c>
      <c r="S1183" s="57">
        <v>58.517875058446322</v>
      </c>
      <c r="U1183" s="63">
        <v>43892</v>
      </c>
      <c r="V1183" s="65">
        <v>64.668976856732883</v>
      </c>
      <c r="X1183" s="63">
        <v>44473</v>
      </c>
      <c r="Y1183" s="67">
        <v>34.125</v>
      </c>
      <c r="Z1183" s="67">
        <v>34.450000000000003</v>
      </c>
      <c r="AA1183" s="67">
        <v>33.875</v>
      </c>
      <c r="AB1183" s="67" t="e">
        <v>#N/A</v>
      </c>
      <c r="AD1183" s="63">
        <v>44473</v>
      </c>
      <c r="AE1183" s="67">
        <v>35.32</v>
      </c>
      <c r="AF1183" s="68">
        <v>53.25</v>
      </c>
      <c r="AH1183" s="58">
        <v>43892</v>
      </c>
      <c r="AI1183" s="57">
        <v>28.730823313067887</v>
      </c>
      <c r="AJ1183" s="57">
        <v>46.325824328227895</v>
      </c>
      <c r="AK1183" s="57">
        <v>69.262506117030043</v>
      </c>
      <c r="AM1183" s="63">
        <v>43892</v>
      </c>
      <c r="AN1183" s="57">
        <v>21.305038308059032</v>
      </c>
      <c r="AO1183" s="57">
        <v>22.253232109708311</v>
      </c>
      <c r="AP1183" s="57">
        <v>36.740489914254049</v>
      </c>
      <c r="AR1183" s="63">
        <v>43892</v>
      </c>
      <c r="AS1183" s="57">
        <v>-38.379682539682534</v>
      </c>
      <c r="AT1183" s="57">
        <v>-37.272847798193787</v>
      </c>
      <c r="AV1183" s="63">
        <v>45353</v>
      </c>
      <c r="AW1183" s="64">
        <v>21656.679340999999</v>
      </c>
      <c r="AY1183" s="63">
        <v>44473</v>
      </c>
      <c r="AZ1183" s="51">
        <v>-83.270378000000022</v>
      </c>
      <c r="BA1183" s="51">
        <v>306.90143780722985</v>
      </c>
      <c r="BB1183" s="51">
        <v>-26.867983036919995</v>
      </c>
      <c r="BC1183" s="51">
        <v>0</v>
      </c>
      <c r="BD1183" s="51">
        <v>-65.204535874980181</v>
      </c>
      <c r="BE1183" s="51">
        <v>131.5585408953298</v>
      </c>
    </row>
    <row r="1184" spans="1:57">
      <c r="A1184" s="70">
        <v>20200303</v>
      </c>
      <c r="D1184" s="63">
        <v>43893</v>
      </c>
      <c r="E1184" s="64">
        <v>587.79300000000001</v>
      </c>
      <c r="F1184" s="64">
        <v>1150.6959999999999</v>
      </c>
      <c r="G1184" s="69">
        <v>1738.489</v>
      </c>
      <c r="I1184" s="63">
        <v>44330</v>
      </c>
      <c r="J1184" s="68">
        <v>29.5</v>
      </c>
      <c r="K1184" s="68">
        <v>32.01</v>
      </c>
      <c r="M1184" s="63">
        <v>43893</v>
      </c>
      <c r="N1184" s="64">
        <v>44818.6</v>
      </c>
      <c r="O1184" s="66">
        <v>62.300199999999997</v>
      </c>
      <c r="Q1184" s="63">
        <v>43893</v>
      </c>
      <c r="R1184" s="57">
        <v>38.297269883085775</v>
      </c>
      <c r="S1184" s="57">
        <v>58.617038391780426</v>
      </c>
      <c r="U1184" s="63">
        <v>43893</v>
      </c>
      <c r="V1184" s="65">
        <v>65.264410869100814</v>
      </c>
      <c r="X1184" s="63">
        <v>44474</v>
      </c>
      <c r="Y1184" s="67">
        <v>34.0625</v>
      </c>
      <c r="Z1184" s="67">
        <v>36.520000000000003</v>
      </c>
      <c r="AA1184" s="67">
        <v>33.75</v>
      </c>
      <c r="AB1184" s="67" t="e">
        <v>#N/A</v>
      </c>
      <c r="AD1184" s="63">
        <v>44474</v>
      </c>
      <c r="AE1184" s="67">
        <v>35.29</v>
      </c>
      <c r="AF1184" s="68">
        <v>53.56</v>
      </c>
      <c r="AH1184" s="58">
        <v>43893</v>
      </c>
      <c r="AI1184" s="57">
        <v>28.81646364752115</v>
      </c>
      <c r="AJ1184" s="57">
        <v>46.400508598915337</v>
      </c>
      <c r="AK1184" s="57">
        <v>69.342598981210017</v>
      </c>
      <c r="AM1184" s="63">
        <v>43893</v>
      </c>
      <c r="AN1184" s="57">
        <v>21.388556804684455</v>
      </c>
      <c r="AO1184" s="57">
        <v>22.264007532032704</v>
      </c>
      <c r="AP1184" s="57">
        <v>36.96296822796814</v>
      </c>
      <c r="AR1184" s="63">
        <v>43893</v>
      </c>
      <c r="AS1184" s="57">
        <v>-38.456524683415729</v>
      </c>
      <c r="AT1184" s="57">
        <v>-37.309281431071696</v>
      </c>
      <c r="AV1184" s="63">
        <v>45354</v>
      </c>
      <c r="AW1184" s="64">
        <v>21656.679340999999</v>
      </c>
      <c r="AY1184" s="63">
        <v>44474</v>
      </c>
      <c r="AZ1184" s="51">
        <v>-84.564010000000025</v>
      </c>
      <c r="BA1184" s="51">
        <v>294.08658014027992</v>
      </c>
      <c r="BB1184" s="51">
        <v>15.261361091429999</v>
      </c>
      <c r="BC1184" s="51">
        <v>0</v>
      </c>
      <c r="BD1184" s="51">
        <v>-67.68410547619996</v>
      </c>
      <c r="BE1184" s="51">
        <v>157.09982575551001</v>
      </c>
    </row>
    <row r="1185" spans="1:57">
      <c r="A1185" s="70">
        <v>20200304</v>
      </c>
      <c r="D1185" s="63">
        <v>43894</v>
      </c>
      <c r="E1185" s="64">
        <v>551.21900000000005</v>
      </c>
      <c r="F1185" s="64">
        <v>1152.3340000000001</v>
      </c>
      <c r="G1185" s="69">
        <v>1703.5530000000001</v>
      </c>
      <c r="I1185" s="63">
        <v>44333</v>
      </c>
      <c r="J1185" s="68">
        <v>28.64</v>
      </c>
      <c r="K1185" s="68">
        <v>31.59</v>
      </c>
      <c r="M1185" s="63">
        <v>43894</v>
      </c>
      <c r="N1185" s="64">
        <v>44831.6</v>
      </c>
      <c r="O1185" s="66">
        <v>62.357700000000001</v>
      </c>
      <c r="Q1185" s="63">
        <v>43894</v>
      </c>
      <c r="R1185" s="57">
        <v>38.327462030732143</v>
      </c>
      <c r="S1185" s="57">
        <v>58.716278814862747</v>
      </c>
      <c r="U1185" s="63">
        <v>43894</v>
      </c>
      <c r="V1185" s="65">
        <v>64.913073932196937</v>
      </c>
      <c r="X1185" s="63">
        <v>44475</v>
      </c>
      <c r="Y1185" s="67">
        <v>34.25</v>
      </c>
      <c r="Z1185" s="67">
        <v>36.53</v>
      </c>
      <c r="AA1185" s="67">
        <v>34.0625</v>
      </c>
      <c r="AB1185" s="67" t="e">
        <v>#N/A</v>
      </c>
      <c r="AD1185" s="63">
        <v>44475</v>
      </c>
      <c r="AE1185" s="67">
        <v>35.44</v>
      </c>
      <c r="AF1185" s="68">
        <v>53.32</v>
      </c>
      <c r="AH1185" s="58">
        <v>43894</v>
      </c>
      <c r="AI1185" s="57">
        <v>28.995038573265084</v>
      </c>
      <c r="AJ1185" s="57">
        <v>46.521084564223614</v>
      </c>
      <c r="AK1185" s="57">
        <v>69.428911849081615</v>
      </c>
      <c r="AM1185" s="63">
        <v>43894</v>
      </c>
      <c r="AN1185" s="57">
        <v>21.418364191384008</v>
      </c>
      <c r="AO1185" s="57">
        <v>22.227745999127222</v>
      </c>
      <c r="AP1185" s="57">
        <v>37.074565036021582</v>
      </c>
      <c r="AR1185" s="63">
        <v>43894</v>
      </c>
      <c r="AS1185" s="57">
        <v>-38.544990562604212</v>
      </c>
      <c r="AT1185" s="57">
        <v>-37.344018509990683</v>
      </c>
      <c r="AV1185" s="63">
        <v>45355</v>
      </c>
      <c r="AW1185" s="64">
        <v>21530.032203000002</v>
      </c>
      <c r="AY1185" s="63">
        <v>44475</v>
      </c>
      <c r="AZ1185" s="51">
        <v>-64.914025999999993</v>
      </c>
      <c r="BA1185" s="51">
        <v>213.96761269662997</v>
      </c>
      <c r="BB1185" s="51">
        <v>35.875567188980007</v>
      </c>
      <c r="BC1185" s="51">
        <v>0</v>
      </c>
      <c r="BD1185" s="51">
        <v>-71.92735498844975</v>
      </c>
      <c r="BE1185" s="51">
        <v>113.00179889716021</v>
      </c>
    </row>
    <row r="1186" spans="1:57">
      <c r="A1186" s="70">
        <v>20200305</v>
      </c>
      <c r="D1186" s="63">
        <v>43895</v>
      </c>
      <c r="E1186" s="64">
        <v>545.56500000000005</v>
      </c>
      <c r="F1186" s="64">
        <v>1157.894</v>
      </c>
      <c r="G1186" s="69">
        <v>1703.4590000000001</v>
      </c>
      <c r="I1186" s="63">
        <v>44334</v>
      </c>
      <c r="J1186" s="68">
        <v>29.43</v>
      </c>
      <c r="K1186" s="68">
        <v>31.68</v>
      </c>
      <c r="M1186" s="63">
        <v>43895</v>
      </c>
      <c r="N1186" s="64">
        <v>44837.8</v>
      </c>
      <c r="O1186" s="66">
        <v>62.417999999999999</v>
      </c>
      <c r="Q1186" s="63">
        <v>43895</v>
      </c>
      <c r="R1186" s="57">
        <v>38.197346226035947</v>
      </c>
      <c r="S1186" s="57">
        <v>58.801767648139581</v>
      </c>
      <c r="U1186" s="63">
        <v>43895</v>
      </c>
      <c r="V1186" s="65">
        <v>64.695023618281922</v>
      </c>
      <c r="X1186" s="63">
        <v>44476</v>
      </c>
      <c r="Y1186" s="67">
        <v>34.125</v>
      </c>
      <c r="Z1186" s="67">
        <v>36.56</v>
      </c>
      <c r="AA1186" s="67">
        <v>34</v>
      </c>
      <c r="AB1186" s="67" t="e">
        <v>#N/A</v>
      </c>
      <c r="AD1186" s="63">
        <v>44476</v>
      </c>
      <c r="AE1186" s="67">
        <v>35.380000000000003</v>
      </c>
      <c r="AF1186" s="68">
        <v>54.37</v>
      </c>
      <c r="AH1186" s="58">
        <v>43895</v>
      </c>
      <c r="AI1186" s="57">
        <v>29.198287833756599</v>
      </c>
      <c r="AJ1186" s="57">
        <v>46.638715733729953</v>
      </c>
      <c r="AK1186" s="57">
        <v>69.483774949749318</v>
      </c>
      <c r="AM1186" s="63">
        <v>43895</v>
      </c>
      <c r="AN1186" s="57">
        <v>21.459505418010426</v>
      </c>
      <c r="AO1186" s="57">
        <v>22.189129526847772</v>
      </c>
      <c r="AP1186" s="57">
        <v>37.226777564435551</v>
      </c>
      <c r="AR1186" s="63">
        <v>43895</v>
      </c>
      <c r="AS1186" s="57">
        <v>-38.631377402600151</v>
      </c>
      <c r="AT1186" s="57">
        <v>-37.377919570937188</v>
      </c>
      <c r="AV1186" s="63">
        <v>45356</v>
      </c>
      <c r="AW1186" s="64">
        <v>21715.086456000001</v>
      </c>
      <c r="AY1186" s="63">
        <v>44476</v>
      </c>
      <c r="AZ1186" s="51">
        <v>-48.686026999999996</v>
      </c>
      <c r="BA1186" s="51">
        <v>104.61041762887994</v>
      </c>
      <c r="BB1186" s="51">
        <v>-37.907758035460006</v>
      </c>
      <c r="BC1186" s="51">
        <v>0</v>
      </c>
      <c r="BD1186" s="51">
        <v>-72.158253260499436</v>
      </c>
      <c r="BE1186" s="51">
        <v>-54.141620667079465</v>
      </c>
    </row>
    <row r="1187" spans="1:57">
      <c r="A1187" s="70">
        <v>20200306</v>
      </c>
      <c r="D1187" s="63">
        <v>43896</v>
      </c>
      <c r="E1187" s="64">
        <v>560.38300000000004</v>
      </c>
      <c r="F1187" s="64">
        <v>1159.9469999999999</v>
      </c>
      <c r="G1187" s="69">
        <v>1720.33</v>
      </c>
      <c r="I1187" s="63">
        <v>44335</v>
      </c>
      <c r="J1187" s="68">
        <v>28.74</v>
      </c>
      <c r="K1187" s="68">
        <v>32.03</v>
      </c>
      <c r="M1187" s="63">
        <v>43896</v>
      </c>
      <c r="N1187" s="64">
        <v>44857.2</v>
      </c>
      <c r="O1187" s="66">
        <v>62.479300000000002</v>
      </c>
      <c r="Q1187" s="63">
        <v>43896</v>
      </c>
      <c r="R1187" s="57">
        <v>38.227871156291357</v>
      </c>
      <c r="S1187" s="57">
        <v>58.755400213376504</v>
      </c>
      <c r="U1187" s="63">
        <v>43896</v>
      </c>
      <c r="V1187" s="65">
        <v>65.360838785346758</v>
      </c>
      <c r="X1187" s="63">
        <v>44481</v>
      </c>
      <c r="Y1187" s="67">
        <v>34.125</v>
      </c>
      <c r="Z1187" s="67">
        <v>35.39</v>
      </c>
      <c r="AA1187" s="67">
        <v>33.9375</v>
      </c>
      <c r="AB1187" s="67" t="e">
        <v>#N/A</v>
      </c>
      <c r="AD1187" s="63">
        <v>44481</v>
      </c>
      <c r="AE1187" s="67">
        <v>35.29</v>
      </c>
      <c r="AF1187" s="68">
        <v>54.25</v>
      </c>
      <c r="AH1187" s="58">
        <v>43896</v>
      </c>
      <c r="AI1187" s="57">
        <v>29.453884885754533</v>
      </c>
      <c r="AJ1187" s="57">
        <v>46.694764665169487</v>
      </c>
      <c r="AK1187" s="57">
        <v>69.285415597127468</v>
      </c>
      <c r="AM1187" s="63">
        <v>43896</v>
      </c>
      <c r="AN1187" s="57">
        <v>21.554411306167509</v>
      </c>
      <c r="AO1187" s="57">
        <v>22.22904268729129</v>
      </c>
      <c r="AP1187" s="57">
        <v>37.426845356295367</v>
      </c>
      <c r="AR1187" s="63">
        <v>43896</v>
      </c>
      <c r="AS1187" s="57">
        <v>-38.714931475844672</v>
      </c>
      <c r="AT1187" s="57">
        <v>-37.410020244392371</v>
      </c>
      <c r="AV1187" s="63">
        <v>45357</v>
      </c>
      <c r="AW1187" s="64">
        <v>22006.307250000002</v>
      </c>
      <c r="AY1187" s="63">
        <v>44481</v>
      </c>
      <c r="AZ1187" s="51">
        <v>-39.522438000000001</v>
      </c>
      <c r="BA1187" s="51">
        <v>106.48496693980998</v>
      </c>
      <c r="BB1187" s="51">
        <v>245.76793989798</v>
      </c>
      <c r="BC1187" s="51">
        <v>0</v>
      </c>
      <c r="BD1187" s="51">
        <v>-69.610114574969955</v>
      </c>
      <c r="BE1187" s="51">
        <v>243.12035426281997</v>
      </c>
    </row>
    <row r="1188" spans="1:57">
      <c r="A1188" s="70">
        <v>20200307</v>
      </c>
      <c r="D1188" s="63">
        <v>43897</v>
      </c>
      <c r="E1188" s="64">
        <v>560.38300000000004</v>
      </c>
      <c r="F1188" s="64">
        <v>1159.9469999999999</v>
      </c>
      <c r="G1188" s="69">
        <v>1720.33</v>
      </c>
      <c r="I1188" s="63">
        <v>44336</v>
      </c>
      <c r="J1188" s="68">
        <v>28.91</v>
      </c>
      <c r="K1188" s="68">
        <v>31.85</v>
      </c>
      <c r="M1188" s="63">
        <v>43897</v>
      </c>
      <c r="N1188" s="64">
        <v>44857.2</v>
      </c>
      <c r="O1188" s="66">
        <v>62.479300000000002</v>
      </c>
      <c r="Q1188" s="63">
        <v>43897</v>
      </c>
      <c r="R1188" s="57">
        <v>38.100727744582862</v>
      </c>
      <c r="S1188" s="57">
        <v>58.76226037980252</v>
      </c>
      <c r="U1188" s="63">
        <v>43897</v>
      </c>
      <c r="V1188" s="65">
        <v>65.360838785346758</v>
      </c>
      <c r="X1188" s="63">
        <v>44482</v>
      </c>
      <c r="Y1188" s="67">
        <v>34.1875</v>
      </c>
      <c r="Z1188" s="67">
        <v>36.07</v>
      </c>
      <c r="AA1188" s="67">
        <v>33.9375</v>
      </c>
      <c r="AB1188" s="67" t="e">
        <v>#N/A</v>
      </c>
      <c r="AD1188" s="63">
        <v>44482</v>
      </c>
      <c r="AE1188" s="67">
        <v>35.69</v>
      </c>
      <c r="AF1188" s="68">
        <v>54.4</v>
      </c>
      <c r="AH1188" s="58">
        <v>43897</v>
      </c>
      <c r="AI1188" s="57">
        <v>29.669485953363093</v>
      </c>
      <c r="AJ1188" s="57">
        <v>46.784055289779673</v>
      </c>
      <c r="AK1188" s="57">
        <v>69.219950182376522</v>
      </c>
      <c r="AM1188" s="63">
        <v>43897</v>
      </c>
      <c r="AN1188" s="57">
        <v>21.643005617941704</v>
      </c>
      <c r="AO1188" s="57">
        <v>22.253979479979691</v>
      </c>
      <c r="AP1188" s="57">
        <v>37.630268844558131</v>
      </c>
      <c r="AR1188" s="63">
        <v>43897</v>
      </c>
      <c r="AS1188" s="57">
        <v>-38.80174955478568</v>
      </c>
      <c r="AT1188" s="57">
        <v>-37.444150070724532</v>
      </c>
      <c r="AV1188" s="63">
        <v>45358</v>
      </c>
      <c r="AW1188" s="64">
        <v>21487.285383000002</v>
      </c>
      <c r="AY1188" s="63">
        <v>44482</v>
      </c>
      <c r="AZ1188" s="51">
        <v>-28.857342166479999</v>
      </c>
      <c r="BA1188" s="51">
        <v>114.60846221011995</v>
      </c>
      <c r="BB1188" s="51">
        <v>244.79267839382004</v>
      </c>
      <c r="BC1188" s="51">
        <v>0</v>
      </c>
      <c r="BD1188" s="51">
        <v>-77.311183159730021</v>
      </c>
      <c r="BE1188" s="51">
        <v>253.23261527772993</v>
      </c>
    </row>
    <row r="1189" spans="1:57">
      <c r="A1189" s="70">
        <v>20200308</v>
      </c>
      <c r="D1189" s="63">
        <v>43898</v>
      </c>
      <c r="E1189" s="64">
        <v>560.38300000000004</v>
      </c>
      <c r="F1189" s="64">
        <v>1159.9469999999999</v>
      </c>
      <c r="G1189" s="69">
        <v>1720.33</v>
      </c>
      <c r="I1189" s="63">
        <v>44337</v>
      </c>
      <c r="J1189" s="68">
        <v>28.75</v>
      </c>
      <c r="K1189" s="68">
        <v>31.98</v>
      </c>
      <c r="M1189" s="63">
        <v>43898</v>
      </c>
      <c r="N1189" s="64">
        <v>44857.2</v>
      </c>
      <c r="O1189" s="66">
        <v>62.479300000000002</v>
      </c>
      <c r="Q1189" s="63">
        <v>43898</v>
      </c>
      <c r="R1189" s="57">
        <v>37.827235601563117</v>
      </c>
      <c r="S1189" s="57">
        <v>58.740115664929846</v>
      </c>
      <c r="U1189" s="63">
        <v>43898</v>
      </c>
      <c r="V1189" s="65">
        <v>65.360838785346758</v>
      </c>
      <c r="X1189" s="63">
        <v>44483</v>
      </c>
      <c r="Y1189" s="67">
        <v>34.0625</v>
      </c>
      <c r="Z1189" s="67">
        <v>36.340000000000003</v>
      </c>
      <c r="AA1189" s="67">
        <v>33.75</v>
      </c>
      <c r="AB1189" s="67" t="e">
        <v>#N/A</v>
      </c>
      <c r="AD1189" s="63">
        <v>44483</v>
      </c>
      <c r="AE1189" s="67">
        <v>35.25</v>
      </c>
      <c r="AF1189" s="68">
        <v>54.45</v>
      </c>
      <c r="AH1189" s="58">
        <v>43898</v>
      </c>
      <c r="AI1189" s="57">
        <v>29.90463701970225</v>
      </c>
      <c r="AJ1189" s="57">
        <v>46.868460949328195</v>
      </c>
      <c r="AK1189" s="57">
        <v>69.101141592296941</v>
      </c>
      <c r="AM1189" s="63">
        <v>43898</v>
      </c>
      <c r="AN1189" s="57">
        <v>21.716310170105558</v>
      </c>
      <c r="AO1189" s="57">
        <v>22.266495984986669</v>
      </c>
      <c r="AP1189" s="57">
        <v>37.814454100748904</v>
      </c>
      <c r="AR1189" s="63">
        <v>43898</v>
      </c>
      <c r="AS1189" s="57">
        <v>-38.876823163936194</v>
      </c>
      <c r="AT1189" s="57">
        <v>-37.468483456480797</v>
      </c>
      <c r="AV1189" s="63">
        <v>45359</v>
      </c>
      <c r="AW1189" s="64">
        <v>21054.526734999999</v>
      </c>
      <c r="AY1189" s="63">
        <v>44483</v>
      </c>
      <c r="AZ1189" s="51">
        <v>-22.643199666479994</v>
      </c>
      <c r="BA1189" s="51">
        <v>147.13370098397991</v>
      </c>
      <c r="BB1189" s="51">
        <v>270.26421758594012</v>
      </c>
      <c r="BC1189" s="51">
        <v>0</v>
      </c>
      <c r="BD1189" s="51">
        <v>-77.041330242480058</v>
      </c>
      <c r="BE1189" s="51">
        <v>317.71338866095988</v>
      </c>
    </row>
    <row r="1190" spans="1:57">
      <c r="A1190" s="70">
        <v>20200309</v>
      </c>
      <c r="D1190" s="63">
        <v>43899</v>
      </c>
      <c r="E1190" s="64">
        <v>563.61400000000003</v>
      </c>
      <c r="F1190" s="64">
        <v>1163.6300000000001</v>
      </c>
      <c r="G1190" s="69">
        <v>1727.2439999999999</v>
      </c>
      <c r="I1190" s="63">
        <v>44342</v>
      </c>
      <c r="J1190" s="68">
        <v>28.58</v>
      </c>
      <c r="K1190" s="68">
        <v>31.49</v>
      </c>
      <c r="M1190" s="63">
        <v>43899</v>
      </c>
      <c r="N1190" s="64">
        <v>44778</v>
      </c>
      <c r="O1190" s="66">
        <v>62.529800000000002</v>
      </c>
      <c r="Q1190" s="63">
        <v>43899</v>
      </c>
      <c r="R1190" s="57">
        <v>37.530328750033348</v>
      </c>
      <c r="S1190" s="57">
        <v>58.643709084250077</v>
      </c>
      <c r="U1190" s="63">
        <v>43899</v>
      </c>
      <c r="V1190" s="65">
        <v>66.129705680796746</v>
      </c>
      <c r="X1190" s="63">
        <v>44484</v>
      </c>
      <c r="Y1190" s="67">
        <v>34.0625</v>
      </c>
      <c r="Z1190" s="67">
        <v>36.53</v>
      </c>
      <c r="AA1190" s="67">
        <v>33.9375</v>
      </c>
      <c r="AB1190" s="67" t="e">
        <v>#N/A</v>
      </c>
      <c r="AD1190" s="63">
        <v>44484</v>
      </c>
      <c r="AE1190" s="67">
        <v>35.29</v>
      </c>
      <c r="AF1190" s="68">
        <v>54.74</v>
      </c>
      <c r="AH1190" s="58">
        <v>43899</v>
      </c>
      <c r="AI1190" s="57">
        <v>30.12356899596249</v>
      </c>
      <c r="AJ1190" s="57">
        <v>46.885330793995131</v>
      </c>
      <c r="AK1190" s="57">
        <v>68.816908615509931</v>
      </c>
      <c r="AM1190" s="63">
        <v>43899</v>
      </c>
      <c r="AN1190" s="57">
        <v>21.75417221136966</v>
      </c>
      <c r="AO1190" s="57">
        <v>22.162311712162165</v>
      </c>
      <c r="AP1190" s="57">
        <v>38.111196784448474</v>
      </c>
      <c r="AR1190" s="63">
        <v>43899</v>
      </c>
      <c r="AS1190" s="57">
        <v>-38.954972329541725</v>
      </c>
      <c r="AT1190" s="57">
        <v>-37.488773530679687</v>
      </c>
      <c r="AV1190" s="63">
        <v>45360</v>
      </c>
      <c r="AW1190" s="64">
        <v>21054.526734999999</v>
      </c>
      <c r="AY1190" s="63">
        <v>44484</v>
      </c>
      <c r="AZ1190" s="51">
        <v>-21.044661666479996</v>
      </c>
      <c r="BA1190" s="51">
        <v>157.47153200254994</v>
      </c>
      <c r="BB1190" s="51">
        <v>105.78292520232011</v>
      </c>
      <c r="BC1190" s="51">
        <v>0</v>
      </c>
      <c r="BD1190" s="51">
        <v>-75.554352495029505</v>
      </c>
      <c r="BE1190" s="51">
        <v>166.65544304336049</v>
      </c>
    </row>
    <row r="1191" spans="1:57">
      <c r="A1191" s="70">
        <v>20200310</v>
      </c>
      <c r="D1191" s="63">
        <v>43900</v>
      </c>
      <c r="E1191" s="64">
        <v>622.30899999999997</v>
      </c>
      <c r="F1191" s="64">
        <v>1164.306</v>
      </c>
      <c r="G1191" s="69">
        <v>1786.615</v>
      </c>
      <c r="I1191" s="63">
        <v>44343</v>
      </c>
      <c r="J1191" s="68">
        <v>29.1</v>
      </c>
      <c r="K1191" s="68">
        <v>32.840000000000003</v>
      </c>
      <c r="M1191" s="63">
        <v>43900</v>
      </c>
      <c r="N1191" s="64">
        <v>44785.2</v>
      </c>
      <c r="O1191" s="66">
        <v>62.589799999999997</v>
      </c>
      <c r="Q1191" s="63">
        <v>43900</v>
      </c>
      <c r="R1191" s="57">
        <v>37.492056872440237</v>
      </c>
      <c r="S1191" s="57">
        <v>58.619475209910817</v>
      </c>
      <c r="U1191" s="63">
        <v>43900</v>
      </c>
      <c r="V1191" s="65">
        <v>65.985341824594329</v>
      </c>
      <c r="X1191" s="63">
        <v>44487</v>
      </c>
      <c r="Y1191" s="67">
        <v>34.1875</v>
      </c>
      <c r="Z1191" s="67">
        <v>35.57</v>
      </c>
      <c r="AA1191" s="67">
        <v>34</v>
      </c>
      <c r="AB1191" s="67" t="e">
        <v>#N/A</v>
      </c>
      <c r="AD1191" s="63">
        <v>44487</v>
      </c>
      <c r="AE1191" s="67">
        <v>35.29</v>
      </c>
      <c r="AF1191" s="68">
        <v>52.41</v>
      </c>
      <c r="AH1191" s="58">
        <v>43900</v>
      </c>
      <c r="AI1191" s="57">
        <v>30.401918334129817</v>
      </c>
      <c r="AJ1191" s="57">
        <v>46.982502990821494</v>
      </c>
      <c r="AK1191" s="57">
        <v>68.715306001616355</v>
      </c>
      <c r="AM1191" s="63">
        <v>43900</v>
      </c>
      <c r="AN1191" s="57">
        <v>21.809557020361847</v>
      </c>
      <c r="AO1191" s="57">
        <v>22.112209693978379</v>
      </c>
      <c r="AP1191" s="57">
        <v>38.345311423478499</v>
      </c>
      <c r="AR1191" s="63">
        <v>43900</v>
      </c>
      <c r="AS1191" s="57">
        <v>-39.036093112956969</v>
      </c>
      <c r="AT1191" s="57">
        <v>-37.515983703638845</v>
      </c>
      <c r="AV1191" s="63">
        <v>45361</v>
      </c>
      <c r="AW1191" s="64">
        <v>21054.526734999999</v>
      </c>
      <c r="AY1191" s="63">
        <v>44487</v>
      </c>
      <c r="AZ1191" s="51">
        <v>-9.3804166664800057</v>
      </c>
      <c r="BA1191" s="51">
        <v>123.94235471915997</v>
      </c>
      <c r="BB1191" s="51">
        <v>-4.6147978284699844</v>
      </c>
      <c r="BC1191" s="51">
        <v>0</v>
      </c>
      <c r="BD1191" s="51">
        <v>-75.342183514129871</v>
      </c>
      <c r="BE1191" s="51">
        <v>34.604956710080153</v>
      </c>
    </row>
    <row r="1192" spans="1:57">
      <c r="A1192" s="70">
        <v>20200311</v>
      </c>
      <c r="D1192" s="63">
        <v>43901</v>
      </c>
      <c r="E1192" s="64">
        <v>641.82899999999995</v>
      </c>
      <c r="F1192" s="64">
        <v>1162.4380000000001</v>
      </c>
      <c r="G1192" s="69">
        <v>1804.2670000000001</v>
      </c>
      <c r="I1192" s="63">
        <v>44344</v>
      </c>
      <c r="J1192" s="68">
        <v>29.88</v>
      </c>
      <c r="K1192" s="68">
        <v>32.76</v>
      </c>
      <c r="M1192" s="63">
        <v>43901</v>
      </c>
      <c r="N1192" s="64">
        <v>44775.199999999997</v>
      </c>
      <c r="O1192" s="66">
        <v>62.669699999999999</v>
      </c>
      <c r="Q1192" s="63">
        <v>43901</v>
      </c>
      <c r="R1192" s="57">
        <v>37.478620811416221</v>
      </c>
      <c r="S1192" s="57">
        <v>58.809697465768515</v>
      </c>
      <c r="U1192" s="63">
        <v>43901</v>
      </c>
      <c r="V1192" s="65">
        <v>65.931375825712848</v>
      </c>
      <c r="X1192" s="63">
        <v>44488</v>
      </c>
      <c r="Y1192" s="67">
        <v>34.125</v>
      </c>
      <c r="Z1192" s="67">
        <v>36.520000000000003</v>
      </c>
      <c r="AA1192" s="67">
        <v>34</v>
      </c>
      <c r="AB1192" s="67" t="e">
        <v>#N/A</v>
      </c>
      <c r="AD1192" s="63">
        <v>44488</v>
      </c>
      <c r="AE1192" s="67">
        <v>35.04</v>
      </c>
      <c r="AF1192" s="68">
        <v>53.41</v>
      </c>
      <c r="AH1192" s="58">
        <v>43901</v>
      </c>
      <c r="AI1192" s="57">
        <v>30.649482878809732</v>
      </c>
      <c r="AJ1192" s="57">
        <v>47.203741769798846</v>
      </c>
      <c r="AK1192" s="57">
        <v>68.996086912047033</v>
      </c>
      <c r="AM1192" s="63">
        <v>43901</v>
      </c>
      <c r="AN1192" s="57">
        <v>21.847822539436024</v>
      </c>
      <c r="AO1192" s="57">
        <v>22.098378918941307</v>
      </c>
      <c r="AP1192" s="57">
        <v>38.407865598690741</v>
      </c>
      <c r="AR1192" s="63">
        <v>43901</v>
      </c>
      <c r="AS1192" s="57">
        <v>-39.11164120523101</v>
      </c>
      <c r="AT1192" s="57">
        <v>-37.540570063418976</v>
      </c>
      <c r="AV1192" s="63">
        <v>45362</v>
      </c>
      <c r="AW1192" s="64">
        <v>20578.400076999998</v>
      </c>
      <c r="AY1192" s="63">
        <v>44488</v>
      </c>
      <c r="AZ1192" s="51">
        <v>11.200692733519999</v>
      </c>
      <c r="BA1192" s="51">
        <v>118.11238061605994</v>
      </c>
      <c r="BB1192" s="51">
        <v>59.845387926660017</v>
      </c>
      <c r="BC1192" s="51">
        <v>0</v>
      </c>
      <c r="BD1192" s="51">
        <v>-74.647875220249745</v>
      </c>
      <c r="BE1192" s="51">
        <v>114.5105860559903</v>
      </c>
    </row>
    <row r="1193" spans="1:57">
      <c r="A1193" s="70">
        <v>20200312</v>
      </c>
      <c r="D1193" s="63">
        <v>43902</v>
      </c>
      <c r="E1193" s="64">
        <v>699.19500000000005</v>
      </c>
      <c r="F1193" s="64">
        <v>1160.461</v>
      </c>
      <c r="G1193" s="69">
        <v>1859.6559999999999</v>
      </c>
      <c r="I1193" s="63">
        <v>44347</v>
      </c>
      <c r="J1193" s="68">
        <v>34.22</v>
      </c>
      <c r="K1193" s="68">
        <v>33.869999999999997</v>
      </c>
      <c r="M1193" s="63">
        <v>43902</v>
      </c>
      <c r="N1193" s="64">
        <v>44439.4</v>
      </c>
      <c r="O1193" s="66">
        <v>62.818199999999997</v>
      </c>
      <c r="Q1193" s="63">
        <v>43902</v>
      </c>
      <c r="R1193" s="57">
        <v>37.498173803596345</v>
      </c>
      <c r="S1193" s="57">
        <v>58.968632163428516</v>
      </c>
      <c r="U1193" s="63">
        <v>43902</v>
      </c>
      <c r="V1193" s="65">
        <v>65.588395584233425</v>
      </c>
      <c r="X1193" s="63">
        <v>44489</v>
      </c>
      <c r="Y1193" s="67">
        <v>34.125</v>
      </c>
      <c r="Z1193" s="67">
        <v>36.5</v>
      </c>
      <c r="AA1193" s="67">
        <v>33.9375</v>
      </c>
      <c r="AB1193" s="67" t="e">
        <v>#N/A</v>
      </c>
      <c r="AD1193" s="63">
        <v>44489</v>
      </c>
      <c r="AE1193" s="67">
        <v>34.770000000000003</v>
      </c>
      <c r="AF1193" s="68">
        <v>52.56</v>
      </c>
      <c r="AH1193" s="58">
        <v>43902</v>
      </c>
      <c r="AI1193" s="57">
        <v>30.846466493452951</v>
      </c>
      <c r="AJ1193" s="57">
        <v>47.388287272477413</v>
      </c>
      <c r="AK1193" s="57">
        <v>69.175178890893108</v>
      </c>
      <c r="AM1193" s="63">
        <v>43902</v>
      </c>
      <c r="AN1193" s="57">
        <v>21.904980313525478</v>
      </c>
      <c r="AO1193" s="57">
        <v>22.092061584249102</v>
      </c>
      <c r="AP1193" s="57">
        <v>38.536794779842623</v>
      </c>
      <c r="AR1193" s="63">
        <v>43902</v>
      </c>
      <c r="AS1193" s="57">
        <v>-39.205936967307764</v>
      </c>
      <c r="AT1193" s="57">
        <v>-37.58316722335956</v>
      </c>
      <c r="AV1193" s="63">
        <v>45363</v>
      </c>
      <c r="AW1193" s="64">
        <v>20708.089620999999</v>
      </c>
      <c r="AY1193" s="63">
        <v>44489</v>
      </c>
      <c r="AZ1193" s="51">
        <v>20.622684233519998</v>
      </c>
      <c r="BA1193" s="51">
        <v>141.61695700873003</v>
      </c>
      <c r="BB1193" s="51">
        <v>41.810495836840062</v>
      </c>
      <c r="BC1193" s="51">
        <v>0</v>
      </c>
      <c r="BD1193" s="51">
        <v>-72.901895565520249</v>
      </c>
      <c r="BE1193" s="51">
        <v>131.14824151356984</v>
      </c>
    </row>
    <row r="1194" spans="1:57">
      <c r="A1194" s="70">
        <v>20200313</v>
      </c>
      <c r="D1194" s="63">
        <v>43903</v>
      </c>
      <c r="E1194" s="64">
        <v>696.649</v>
      </c>
      <c r="F1194" s="64">
        <v>1159.559</v>
      </c>
      <c r="G1194" s="69">
        <v>1856.2080000000001</v>
      </c>
      <c r="I1194" s="63">
        <v>44348</v>
      </c>
      <c r="J1194" s="68">
        <v>29.09</v>
      </c>
      <c r="K1194" s="68">
        <v>32.69</v>
      </c>
      <c r="M1194" s="63">
        <v>43903</v>
      </c>
      <c r="N1194" s="64">
        <v>44359</v>
      </c>
      <c r="O1194" s="66">
        <v>62.8992</v>
      </c>
      <c r="Q1194" s="63">
        <v>43903</v>
      </c>
      <c r="R1194" s="57">
        <v>37.431854438323732</v>
      </c>
      <c r="S1194" s="57">
        <v>59.14271917006424</v>
      </c>
      <c r="U1194" s="63">
        <v>43903</v>
      </c>
      <c r="V1194" s="65">
        <v>65.58176361375719</v>
      </c>
      <c r="X1194" s="63">
        <v>44490</v>
      </c>
      <c r="Y1194" s="67">
        <v>34.1875</v>
      </c>
      <c r="Z1194" s="67">
        <v>35.409999999999997</v>
      </c>
      <c r="AA1194" s="67">
        <v>34</v>
      </c>
      <c r="AB1194" s="67" t="e">
        <v>#N/A</v>
      </c>
      <c r="AD1194" s="63">
        <v>44490</v>
      </c>
      <c r="AE1194" s="67">
        <v>34.58</v>
      </c>
      <c r="AF1194" s="68">
        <v>52.17</v>
      </c>
      <c r="AH1194" s="58">
        <v>43903</v>
      </c>
      <c r="AI1194" s="57">
        <v>31.103023924673657</v>
      </c>
      <c r="AJ1194" s="57">
        <v>47.619389696250217</v>
      </c>
      <c r="AK1194" s="57">
        <v>69.395618241407206</v>
      </c>
      <c r="AM1194" s="63">
        <v>43903</v>
      </c>
      <c r="AN1194" s="57">
        <v>21.998661100971173</v>
      </c>
      <c r="AO1194" s="57">
        <v>22.171848695518758</v>
      </c>
      <c r="AP1194" s="57">
        <v>38.62638350715428</v>
      </c>
      <c r="AR1194" s="63">
        <v>43903</v>
      </c>
      <c r="AS1194" s="57">
        <v>-39.306968383208194</v>
      </c>
      <c r="AT1194" s="57">
        <v>-37.642902103433684</v>
      </c>
      <c r="AV1194" s="63">
        <v>45364</v>
      </c>
      <c r="AW1194" s="64">
        <v>20677.757243</v>
      </c>
      <c r="AY1194" s="63">
        <v>44490</v>
      </c>
      <c r="AZ1194" s="51">
        <v>24.655336733519999</v>
      </c>
      <c r="BA1194" s="51">
        <v>141.38523459234005</v>
      </c>
      <c r="BB1194" s="51">
        <v>6.8970362364500906</v>
      </c>
      <c r="BC1194" s="51">
        <v>0</v>
      </c>
      <c r="BD1194" s="51">
        <v>-71.842367959630224</v>
      </c>
      <c r="BE1194" s="51">
        <v>101.09523960267985</v>
      </c>
    </row>
    <row r="1195" spans="1:57">
      <c r="A1195" s="70">
        <v>20200314</v>
      </c>
      <c r="D1195" s="63">
        <v>43904</v>
      </c>
      <c r="E1195" s="64">
        <v>696.649</v>
      </c>
      <c r="F1195" s="64">
        <v>1159.559</v>
      </c>
      <c r="G1195" s="69">
        <v>1856.2080000000001</v>
      </c>
      <c r="I1195" s="63">
        <v>44349</v>
      </c>
      <c r="J1195" s="68">
        <v>29.19</v>
      </c>
      <c r="K1195" s="68">
        <v>32.17</v>
      </c>
      <c r="M1195" s="63">
        <v>43904</v>
      </c>
      <c r="N1195" s="64">
        <v>44359</v>
      </c>
      <c r="O1195" s="66">
        <v>62.8992</v>
      </c>
      <c r="Q1195" s="63">
        <v>43904</v>
      </c>
      <c r="R1195" s="57">
        <v>37.203185594113421</v>
      </c>
      <c r="S1195" s="57">
        <v>59.295648959823907</v>
      </c>
      <c r="U1195" s="63">
        <v>43904</v>
      </c>
      <c r="V1195" s="65">
        <v>65.58176361375719</v>
      </c>
      <c r="X1195" s="63">
        <v>44491</v>
      </c>
      <c r="Y1195" s="67">
        <v>34.25</v>
      </c>
      <c r="Z1195" s="67">
        <v>36.15</v>
      </c>
      <c r="AA1195" s="67">
        <v>34.0625</v>
      </c>
      <c r="AB1195" s="67" t="e">
        <v>#N/A</v>
      </c>
      <c r="AD1195" s="63">
        <v>44491</v>
      </c>
      <c r="AE1195" s="67">
        <v>35.28</v>
      </c>
      <c r="AF1195" s="68">
        <v>52.4</v>
      </c>
      <c r="AH1195" s="58">
        <v>43904</v>
      </c>
      <c r="AI1195" s="57">
        <v>31.313247678973831</v>
      </c>
      <c r="AJ1195" s="57">
        <v>47.827844538592835</v>
      </c>
      <c r="AK1195" s="57">
        <v>69.591755121467443</v>
      </c>
      <c r="AM1195" s="63">
        <v>43904</v>
      </c>
      <c r="AN1195" s="57">
        <v>22.074324887404153</v>
      </c>
      <c r="AO1195" s="57">
        <v>22.223675000730591</v>
      </c>
      <c r="AP1195" s="57">
        <v>38.695608657194924</v>
      </c>
      <c r="AR1195" s="63">
        <v>43904</v>
      </c>
      <c r="AS1195" s="57">
        <v>-39.424304962319525</v>
      </c>
      <c r="AT1195" s="57">
        <v>-37.697213077056823</v>
      </c>
      <c r="AV1195" s="63">
        <v>45365</v>
      </c>
      <c r="AW1195" s="64">
        <v>20440.259045000003</v>
      </c>
      <c r="AY1195" s="63">
        <v>44491</v>
      </c>
      <c r="AZ1195" s="51">
        <v>25.188653333520005</v>
      </c>
      <c r="BA1195" s="51">
        <v>91.565478074689992</v>
      </c>
      <c r="BB1195" s="51">
        <v>30.235186049330117</v>
      </c>
      <c r="BC1195" s="51">
        <v>0</v>
      </c>
      <c r="BD1195" s="51">
        <v>-71.950709129670301</v>
      </c>
      <c r="BE1195" s="51">
        <v>75.038608327869795</v>
      </c>
    </row>
    <row r="1196" spans="1:57">
      <c r="A1196" s="70">
        <v>20200315</v>
      </c>
      <c r="D1196" s="63">
        <v>43905</v>
      </c>
      <c r="E1196" s="64">
        <v>696.649</v>
      </c>
      <c r="F1196" s="64">
        <v>1159.559</v>
      </c>
      <c r="G1196" s="69">
        <v>1856.2080000000001</v>
      </c>
      <c r="I1196" s="63">
        <v>44350</v>
      </c>
      <c r="J1196" s="68">
        <v>29.74</v>
      </c>
      <c r="K1196" s="68">
        <v>32.36</v>
      </c>
      <c r="M1196" s="63">
        <v>43905</v>
      </c>
      <c r="N1196" s="64">
        <v>44359</v>
      </c>
      <c r="O1196" s="66">
        <v>62.8992</v>
      </c>
      <c r="Q1196" s="63">
        <v>43905</v>
      </c>
      <c r="R1196" s="57">
        <v>36.983680931182292</v>
      </c>
      <c r="S1196" s="57">
        <v>59.441171370721534</v>
      </c>
      <c r="U1196" s="63">
        <v>43905</v>
      </c>
      <c r="V1196" s="65">
        <v>65.58176361375719</v>
      </c>
      <c r="X1196" s="63">
        <v>44494</v>
      </c>
      <c r="Y1196" s="67">
        <v>34.125</v>
      </c>
      <c r="Z1196" s="67">
        <v>35.96</v>
      </c>
      <c r="AA1196" s="67">
        <v>33.9375</v>
      </c>
      <c r="AB1196" s="67" t="e">
        <v>#N/A</v>
      </c>
      <c r="AD1196" s="63">
        <v>44494</v>
      </c>
      <c r="AE1196" s="67">
        <v>35.369999999999997</v>
      </c>
      <c r="AF1196" s="68">
        <v>51.47</v>
      </c>
      <c r="AH1196" s="58">
        <v>43905</v>
      </c>
      <c r="AI1196" s="57">
        <v>31.524539852104972</v>
      </c>
      <c r="AJ1196" s="57">
        <v>48.027429358570537</v>
      </c>
      <c r="AK1196" s="57">
        <v>69.788497506021386</v>
      </c>
      <c r="AM1196" s="63">
        <v>43905</v>
      </c>
      <c r="AN1196" s="57">
        <v>22.132305461516033</v>
      </c>
      <c r="AO1196" s="57">
        <v>22.253078859145536</v>
      </c>
      <c r="AP1196" s="57">
        <v>38.747646435074977</v>
      </c>
      <c r="AR1196" s="63">
        <v>43905</v>
      </c>
      <c r="AS1196" s="57">
        <v>-39.535896557702145</v>
      </c>
      <c r="AT1196" s="57">
        <v>-37.749549739488131</v>
      </c>
      <c r="AV1196" s="63">
        <v>45366</v>
      </c>
      <c r="AW1196" s="64">
        <v>20818.201561999998</v>
      </c>
      <c r="AY1196" s="63">
        <v>44494</v>
      </c>
      <c r="AZ1196" s="51">
        <v>27.576233333520008</v>
      </c>
      <c r="BA1196" s="51">
        <v>91.377036350409995</v>
      </c>
      <c r="BB1196" s="51">
        <v>-76.418529264969905</v>
      </c>
      <c r="BC1196" s="51">
        <v>0</v>
      </c>
      <c r="BD1196" s="51">
        <v>-71.795089543060598</v>
      </c>
      <c r="BE1196" s="51">
        <v>-29.260349124100525</v>
      </c>
    </row>
    <row r="1197" spans="1:57">
      <c r="A1197" s="70">
        <v>20200316</v>
      </c>
      <c r="D1197" s="63">
        <v>43906</v>
      </c>
      <c r="E1197" s="64">
        <v>698.173</v>
      </c>
      <c r="F1197" s="64">
        <v>1158.749</v>
      </c>
      <c r="G1197" s="69">
        <v>1856.922</v>
      </c>
      <c r="I1197" s="63">
        <v>44351</v>
      </c>
      <c r="J1197" s="68">
        <v>29.37</v>
      </c>
      <c r="K1197" s="68">
        <v>31.63</v>
      </c>
      <c r="M1197" s="63">
        <v>43906</v>
      </c>
      <c r="N1197" s="64">
        <v>44307.5</v>
      </c>
      <c r="O1197" s="66">
        <v>63.0398</v>
      </c>
      <c r="Q1197" s="63">
        <v>43906</v>
      </c>
      <c r="R1197" s="57">
        <v>36.779031211750791</v>
      </c>
      <c r="S1197" s="57">
        <v>59.55430406538671</v>
      </c>
      <c r="U1197" s="63">
        <v>43906</v>
      </c>
      <c r="V1197" s="65">
        <v>65.525980775774315</v>
      </c>
      <c r="X1197" s="63">
        <v>44495</v>
      </c>
      <c r="Y1197" s="67">
        <v>34.125</v>
      </c>
      <c r="Z1197" s="67">
        <v>36.299999999999997</v>
      </c>
      <c r="AA1197" s="67">
        <v>34.0625</v>
      </c>
      <c r="AB1197" s="67" t="e">
        <v>#N/A</v>
      </c>
      <c r="AD1197" s="63">
        <v>44495</v>
      </c>
      <c r="AE1197" s="67">
        <v>34.799999999999997</v>
      </c>
      <c r="AF1197" s="68">
        <v>51.42</v>
      </c>
      <c r="AH1197" s="58">
        <v>43906</v>
      </c>
      <c r="AI1197" s="57">
        <v>31.714208265963183</v>
      </c>
      <c r="AJ1197" s="57">
        <v>48.207917275196351</v>
      </c>
      <c r="AK1197" s="57">
        <v>69.937477471299886</v>
      </c>
      <c r="AM1197" s="63">
        <v>43906</v>
      </c>
      <c r="AN1197" s="57">
        <v>22.231689957581935</v>
      </c>
      <c r="AO1197" s="57">
        <v>22.302859375604655</v>
      </c>
      <c r="AP1197" s="57">
        <v>38.943154483552632</v>
      </c>
      <c r="AR1197" s="63">
        <v>43906</v>
      </c>
      <c r="AS1197" s="57">
        <v>-39.662147594830763</v>
      </c>
      <c r="AT1197" s="57">
        <v>-37.811547085201788</v>
      </c>
      <c r="AV1197" s="63">
        <v>45367</v>
      </c>
      <c r="AW1197" s="64">
        <v>20818.201561999998</v>
      </c>
      <c r="AY1197" s="63">
        <v>44495</v>
      </c>
      <c r="AZ1197" s="51">
        <v>29.294604933520009</v>
      </c>
      <c r="BA1197" s="51">
        <v>91.749975295129985</v>
      </c>
      <c r="BB1197" s="51">
        <v>-72.4523403103899</v>
      </c>
      <c r="BC1197" s="51">
        <v>0</v>
      </c>
      <c r="BD1197" s="51">
        <v>-70.039403074590169</v>
      </c>
      <c r="BE1197" s="51">
        <v>-21.44716315633012</v>
      </c>
    </row>
    <row r="1198" spans="1:57">
      <c r="A1198" s="70">
        <v>20200317</v>
      </c>
      <c r="D1198" s="63">
        <v>43907</v>
      </c>
      <c r="E1198" s="64">
        <v>757.35299999999995</v>
      </c>
      <c r="F1198" s="64">
        <v>1160.739</v>
      </c>
      <c r="G1198" s="69">
        <v>1918.0920000000001</v>
      </c>
      <c r="I1198" s="63">
        <v>44354</v>
      </c>
      <c r="J1198" s="68">
        <v>29.1</v>
      </c>
      <c r="K1198" s="68">
        <v>31.58</v>
      </c>
      <c r="M1198" s="63">
        <v>43907</v>
      </c>
      <c r="N1198" s="64">
        <v>44236.4</v>
      </c>
      <c r="O1198" s="66">
        <v>63.174999999999997</v>
      </c>
      <c r="Q1198" s="63">
        <v>43907</v>
      </c>
      <c r="R1198" s="57">
        <v>36.738240072642256</v>
      </c>
      <c r="S1198" s="57">
        <v>59.690041174525518</v>
      </c>
      <c r="U1198" s="63">
        <v>43907</v>
      </c>
      <c r="V1198" s="65">
        <v>65.18527740683605</v>
      </c>
      <c r="X1198" s="63">
        <v>44496</v>
      </c>
      <c r="Y1198" s="67">
        <v>34.125</v>
      </c>
      <c r="Z1198" s="67">
        <v>35.36</v>
      </c>
      <c r="AA1198" s="67">
        <v>33.8125</v>
      </c>
      <c r="AB1198" s="67" t="e">
        <v>#N/A</v>
      </c>
      <c r="AD1198" s="63">
        <v>44496</v>
      </c>
      <c r="AE1198" s="67">
        <v>35.020000000000003</v>
      </c>
      <c r="AF1198" s="68">
        <v>51.58</v>
      </c>
      <c r="AH1198" s="58">
        <v>43907</v>
      </c>
      <c r="AI1198" s="57">
        <v>31.95470275530441</v>
      </c>
      <c r="AJ1198" s="57">
        <v>48.419703542229733</v>
      </c>
      <c r="AK1198" s="57">
        <v>70.123213941894534</v>
      </c>
      <c r="AM1198" s="63">
        <v>43907</v>
      </c>
      <c r="AN1198" s="57">
        <v>22.348371148505276</v>
      </c>
      <c r="AO1198" s="57">
        <v>22.377930669553912</v>
      </c>
      <c r="AP1198" s="57">
        <v>39.144348591602764</v>
      </c>
      <c r="AR1198" s="63">
        <v>43907</v>
      </c>
      <c r="AS1198" s="57">
        <v>-39.789293488598176</v>
      </c>
      <c r="AT1198" s="57">
        <v>-37.881406075602122</v>
      </c>
      <c r="AV1198" s="63">
        <v>45368</v>
      </c>
      <c r="AW1198" s="64">
        <v>20818.201561999998</v>
      </c>
      <c r="AY1198" s="63">
        <v>44496</v>
      </c>
      <c r="AZ1198" s="51">
        <v>28.348140633520003</v>
      </c>
      <c r="BA1198" s="51">
        <v>86.033780464889972</v>
      </c>
      <c r="BB1198" s="51">
        <v>62.070423727430104</v>
      </c>
      <c r="BC1198" s="51">
        <v>0</v>
      </c>
      <c r="BD1198" s="51">
        <v>-70.391926392099776</v>
      </c>
      <c r="BE1198" s="51">
        <v>106.06041843374027</v>
      </c>
    </row>
    <row r="1199" spans="1:57">
      <c r="A1199" s="70">
        <v>20200318</v>
      </c>
      <c r="D1199" s="63">
        <v>43908</v>
      </c>
      <c r="E1199" s="64">
        <v>753.81</v>
      </c>
      <c r="F1199" s="64">
        <v>1166.1790000000001</v>
      </c>
      <c r="G1199" s="69">
        <v>1919.989</v>
      </c>
      <c r="I1199" s="63">
        <v>44355</v>
      </c>
      <c r="J1199" s="68">
        <v>28.74</v>
      </c>
      <c r="K1199" s="68">
        <v>30.66</v>
      </c>
      <c r="M1199" s="63">
        <v>43908</v>
      </c>
      <c r="N1199" s="64">
        <v>44039.8</v>
      </c>
      <c r="O1199" s="66">
        <v>63.33</v>
      </c>
      <c r="Q1199" s="63">
        <v>43908</v>
      </c>
      <c r="R1199" s="57">
        <v>36.699527944971891</v>
      </c>
      <c r="S1199" s="57">
        <v>59.954581791583571</v>
      </c>
      <c r="U1199" s="63">
        <v>43908</v>
      </c>
      <c r="V1199" s="65">
        <v>64.841160135637907</v>
      </c>
      <c r="X1199" s="63">
        <v>44497</v>
      </c>
      <c r="Y1199" s="67">
        <v>34.125</v>
      </c>
      <c r="Z1199" s="67">
        <v>36.340000000000003</v>
      </c>
      <c r="AA1199" s="67">
        <v>33.9375</v>
      </c>
      <c r="AB1199" s="67" t="e">
        <v>#N/A</v>
      </c>
      <c r="AD1199" s="63">
        <v>44497</v>
      </c>
      <c r="AE1199" s="67">
        <v>35.53</v>
      </c>
      <c r="AF1199" s="68">
        <v>50.31</v>
      </c>
      <c r="AH1199" s="58">
        <v>43908</v>
      </c>
      <c r="AI1199" s="57">
        <v>32.147493630755704</v>
      </c>
      <c r="AJ1199" s="57">
        <v>48.673685661797485</v>
      </c>
      <c r="AK1199" s="57">
        <v>70.509255849545482</v>
      </c>
      <c r="AM1199" s="63">
        <v>43908</v>
      </c>
      <c r="AN1199" s="57">
        <v>22.449391568054502</v>
      </c>
      <c r="AO1199" s="57">
        <v>22.41450376063765</v>
      </c>
      <c r="AP1199" s="57">
        <v>39.343802502271252</v>
      </c>
      <c r="AR1199" s="63">
        <v>43908</v>
      </c>
      <c r="AS1199" s="57">
        <v>-39.926969817995086</v>
      </c>
      <c r="AT1199" s="57">
        <v>-37.951615577292749</v>
      </c>
      <c r="AV1199" s="63">
        <v>45369</v>
      </c>
      <c r="AW1199" s="64">
        <v>20641.950611</v>
      </c>
      <c r="AY1199" s="63">
        <v>44497</v>
      </c>
      <c r="AZ1199" s="51">
        <v>24.019846633520007</v>
      </c>
      <c r="BA1199" s="51">
        <v>180.69194586079999</v>
      </c>
      <c r="BB1199" s="51">
        <v>-13.72751927057991</v>
      </c>
      <c r="BC1199" s="51">
        <v>0</v>
      </c>
      <c r="BD1199" s="51">
        <v>-70.998504193080151</v>
      </c>
      <c r="BE1199" s="51">
        <v>119.98576903065992</v>
      </c>
    </row>
    <row r="1200" spans="1:57">
      <c r="A1200" s="70">
        <v>20200319</v>
      </c>
      <c r="D1200" s="63">
        <v>43909</v>
      </c>
      <c r="E1200" s="64">
        <v>852.64400000000001</v>
      </c>
      <c r="F1200" s="64">
        <v>1172.7470000000001</v>
      </c>
      <c r="G1200" s="69">
        <v>2025.3910000000001</v>
      </c>
      <c r="I1200" s="63">
        <v>44356</v>
      </c>
      <c r="J1200" s="68">
        <v>28.98</v>
      </c>
      <c r="K1200" s="68">
        <v>30.61</v>
      </c>
      <c r="M1200" s="63">
        <v>43909</v>
      </c>
      <c r="N1200" s="64">
        <v>43924.5</v>
      </c>
      <c r="O1200" s="66">
        <v>63.549700000000001</v>
      </c>
      <c r="Q1200" s="63">
        <v>43909</v>
      </c>
      <c r="R1200" s="57">
        <v>37.018258271665204</v>
      </c>
      <c r="S1200" s="57">
        <v>60.253240430838616</v>
      </c>
      <c r="U1200" s="63">
        <v>43909</v>
      </c>
      <c r="V1200" s="65">
        <v>64.528915285732197</v>
      </c>
      <c r="X1200" s="63">
        <v>44498</v>
      </c>
      <c r="Y1200" s="67">
        <v>34.125</v>
      </c>
      <c r="Z1200" s="67">
        <v>36.270000000000003</v>
      </c>
      <c r="AA1200" s="67">
        <v>34</v>
      </c>
      <c r="AB1200" s="67" t="e">
        <v>#N/A</v>
      </c>
      <c r="AD1200" s="63">
        <v>44498</v>
      </c>
      <c r="AE1200" s="67">
        <v>35.21</v>
      </c>
      <c r="AF1200" s="68">
        <v>50.4</v>
      </c>
      <c r="AH1200" s="58">
        <v>43909</v>
      </c>
      <c r="AI1200" s="57">
        <v>32.253426636872121</v>
      </c>
      <c r="AJ1200" s="57">
        <v>48.895558471386401</v>
      </c>
      <c r="AK1200" s="57">
        <v>70.914846312874701</v>
      </c>
      <c r="AM1200" s="63">
        <v>43909</v>
      </c>
      <c r="AN1200" s="57">
        <v>22.607834925500136</v>
      </c>
      <c r="AO1200" s="57">
        <v>22.427800772689622</v>
      </c>
      <c r="AP1200" s="57">
        <v>39.822757574357823</v>
      </c>
      <c r="AR1200" s="63">
        <v>43909</v>
      </c>
      <c r="AS1200" s="57">
        <v>-40.059879480396546</v>
      </c>
      <c r="AT1200" s="57">
        <v>-38.035109642050948</v>
      </c>
      <c r="AV1200" s="63">
        <v>45370</v>
      </c>
      <c r="AW1200" s="64">
        <v>20277.513957000003</v>
      </c>
      <c r="AY1200" s="63">
        <v>44498</v>
      </c>
      <c r="AZ1200" s="51">
        <v>0.73879193351999128</v>
      </c>
      <c r="BA1200" s="51">
        <v>219.99155913460999</v>
      </c>
      <c r="BB1200" s="51">
        <v>-86.039546466099907</v>
      </c>
      <c r="BC1200" s="51">
        <v>0</v>
      </c>
      <c r="BD1200" s="51">
        <v>-69.772611034329387</v>
      </c>
      <c r="BE1200" s="51">
        <v>64.918193567700683</v>
      </c>
    </row>
    <row r="1201" spans="1:57">
      <c r="A1201" s="70">
        <v>20200320</v>
      </c>
      <c r="D1201" s="63">
        <v>43910</v>
      </c>
      <c r="E1201" s="64">
        <v>834.46699999999998</v>
      </c>
      <c r="F1201" s="64">
        <v>1189.932</v>
      </c>
      <c r="G1201" s="69">
        <v>2024.3989999999999</v>
      </c>
      <c r="I1201" s="63">
        <v>44357</v>
      </c>
      <c r="J1201" s="68">
        <v>28.67</v>
      </c>
      <c r="K1201" s="68">
        <v>30.23</v>
      </c>
      <c r="M1201" s="63">
        <v>43910</v>
      </c>
      <c r="N1201" s="64">
        <v>43822.3</v>
      </c>
      <c r="O1201" s="66">
        <v>63.768799999999999</v>
      </c>
      <c r="Q1201" s="63">
        <v>43910</v>
      </c>
      <c r="R1201" s="57">
        <v>37.325073761546413</v>
      </c>
      <c r="S1201" s="57">
        <v>60.570062652531689</v>
      </c>
      <c r="U1201" s="63">
        <v>43910</v>
      </c>
      <c r="V1201" s="65">
        <v>64.289149847035958</v>
      </c>
      <c r="X1201" s="63">
        <v>44501</v>
      </c>
      <c r="Y1201" s="67">
        <v>34.25</v>
      </c>
      <c r="Z1201" s="67">
        <v>35.93</v>
      </c>
      <c r="AA1201" s="67">
        <v>34</v>
      </c>
      <c r="AB1201" s="67" t="e">
        <v>#N/A</v>
      </c>
      <c r="AD1201" s="63">
        <v>44501</v>
      </c>
      <c r="AE1201" s="67">
        <v>35.049999999999997</v>
      </c>
      <c r="AF1201" s="68">
        <v>51.24</v>
      </c>
      <c r="AH1201" s="58">
        <v>43910</v>
      </c>
      <c r="AI1201" s="57">
        <v>32.330938741427588</v>
      </c>
      <c r="AJ1201" s="57">
        <v>49.169648092966803</v>
      </c>
      <c r="AK1201" s="57">
        <v>71.366382912785411</v>
      </c>
      <c r="AM1201" s="63">
        <v>43910</v>
      </c>
      <c r="AN1201" s="57">
        <v>22.810360442012744</v>
      </c>
      <c r="AO1201" s="57">
        <v>22.457510997193243</v>
      </c>
      <c r="AP1201" s="57">
        <v>40.43565402832634</v>
      </c>
      <c r="AR1201" s="63">
        <v>43910</v>
      </c>
      <c r="AS1201" s="57">
        <v>-40.194669923137702</v>
      </c>
      <c r="AT1201" s="57">
        <v>-38.14291758164272</v>
      </c>
      <c r="AV1201" s="63">
        <v>45371</v>
      </c>
      <c r="AW1201" s="64">
        <v>20763.383714000003</v>
      </c>
      <c r="AY1201" s="63">
        <v>44501</v>
      </c>
      <c r="AZ1201" s="51">
        <v>18.218461333519993</v>
      </c>
      <c r="BA1201" s="51">
        <v>236.92423159736998</v>
      </c>
      <c r="BB1201" s="51">
        <v>-98.490244719389963</v>
      </c>
      <c r="BC1201" s="51">
        <v>0</v>
      </c>
      <c r="BD1201" s="51">
        <v>-66.493050034979944</v>
      </c>
      <c r="BE1201" s="51">
        <v>90.159398176520128</v>
      </c>
    </row>
    <row r="1202" spans="1:57">
      <c r="A1202" s="70">
        <v>20200321</v>
      </c>
      <c r="D1202" s="63">
        <v>43911</v>
      </c>
      <c r="E1202" s="64">
        <v>834.46699999999998</v>
      </c>
      <c r="F1202" s="64">
        <v>1189.932</v>
      </c>
      <c r="G1202" s="69">
        <v>2024.3989999999999</v>
      </c>
      <c r="I1202" s="63">
        <v>44358</v>
      </c>
      <c r="J1202" s="68">
        <v>28.73</v>
      </c>
      <c r="K1202" s="68">
        <v>30.1</v>
      </c>
      <c r="M1202" s="63">
        <v>43911</v>
      </c>
      <c r="N1202" s="64">
        <v>43822.3</v>
      </c>
      <c r="O1202" s="66">
        <v>63.768799999999999</v>
      </c>
      <c r="Q1202" s="63">
        <v>43911</v>
      </c>
      <c r="R1202" s="57">
        <v>37.727510636891857</v>
      </c>
      <c r="S1202" s="57">
        <v>60.891310929463096</v>
      </c>
      <c r="U1202" s="63">
        <v>43911</v>
      </c>
      <c r="V1202" s="65">
        <v>64.289149847035958</v>
      </c>
      <c r="X1202" s="63">
        <v>44502</v>
      </c>
      <c r="Y1202" s="67">
        <v>34.125</v>
      </c>
      <c r="Z1202" s="67">
        <v>36.51</v>
      </c>
      <c r="AA1202" s="67">
        <v>34</v>
      </c>
      <c r="AB1202" s="67" t="e">
        <v>#N/A</v>
      </c>
      <c r="AD1202" s="63">
        <v>44502</v>
      </c>
      <c r="AE1202" s="67">
        <v>35.07</v>
      </c>
      <c r="AF1202" s="68">
        <v>50.97</v>
      </c>
      <c r="AH1202" s="58">
        <v>43911</v>
      </c>
      <c r="AI1202" s="57">
        <v>32.348609073437331</v>
      </c>
      <c r="AJ1202" s="57">
        <v>49.42767437889961</v>
      </c>
      <c r="AK1202" s="57">
        <v>71.855025888497153</v>
      </c>
      <c r="AM1202" s="63">
        <v>43911</v>
      </c>
      <c r="AN1202" s="57">
        <v>23.011062490501999</v>
      </c>
      <c r="AO1202" s="57">
        <v>22.465080704469507</v>
      </c>
      <c r="AP1202" s="57">
        <v>41.098967497373273</v>
      </c>
      <c r="AR1202" s="63">
        <v>43911</v>
      </c>
      <c r="AS1202" s="57">
        <v>-40.319098142115287</v>
      </c>
      <c r="AT1202" s="57">
        <v>-38.221607584215299</v>
      </c>
      <c r="AV1202" s="63">
        <v>45372</v>
      </c>
      <c r="AW1202" s="64">
        <v>20683.027939</v>
      </c>
      <c r="AY1202" s="63">
        <v>44502</v>
      </c>
      <c r="AZ1202" s="51">
        <v>19.75858933352</v>
      </c>
      <c r="BA1202" s="51">
        <v>231.89301286765996</v>
      </c>
      <c r="BB1202" s="51">
        <v>-113.91880936333003</v>
      </c>
      <c r="BC1202" s="51">
        <v>0</v>
      </c>
      <c r="BD1202" s="51">
        <v>-45.286289676550091</v>
      </c>
      <c r="BE1202" s="51">
        <v>92.446503161299972</v>
      </c>
    </row>
    <row r="1203" spans="1:57">
      <c r="A1203" s="70">
        <v>20200322</v>
      </c>
      <c r="D1203" s="63">
        <v>43912</v>
      </c>
      <c r="E1203" s="64">
        <v>834.46699999999998</v>
      </c>
      <c r="F1203" s="64">
        <v>1189.932</v>
      </c>
      <c r="G1203" s="69">
        <v>2024.3989999999999</v>
      </c>
      <c r="I1203" s="63">
        <v>44361</v>
      </c>
      <c r="J1203" s="68">
        <v>29.05</v>
      </c>
      <c r="K1203" s="68">
        <v>30.54</v>
      </c>
      <c r="M1203" s="63">
        <v>43912</v>
      </c>
      <c r="N1203" s="64">
        <v>43822.3</v>
      </c>
      <c r="O1203" s="66">
        <v>63.768799999999999</v>
      </c>
      <c r="Q1203" s="63">
        <v>43912</v>
      </c>
      <c r="R1203" s="57">
        <v>38.20493234010678</v>
      </c>
      <c r="S1203" s="57">
        <v>61.212408355126982</v>
      </c>
      <c r="U1203" s="63">
        <v>43912</v>
      </c>
      <c r="V1203" s="65">
        <v>64.289149847035958</v>
      </c>
      <c r="X1203" s="63">
        <v>44503</v>
      </c>
      <c r="Y1203" s="67">
        <v>34.125</v>
      </c>
      <c r="Z1203" s="67">
        <v>33.479999999999997</v>
      </c>
      <c r="AA1203" s="67">
        <v>33.8125</v>
      </c>
      <c r="AB1203" s="67" t="e">
        <v>#N/A</v>
      </c>
      <c r="AD1203" s="63">
        <v>44503</v>
      </c>
      <c r="AE1203" s="67">
        <v>35.39</v>
      </c>
      <c r="AF1203" s="68">
        <v>51.69</v>
      </c>
      <c r="AH1203" s="58">
        <v>43912</v>
      </c>
      <c r="AI1203" s="57">
        <v>32.338056760009138</v>
      </c>
      <c r="AJ1203" s="57">
        <v>49.673408166679756</v>
      </c>
      <c r="AK1203" s="57">
        <v>72.354400275569191</v>
      </c>
      <c r="AM1203" s="63">
        <v>43912</v>
      </c>
      <c r="AN1203" s="57">
        <v>23.211437636966714</v>
      </c>
      <c r="AO1203" s="57">
        <v>22.461483720232</v>
      </c>
      <c r="AP1203" s="57">
        <v>41.788899645693057</v>
      </c>
      <c r="AR1203" s="63">
        <v>43912</v>
      </c>
      <c r="AS1203" s="57">
        <v>-40.442922451600907</v>
      </c>
      <c r="AT1203" s="57">
        <v>-38.294064282446328</v>
      </c>
      <c r="AV1203" s="63">
        <v>45373</v>
      </c>
      <c r="AW1203" s="64">
        <v>20795.228693000001</v>
      </c>
      <c r="AY1203" s="63">
        <v>44503</v>
      </c>
      <c r="AZ1203" s="51">
        <v>16.332644733520002</v>
      </c>
      <c r="BA1203" s="51">
        <v>165.64233420416002</v>
      </c>
      <c r="BB1203" s="51">
        <v>-105.10044815618997</v>
      </c>
      <c r="BC1203" s="51">
        <v>0</v>
      </c>
      <c r="BD1203" s="51">
        <v>-45.08456413153025</v>
      </c>
      <c r="BE1203" s="51">
        <v>31.789966649959794</v>
      </c>
    </row>
    <row r="1204" spans="1:57">
      <c r="A1204" s="70">
        <v>20200323</v>
      </c>
      <c r="D1204" s="63">
        <v>43913</v>
      </c>
      <c r="E1204" s="64">
        <v>834.46699999999998</v>
      </c>
      <c r="F1204" s="64">
        <v>1189.932</v>
      </c>
      <c r="G1204" s="69">
        <v>2024.3989999999999</v>
      </c>
      <c r="I1204" s="63">
        <v>44362</v>
      </c>
      <c r="J1204" s="68">
        <v>28.75</v>
      </c>
      <c r="K1204" s="68">
        <v>31.06</v>
      </c>
      <c r="M1204" s="63">
        <v>43913</v>
      </c>
      <c r="N1204" s="64">
        <v>43822.3</v>
      </c>
      <c r="O1204" s="66">
        <v>63.768799999999999</v>
      </c>
      <c r="Q1204" s="63">
        <v>43913</v>
      </c>
      <c r="R1204" s="57">
        <v>38.739821060978507</v>
      </c>
      <c r="S1204" s="57">
        <v>61.513642809153389</v>
      </c>
      <c r="U1204" s="63">
        <v>43913</v>
      </c>
      <c r="V1204" s="65">
        <v>64.289149847035958</v>
      </c>
      <c r="X1204" s="63">
        <v>44504</v>
      </c>
      <c r="Y1204" s="67">
        <v>34.1875</v>
      </c>
      <c r="Z1204" s="67">
        <v>36.5</v>
      </c>
      <c r="AA1204" s="67">
        <v>33.8125</v>
      </c>
      <c r="AB1204" s="67" t="e">
        <v>#N/A</v>
      </c>
      <c r="AD1204" s="63">
        <v>44504</v>
      </c>
      <c r="AE1204" s="67">
        <v>35.409999999999997</v>
      </c>
      <c r="AF1204" s="68">
        <v>51.55</v>
      </c>
      <c r="AH1204" s="58">
        <v>43913</v>
      </c>
      <c r="AI1204" s="57">
        <v>32.352397714252888</v>
      </c>
      <c r="AJ1204" s="57">
        <v>49.910702943322207</v>
      </c>
      <c r="AK1204" s="57">
        <v>72.80899294360745</v>
      </c>
      <c r="AM1204" s="63">
        <v>43913</v>
      </c>
      <c r="AN1204" s="57">
        <v>23.423130449901141</v>
      </c>
      <c r="AO1204" s="57">
        <v>22.487645893526921</v>
      </c>
      <c r="AP1204" s="57">
        <v>42.453582310721231</v>
      </c>
      <c r="AR1204" s="63">
        <v>43913</v>
      </c>
      <c r="AS1204" s="57">
        <v>-40.57502048816756</v>
      </c>
      <c r="AT1204" s="57">
        <v>-38.374481570234167</v>
      </c>
      <c r="AV1204" s="63">
        <v>45374</v>
      </c>
      <c r="AW1204" s="64">
        <v>20795.228693000001</v>
      </c>
      <c r="AY1204" s="63">
        <v>44504</v>
      </c>
      <c r="AZ1204" s="51">
        <v>18.750366733519986</v>
      </c>
      <c r="BA1204" s="51">
        <v>169.32703774439</v>
      </c>
      <c r="BB1204" s="51">
        <v>-118.93301052103007</v>
      </c>
      <c r="BC1204" s="51">
        <v>0</v>
      </c>
      <c r="BD1204" s="51">
        <v>-45.91735891286978</v>
      </c>
      <c r="BE1204" s="51">
        <v>23.227035044010265</v>
      </c>
    </row>
    <row r="1205" spans="1:57">
      <c r="A1205" s="70">
        <v>20200324</v>
      </c>
      <c r="D1205" s="63">
        <v>43914</v>
      </c>
      <c r="E1205" s="64">
        <v>834.46699999999998</v>
      </c>
      <c r="F1205" s="64">
        <v>1189.932</v>
      </c>
      <c r="G1205" s="69">
        <v>2024.3989999999999</v>
      </c>
      <c r="I1205" s="63">
        <v>44363</v>
      </c>
      <c r="J1205" s="68">
        <v>28.96</v>
      </c>
      <c r="K1205" s="68">
        <v>31.2</v>
      </c>
      <c r="M1205" s="63">
        <v>43914</v>
      </c>
      <c r="N1205" s="64">
        <v>43822.3</v>
      </c>
      <c r="O1205" s="66">
        <v>63.768799999999999</v>
      </c>
      <c r="Q1205" s="63">
        <v>43914</v>
      </c>
      <c r="R1205" s="57">
        <v>39.246393397384139</v>
      </c>
      <c r="S1205" s="57">
        <v>61.800384607626043</v>
      </c>
      <c r="U1205" s="63">
        <v>43914</v>
      </c>
      <c r="V1205" s="65">
        <v>64.289149847035958</v>
      </c>
      <c r="X1205" s="63">
        <v>44505</v>
      </c>
      <c r="Y1205" s="67">
        <v>34.25</v>
      </c>
      <c r="Z1205" s="67">
        <v>36.380000000000003</v>
      </c>
      <c r="AA1205" s="67">
        <v>34.0625</v>
      </c>
      <c r="AB1205" s="67" t="e">
        <v>#N/A</v>
      </c>
      <c r="AD1205" s="63">
        <v>44505</v>
      </c>
      <c r="AE1205" s="67">
        <v>35.15</v>
      </c>
      <c r="AF1205" s="68">
        <v>52.41</v>
      </c>
      <c r="AH1205" s="58">
        <v>43914</v>
      </c>
      <c r="AI1205" s="57">
        <v>32.397409241233802</v>
      </c>
      <c r="AJ1205" s="57">
        <v>50.149253750185771</v>
      </c>
      <c r="AK1205" s="57">
        <v>73.233089084131578</v>
      </c>
      <c r="AM1205" s="63">
        <v>43914</v>
      </c>
      <c r="AN1205" s="57">
        <v>23.615145231984535</v>
      </c>
      <c r="AO1205" s="57">
        <v>22.479262611599893</v>
      </c>
      <c r="AP1205" s="57">
        <v>43.11116393023655</v>
      </c>
      <c r="AR1205" s="63">
        <v>43914</v>
      </c>
      <c r="AS1205" s="57">
        <v>-40.708196333580418</v>
      </c>
      <c r="AT1205" s="57">
        <v>-38.454358678569115</v>
      </c>
      <c r="AV1205" s="63">
        <v>45375</v>
      </c>
      <c r="AW1205" s="64">
        <v>20795.228693000001</v>
      </c>
      <c r="AY1205" s="63">
        <v>44505</v>
      </c>
      <c r="AZ1205" s="51">
        <v>29.446563733519998</v>
      </c>
      <c r="BA1205" s="51">
        <v>170.16377039868001</v>
      </c>
      <c r="BB1205" s="51">
        <v>-171.00277324268001</v>
      </c>
      <c r="BC1205" s="51">
        <v>0</v>
      </c>
      <c r="BD1205" s="51">
        <v>-45.575777775450433</v>
      </c>
      <c r="BE1205" s="51">
        <v>-16.968216885930392</v>
      </c>
    </row>
    <row r="1206" spans="1:57">
      <c r="A1206" s="70">
        <v>20200325</v>
      </c>
      <c r="D1206" s="63">
        <v>43915</v>
      </c>
      <c r="E1206" s="64">
        <v>991.70799999999997</v>
      </c>
      <c r="F1206" s="64">
        <v>1214.18</v>
      </c>
      <c r="G1206" s="69">
        <v>2205.8879999999999</v>
      </c>
      <c r="I1206" s="63">
        <v>44364</v>
      </c>
      <c r="J1206" s="68">
        <v>29.5</v>
      </c>
      <c r="K1206" s="68">
        <v>31.89</v>
      </c>
      <c r="M1206" s="63">
        <v>43915</v>
      </c>
      <c r="N1206" s="64">
        <v>43853.7</v>
      </c>
      <c r="O1206" s="66">
        <v>64.047300000000007</v>
      </c>
      <c r="Q1206" s="63">
        <v>43915</v>
      </c>
      <c r="R1206" s="57">
        <v>40.131705620570756</v>
      </c>
      <c r="S1206" s="57">
        <v>62.190990100518782</v>
      </c>
      <c r="U1206" s="63">
        <v>43915</v>
      </c>
      <c r="V1206" s="65">
        <v>64.385348940885635</v>
      </c>
      <c r="X1206" s="63">
        <v>44508</v>
      </c>
      <c r="Y1206" s="67">
        <v>34.25</v>
      </c>
      <c r="Z1206" s="67">
        <v>36.450000000000003</v>
      </c>
      <c r="AA1206" s="67">
        <v>34.0625</v>
      </c>
      <c r="AB1206" s="67" t="e">
        <v>#N/A</v>
      </c>
      <c r="AD1206" s="63">
        <v>44508</v>
      </c>
      <c r="AE1206" s="67">
        <v>35.270000000000003</v>
      </c>
      <c r="AF1206" s="68">
        <v>51.95</v>
      </c>
      <c r="AH1206" s="58">
        <v>43915</v>
      </c>
      <c r="AI1206" s="57">
        <v>32.307540356046971</v>
      </c>
      <c r="AJ1206" s="57">
        <v>50.400866589260637</v>
      </c>
      <c r="AK1206" s="57">
        <v>73.808653012123315</v>
      </c>
      <c r="AM1206" s="63">
        <v>43915</v>
      </c>
      <c r="AN1206" s="57">
        <v>23.860907659631714</v>
      </c>
      <c r="AO1206" s="57">
        <v>22.483687282499922</v>
      </c>
      <c r="AP1206" s="57">
        <v>43.961973547445709</v>
      </c>
      <c r="AR1206" s="63">
        <v>43915</v>
      </c>
      <c r="AS1206" s="57">
        <v>-40.848954220489929</v>
      </c>
      <c r="AT1206" s="57">
        <v>-38.532395099639835</v>
      </c>
      <c r="AV1206" s="63">
        <v>45376</v>
      </c>
      <c r="AW1206" s="64">
        <v>20803.2212</v>
      </c>
      <c r="AY1206" s="63">
        <v>44508</v>
      </c>
      <c r="AZ1206" s="51">
        <v>22.432971933519994</v>
      </c>
      <c r="BA1206" s="51">
        <v>198.58208478544</v>
      </c>
      <c r="BB1206" s="51">
        <v>-63.54861668301001</v>
      </c>
      <c r="BC1206" s="51">
        <v>0</v>
      </c>
      <c r="BD1206" s="51">
        <v>-49.120850321520251</v>
      </c>
      <c r="BE1206" s="51">
        <v>108.34558971442981</v>
      </c>
    </row>
    <row r="1207" spans="1:57">
      <c r="A1207" s="70">
        <v>20200326</v>
      </c>
      <c r="D1207" s="63">
        <v>43916</v>
      </c>
      <c r="E1207" s="64">
        <v>1088.4100000000001</v>
      </c>
      <c r="F1207" s="64">
        <v>1224.6859999999999</v>
      </c>
      <c r="G1207" s="69">
        <v>2313.096</v>
      </c>
      <c r="I1207" s="63">
        <v>44365</v>
      </c>
      <c r="J1207" s="68">
        <v>29.21</v>
      </c>
      <c r="K1207" s="68">
        <v>31.9</v>
      </c>
      <c r="M1207" s="63">
        <v>43916</v>
      </c>
      <c r="N1207" s="64">
        <v>43861.8</v>
      </c>
      <c r="O1207" s="66">
        <v>64.229500000000002</v>
      </c>
      <c r="Q1207" s="63">
        <v>43916</v>
      </c>
      <c r="R1207" s="57">
        <v>41.374260803819631</v>
      </c>
      <c r="S1207" s="57">
        <v>62.629718821327089</v>
      </c>
      <c r="U1207" s="63">
        <v>43916</v>
      </c>
      <c r="V1207" s="65">
        <v>64.889321866057685</v>
      </c>
      <c r="X1207" s="63">
        <v>44509</v>
      </c>
      <c r="Y1207" s="67">
        <v>34.1875</v>
      </c>
      <c r="Z1207" s="67">
        <v>36.53</v>
      </c>
      <c r="AA1207" s="67">
        <v>34</v>
      </c>
      <c r="AB1207" s="67" t="e">
        <v>#N/A</v>
      </c>
      <c r="AD1207" s="63">
        <v>44509</v>
      </c>
      <c r="AE1207" s="67">
        <v>35.25</v>
      </c>
      <c r="AF1207" s="68">
        <v>51.66</v>
      </c>
      <c r="AH1207" s="58">
        <v>43916</v>
      </c>
      <c r="AI1207" s="57">
        <v>32.206627168228863</v>
      </c>
      <c r="AJ1207" s="57">
        <v>50.709374995079393</v>
      </c>
      <c r="AK1207" s="57">
        <v>74.467563347236364</v>
      </c>
      <c r="AM1207" s="63">
        <v>43916</v>
      </c>
      <c r="AN1207" s="57">
        <v>24.156650703429982</v>
      </c>
      <c r="AO1207" s="57">
        <v>22.54933613885872</v>
      </c>
      <c r="AP1207" s="57">
        <v>44.873893864514059</v>
      </c>
      <c r="AR1207" s="63">
        <v>43916</v>
      </c>
      <c r="AS1207" s="57">
        <v>-40.995951006759569</v>
      </c>
      <c r="AT1207" s="57">
        <v>-38.616401513628475</v>
      </c>
      <c r="AV1207" s="63">
        <v>45377</v>
      </c>
      <c r="AW1207" s="64">
        <v>21863.480804999999</v>
      </c>
      <c r="AY1207" s="63">
        <v>44509</v>
      </c>
      <c r="AZ1207" s="51">
        <v>1.3799839335199939</v>
      </c>
      <c r="BA1207" s="51">
        <v>208.55393793433004</v>
      </c>
      <c r="BB1207" s="51">
        <v>-197.48511225713014</v>
      </c>
      <c r="BC1207" s="51">
        <v>0</v>
      </c>
      <c r="BD1207" s="51">
        <v>-54.657903780870413</v>
      </c>
      <c r="BE1207" s="51">
        <v>-42.209094170150344</v>
      </c>
    </row>
    <row r="1208" spans="1:57">
      <c r="A1208" s="70">
        <v>20200327</v>
      </c>
      <c r="D1208" s="63">
        <v>43917</v>
      </c>
      <c r="E1208" s="64">
        <v>985.71699999999998</v>
      </c>
      <c r="F1208" s="64">
        <v>1228.8789999999999</v>
      </c>
      <c r="G1208" s="69">
        <v>2214.596</v>
      </c>
      <c r="I1208" s="63">
        <v>44369</v>
      </c>
      <c r="J1208" s="68">
        <v>28.99</v>
      </c>
      <c r="K1208" s="68">
        <v>32.17</v>
      </c>
      <c r="M1208" s="63">
        <v>43917</v>
      </c>
      <c r="N1208" s="64">
        <v>43727.9</v>
      </c>
      <c r="O1208" s="66">
        <v>64.409499999999994</v>
      </c>
      <c r="Q1208" s="63">
        <v>43917</v>
      </c>
      <c r="R1208" s="57">
        <v>42.555870148889063</v>
      </c>
      <c r="S1208" s="57">
        <v>63.17224815696374</v>
      </c>
      <c r="U1208" s="63">
        <v>43917</v>
      </c>
      <c r="V1208" s="65">
        <v>63.698325034770576</v>
      </c>
      <c r="X1208" s="63">
        <v>44510</v>
      </c>
      <c r="Y1208" s="67">
        <v>34.1875</v>
      </c>
      <c r="Z1208" s="67">
        <v>36.58</v>
      </c>
      <c r="AA1208" s="67">
        <v>34.0625</v>
      </c>
      <c r="AB1208" s="67" t="e">
        <v>#N/A</v>
      </c>
      <c r="AD1208" s="63">
        <v>44510</v>
      </c>
      <c r="AE1208" s="67">
        <v>35.340000000000003</v>
      </c>
      <c r="AF1208" s="68">
        <v>51.96</v>
      </c>
      <c r="AH1208" s="58">
        <v>43917</v>
      </c>
      <c r="AI1208" s="57">
        <v>32.173730281647337</v>
      </c>
      <c r="AJ1208" s="57">
        <v>51.124842743907941</v>
      </c>
      <c r="AK1208" s="57">
        <v>75.314174865331452</v>
      </c>
      <c r="AM1208" s="63">
        <v>43917</v>
      </c>
      <c r="AN1208" s="57">
        <v>24.410466218480622</v>
      </c>
      <c r="AO1208" s="57">
        <v>22.618774739248117</v>
      </c>
      <c r="AP1208" s="57">
        <v>45.623866017788849</v>
      </c>
      <c r="AR1208" s="63">
        <v>43917</v>
      </c>
      <c r="AS1208" s="57">
        <v>-41.128914800515894</v>
      </c>
      <c r="AT1208" s="57">
        <v>-38.666784314951919</v>
      </c>
      <c r="AV1208" s="63">
        <v>45378</v>
      </c>
      <c r="AW1208" s="64">
        <v>23257.166232</v>
      </c>
      <c r="AY1208" s="63">
        <v>44510</v>
      </c>
      <c r="AZ1208" s="51">
        <v>-29.1427029</v>
      </c>
      <c r="BA1208" s="51">
        <v>260.28712083054995</v>
      </c>
      <c r="BB1208" s="51">
        <v>-93.912838011710178</v>
      </c>
      <c r="BC1208" s="51">
        <v>0</v>
      </c>
      <c r="BD1208" s="51">
        <v>-60.338528904410168</v>
      </c>
      <c r="BE1208" s="51">
        <v>76.893051014429886</v>
      </c>
    </row>
    <row r="1209" spans="1:57">
      <c r="A1209" s="70">
        <v>20200328</v>
      </c>
      <c r="D1209" s="63">
        <v>43918</v>
      </c>
      <c r="E1209" s="64">
        <v>985.71699999999998</v>
      </c>
      <c r="F1209" s="64">
        <v>1228.8789999999999</v>
      </c>
      <c r="G1209" s="69">
        <v>2214.596</v>
      </c>
      <c r="I1209" s="63">
        <v>44370</v>
      </c>
      <c r="J1209" s="68">
        <v>29.13</v>
      </c>
      <c r="K1209" s="68">
        <v>32.020000000000003</v>
      </c>
      <c r="M1209" s="63">
        <v>43918</v>
      </c>
      <c r="N1209" s="64">
        <v>43727.9</v>
      </c>
      <c r="O1209" s="66">
        <v>64.409499999999994</v>
      </c>
      <c r="Q1209" s="63">
        <v>43918</v>
      </c>
      <c r="R1209" s="57">
        <v>44.009166293712475</v>
      </c>
      <c r="S1209" s="57">
        <v>63.586127305904164</v>
      </c>
      <c r="U1209" s="63">
        <v>43918</v>
      </c>
      <c r="V1209" s="65">
        <v>63.698325034770576</v>
      </c>
      <c r="X1209" s="63">
        <v>44511</v>
      </c>
      <c r="Y1209" s="67">
        <v>34</v>
      </c>
      <c r="Z1209" s="67">
        <v>35.08</v>
      </c>
      <c r="AA1209" s="67">
        <v>33.75</v>
      </c>
      <c r="AB1209" s="67" t="e">
        <v>#N/A</v>
      </c>
      <c r="AD1209" s="63">
        <v>44511</v>
      </c>
      <c r="AE1209" s="67">
        <v>35</v>
      </c>
      <c r="AF1209" s="68">
        <v>51.25</v>
      </c>
      <c r="AH1209" s="58">
        <v>43918</v>
      </c>
      <c r="AI1209" s="57">
        <v>32.079032278947928</v>
      </c>
      <c r="AJ1209" s="57">
        <v>51.420867014963115</v>
      </c>
      <c r="AK1209" s="57">
        <v>75.949536318483624</v>
      </c>
      <c r="AM1209" s="63">
        <v>43918</v>
      </c>
      <c r="AN1209" s="57">
        <v>24.647014067570574</v>
      </c>
      <c r="AO1209" s="57">
        <v>22.639668621426345</v>
      </c>
      <c r="AP1209" s="57">
        <v>46.4263686977582</v>
      </c>
      <c r="AR1209" s="63">
        <v>43918</v>
      </c>
      <c r="AS1209" s="57">
        <v>-41.254865209425631</v>
      </c>
      <c r="AT1209" s="57">
        <v>-38.727202476404031</v>
      </c>
      <c r="AV1209" s="63">
        <v>45379</v>
      </c>
      <c r="AW1209" s="64">
        <v>23257.166232</v>
      </c>
      <c r="AY1209" s="63">
        <v>44511</v>
      </c>
      <c r="AZ1209" s="51">
        <v>-43.872445400000004</v>
      </c>
      <c r="BA1209" s="51">
        <v>243.45110104272999</v>
      </c>
      <c r="BB1209" s="51">
        <v>30.760515649379872</v>
      </c>
      <c r="BC1209" s="51">
        <v>0</v>
      </c>
      <c r="BD1209" s="51">
        <v>-64.152988609839852</v>
      </c>
      <c r="BE1209" s="51">
        <v>166.18618268227019</v>
      </c>
    </row>
    <row r="1210" spans="1:57">
      <c r="A1210" s="70">
        <v>20200329</v>
      </c>
      <c r="D1210" s="63">
        <v>43919</v>
      </c>
      <c r="E1210" s="64">
        <v>985.71699999999998</v>
      </c>
      <c r="F1210" s="64">
        <v>1228.8789999999999</v>
      </c>
      <c r="G1210" s="69">
        <v>2214.596</v>
      </c>
      <c r="I1210" s="63">
        <v>44371</v>
      </c>
      <c r="J1210" s="68">
        <v>28.52</v>
      </c>
      <c r="K1210" s="68">
        <v>31.76</v>
      </c>
      <c r="M1210" s="63">
        <v>43919</v>
      </c>
      <c r="N1210" s="64">
        <v>43727.9</v>
      </c>
      <c r="O1210" s="66">
        <v>64.409499999999994</v>
      </c>
      <c r="Q1210" s="63">
        <v>43919</v>
      </c>
      <c r="R1210" s="57">
        <v>45.462953452570233</v>
      </c>
      <c r="S1210" s="57">
        <v>63.983323430092433</v>
      </c>
      <c r="U1210" s="63">
        <v>43919</v>
      </c>
      <c r="V1210" s="65">
        <v>63.698325034770576</v>
      </c>
      <c r="X1210" s="63">
        <v>44512</v>
      </c>
      <c r="Y1210" s="67">
        <v>34.125</v>
      </c>
      <c r="Z1210" s="67">
        <v>35.909999999999997</v>
      </c>
      <c r="AA1210" s="67">
        <v>33.75</v>
      </c>
      <c r="AB1210" s="67" t="e">
        <v>#N/A</v>
      </c>
      <c r="AD1210" s="63">
        <v>44512</v>
      </c>
      <c r="AE1210" s="67">
        <v>34.94</v>
      </c>
      <c r="AF1210" s="68">
        <v>52.51</v>
      </c>
      <c r="AH1210" s="58">
        <v>43919</v>
      </c>
      <c r="AI1210" s="57">
        <v>31.975935454319249</v>
      </c>
      <c r="AJ1210" s="57">
        <v>51.691726513998205</v>
      </c>
      <c r="AK1210" s="57">
        <v>76.57513784294477</v>
      </c>
      <c r="AM1210" s="63">
        <v>43919</v>
      </c>
      <c r="AN1210" s="57">
        <v>24.893600533808026</v>
      </c>
      <c r="AO1210" s="57">
        <v>22.6623047157549</v>
      </c>
      <c r="AP1210" s="57">
        <v>47.260821345421043</v>
      </c>
      <c r="AR1210" s="63">
        <v>43919</v>
      </c>
      <c r="AS1210" s="57">
        <v>-41.373962037203114</v>
      </c>
      <c r="AT1210" s="57">
        <v>-38.78945070748054</v>
      </c>
      <c r="AV1210" s="63">
        <v>45380</v>
      </c>
      <c r="AW1210" s="64">
        <v>23257.166232</v>
      </c>
      <c r="AY1210" s="63">
        <v>44512</v>
      </c>
      <c r="AZ1210" s="51">
        <v>-77.026701400000007</v>
      </c>
      <c r="BA1210" s="51">
        <v>175.14662001521</v>
      </c>
      <c r="BB1210" s="51">
        <v>193.46688564260992</v>
      </c>
      <c r="BC1210" s="51">
        <v>0</v>
      </c>
      <c r="BD1210" s="51">
        <v>-67.988574001480472</v>
      </c>
      <c r="BE1210" s="51">
        <v>223.59823025633955</v>
      </c>
    </row>
    <row r="1211" spans="1:57">
      <c r="A1211" s="70">
        <v>20200330</v>
      </c>
      <c r="D1211" s="63">
        <v>43920</v>
      </c>
      <c r="E1211" s="64">
        <v>1058.76</v>
      </c>
      <c r="F1211" s="64">
        <v>1233.3230000000001</v>
      </c>
      <c r="G1211" s="69">
        <v>2292.0830000000001</v>
      </c>
      <c r="I1211" s="63">
        <v>44372</v>
      </c>
      <c r="J1211" s="68">
        <v>29.46</v>
      </c>
      <c r="K1211" s="68">
        <v>32.659999999999997</v>
      </c>
      <c r="M1211" s="63">
        <v>43920</v>
      </c>
      <c r="N1211" s="64">
        <v>43561.2</v>
      </c>
      <c r="O1211" s="66">
        <v>64.469700000000003</v>
      </c>
      <c r="Q1211" s="63">
        <v>43920</v>
      </c>
      <c r="R1211" s="57">
        <v>47.119415984172598</v>
      </c>
      <c r="S1211" s="57">
        <v>64.540637161416242</v>
      </c>
      <c r="U1211" s="63">
        <v>43920</v>
      </c>
      <c r="V1211" s="65">
        <v>63.499869937870457</v>
      </c>
      <c r="X1211" s="63">
        <v>44515</v>
      </c>
      <c r="Y1211" s="67">
        <v>34.125</v>
      </c>
      <c r="Z1211" s="67">
        <v>35.82</v>
      </c>
      <c r="AA1211" s="67">
        <v>33.875</v>
      </c>
      <c r="AB1211" s="67" t="e">
        <v>#N/A</v>
      </c>
      <c r="AD1211" s="63">
        <v>44515</v>
      </c>
      <c r="AE1211" s="67">
        <v>35.35</v>
      </c>
      <c r="AF1211" s="68">
        <v>52.08</v>
      </c>
      <c r="AH1211" s="58">
        <v>43920</v>
      </c>
      <c r="AI1211" s="57">
        <v>31.8632092661177</v>
      </c>
      <c r="AJ1211" s="57">
        <v>52.055522740511819</v>
      </c>
      <c r="AK1211" s="57">
        <v>77.392362315322345</v>
      </c>
      <c r="AM1211" s="63">
        <v>43920</v>
      </c>
      <c r="AN1211" s="57">
        <v>25.146589127191056</v>
      </c>
      <c r="AO1211" s="57">
        <v>22.701748442777081</v>
      </c>
      <c r="AP1211" s="57">
        <v>48.060686536725818</v>
      </c>
      <c r="AR1211" s="63">
        <v>43920</v>
      </c>
      <c r="AS1211" s="57">
        <v>-41.495766082661092</v>
      </c>
      <c r="AT1211" s="57">
        <v>-38.843688390442999</v>
      </c>
      <c r="AV1211" s="63">
        <v>45381</v>
      </c>
      <c r="AW1211" s="64">
        <v>23257.166232</v>
      </c>
      <c r="AY1211" s="63">
        <v>44515</v>
      </c>
      <c r="AZ1211" s="51">
        <v>-92.461646399999992</v>
      </c>
      <c r="BA1211" s="51">
        <v>267.35822126123003</v>
      </c>
      <c r="BB1211" s="51">
        <v>247.08706276223006</v>
      </c>
      <c r="BC1211" s="51">
        <v>0</v>
      </c>
      <c r="BD1211" s="51">
        <v>-78.422261555930575</v>
      </c>
      <c r="BE1211" s="51">
        <v>343.56137606752941</v>
      </c>
    </row>
    <row r="1212" spans="1:57">
      <c r="A1212" s="70">
        <v>20200331</v>
      </c>
      <c r="D1212" s="63">
        <v>43921</v>
      </c>
      <c r="E1212" s="64">
        <v>1058.76</v>
      </c>
      <c r="F1212" s="64">
        <v>1233.3230000000001</v>
      </c>
      <c r="G1212" s="69">
        <v>2292.0830000000001</v>
      </c>
      <c r="I1212" s="63">
        <v>44375</v>
      </c>
      <c r="J1212" s="68">
        <v>29.26</v>
      </c>
      <c r="K1212" s="68">
        <v>33</v>
      </c>
      <c r="M1212" s="63">
        <v>43921</v>
      </c>
      <c r="N1212" s="64">
        <v>43561.2</v>
      </c>
      <c r="O1212" s="66">
        <v>64.469700000000003</v>
      </c>
      <c r="Q1212" s="63">
        <v>43921</v>
      </c>
      <c r="R1212" s="57">
        <v>48.73998210932173</v>
      </c>
      <c r="S1212" s="57">
        <v>65.075688543852863</v>
      </c>
      <c r="U1212" s="63">
        <v>43921</v>
      </c>
      <c r="V1212" s="65">
        <v>63.499869937870457</v>
      </c>
      <c r="X1212" s="63">
        <v>44516</v>
      </c>
      <c r="Y1212" s="67">
        <v>34.25</v>
      </c>
      <c r="Z1212" s="67">
        <v>36.53</v>
      </c>
      <c r="AA1212" s="67">
        <v>34.125</v>
      </c>
      <c r="AB1212" s="67" t="e">
        <v>#N/A</v>
      </c>
      <c r="AD1212" s="63">
        <v>44516</v>
      </c>
      <c r="AE1212" s="67">
        <v>35.17</v>
      </c>
      <c r="AF1212" s="68">
        <v>50.92</v>
      </c>
      <c r="AH1212" s="58">
        <v>43921</v>
      </c>
      <c r="AI1212" s="57">
        <v>31.795815724519439</v>
      </c>
      <c r="AJ1212" s="57">
        <v>52.459024201172056</v>
      </c>
      <c r="AK1212" s="57">
        <v>78.2201782304288</v>
      </c>
      <c r="AM1212" s="63">
        <v>43921</v>
      </c>
      <c r="AN1212" s="57">
        <v>25.40665233896928</v>
      </c>
      <c r="AO1212" s="57">
        <v>22.769659028776125</v>
      </c>
      <c r="AP1212" s="57">
        <v>48.821039773356034</v>
      </c>
      <c r="AR1212" s="63">
        <v>43921</v>
      </c>
      <c r="AS1212" s="57">
        <v>-41.619404496657886</v>
      </c>
      <c r="AT1212" s="57">
        <v>-38.907663187593187</v>
      </c>
      <c r="AV1212" s="63">
        <v>45382</v>
      </c>
      <c r="AW1212" s="64">
        <v>23257.166232</v>
      </c>
      <c r="AY1212" s="63">
        <v>44516</v>
      </c>
      <c r="AZ1212" s="51">
        <v>-93.801303900000008</v>
      </c>
      <c r="BA1212" s="51">
        <v>271.47716288077999</v>
      </c>
      <c r="BB1212" s="51">
        <v>43.21243688069994</v>
      </c>
      <c r="BC1212" s="51">
        <v>0</v>
      </c>
      <c r="BD1212" s="51">
        <v>-91.103999275949931</v>
      </c>
      <c r="BE1212" s="51">
        <v>129.78429658553003</v>
      </c>
    </row>
    <row r="1213" spans="1:57">
      <c r="A1213" s="70">
        <v>20200401</v>
      </c>
      <c r="D1213" s="63">
        <v>43922</v>
      </c>
      <c r="E1213" s="64">
        <v>1145.2090000000001</v>
      </c>
      <c r="F1213" s="64">
        <v>1247.701</v>
      </c>
      <c r="G1213" s="69">
        <v>2392.91</v>
      </c>
      <c r="I1213" s="63">
        <v>44376</v>
      </c>
      <c r="J1213" s="68">
        <v>29.81</v>
      </c>
      <c r="K1213" s="68">
        <v>32.840000000000003</v>
      </c>
      <c r="M1213" s="63">
        <v>43922</v>
      </c>
      <c r="N1213" s="64">
        <v>43587.7</v>
      </c>
      <c r="O1213" s="66">
        <v>64.529499999999999</v>
      </c>
      <c r="Q1213" s="63">
        <v>43922</v>
      </c>
      <c r="R1213" s="57">
        <v>50.371220195150102</v>
      </c>
      <c r="S1213" s="57">
        <v>65.699704632148908</v>
      </c>
      <c r="U1213" s="63">
        <v>43922</v>
      </c>
      <c r="V1213" s="65">
        <v>63.802118928133567</v>
      </c>
      <c r="X1213" s="63">
        <v>44517</v>
      </c>
      <c r="Y1213" s="67">
        <v>34.1875</v>
      </c>
      <c r="Z1213" s="67">
        <v>35.29</v>
      </c>
      <c r="AA1213" s="67">
        <v>34</v>
      </c>
      <c r="AB1213" s="67" t="e">
        <v>#N/A</v>
      </c>
      <c r="AD1213" s="63">
        <v>44517</v>
      </c>
      <c r="AE1213" s="67">
        <v>35.15</v>
      </c>
      <c r="AF1213" s="68">
        <v>52.41</v>
      </c>
      <c r="AH1213" s="58">
        <v>43922</v>
      </c>
      <c r="AI1213" s="57">
        <v>31.626494998891431</v>
      </c>
      <c r="AJ1213" s="57">
        <v>52.923682849832112</v>
      </c>
      <c r="AK1213" s="57">
        <v>79.206804383171743</v>
      </c>
      <c r="AM1213" s="63">
        <v>43922</v>
      </c>
      <c r="AN1213" s="57">
        <v>25.683549293575059</v>
      </c>
      <c r="AO1213" s="57">
        <v>22.85855486889734</v>
      </c>
      <c r="AP1213" s="57">
        <v>49.591205691867081</v>
      </c>
      <c r="AR1213" s="63">
        <v>43922</v>
      </c>
      <c r="AS1213" s="57">
        <v>-41.744920283632879</v>
      </c>
      <c r="AT1213" s="57">
        <v>-38.977179159330845</v>
      </c>
      <c r="AV1213" s="63">
        <v>45383</v>
      </c>
      <c r="AW1213" s="64">
        <v>23257.166232</v>
      </c>
      <c r="AY1213" s="63">
        <v>44517</v>
      </c>
      <c r="AZ1213" s="51">
        <v>-93.815466400000005</v>
      </c>
      <c r="BA1213" s="51">
        <v>272.76682250264003</v>
      </c>
      <c r="BB1213" s="51">
        <v>101.30788189554002</v>
      </c>
      <c r="BC1213" s="51">
        <v>0</v>
      </c>
      <c r="BD1213" s="51">
        <v>-96.173854243129838</v>
      </c>
      <c r="BE1213" s="51">
        <v>184.08538375505015</v>
      </c>
    </row>
    <row r="1214" spans="1:57">
      <c r="A1214" s="70">
        <v>20200402</v>
      </c>
      <c r="D1214" s="63">
        <v>43923</v>
      </c>
      <c r="E1214" s="64">
        <v>1157.9639999999999</v>
      </c>
      <c r="F1214" s="64">
        <v>1275.423</v>
      </c>
      <c r="G1214" s="69">
        <v>2433.3870000000002</v>
      </c>
      <c r="I1214" s="63">
        <v>44377</v>
      </c>
      <c r="J1214" s="68">
        <v>30.84</v>
      </c>
      <c r="K1214" s="68">
        <v>33.75</v>
      </c>
      <c r="M1214" s="63">
        <v>43923</v>
      </c>
      <c r="N1214" s="64">
        <v>43631</v>
      </c>
      <c r="O1214" s="66">
        <v>64.716499999999996</v>
      </c>
      <c r="Q1214" s="63">
        <v>43923</v>
      </c>
      <c r="R1214" s="57">
        <v>52.350562982470763</v>
      </c>
      <c r="S1214" s="57">
        <v>66.404485128586671</v>
      </c>
      <c r="U1214" s="63">
        <v>43923</v>
      </c>
      <c r="V1214" s="65">
        <v>64.340483805985883</v>
      </c>
      <c r="X1214" s="63">
        <v>44518</v>
      </c>
      <c r="Y1214" s="67">
        <v>34.25</v>
      </c>
      <c r="Z1214" s="67">
        <v>36.49</v>
      </c>
      <c r="AA1214" s="67">
        <v>34.0625</v>
      </c>
      <c r="AB1214" s="67" t="e">
        <v>#N/A</v>
      </c>
      <c r="AD1214" s="63">
        <v>44518</v>
      </c>
      <c r="AE1214" s="67">
        <v>35.159999999999997</v>
      </c>
      <c r="AF1214" s="68">
        <v>52.23</v>
      </c>
      <c r="AH1214" s="58">
        <v>43923</v>
      </c>
      <c r="AI1214" s="57">
        <v>31.434335591821295</v>
      </c>
      <c r="AJ1214" s="57">
        <v>53.421196538649852</v>
      </c>
      <c r="AK1214" s="57">
        <v>80.338783191835674</v>
      </c>
      <c r="AM1214" s="63">
        <v>43923</v>
      </c>
      <c r="AN1214" s="57">
        <v>25.956199087895058</v>
      </c>
      <c r="AO1214" s="57">
        <v>22.916914111094222</v>
      </c>
      <c r="AP1214" s="57">
        <v>50.422564899363785</v>
      </c>
      <c r="AR1214" s="63">
        <v>43923</v>
      </c>
      <c r="AS1214" s="57">
        <v>-41.879573784947468</v>
      </c>
      <c r="AT1214" s="57">
        <v>-39.028204773527406</v>
      </c>
      <c r="AV1214" s="63">
        <v>45384</v>
      </c>
      <c r="AW1214" s="64">
        <v>23257.166232</v>
      </c>
      <c r="AY1214" s="63">
        <v>44518</v>
      </c>
      <c r="AZ1214" s="51">
        <v>-101.9536964</v>
      </c>
      <c r="BA1214" s="51">
        <v>271.54463696224997</v>
      </c>
      <c r="BB1214" s="51">
        <v>52.705344412950026</v>
      </c>
      <c r="BC1214" s="51">
        <v>0</v>
      </c>
      <c r="BD1214" s="51">
        <v>-88.631313149760459</v>
      </c>
      <c r="BE1214" s="51">
        <v>133.66497182543949</v>
      </c>
    </row>
    <row r="1215" spans="1:57">
      <c r="A1215" s="70">
        <v>20200403</v>
      </c>
      <c r="D1215" s="63">
        <v>43924</v>
      </c>
      <c r="E1215" s="64">
        <v>1139.5029999999999</v>
      </c>
      <c r="F1215" s="64">
        <v>1293.992</v>
      </c>
      <c r="G1215" s="69">
        <v>2433.4949999999999</v>
      </c>
      <c r="I1215" s="63">
        <v>44378</v>
      </c>
      <c r="J1215" s="68">
        <v>29.89</v>
      </c>
      <c r="K1215" s="68">
        <v>33.1</v>
      </c>
      <c r="M1215" s="63">
        <v>43924</v>
      </c>
      <c r="N1215" s="64">
        <v>43650</v>
      </c>
      <c r="O1215" s="66">
        <v>64.906499999999994</v>
      </c>
      <c r="Q1215" s="63">
        <v>43924</v>
      </c>
      <c r="R1215" s="57">
        <v>54.435175415151924</v>
      </c>
      <c r="S1215" s="57">
        <v>67.127019243396944</v>
      </c>
      <c r="U1215" s="63">
        <v>43924</v>
      </c>
      <c r="V1215" s="65">
        <v>64.041340514869972</v>
      </c>
      <c r="X1215" s="63">
        <v>44519</v>
      </c>
      <c r="Y1215" s="67">
        <v>34.1875</v>
      </c>
      <c r="Z1215" s="67">
        <v>36.229999999999997</v>
      </c>
      <c r="AA1215" s="67">
        <v>34</v>
      </c>
      <c r="AB1215" s="67" t="e">
        <v>#N/A</v>
      </c>
      <c r="AD1215" s="63">
        <v>44519</v>
      </c>
      <c r="AE1215" s="67">
        <v>35.090000000000003</v>
      </c>
      <c r="AF1215" s="68">
        <v>51.97</v>
      </c>
      <c r="AH1215" s="58">
        <v>43924</v>
      </c>
      <c r="AI1215" s="57">
        <v>31.156564670703823</v>
      </c>
      <c r="AJ1215" s="57">
        <v>53.871038952749032</v>
      </c>
      <c r="AK1215" s="57">
        <v>81.457882375992966</v>
      </c>
      <c r="AM1215" s="63">
        <v>43924</v>
      </c>
      <c r="AN1215" s="57">
        <v>26.300414120038319</v>
      </c>
      <c r="AO1215" s="57">
        <v>23.053198616135596</v>
      </c>
      <c r="AP1215" s="57">
        <v>51.362204804116175</v>
      </c>
      <c r="AR1215" s="63">
        <v>43924</v>
      </c>
      <c r="AS1215" s="57">
        <v>-42.000966140773876</v>
      </c>
      <c r="AT1215" s="57">
        <v>-39.071280224327573</v>
      </c>
      <c r="AV1215" s="63">
        <v>45385</v>
      </c>
      <c r="AW1215" s="64">
        <v>23106.376962999999</v>
      </c>
      <c r="AY1215" s="63">
        <v>44519</v>
      </c>
      <c r="AZ1215" s="51">
        <v>-108.30942639999998</v>
      </c>
      <c r="BA1215" s="51">
        <v>270.44722264158997</v>
      </c>
      <c r="BB1215" s="51">
        <v>18.461196260380024</v>
      </c>
      <c r="BC1215" s="51">
        <v>0</v>
      </c>
      <c r="BD1215" s="51">
        <v>-86.542795717900205</v>
      </c>
      <c r="BE1215" s="51">
        <v>94.056196784069755</v>
      </c>
    </row>
    <row r="1216" spans="1:57">
      <c r="A1216" s="70">
        <v>20200404</v>
      </c>
      <c r="D1216" s="63">
        <v>43925</v>
      </c>
      <c r="E1216" s="64">
        <v>1139.5029999999999</v>
      </c>
      <c r="F1216" s="64">
        <v>1293.992</v>
      </c>
      <c r="G1216" s="69">
        <v>2433.4949999999999</v>
      </c>
      <c r="I1216" s="63">
        <v>44379</v>
      </c>
      <c r="J1216" s="68">
        <v>30.66</v>
      </c>
      <c r="K1216" s="68">
        <v>33.340000000000003</v>
      </c>
      <c r="M1216" s="63">
        <v>43925</v>
      </c>
      <c r="N1216" s="64">
        <v>43650</v>
      </c>
      <c r="O1216" s="66">
        <v>64.906499999999994</v>
      </c>
      <c r="Q1216" s="63">
        <v>43925</v>
      </c>
      <c r="R1216" s="57">
        <v>56.492617944680504</v>
      </c>
      <c r="S1216" s="57">
        <v>67.800348839574156</v>
      </c>
      <c r="U1216" s="63">
        <v>43925</v>
      </c>
      <c r="V1216" s="65">
        <v>64.041340514869972</v>
      </c>
      <c r="X1216" s="63">
        <v>44523</v>
      </c>
      <c r="Y1216" s="67">
        <v>34.1875</v>
      </c>
      <c r="Z1216" s="67">
        <v>35.75</v>
      </c>
      <c r="AA1216" s="67">
        <v>34</v>
      </c>
      <c r="AB1216" s="67" t="e">
        <v>#N/A</v>
      </c>
      <c r="AD1216" s="63">
        <v>44523</v>
      </c>
      <c r="AE1216" s="67">
        <v>35.19</v>
      </c>
      <c r="AF1216" s="68">
        <v>52.5</v>
      </c>
      <c r="AH1216" s="58">
        <v>43925</v>
      </c>
      <c r="AI1216" s="57">
        <v>30.775263419367562</v>
      </c>
      <c r="AJ1216" s="57">
        <v>54.266070319009984</v>
      </c>
      <c r="AK1216" s="57">
        <v>82.498189541407442</v>
      </c>
      <c r="AM1216" s="63">
        <v>43925</v>
      </c>
      <c r="AN1216" s="57">
        <v>26.64191227918764</v>
      </c>
      <c r="AO1216" s="57">
        <v>23.188588286613566</v>
      </c>
      <c r="AP1216" s="57">
        <v>52.294865518923196</v>
      </c>
      <c r="AR1216" s="63">
        <v>43925</v>
      </c>
      <c r="AS1216" s="57">
        <v>-42.127123685287458</v>
      </c>
      <c r="AT1216" s="57">
        <v>-39.112187265783938</v>
      </c>
      <c r="AV1216" s="63">
        <v>45386</v>
      </c>
      <c r="AW1216" s="64">
        <v>23130.560637999999</v>
      </c>
      <c r="AY1216" s="63">
        <v>44523</v>
      </c>
      <c r="AZ1216" s="51">
        <v>-108.67129559999999</v>
      </c>
      <c r="BA1216" s="51">
        <v>181.09141748032002</v>
      </c>
      <c r="BB1216" s="51">
        <v>241.02602537108993</v>
      </c>
      <c r="BC1216" s="51">
        <v>0</v>
      </c>
      <c r="BD1216" s="51">
        <v>-84.414565753279689</v>
      </c>
      <c r="BE1216" s="51">
        <v>229.03158149813024</v>
      </c>
    </row>
    <row r="1217" spans="1:57">
      <c r="A1217" s="70">
        <v>20200405</v>
      </c>
      <c r="D1217" s="63">
        <v>43926</v>
      </c>
      <c r="E1217" s="64">
        <v>1139.5029999999999</v>
      </c>
      <c r="F1217" s="64">
        <v>1293.992</v>
      </c>
      <c r="G1217" s="69">
        <v>2433.4949999999999</v>
      </c>
      <c r="I1217" s="63">
        <v>44382</v>
      </c>
      <c r="J1217" s="68">
        <v>29.71</v>
      </c>
      <c r="K1217" s="68">
        <v>32.700000000000003</v>
      </c>
      <c r="M1217" s="63">
        <v>43926</v>
      </c>
      <c r="N1217" s="64">
        <v>43650</v>
      </c>
      <c r="O1217" s="66">
        <v>64.906499999999994</v>
      </c>
      <c r="Q1217" s="63">
        <v>43926</v>
      </c>
      <c r="R1217" s="57">
        <v>58.26390516844819</v>
      </c>
      <c r="S1217" s="57">
        <v>68.527326196077709</v>
      </c>
      <c r="U1217" s="63">
        <v>43926</v>
      </c>
      <c r="V1217" s="65">
        <v>64.041340514869972</v>
      </c>
      <c r="X1217" s="63">
        <v>44524</v>
      </c>
      <c r="Y1217" s="67">
        <v>34.1875</v>
      </c>
      <c r="Z1217" s="67">
        <v>36.29</v>
      </c>
      <c r="AA1217" s="67">
        <v>34</v>
      </c>
      <c r="AB1217" s="67" t="e">
        <v>#N/A</v>
      </c>
      <c r="AD1217" s="63">
        <v>44524</v>
      </c>
      <c r="AE1217" s="67">
        <v>35.44</v>
      </c>
      <c r="AF1217" s="68">
        <v>52.31</v>
      </c>
      <c r="AH1217" s="58">
        <v>43926</v>
      </c>
      <c r="AI1217" s="57">
        <v>30.378956075788601</v>
      </c>
      <c r="AJ1217" s="57">
        <v>54.704331783976222</v>
      </c>
      <c r="AK1217" s="57">
        <v>83.663107099091974</v>
      </c>
      <c r="AM1217" s="63">
        <v>43926</v>
      </c>
      <c r="AN1217" s="57">
        <v>26.977420060536829</v>
      </c>
      <c r="AO1217" s="57">
        <v>23.339280826942634</v>
      </c>
      <c r="AP1217" s="57">
        <v>53.171662645591233</v>
      </c>
      <c r="AR1217" s="63">
        <v>43926</v>
      </c>
      <c r="AS1217" s="57">
        <v>-42.247569784318358</v>
      </c>
      <c r="AT1217" s="57">
        <v>-39.154062849202511</v>
      </c>
      <c r="AV1217" s="63">
        <v>45387</v>
      </c>
      <c r="AW1217" s="64">
        <v>23214.056131999998</v>
      </c>
      <c r="AY1217" s="63">
        <v>44524</v>
      </c>
      <c r="AZ1217" s="51">
        <v>-97.769066599999988</v>
      </c>
      <c r="BA1217" s="51">
        <v>177.40773558359001</v>
      </c>
      <c r="BB1217" s="51">
        <v>229.79319474140993</v>
      </c>
      <c r="BC1217" s="51">
        <v>0</v>
      </c>
      <c r="BD1217" s="51">
        <v>-85.611212249720353</v>
      </c>
      <c r="BE1217" s="51">
        <v>223.82065147527959</v>
      </c>
    </row>
    <row r="1218" spans="1:57">
      <c r="A1218" s="70">
        <v>20200406</v>
      </c>
      <c r="D1218" s="63">
        <v>43927</v>
      </c>
      <c r="E1218" s="64">
        <v>1103.79</v>
      </c>
      <c r="F1218" s="64">
        <v>1308.4169999999999</v>
      </c>
      <c r="G1218" s="69">
        <v>2412.2069999999999</v>
      </c>
      <c r="I1218" s="63">
        <v>44383</v>
      </c>
      <c r="J1218" s="68">
        <v>29.78</v>
      </c>
      <c r="K1218" s="68">
        <v>32.08</v>
      </c>
      <c r="M1218" s="63">
        <v>43927</v>
      </c>
      <c r="N1218" s="64">
        <v>43701.7</v>
      </c>
      <c r="O1218" s="66">
        <v>64.988</v>
      </c>
      <c r="Q1218" s="63">
        <v>43927</v>
      </c>
      <c r="R1218" s="57">
        <v>59.903450328362283</v>
      </c>
      <c r="S1218" s="57">
        <v>69.355611917235521</v>
      </c>
      <c r="U1218" s="63">
        <v>43927</v>
      </c>
      <c r="V1218" s="65">
        <v>63.521292535887206</v>
      </c>
      <c r="X1218" s="63">
        <v>44525</v>
      </c>
      <c r="Y1218" s="67">
        <v>34.125</v>
      </c>
      <c r="Z1218" s="67">
        <v>36.43</v>
      </c>
      <c r="AA1218" s="67">
        <v>33.9375</v>
      </c>
      <c r="AB1218" s="67" t="e">
        <v>#N/A</v>
      </c>
      <c r="AD1218" s="63">
        <v>44525</v>
      </c>
      <c r="AE1218" s="67">
        <v>35.43</v>
      </c>
      <c r="AF1218" s="68">
        <v>51.63</v>
      </c>
      <c r="AH1218" s="58">
        <v>43927</v>
      </c>
      <c r="AI1218" s="57">
        <v>29.965618921893821</v>
      </c>
      <c r="AJ1218" s="57">
        <v>55.147618772101566</v>
      </c>
      <c r="AK1218" s="57">
        <v>84.865340102343723</v>
      </c>
      <c r="AM1218" s="63">
        <v>43927</v>
      </c>
      <c r="AN1218" s="57">
        <v>27.308038830543822</v>
      </c>
      <c r="AO1218" s="57">
        <v>23.448104420414118</v>
      </c>
      <c r="AP1218" s="57">
        <v>54.097293290886974</v>
      </c>
      <c r="AR1218" s="63">
        <v>43927</v>
      </c>
      <c r="AS1218" s="57">
        <v>-42.371308016877627</v>
      </c>
      <c r="AT1218" s="57">
        <v>-39.193564035681504</v>
      </c>
      <c r="AV1218" s="63">
        <v>45388</v>
      </c>
      <c r="AW1218" s="64">
        <v>23214.056131999998</v>
      </c>
      <c r="AY1218" s="63">
        <v>44525</v>
      </c>
      <c r="AZ1218" s="51">
        <v>-97.827416599999978</v>
      </c>
      <c r="BA1218" s="51">
        <v>177.35490321789004</v>
      </c>
      <c r="BB1218" s="51">
        <v>167.80040242509992</v>
      </c>
      <c r="BC1218" s="51">
        <v>0</v>
      </c>
      <c r="BD1218" s="51">
        <v>-82.831835387530418</v>
      </c>
      <c r="BE1218" s="51">
        <v>164.49605365545955</v>
      </c>
    </row>
    <row r="1219" spans="1:57">
      <c r="A1219" s="70">
        <v>20200407</v>
      </c>
      <c r="D1219" s="63">
        <v>43928</v>
      </c>
      <c r="E1219" s="64">
        <v>1124.9380000000001</v>
      </c>
      <c r="F1219" s="64">
        <v>1324.52</v>
      </c>
      <c r="G1219" s="69">
        <v>2449.4580000000001</v>
      </c>
      <c r="I1219" s="63">
        <v>44384</v>
      </c>
      <c r="J1219" s="68">
        <v>29.54</v>
      </c>
      <c r="K1219" s="68">
        <v>31.81</v>
      </c>
      <c r="M1219" s="63">
        <v>43928</v>
      </c>
      <c r="N1219" s="64">
        <v>43723.6</v>
      </c>
      <c r="O1219" s="66">
        <v>65.069500000000005</v>
      </c>
      <c r="Q1219" s="63">
        <v>43928</v>
      </c>
      <c r="R1219" s="57">
        <v>61.758211841465972</v>
      </c>
      <c r="S1219" s="57">
        <v>70.220900322950115</v>
      </c>
      <c r="U1219" s="63">
        <v>43928</v>
      </c>
      <c r="V1219" s="65">
        <v>64.187762313880796</v>
      </c>
      <c r="X1219" s="63">
        <v>44526</v>
      </c>
      <c r="Y1219" s="67">
        <v>34.125</v>
      </c>
      <c r="Z1219" s="67">
        <v>34.979999999999997</v>
      </c>
      <c r="AA1219" s="67">
        <v>33.875</v>
      </c>
      <c r="AB1219" s="67" t="e">
        <v>#N/A</v>
      </c>
      <c r="AD1219" s="63">
        <v>44526</v>
      </c>
      <c r="AE1219" s="67">
        <v>35.18</v>
      </c>
      <c r="AF1219" s="68">
        <v>52.66</v>
      </c>
      <c r="AH1219" s="58">
        <v>43928</v>
      </c>
      <c r="AI1219" s="57">
        <v>29.616771289223355</v>
      </c>
      <c r="AJ1219" s="57">
        <v>55.637706029963319</v>
      </c>
      <c r="AK1219" s="57">
        <v>86.151835097748219</v>
      </c>
      <c r="AM1219" s="63">
        <v>43928</v>
      </c>
      <c r="AN1219" s="57">
        <v>27.644960240439566</v>
      </c>
      <c r="AO1219" s="57">
        <v>23.584020275474593</v>
      </c>
      <c r="AP1219" s="57">
        <v>54.968460668606411</v>
      </c>
      <c r="AR1219" s="63">
        <v>43928</v>
      </c>
      <c r="AS1219" s="57">
        <v>-42.501571842706007</v>
      </c>
      <c r="AT1219" s="57">
        <v>-39.23492514844861</v>
      </c>
      <c r="AV1219" s="63">
        <v>45389</v>
      </c>
      <c r="AW1219" s="64">
        <v>23214.056131999998</v>
      </c>
      <c r="AY1219" s="63">
        <v>44526</v>
      </c>
      <c r="AZ1219" s="51">
        <v>-99.096556599999985</v>
      </c>
      <c r="BA1219" s="51">
        <v>162.63525401858001</v>
      </c>
      <c r="BB1219" s="51">
        <v>114.27760943649996</v>
      </c>
      <c r="BC1219" s="51">
        <v>0</v>
      </c>
      <c r="BD1219" s="51">
        <v>-78.077083582559823</v>
      </c>
      <c r="BE1219" s="51">
        <v>99.739223272520121</v>
      </c>
    </row>
    <row r="1220" spans="1:57">
      <c r="A1220" s="70">
        <v>20200408</v>
      </c>
      <c r="D1220" s="63">
        <v>43929</v>
      </c>
      <c r="E1220" s="64">
        <v>1107.808</v>
      </c>
      <c r="F1220" s="64">
        <v>1334.1310000000001</v>
      </c>
      <c r="G1220" s="69">
        <v>2441.9389999999999</v>
      </c>
      <c r="I1220" s="63">
        <v>44385</v>
      </c>
      <c r="J1220" s="68">
        <v>29.24</v>
      </c>
      <c r="K1220" s="68">
        <v>31.17</v>
      </c>
      <c r="M1220" s="63">
        <v>43929</v>
      </c>
      <c r="N1220" s="64">
        <v>43804.2</v>
      </c>
      <c r="O1220" s="66">
        <v>65.159499999999994</v>
      </c>
      <c r="Q1220" s="63">
        <v>43929</v>
      </c>
      <c r="R1220" s="57">
        <v>63.572906060863986</v>
      </c>
      <c r="S1220" s="57">
        <v>71.374577792040483</v>
      </c>
      <c r="U1220" s="63">
        <v>43929</v>
      </c>
      <c r="V1220" s="65">
        <v>63.746024820331584</v>
      </c>
      <c r="X1220" s="63">
        <v>44529</v>
      </c>
      <c r="Y1220" s="67">
        <v>34.25</v>
      </c>
      <c r="Z1220" s="67">
        <v>36.159999999999997</v>
      </c>
      <c r="AA1220" s="67">
        <v>34.0625</v>
      </c>
      <c r="AB1220" s="67" t="e">
        <v>#N/A</v>
      </c>
      <c r="AD1220" s="63">
        <v>44529</v>
      </c>
      <c r="AE1220" s="67">
        <v>34.83</v>
      </c>
      <c r="AF1220" s="68">
        <v>51.62</v>
      </c>
      <c r="AH1220" s="58">
        <v>43929</v>
      </c>
      <c r="AI1220" s="57">
        <v>29.254514467581028</v>
      </c>
      <c r="AJ1220" s="57">
        <v>56.305787079931832</v>
      </c>
      <c r="AK1220" s="57">
        <v>87.926036369487875</v>
      </c>
      <c r="AM1220" s="63">
        <v>43929</v>
      </c>
      <c r="AN1220" s="57">
        <v>28.011574517017813</v>
      </c>
      <c r="AO1220" s="57">
        <v>23.78019170878083</v>
      </c>
      <c r="AP1220" s="57">
        <v>55.803917483872702</v>
      </c>
      <c r="AR1220" s="63">
        <v>43929</v>
      </c>
      <c r="AS1220" s="57">
        <v>-42.62001417889033</v>
      </c>
      <c r="AT1220" s="57">
        <v>-39.277017082199727</v>
      </c>
      <c r="AV1220" s="63">
        <v>45390</v>
      </c>
      <c r="AW1220" s="64">
        <v>22601.849029000001</v>
      </c>
      <c r="AY1220" s="63">
        <v>44529</v>
      </c>
      <c r="AZ1220" s="51">
        <v>-76.625436899999983</v>
      </c>
      <c r="BA1220" s="51">
        <v>129.38897592094</v>
      </c>
      <c r="BB1220" s="51">
        <v>145.7594853510999</v>
      </c>
      <c r="BC1220" s="51">
        <v>0</v>
      </c>
      <c r="BD1220" s="51">
        <v>-73.493997640390518</v>
      </c>
      <c r="BE1220" s="51">
        <v>125.02902673164941</v>
      </c>
    </row>
    <row r="1221" spans="1:57">
      <c r="A1221" s="70">
        <v>20200409</v>
      </c>
      <c r="D1221" s="63">
        <v>43930</v>
      </c>
      <c r="E1221" s="64">
        <v>1107.808</v>
      </c>
      <c r="F1221" s="64">
        <v>1334.1310000000001</v>
      </c>
      <c r="G1221" s="69">
        <v>2441.9389999999999</v>
      </c>
      <c r="I1221" s="63">
        <v>44389</v>
      </c>
      <c r="J1221" s="68">
        <v>29.03</v>
      </c>
      <c r="K1221" s="68">
        <v>30.87</v>
      </c>
      <c r="M1221" s="63">
        <v>43930</v>
      </c>
      <c r="N1221" s="64">
        <v>43804.2</v>
      </c>
      <c r="O1221" s="66">
        <v>65.159499999999994</v>
      </c>
      <c r="Q1221" s="63">
        <v>43930</v>
      </c>
      <c r="R1221" s="57">
        <v>65.082860794858277</v>
      </c>
      <c r="S1221" s="57">
        <v>72.518110034173233</v>
      </c>
      <c r="U1221" s="63">
        <v>43930</v>
      </c>
      <c r="V1221" s="65">
        <v>63.746024820331584</v>
      </c>
      <c r="X1221" s="63">
        <v>44530</v>
      </c>
      <c r="Y1221" s="67">
        <v>34.125</v>
      </c>
      <c r="Z1221" s="67">
        <v>36.35</v>
      </c>
      <c r="AA1221" s="67">
        <v>33.9375</v>
      </c>
      <c r="AB1221" s="67" t="e">
        <v>#N/A</v>
      </c>
      <c r="AD1221" s="63">
        <v>44530</v>
      </c>
      <c r="AE1221" s="67">
        <v>35.130000000000003</v>
      </c>
      <c r="AF1221" s="68">
        <v>50.38</v>
      </c>
      <c r="AH1221" s="58">
        <v>43930</v>
      </c>
      <c r="AI1221" s="57">
        <v>28.854009457517815</v>
      </c>
      <c r="AJ1221" s="57">
        <v>56.943365127819057</v>
      </c>
      <c r="AK1221" s="57">
        <v>89.613713144024402</v>
      </c>
      <c r="AM1221" s="63">
        <v>43930</v>
      </c>
      <c r="AN1221" s="57">
        <v>28.384152715846401</v>
      </c>
      <c r="AO1221" s="57">
        <v>23.959413705242461</v>
      </c>
      <c r="AP1221" s="57">
        <v>56.725978003593447</v>
      </c>
      <c r="AR1221" s="63">
        <v>43930</v>
      </c>
      <c r="AS1221" s="57">
        <v>-42.738175112562715</v>
      </c>
      <c r="AT1221" s="57">
        <v>-39.317202718612862</v>
      </c>
      <c r="AV1221" s="63">
        <v>45391</v>
      </c>
      <c r="AW1221" s="64">
        <v>22155.194362999999</v>
      </c>
      <c r="AY1221" s="63">
        <v>44530</v>
      </c>
      <c r="AZ1221" s="51">
        <v>-88.101781900000006</v>
      </c>
      <c r="BA1221" s="51">
        <v>136.51194647816999</v>
      </c>
      <c r="BB1221" s="51">
        <v>126.00618643569995</v>
      </c>
      <c r="BC1221" s="51">
        <v>0</v>
      </c>
      <c r="BD1221" s="51">
        <v>-68.770852125459754</v>
      </c>
      <c r="BE1221" s="51">
        <v>105.64549888841016</v>
      </c>
    </row>
    <row r="1222" spans="1:57">
      <c r="A1222" s="70">
        <v>20200410</v>
      </c>
      <c r="D1222" s="63">
        <v>43931</v>
      </c>
      <c r="E1222" s="64">
        <v>1107.808</v>
      </c>
      <c r="F1222" s="64">
        <v>1334.1310000000001</v>
      </c>
      <c r="G1222" s="69">
        <v>2441.9389999999999</v>
      </c>
      <c r="I1222" s="63">
        <v>44390</v>
      </c>
      <c r="J1222" s="68">
        <v>29.34</v>
      </c>
      <c r="K1222" s="68">
        <v>31.19</v>
      </c>
      <c r="M1222" s="63">
        <v>43931</v>
      </c>
      <c r="N1222" s="64">
        <v>43804.2</v>
      </c>
      <c r="O1222" s="66">
        <v>65.159499999999994</v>
      </c>
      <c r="Q1222" s="63">
        <v>43931</v>
      </c>
      <c r="R1222" s="57">
        <v>66.519074364078151</v>
      </c>
      <c r="S1222" s="57">
        <v>73.596584090008932</v>
      </c>
      <c r="U1222" s="63">
        <v>43931</v>
      </c>
      <c r="V1222" s="65">
        <v>63.746024820331584</v>
      </c>
      <c r="X1222" s="63">
        <v>44531</v>
      </c>
      <c r="Y1222" s="67">
        <v>34.1875</v>
      </c>
      <c r="Z1222" s="67">
        <v>36.46</v>
      </c>
      <c r="AA1222" s="67">
        <v>33.9375</v>
      </c>
      <c r="AB1222" s="67" t="e">
        <v>#N/A</v>
      </c>
      <c r="AD1222" s="63">
        <v>44531</v>
      </c>
      <c r="AE1222" s="67">
        <v>36.22</v>
      </c>
      <c r="AF1222" s="68">
        <v>53.19</v>
      </c>
      <c r="AH1222" s="58">
        <v>43931</v>
      </c>
      <c r="AI1222" s="57">
        <v>28.500690444378328</v>
      </c>
      <c r="AJ1222" s="57">
        <v>57.565911374258235</v>
      </c>
      <c r="AK1222" s="57">
        <v>91.181162891852537</v>
      </c>
      <c r="AM1222" s="63">
        <v>43931</v>
      </c>
      <c r="AN1222" s="57">
        <v>28.812137654403113</v>
      </c>
      <c r="AO1222" s="57">
        <v>24.229555679466451</v>
      </c>
      <c r="AP1222" s="57">
        <v>57.672768171902234</v>
      </c>
      <c r="AR1222" s="63">
        <v>43931</v>
      </c>
      <c r="AS1222" s="57">
        <v>-42.854219452455347</v>
      </c>
      <c r="AT1222" s="57">
        <v>-39.351686171155656</v>
      </c>
      <c r="AV1222" s="63">
        <v>45392</v>
      </c>
      <c r="AW1222" s="64">
        <v>21823.762699000003</v>
      </c>
      <c r="AY1222" s="63">
        <v>44531</v>
      </c>
      <c r="AZ1222" s="51">
        <v>-83.168384899999978</v>
      </c>
      <c r="BA1222" s="51">
        <v>141.49384163506002</v>
      </c>
      <c r="BB1222" s="51">
        <v>252.33043091079983</v>
      </c>
      <c r="BC1222" s="51">
        <v>0</v>
      </c>
      <c r="BD1222" s="51">
        <v>-83.084502643239873</v>
      </c>
      <c r="BE1222" s="51">
        <v>227.57138500262005</v>
      </c>
    </row>
    <row r="1223" spans="1:57">
      <c r="A1223" s="70">
        <v>20200411</v>
      </c>
      <c r="D1223" s="63">
        <v>43932</v>
      </c>
      <c r="E1223" s="64">
        <v>1107.808</v>
      </c>
      <c r="F1223" s="64">
        <v>1334.1310000000001</v>
      </c>
      <c r="G1223" s="69">
        <v>2441.9389999999999</v>
      </c>
      <c r="I1223" s="63">
        <v>44391</v>
      </c>
      <c r="J1223" s="68">
        <v>30.23</v>
      </c>
      <c r="K1223" s="68">
        <v>31.05</v>
      </c>
      <c r="M1223" s="63">
        <v>43932</v>
      </c>
      <c r="N1223" s="64">
        <v>43804.2</v>
      </c>
      <c r="O1223" s="66">
        <v>65.159499999999994</v>
      </c>
      <c r="Q1223" s="63">
        <v>43932</v>
      </c>
      <c r="R1223" s="57">
        <v>67.73980761840852</v>
      </c>
      <c r="S1223" s="57">
        <v>74.674054927106553</v>
      </c>
      <c r="U1223" s="63">
        <v>43932</v>
      </c>
      <c r="V1223" s="65">
        <v>63.746024820331584</v>
      </c>
      <c r="X1223" s="63">
        <v>44532</v>
      </c>
      <c r="Y1223" s="67">
        <v>34.0625</v>
      </c>
      <c r="Z1223" s="67">
        <v>35.39</v>
      </c>
      <c r="AA1223" s="67">
        <v>34</v>
      </c>
      <c r="AB1223" s="67" t="e">
        <v>#N/A</v>
      </c>
      <c r="AD1223" s="63">
        <v>44532</v>
      </c>
      <c r="AE1223" s="67">
        <v>35.130000000000003</v>
      </c>
      <c r="AF1223" s="68">
        <v>52.42</v>
      </c>
      <c r="AH1223" s="58">
        <v>43932</v>
      </c>
      <c r="AI1223" s="57">
        <v>28.10900065509021</v>
      </c>
      <c r="AJ1223" s="57">
        <v>58.170082730380798</v>
      </c>
      <c r="AK1223" s="57">
        <v>92.746770837163808</v>
      </c>
      <c r="AM1223" s="63">
        <v>43932</v>
      </c>
      <c r="AN1223" s="57">
        <v>29.218715403121642</v>
      </c>
      <c r="AO1223" s="57">
        <v>24.449651892301262</v>
      </c>
      <c r="AP1223" s="57">
        <v>58.655741551308502</v>
      </c>
      <c r="AR1223" s="63">
        <v>43932</v>
      </c>
      <c r="AS1223" s="57">
        <v>-42.944617052556531</v>
      </c>
      <c r="AT1223" s="57">
        <v>-39.386555043391503</v>
      </c>
      <c r="AV1223" s="63">
        <v>45393</v>
      </c>
      <c r="AW1223" s="64">
        <v>21626.273328000003</v>
      </c>
      <c r="AY1223" s="63">
        <v>44532</v>
      </c>
      <c r="AZ1223" s="51">
        <v>-82.063639400000014</v>
      </c>
      <c r="BA1223" s="51">
        <v>44.776894895670019</v>
      </c>
      <c r="BB1223" s="51">
        <v>348.95802570985984</v>
      </c>
      <c r="BC1223" s="51">
        <v>0</v>
      </c>
      <c r="BD1223" s="51">
        <v>-80.737229271479549</v>
      </c>
      <c r="BE1223" s="51">
        <v>230.93405193405039</v>
      </c>
    </row>
    <row r="1224" spans="1:57">
      <c r="A1224" s="70">
        <v>20200412</v>
      </c>
      <c r="D1224" s="63">
        <v>43933</v>
      </c>
      <c r="E1224" s="64">
        <v>1107.808</v>
      </c>
      <c r="F1224" s="64">
        <v>1334.1310000000001</v>
      </c>
      <c r="G1224" s="69">
        <v>2441.9389999999999</v>
      </c>
      <c r="I1224" s="63">
        <v>44392</v>
      </c>
      <c r="J1224" s="68">
        <v>29.69</v>
      </c>
      <c r="K1224" s="68">
        <v>30.69</v>
      </c>
      <c r="M1224" s="63">
        <v>43933</v>
      </c>
      <c r="N1224" s="64">
        <v>43804.2</v>
      </c>
      <c r="O1224" s="66">
        <v>65.159499999999994</v>
      </c>
      <c r="Q1224" s="63">
        <v>43933</v>
      </c>
      <c r="R1224" s="57">
        <v>69.065490208817067</v>
      </c>
      <c r="S1224" s="57">
        <v>75.679301439610256</v>
      </c>
      <c r="U1224" s="63">
        <v>43933</v>
      </c>
      <c r="V1224" s="65">
        <v>63.746024820331584</v>
      </c>
      <c r="X1224" s="63">
        <v>44533</v>
      </c>
      <c r="Y1224" s="67">
        <v>34.125</v>
      </c>
      <c r="Z1224" s="67">
        <v>33.270000000000003</v>
      </c>
      <c r="AA1224" s="67">
        <v>33.875</v>
      </c>
      <c r="AB1224" s="67" t="e">
        <v>#N/A</v>
      </c>
      <c r="AD1224" s="63">
        <v>44533</v>
      </c>
      <c r="AE1224" s="67">
        <v>34.65</v>
      </c>
      <c r="AF1224" s="68">
        <v>53.9</v>
      </c>
      <c r="AH1224" s="58">
        <v>43933</v>
      </c>
      <c r="AI1224" s="57">
        <v>27.701082250023944</v>
      </c>
      <c r="AJ1224" s="57">
        <v>58.722271891902892</v>
      </c>
      <c r="AK1224" s="57">
        <v>94.198669448690083</v>
      </c>
      <c r="AM1224" s="63">
        <v>43933</v>
      </c>
      <c r="AN1224" s="57">
        <v>29.606950650290198</v>
      </c>
      <c r="AO1224" s="57">
        <v>24.648152384235079</v>
      </c>
      <c r="AP1224" s="57">
        <v>59.611321139701381</v>
      </c>
      <c r="AR1224" s="63">
        <v>43933</v>
      </c>
      <c r="AS1224" s="57">
        <v>-43.020275928109356</v>
      </c>
      <c r="AT1224" s="57">
        <v>-39.400630914826493</v>
      </c>
      <c r="AV1224" s="63">
        <v>45394</v>
      </c>
      <c r="AW1224" s="64">
        <v>21776.001556000003</v>
      </c>
      <c r="AY1224" s="63">
        <v>44533</v>
      </c>
      <c r="AZ1224" s="51">
        <v>-91.505206100000009</v>
      </c>
      <c r="BA1224" s="51">
        <v>124.59003735001001</v>
      </c>
      <c r="BB1224" s="51">
        <v>246.40089432597981</v>
      </c>
      <c r="BC1224" s="51">
        <v>0</v>
      </c>
      <c r="BD1224" s="51">
        <v>-76.1899529043705</v>
      </c>
      <c r="BE1224" s="51">
        <v>203.29577267161943</v>
      </c>
    </row>
    <row r="1225" spans="1:57">
      <c r="A1225" s="70">
        <v>20200413</v>
      </c>
      <c r="D1225" s="63">
        <v>43934</v>
      </c>
      <c r="E1225" s="64">
        <v>1098.7159999999999</v>
      </c>
      <c r="F1225" s="64">
        <v>1339.894</v>
      </c>
      <c r="G1225" s="69">
        <v>2438.61</v>
      </c>
      <c r="I1225" s="63">
        <v>44393</v>
      </c>
      <c r="J1225" s="68">
        <v>29.94</v>
      </c>
      <c r="K1225" s="68">
        <v>30.68</v>
      </c>
      <c r="M1225" s="63">
        <v>43934</v>
      </c>
      <c r="N1225" s="64">
        <v>43861.8</v>
      </c>
      <c r="O1225" s="66">
        <v>65.379499999999993</v>
      </c>
      <c r="Q1225" s="63">
        <v>43934</v>
      </c>
      <c r="R1225" s="57">
        <v>70.394015793457626</v>
      </c>
      <c r="S1225" s="57">
        <v>76.584217863821635</v>
      </c>
      <c r="U1225" s="63">
        <v>43934</v>
      </c>
      <c r="V1225" s="65">
        <v>64.393520532860251</v>
      </c>
      <c r="X1225" s="63">
        <v>44536</v>
      </c>
      <c r="Y1225" s="67">
        <v>34.25</v>
      </c>
      <c r="Z1225" s="67">
        <v>36.369999999999997</v>
      </c>
      <c r="AA1225" s="67">
        <v>34.0625</v>
      </c>
      <c r="AB1225" s="67" t="e">
        <v>#N/A</v>
      </c>
      <c r="AD1225" s="63">
        <v>44536</v>
      </c>
      <c r="AE1225" s="67">
        <v>35.14</v>
      </c>
      <c r="AF1225" s="68">
        <v>53.87</v>
      </c>
      <c r="AH1225" s="58">
        <v>43934</v>
      </c>
      <c r="AI1225" s="57">
        <v>27.214605477979759</v>
      </c>
      <c r="AJ1225" s="57">
        <v>59.161066350180455</v>
      </c>
      <c r="AK1225" s="57">
        <v>95.416548842035809</v>
      </c>
      <c r="AM1225" s="63">
        <v>43934</v>
      </c>
      <c r="AN1225" s="57">
        <v>29.997902695913758</v>
      </c>
      <c r="AO1225" s="57">
        <v>24.734233623468803</v>
      </c>
      <c r="AP1225" s="57">
        <v>60.800322769887181</v>
      </c>
      <c r="AR1225" s="63">
        <v>43934</v>
      </c>
      <c r="AS1225" s="57">
        <v>-43.113129540411229</v>
      </c>
      <c r="AT1225" s="57">
        <v>-39.412148267041182</v>
      </c>
      <c r="AV1225" s="63">
        <v>45395</v>
      </c>
      <c r="AW1225" s="64">
        <v>21776.001556000003</v>
      </c>
      <c r="AY1225" s="63">
        <v>44536</v>
      </c>
      <c r="AZ1225" s="51">
        <v>-109.37994870000001</v>
      </c>
      <c r="BA1225" s="51">
        <v>123.77312852043015</v>
      </c>
      <c r="BB1225" s="51">
        <v>217.3570457288597</v>
      </c>
      <c r="BC1225" s="51">
        <v>0</v>
      </c>
      <c r="BD1225" s="51">
        <v>-73.568195630159792</v>
      </c>
      <c r="BE1225" s="51">
        <v>158.18202991913026</v>
      </c>
    </row>
    <row r="1226" spans="1:57">
      <c r="A1226" s="70">
        <v>20200414</v>
      </c>
      <c r="D1226" s="63">
        <v>43935</v>
      </c>
      <c r="E1226" s="64">
        <v>1097.3579999999999</v>
      </c>
      <c r="F1226" s="64">
        <v>1343.329</v>
      </c>
      <c r="G1226" s="69">
        <v>2440.6869999999999</v>
      </c>
      <c r="I1226" s="63">
        <v>44396</v>
      </c>
      <c r="J1226" s="68">
        <v>28.66</v>
      </c>
      <c r="K1226" s="68">
        <v>30.44</v>
      </c>
      <c r="M1226" s="63">
        <v>43935</v>
      </c>
      <c r="N1226" s="64">
        <v>43886.1</v>
      </c>
      <c r="O1226" s="66">
        <v>65.498000000000005</v>
      </c>
      <c r="Q1226" s="63">
        <v>43935</v>
      </c>
      <c r="R1226" s="57">
        <v>71.740088589685058</v>
      </c>
      <c r="S1226" s="57">
        <v>77.413107651503708</v>
      </c>
      <c r="U1226" s="63">
        <v>43935</v>
      </c>
      <c r="V1226" s="65">
        <v>64.709189792994223</v>
      </c>
      <c r="X1226" s="63">
        <v>44537</v>
      </c>
      <c r="Y1226" s="67">
        <v>34.125</v>
      </c>
      <c r="Z1226" s="67">
        <v>36.299999999999997</v>
      </c>
      <c r="AA1226" s="67">
        <v>34</v>
      </c>
      <c r="AB1226" s="67" t="e">
        <v>#N/A</v>
      </c>
      <c r="AD1226" s="63">
        <v>44537</v>
      </c>
      <c r="AE1226" s="67">
        <v>34.65</v>
      </c>
      <c r="AF1226" s="68">
        <v>54.54</v>
      </c>
      <c r="AH1226" s="58">
        <v>43935</v>
      </c>
      <c r="AI1226" s="57">
        <v>26.863746200519479</v>
      </c>
      <c r="AJ1226" s="57">
        <v>59.58784726321695</v>
      </c>
      <c r="AK1226" s="57">
        <v>96.489693729854608</v>
      </c>
      <c r="AM1226" s="63">
        <v>43935</v>
      </c>
      <c r="AN1226" s="57">
        <v>30.377884064951743</v>
      </c>
      <c r="AO1226" s="57">
        <v>24.806873829069609</v>
      </c>
      <c r="AP1226" s="57">
        <v>61.953325432421266</v>
      </c>
      <c r="AR1226" s="63">
        <v>43935</v>
      </c>
      <c r="AS1226" s="57">
        <v>-43.209965088439105</v>
      </c>
      <c r="AT1226" s="57">
        <v>-39.420818736394615</v>
      </c>
      <c r="AV1226" s="63">
        <v>45396</v>
      </c>
      <c r="AW1226" s="64">
        <v>21776.001556000003</v>
      </c>
      <c r="AY1226" s="63">
        <v>44537</v>
      </c>
      <c r="AZ1226" s="51">
        <v>-114.40308689999998</v>
      </c>
      <c r="BA1226" s="51">
        <v>326.79586798958013</v>
      </c>
      <c r="BB1226" s="51">
        <v>88.227271052999839</v>
      </c>
      <c r="BC1226" s="51">
        <v>0</v>
      </c>
      <c r="BD1226" s="51">
        <v>-70.009639647519691</v>
      </c>
      <c r="BE1226" s="51">
        <v>230.61041249506036</v>
      </c>
    </row>
    <row r="1227" spans="1:57">
      <c r="A1227" s="70">
        <v>20200415</v>
      </c>
      <c r="D1227" s="63">
        <v>43936</v>
      </c>
      <c r="E1227" s="64">
        <v>1094.5260000000001</v>
      </c>
      <c r="F1227" s="64">
        <v>1344.3040000000001</v>
      </c>
      <c r="G1227" s="69">
        <v>2438.83</v>
      </c>
      <c r="I1227" s="63">
        <v>44397</v>
      </c>
      <c r="J1227" s="68">
        <v>29.24</v>
      </c>
      <c r="K1227" s="68">
        <v>31.67</v>
      </c>
      <c r="M1227" s="63">
        <v>43936</v>
      </c>
      <c r="N1227" s="64">
        <v>43844.3</v>
      </c>
      <c r="O1227" s="66">
        <v>65.619500000000002</v>
      </c>
      <c r="Q1227" s="63">
        <v>43936</v>
      </c>
      <c r="R1227" s="57">
        <v>73.117648075391898</v>
      </c>
      <c r="S1227" s="57">
        <v>78.336850371477638</v>
      </c>
      <c r="U1227" s="63">
        <v>43936</v>
      </c>
      <c r="V1227" s="65">
        <v>64.388687022710172</v>
      </c>
      <c r="X1227" s="63">
        <v>44539</v>
      </c>
      <c r="Y1227" s="67">
        <v>34.25</v>
      </c>
      <c r="Z1227" s="67">
        <v>36.5</v>
      </c>
      <c r="AA1227" s="67">
        <v>34</v>
      </c>
      <c r="AB1227" s="67" t="e">
        <v>#N/A</v>
      </c>
      <c r="AD1227" s="63">
        <v>44539</v>
      </c>
      <c r="AE1227" s="67">
        <v>35.24</v>
      </c>
      <c r="AF1227" s="68">
        <v>54.37</v>
      </c>
      <c r="AH1227" s="58">
        <v>43936</v>
      </c>
      <c r="AI1227" s="57">
        <v>26.503862928678057</v>
      </c>
      <c r="AJ1227" s="57">
        <v>60.031718165024884</v>
      </c>
      <c r="AK1227" s="57">
        <v>97.708354892265945</v>
      </c>
      <c r="AM1227" s="63">
        <v>43936</v>
      </c>
      <c r="AN1227" s="57">
        <v>30.679467695866002</v>
      </c>
      <c r="AO1227" s="57">
        <v>24.752153948021082</v>
      </c>
      <c r="AP1227" s="57">
        <v>63.049008753926806</v>
      </c>
      <c r="AR1227" s="63">
        <v>43936</v>
      </c>
      <c r="AS1227" s="57">
        <v>-43.308350613106761</v>
      </c>
      <c r="AT1227" s="57">
        <v>-39.423513112563299</v>
      </c>
      <c r="AV1227" s="63">
        <v>45397</v>
      </c>
      <c r="AW1227" s="64">
        <v>21821.249046999998</v>
      </c>
      <c r="AY1227" s="63">
        <v>44539</v>
      </c>
      <c r="AZ1227" s="51">
        <v>-113.0672069</v>
      </c>
      <c r="BA1227" s="51">
        <v>316.04724690548016</v>
      </c>
      <c r="BB1227" s="51">
        <v>81.172128587929961</v>
      </c>
      <c r="BC1227" s="51">
        <v>0</v>
      </c>
      <c r="BD1227" s="51">
        <v>-64.971713256799745</v>
      </c>
      <c r="BE1227" s="51">
        <v>219.18045533661032</v>
      </c>
    </row>
    <row r="1228" spans="1:57">
      <c r="A1228" s="70">
        <v>20200416</v>
      </c>
      <c r="D1228" s="63">
        <v>43937</v>
      </c>
      <c r="E1228" s="64">
        <v>1080.979</v>
      </c>
      <c r="F1228" s="64">
        <v>1345.0540000000001</v>
      </c>
      <c r="G1228" s="69">
        <v>2426.0329999999999</v>
      </c>
      <c r="I1228" s="63">
        <v>44398</v>
      </c>
      <c r="J1228" s="68">
        <v>28.35</v>
      </c>
      <c r="K1228" s="68">
        <v>31</v>
      </c>
      <c r="M1228" s="63">
        <v>43937</v>
      </c>
      <c r="N1228" s="64">
        <v>43852.2</v>
      </c>
      <c r="O1228" s="66">
        <v>65.739500000000007</v>
      </c>
      <c r="Q1228" s="63">
        <v>43937</v>
      </c>
      <c r="R1228" s="57">
        <v>74.49692978271176</v>
      </c>
      <c r="S1228" s="57">
        <v>79.198964607005422</v>
      </c>
      <c r="U1228" s="63">
        <v>43937</v>
      </c>
      <c r="V1228" s="65">
        <v>64.493957887720796</v>
      </c>
      <c r="X1228" s="63">
        <v>44540</v>
      </c>
      <c r="Y1228" s="67">
        <v>34.1875</v>
      </c>
      <c r="Z1228" s="67">
        <v>36.5</v>
      </c>
      <c r="AA1228" s="67">
        <v>34</v>
      </c>
      <c r="AB1228" s="67" t="e">
        <v>#N/A</v>
      </c>
      <c r="AD1228" s="63">
        <v>44540</v>
      </c>
      <c r="AE1228" s="67">
        <v>35.14</v>
      </c>
      <c r="AF1228" s="68">
        <v>54.72</v>
      </c>
      <c r="AH1228" s="58">
        <v>43937</v>
      </c>
      <c r="AI1228" s="57">
        <v>26.140134889735545</v>
      </c>
      <c r="AJ1228" s="57">
        <v>60.418740308733646</v>
      </c>
      <c r="AK1228" s="57">
        <v>98.817024483436896</v>
      </c>
      <c r="AM1228" s="63">
        <v>43937</v>
      </c>
      <c r="AN1228" s="57">
        <v>30.96461937845514</v>
      </c>
      <c r="AO1228" s="57">
        <v>24.614288108420901</v>
      </c>
      <c r="AP1228" s="57">
        <v>64.262584694440278</v>
      </c>
      <c r="AR1228" s="63">
        <v>43937</v>
      </c>
      <c r="AS1228" s="57">
        <v>-43.408566975236383</v>
      </c>
      <c r="AT1228" s="57">
        <v>-39.404809945399286</v>
      </c>
      <c r="AV1228" s="63">
        <v>45398</v>
      </c>
      <c r="AW1228" s="64">
        <v>21422.434462000001</v>
      </c>
      <c r="AY1228" s="63">
        <v>44540</v>
      </c>
      <c r="AZ1228" s="51">
        <v>-97.228019899999993</v>
      </c>
      <c r="BA1228" s="51">
        <v>263.89493141619016</v>
      </c>
      <c r="BB1228" s="51">
        <v>11.701865212099902</v>
      </c>
      <c r="BC1228" s="51">
        <v>0</v>
      </c>
      <c r="BD1228" s="51">
        <v>-58.329875463320349</v>
      </c>
      <c r="BE1228" s="51">
        <v>120.03890126496972</v>
      </c>
    </row>
    <row r="1229" spans="1:57">
      <c r="A1229" s="70">
        <v>20200417</v>
      </c>
      <c r="D1229" s="63">
        <v>43938</v>
      </c>
      <c r="E1229" s="64">
        <v>587.61199999999997</v>
      </c>
      <c r="F1229" s="64">
        <v>1344.268</v>
      </c>
      <c r="G1229" s="69">
        <v>1931.88</v>
      </c>
      <c r="I1229" s="63">
        <v>44399</v>
      </c>
      <c r="J1229" s="68">
        <v>28.64</v>
      </c>
      <c r="K1229" s="68">
        <v>31.41</v>
      </c>
      <c r="M1229" s="63">
        <v>43938</v>
      </c>
      <c r="N1229" s="64">
        <v>43817.3</v>
      </c>
      <c r="O1229" s="66">
        <v>65.859499999999997</v>
      </c>
      <c r="Q1229" s="63">
        <v>43938</v>
      </c>
      <c r="R1229" s="57">
        <v>74.585142277504232</v>
      </c>
      <c r="S1229" s="57">
        <v>80.02739039803825</v>
      </c>
      <c r="U1229" s="63">
        <v>43938</v>
      </c>
      <c r="V1229" s="65">
        <v>64.063472335890694</v>
      </c>
      <c r="X1229" s="63">
        <v>44543</v>
      </c>
      <c r="Y1229" s="67">
        <v>34.125</v>
      </c>
      <c r="Z1229" s="67">
        <v>35.11</v>
      </c>
      <c r="AA1229" s="67">
        <v>33.8125</v>
      </c>
      <c r="AB1229" s="67" t="e">
        <v>#N/A</v>
      </c>
      <c r="AD1229" s="63">
        <v>44543</v>
      </c>
      <c r="AE1229" s="67">
        <v>35.44</v>
      </c>
      <c r="AF1229" s="68">
        <v>53.84</v>
      </c>
      <c r="AH1229" s="58">
        <v>43938</v>
      </c>
      <c r="AI1229" s="57">
        <v>25.835812607791532</v>
      </c>
      <c r="AJ1229" s="57">
        <v>60.814642748921678</v>
      </c>
      <c r="AK1229" s="57">
        <v>99.876400740801955</v>
      </c>
      <c r="AM1229" s="63">
        <v>43938</v>
      </c>
      <c r="AN1229" s="57">
        <v>31.278997047203561</v>
      </c>
      <c r="AO1229" s="57">
        <v>24.4993942824957</v>
      </c>
      <c r="AP1229" s="57">
        <v>65.507805060558951</v>
      </c>
      <c r="AR1229" s="63">
        <v>43938</v>
      </c>
      <c r="AS1229" s="57">
        <v>-43.50408064278033</v>
      </c>
      <c r="AT1229" s="57">
        <v>-39.381972928287055</v>
      </c>
      <c r="AV1229" s="63">
        <v>45399</v>
      </c>
      <c r="AW1229" s="64">
        <v>21592.487245</v>
      </c>
      <c r="AY1229" s="63">
        <v>44543</v>
      </c>
      <c r="AZ1229" s="51">
        <v>-92.863759299999984</v>
      </c>
      <c r="BA1229" s="51">
        <v>262.07710211475012</v>
      </c>
      <c r="BB1229" s="51">
        <v>-71.46338966918006</v>
      </c>
      <c r="BC1229" s="51">
        <v>0</v>
      </c>
      <c r="BD1229" s="51">
        <v>-52.63718710638998</v>
      </c>
      <c r="BE1229" s="51">
        <v>45.112766039180102</v>
      </c>
    </row>
    <row r="1230" spans="1:57">
      <c r="A1230" s="70">
        <v>20200418</v>
      </c>
      <c r="D1230" s="63">
        <v>43939</v>
      </c>
      <c r="E1230" s="64">
        <v>587.61199999999997</v>
      </c>
      <c r="F1230" s="64">
        <v>1344.268</v>
      </c>
      <c r="G1230" s="69">
        <v>1931.88</v>
      </c>
      <c r="I1230" s="63">
        <v>44400</v>
      </c>
      <c r="J1230" s="68">
        <v>27.98</v>
      </c>
      <c r="K1230" s="68">
        <v>30.8</v>
      </c>
      <c r="M1230" s="63">
        <v>43939</v>
      </c>
      <c r="N1230" s="64">
        <v>43817.3</v>
      </c>
      <c r="O1230" s="66">
        <v>65.859499999999997</v>
      </c>
      <c r="Q1230" s="63">
        <v>43939</v>
      </c>
      <c r="R1230" s="57">
        <v>74.381159814955097</v>
      </c>
      <c r="S1230" s="57">
        <v>80.814825050712429</v>
      </c>
      <c r="U1230" s="63">
        <v>43939</v>
      </c>
      <c r="V1230" s="65">
        <v>64.063472335890694</v>
      </c>
      <c r="X1230" s="63">
        <v>44544</v>
      </c>
      <c r="Y1230" s="67">
        <v>34.3125</v>
      </c>
      <c r="Z1230" s="67">
        <v>36.520000000000003</v>
      </c>
      <c r="AA1230" s="67">
        <v>34.1875</v>
      </c>
      <c r="AB1230" s="67" t="e">
        <v>#N/A</v>
      </c>
      <c r="AD1230" s="63">
        <v>44544</v>
      </c>
      <c r="AE1230" s="67">
        <v>35.64</v>
      </c>
      <c r="AF1230" s="68">
        <v>53.81</v>
      </c>
      <c r="AH1230" s="58">
        <v>43939</v>
      </c>
      <c r="AI1230" s="57">
        <v>25.526404861941487</v>
      </c>
      <c r="AJ1230" s="57">
        <v>61.190583831895751</v>
      </c>
      <c r="AK1230" s="57">
        <v>100.89664671187739</v>
      </c>
      <c r="AM1230" s="63">
        <v>43939</v>
      </c>
      <c r="AN1230" s="57">
        <v>31.532607040899109</v>
      </c>
      <c r="AO1230" s="57">
        <v>24.384120191318548</v>
      </c>
      <c r="AP1230" s="57">
        <v>66.515985623540487</v>
      </c>
      <c r="AR1230" s="63">
        <v>43939</v>
      </c>
      <c r="AS1230" s="57">
        <v>-43.600367741636205</v>
      </c>
      <c r="AT1230" s="57">
        <v>-39.354849500192337</v>
      </c>
      <c r="AV1230" s="63">
        <v>45400</v>
      </c>
      <c r="AW1230" s="64">
        <v>21623.911712000001</v>
      </c>
      <c r="AY1230" s="63">
        <v>44544</v>
      </c>
      <c r="AZ1230" s="51">
        <v>-62.735453300000003</v>
      </c>
      <c r="BA1230" s="51">
        <v>260.03211060136016</v>
      </c>
      <c r="BB1230" s="51">
        <v>-27.22593836844014</v>
      </c>
      <c r="BC1230" s="51">
        <v>0</v>
      </c>
      <c r="BD1230" s="51">
        <v>-47.161989187480351</v>
      </c>
      <c r="BE1230" s="51">
        <v>122.90872974543971</v>
      </c>
    </row>
    <row r="1231" spans="1:57">
      <c r="A1231" s="70">
        <v>20200419</v>
      </c>
      <c r="D1231" s="63">
        <v>43940</v>
      </c>
      <c r="E1231" s="64">
        <v>587.61199999999997</v>
      </c>
      <c r="F1231" s="64">
        <v>1344.268</v>
      </c>
      <c r="G1231" s="69">
        <v>1931.88</v>
      </c>
      <c r="I1231" s="63">
        <v>44403</v>
      </c>
      <c r="J1231" s="68">
        <v>29.09</v>
      </c>
      <c r="K1231" s="68">
        <v>31.51</v>
      </c>
      <c r="M1231" s="63">
        <v>43940</v>
      </c>
      <c r="N1231" s="64">
        <v>43817.3</v>
      </c>
      <c r="O1231" s="66">
        <v>65.859499999999997</v>
      </c>
      <c r="Q1231" s="63">
        <v>43940</v>
      </c>
      <c r="R1231" s="57">
        <v>74.241315458686259</v>
      </c>
      <c r="S1231" s="57">
        <v>81.511595176908557</v>
      </c>
      <c r="U1231" s="63">
        <v>43940</v>
      </c>
      <c r="V1231" s="65">
        <v>64.063472335890694</v>
      </c>
      <c r="X1231" s="63">
        <v>44545</v>
      </c>
      <c r="Y1231" s="67">
        <v>34.1875</v>
      </c>
      <c r="Z1231" s="67">
        <v>36.49</v>
      </c>
      <c r="AA1231" s="67">
        <v>33.9375</v>
      </c>
      <c r="AB1231" s="67" t="e">
        <v>#N/A</v>
      </c>
      <c r="AD1231" s="63">
        <v>44545</v>
      </c>
      <c r="AE1231" s="67">
        <v>35.76</v>
      </c>
      <c r="AF1231" s="68">
        <v>52.29</v>
      </c>
      <c r="AH1231" s="58">
        <v>43940</v>
      </c>
      <c r="AI1231" s="57">
        <v>25.295554796517152</v>
      </c>
      <c r="AJ1231" s="57">
        <v>61.505556229926306</v>
      </c>
      <c r="AK1231" s="57">
        <v>101.76051696312238</v>
      </c>
      <c r="AM1231" s="63">
        <v>43940</v>
      </c>
      <c r="AN1231" s="57">
        <v>31.736916727637698</v>
      </c>
      <c r="AO1231" s="57">
        <v>24.259912714178821</v>
      </c>
      <c r="AP1231" s="57">
        <v>67.350120600774275</v>
      </c>
      <c r="AR1231" s="63">
        <v>43940</v>
      </c>
      <c r="AS1231" s="57">
        <v>-43.688736988363587</v>
      </c>
      <c r="AT1231" s="57">
        <v>-39.328145436542663</v>
      </c>
      <c r="AV1231" s="63">
        <v>45401</v>
      </c>
      <c r="AW1231" s="64">
        <v>21506.544405000001</v>
      </c>
      <c r="AY1231" s="63">
        <v>44545</v>
      </c>
      <c r="AZ1231" s="51">
        <v>-57.798043299999996</v>
      </c>
      <c r="BA1231" s="51">
        <v>101.77545449094006</v>
      </c>
      <c r="BB1231" s="51">
        <v>-75.707882566540107</v>
      </c>
      <c r="BC1231" s="51">
        <v>0</v>
      </c>
      <c r="BD1231" s="51">
        <v>-38.230115614030069</v>
      </c>
      <c r="BE1231" s="51">
        <v>-69.960586989630016</v>
      </c>
    </row>
    <row r="1232" spans="1:57">
      <c r="A1232" s="70">
        <v>20200420</v>
      </c>
      <c r="D1232" s="63">
        <v>43941</v>
      </c>
      <c r="E1232" s="64">
        <v>584.06600000000003</v>
      </c>
      <c r="F1232" s="64">
        <v>1341.943</v>
      </c>
      <c r="G1232" s="69">
        <v>1926.009</v>
      </c>
      <c r="I1232" s="63">
        <v>44404</v>
      </c>
      <c r="J1232" s="68">
        <v>28.7</v>
      </c>
      <c r="K1232" s="68">
        <v>31.33</v>
      </c>
      <c r="M1232" s="63">
        <v>43941</v>
      </c>
      <c r="N1232" s="64">
        <v>43825.599999999999</v>
      </c>
      <c r="O1232" s="66">
        <v>65.977800000000002</v>
      </c>
      <c r="Q1232" s="63">
        <v>43941</v>
      </c>
      <c r="R1232" s="57">
        <v>74.08878171001416</v>
      </c>
      <c r="S1232" s="57">
        <v>82.205522798410783</v>
      </c>
      <c r="U1232" s="63">
        <v>43941</v>
      </c>
      <c r="V1232" s="65">
        <v>64.111871657624619</v>
      </c>
      <c r="X1232" s="63">
        <v>44546</v>
      </c>
      <c r="Y1232" s="67">
        <v>34.1875</v>
      </c>
      <c r="Z1232" s="67">
        <v>36.31</v>
      </c>
      <c r="AA1232" s="67">
        <v>34.0625</v>
      </c>
      <c r="AB1232" s="67" t="e">
        <v>#N/A</v>
      </c>
      <c r="AD1232" s="63">
        <v>44546</v>
      </c>
      <c r="AE1232" s="67">
        <v>35.68</v>
      </c>
      <c r="AF1232" s="68">
        <v>52.93</v>
      </c>
      <c r="AH1232" s="58">
        <v>43941</v>
      </c>
      <c r="AI1232" s="57">
        <v>25.046903872076221</v>
      </c>
      <c r="AJ1232" s="57">
        <v>61.803252477639688</v>
      </c>
      <c r="AK1232" s="57">
        <v>102.59358594656422</v>
      </c>
      <c r="AM1232" s="63">
        <v>43941</v>
      </c>
      <c r="AN1232" s="57">
        <v>31.977729995949765</v>
      </c>
      <c r="AO1232" s="57">
        <v>24.183143770936244</v>
      </c>
      <c r="AP1232" s="57">
        <v>68.223600897708465</v>
      </c>
      <c r="AR1232" s="63">
        <v>43941</v>
      </c>
      <c r="AS1232" s="57">
        <v>-43.789411102467291</v>
      </c>
      <c r="AT1232" s="57">
        <v>-39.314863213479747</v>
      </c>
      <c r="AV1232" s="63">
        <v>45402</v>
      </c>
      <c r="AW1232" s="64">
        <v>21506.544405000001</v>
      </c>
      <c r="AY1232" s="63">
        <v>44546</v>
      </c>
      <c r="AZ1232" s="51">
        <v>-62.7125828</v>
      </c>
      <c r="BA1232" s="51">
        <v>232.75495937118004</v>
      </c>
      <c r="BB1232" s="51">
        <v>-11.462727683540072</v>
      </c>
      <c r="BC1232" s="51">
        <v>0</v>
      </c>
      <c r="BD1232" s="51">
        <v>-25.757167557680248</v>
      </c>
      <c r="BE1232" s="51">
        <v>132.82248132995983</v>
      </c>
    </row>
    <row r="1233" spans="1:57">
      <c r="A1233" s="70">
        <v>20200421</v>
      </c>
      <c r="D1233" s="63">
        <v>43942</v>
      </c>
      <c r="E1233" s="64">
        <v>560.89300000000003</v>
      </c>
      <c r="F1233" s="64">
        <v>1339.39</v>
      </c>
      <c r="G1233" s="69">
        <v>1900.2829999999999</v>
      </c>
      <c r="I1233" s="63">
        <v>44405</v>
      </c>
      <c r="J1233" s="68">
        <v>28.34</v>
      </c>
      <c r="K1233" s="68">
        <v>30.8</v>
      </c>
      <c r="M1233" s="63">
        <v>43942</v>
      </c>
      <c r="N1233" s="64">
        <v>43780.2</v>
      </c>
      <c r="O1233" s="66">
        <v>66.089500000000001</v>
      </c>
      <c r="Q1233" s="63">
        <v>43942</v>
      </c>
      <c r="R1233" s="57">
        <v>73.842832074921901</v>
      </c>
      <c r="S1233" s="57">
        <v>82.920534560454101</v>
      </c>
      <c r="U1233" s="63">
        <v>43942</v>
      </c>
      <c r="V1233" s="65">
        <v>63.807673846000853</v>
      </c>
      <c r="X1233" s="63">
        <v>44547</v>
      </c>
      <c r="Y1233" s="67">
        <v>34.25</v>
      </c>
      <c r="Z1233" s="67">
        <v>35.18</v>
      </c>
      <c r="AA1233" s="67">
        <v>34.0625</v>
      </c>
      <c r="AB1233" s="67" t="e">
        <v>#N/A</v>
      </c>
      <c r="AD1233" s="63">
        <v>44547</v>
      </c>
      <c r="AE1233" s="67">
        <v>35.22</v>
      </c>
      <c r="AF1233" s="68">
        <v>52.49</v>
      </c>
      <c r="AH1233" s="58">
        <v>43942</v>
      </c>
      <c r="AI1233" s="57">
        <v>24.953420768455082</v>
      </c>
      <c r="AJ1233" s="57">
        <v>62.161624182277151</v>
      </c>
      <c r="AK1233" s="57">
        <v>103.42769439797786</v>
      </c>
      <c r="AM1233" s="63">
        <v>43942</v>
      </c>
      <c r="AN1233" s="57">
        <v>32.218211335749558</v>
      </c>
      <c r="AO1233" s="57">
        <v>24.094032499612172</v>
      </c>
      <c r="AP1233" s="57">
        <v>69.092132533329931</v>
      </c>
      <c r="AR1233" s="63">
        <v>43942</v>
      </c>
      <c r="AS1233" s="57">
        <v>-43.900053333558184</v>
      </c>
      <c r="AT1233" s="57">
        <v>-39.315708556820454</v>
      </c>
      <c r="AV1233" s="63">
        <v>45403</v>
      </c>
      <c r="AW1233" s="64">
        <v>21506.544405000001</v>
      </c>
      <c r="AY1233" s="63">
        <v>44547</v>
      </c>
      <c r="AZ1233" s="51">
        <v>-62.547401799999996</v>
      </c>
      <c r="BA1233" s="51">
        <v>331.14161683448015</v>
      </c>
      <c r="BB1233" s="51">
        <v>-24.676657728400127</v>
      </c>
      <c r="BC1233" s="51">
        <v>0</v>
      </c>
      <c r="BD1233" s="51">
        <v>-21.393591032679577</v>
      </c>
      <c r="BE1233" s="51">
        <v>222.52396627340048</v>
      </c>
    </row>
    <row r="1234" spans="1:57">
      <c r="A1234" s="70">
        <v>20200422</v>
      </c>
      <c r="D1234" s="63">
        <v>43943</v>
      </c>
      <c r="E1234" s="64">
        <v>535.79499999999996</v>
      </c>
      <c r="F1234" s="64">
        <v>1338.0039999999999</v>
      </c>
      <c r="G1234" s="69">
        <v>1873.799</v>
      </c>
      <c r="I1234" s="63">
        <v>44406</v>
      </c>
      <c r="J1234" s="68">
        <v>32.619999999999997</v>
      </c>
      <c r="K1234" s="68">
        <v>32.729999999999997</v>
      </c>
      <c r="M1234" s="63">
        <v>43943</v>
      </c>
      <c r="N1234" s="64">
        <v>43734.9</v>
      </c>
      <c r="O1234" s="66">
        <v>66.224999999999994</v>
      </c>
      <c r="Q1234" s="63">
        <v>43943</v>
      </c>
      <c r="R1234" s="57">
        <v>73.443326049714301</v>
      </c>
      <c r="S1234" s="57">
        <v>83.709148740137778</v>
      </c>
      <c r="U1234" s="63">
        <v>43943</v>
      </c>
      <c r="V1234" s="65">
        <v>64.250536252098996</v>
      </c>
      <c r="X1234" s="63">
        <v>44550</v>
      </c>
      <c r="Y1234" s="67">
        <v>34.25</v>
      </c>
      <c r="Z1234" s="67">
        <v>36.47</v>
      </c>
      <c r="AA1234" s="67">
        <v>34</v>
      </c>
      <c r="AB1234" s="67" t="e">
        <v>#N/A</v>
      </c>
      <c r="AD1234" s="63">
        <v>44550</v>
      </c>
      <c r="AE1234" s="67">
        <v>35.299999999999997</v>
      </c>
      <c r="AF1234" s="68">
        <v>51.52</v>
      </c>
      <c r="AH1234" s="58">
        <v>43943</v>
      </c>
      <c r="AI1234" s="57">
        <v>24.873332971764373</v>
      </c>
      <c r="AJ1234" s="57">
        <v>62.545784310097744</v>
      </c>
      <c r="AK1234" s="57">
        <v>104.35700259672811</v>
      </c>
      <c r="AM1234" s="63">
        <v>43943</v>
      </c>
      <c r="AN1234" s="57">
        <v>32.472225004163711</v>
      </c>
      <c r="AO1234" s="57">
        <v>23.973921334521698</v>
      </c>
      <c r="AP1234" s="57">
        <v>70.101138420845601</v>
      </c>
      <c r="AR1234" s="63">
        <v>43943</v>
      </c>
      <c r="AS1234" s="57">
        <v>-44.015605141856298</v>
      </c>
      <c r="AT1234" s="57">
        <v>-39.328685796327299</v>
      </c>
      <c r="AV1234" s="63">
        <v>45404</v>
      </c>
      <c r="AW1234" s="64">
        <v>21575.999583000001</v>
      </c>
      <c r="AY1234" s="63">
        <v>44550</v>
      </c>
      <c r="AZ1234" s="51">
        <v>-54.224035799999996</v>
      </c>
      <c r="BA1234" s="51">
        <v>427.27350225311005</v>
      </c>
      <c r="BB1234" s="51">
        <v>-57.465112317640099</v>
      </c>
      <c r="BC1234" s="51">
        <v>0</v>
      </c>
      <c r="BD1234" s="51">
        <v>-28.216590700199436</v>
      </c>
      <c r="BE1234" s="51">
        <v>287.36776343527066</v>
      </c>
    </row>
    <row r="1235" spans="1:57">
      <c r="A1235" s="70">
        <v>20200423</v>
      </c>
      <c r="D1235" s="63">
        <v>43944</v>
      </c>
      <c r="E1235" s="64">
        <v>520.67200000000003</v>
      </c>
      <c r="F1235" s="64">
        <v>1337.45</v>
      </c>
      <c r="G1235" s="69">
        <v>1858.1220000000001</v>
      </c>
      <c r="I1235" s="63">
        <v>44407</v>
      </c>
      <c r="J1235" s="68">
        <v>31.11</v>
      </c>
      <c r="K1235" s="68">
        <v>32.29</v>
      </c>
      <c r="M1235" s="63">
        <v>43944</v>
      </c>
      <c r="N1235" s="64">
        <v>43751.1</v>
      </c>
      <c r="O1235" s="66">
        <v>66.316699999999997</v>
      </c>
      <c r="Q1235" s="63">
        <v>43944</v>
      </c>
      <c r="R1235" s="57">
        <v>72.907906888903028</v>
      </c>
      <c r="S1235" s="57">
        <v>84.47504031405299</v>
      </c>
      <c r="U1235" s="63">
        <v>43944</v>
      </c>
      <c r="V1235" s="65">
        <v>64.046043376760267</v>
      </c>
      <c r="X1235" s="63">
        <v>44551</v>
      </c>
      <c r="Y1235" s="67">
        <v>34.25</v>
      </c>
      <c r="Z1235" s="67">
        <v>36.28</v>
      </c>
      <c r="AA1235" s="67">
        <v>34.0625</v>
      </c>
      <c r="AB1235" s="67" t="e">
        <v>#N/A</v>
      </c>
      <c r="AD1235" s="63">
        <v>44551</v>
      </c>
      <c r="AE1235" s="67">
        <v>35.78</v>
      </c>
      <c r="AF1235" s="68">
        <v>52.9</v>
      </c>
      <c r="AH1235" s="58">
        <v>43944</v>
      </c>
      <c r="AI1235" s="57">
        <v>24.813785875549431</v>
      </c>
      <c r="AJ1235" s="57">
        <v>62.922736838160432</v>
      </c>
      <c r="AK1235" s="57">
        <v>105.23111601911461</v>
      </c>
      <c r="AM1235" s="63">
        <v>43944</v>
      </c>
      <c r="AN1235" s="57">
        <v>32.759426489691549</v>
      </c>
      <c r="AO1235" s="57">
        <v>23.875927987161184</v>
      </c>
      <c r="AP1235" s="57">
        <v>71.198264113047841</v>
      </c>
      <c r="AR1235" s="63">
        <v>43944</v>
      </c>
      <c r="AS1235" s="57">
        <v>-44.135442768538866</v>
      </c>
      <c r="AT1235" s="57">
        <v>-39.353408547587719</v>
      </c>
      <c r="AV1235" s="63">
        <v>45405</v>
      </c>
      <c r="AW1235" s="64">
        <v>21490.389177000001</v>
      </c>
      <c r="AY1235" s="63">
        <v>44551</v>
      </c>
      <c r="AZ1235" s="51">
        <v>-48.229407899999998</v>
      </c>
      <c r="BA1235" s="51">
        <v>426.83967096368013</v>
      </c>
      <c r="BB1235" s="51">
        <v>-5.6025636279301505</v>
      </c>
      <c r="BC1235" s="51">
        <v>0</v>
      </c>
      <c r="BD1235" s="51">
        <v>-27.534737960389869</v>
      </c>
      <c r="BE1235" s="51">
        <v>345.47296147536019</v>
      </c>
    </row>
    <row r="1236" spans="1:57">
      <c r="A1236" s="70">
        <v>20200424</v>
      </c>
      <c r="D1236" s="63">
        <v>43945</v>
      </c>
      <c r="E1236" s="64">
        <v>460.68400000000003</v>
      </c>
      <c r="F1236" s="64">
        <v>1339.4449999999999</v>
      </c>
      <c r="G1236" s="69">
        <v>1800.1289999999999</v>
      </c>
      <c r="I1236" s="63">
        <v>44410</v>
      </c>
      <c r="J1236" s="68">
        <v>28.39</v>
      </c>
      <c r="K1236" s="68">
        <v>30.89</v>
      </c>
      <c r="M1236" s="63">
        <v>43945</v>
      </c>
      <c r="N1236" s="64">
        <v>43695.6</v>
      </c>
      <c r="O1236" s="66">
        <v>66.424999999999997</v>
      </c>
      <c r="Q1236" s="63">
        <v>43945</v>
      </c>
      <c r="R1236" s="57">
        <v>71.711022314655764</v>
      </c>
      <c r="S1236" s="57">
        <v>85.105523559185741</v>
      </c>
      <c r="U1236" s="63">
        <v>43945</v>
      </c>
      <c r="V1236" s="65">
        <v>63.826789598906977</v>
      </c>
      <c r="X1236" s="63">
        <v>44552</v>
      </c>
      <c r="Y1236" s="67">
        <v>34.1875</v>
      </c>
      <c r="Z1236" s="67">
        <v>36.380000000000003</v>
      </c>
      <c r="AA1236" s="67">
        <v>34</v>
      </c>
      <c r="AB1236" s="67" t="e">
        <v>#N/A</v>
      </c>
      <c r="AD1236" s="63">
        <v>44552</v>
      </c>
      <c r="AE1236" s="67">
        <v>35.25</v>
      </c>
      <c r="AF1236" s="68">
        <v>52.72</v>
      </c>
      <c r="AH1236" s="58">
        <v>43945</v>
      </c>
      <c r="AI1236" s="57">
        <v>24.882402948064943</v>
      </c>
      <c r="AJ1236" s="57">
        <v>63.2624530910064</v>
      </c>
      <c r="AK1236" s="57">
        <v>105.87740411842211</v>
      </c>
      <c r="AM1236" s="63">
        <v>43945</v>
      </c>
      <c r="AN1236" s="57">
        <v>32.999366270655003</v>
      </c>
      <c r="AO1236" s="57">
        <v>23.756572789753385</v>
      </c>
      <c r="AP1236" s="57">
        <v>72.138069976266223</v>
      </c>
      <c r="AR1236" s="63">
        <v>43945</v>
      </c>
      <c r="AS1236" s="57">
        <v>-44.254122109255654</v>
      </c>
      <c r="AT1236" s="57">
        <v>-39.384998016553972</v>
      </c>
      <c r="AV1236" s="63">
        <v>45406</v>
      </c>
      <c r="AW1236" s="64">
        <v>21746.092119000001</v>
      </c>
      <c r="AY1236" s="63">
        <v>44552</v>
      </c>
      <c r="AZ1236" s="51">
        <v>-49.913782199999993</v>
      </c>
      <c r="BA1236" s="51">
        <v>515.57548484892027</v>
      </c>
      <c r="BB1236" s="51">
        <v>-269.80124321728016</v>
      </c>
      <c r="BC1236" s="51">
        <v>0</v>
      </c>
      <c r="BD1236" s="51">
        <v>-27.805041490870291</v>
      </c>
      <c r="BE1236" s="51">
        <v>168.05541794076981</v>
      </c>
    </row>
    <row r="1237" spans="1:57">
      <c r="A1237" s="70">
        <v>20200425</v>
      </c>
      <c r="D1237" s="63">
        <v>43946</v>
      </c>
      <c r="E1237" s="64">
        <v>460.68400000000003</v>
      </c>
      <c r="F1237" s="64">
        <v>1339.4449999999999</v>
      </c>
      <c r="G1237" s="69">
        <v>1800.1289999999999</v>
      </c>
      <c r="I1237" s="63">
        <v>44411</v>
      </c>
      <c r="J1237" s="68">
        <v>28.29</v>
      </c>
      <c r="K1237" s="68">
        <v>31.05</v>
      </c>
      <c r="M1237" s="63">
        <v>43946</v>
      </c>
      <c r="N1237" s="64">
        <v>43695.6</v>
      </c>
      <c r="O1237" s="66">
        <v>66.424999999999997</v>
      </c>
      <c r="Q1237" s="63">
        <v>43946</v>
      </c>
      <c r="R1237" s="57">
        <v>70.014823912751581</v>
      </c>
      <c r="S1237" s="57">
        <v>85.69633759706015</v>
      </c>
      <c r="U1237" s="63">
        <v>43946</v>
      </c>
      <c r="V1237" s="65">
        <v>63.826789598906977</v>
      </c>
      <c r="X1237" s="63">
        <v>44553</v>
      </c>
      <c r="Y1237" s="67">
        <v>34.25</v>
      </c>
      <c r="Z1237" s="67">
        <v>36.28</v>
      </c>
      <c r="AA1237" s="67">
        <v>34.0625</v>
      </c>
      <c r="AB1237" s="67" t="e">
        <v>#N/A</v>
      </c>
      <c r="AD1237" s="63">
        <v>44553</v>
      </c>
      <c r="AE1237" s="67">
        <v>35</v>
      </c>
      <c r="AF1237" s="68">
        <v>53.14</v>
      </c>
      <c r="AH1237" s="58">
        <v>43946</v>
      </c>
      <c r="AI1237" s="57">
        <v>24.935020625067715</v>
      </c>
      <c r="AJ1237" s="57">
        <v>63.551321725076384</v>
      </c>
      <c r="AK1237" s="57">
        <v>106.49055624368708</v>
      </c>
      <c r="AM1237" s="63">
        <v>43946</v>
      </c>
      <c r="AN1237" s="57">
        <v>33.205455980329823</v>
      </c>
      <c r="AO1237" s="57">
        <v>23.588751111360228</v>
      </c>
      <c r="AP1237" s="57">
        <v>73.071099860511097</v>
      </c>
      <c r="AR1237" s="63">
        <v>43946</v>
      </c>
      <c r="AS1237" s="57">
        <v>-44.370733968146958</v>
      </c>
      <c r="AT1237" s="57">
        <v>-39.414728613069727</v>
      </c>
      <c r="AV1237" s="63">
        <v>45407</v>
      </c>
      <c r="AW1237" s="64">
        <v>21695.657769999998</v>
      </c>
      <c r="AY1237" s="63">
        <v>44553</v>
      </c>
      <c r="AZ1237" s="51">
        <v>-62.038381200000003</v>
      </c>
      <c r="BA1237" s="51">
        <v>663.07759913445022</v>
      </c>
      <c r="BB1237" s="51">
        <v>-247.77650166918983</v>
      </c>
      <c r="BC1237" s="51">
        <v>0</v>
      </c>
      <c r="BD1237" s="51">
        <v>-27.084925363429804</v>
      </c>
      <c r="BE1237" s="51">
        <v>326.17779090183052</v>
      </c>
    </row>
    <row r="1238" spans="1:57">
      <c r="A1238" s="70">
        <v>20200426</v>
      </c>
      <c r="D1238" s="63">
        <v>43947</v>
      </c>
      <c r="E1238" s="64">
        <v>460.68400000000003</v>
      </c>
      <c r="F1238" s="64">
        <v>1339.4449999999999</v>
      </c>
      <c r="G1238" s="69">
        <v>1800.1289999999999</v>
      </c>
      <c r="I1238" s="63">
        <v>44412</v>
      </c>
      <c r="J1238" s="68">
        <v>28.49</v>
      </c>
      <c r="K1238" s="68">
        <v>31.01</v>
      </c>
      <c r="M1238" s="63">
        <v>43947</v>
      </c>
      <c r="N1238" s="64">
        <v>43695.6</v>
      </c>
      <c r="O1238" s="66">
        <v>66.424999999999997</v>
      </c>
      <c r="Q1238" s="63">
        <v>43947</v>
      </c>
      <c r="R1238" s="57">
        <v>68.595062459623463</v>
      </c>
      <c r="S1238" s="57">
        <v>86.155976534123852</v>
      </c>
      <c r="U1238" s="63">
        <v>43947</v>
      </c>
      <c r="V1238" s="65">
        <v>63.826789598906977</v>
      </c>
      <c r="X1238" s="63">
        <v>44557</v>
      </c>
      <c r="Y1238" s="67">
        <v>34.25</v>
      </c>
      <c r="Z1238" s="67">
        <v>35.47</v>
      </c>
      <c r="AA1238" s="67">
        <v>34</v>
      </c>
      <c r="AB1238" s="67" t="e">
        <v>#N/A</v>
      </c>
      <c r="AD1238" s="63">
        <v>44557</v>
      </c>
      <c r="AE1238" s="67">
        <v>35.15</v>
      </c>
      <c r="AF1238" s="68">
        <v>51.39</v>
      </c>
      <c r="AH1238" s="58">
        <v>43947</v>
      </c>
      <c r="AI1238" s="57">
        <v>25.023961300110198</v>
      </c>
      <c r="AJ1238" s="57">
        <v>63.748786360337249</v>
      </c>
      <c r="AK1238" s="57">
        <v>106.87469799930712</v>
      </c>
      <c r="AM1238" s="63">
        <v>43947</v>
      </c>
      <c r="AN1238" s="57">
        <v>33.413536640255728</v>
      </c>
      <c r="AO1238" s="57">
        <v>23.40470448807239</v>
      </c>
      <c r="AP1238" s="57">
        <v>74.054591803666312</v>
      </c>
      <c r="AR1238" s="63">
        <v>43947</v>
      </c>
      <c r="AS1238" s="57">
        <v>-44.486709633935718</v>
      </c>
      <c r="AT1238" s="57">
        <v>-39.469941563713583</v>
      </c>
      <c r="AV1238" s="63">
        <v>45408</v>
      </c>
      <c r="AW1238" s="64">
        <v>22228.768928999998</v>
      </c>
      <c r="AY1238" s="63">
        <v>44557</v>
      </c>
      <c r="AZ1238" s="51">
        <v>-59.291359199999995</v>
      </c>
      <c r="BA1238" s="51">
        <v>660.55167471887023</v>
      </c>
      <c r="BB1238" s="51">
        <v>-298.46597684624987</v>
      </c>
      <c r="BC1238" s="51">
        <v>0</v>
      </c>
      <c r="BD1238" s="51">
        <v>-26.423939404040656</v>
      </c>
      <c r="BE1238" s="51">
        <v>276.37039926857955</v>
      </c>
    </row>
    <row r="1239" spans="1:57">
      <c r="A1239" s="70">
        <v>20200427</v>
      </c>
      <c r="D1239" s="63">
        <v>43948</v>
      </c>
      <c r="E1239" s="64">
        <v>522.23099999999999</v>
      </c>
      <c r="F1239" s="64">
        <v>1344.268</v>
      </c>
      <c r="G1239" s="69">
        <v>1866.499</v>
      </c>
      <c r="I1239" s="63">
        <v>44413</v>
      </c>
      <c r="J1239" s="68">
        <v>28.22</v>
      </c>
      <c r="K1239" s="68">
        <v>30.62</v>
      </c>
      <c r="M1239" s="63">
        <v>43948</v>
      </c>
      <c r="N1239" s="64">
        <v>43646.400000000001</v>
      </c>
      <c r="O1239" s="66">
        <v>66.525000000000006</v>
      </c>
      <c r="Q1239" s="63">
        <v>43948</v>
      </c>
      <c r="R1239" s="57">
        <v>67.432665437447596</v>
      </c>
      <c r="S1239" s="57">
        <v>86.914684208938681</v>
      </c>
      <c r="U1239" s="63">
        <v>43948</v>
      </c>
      <c r="V1239" s="65">
        <v>63.395369809386125</v>
      </c>
      <c r="X1239" s="63">
        <v>44558</v>
      </c>
      <c r="Y1239" s="67">
        <v>34.25</v>
      </c>
      <c r="Z1239" s="67">
        <v>35.619999999999997</v>
      </c>
      <c r="AA1239" s="67">
        <v>34.125</v>
      </c>
      <c r="AB1239" s="67" t="e">
        <v>#N/A</v>
      </c>
      <c r="AD1239" s="63">
        <v>44558</v>
      </c>
      <c r="AE1239" s="67">
        <v>35.979999999999997</v>
      </c>
      <c r="AF1239" s="68">
        <v>52.37</v>
      </c>
      <c r="AH1239" s="58">
        <v>43948</v>
      </c>
      <c r="AI1239" s="57">
        <v>25.102549761074599</v>
      </c>
      <c r="AJ1239" s="57">
        <v>64.124255221575837</v>
      </c>
      <c r="AK1239" s="57">
        <v>107.74571878242352</v>
      </c>
      <c r="AM1239" s="63">
        <v>43948</v>
      </c>
      <c r="AN1239" s="57">
        <v>33.63639042321369</v>
      </c>
      <c r="AO1239" s="57">
        <v>23.233346626434638</v>
      </c>
      <c r="AP1239" s="57">
        <v>75.051900783644371</v>
      </c>
      <c r="AR1239" s="63">
        <v>43948</v>
      </c>
      <c r="AS1239" s="57">
        <v>-44.61429940094542</v>
      </c>
      <c r="AT1239" s="57">
        <v>-39.513737034546338</v>
      </c>
      <c r="AV1239" s="63">
        <v>45409</v>
      </c>
      <c r="AW1239" s="64">
        <v>22228.768928999998</v>
      </c>
      <c r="AY1239" s="63">
        <v>44558</v>
      </c>
      <c r="AZ1239" s="51">
        <v>-53.241950199999984</v>
      </c>
      <c r="BA1239" s="51">
        <v>580.47421622797003</v>
      </c>
      <c r="BB1239" s="51">
        <v>-142.75363139169997</v>
      </c>
      <c r="BC1239" s="51">
        <v>0</v>
      </c>
      <c r="BD1239" s="51">
        <v>-29.983688368750272</v>
      </c>
      <c r="BE1239" s="51">
        <v>354.49494626751994</v>
      </c>
    </row>
    <row r="1240" spans="1:57">
      <c r="A1240" s="70">
        <v>20200428</v>
      </c>
      <c r="D1240" s="63">
        <v>43949</v>
      </c>
      <c r="E1240" s="64">
        <v>474.55700000000002</v>
      </c>
      <c r="F1240" s="64">
        <v>1356.394</v>
      </c>
      <c r="G1240" s="69">
        <v>1830.951</v>
      </c>
      <c r="I1240" s="63">
        <v>44414</v>
      </c>
      <c r="J1240" s="68">
        <v>29.75</v>
      </c>
      <c r="K1240" s="68">
        <v>31.79</v>
      </c>
      <c r="M1240" s="63">
        <v>43949</v>
      </c>
      <c r="N1240" s="64">
        <v>43590.2</v>
      </c>
      <c r="O1240" s="66">
        <v>66.635000000000005</v>
      </c>
      <c r="Q1240" s="63">
        <v>43949</v>
      </c>
      <c r="R1240" s="57">
        <v>66.219818974055954</v>
      </c>
      <c r="S1240" s="57">
        <v>87.588435217127653</v>
      </c>
      <c r="U1240" s="63">
        <v>43949</v>
      </c>
      <c r="V1240" s="65">
        <v>63.593512292641194</v>
      </c>
      <c r="X1240" s="63">
        <v>44559</v>
      </c>
      <c r="Y1240" s="67">
        <v>34.1875</v>
      </c>
      <c r="Z1240" s="67">
        <v>36.200000000000003</v>
      </c>
      <c r="AA1240" s="67">
        <v>33.875</v>
      </c>
      <c r="AB1240" s="67" t="e">
        <v>#N/A</v>
      </c>
      <c r="AD1240" s="63">
        <v>44559</v>
      </c>
      <c r="AE1240" s="67">
        <v>36.06</v>
      </c>
      <c r="AF1240" s="68">
        <v>50.55</v>
      </c>
      <c r="AH1240" s="58">
        <v>43949</v>
      </c>
      <c r="AI1240" s="57">
        <v>25.254037728085386</v>
      </c>
      <c r="AJ1240" s="57">
        <v>64.493306109400876</v>
      </c>
      <c r="AK1240" s="57">
        <v>108.47408518985083</v>
      </c>
      <c r="AM1240" s="63">
        <v>43949</v>
      </c>
      <c r="AN1240" s="57">
        <v>33.875723036024176</v>
      </c>
      <c r="AO1240" s="57">
        <v>23.090763595575403</v>
      </c>
      <c r="AP1240" s="57">
        <v>76.033613318081677</v>
      </c>
      <c r="AR1240" s="63">
        <v>43949</v>
      </c>
      <c r="AS1240" s="57">
        <v>-44.745196113103958</v>
      </c>
      <c r="AT1240" s="57">
        <v>-39.56227307232524</v>
      </c>
      <c r="AV1240" s="63">
        <v>45410</v>
      </c>
      <c r="AW1240" s="64">
        <v>22228.768928999998</v>
      </c>
      <c r="AY1240" s="63">
        <v>44559</v>
      </c>
      <c r="AZ1240" s="51">
        <v>-50.710909199999982</v>
      </c>
      <c r="BA1240" s="51">
        <v>576.15406837677017</v>
      </c>
      <c r="BB1240" s="51">
        <v>-97.90824466961989</v>
      </c>
      <c r="BC1240" s="51">
        <v>0</v>
      </c>
      <c r="BD1240" s="51">
        <v>-30.846731718509616</v>
      </c>
      <c r="BE1240" s="51">
        <v>396.68818278864063</v>
      </c>
    </row>
    <row r="1241" spans="1:57">
      <c r="A1241" s="70">
        <v>20200429</v>
      </c>
      <c r="D1241" s="63">
        <v>43950</v>
      </c>
      <c r="E1241" s="64">
        <v>414.315</v>
      </c>
      <c r="F1241" s="64">
        <v>1365.7429999999999</v>
      </c>
      <c r="G1241" s="69">
        <v>1780.058</v>
      </c>
      <c r="I1241" s="63">
        <v>44417</v>
      </c>
      <c r="J1241" s="68">
        <v>28.32</v>
      </c>
      <c r="K1241" s="68">
        <v>30.2</v>
      </c>
      <c r="M1241" s="63">
        <v>43950</v>
      </c>
      <c r="N1241" s="64">
        <v>43545.2</v>
      </c>
      <c r="O1241" s="66">
        <v>66.745000000000005</v>
      </c>
      <c r="Q1241" s="63">
        <v>43950</v>
      </c>
      <c r="R1241" s="57">
        <v>64.716578410905143</v>
      </c>
      <c r="S1241" s="57">
        <v>88.091960706949507</v>
      </c>
      <c r="U1241" s="63">
        <v>43950</v>
      </c>
      <c r="V1241" s="65">
        <v>63.260299182012623</v>
      </c>
      <c r="X1241" s="63">
        <v>44560</v>
      </c>
      <c r="Y1241" s="67">
        <v>34.125</v>
      </c>
      <c r="Z1241" s="67">
        <v>36.47</v>
      </c>
      <c r="AA1241" s="67">
        <v>33.9375</v>
      </c>
      <c r="AB1241" s="67" t="e">
        <v>#N/A</v>
      </c>
      <c r="AD1241" s="63">
        <v>44560</v>
      </c>
      <c r="AE1241" s="67">
        <v>35.18</v>
      </c>
      <c r="AF1241" s="68">
        <v>51.46</v>
      </c>
      <c r="AH1241" s="58">
        <v>43950</v>
      </c>
      <c r="AI1241" s="57">
        <v>25.417115669833091</v>
      </c>
      <c r="AJ1241" s="57">
        <v>64.759808787659679</v>
      </c>
      <c r="AK1241" s="57">
        <v>108.92982035826941</v>
      </c>
      <c r="AM1241" s="63">
        <v>43950</v>
      </c>
      <c r="AN1241" s="57">
        <v>34.09645868324953</v>
      </c>
      <c r="AO1241" s="57">
        <v>22.873043469436038</v>
      </c>
      <c r="AP1241" s="57">
        <v>77.189836039227359</v>
      </c>
      <c r="AR1241" s="63">
        <v>43950</v>
      </c>
      <c r="AS1241" s="57">
        <v>-44.872458643768155</v>
      </c>
      <c r="AT1241" s="57">
        <v>-39.627940096575351</v>
      </c>
      <c r="AV1241" s="63">
        <v>45411</v>
      </c>
      <c r="AW1241" s="64">
        <v>23196.055275999999</v>
      </c>
      <c r="AY1241" s="63">
        <v>44560</v>
      </c>
      <c r="AZ1241" s="51">
        <v>-48.32447419999999</v>
      </c>
      <c r="BA1241" s="51">
        <v>768.51347920530009</v>
      </c>
      <c r="BB1241" s="51">
        <v>-167.87099775237994</v>
      </c>
      <c r="BC1241" s="51">
        <v>0</v>
      </c>
      <c r="BD1241" s="51">
        <v>-34.423696792880463</v>
      </c>
      <c r="BE1241" s="51">
        <v>517.89431046003972</v>
      </c>
    </row>
    <row r="1242" spans="1:57">
      <c r="A1242" s="70">
        <v>20200430</v>
      </c>
      <c r="D1242" s="63">
        <v>43951</v>
      </c>
      <c r="E1242" s="64">
        <v>492.92399999999998</v>
      </c>
      <c r="F1242" s="64">
        <v>1374.204</v>
      </c>
      <c r="G1242" s="69">
        <v>1867.1279999999999</v>
      </c>
      <c r="I1242" s="63">
        <v>44418</v>
      </c>
      <c r="J1242" s="68">
        <v>29.01</v>
      </c>
      <c r="K1242" s="68">
        <v>30.73</v>
      </c>
      <c r="M1242" s="63">
        <v>43951</v>
      </c>
      <c r="N1242" s="64">
        <v>43568.4</v>
      </c>
      <c r="O1242" s="66">
        <v>66.834999999999994</v>
      </c>
      <c r="Q1242" s="63">
        <v>43951</v>
      </c>
      <c r="R1242" s="57">
        <v>63.479727649315201</v>
      </c>
      <c r="S1242" s="57">
        <v>88.724023714705069</v>
      </c>
      <c r="U1242" s="63">
        <v>43951</v>
      </c>
      <c r="V1242" s="65">
        <v>63.49054025279829</v>
      </c>
      <c r="X1242" s="63">
        <v>44564</v>
      </c>
      <c r="Y1242" s="67">
        <v>34.1875</v>
      </c>
      <c r="Z1242" s="67">
        <v>34.409999999999997</v>
      </c>
      <c r="AA1242" s="67">
        <v>33.9375</v>
      </c>
      <c r="AB1242" s="67" t="e">
        <v>#N/A</v>
      </c>
      <c r="AD1242" s="63">
        <v>44564</v>
      </c>
      <c r="AE1242" s="67">
        <v>34.72</v>
      </c>
      <c r="AF1242" s="68">
        <v>52.49</v>
      </c>
      <c r="AH1242" s="58">
        <v>43951</v>
      </c>
      <c r="AI1242" s="57">
        <v>25.554144817986725</v>
      </c>
      <c r="AJ1242" s="57">
        <v>65.0734085398351</v>
      </c>
      <c r="AK1242" s="57">
        <v>109.52482915676805</v>
      </c>
      <c r="AM1242" s="63">
        <v>43951</v>
      </c>
      <c r="AN1242" s="57">
        <v>34.311970105851294</v>
      </c>
      <c r="AO1242" s="57">
        <v>22.580983510565765</v>
      </c>
      <c r="AP1242" s="57">
        <v>78.489749882701105</v>
      </c>
      <c r="AR1242" s="63">
        <v>43951</v>
      </c>
      <c r="AS1242" s="57">
        <v>-45.026965719973141</v>
      </c>
      <c r="AT1242" s="57">
        <v>-39.682848666800894</v>
      </c>
      <c r="AV1242" s="63">
        <v>45412</v>
      </c>
      <c r="AW1242" s="64">
        <v>24834.859415999999</v>
      </c>
      <c r="AY1242" s="63">
        <v>44564</v>
      </c>
      <c r="AZ1242" s="51">
        <v>-48.531094199999977</v>
      </c>
      <c r="BA1242" s="51">
        <v>702.37853036327022</v>
      </c>
      <c r="BB1242" s="51">
        <v>39.340947576390093</v>
      </c>
      <c r="BC1242" s="51">
        <v>0</v>
      </c>
      <c r="BD1242" s="51">
        <v>-33.546877544000161</v>
      </c>
      <c r="BE1242" s="51">
        <v>659.6415061956601</v>
      </c>
    </row>
    <row r="1243" spans="1:57">
      <c r="A1243" s="70">
        <v>20200501</v>
      </c>
      <c r="D1243" s="63">
        <v>43952</v>
      </c>
      <c r="E1243" s="64">
        <v>492.92399999999998</v>
      </c>
      <c r="F1243" s="64">
        <v>1374.204</v>
      </c>
      <c r="G1243" s="69">
        <v>1867.1279999999999</v>
      </c>
      <c r="I1243" s="63">
        <v>44419</v>
      </c>
      <c r="J1243" s="68">
        <v>28.51</v>
      </c>
      <c r="K1243" s="68">
        <v>30.05</v>
      </c>
      <c r="M1243" s="63">
        <v>43952</v>
      </c>
      <c r="N1243" s="64">
        <v>43568.4</v>
      </c>
      <c r="O1243" s="66">
        <v>66.834999999999994</v>
      </c>
      <c r="Q1243" s="63">
        <v>43952</v>
      </c>
      <c r="R1243" s="57">
        <v>62.015331279954708</v>
      </c>
      <c r="S1243" s="57">
        <v>89.134920277856125</v>
      </c>
      <c r="U1243" s="63">
        <v>43952</v>
      </c>
      <c r="V1243" s="65">
        <v>63.49054025279829</v>
      </c>
      <c r="X1243" s="63">
        <v>44565</v>
      </c>
      <c r="Y1243" s="67">
        <v>34.25</v>
      </c>
      <c r="Z1243" s="67">
        <v>36.409999999999997</v>
      </c>
      <c r="AA1243" s="67">
        <v>34.125</v>
      </c>
      <c r="AB1243" s="67" t="e">
        <v>#N/A</v>
      </c>
      <c r="AD1243" s="63">
        <v>44565</v>
      </c>
      <c r="AE1243" s="67">
        <v>34.880000000000003</v>
      </c>
      <c r="AF1243" s="68">
        <v>52.98</v>
      </c>
      <c r="AH1243" s="58">
        <v>43952</v>
      </c>
      <c r="AI1243" s="57">
        <v>25.794370969256274</v>
      </c>
      <c r="AJ1243" s="57">
        <v>65.288139299216269</v>
      </c>
      <c r="AK1243" s="57">
        <v>109.7989620795758</v>
      </c>
      <c r="AM1243" s="63">
        <v>43952</v>
      </c>
      <c r="AN1243" s="57">
        <v>34.516211568906854</v>
      </c>
      <c r="AO1243" s="57">
        <v>22.326834503430291</v>
      </c>
      <c r="AP1243" s="57">
        <v>79.665087338989778</v>
      </c>
      <c r="AR1243" s="63">
        <v>43952</v>
      </c>
      <c r="AS1243" s="57">
        <v>-45.192837639416538</v>
      </c>
      <c r="AT1243" s="57">
        <v>-39.731344047098759</v>
      </c>
      <c r="AV1243" s="63">
        <v>45413</v>
      </c>
      <c r="AW1243" s="64">
        <v>24834.859415999999</v>
      </c>
      <c r="AY1243" s="63">
        <v>44565</v>
      </c>
      <c r="AZ1243" s="51">
        <v>-40.721691699999994</v>
      </c>
      <c r="BA1243" s="51">
        <v>706.20486902540017</v>
      </c>
      <c r="BB1243" s="51">
        <v>-80.001355039719982</v>
      </c>
      <c r="BC1243" s="51">
        <v>0</v>
      </c>
      <c r="BD1243" s="51">
        <v>-33.964171777460521</v>
      </c>
      <c r="BE1243" s="51">
        <v>551.51765050821973</v>
      </c>
    </row>
    <row r="1244" spans="1:57">
      <c r="A1244" s="70">
        <v>20200502</v>
      </c>
      <c r="D1244" s="63">
        <v>43953</v>
      </c>
      <c r="E1244" s="64">
        <v>492.92399999999998</v>
      </c>
      <c r="F1244" s="64">
        <v>1374.204</v>
      </c>
      <c r="G1244" s="69">
        <v>1867.1279999999999</v>
      </c>
      <c r="I1244" s="63">
        <v>44420</v>
      </c>
      <c r="J1244" s="68">
        <v>27.83</v>
      </c>
      <c r="K1244" s="68">
        <v>29.78</v>
      </c>
      <c r="M1244" s="63">
        <v>43953</v>
      </c>
      <c r="N1244" s="64">
        <v>43568.4</v>
      </c>
      <c r="O1244" s="66">
        <v>66.834999999999994</v>
      </c>
      <c r="Q1244" s="63">
        <v>43953</v>
      </c>
      <c r="R1244" s="57">
        <v>60.408486538674254</v>
      </c>
      <c r="S1244" s="57">
        <v>89.461164179429773</v>
      </c>
      <c r="U1244" s="63">
        <v>43953</v>
      </c>
      <c r="V1244" s="65">
        <v>63.49054025279829</v>
      </c>
      <c r="X1244" s="63">
        <v>44566</v>
      </c>
      <c r="Y1244" s="67">
        <v>34.25</v>
      </c>
      <c r="Z1244" s="67">
        <v>36.409999999999997</v>
      </c>
      <c r="AA1244" s="67">
        <v>34.0625</v>
      </c>
      <c r="AB1244" s="67" t="e">
        <v>#N/A</v>
      </c>
      <c r="AD1244" s="63">
        <v>44566</v>
      </c>
      <c r="AE1244" s="67">
        <v>35.61</v>
      </c>
      <c r="AF1244" s="68">
        <v>53.41</v>
      </c>
      <c r="AH1244" s="58">
        <v>43953</v>
      </c>
      <c r="AI1244" s="57">
        <v>25.956747340389065</v>
      </c>
      <c r="AJ1244" s="57">
        <v>65.424511628654656</v>
      </c>
      <c r="AK1244" s="57">
        <v>109.95899394284794</v>
      </c>
      <c r="AM1244" s="63">
        <v>43953</v>
      </c>
      <c r="AN1244" s="57">
        <v>34.717825528391309</v>
      </c>
      <c r="AO1244" s="57">
        <v>22.086357279793422</v>
      </c>
      <c r="AP1244" s="57">
        <v>80.786797785490208</v>
      </c>
      <c r="AR1244" s="63">
        <v>43953</v>
      </c>
      <c r="AS1244" s="57">
        <v>-45.358249687774645</v>
      </c>
      <c r="AT1244" s="57">
        <v>-39.790960056295376</v>
      </c>
      <c r="AV1244" s="63">
        <v>45414</v>
      </c>
      <c r="AW1244" s="64">
        <v>25213.589066</v>
      </c>
      <c r="AY1244" s="63">
        <v>44566</v>
      </c>
      <c r="AZ1244" s="51">
        <v>-21.314162000000003</v>
      </c>
      <c r="BA1244" s="51">
        <v>627.42767332651999</v>
      </c>
      <c r="BB1244" s="51">
        <v>80.194429132440035</v>
      </c>
      <c r="BC1244" s="51">
        <v>0</v>
      </c>
      <c r="BD1244" s="51">
        <v>-37.161581627720501</v>
      </c>
      <c r="BE1244" s="51">
        <v>649.1463588312397</v>
      </c>
    </row>
    <row r="1245" spans="1:57">
      <c r="A1245" s="70">
        <v>20200503</v>
      </c>
      <c r="D1245" s="63">
        <v>43954</v>
      </c>
      <c r="E1245" s="64">
        <v>492.92399999999998</v>
      </c>
      <c r="F1245" s="64">
        <v>1374.204</v>
      </c>
      <c r="G1245" s="69">
        <v>1867.1279999999999</v>
      </c>
      <c r="I1245" s="63">
        <v>44421</v>
      </c>
      <c r="J1245" s="68">
        <v>28.68</v>
      </c>
      <c r="K1245" s="68">
        <v>30.07</v>
      </c>
      <c r="M1245" s="63">
        <v>43954</v>
      </c>
      <c r="N1245" s="64">
        <v>43568.4</v>
      </c>
      <c r="O1245" s="66">
        <v>66.834999999999994</v>
      </c>
      <c r="Q1245" s="63">
        <v>43954</v>
      </c>
      <c r="R1245" s="57">
        <v>58.794669352111725</v>
      </c>
      <c r="S1245" s="57">
        <v>89.732923784321869</v>
      </c>
      <c r="U1245" s="63">
        <v>43954</v>
      </c>
      <c r="V1245" s="65">
        <v>63.49054025279829</v>
      </c>
      <c r="X1245" s="63">
        <v>44567</v>
      </c>
      <c r="Y1245" s="67">
        <v>34.1875</v>
      </c>
      <c r="Z1245" s="67">
        <v>36.56</v>
      </c>
      <c r="AA1245" s="67">
        <v>33.9375</v>
      </c>
      <c r="AB1245" s="67" t="e">
        <v>#N/A</v>
      </c>
      <c r="AD1245" s="63">
        <v>44567</v>
      </c>
      <c r="AE1245" s="67">
        <v>35.700000000000003</v>
      </c>
      <c r="AF1245" s="68">
        <v>53.94</v>
      </c>
      <c r="AH1245" s="58">
        <v>43954</v>
      </c>
      <c r="AI1245" s="57">
        <v>26.206361685400424</v>
      </c>
      <c r="AJ1245" s="57">
        <v>65.578833120643893</v>
      </c>
      <c r="AK1245" s="57">
        <v>110.07944031626802</v>
      </c>
      <c r="AM1245" s="63">
        <v>43954</v>
      </c>
      <c r="AN1245" s="57">
        <v>34.886209248342873</v>
      </c>
      <c r="AO1245" s="57">
        <v>21.840169474073189</v>
      </c>
      <c r="AP1245" s="57">
        <v>81.803157633420014</v>
      </c>
      <c r="AR1245" s="63">
        <v>43954</v>
      </c>
      <c r="AS1245" s="57">
        <v>-45.528322028057254</v>
      </c>
      <c r="AT1245" s="57">
        <v>-39.857165240059956</v>
      </c>
      <c r="AV1245" s="63">
        <v>45415</v>
      </c>
      <c r="AW1245" s="64">
        <v>25677.616035999999</v>
      </c>
      <c r="AY1245" s="63">
        <v>44567</v>
      </c>
      <c r="AZ1245" s="51">
        <v>-24.012404400000001</v>
      </c>
      <c r="BA1245" s="51">
        <v>627.20493925861001</v>
      </c>
      <c r="BB1245" s="51">
        <v>543.03054521521005</v>
      </c>
      <c r="BC1245" s="51">
        <v>0</v>
      </c>
      <c r="BD1245" s="51">
        <v>-34.033455409920194</v>
      </c>
      <c r="BE1245" s="51">
        <v>1112.1896246639001</v>
      </c>
    </row>
    <row r="1246" spans="1:57">
      <c r="A1246" s="70">
        <v>20200504</v>
      </c>
      <c r="D1246" s="63">
        <v>43955</v>
      </c>
      <c r="E1246" s="64">
        <v>1027.4970000000001</v>
      </c>
      <c r="F1246" s="64">
        <v>1383.8009999999999</v>
      </c>
      <c r="G1246" s="69">
        <v>2411.2979999999998</v>
      </c>
      <c r="I1246" s="63">
        <v>44425</v>
      </c>
      <c r="J1246" s="68">
        <v>27.69</v>
      </c>
      <c r="K1246" s="68">
        <v>29.37</v>
      </c>
      <c r="M1246" s="63">
        <v>43955</v>
      </c>
      <c r="N1246" s="64">
        <v>43564.7</v>
      </c>
      <c r="O1246" s="66">
        <v>66.924999999999997</v>
      </c>
      <c r="Q1246" s="63">
        <v>43955</v>
      </c>
      <c r="R1246" s="57">
        <v>58.434069918403189</v>
      </c>
      <c r="S1246" s="57">
        <v>90.12255779922998</v>
      </c>
      <c r="U1246" s="63">
        <v>43955</v>
      </c>
      <c r="V1246" s="65">
        <v>63.657249730956046</v>
      </c>
      <c r="X1246" s="63">
        <v>44568</v>
      </c>
      <c r="Y1246" s="67">
        <v>37.375</v>
      </c>
      <c r="Z1246" s="67">
        <v>38.76</v>
      </c>
      <c r="AA1246" s="67">
        <v>36.8125</v>
      </c>
      <c r="AB1246" s="67" t="e">
        <v>#N/A</v>
      </c>
      <c r="AD1246" s="63">
        <v>44568</v>
      </c>
      <c r="AE1246" s="67">
        <v>35.85</v>
      </c>
      <c r="AF1246" s="68">
        <v>54.64</v>
      </c>
      <c r="AH1246" s="58">
        <v>43955</v>
      </c>
      <c r="AI1246" s="57">
        <v>26.339554178401372</v>
      </c>
      <c r="AJ1246" s="57">
        <v>65.721515436536123</v>
      </c>
      <c r="AK1246" s="57">
        <v>110.2974176816617</v>
      </c>
      <c r="AM1246" s="63">
        <v>43955</v>
      </c>
      <c r="AN1246" s="57">
        <v>35.072459412207422</v>
      </c>
      <c r="AO1246" s="57">
        <v>21.588566914764719</v>
      </c>
      <c r="AP1246" s="57">
        <v>82.915036601734784</v>
      </c>
      <c r="AR1246" s="63">
        <v>43955</v>
      </c>
      <c r="AS1246" s="57">
        <v>-45.69989794161252</v>
      </c>
      <c r="AT1246" s="57">
        <v>-39.94666329008195</v>
      </c>
      <c r="AV1246" s="63">
        <v>45416</v>
      </c>
      <c r="AW1246" s="64">
        <v>25677.616035999999</v>
      </c>
      <c r="AY1246" s="63">
        <v>44568</v>
      </c>
      <c r="AZ1246" s="51">
        <v>-10.820531400000007</v>
      </c>
      <c r="BA1246" s="51">
        <v>504.04719749071</v>
      </c>
      <c r="BB1246" s="51">
        <v>42.418040934470149</v>
      </c>
      <c r="BC1246" s="51">
        <v>0</v>
      </c>
      <c r="BD1246" s="51">
        <v>-31.147143530510498</v>
      </c>
      <c r="BE1246" s="51">
        <v>504.49756349466975</v>
      </c>
    </row>
    <row r="1247" spans="1:57">
      <c r="A1247" s="70">
        <v>20200505</v>
      </c>
      <c r="D1247" s="63">
        <v>43956</v>
      </c>
      <c r="E1247" s="64">
        <v>1066.421</v>
      </c>
      <c r="F1247" s="64">
        <v>1393.9290000000001</v>
      </c>
      <c r="G1247" s="69">
        <v>2460.35</v>
      </c>
      <c r="I1247" s="63">
        <v>44426</v>
      </c>
      <c r="J1247" s="68">
        <v>28.52</v>
      </c>
      <c r="K1247" s="68">
        <v>29.9</v>
      </c>
      <c r="M1247" s="63">
        <v>43956</v>
      </c>
      <c r="N1247" s="64">
        <v>43588.6</v>
      </c>
      <c r="O1247" s="66">
        <v>67.004999999999995</v>
      </c>
      <c r="Q1247" s="63">
        <v>43956</v>
      </c>
      <c r="R1247" s="57">
        <v>58.287722320056275</v>
      </c>
      <c r="S1247" s="57">
        <v>90.512397567590668</v>
      </c>
      <c r="U1247" s="63">
        <v>43956</v>
      </c>
      <c r="V1247" s="65">
        <v>64.315839373931695</v>
      </c>
      <c r="X1247" s="63">
        <v>44571</v>
      </c>
      <c r="Y1247" s="67">
        <v>37.625</v>
      </c>
      <c r="Z1247" s="67">
        <v>38.46</v>
      </c>
      <c r="AA1247" s="67">
        <v>36.75</v>
      </c>
      <c r="AB1247" s="67" t="e">
        <v>#N/A</v>
      </c>
      <c r="AD1247" s="63">
        <v>44571</v>
      </c>
      <c r="AE1247" s="67">
        <v>35.51</v>
      </c>
      <c r="AF1247" s="68">
        <v>54.89</v>
      </c>
      <c r="AH1247" s="58">
        <v>43956</v>
      </c>
      <c r="AI1247" s="57">
        <v>26.566747126818278</v>
      </c>
      <c r="AJ1247" s="57">
        <v>65.911075002373721</v>
      </c>
      <c r="AK1247" s="57">
        <v>110.55434059580395</v>
      </c>
      <c r="AM1247" s="63">
        <v>43956</v>
      </c>
      <c r="AN1247" s="57">
        <v>35.267810077319986</v>
      </c>
      <c r="AO1247" s="57">
        <v>21.36023526909625</v>
      </c>
      <c r="AP1247" s="57">
        <v>84.013283100593284</v>
      </c>
      <c r="AR1247" s="63">
        <v>43956</v>
      </c>
      <c r="AS1247" s="57">
        <v>-45.862927328900525</v>
      </c>
      <c r="AT1247" s="57">
        <v>-40.040390896837785</v>
      </c>
      <c r="AV1247" s="63">
        <v>45417</v>
      </c>
      <c r="AW1247" s="64">
        <v>25677.616035999999</v>
      </c>
      <c r="AY1247" s="63">
        <v>44571</v>
      </c>
      <c r="AZ1247" s="51">
        <v>6.8006435999999972</v>
      </c>
      <c r="BA1247" s="51">
        <v>504.05168479564998</v>
      </c>
      <c r="BB1247" s="51">
        <v>-89.797718989379831</v>
      </c>
      <c r="BC1247" s="51">
        <v>0</v>
      </c>
      <c r="BD1247" s="51">
        <v>-32.842880787349934</v>
      </c>
      <c r="BE1247" s="51">
        <v>388.21172861892018</v>
      </c>
    </row>
    <row r="1248" spans="1:57">
      <c r="A1248" s="70">
        <v>20200506</v>
      </c>
      <c r="D1248" s="63">
        <v>43957</v>
      </c>
      <c r="E1248" s="64">
        <v>954.81200000000001</v>
      </c>
      <c r="F1248" s="64">
        <v>1401.854</v>
      </c>
      <c r="G1248" s="69">
        <v>2356.6660000000002</v>
      </c>
      <c r="I1248" s="63">
        <v>44427</v>
      </c>
      <c r="J1248" s="68">
        <v>28.01</v>
      </c>
      <c r="K1248" s="68">
        <v>29.58</v>
      </c>
      <c r="M1248" s="63">
        <v>43957</v>
      </c>
      <c r="N1248" s="64">
        <v>43399.9</v>
      </c>
      <c r="O1248" s="66">
        <v>67.094999999999999</v>
      </c>
      <c r="Q1248" s="63">
        <v>43957</v>
      </c>
      <c r="R1248" s="57">
        <v>57.939027675714286</v>
      </c>
      <c r="S1248" s="57">
        <v>90.929549670777462</v>
      </c>
      <c r="U1248" s="63">
        <v>43957</v>
      </c>
      <c r="V1248" s="65">
        <v>64.089689009222752</v>
      </c>
      <c r="X1248" s="63">
        <v>44572</v>
      </c>
      <c r="Y1248" s="67">
        <v>37.375</v>
      </c>
      <c r="Z1248" s="67">
        <v>38.659999999999997</v>
      </c>
      <c r="AA1248" s="67">
        <v>36.5625</v>
      </c>
      <c r="AB1248" s="67" t="e">
        <v>#N/A</v>
      </c>
      <c r="AD1248" s="63">
        <v>44572</v>
      </c>
      <c r="AE1248" s="67">
        <v>35.880000000000003</v>
      </c>
      <c r="AF1248" s="68">
        <v>55.21</v>
      </c>
      <c r="AH1248" s="58">
        <v>43957</v>
      </c>
      <c r="AI1248" s="57">
        <v>26.781610653222398</v>
      </c>
      <c r="AJ1248" s="57">
        <v>66.128078762991734</v>
      </c>
      <c r="AK1248" s="57">
        <v>110.95923180167287</v>
      </c>
      <c r="AM1248" s="63">
        <v>43957</v>
      </c>
      <c r="AN1248" s="57">
        <v>35.410120542169942</v>
      </c>
      <c r="AO1248" s="57">
        <v>21.07267765309593</v>
      </c>
      <c r="AP1248" s="57">
        <v>85.036335308838858</v>
      </c>
      <c r="AR1248" s="63">
        <v>43957</v>
      </c>
      <c r="AS1248" s="57">
        <v>-46.030477341288325</v>
      </c>
      <c r="AT1248" s="57">
        <v>-40.177009798756714</v>
      </c>
      <c r="AV1248" s="63">
        <v>45418</v>
      </c>
      <c r="AW1248" s="64">
        <v>25603.799352999999</v>
      </c>
      <c r="AY1248" s="63">
        <v>44572</v>
      </c>
      <c r="AZ1248" s="51">
        <v>11.6758036</v>
      </c>
      <c r="BA1248" s="51">
        <v>504.27001209895002</v>
      </c>
      <c r="BB1248" s="51">
        <v>-287.88770469106981</v>
      </c>
      <c r="BC1248" s="51">
        <v>0</v>
      </c>
      <c r="BD1248" s="51">
        <v>-34.447177963300419</v>
      </c>
      <c r="BE1248" s="51">
        <v>193.6109330445797</v>
      </c>
    </row>
    <row r="1249" spans="1:57">
      <c r="A1249" s="70">
        <v>20200507</v>
      </c>
      <c r="D1249" s="63">
        <v>43958</v>
      </c>
      <c r="E1249" s="64">
        <v>889.23299999999995</v>
      </c>
      <c r="F1249" s="64">
        <v>1411.828</v>
      </c>
      <c r="G1249" s="69">
        <v>2301.0610000000001</v>
      </c>
      <c r="I1249" s="63">
        <v>44428</v>
      </c>
      <c r="J1249" s="68">
        <v>28.56</v>
      </c>
      <c r="K1249" s="68">
        <v>30.17</v>
      </c>
      <c r="M1249" s="63">
        <v>43958</v>
      </c>
      <c r="N1249" s="64">
        <v>43410.9</v>
      </c>
      <c r="O1249" s="66">
        <v>67.185000000000002</v>
      </c>
      <c r="Q1249" s="63">
        <v>43958</v>
      </c>
      <c r="R1249" s="57">
        <v>57.417374519894814</v>
      </c>
      <c r="S1249" s="57">
        <v>91.381839116669951</v>
      </c>
      <c r="U1249" s="63">
        <v>43958</v>
      </c>
      <c r="V1249" s="65">
        <v>64.20365195706124</v>
      </c>
      <c r="X1249" s="63">
        <v>44573</v>
      </c>
      <c r="Y1249" s="67">
        <v>37.4375</v>
      </c>
      <c r="Z1249" s="67">
        <v>36.96</v>
      </c>
      <c r="AA1249" s="67">
        <v>36.5</v>
      </c>
      <c r="AB1249" s="67" t="e">
        <v>#N/A</v>
      </c>
      <c r="AD1249" s="63">
        <v>44573</v>
      </c>
      <c r="AE1249" s="67">
        <v>35.85</v>
      </c>
      <c r="AF1249" s="68">
        <v>54.14</v>
      </c>
      <c r="AH1249" s="58">
        <v>43958</v>
      </c>
      <c r="AI1249" s="57">
        <v>26.987674701884856</v>
      </c>
      <c r="AJ1249" s="57">
        <v>66.381887425632129</v>
      </c>
      <c r="AK1249" s="57">
        <v>111.40685893788987</v>
      </c>
      <c r="AM1249" s="63">
        <v>43958</v>
      </c>
      <c r="AN1249" s="57">
        <v>35.580664201361436</v>
      </c>
      <c r="AO1249" s="57">
        <v>20.771453184759082</v>
      </c>
      <c r="AP1249" s="57">
        <v>86.25244867079509</v>
      </c>
      <c r="AR1249" s="63">
        <v>43958</v>
      </c>
      <c r="AS1249" s="57">
        <v>-46.196796242713965</v>
      </c>
      <c r="AT1249" s="57">
        <v>-40.330090182702769</v>
      </c>
      <c r="AV1249" s="63">
        <v>45419</v>
      </c>
      <c r="AW1249" s="64">
        <v>25681.895637000001</v>
      </c>
      <c r="AY1249" s="63">
        <v>44573</v>
      </c>
      <c r="AZ1249" s="51">
        <v>11.388484</v>
      </c>
      <c r="BA1249" s="51">
        <v>503.91719500777998</v>
      </c>
      <c r="BB1249" s="51">
        <v>-266.1996680624498</v>
      </c>
      <c r="BC1249" s="51">
        <v>0</v>
      </c>
      <c r="BD1249" s="51">
        <v>-36.660943044400625</v>
      </c>
      <c r="BE1249" s="51">
        <v>212.44506790092947</v>
      </c>
    </row>
    <row r="1250" spans="1:57">
      <c r="A1250" s="70">
        <v>20200508</v>
      </c>
      <c r="D1250" s="63">
        <v>43959</v>
      </c>
      <c r="E1250" s="64">
        <v>865.22500000000002</v>
      </c>
      <c r="F1250" s="64">
        <v>1420.556</v>
      </c>
      <c r="G1250" s="69">
        <v>2285.7809999999999</v>
      </c>
      <c r="I1250" s="63">
        <v>44431</v>
      </c>
      <c r="J1250" s="68">
        <v>28.8</v>
      </c>
      <c r="K1250" s="68">
        <v>30.23</v>
      </c>
      <c r="M1250" s="63">
        <v>43959</v>
      </c>
      <c r="N1250" s="64">
        <v>43415.199999999997</v>
      </c>
      <c r="O1250" s="66">
        <v>67.275000000000006</v>
      </c>
      <c r="Q1250" s="63">
        <v>43959</v>
      </c>
      <c r="R1250" s="57">
        <v>56.969671219419851</v>
      </c>
      <c r="S1250" s="57">
        <v>91.676751267086814</v>
      </c>
      <c r="U1250" s="63">
        <v>43959</v>
      </c>
      <c r="V1250" s="65">
        <v>63.791377678911054</v>
      </c>
      <c r="X1250" s="63">
        <v>44574</v>
      </c>
      <c r="Y1250" s="67">
        <v>37.4375</v>
      </c>
      <c r="Z1250" s="67">
        <v>38.46</v>
      </c>
      <c r="AA1250" s="67">
        <v>36.4375</v>
      </c>
      <c r="AB1250" s="67" t="e">
        <v>#N/A</v>
      </c>
      <c r="AD1250" s="63">
        <v>44574</v>
      </c>
      <c r="AE1250" s="67">
        <v>35.93</v>
      </c>
      <c r="AF1250" s="68">
        <v>54.97</v>
      </c>
      <c r="AH1250" s="58">
        <v>43959</v>
      </c>
      <c r="AI1250" s="57">
        <v>27.270224252791174</v>
      </c>
      <c r="AJ1250" s="57">
        <v>66.568217241914439</v>
      </c>
      <c r="AK1250" s="57">
        <v>111.61292172328108</v>
      </c>
      <c r="AM1250" s="63">
        <v>43959</v>
      </c>
      <c r="AN1250" s="57">
        <v>35.759929207897059</v>
      </c>
      <c r="AO1250" s="57">
        <v>20.53335250155861</v>
      </c>
      <c r="AP1250" s="57">
        <v>87.351000798081444</v>
      </c>
      <c r="AR1250" s="63">
        <v>43959</v>
      </c>
      <c r="AS1250" s="57">
        <v>-46.369209166832569</v>
      </c>
      <c r="AT1250" s="57">
        <v>-40.487086487670688</v>
      </c>
      <c r="AV1250" s="63">
        <v>45420</v>
      </c>
      <c r="AW1250" s="64">
        <v>25489.716035000001</v>
      </c>
      <c r="AY1250" s="63">
        <v>44574</v>
      </c>
      <c r="AZ1250" s="51">
        <v>11.290263999999999</v>
      </c>
      <c r="BA1250" s="51">
        <v>503.68040187689002</v>
      </c>
      <c r="BB1250" s="51">
        <v>-379.90454079563978</v>
      </c>
      <c r="BC1250" s="51">
        <v>0</v>
      </c>
      <c r="BD1250" s="51">
        <v>-37.182502537889668</v>
      </c>
      <c r="BE1250" s="51">
        <v>97.88362254336046</v>
      </c>
    </row>
    <row r="1251" spans="1:57">
      <c r="A1251" s="70">
        <v>20200509</v>
      </c>
      <c r="D1251" s="63">
        <v>43960</v>
      </c>
      <c r="E1251" s="64">
        <v>865.22500000000002</v>
      </c>
      <c r="F1251" s="64">
        <v>1420.556</v>
      </c>
      <c r="G1251" s="69">
        <v>2285.7809999999999</v>
      </c>
      <c r="I1251" s="63">
        <v>44432</v>
      </c>
      <c r="J1251" s="68">
        <v>29.15</v>
      </c>
      <c r="K1251" s="68">
        <v>30.59</v>
      </c>
      <c r="M1251" s="63">
        <v>43960</v>
      </c>
      <c r="N1251" s="64">
        <v>43415.199999999997</v>
      </c>
      <c r="O1251" s="66">
        <v>67.275000000000006</v>
      </c>
      <c r="Q1251" s="63">
        <v>43960</v>
      </c>
      <c r="R1251" s="57">
        <v>56.605502736123789</v>
      </c>
      <c r="S1251" s="57">
        <v>91.981725040857725</v>
      </c>
      <c r="U1251" s="63">
        <v>43960</v>
      </c>
      <c r="V1251" s="65">
        <v>63.791377678911054</v>
      </c>
      <c r="X1251" s="63">
        <v>44575</v>
      </c>
      <c r="Y1251" s="67">
        <v>37.625</v>
      </c>
      <c r="Z1251" s="67">
        <v>38.56</v>
      </c>
      <c r="AA1251" s="67">
        <v>36.9375</v>
      </c>
      <c r="AB1251" s="67" t="e">
        <v>#N/A</v>
      </c>
      <c r="AD1251" s="63">
        <v>44575</v>
      </c>
      <c r="AE1251" s="67">
        <v>35.94</v>
      </c>
      <c r="AF1251" s="68">
        <v>55.4</v>
      </c>
      <c r="AH1251" s="58">
        <v>43960</v>
      </c>
      <c r="AI1251" s="57">
        <v>27.520288876363885</v>
      </c>
      <c r="AJ1251" s="57">
        <v>66.746233423469036</v>
      </c>
      <c r="AK1251" s="57">
        <v>111.86152530281994</v>
      </c>
      <c r="AM1251" s="63">
        <v>43960</v>
      </c>
      <c r="AN1251" s="57">
        <v>35.914348915849217</v>
      </c>
      <c r="AO1251" s="57">
        <v>20.29239949842545</v>
      </c>
      <c r="AP1251" s="57">
        <v>88.314081537431946</v>
      </c>
      <c r="AR1251" s="63">
        <v>43960</v>
      </c>
      <c r="AS1251" s="57">
        <v>-46.541354801002996</v>
      </c>
      <c r="AT1251" s="57">
        <v>-40.634070746572867</v>
      </c>
      <c r="AV1251" s="63">
        <v>45421</v>
      </c>
      <c r="AW1251" s="64">
        <v>25386.792733999999</v>
      </c>
      <c r="AY1251" s="63">
        <v>44575</v>
      </c>
      <c r="AZ1251" s="51">
        <v>10.166950999999997</v>
      </c>
      <c r="BA1251" s="51">
        <v>531.8236919710298</v>
      </c>
      <c r="BB1251" s="51">
        <v>-58.921685435749865</v>
      </c>
      <c r="BC1251" s="51">
        <v>0</v>
      </c>
      <c r="BD1251" s="51">
        <v>-35.473314599799764</v>
      </c>
      <c r="BE1251" s="51">
        <v>447.59564293548044</v>
      </c>
    </row>
    <row r="1252" spans="1:57">
      <c r="A1252" s="70">
        <v>20200510</v>
      </c>
      <c r="D1252" s="63">
        <v>43961</v>
      </c>
      <c r="E1252" s="64">
        <v>865.22500000000002</v>
      </c>
      <c r="F1252" s="64">
        <v>1420.556</v>
      </c>
      <c r="G1252" s="69">
        <v>2285.7809999999999</v>
      </c>
      <c r="I1252" s="63">
        <v>44433</v>
      </c>
      <c r="J1252" s="68">
        <v>28.65</v>
      </c>
      <c r="K1252" s="68">
        <v>30.48</v>
      </c>
      <c r="M1252" s="63">
        <v>43961</v>
      </c>
      <c r="N1252" s="64">
        <v>43415.199999999997</v>
      </c>
      <c r="O1252" s="66">
        <v>67.275000000000006</v>
      </c>
      <c r="Q1252" s="63">
        <v>43961</v>
      </c>
      <c r="R1252" s="57">
        <v>56.27352901520144</v>
      </c>
      <c r="S1252" s="57">
        <v>92.249853247957375</v>
      </c>
      <c r="U1252" s="63">
        <v>43961</v>
      </c>
      <c r="V1252" s="65">
        <v>63.791377678911054</v>
      </c>
      <c r="X1252" s="63">
        <v>44578</v>
      </c>
      <c r="Y1252" s="67">
        <v>37.75</v>
      </c>
      <c r="Z1252" s="67">
        <v>37.78</v>
      </c>
      <c r="AA1252" s="67">
        <v>36.9375</v>
      </c>
      <c r="AB1252" s="67" t="e">
        <v>#N/A</v>
      </c>
      <c r="AD1252" s="63">
        <v>44578</v>
      </c>
      <c r="AE1252" s="67">
        <v>35.78</v>
      </c>
      <c r="AF1252" s="68">
        <v>56.12</v>
      </c>
      <c r="AH1252" s="58">
        <v>43961</v>
      </c>
      <c r="AI1252" s="57">
        <v>27.77874935326674</v>
      </c>
      <c r="AJ1252" s="57">
        <v>66.908811946677972</v>
      </c>
      <c r="AK1252" s="57">
        <v>112.06002485456845</v>
      </c>
      <c r="AM1252" s="63">
        <v>43961</v>
      </c>
      <c r="AN1252" s="57">
        <v>36.047430877181405</v>
      </c>
      <c r="AO1252" s="57">
        <v>20.010020433867147</v>
      </c>
      <c r="AP1252" s="57">
        <v>89.29877066130048</v>
      </c>
      <c r="AR1252" s="63">
        <v>43961</v>
      </c>
      <c r="AS1252" s="57">
        <v>-46.711337723660662</v>
      </c>
      <c r="AT1252" s="57">
        <v>-40.784028372803796</v>
      </c>
      <c r="AV1252" s="63">
        <v>45422</v>
      </c>
      <c r="AW1252" s="64">
        <v>24930.993888000001</v>
      </c>
      <c r="AY1252" s="63">
        <v>44578</v>
      </c>
      <c r="AZ1252" s="51">
        <v>10.116640999999996</v>
      </c>
      <c r="BA1252" s="51">
        <v>402.46891501238008</v>
      </c>
      <c r="BB1252" s="51">
        <v>73.06278222205016</v>
      </c>
      <c r="BC1252" s="51">
        <v>0</v>
      </c>
      <c r="BD1252" s="51">
        <v>-34.534154253399961</v>
      </c>
      <c r="BE1252" s="51">
        <v>451.11418398103012</v>
      </c>
    </row>
    <row r="1253" spans="1:57">
      <c r="A1253" s="70">
        <v>20200511</v>
      </c>
      <c r="D1253" s="63">
        <v>43962</v>
      </c>
      <c r="E1253" s="64">
        <v>937.80700000000002</v>
      </c>
      <c r="F1253" s="64">
        <v>1425.4069999999999</v>
      </c>
      <c r="G1253" s="69">
        <v>2363.2139999999999</v>
      </c>
      <c r="I1253" s="63">
        <v>44434</v>
      </c>
      <c r="J1253" s="68">
        <v>29.03</v>
      </c>
      <c r="K1253" s="68">
        <v>30.77</v>
      </c>
      <c r="M1253" s="63">
        <v>43962</v>
      </c>
      <c r="N1253" s="64">
        <v>43348</v>
      </c>
      <c r="O1253" s="66">
        <v>67.364999999999995</v>
      </c>
      <c r="Q1253" s="63">
        <v>43962</v>
      </c>
      <c r="R1253" s="57">
        <v>56.206790734224121</v>
      </c>
      <c r="S1253" s="57">
        <v>92.454350749978076</v>
      </c>
      <c r="U1253" s="63">
        <v>43962</v>
      </c>
      <c r="V1253" s="65">
        <v>64.443790508578147</v>
      </c>
      <c r="X1253" s="63">
        <v>44579</v>
      </c>
      <c r="Y1253" s="67">
        <v>37.5</v>
      </c>
      <c r="Z1253" s="67">
        <v>37.39</v>
      </c>
      <c r="AA1253" s="67">
        <v>36.875</v>
      </c>
      <c r="AB1253" s="67" t="e">
        <v>#N/A</v>
      </c>
      <c r="AD1253" s="63">
        <v>44579</v>
      </c>
      <c r="AE1253" s="67">
        <v>35.71</v>
      </c>
      <c r="AF1253" s="68">
        <v>55.54</v>
      </c>
      <c r="AH1253" s="58">
        <v>43962</v>
      </c>
      <c r="AI1253" s="57">
        <v>28.069004615514913</v>
      </c>
      <c r="AJ1253" s="57">
        <v>67.022355188929495</v>
      </c>
      <c r="AK1253" s="57">
        <v>112.10529714817304</v>
      </c>
      <c r="AM1253" s="63">
        <v>43962</v>
      </c>
      <c r="AN1253" s="57">
        <v>36.147310914167782</v>
      </c>
      <c r="AO1253" s="57">
        <v>19.652729073241471</v>
      </c>
      <c r="AP1253" s="57">
        <v>90.295095611201504</v>
      </c>
      <c r="AR1253" s="63">
        <v>43962</v>
      </c>
      <c r="AS1253" s="57">
        <v>-46.877904396680925</v>
      </c>
      <c r="AT1253" s="57">
        <v>-40.924646577421996</v>
      </c>
      <c r="AV1253" s="63">
        <v>45423</v>
      </c>
      <c r="AW1253" s="64">
        <v>24930.993888000001</v>
      </c>
      <c r="AY1253" s="63">
        <v>44579</v>
      </c>
      <c r="AZ1253" s="51">
        <v>4.7459459999999982</v>
      </c>
      <c r="BA1253" s="51">
        <v>302.19007868258007</v>
      </c>
      <c r="BB1253" s="51">
        <v>-84.847600253049876</v>
      </c>
      <c r="BC1253" s="51">
        <v>0</v>
      </c>
      <c r="BD1253" s="51">
        <v>-32.459584579790899</v>
      </c>
      <c r="BE1253" s="51">
        <v>189.62883984973922</v>
      </c>
    </row>
    <row r="1254" spans="1:57">
      <c r="A1254" s="70">
        <v>20200512</v>
      </c>
      <c r="D1254" s="63">
        <v>43963</v>
      </c>
      <c r="E1254" s="64">
        <v>962.82799999999997</v>
      </c>
      <c r="F1254" s="64">
        <v>1427.7650000000001</v>
      </c>
      <c r="G1254" s="69">
        <v>2390.5929999999998</v>
      </c>
      <c r="I1254" s="63">
        <v>44435</v>
      </c>
      <c r="J1254" s="68">
        <v>28.16</v>
      </c>
      <c r="K1254" s="68">
        <v>30.36</v>
      </c>
      <c r="M1254" s="63">
        <v>43963</v>
      </c>
      <c r="N1254" s="64">
        <v>43351.4</v>
      </c>
      <c r="O1254" s="66">
        <v>67.454999999999998</v>
      </c>
      <c r="Q1254" s="63">
        <v>43963</v>
      </c>
      <c r="R1254" s="57">
        <v>56.123138145437593</v>
      </c>
      <c r="S1254" s="57">
        <v>92.685836040773253</v>
      </c>
      <c r="U1254" s="63">
        <v>43963</v>
      </c>
      <c r="V1254" s="65">
        <v>64.439944064406234</v>
      </c>
      <c r="X1254" s="63">
        <v>44580</v>
      </c>
      <c r="Y1254" s="67">
        <v>37.5625</v>
      </c>
      <c r="Z1254" s="67">
        <v>38.69</v>
      </c>
      <c r="AA1254" s="67">
        <v>36.8125</v>
      </c>
      <c r="AB1254" s="67" t="e">
        <v>#N/A</v>
      </c>
      <c r="AD1254" s="63">
        <v>44580</v>
      </c>
      <c r="AE1254" s="67">
        <v>35.770000000000003</v>
      </c>
      <c r="AF1254" s="68">
        <v>55.16</v>
      </c>
      <c r="AH1254" s="58">
        <v>43963</v>
      </c>
      <c r="AI1254" s="57">
        <v>28.452171710110029</v>
      </c>
      <c r="AJ1254" s="57">
        <v>67.174556111163781</v>
      </c>
      <c r="AK1254" s="57">
        <v>112.18749647477013</v>
      </c>
      <c r="AM1254" s="63">
        <v>43963</v>
      </c>
      <c r="AN1254" s="57">
        <v>36.267360834190598</v>
      </c>
      <c r="AO1254" s="57">
        <v>19.324975399883293</v>
      </c>
      <c r="AP1254" s="57">
        <v>91.297242028572484</v>
      </c>
      <c r="AR1254" s="63">
        <v>43963</v>
      </c>
      <c r="AS1254" s="57">
        <v>-47.04582409924474</v>
      </c>
      <c r="AT1254" s="57">
        <v>-41.062916433324368</v>
      </c>
      <c r="AV1254" s="63">
        <v>45424</v>
      </c>
      <c r="AW1254" s="64">
        <v>24930.993888000001</v>
      </c>
      <c r="AY1254" s="63">
        <v>44580</v>
      </c>
      <c r="AZ1254" s="51">
        <v>-2.0640985000000018</v>
      </c>
      <c r="BA1254" s="51">
        <v>205.78201731529006</v>
      </c>
      <c r="BB1254" s="51">
        <v>22.782587381690082</v>
      </c>
      <c r="BC1254" s="51">
        <v>0</v>
      </c>
      <c r="BD1254" s="51">
        <v>-31.826304823450595</v>
      </c>
      <c r="BE1254" s="51">
        <v>194.67420137352951</v>
      </c>
    </row>
    <row r="1255" spans="1:57">
      <c r="A1255" s="70">
        <v>20200513</v>
      </c>
      <c r="D1255" s="63">
        <v>43964</v>
      </c>
      <c r="E1255" s="64">
        <v>896.49400000000003</v>
      </c>
      <c r="F1255" s="64">
        <v>1430.22</v>
      </c>
      <c r="G1255" s="69">
        <v>2326.7139999999999</v>
      </c>
      <c r="I1255" s="63">
        <v>44438</v>
      </c>
      <c r="J1255" s="68">
        <v>27.68</v>
      </c>
      <c r="K1255" s="68">
        <v>30.23</v>
      </c>
      <c r="M1255" s="63">
        <v>43964</v>
      </c>
      <c r="N1255" s="64">
        <v>43262.7</v>
      </c>
      <c r="O1255" s="66">
        <v>67.545000000000002</v>
      </c>
      <c r="Q1255" s="63">
        <v>43964</v>
      </c>
      <c r="R1255" s="57">
        <v>55.796710154030691</v>
      </c>
      <c r="S1255" s="57">
        <v>93.088087567910051</v>
      </c>
      <c r="U1255" s="63">
        <v>43964</v>
      </c>
      <c r="V1255" s="65">
        <v>64.448141585460277</v>
      </c>
      <c r="X1255" s="63">
        <v>44581</v>
      </c>
      <c r="Y1255" s="67">
        <v>37.625</v>
      </c>
      <c r="Z1255" s="67">
        <v>38.67</v>
      </c>
      <c r="AA1255" s="67">
        <v>36.875</v>
      </c>
      <c r="AB1255" s="67" t="e">
        <v>#N/A</v>
      </c>
      <c r="AD1255" s="63">
        <v>44581</v>
      </c>
      <c r="AE1255" s="67">
        <v>35.799999999999997</v>
      </c>
      <c r="AF1255" s="68">
        <v>55.49</v>
      </c>
      <c r="AH1255" s="58">
        <v>43964</v>
      </c>
      <c r="AI1255" s="57">
        <v>28.882711243665259</v>
      </c>
      <c r="AJ1255" s="57">
        <v>67.452743844156402</v>
      </c>
      <c r="AK1255" s="57">
        <v>112.58022682416593</v>
      </c>
      <c r="AM1255" s="63">
        <v>43964</v>
      </c>
      <c r="AN1255" s="57">
        <v>36.369596321627242</v>
      </c>
      <c r="AO1255" s="57">
        <v>19.027424170579941</v>
      </c>
      <c r="AP1255" s="57">
        <v>92.220964465702806</v>
      </c>
      <c r="AR1255" s="63">
        <v>43964</v>
      </c>
      <c r="AS1255" s="57">
        <v>-47.196871744015269</v>
      </c>
      <c r="AT1255" s="57">
        <v>-41.204156122303949</v>
      </c>
      <c r="AV1255" s="63">
        <v>45425</v>
      </c>
      <c r="AW1255" s="64">
        <v>24677.875978</v>
      </c>
      <c r="AY1255" s="63">
        <v>44581</v>
      </c>
      <c r="AZ1255" s="51">
        <v>-5.9918620000000038</v>
      </c>
      <c r="BA1255" s="51">
        <v>208.08947500518005</v>
      </c>
      <c r="BB1255" s="51">
        <v>-25.240814326850085</v>
      </c>
      <c r="BC1255" s="51">
        <v>0</v>
      </c>
      <c r="BD1255" s="51">
        <v>-35.133059314149961</v>
      </c>
      <c r="BE1255" s="51">
        <v>141.72373936418012</v>
      </c>
    </row>
    <row r="1256" spans="1:57">
      <c r="A1256" s="70">
        <v>20200514</v>
      </c>
      <c r="D1256" s="63">
        <v>43965</v>
      </c>
      <c r="E1256" s="64">
        <v>910.99199999999996</v>
      </c>
      <c r="F1256" s="64">
        <v>1432.81</v>
      </c>
      <c r="G1256" s="69">
        <v>2343.8020000000001</v>
      </c>
      <c r="I1256" s="63">
        <v>44439</v>
      </c>
      <c r="J1256" s="68">
        <v>31.41</v>
      </c>
      <c r="K1256" s="68">
        <v>32.49</v>
      </c>
      <c r="M1256" s="63">
        <v>43965</v>
      </c>
      <c r="N1256" s="64">
        <v>43214.9</v>
      </c>
      <c r="O1256" s="66">
        <v>67.635000000000005</v>
      </c>
      <c r="Q1256" s="63">
        <v>43965</v>
      </c>
      <c r="R1256" s="57">
        <v>55.430187096328233</v>
      </c>
      <c r="S1256" s="57">
        <v>93.596907444743962</v>
      </c>
      <c r="U1256" s="63">
        <v>43965</v>
      </c>
      <c r="V1256" s="65">
        <v>64.414112238962389</v>
      </c>
      <c r="X1256" s="63">
        <v>44582</v>
      </c>
      <c r="Y1256" s="67">
        <v>37.5</v>
      </c>
      <c r="Z1256" s="67">
        <v>38.72</v>
      </c>
      <c r="AA1256" s="67">
        <v>36.875</v>
      </c>
      <c r="AB1256" s="67" t="e">
        <v>#N/A</v>
      </c>
      <c r="AD1256" s="63">
        <v>44582</v>
      </c>
      <c r="AE1256" s="67">
        <v>35.47</v>
      </c>
      <c r="AF1256" s="68">
        <v>55.12</v>
      </c>
      <c r="AH1256" s="58">
        <v>43965</v>
      </c>
      <c r="AI1256" s="57">
        <v>29.206380898105877</v>
      </c>
      <c r="AJ1256" s="57">
        <v>67.765089695812435</v>
      </c>
      <c r="AK1256" s="57">
        <v>113.12608446675347</v>
      </c>
      <c r="AM1256" s="63">
        <v>43965</v>
      </c>
      <c r="AN1256" s="57">
        <v>36.52220388866494</v>
      </c>
      <c r="AO1256" s="57">
        <v>18.785781787816624</v>
      </c>
      <c r="AP1256" s="57">
        <v>93.220825739678247</v>
      </c>
      <c r="AR1256" s="63">
        <v>43965</v>
      </c>
      <c r="AS1256" s="57">
        <v>-47.345102198347014</v>
      </c>
      <c r="AT1256" s="57">
        <v>-41.347508984567696</v>
      </c>
      <c r="AV1256" s="63">
        <v>45426</v>
      </c>
      <c r="AW1256" s="64">
        <v>24814.032697999999</v>
      </c>
      <c r="AY1256" s="63">
        <v>44582</v>
      </c>
      <c r="AZ1256" s="51">
        <v>-5.3429235000000013</v>
      </c>
      <c r="BA1256" s="51">
        <v>207.90488271292014</v>
      </c>
      <c r="BB1256" s="51">
        <v>65.196245186560077</v>
      </c>
      <c r="BC1256" s="51">
        <v>0</v>
      </c>
      <c r="BD1256" s="51">
        <v>-35.424592245890025</v>
      </c>
      <c r="BE1256" s="51">
        <v>232.33361215359008</v>
      </c>
    </row>
    <row r="1257" spans="1:57">
      <c r="A1257" s="70">
        <v>20200515</v>
      </c>
      <c r="D1257" s="63">
        <v>43966</v>
      </c>
      <c r="E1257" s="64">
        <v>1070.328</v>
      </c>
      <c r="F1257" s="64">
        <v>1434.4780000000001</v>
      </c>
      <c r="G1257" s="69">
        <v>2504.806</v>
      </c>
      <c r="I1257" s="63">
        <v>44440</v>
      </c>
      <c r="J1257" s="68">
        <v>29.28</v>
      </c>
      <c r="K1257" s="68">
        <v>31.69</v>
      </c>
      <c r="M1257" s="63">
        <v>43966</v>
      </c>
      <c r="N1257" s="64">
        <v>43136.800000000003</v>
      </c>
      <c r="O1257" s="66">
        <v>67.724999999999994</v>
      </c>
      <c r="Q1257" s="63">
        <v>43966</v>
      </c>
      <c r="R1257" s="57">
        <v>55.443603264363105</v>
      </c>
      <c r="S1257" s="57">
        <v>94.173258585211798</v>
      </c>
      <c r="U1257" s="63">
        <v>43966</v>
      </c>
      <c r="V1257" s="65">
        <v>64.361352139357166</v>
      </c>
      <c r="X1257" s="63">
        <v>44585</v>
      </c>
      <c r="Y1257" s="67">
        <v>37.625</v>
      </c>
      <c r="Z1257" s="67">
        <v>38.24</v>
      </c>
      <c r="AA1257" s="67">
        <v>36.75</v>
      </c>
      <c r="AB1257" s="67" t="e">
        <v>#N/A</v>
      </c>
      <c r="AD1257" s="63">
        <v>44585</v>
      </c>
      <c r="AE1257" s="67">
        <v>35.67</v>
      </c>
      <c r="AF1257" s="68">
        <v>55.77</v>
      </c>
      <c r="AH1257" s="58">
        <v>43966</v>
      </c>
      <c r="AI1257" s="57">
        <v>29.531634956266672</v>
      </c>
      <c r="AJ1257" s="57">
        <v>68.163137709648524</v>
      </c>
      <c r="AK1257" s="57">
        <v>113.8209082663507</v>
      </c>
      <c r="AM1257" s="63">
        <v>43966</v>
      </c>
      <c r="AN1257" s="57">
        <v>36.74011874584675</v>
      </c>
      <c r="AO1257" s="57">
        <v>18.664007838193932</v>
      </c>
      <c r="AP1257" s="57">
        <v>94.179364985977926</v>
      </c>
      <c r="AR1257" s="63">
        <v>43966</v>
      </c>
      <c r="AS1257" s="57">
        <v>-47.478751644747177</v>
      </c>
      <c r="AT1257" s="57">
        <v>-41.492129311710947</v>
      </c>
      <c r="AV1257" s="63">
        <v>45427</v>
      </c>
      <c r="AW1257" s="64">
        <v>25389.996017999998</v>
      </c>
      <c r="AY1257" s="63">
        <v>44585</v>
      </c>
      <c r="AZ1257" s="51">
        <v>-2.1863835000000043</v>
      </c>
      <c r="BA1257" s="51">
        <v>62.375800058699994</v>
      </c>
      <c r="BB1257" s="51">
        <v>143.34006026000978</v>
      </c>
      <c r="BC1257" s="51">
        <v>0</v>
      </c>
      <c r="BD1257" s="51">
        <v>-33.901351282749779</v>
      </c>
      <c r="BE1257" s="51">
        <v>169.62812553596007</v>
      </c>
    </row>
    <row r="1258" spans="1:57">
      <c r="A1258" s="70">
        <v>20200516</v>
      </c>
      <c r="D1258" s="63">
        <v>43967</v>
      </c>
      <c r="E1258" s="64">
        <v>1070.328</v>
      </c>
      <c r="F1258" s="64">
        <v>1434.4780000000001</v>
      </c>
      <c r="G1258" s="69">
        <v>2504.806</v>
      </c>
      <c r="I1258" s="63">
        <v>44441</v>
      </c>
      <c r="J1258" s="68">
        <v>29.35</v>
      </c>
      <c r="K1258" s="68">
        <v>31.7</v>
      </c>
      <c r="M1258" s="63">
        <v>43967</v>
      </c>
      <c r="N1258" s="64">
        <v>43136.800000000003</v>
      </c>
      <c r="O1258" s="66">
        <v>67.724999999999994</v>
      </c>
      <c r="Q1258" s="63">
        <v>43967</v>
      </c>
      <c r="R1258" s="57">
        <v>55.295463188284558</v>
      </c>
      <c r="S1258" s="57">
        <v>94.790422959110245</v>
      </c>
      <c r="U1258" s="63">
        <v>43967</v>
      </c>
      <c r="V1258" s="65">
        <v>64.361352139357166</v>
      </c>
      <c r="X1258" s="63">
        <v>44586</v>
      </c>
      <c r="Y1258" s="67">
        <v>37.625</v>
      </c>
      <c r="Z1258" s="67">
        <v>38.69</v>
      </c>
      <c r="AA1258" s="67">
        <v>37</v>
      </c>
      <c r="AB1258" s="67" t="e">
        <v>#N/A</v>
      </c>
      <c r="AD1258" s="63">
        <v>44586</v>
      </c>
      <c r="AE1258" s="67">
        <v>35.57</v>
      </c>
      <c r="AF1258" s="68">
        <v>55.5</v>
      </c>
      <c r="AH1258" s="58">
        <v>43967</v>
      </c>
      <c r="AI1258" s="57">
        <v>29.800223557163321</v>
      </c>
      <c r="AJ1258" s="57">
        <v>68.58407459197997</v>
      </c>
      <c r="AK1258" s="57">
        <v>114.59047983996857</v>
      </c>
      <c r="AM1258" s="63">
        <v>43967</v>
      </c>
      <c r="AN1258" s="57">
        <v>36.961586609792278</v>
      </c>
      <c r="AO1258" s="57">
        <v>18.599360887107164</v>
      </c>
      <c r="AP1258" s="57">
        <v>95.040279359180886</v>
      </c>
      <c r="AR1258" s="63">
        <v>43967</v>
      </c>
      <c r="AS1258" s="57">
        <v>-47.60546879086165</v>
      </c>
      <c r="AT1258" s="57">
        <v>-41.650004729130785</v>
      </c>
      <c r="AV1258" s="63">
        <v>45428</v>
      </c>
      <c r="AW1258" s="64">
        <v>24495.703895999999</v>
      </c>
      <c r="AY1258" s="63">
        <v>44586</v>
      </c>
      <c r="AZ1258" s="51">
        <v>-4.9342055000000009</v>
      </c>
      <c r="BA1258" s="51">
        <v>62.121414081170002</v>
      </c>
      <c r="BB1258" s="51">
        <v>98.569466576339892</v>
      </c>
      <c r="BC1258" s="51">
        <v>0</v>
      </c>
      <c r="BD1258" s="51">
        <v>-35.93312822923972</v>
      </c>
      <c r="BE1258" s="51">
        <v>119.82354692827026</v>
      </c>
    </row>
    <row r="1259" spans="1:57">
      <c r="A1259" s="70">
        <v>20200517</v>
      </c>
      <c r="D1259" s="63">
        <v>43968</v>
      </c>
      <c r="E1259" s="64">
        <v>1070.328</v>
      </c>
      <c r="F1259" s="64">
        <v>1434.4780000000001</v>
      </c>
      <c r="G1259" s="69">
        <v>2504.806</v>
      </c>
      <c r="I1259" s="63">
        <v>44442</v>
      </c>
      <c r="J1259" s="68">
        <v>29.45</v>
      </c>
      <c r="K1259" s="68">
        <v>32.340000000000003</v>
      </c>
      <c r="M1259" s="63">
        <v>43968</v>
      </c>
      <c r="N1259" s="64">
        <v>43136.800000000003</v>
      </c>
      <c r="O1259" s="66">
        <v>67.724999999999994</v>
      </c>
      <c r="Q1259" s="63">
        <v>43968</v>
      </c>
      <c r="R1259" s="57">
        <v>56.372692986339423</v>
      </c>
      <c r="S1259" s="57">
        <v>95.346866328101783</v>
      </c>
      <c r="U1259" s="63">
        <v>43968</v>
      </c>
      <c r="V1259" s="65">
        <v>64.361352139357166</v>
      </c>
      <c r="X1259" s="63">
        <v>44587</v>
      </c>
      <c r="Y1259" s="67">
        <v>37.5625</v>
      </c>
      <c r="Z1259" s="67">
        <v>37.61</v>
      </c>
      <c r="AA1259" s="67">
        <v>36.625</v>
      </c>
      <c r="AB1259" s="67" t="e">
        <v>#N/A</v>
      </c>
      <c r="AD1259" s="63">
        <v>44587</v>
      </c>
      <c r="AE1259" s="67">
        <v>35.75</v>
      </c>
      <c r="AF1259" s="68">
        <v>56.72</v>
      </c>
      <c r="AH1259" s="58">
        <v>43968</v>
      </c>
      <c r="AI1259" s="57">
        <v>30.059167012762323</v>
      </c>
      <c r="AJ1259" s="57">
        <v>68.973070177418492</v>
      </c>
      <c r="AK1259" s="57">
        <v>115.26139858353864</v>
      </c>
      <c r="AM1259" s="63">
        <v>43968</v>
      </c>
      <c r="AN1259" s="57">
        <v>37.142611076605277</v>
      </c>
      <c r="AO1259" s="57">
        <v>18.527990191030753</v>
      </c>
      <c r="AP1259" s="57">
        <v>95.777194445013649</v>
      </c>
      <c r="AR1259" s="63">
        <v>43968</v>
      </c>
      <c r="AS1259" s="57">
        <v>-47.724890308892675</v>
      </c>
      <c r="AT1259" s="57">
        <v>-41.812518410073118</v>
      </c>
      <c r="AV1259" s="63">
        <v>45429</v>
      </c>
      <c r="AW1259" s="64">
        <v>24814.400475999999</v>
      </c>
      <c r="AY1259" s="63">
        <v>44587</v>
      </c>
      <c r="AZ1259" s="51">
        <v>-10.510484</v>
      </c>
      <c r="BA1259" s="51">
        <v>63.337156652549993</v>
      </c>
      <c r="BB1259" s="51">
        <v>65.068984256709868</v>
      </c>
      <c r="BC1259" s="51">
        <v>0</v>
      </c>
      <c r="BD1259" s="51">
        <v>-36.528788204619659</v>
      </c>
      <c r="BE1259" s="51">
        <v>81.366868704640311</v>
      </c>
    </row>
    <row r="1260" spans="1:57">
      <c r="A1260" s="70">
        <v>20200518</v>
      </c>
      <c r="D1260" s="63">
        <v>43969</v>
      </c>
      <c r="E1260" s="64">
        <v>820.18</v>
      </c>
      <c r="F1260" s="64">
        <v>1435.816</v>
      </c>
      <c r="G1260" s="69">
        <v>2255.9960000000001</v>
      </c>
      <c r="I1260" s="63">
        <v>44445</v>
      </c>
      <c r="J1260" s="68">
        <v>29.39</v>
      </c>
      <c r="K1260" s="68">
        <v>32.29</v>
      </c>
      <c r="M1260" s="63">
        <v>43969</v>
      </c>
      <c r="N1260" s="64">
        <v>43046.5</v>
      </c>
      <c r="O1260" s="66">
        <v>67.814999999999998</v>
      </c>
      <c r="Q1260" s="63">
        <v>43969</v>
      </c>
      <c r="R1260" s="57">
        <v>56.829882165077919</v>
      </c>
      <c r="S1260" s="57">
        <v>95.830750858611012</v>
      </c>
      <c r="U1260" s="63">
        <v>43969</v>
      </c>
      <c r="V1260" s="65">
        <v>64.420796938276013</v>
      </c>
      <c r="X1260" s="63">
        <v>44588</v>
      </c>
      <c r="Y1260" s="67">
        <v>37.5625</v>
      </c>
      <c r="Z1260" s="67">
        <v>37.68</v>
      </c>
      <c r="AA1260" s="67">
        <v>36.8125</v>
      </c>
      <c r="AB1260" s="67" t="e">
        <v>#N/A</v>
      </c>
      <c r="AD1260" s="63">
        <v>44588</v>
      </c>
      <c r="AE1260" s="67">
        <v>35.880000000000003</v>
      </c>
      <c r="AF1260" s="68">
        <v>55.17</v>
      </c>
      <c r="AH1260" s="58">
        <v>43969</v>
      </c>
      <c r="AI1260" s="57">
        <v>30.350110590863345</v>
      </c>
      <c r="AJ1260" s="57">
        <v>69.318496631459553</v>
      </c>
      <c r="AK1260" s="57">
        <v>115.78015309375655</v>
      </c>
      <c r="AM1260" s="63">
        <v>43969</v>
      </c>
      <c r="AN1260" s="57">
        <v>37.354656740093176</v>
      </c>
      <c r="AO1260" s="57">
        <v>18.481259139282002</v>
      </c>
      <c r="AP1260" s="57">
        <v>96.583288441373625</v>
      </c>
      <c r="AR1260" s="63">
        <v>43969</v>
      </c>
      <c r="AS1260" s="57">
        <v>-47.853126615203365</v>
      </c>
      <c r="AT1260" s="57">
        <v>-41.978782905937841</v>
      </c>
      <c r="AV1260" s="63">
        <v>45430</v>
      </c>
      <c r="AW1260" s="64">
        <v>24814.400475999999</v>
      </c>
      <c r="AY1260" s="63">
        <v>44588</v>
      </c>
      <c r="AZ1260" s="51">
        <v>-17.349864200000003</v>
      </c>
      <c r="BA1260" s="51">
        <v>63.14550131851</v>
      </c>
      <c r="BB1260" s="51">
        <v>58.328563678309862</v>
      </c>
      <c r="BC1260" s="51">
        <v>0</v>
      </c>
      <c r="BD1260" s="51">
        <v>-37.23871626974011</v>
      </c>
      <c r="BE1260" s="51">
        <v>66.885484527079853</v>
      </c>
    </row>
    <row r="1261" spans="1:57">
      <c r="A1261" s="70">
        <v>20200519</v>
      </c>
      <c r="D1261" s="63">
        <v>43970</v>
      </c>
      <c r="E1261" s="64">
        <v>601.52599999999995</v>
      </c>
      <c r="F1261" s="64">
        <v>1437.6849999999999</v>
      </c>
      <c r="G1261" s="69">
        <v>2039.211</v>
      </c>
      <c r="I1261" s="63">
        <v>44446</v>
      </c>
      <c r="J1261" s="68">
        <v>28.88</v>
      </c>
      <c r="K1261" s="68">
        <v>31.15</v>
      </c>
      <c r="M1261" s="63">
        <v>43970</v>
      </c>
      <c r="N1261" s="64">
        <v>42980.4</v>
      </c>
      <c r="O1261" s="66">
        <v>67.905000000000001</v>
      </c>
      <c r="Q1261" s="63">
        <v>43970</v>
      </c>
      <c r="R1261" s="57">
        <v>56.799954543644837</v>
      </c>
      <c r="S1261" s="57">
        <v>96.26862128970788</v>
      </c>
      <c r="U1261" s="63">
        <v>43970</v>
      </c>
      <c r="V1261" s="65">
        <v>64.159495187611981</v>
      </c>
      <c r="X1261" s="63">
        <v>44589</v>
      </c>
      <c r="Y1261" s="67">
        <v>37.75</v>
      </c>
      <c r="Z1261" s="67">
        <v>38.31</v>
      </c>
      <c r="AA1261" s="67">
        <v>36.875</v>
      </c>
      <c r="AB1261" s="67" t="e">
        <v>#N/A</v>
      </c>
      <c r="AD1261" s="63">
        <v>44589</v>
      </c>
      <c r="AE1261" s="67">
        <v>35.85</v>
      </c>
      <c r="AF1261" s="68">
        <v>56.35</v>
      </c>
      <c r="AH1261" s="58">
        <v>43970</v>
      </c>
      <c r="AI1261" s="57">
        <v>30.710850880091467</v>
      </c>
      <c r="AJ1261" s="57">
        <v>69.643693124474609</v>
      </c>
      <c r="AK1261" s="57">
        <v>116.20632913758948</v>
      </c>
      <c r="AM1261" s="63">
        <v>43970</v>
      </c>
      <c r="AN1261" s="57">
        <v>37.58982268823803</v>
      </c>
      <c r="AO1261" s="57">
        <v>18.48103043502163</v>
      </c>
      <c r="AP1261" s="57">
        <v>97.36650860553236</v>
      </c>
      <c r="AR1261" s="63">
        <v>43970</v>
      </c>
      <c r="AS1261" s="57">
        <v>-47.981130851351054</v>
      </c>
      <c r="AT1261" s="57">
        <v>-42.150574696241392</v>
      </c>
      <c r="AV1261" s="63">
        <v>45431</v>
      </c>
      <c r="AW1261" s="64">
        <v>24814.400475999999</v>
      </c>
      <c r="AY1261" s="63">
        <v>44589</v>
      </c>
      <c r="AZ1261" s="51">
        <v>-14.773579399999999</v>
      </c>
      <c r="BA1261" s="51">
        <v>-133.78649351956997</v>
      </c>
      <c r="BB1261" s="51">
        <v>173.32354685118992</v>
      </c>
      <c r="BC1261" s="51">
        <v>0</v>
      </c>
      <c r="BD1261" s="51">
        <v>-35.666585177800236</v>
      </c>
      <c r="BE1261" s="51">
        <v>-10.903111246180256</v>
      </c>
    </row>
    <row r="1262" spans="1:57">
      <c r="A1262" s="70">
        <v>20200520</v>
      </c>
      <c r="D1262" s="63">
        <v>43971</v>
      </c>
      <c r="E1262" s="64">
        <v>553.93399999999997</v>
      </c>
      <c r="F1262" s="64">
        <v>1439.6949999999999</v>
      </c>
      <c r="G1262" s="69">
        <v>1993.6289999999999</v>
      </c>
      <c r="I1262" s="63">
        <v>44447</v>
      </c>
      <c r="J1262" s="68">
        <v>28.87</v>
      </c>
      <c r="K1262" s="68">
        <v>31.18</v>
      </c>
      <c r="M1262" s="63">
        <v>43971</v>
      </c>
      <c r="N1262" s="64">
        <v>42948.7</v>
      </c>
      <c r="O1262" s="66">
        <v>67.995000000000005</v>
      </c>
      <c r="Q1262" s="63">
        <v>43971</v>
      </c>
      <c r="R1262" s="57">
        <v>56.741063715202245</v>
      </c>
      <c r="S1262" s="57">
        <v>96.794475173774643</v>
      </c>
      <c r="U1262" s="63">
        <v>43971</v>
      </c>
      <c r="V1262" s="65">
        <v>64.539663644319305</v>
      </c>
      <c r="X1262" s="63">
        <v>44592</v>
      </c>
      <c r="Y1262" s="67">
        <v>37.625</v>
      </c>
      <c r="Z1262" s="67">
        <v>38.18</v>
      </c>
      <c r="AA1262" s="67">
        <v>36.8125</v>
      </c>
      <c r="AB1262" s="67" t="e">
        <v>#N/A</v>
      </c>
      <c r="AD1262" s="63">
        <v>44592</v>
      </c>
      <c r="AE1262" s="67">
        <v>35.840000000000003</v>
      </c>
      <c r="AF1262" s="68">
        <v>55.03</v>
      </c>
      <c r="AH1262" s="58">
        <v>43971</v>
      </c>
      <c r="AI1262" s="57">
        <v>31.075306332846274</v>
      </c>
      <c r="AJ1262" s="57">
        <v>70.018897236160754</v>
      </c>
      <c r="AK1262" s="57">
        <v>116.79444752239445</v>
      </c>
      <c r="AM1262" s="63">
        <v>43971</v>
      </c>
      <c r="AN1262" s="57">
        <v>37.788384718064648</v>
      </c>
      <c r="AO1262" s="57">
        <v>18.442588463919218</v>
      </c>
      <c r="AP1262" s="57">
        <v>98.102598986613529</v>
      </c>
      <c r="AR1262" s="63">
        <v>43971</v>
      </c>
      <c r="AS1262" s="57">
        <v>-48.102672731192605</v>
      </c>
      <c r="AT1262" s="57">
        <v>-42.31707972571693</v>
      </c>
      <c r="AV1262" s="63">
        <v>45432</v>
      </c>
      <c r="AW1262" s="64">
        <v>24856.431186000002</v>
      </c>
      <c r="AY1262" s="63">
        <v>44592</v>
      </c>
      <c r="AZ1262" s="51">
        <v>-15.009332100000002</v>
      </c>
      <c r="BA1262" s="51">
        <v>-138.51013675739998</v>
      </c>
      <c r="BB1262" s="51">
        <v>-103.67448223374004</v>
      </c>
      <c r="BC1262" s="51">
        <v>0</v>
      </c>
      <c r="BD1262" s="51">
        <v>-34.455500337280505</v>
      </c>
      <c r="BE1262" s="51">
        <v>-291.64945142842055</v>
      </c>
    </row>
    <row r="1263" spans="1:57">
      <c r="A1263" s="70">
        <v>20200521</v>
      </c>
      <c r="D1263" s="63">
        <v>43972</v>
      </c>
      <c r="E1263" s="64">
        <v>554.51900000000001</v>
      </c>
      <c r="F1263" s="64">
        <v>1445.973</v>
      </c>
      <c r="G1263" s="69">
        <v>2000.492</v>
      </c>
      <c r="I1263" s="63">
        <v>44448</v>
      </c>
      <c r="J1263" s="68">
        <v>28.5</v>
      </c>
      <c r="K1263" s="68">
        <v>30.79</v>
      </c>
      <c r="M1263" s="63">
        <v>43972</v>
      </c>
      <c r="N1263" s="64">
        <v>42839.199999999997</v>
      </c>
      <c r="O1263" s="66">
        <v>68.084999999999994</v>
      </c>
      <c r="Q1263" s="63">
        <v>43972</v>
      </c>
      <c r="R1263" s="57">
        <v>56.743176843503321</v>
      </c>
      <c r="S1263" s="57">
        <v>97.238108949355095</v>
      </c>
      <c r="U1263" s="63">
        <v>43972</v>
      </c>
      <c r="V1263" s="65">
        <v>63.34988039828049</v>
      </c>
      <c r="X1263" s="63">
        <v>44593</v>
      </c>
      <c r="Y1263" s="67">
        <v>37.5</v>
      </c>
      <c r="Z1263" s="67">
        <v>38.78</v>
      </c>
      <c r="AA1263" s="67">
        <v>37</v>
      </c>
      <c r="AB1263" s="67" t="e">
        <v>#N/A</v>
      </c>
      <c r="AD1263" s="63">
        <v>44593</v>
      </c>
      <c r="AE1263" s="67">
        <v>35.72</v>
      </c>
      <c r="AF1263" s="68">
        <v>56.43</v>
      </c>
      <c r="AH1263" s="58">
        <v>43972</v>
      </c>
      <c r="AI1263" s="57">
        <v>31.34065744036285</v>
      </c>
      <c r="AJ1263" s="57">
        <v>70.32033731668092</v>
      </c>
      <c r="AK1263" s="57">
        <v>117.27298778751933</v>
      </c>
      <c r="AM1263" s="63">
        <v>43972</v>
      </c>
      <c r="AN1263" s="57">
        <v>38.012258747367689</v>
      </c>
      <c r="AO1263" s="57">
        <v>18.430531573880682</v>
      </c>
      <c r="AP1263" s="57">
        <v>98.932858134784055</v>
      </c>
      <c r="AR1263" s="63">
        <v>43972</v>
      </c>
      <c r="AS1263" s="57">
        <v>-48.226479712954315</v>
      </c>
      <c r="AT1263" s="57">
        <v>-42.46562275925735</v>
      </c>
      <c r="AV1263" s="63">
        <v>45433</v>
      </c>
      <c r="AW1263" s="64">
        <v>24582.116093000001</v>
      </c>
      <c r="AY1263" s="63">
        <v>44593</v>
      </c>
      <c r="AZ1263" s="51">
        <v>-20.230725100000001</v>
      </c>
      <c r="BA1263" s="51">
        <v>-142.18878452402001</v>
      </c>
      <c r="BB1263" s="51">
        <v>223.29428172714114</v>
      </c>
      <c r="BC1263" s="51">
        <v>0</v>
      </c>
      <c r="BD1263" s="51">
        <v>-31.185562572691001</v>
      </c>
      <c r="BE1263" s="51">
        <v>29.689209530430002</v>
      </c>
    </row>
    <row r="1264" spans="1:57">
      <c r="A1264" s="70">
        <v>20200522</v>
      </c>
      <c r="D1264" s="63">
        <v>43973</v>
      </c>
      <c r="E1264" s="64">
        <v>536.60699999999997</v>
      </c>
      <c r="F1264" s="64">
        <v>1450.788</v>
      </c>
      <c r="G1264" s="69">
        <v>1987.395</v>
      </c>
      <c r="I1264" s="63">
        <v>44449</v>
      </c>
      <c r="J1264" s="68">
        <v>28.72</v>
      </c>
      <c r="K1264" s="68">
        <v>30.82</v>
      </c>
      <c r="M1264" s="63">
        <v>43973</v>
      </c>
      <c r="N1264" s="64">
        <v>42737.599999999999</v>
      </c>
      <c r="O1264" s="66">
        <v>68.174999999999997</v>
      </c>
      <c r="Q1264" s="63">
        <v>43973</v>
      </c>
      <c r="R1264" s="57">
        <v>56.801624097373505</v>
      </c>
      <c r="S1264" s="57">
        <v>97.599254620486093</v>
      </c>
      <c r="U1264" s="63">
        <v>43973</v>
      </c>
      <c r="V1264" s="65">
        <v>63.660524154936937</v>
      </c>
      <c r="X1264" s="63">
        <v>44594</v>
      </c>
      <c r="Y1264" s="67">
        <v>37.5625</v>
      </c>
      <c r="Z1264" s="67">
        <v>35.729999999999997</v>
      </c>
      <c r="AA1264" s="67">
        <v>36.6875</v>
      </c>
      <c r="AB1264" s="67" t="e">
        <v>#N/A</v>
      </c>
      <c r="AD1264" s="63">
        <v>44594</v>
      </c>
      <c r="AE1264" s="67">
        <v>35.79</v>
      </c>
      <c r="AF1264" s="68">
        <v>56.22</v>
      </c>
      <c r="AH1264" s="58">
        <v>43973</v>
      </c>
      <c r="AI1264" s="57">
        <v>31.631558464650912</v>
      </c>
      <c r="AJ1264" s="57">
        <v>70.616984251814685</v>
      </c>
      <c r="AK1264" s="57">
        <v>117.64732898893291</v>
      </c>
      <c r="AM1264" s="63">
        <v>43973</v>
      </c>
      <c r="AN1264" s="57">
        <v>38.23701407509099</v>
      </c>
      <c r="AO1264" s="57">
        <v>18.45013232191064</v>
      </c>
      <c r="AP1264" s="57">
        <v>99.664003042774681</v>
      </c>
      <c r="AR1264" s="63">
        <v>43973</v>
      </c>
      <c r="AS1264" s="57">
        <v>-48.356808494602944</v>
      </c>
      <c r="AT1264" s="57">
        <v>-42.607881857612831</v>
      </c>
      <c r="AV1264" s="63">
        <v>45434</v>
      </c>
      <c r="AW1264" s="64">
        <v>24860.782884999997</v>
      </c>
      <c r="AY1264" s="63">
        <v>44594</v>
      </c>
      <c r="AZ1264" s="51">
        <v>-22.1209101</v>
      </c>
      <c r="BA1264" s="51">
        <v>-142.44437530700995</v>
      </c>
      <c r="BB1264" s="51">
        <v>99.759273899520934</v>
      </c>
      <c r="BC1264" s="51">
        <v>0</v>
      </c>
      <c r="BD1264" s="51">
        <v>-28.49814231102086</v>
      </c>
      <c r="BE1264" s="51">
        <v>-93.304153818509889</v>
      </c>
    </row>
    <row r="1265" spans="1:57">
      <c r="A1265" s="70">
        <v>20200523</v>
      </c>
      <c r="D1265" s="63">
        <v>43974</v>
      </c>
      <c r="E1265" s="64">
        <v>536.60699999999997</v>
      </c>
      <c r="F1265" s="64">
        <v>1450.788</v>
      </c>
      <c r="G1265" s="69">
        <v>1987.395</v>
      </c>
      <c r="I1265" s="63">
        <v>44452</v>
      </c>
      <c r="J1265" s="68">
        <v>28.53</v>
      </c>
      <c r="K1265" s="68">
        <v>31.27</v>
      </c>
      <c r="M1265" s="63">
        <v>43974</v>
      </c>
      <c r="N1265" s="64">
        <v>42737.599999999999</v>
      </c>
      <c r="O1265" s="66">
        <v>68.174999999999997</v>
      </c>
      <c r="Q1265" s="63">
        <v>43974</v>
      </c>
      <c r="R1265" s="57">
        <v>57.131028918005057</v>
      </c>
      <c r="S1265" s="57">
        <v>97.961948082729748</v>
      </c>
      <c r="U1265" s="63">
        <v>43974</v>
      </c>
      <c r="V1265" s="65">
        <v>63.660524154936937</v>
      </c>
      <c r="X1265" s="63">
        <v>44595</v>
      </c>
      <c r="Y1265" s="67">
        <v>37.5625</v>
      </c>
      <c r="Z1265" s="67">
        <v>37.81</v>
      </c>
      <c r="AA1265" s="67">
        <v>36.9375</v>
      </c>
      <c r="AB1265" s="67" t="e">
        <v>#N/A</v>
      </c>
      <c r="AD1265" s="63">
        <v>44595</v>
      </c>
      <c r="AE1265" s="67">
        <v>35.69</v>
      </c>
      <c r="AF1265" s="68">
        <v>56.21</v>
      </c>
      <c r="AH1265" s="58">
        <v>43974</v>
      </c>
      <c r="AI1265" s="57">
        <v>31.856929294266134</v>
      </c>
      <c r="AJ1265" s="57">
        <v>70.887772083974184</v>
      </c>
      <c r="AK1265" s="57">
        <v>118.05177660354266</v>
      </c>
      <c r="AM1265" s="63">
        <v>43974</v>
      </c>
      <c r="AN1265" s="57">
        <v>38.447682969807964</v>
      </c>
      <c r="AO1265" s="57">
        <v>18.456101498381905</v>
      </c>
      <c r="AP1265" s="57">
        <v>100.38499759634357</v>
      </c>
      <c r="AR1265" s="63">
        <v>43974</v>
      </c>
      <c r="AS1265" s="57">
        <v>-48.471466680067508</v>
      </c>
      <c r="AT1265" s="57">
        <v>-42.73759294067132</v>
      </c>
      <c r="AV1265" s="63">
        <v>45435</v>
      </c>
      <c r="AW1265" s="64">
        <v>24917.540027999999</v>
      </c>
      <c r="AY1265" s="63">
        <v>44595</v>
      </c>
      <c r="AZ1265" s="51">
        <v>-21.980577099999998</v>
      </c>
      <c r="BA1265" s="51">
        <v>-142.49316018171001</v>
      </c>
      <c r="BB1265" s="51">
        <v>-404.03547714359928</v>
      </c>
      <c r="BC1265" s="51">
        <v>0</v>
      </c>
      <c r="BD1265" s="51">
        <v>-28.55542864479116</v>
      </c>
      <c r="BE1265" s="51">
        <v>-597.06464307010026</v>
      </c>
    </row>
    <row r="1266" spans="1:57">
      <c r="A1266" s="70">
        <v>20200524</v>
      </c>
      <c r="D1266" s="63">
        <v>43975</v>
      </c>
      <c r="E1266" s="64">
        <v>536.60699999999997</v>
      </c>
      <c r="F1266" s="64">
        <v>1450.788</v>
      </c>
      <c r="G1266" s="69">
        <v>1987.395</v>
      </c>
      <c r="I1266" s="63">
        <v>44453</v>
      </c>
      <c r="J1266" s="68">
        <v>28.84</v>
      </c>
      <c r="K1266" s="68">
        <v>30.63</v>
      </c>
      <c r="M1266" s="63">
        <v>43975</v>
      </c>
      <c r="N1266" s="64">
        <v>42737.599999999999</v>
      </c>
      <c r="O1266" s="66">
        <v>68.174999999999997</v>
      </c>
      <c r="Q1266" s="63">
        <v>43975</v>
      </c>
      <c r="R1266" s="57">
        <v>57.739444618512636</v>
      </c>
      <c r="S1266" s="57">
        <v>98.361662883571</v>
      </c>
      <c r="U1266" s="63">
        <v>43975</v>
      </c>
      <c r="V1266" s="65">
        <v>63.660524154936937</v>
      </c>
      <c r="X1266" s="63">
        <v>44596</v>
      </c>
      <c r="Y1266" s="67">
        <v>37.5625</v>
      </c>
      <c r="Z1266" s="67">
        <v>38.6</v>
      </c>
      <c r="AA1266" s="67">
        <v>36.875</v>
      </c>
      <c r="AB1266" s="67" t="e">
        <v>#N/A</v>
      </c>
      <c r="AD1266" s="63">
        <v>44596</v>
      </c>
      <c r="AE1266" s="67">
        <v>35.659999999999997</v>
      </c>
      <c r="AF1266" s="68">
        <v>57.33</v>
      </c>
      <c r="AH1266" s="58">
        <v>43975</v>
      </c>
      <c r="AI1266" s="57">
        <v>32.084592747292049</v>
      </c>
      <c r="AJ1266" s="57">
        <v>71.186221027885694</v>
      </c>
      <c r="AK1266" s="57">
        <v>118.54360673815462</v>
      </c>
      <c r="AM1266" s="63">
        <v>43975</v>
      </c>
      <c r="AN1266" s="57">
        <v>38.653177225017401</v>
      </c>
      <c r="AO1266" s="57">
        <v>18.470043220818223</v>
      </c>
      <c r="AP1266" s="57">
        <v>101.06568189138132</v>
      </c>
      <c r="AR1266" s="63">
        <v>43975</v>
      </c>
      <c r="AS1266" s="57">
        <v>-48.579650169218915</v>
      </c>
      <c r="AT1266" s="57">
        <v>-42.861991272227243</v>
      </c>
      <c r="AV1266" s="63">
        <v>45436</v>
      </c>
      <c r="AW1266" s="64">
        <v>25131.359233999996</v>
      </c>
      <c r="AY1266" s="63">
        <v>44596</v>
      </c>
      <c r="AZ1266" s="51">
        <v>-30.160160099999999</v>
      </c>
      <c r="BA1266" s="51">
        <v>-141.65227990158999</v>
      </c>
      <c r="BB1266" s="51">
        <v>143.82247958848092</v>
      </c>
      <c r="BC1266" s="51">
        <v>0</v>
      </c>
      <c r="BD1266" s="51">
        <v>-28.52055214554111</v>
      </c>
      <c r="BE1266" s="51">
        <v>-56.510512558650106</v>
      </c>
    </row>
    <row r="1267" spans="1:57">
      <c r="A1267" s="70">
        <v>20200525</v>
      </c>
      <c r="D1267" s="63">
        <v>43976</v>
      </c>
      <c r="E1267" s="64">
        <v>536.60699999999997</v>
      </c>
      <c r="F1267" s="64">
        <v>1450.788</v>
      </c>
      <c r="G1267" s="69">
        <v>1987.395</v>
      </c>
      <c r="I1267" s="63">
        <v>44454</v>
      </c>
      <c r="J1267" s="68">
        <v>28.13</v>
      </c>
      <c r="K1267" s="68">
        <v>30.08</v>
      </c>
      <c r="M1267" s="63">
        <v>43976</v>
      </c>
      <c r="N1267" s="64">
        <v>42737.599999999999</v>
      </c>
      <c r="O1267" s="66">
        <v>68.174999999999997</v>
      </c>
      <c r="Q1267" s="63">
        <v>43976</v>
      </c>
      <c r="R1267" s="57">
        <v>58.603270555204887</v>
      </c>
      <c r="S1267" s="57">
        <v>98.791292897746558</v>
      </c>
      <c r="U1267" s="63">
        <v>43976</v>
      </c>
      <c r="V1267" s="65">
        <v>63.660524154936937</v>
      </c>
      <c r="X1267" s="63">
        <v>44599</v>
      </c>
      <c r="Y1267" s="67">
        <v>37.375</v>
      </c>
      <c r="Z1267" s="67">
        <v>38.630000000000003</v>
      </c>
      <c r="AA1267" s="67">
        <v>36.6875</v>
      </c>
      <c r="AB1267" s="67" t="e">
        <v>#N/A</v>
      </c>
      <c r="AD1267" s="63">
        <v>44599</v>
      </c>
      <c r="AE1267" s="67">
        <v>35.69</v>
      </c>
      <c r="AF1267" s="68">
        <v>56.57</v>
      </c>
      <c r="AH1267" s="58">
        <v>43976</v>
      </c>
      <c r="AI1267" s="57">
        <v>32.302443352488261</v>
      </c>
      <c r="AJ1267" s="57">
        <v>71.494210859370938</v>
      </c>
      <c r="AK1267" s="57">
        <v>119.07244636558202</v>
      </c>
      <c r="AM1267" s="63">
        <v>43976</v>
      </c>
      <c r="AN1267" s="57">
        <v>38.85861869497225</v>
      </c>
      <c r="AO1267" s="57">
        <v>18.496891670145764</v>
      </c>
      <c r="AP1267" s="57">
        <v>101.69756386780074</v>
      </c>
      <c r="AR1267" s="63">
        <v>43976</v>
      </c>
      <c r="AS1267" s="57">
        <v>-48.684544047192603</v>
      </c>
      <c r="AT1267" s="57">
        <v>-42.980649482257107</v>
      </c>
      <c r="AV1267" s="63">
        <v>45437</v>
      </c>
      <c r="AW1267" s="64">
        <v>25131.359233999996</v>
      </c>
      <c r="AY1267" s="63">
        <v>44599</v>
      </c>
      <c r="AZ1267" s="51">
        <v>-32.985778100000012</v>
      </c>
      <c r="BA1267" s="51">
        <v>-132.32623672943001</v>
      </c>
      <c r="BB1267" s="51">
        <v>44.985220113991012</v>
      </c>
      <c r="BC1267" s="51">
        <v>0</v>
      </c>
      <c r="BD1267" s="51">
        <v>-28.618929698481551</v>
      </c>
      <c r="BE1267" s="51">
        <v>-148.94572441392054</v>
      </c>
    </row>
    <row r="1268" spans="1:57">
      <c r="A1268" s="70">
        <v>20200526</v>
      </c>
      <c r="D1268" s="63">
        <v>43977</v>
      </c>
      <c r="E1268" s="64">
        <v>570.66600000000005</v>
      </c>
      <c r="F1268" s="64">
        <v>1455.7380000000001</v>
      </c>
      <c r="G1268" s="69">
        <v>2026.404</v>
      </c>
      <c r="I1268" s="63">
        <v>44455</v>
      </c>
      <c r="J1268" s="68">
        <v>28.86</v>
      </c>
      <c r="K1268" s="68">
        <v>30.74</v>
      </c>
      <c r="M1268" s="63">
        <v>43977</v>
      </c>
      <c r="N1268" s="64">
        <v>42628.6</v>
      </c>
      <c r="O1268" s="66">
        <v>68.265000000000001</v>
      </c>
      <c r="Q1268" s="63">
        <v>43977</v>
      </c>
      <c r="R1268" s="57">
        <v>59.494126399770188</v>
      </c>
      <c r="S1268" s="57">
        <v>99.123277160962473</v>
      </c>
      <c r="U1268" s="63">
        <v>43977</v>
      </c>
      <c r="V1268" s="65">
        <v>63.842758407470093</v>
      </c>
      <c r="X1268" s="63">
        <v>44600</v>
      </c>
      <c r="Y1268" s="67">
        <v>37.4375</v>
      </c>
      <c r="Z1268" s="67">
        <v>38.69</v>
      </c>
      <c r="AA1268" s="67">
        <v>37</v>
      </c>
      <c r="AB1268" s="67" t="e">
        <v>#N/A</v>
      </c>
      <c r="AD1268" s="63">
        <v>44600</v>
      </c>
      <c r="AE1268" s="67">
        <v>36</v>
      </c>
      <c r="AF1268" s="68">
        <v>56.86</v>
      </c>
      <c r="AH1268" s="58">
        <v>43977</v>
      </c>
      <c r="AI1268" s="57">
        <v>32.561031649017622</v>
      </c>
      <c r="AJ1268" s="57">
        <v>71.754830496916071</v>
      </c>
      <c r="AK1268" s="57">
        <v>119.41474264945641</v>
      </c>
      <c r="AM1268" s="63">
        <v>43977</v>
      </c>
      <c r="AN1268" s="57">
        <v>39.05907068211436</v>
      </c>
      <c r="AO1268" s="57">
        <v>18.534953474300142</v>
      </c>
      <c r="AP1268" s="57">
        <v>102.29178904676152</v>
      </c>
      <c r="AR1268" s="63">
        <v>43977</v>
      </c>
      <c r="AS1268" s="57">
        <v>-48.79525267320011</v>
      </c>
      <c r="AT1268" s="57">
        <v>-43.107397408916093</v>
      </c>
      <c r="AV1268" s="63">
        <v>45438</v>
      </c>
      <c r="AW1268" s="64">
        <v>25131.359233999996</v>
      </c>
      <c r="AY1268" s="63">
        <v>44600</v>
      </c>
      <c r="AZ1268" s="51">
        <v>-34.838758100000014</v>
      </c>
      <c r="BA1268" s="51">
        <v>-132.82564626253998</v>
      </c>
      <c r="BB1268" s="51">
        <v>375.16058224034083</v>
      </c>
      <c r="BC1268" s="51">
        <v>0</v>
      </c>
      <c r="BD1268" s="51">
        <v>-27.08685616237096</v>
      </c>
      <c r="BE1268" s="51">
        <v>180.40932171543</v>
      </c>
    </row>
    <row r="1269" spans="1:57">
      <c r="A1269" s="70">
        <v>20200527</v>
      </c>
      <c r="D1269" s="63">
        <v>43978</v>
      </c>
      <c r="E1269" s="64">
        <v>526.17899999999997</v>
      </c>
      <c r="F1269" s="64">
        <v>1457.5409999999999</v>
      </c>
      <c r="G1269" s="69">
        <v>1983.72</v>
      </c>
      <c r="I1269" s="63">
        <v>44456</v>
      </c>
      <c r="J1269" s="68">
        <v>28.33</v>
      </c>
      <c r="K1269" s="68">
        <v>30.37</v>
      </c>
      <c r="M1269" s="63">
        <v>43978</v>
      </c>
      <c r="N1269" s="64">
        <v>42498.6</v>
      </c>
      <c r="O1269" s="66">
        <v>68.355000000000004</v>
      </c>
      <c r="Q1269" s="63">
        <v>43978</v>
      </c>
      <c r="R1269" s="57">
        <v>60.088063027154433</v>
      </c>
      <c r="S1269" s="57">
        <v>99.361091380590906</v>
      </c>
      <c r="U1269" s="63">
        <v>43978</v>
      </c>
      <c r="V1269" s="65">
        <v>63.2842160477066</v>
      </c>
      <c r="X1269" s="63">
        <v>44601</v>
      </c>
      <c r="Y1269" s="67">
        <v>37.6875</v>
      </c>
      <c r="Z1269" s="67">
        <v>38.68</v>
      </c>
      <c r="AA1269" s="67">
        <v>36.9375</v>
      </c>
      <c r="AB1269" s="67" t="e">
        <v>#N/A</v>
      </c>
      <c r="AD1269" s="63">
        <v>44601</v>
      </c>
      <c r="AE1269" s="67">
        <v>35.94</v>
      </c>
      <c r="AF1269" s="68">
        <v>56.34</v>
      </c>
      <c r="AH1269" s="58">
        <v>43978</v>
      </c>
      <c r="AI1269" s="57">
        <v>32.808481292462474</v>
      </c>
      <c r="AJ1269" s="57">
        <v>71.941316626039892</v>
      </c>
      <c r="AK1269" s="57">
        <v>119.62184889594711</v>
      </c>
      <c r="AM1269" s="63">
        <v>43978</v>
      </c>
      <c r="AN1269" s="57">
        <v>39.267157024875864</v>
      </c>
      <c r="AO1269" s="57">
        <v>18.579915376783962</v>
      </c>
      <c r="AP1269" s="57">
        <v>102.92777393343346</v>
      </c>
      <c r="AR1269" s="63">
        <v>43978</v>
      </c>
      <c r="AS1269" s="57">
        <v>-48.903397539351509</v>
      </c>
      <c r="AT1269" s="57">
        <v>-43.240010801202132</v>
      </c>
      <c r="AV1269" s="63">
        <v>45439</v>
      </c>
      <c r="AW1269" s="64">
        <v>25530.859939999998</v>
      </c>
      <c r="AY1269" s="63">
        <v>44601</v>
      </c>
      <c r="AZ1269" s="51">
        <v>-34.859454100000008</v>
      </c>
      <c r="BA1269" s="51">
        <v>-131.96232264418998</v>
      </c>
      <c r="BB1269" s="51">
        <v>299.77799457877086</v>
      </c>
      <c r="BC1269" s="51">
        <v>0</v>
      </c>
      <c r="BD1269" s="51">
        <v>-25.544139253040935</v>
      </c>
      <c r="BE1269" s="51">
        <v>107.41207858154006</v>
      </c>
    </row>
    <row r="1270" spans="1:57">
      <c r="A1270" s="70">
        <v>20200528</v>
      </c>
      <c r="D1270" s="63">
        <v>43979</v>
      </c>
      <c r="E1270" s="64">
        <v>585.71600000000001</v>
      </c>
      <c r="F1270" s="64">
        <v>1463.712</v>
      </c>
      <c r="G1270" s="69">
        <v>2049.4279999999999</v>
      </c>
      <c r="I1270" s="63">
        <v>44459</v>
      </c>
      <c r="J1270" s="68">
        <v>29.17</v>
      </c>
      <c r="K1270" s="68">
        <v>30.65</v>
      </c>
      <c r="M1270" s="63">
        <v>43979</v>
      </c>
      <c r="N1270" s="64">
        <v>42447.5</v>
      </c>
      <c r="O1270" s="66">
        <v>68.444999999999993</v>
      </c>
      <c r="Q1270" s="63">
        <v>43979</v>
      </c>
      <c r="R1270" s="57">
        <v>60.884489492577565</v>
      </c>
      <c r="S1270" s="57">
        <v>99.712984366241983</v>
      </c>
      <c r="U1270" s="63">
        <v>43979</v>
      </c>
      <c r="V1270" s="65">
        <v>63.041489339588587</v>
      </c>
      <c r="X1270" s="63">
        <v>44602</v>
      </c>
      <c r="Y1270" s="67">
        <v>37.5</v>
      </c>
      <c r="Z1270" s="67">
        <v>38.71</v>
      </c>
      <c r="AA1270" s="67">
        <v>36.8125</v>
      </c>
      <c r="AB1270" s="67" t="e">
        <v>#N/A</v>
      </c>
      <c r="AD1270" s="63">
        <v>44602</v>
      </c>
      <c r="AE1270" s="67">
        <v>35.729999999999997</v>
      </c>
      <c r="AF1270" s="68">
        <v>56.05</v>
      </c>
      <c r="AH1270" s="58">
        <v>43979</v>
      </c>
      <c r="AI1270" s="57">
        <v>33.113083776652076</v>
      </c>
      <c r="AJ1270" s="57">
        <v>72.223161388935722</v>
      </c>
      <c r="AK1270" s="57">
        <v>120.0054411866506</v>
      </c>
      <c r="AM1270" s="63">
        <v>43979</v>
      </c>
      <c r="AN1270" s="57">
        <v>39.499660717524911</v>
      </c>
      <c r="AO1270" s="57">
        <v>18.627465138205501</v>
      </c>
      <c r="AP1270" s="57">
        <v>103.6703079088368</v>
      </c>
      <c r="AR1270" s="63">
        <v>43979</v>
      </c>
      <c r="AS1270" s="57">
        <v>-49.009868814169835</v>
      </c>
      <c r="AT1270" s="57">
        <v>-43.374651057344046</v>
      </c>
      <c r="AV1270" s="63">
        <v>45440</v>
      </c>
      <c r="AW1270" s="64">
        <v>25570.845854000003</v>
      </c>
      <c r="AY1270" s="63">
        <v>44602</v>
      </c>
      <c r="AZ1270" s="51">
        <v>-34.647454100000012</v>
      </c>
      <c r="BA1270" s="51">
        <v>-132.40233932612998</v>
      </c>
      <c r="BB1270" s="51">
        <v>417.91305438642058</v>
      </c>
      <c r="BC1270" s="51">
        <v>0</v>
      </c>
      <c r="BD1270" s="51">
        <v>-26.524897398330904</v>
      </c>
      <c r="BE1270" s="51">
        <v>224.33836356195985</v>
      </c>
    </row>
    <row r="1271" spans="1:57">
      <c r="A1271" s="70">
        <v>20200529</v>
      </c>
      <c r="D1271" s="63">
        <v>43980</v>
      </c>
      <c r="E1271" s="64">
        <v>663.38300000000004</v>
      </c>
      <c r="F1271" s="64">
        <v>1467.9090000000001</v>
      </c>
      <c r="G1271" s="69">
        <v>2131.2919999999999</v>
      </c>
      <c r="I1271" s="63">
        <v>44460</v>
      </c>
      <c r="J1271" s="68">
        <v>28.58</v>
      </c>
      <c r="K1271" s="68">
        <v>30.48</v>
      </c>
      <c r="M1271" s="63">
        <v>43980</v>
      </c>
      <c r="N1271" s="64">
        <v>42588.5</v>
      </c>
      <c r="O1271" s="66">
        <v>68.534999999999997</v>
      </c>
      <c r="Q1271" s="63">
        <v>43980</v>
      </c>
      <c r="R1271" s="57">
        <v>61.984777429303286</v>
      </c>
      <c r="S1271" s="57">
        <v>100.2606032636899</v>
      </c>
      <c r="U1271" s="63">
        <v>43980</v>
      </c>
      <c r="V1271" s="65">
        <v>62.981347907392013</v>
      </c>
      <c r="X1271" s="63">
        <v>44603</v>
      </c>
      <c r="Y1271" s="67">
        <v>37.5625</v>
      </c>
      <c r="Z1271" s="67">
        <v>37</v>
      </c>
      <c r="AA1271" s="67">
        <v>36.6875</v>
      </c>
      <c r="AB1271" s="67" t="e">
        <v>#N/A</v>
      </c>
      <c r="AD1271" s="63">
        <v>44603</v>
      </c>
      <c r="AE1271" s="67">
        <v>36.020000000000003</v>
      </c>
      <c r="AF1271" s="68">
        <v>56.97</v>
      </c>
      <c r="AH1271" s="58">
        <v>43980</v>
      </c>
      <c r="AI1271" s="57">
        <v>33.376538051602125</v>
      </c>
      <c r="AJ1271" s="57">
        <v>72.61861119241091</v>
      </c>
      <c r="AK1271" s="57">
        <v>120.74385722694463</v>
      </c>
      <c r="AM1271" s="63">
        <v>43980</v>
      </c>
      <c r="AN1271" s="57">
        <v>39.714226247156191</v>
      </c>
      <c r="AO1271" s="57">
        <v>18.691465695785059</v>
      </c>
      <c r="AP1271" s="57">
        <v>104.24613207318725</v>
      </c>
      <c r="AR1271" s="63">
        <v>43980</v>
      </c>
      <c r="AS1271" s="57">
        <v>-49.128668474556356</v>
      </c>
      <c r="AT1271" s="57">
        <v>-43.498146196563226</v>
      </c>
      <c r="AV1271" s="63">
        <v>45441</v>
      </c>
      <c r="AW1271" s="64">
        <v>26252.299435000001</v>
      </c>
      <c r="AY1271" s="63">
        <v>44603</v>
      </c>
      <c r="AZ1271" s="51">
        <v>-34.690831100000004</v>
      </c>
      <c r="BA1271" s="51">
        <v>-54.426306658689953</v>
      </c>
      <c r="BB1271" s="51">
        <v>255.3809119461007</v>
      </c>
      <c r="BC1271" s="51">
        <v>0</v>
      </c>
      <c r="BD1271" s="51">
        <v>-26.124702613601162</v>
      </c>
      <c r="BE1271" s="51">
        <v>140.13907157380964</v>
      </c>
    </row>
    <row r="1272" spans="1:57">
      <c r="A1272" s="70">
        <v>20200530</v>
      </c>
      <c r="D1272" s="63">
        <v>43981</v>
      </c>
      <c r="E1272" s="64">
        <v>663.38300000000004</v>
      </c>
      <c r="F1272" s="64">
        <v>1467.9090000000001</v>
      </c>
      <c r="G1272" s="69">
        <v>2131.2919999999999</v>
      </c>
      <c r="I1272" s="63">
        <v>44461</v>
      </c>
      <c r="J1272" s="68">
        <v>28.69</v>
      </c>
      <c r="K1272" s="68">
        <v>30.54</v>
      </c>
      <c r="M1272" s="63">
        <v>43981</v>
      </c>
      <c r="N1272" s="64">
        <v>42588.5</v>
      </c>
      <c r="O1272" s="66">
        <v>68.534999999999997</v>
      </c>
      <c r="Q1272" s="63">
        <v>43981</v>
      </c>
      <c r="R1272" s="57">
        <v>62.82874304238355</v>
      </c>
      <c r="S1272" s="57">
        <v>100.48378080279257</v>
      </c>
      <c r="U1272" s="63">
        <v>43981</v>
      </c>
      <c r="V1272" s="65">
        <v>62.981347907392013</v>
      </c>
      <c r="X1272" s="63">
        <v>44606</v>
      </c>
      <c r="Y1272" s="67">
        <v>37.5</v>
      </c>
      <c r="Z1272" s="67">
        <v>38.43</v>
      </c>
      <c r="AA1272" s="67">
        <v>36.8125</v>
      </c>
      <c r="AB1272" s="67" t="e">
        <v>#N/A</v>
      </c>
      <c r="AD1272" s="63">
        <v>44606</v>
      </c>
      <c r="AE1272" s="67">
        <v>35.78</v>
      </c>
      <c r="AF1272" s="68">
        <v>56.16</v>
      </c>
      <c r="AH1272" s="58">
        <v>43981</v>
      </c>
      <c r="AI1272" s="57">
        <v>33.586655890731087</v>
      </c>
      <c r="AJ1272" s="57">
        <v>72.772783873504792</v>
      </c>
      <c r="AK1272" s="57">
        <v>120.92323103704197</v>
      </c>
      <c r="AM1272" s="63">
        <v>43981</v>
      </c>
      <c r="AN1272" s="57">
        <v>39.923946340521319</v>
      </c>
      <c r="AO1272" s="57">
        <v>18.795055076350089</v>
      </c>
      <c r="AP1272" s="57">
        <v>104.74538453394962</v>
      </c>
      <c r="AR1272" s="63">
        <v>43981</v>
      </c>
      <c r="AS1272" s="57">
        <v>-49.211987939040533</v>
      </c>
      <c r="AT1272" s="57">
        <v>-43.623973532053959</v>
      </c>
      <c r="AV1272" s="63">
        <v>45442</v>
      </c>
      <c r="AW1272" s="64">
        <v>27156.90797</v>
      </c>
      <c r="AY1272" s="63">
        <v>44606</v>
      </c>
      <c r="AZ1272" s="51">
        <v>-26.094423700000007</v>
      </c>
      <c r="BA1272" s="51">
        <v>-154.44296425186994</v>
      </c>
      <c r="BB1272" s="51">
        <v>360.40409217752074</v>
      </c>
      <c r="BC1272" s="51">
        <v>0</v>
      </c>
      <c r="BD1272" s="51">
        <v>-25.781495098701569</v>
      </c>
      <c r="BE1272" s="51">
        <v>154.08520912694922</v>
      </c>
    </row>
    <row r="1273" spans="1:57">
      <c r="A1273" s="70">
        <v>20200531</v>
      </c>
      <c r="D1273" s="63">
        <v>43982</v>
      </c>
      <c r="E1273" s="64">
        <v>663.38300000000004</v>
      </c>
      <c r="F1273" s="64">
        <v>1467.9090000000001</v>
      </c>
      <c r="G1273" s="69">
        <v>2131.2919999999999</v>
      </c>
      <c r="I1273" s="63">
        <v>44462</v>
      </c>
      <c r="J1273" s="68">
        <v>28.71</v>
      </c>
      <c r="K1273" s="68">
        <v>31.82</v>
      </c>
      <c r="M1273" s="63">
        <v>43982</v>
      </c>
      <c r="N1273" s="64">
        <v>42588.5</v>
      </c>
      <c r="O1273" s="66">
        <v>68.534999999999997</v>
      </c>
      <c r="Q1273" s="63">
        <v>43982</v>
      </c>
      <c r="R1273" s="57">
        <v>63.651538576392497</v>
      </c>
      <c r="S1273" s="57">
        <v>100.83356911275749</v>
      </c>
      <c r="U1273" s="63">
        <v>43982</v>
      </c>
      <c r="V1273" s="65">
        <v>62.981347907392013</v>
      </c>
      <c r="X1273" s="63">
        <v>44607</v>
      </c>
      <c r="Y1273" s="67">
        <v>37.625</v>
      </c>
      <c r="Z1273" s="67">
        <v>38.74</v>
      </c>
      <c r="AA1273" s="67">
        <v>37.0625</v>
      </c>
      <c r="AB1273" s="67" t="e">
        <v>#N/A</v>
      </c>
      <c r="AD1273" s="63">
        <v>44607</v>
      </c>
      <c r="AE1273" s="67">
        <v>35.56</v>
      </c>
      <c r="AF1273" s="68">
        <v>55.95</v>
      </c>
      <c r="AH1273" s="58">
        <v>43982</v>
      </c>
      <c r="AI1273" s="57">
        <v>33.806111114666514</v>
      </c>
      <c r="AJ1273" s="57">
        <v>72.981154897906194</v>
      </c>
      <c r="AK1273" s="57">
        <v>121.2829406730974</v>
      </c>
      <c r="AM1273" s="63">
        <v>43982</v>
      </c>
      <c r="AN1273" s="57">
        <v>40.115436677314321</v>
      </c>
      <c r="AO1273" s="57">
        <v>18.860913952761258</v>
      </c>
      <c r="AP1273" s="57">
        <v>105.27567099647923</v>
      </c>
      <c r="AR1273" s="63">
        <v>43982</v>
      </c>
      <c r="AS1273" s="57">
        <v>-49.290274631490774</v>
      </c>
      <c r="AT1273" s="57">
        <v>-43.750231840607121</v>
      </c>
      <c r="AV1273" s="63">
        <v>45443</v>
      </c>
      <c r="AW1273" s="64">
        <v>28404.009339</v>
      </c>
      <c r="AY1273" s="63">
        <v>44607</v>
      </c>
      <c r="AZ1273" s="51">
        <v>-20.259488700000009</v>
      </c>
      <c r="BA1273" s="51">
        <v>-104.50343007510996</v>
      </c>
      <c r="BB1273" s="51">
        <v>543.17443517918093</v>
      </c>
      <c r="BC1273" s="51">
        <v>0</v>
      </c>
      <c r="BD1273" s="51">
        <v>-26.710578610160365</v>
      </c>
      <c r="BE1273" s="51">
        <v>391.70093779391044</v>
      </c>
    </row>
    <row r="1274" spans="1:57">
      <c r="A1274" s="70">
        <v>20200601</v>
      </c>
      <c r="D1274" s="63">
        <v>43983</v>
      </c>
      <c r="E1274" s="64">
        <v>938.18299999999999</v>
      </c>
      <c r="F1274" s="64">
        <v>1473.316</v>
      </c>
      <c r="G1274" s="69">
        <v>2411.4989999999998</v>
      </c>
      <c r="I1274" s="63">
        <v>44463</v>
      </c>
      <c r="J1274" s="68">
        <v>28.07</v>
      </c>
      <c r="K1274" s="68">
        <v>31</v>
      </c>
      <c r="M1274" s="63">
        <v>43983</v>
      </c>
      <c r="N1274" s="64">
        <v>42608.800000000003</v>
      </c>
      <c r="O1274" s="66">
        <v>68.625</v>
      </c>
      <c r="Q1274" s="63">
        <v>43983</v>
      </c>
      <c r="R1274" s="57">
        <v>65.167070525685915</v>
      </c>
      <c r="S1274" s="57">
        <v>101.16736001736348</v>
      </c>
      <c r="U1274" s="63">
        <v>43983</v>
      </c>
      <c r="V1274" s="65">
        <v>63.329948582835208</v>
      </c>
      <c r="X1274" s="63">
        <v>44608</v>
      </c>
      <c r="Y1274" s="67">
        <v>37.6875</v>
      </c>
      <c r="Z1274" s="67">
        <v>37.450000000000003</v>
      </c>
      <c r="AA1274" s="67">
        <v>37</v>
      </c>
      <c r="AB1274" s="67" t="e">
        <v>#N/A</v>
      </c>
      <c r="AD1274" s="63">
        <v>44608</v>
      </c>
      <c r="AE1274" s="67">
        <v>35.61</v>
      </c>
      <c r="AF1274" s="68">
        <v>55.99</v>
      </c>
      <c r="AH1274" s="58">
        <v>43983</v>
      </c>
      <c r="AI1274" s="57">
        <v>34.087394145566833</v>
      </c>
      <c r="AJ1274" s="57">
        <v>73.178650577726785</v>
      </c>
      <c r="AK1274" s="57">
        <v>121.5236928103153</v>
      </c>
      <c r="AM1274" s="63">
        <v>43983</v>
      </c>
      <c r="AN1274" s="57">
        <v>40.308778854749463</v>
      </c>
      <c r="AO1274" s="57">
        <v>18.92865896154219</v>
      </c>
      <c r="AP1274" s="57">
        <v>105.80744834265681</v>
      </c>
      <c r="AR1274" s="63">
        <v>43983</v>
      </c>
      <c r="AS1274" s="57">
        <v>-49.349184037517254</v>
      </c>
      <c r="AT1274" s="57">
        <v>-43.87174585588366</v>
      </c>
      <c r="AV1274" s="63">
        <v>45444</v>
      </c>
      <c r="AW1274" s="64">
        <v>28404.009339</v>
      </c>
      <c r="AY1274" s="63">
        <v>44608</v>
      </c>
      <c r="AZ1274" s="51">
        <v>-13.300450199999997</v>
      </c>
      <c r="BA1274" s="51">
        <v>-104.22623748870994</v>
      </c>
      <c r="BB1274" s="51">
        <v>462.56751171882098</v>
      </c>
      <c r="BC1274" s="51">
        <v>0</v>
      </c>
      <c r="BD1274" s="51">
        <v>-27.153633850410856</v>
      </c>
      <c r="BE1274" s="51">
        <v>317.88719017969993</v>
      </c>
    </row>
    <row r="1275" spans="1:57">
      <c r="A1275" s="70">
        <v>20200602</v>
      </c>
      <c r="D1275" s="63">
        <v>43984</v>
      </c>
      <c r="E1275" s="64">
        <v>741.34699999999998</v>
      </c>
      <c r="F1275" s="64">
        <v>1476.806</v>
      </c>
      <c r="G1275" s="69">
        <v>2218.1529999999998</v>
      </c>
      <c r="I1275" s="63">
        <v>44466</v>
      </c>
      <c r="J1275" s="68">
        <v>28.47</v>
      </c>
      <c r="K1275" s="68">
        <v>31.85</v>
      </c>
      <c r="M1275" s="63">
        <v>43984</v>
      </c>
      <c r="N1275" s="64">
        <v>42659.8</v>
      </c>
      <c r="O1275" s="66">
        <v>68.715000000000003</v>
      </c>
      <c r="Q1275" s="63">
        <v>43984</v>
      </c>
      <c r="R1275" s="57">
        <v>66.002420664553711</v>
      </c>
      <c r="S1275" s="57">
        <v>101.40113797966114</v>
      </c>
      <c r="U1275" s="63">
        <v>43984</v>
      </c>
      <c r="V1275" s="65">
        <v>63.619542334874836</v>
      </c>
      <c r="X1275" s="63">
        <v>44609</v>
      </c>
      <c r="Y1275" s="67">
        <v>37.625</v>
      </c>
      <c r="Z1275" s="67">
        <v>38.51</v>
      </c>
      <c r="AA1275" s="67">
        <v>36.9375</v>
      </c>
      <c r="AB1275" s="67" t="e">
        <v>#N/A</v>
      </c>
      <c r="AD1275" s="63">
        <v>44609</v>
      </c>
      <c r="AE1275" s="67">
        <v>35.49</v>
      </c>
      <c r="AF1275" s="68">
        <v>55.07</v>
      </c>
      <c r="AH1275" s="58">
        <v>43984</v>
      </c>
      <c r="AI1275" s="57">
        <v>34.471933860425551</v>
      </c>
      <c r="AJ1275" s="57">
        <v>73.387621166473679</v>
      </c>
      <c r="AK1275" s="57">
        <v>121.63685951645408</v>
      </c>
      <c r="AM1275" s="63">
        <v>43984</v>
      </c>
      <c r="AN1275" s="57">
        <v>40.505972463454242</v>
      </c>
      <c r="AO1275" s="57">
        <v>19.045437446550761</v>
      </c>
      <c r="AP1275" s="57">
        <v>106.21308640318361</v>
      </c>
      <c r="AR1275" s="63">
        <v>43984</v>
      </c>
      <c r="AS1275" s="57">
        <v>-49.420489766051134</v>
      </c>
      <c r="AT1275" s="57">
        <v>-43.995605344215335</v>
      </c>
      <c r="AV1275" s="63">
        <v>45445</v>
      </c>
      <c r="AW1275" s="64">
        <v>28404.009339</v>
      </c>
      <c r="AY1275" s="63">
        <v>44609</v>
      </c>
      <c r="AZ1275" s="51">
        <v>-9.4618121999999989</v>
      </c>
      <c r="BA1275" s="51">
        <v>-108.61127332296998</v>
      </c>
      <c r="BB1275" s="51">
        <v>416.32368967427078</v>
      </c>
      <c r="BC1275" s="51">
        <v>0</v>
      </c>
      <c r="BD1275" s="51">
        <v>-23.971145703781179</v>
      </c>
      <c r="BE1275" s="51">
        <v>274.27945844751957</v>
      </c>
    </row>
    <row r="1276" spans="1:57">
      <c r="A1276" s="70">
        <v>20200603</v>
      </c>
      <c r="D1276" s="63">
        <v>43985</v>
      </c>
      <c r="E1276" s="64">
        <v>723.93499999999995</v>
      </c>
      <c r="F1276" s="64">
        <v>1480.8820000000001</v>
      </c>
      <c r="G1276" s="69">
        <v>2204.817</v>
      </c>
      <c r="I1276" s="63">
        <v>44467</v>
      </c>
      <c r="J1276" s="68">
        <v>31.75</v>
      </c>
      <c r="K1276" s="68">
        <v>32.54</v>
      </c>
      <c r="M1276" s="63">
        <v>43985</v>
      </c>
      <c r="N1276" s="64">
        <v>42670.2</v>
      </c>
      <c r="O1276" s="66">
        <v>68.805000000000007</v>
      </c>
      <c r="Q1276" s="63">
        <v>43985</v>
      </c>
      <c r="R1276" s="57">
        <v>65.507609614875804</v>
      </c>
      <c r="S1276" s="57">
        <v>101.6396659111392</v>
      </c>
      <c r="U1276" s="63">
        <v>43985</v>
      </c>
      <c r="V1276" s="65">
        <v>64.053486031290774</v>
      </c>
      <c r="X1276" s="63">
        <v>44610</v>
      </c>
      <c r="Y1276" s="67">
        <v>39.9375</v>
      </c>
      <c r="Z1276" s="67">
        <v>41.16</v>
      </c>
      <c r="AA1276" s="67">
        <v>39.3125</v>
      </c>
      <c r="AB1276" s="67" t="e">
        <v>#N/A</v>
      </c>
      <c r="AD1276" s="63">
        <v>44610</v>
      </c>
      <c r="AE1276" s="67">
        <v>36.36</v>
      </c>
      <c r="AF1276" s="68">
        <v>54.65</v>
      </c>
      <c r="AH1276" s="58">
        <v>43985</v>
      </c>
      <c r="AI1276" s="57">
        <v>34.930522123137294</v>
      </c>
      <c r="AJ1276" s="57">
        <v>73.626851043306914</v>
      </c>
      <c r="AK1276" s="57">
        <v>121.8450706651649</v>
      </c>
      <c r="AM1276" s="63">
        <v>43985</v>
      </c>
      <c r="AN1276" s="57">
        <v>40.669252166048487</v>
      </c>
      <c r="AO1276" s="57">
        <v>19.093338224770019</v>
      </c>
      <c r="AP1276" s="57">
        <v>106.66367082381063</v>
      </c>
      <c r="AR1276" s="63">
        <v>43985</v>
      </c>
      <c r="AS1276" s="57">
        <v>-49.497787233505264</v>
      </c>
      <c r="AT1276" s="57">
        <v>-44.100376930954091</v>
      </c>
      <c r="AV1276" s="63">
        <v>45446</v>
      </c>
      <c r="AW1276" s="64">
        <v>28616.571521999998</v>
      </c>
      <c r="AY1276" s="63">
        <v>44610</v>
      </c>
      <c r="AZ1276" s="51">
        <v>-10.451927199999997</v>
      </c>
      <c r="BA1276" s="51">
        <v>-104.61976993314998</v>
      </c>
      <c r="BB1276" s="51">
        <v>321.00671129469083</v>
      </c>
      <c r="BC1276" s="51">
        <v>0</v>
      </c>
      <c r="BD1276" s="51">
        <v>-24.464069324541111</v>
      </c>
      <c r="BE1276" s="51">
        <v>181.47094483699965</v>
      </c>
    </row>
    <row r="1277" spans="1:57">
      <c r="A1277" s="70">
        <v>20200604</v>
      </c>
      <c r="D1277" s="63">
        <v>43986</v>
      </c>
      <c r="E1277" s="64">
        <v>687.18799999999999</v>
      </c>
      <c r="F1277" s="64">
        <v>1488.345</v>
      </c>
      <c r="G1277" s="69">
        <v>2175.5329999999999</v>
      </c>
      <c r="I1277" s="63">
        <v>44468</v>
      </c>
      <c r="J1277" s="68">
        <v>28.57</v>
      </c>
      <c r="K1277" s="68">
        <v>31.75</v>
      </c>
      <c r="M1277" s="63">
        <v>43986</v>
      </c>
      <c r="N1277" s="64">
        <v>42748.1</v>
      </c>
      <c r="O1277" s="66">
        <v>68.894999999999996</v>
      </c>
      <c r="Q1277" s="63">
        <v>43986</v>
      </c>
      <c r="R1277" s="57">
        <v>64.898163848275175</v>
      </c>
      <c r="S1277" s="57">
        <v>101.84932172023777</v>
      </c>
      <c r="U1277" s="63">
        <v>43986</v>
      </c>
      <c r="V1277" s="65">
        <v>63.963395834183011</v>
      </c>
      <c r="X1277" s="63">
        <v>44613</v>
      </c>
      <c r="Y1277" s="67">
        <v>39.875</v>
      </c>
      <c r="Z1277" s="67">
        <v>40.33</v>
      </c>
      <c r="AA1277" s="67">
        <v>39.125</v>
      </c>
      <c r="AB1277" s="67" t="e">
        <v>#N/A</v>
      </c>
      <c r="AD1277" s="63">
        <v>44613</v>
      </c>
      <c r="AE1277" s="67">
        <v>36.33</v>
      </c>
      <c r="AF1277" s="68">
        <v>55.51</v>
      </c>
      <c r="AH1277" s="58">
        <v>43986</v>
      </c>
      <c r="AI1277" s="57">
        <v>35.361347249841835</v>
      </c>
      <c r="AJ1277" s="57">
        <v>73.859882805943485</v>
      </c>
      <c r="AK1277" s="57">
        <v>121.97308384561208</v>
      </c>
      <c r="AM1277" s="63">
        <v>43986</v>
      </c>
      <c r="AN1277" s="57">
        <v>40.859030224596204</v>
      </c>
      <c r="AO1277" s="57">
        <v>19.134440628009088</v>
      </c>
      <c r="AP1277" s="57">
        <v>107.22928656223272</v>
      </c>
      <c r="AR1277" s="63">
        <v>43986</v>
      </c>
      <c r="AS1277" s="57">
        <v>-49.581451179833849</v>
      </c>
      <c r="AT1277" s="57">
        <v>-44.203902935095165</v>
      </c>
      <c r="AV1277" s="63">
        <v>45447</v>
      </c>
      <c r="AW1277" s="64">
        <v>28519.407454999997</v>
      </c>
      <c r="AY1277" s="63">
        <v>44613</v>
      </c>
      <c r="AZ1277" s="51">
        <v>-15.118277199999993</v>
      </c>
      <c r="BA1277" s="51">
        <v>-105.16419654591996</v>
      </c>
      <c r="BB1277" s="51">
        <v>297.98940193845067</v>
      </c>
      <c r="BC1277" s="51">
        <v>0</v>
      </c>
      <c r="BD1277" s="51">
        <v>-25.003126742151188</v>
      </c>
      <c r="BE1277" s="51">
        <v>152.70380145037953</v>
      </c>
    </row>
    <row r="1278" spans="1:57">
      <c r="A1278" s="70">
        <v>20200605</v>
      </c>
      <c r="D1278" s="63">
        <v>43987</v>
      </c>
      <c r="E1278" s="64">
        <v>646.90599999999995</v>
      </c>
      <c r="F1278" s="64">
        <v>1492.0809999999999</v>
      </c>
      <c r="G1278" s="69">
        <v>2138.9870000000001</v>
      </c>
      <c r="I1278" s="63">
        <v>44469</v>
      </c>
      <c r="J1278" s="68">
        <v>30.1</v>
      </c>
      <c r="K1278" s="68">
        <v>32.9</v>
      </c>
      <c r="M1278" s="63">
        <v>43987</v>
      </c>
      <c r="N1278" s="64">
        <v>42813.7</v>
      </c>
      <c r="O1278" s="66">
        <v>68.984999999999999</v>
      </c>
      <c r="Q1278" s="63">
        <v>43987</v>
      </c>
      <c r="R1278" s="57">
        <v>64.705146218550368</v>
      </c>
      <c r="S1278" s="57">
        <v>101.92548702121007</v>
      </c>
      <c r="U1278" s="63">
        <v>43987</v>
      </c>
      <c r="V1278" s="65">
        <v>64.146864199865377</v>
      </c>
      <c r="X1278" s="63">
        <v>44614</v>
      </c>
      <c r="Y1278" s="67">
        <v>40.0625</v>
      </c>
      <c r="Z1278" s="67">
        <v>41.11</v>
      </c>
      <c r="AA1278" s="67">
        <v>39.4375</v>
      </c>
      <c r="AB1278" s="67" t="e">
        <v>#N/A</v>
      </c>
      <c r="AD1278" s="63">
        <v>44614</v>
      </c>
      <c r="AE1278" s="67">
        <v>36.58</v>
      </c>
      <c r="AF1278" s="68">
        <v>55.65</v>
      </c>
      <c r="AH1278" s="58">
        <v>43987</v>
      </c>
      <c r="AI1278" s="57">
        <v>35.84621106012689</v>
      </c>
      <c r="AJ1278" s="57">
        <v>74.047200879098241</v>
      </c>
      <c r="AK1278" s="57">
        <v>121.90926494220973</v>
      </c>
      <c r="AM1278" s="63">
        <v>43987</v>
      </c>
      <c r="AN1278" s="57">
        <v>41.113070858177551</v>
      </c>
      <c r="AO1278" s="57">
        <v>19.301810646733109</v>
      </c>
      <c r="AP1278" s="57">
        <v>107.77314956345832</v>
      </c>
      <c r="AR1278" s="63">
        <v>43987</v>
      </c>
      <c r="AS1278" s="57">
        <v>-49.662293872820186</v>
      </c>
      <c r="AT1278" s="57">
        <v>-44.265279810439765</v>
      </c>
      <c r="AV1278" s="63">
        <v>45448</v>
      </c>
      <c r="AW1278" s="64">
        <v>29010.089448999999</v>
      </c>
      <c r="AY1278" s="63">
        <v>44614</v>
      </c>
      <c r="AZ1278" s="51">
        <v>-21.505063199999999</v>
      </c>
      <c r="BA1278" s="51">
        <v>-101.79482153203</v>
      </c>
      <c r="BB1278" s="51">
        <v>180.14018810763068</v>
      </c>
      <c r="BC1278" s="51">
        <v>0</v>
      </c>
      <c r="BD1278" s="51">
        <v>-21.611238776800629</v>
      </c>
      <c r="BE1278" s="51">
        <v>35.229064598800093</v>
      </c>
    </row>
    <row r="1279" spans="1:57">
      <c r="A1279" s="70">
        <v>20200606</v>
      </c>
      <c r="D1279" s="63">
        <v>43988</v>
      </c>
      <c r="E1279" s="64">
        <v>646.90599999999995</v>
      </c>
      <c r="F1279" s="64">
        <v>1492.0809999999999</v>
      </c>
      <c r="G1279" s="69">
        <v>2138.9870000000001</v>
      </c>
      <c r="I1279" s="63">
        <v>44470</v>
      </c>
      <c r="J1279" s="68">
        <v>28.71</v>
      </c>
      <c r="K1279" s="68">
        <v>32.020000000000003</v>
      </c>
      <c r="M1279" s="63">
        <v>43988</v>
      </c>
      <c r="N1279" s="64">
        <v>42813.7</v>
      </c>
      <c r="O1279" s="66">
        <v>68.984999999999999</v>
      </c>
      <c r="Q1279" s="63">
        <v>43988</v>
      </c>
      <c r="R1279" s="57">
        <v>64.43378780009435</v>
      </c>
      <c r="S1279" s="57">
        <v>101.93990725136088</v>
      </c>
      <c r="U1279" s="63">
        <v>43988</v>
      </c>
      <c r="V1279" s="65">
        <v>64.146864199865377</v>
      </c>
      <c r="X1279" s="63">
        <v>44615</v>
      </c>
      <c r="Y1279" s="67">
        <v>40.0625</v>
      </c>
      <c r="Z1279" s="67">
        <v>40.86</v>
      </c>
      <c r="AA1279" s="67">
        <v>39.375</v>
      </c>
      <c r="AB1279" s="67" t="e">
        <v>#N/A</v>
      </c>
      <c r="AD1279" s="63">
        <v>44615</v>
      </c>
      <c r="AE1279" s="67">
        <v>35.96</v>
      </c>
      <c r="AF1279" s="68">
        <v>54.51</v>
      </c>
      <c r="AH1279" s="58">
        <v>43988</v>
      </c>
      <c r="AI1279" s="57">
        <v>36.2628235369598</v>
      </c>
      <c r="AJ1279" s="57">
        <v>74.168406026076767</v>
      </c>
      <c r="AK1279" s="57">
        <v>121.79187496866008</v>
      </c>
      <c r="AM1279" s="63">
        <v>43988</v>
      </c>
      <c r="AN1279" s="57">
        <v>41.338369950530087</v>
      </c>
      <c r="AO1279" s="57">
        <v>19.472648543548843</v>
      </c>
      <c r="AP1279" s="57">
        <v>108.18570949819591</v>
      </c>
      <c r="AR1279" s="63">
        <v>43988</v>
      </c>
      <c r="AS1279" s="57">
        <v>-49.733724503462106</v>
      </c>
      <c r="AT1279" s="57">
        <v>-44.312083588839293</v>
      </c>
      <c r="AV1279" s="63">
        <v>45449</v>
      </c>
      <c r="AW1279" s="64">
        <v>29487.582759999998</v>
      </c>
      <c r="AY1279" s="63">
        <v>44615</v>
      </c>
      <c r="AZ1279" s="51">
        <v>-22.92135884</v>
      </c>
      <c r="BA1279" s="51">
        <v>-102.20884465181003</v>
      </c>
      <c r="BB1279" s="51">
        <v>117.23976794947063</v>
      </c>
      <c r="BC1279" s="51">
        <v>0</v>
      </c>
      <c r="BD1279" s="51">
        <v>-19.449812797610893</v>
      </c>
      <c r="BE1279" s="51">
        <v>-27.340248339950225</v>
      </c>
    </row>
    <row r="1280" spans="1:57">
      <c r="A1280" s="70">
        <v>20200607</v>
      </c>
      <c r="D1280" s="63">
        <v>43989</v>
      </c>
      <c r="E1280" s="64">
        <v>646.90599999999995</v>
      </c>
      <c r="F1280" s="64">
        <v>1492.0809999999999</v>
      </c>
      <c r="G1280" s="69">
        <v>2138.9870000000001</v>
      </c>
      <c r="I1280" s="63">
        <v>44473</v>
      </c>
      <c r="J1280" s="68">
        <v>28.63</v>
      </c>
      <c r="K1280" s="68">
        <v>31.43</v>
      </c>
      <c r="M1280" s="63">
        <v>43989</v>
      </c>
      <c r="N1280" s="64">
        <v>42813.7</v>
      </c>
      <c r="O1280" s="66">
        <v>68.984999999999999</v>
      </c>
      <c r="Q1280" s="63">
        <v>43989</v>
      </c>
      <c r="R1280" s="57">
        <v>64.10622725772204</v>
      </c>
      <c r="S1280" s="57">
        <v>101.90568403786186</v>
      </c>
      <c r="U1280" s="63">
        <v>43989</v>
      </c>
      <c r="V1280" s="65">
        <v>64.146864199865377</v>
      </c>
      <c r="X1280" s="63">
        <v>44616</v>
      </c>
      <c r="Y1280" s="67">
        <v>39.9375</v>
      </c>
      <c r="Z1280" s="67">
        <v>41.19</v>
      </c>
      <c r="AA1280" s="67">
        <v>39.3125</v>
      </c>
      <c r="AB1280" s="67" t="e">
        <v>#N/A</v>
      </c>
      <c r="AD1280" s="63">
        <v>44616</v>
      </c>
      <c r="AE1280" s="67">
        <v>36.479999999999997</v>
      </c>
      <c r="AF1280" s="68">
        <v>54.54</v>
      </c>
      <c r="AH1280" s="58">
        <v>43989</v>
      </c>
      <c r="AI1280" s="57">
        <v>36.648662417127362</v>
      </c>
      <c r="AJ1280" s="57">
        <v>74.262719045758715</v>
      </c>
      <c r="AK1280" s="57">
        <v>121.59607492701991</v>
      </c>
      <c r="AM1280" s="63">
        <v>43989</v>
      </c>
      <c r="AN1280" s="57">
        <v>41.552009313033537</v>
      </c>
      <c r="AO1280" s="57">
        <v>19.613762379567177</v>
      </c>
      <c r="AP1280" s="57">
        <v>108.67802106484139</v>
      </c>
      <c r="AR1280" s="63">
        <v>43989</v>
      </c>
      <c r="AS1280" s="57">
        <v>-49.800748039141183</v>
      </c>
      <c r="AT1280" s="57">
        <v>-44.352919900469331</v>
      </c>
      <c r="AV1280" s="63">
        <v>45450</v>
      </c>
      <c r="AW1280" s="64">
        <v>29052.423708999999</v>
      </c>
      <c r="AY1280" s="63">
        <v>44616</v>
      </c>
      <c r="AZ1280" s="51">
        <v>-17.89052964</v>
      </c>
      <c r="BA1280" s="51">
        <v>-102.99178759033998</v>
      </c>
      <c r="BB1280" s="51">
        <v>220.22542715962066</v>
      </c>
      <c r="BC1280" s="51">
        <v>0</v>
      </c>
      <c r="BD1280" s="51">
        <v>-20.728638750000851</v>
      </c>
      <c r="BE1280" s="51">
        <v>78.614471179279903</v>
      </c>
    </row>
    <row r="1281" spans="1:57">
      <c r="A1281" s="70">
        <v>20200608</v>
      </c>
      <c r="D1281" s="63">
        <v>43990</v>
      </c>
      <c r="E1281" s="64">
        <v>614.32600000000002</v>
      </c>
      <c r="F1281" s="64">
        <v>1498.712</v>
      </c>
      <c r="G1281" s="69">
        <v>2113.038</v>
      </c>
      <c r="I1281" s="63">
        <v>44474</v>
      </c>
      <c r="J1281" s="68">
        <v>28.82</v>
      </c>
      <c r="K1281" s="68">
        <v>32</v>
      </c>
      <c r="M1281" s="63">
        <v>43990</v>
      </c>
      <c r="N1281" s="64">
        <v>42883.4</v>
      </c>
      <c r="O1281" s="66">
        <v>69.075000000000003</v>
      </c>
      <c r="Q1281" s="63">
        <v>43990</v>
      </c>
      <c r="R1281" s="57">
        <v>63.642945259358143</v>
      </c>
      <c r="S1281" s="57">
        <v>101.79760981688028</v>
      </c>
      <c r="U1281" s="63">
        <v>43990</v>
      </c>
      <c r="V1281" s="65">
        <v>64.9970241791832</v>
      </c>
      <c r="X1281" s="63">
        <v>44617</v>
      </c>
      <c r="Y1281" s="67">
        <v>39.9375</v>
      </c>
      <c r="Z1281" s="67">
        <v>40.049999999999997</v>
      </c>
      <c r="AA1281" s="67">
        <v>39.1875</v>
      </c>
      <c r="AB1281" s="67" t="e">
        <v>#N/A</v>
      </c>
      <c r="AD1281" s="63">
        <v>44617</v>
      </c>
      <c r="AE1281" s="67">
        <v>37.11</v>
      </c>
      <c r="AF1281" s="68">
        <v>54.23</v>
      </c>
      <c r="AH1281" s="58">
        <v>43990</v>
      </c>
      <c r="AI1281" s="57">
        <v>37.012795644510497</v>
      </c>
      <c r="AJ1281" s="57">
        <v>74.286567635698958</v>
      </c>
      <c r="AK1281" s="57">
        <v>121.19442355470427</v>
      </c>
      <c r="AM1281" s="63">
        <v>43990</v>
      </c>
      <c r="AN1281" s="57">
        <v>41.749267255649471</v>
      </c>
      <c r="AO1281" s="57">
        <v>19.670137922691723</v>
      </c>
      <c r="AP1281" s="57">
        <v>109.35594029367523</v>
      </c>
      <c r="AR1281" s="63">
        <v>43990</v>
      </c>
      <c r="AS1281" s="57">
        <v>-49.862586583127197</v>
      </c>
      <c r="AT1281" s="57">
        <v>-44.394504989223968</v>
      </c>
      <c r="AV1281" s="63">
        <v>45451</v>
      </c>
      <c r="AW1281" s="64">
        <v>29052.423708999999</v>
      </c>
      <c r="AY1281" s="63">
        <v>44617</v>
      </c>
      <c r="AZ1281" s="51">
        <v>-19.857555939999997</v>
      </c>
      <c r="BA1281" s="51">
        <v>-62.87052871100002</v>
      </c>
      <c r="BB1281" s="51">
        <v>133.85372679369061</v>
      </c>
      <c r="BC1281" s="51">
        <v>0</v>
      </c>
      <c r="BD1281" s="51">
        <v>-22.256826994070412</v>
      </c>
      <c r="BE1281" s="51">
        <v>28.868815148620286</v>
      </c>
    </row>
    <row r="1282" spans="1:57">
      <c r="A1282" s="70">
        <v>20200609</v>
      </c>
      <c r="D1282" s="63">
        <v>43991</v>
      </c>
      <c r="E1282" s="64">
        <v>614.94000000000005</v>
      </c>
      <c r="F1282" s="64">
        <v>1500.403</v>
      </c>
      <c r="G1282" s="69">
        <v>2115.3429999999998</v>
      </c>
      <c r="I1282" s="63">
        <v>44475</v>
      </c>
      <c r="J1282" s="68">
        <v>29.04</v>
      </c>
      <c r="K1282" s="68">
        <v>31.14</v>
      </c>
      <c r="M1282" s="63">
        <v>43991</v>
      </c>
      <c r="N1282" s="64">
        <v>42987.9</v>
      </c>
      <c r="O1282" s="66">
        <v>69.165000000000006</v>
      </c>
      <c r="Q1282" s="63">
        <v>43991</v>
      </c>
      <c r="R1282" s="57">
        <v>63.164574076878743</v>
      </c>
      <c r="S1282" s="57">
        <v>101.78426659000843</v>
      </c>
      <c r="U1282" s="63">
        <v>43991</v>
      </c>
      <c r="V1282" s="65">
        <v>65.304011837726222</v>
      </c>
      <c r="X1282" s="63">
        <v>44622</v>
      </c>
      <c r="Y1282" s="67">
        <v>40.125</v>
      </c>
      <c r="Z1282" s="67">
        <v>40.58</v>
      </c>
      <c r="AA1282" s="67">
        <v>39.375</v>
      </c>
      <c r="AB1282" s="67" t="e">
        <v>#N/A</v>
      </c>
      <c r="AD1282" s="63">
        <v>44622</v>
      </c>
      <c r="AE1282" s="67">
        <v>36.82</v>
      </c>
      <c r="AF1282" s="68">
        <v>56.58</v>
      </c>
      <c r="AH1282" s="58">
        <v>43991</v>
      </c>
      <c r="AI1282" s="57">
        <v>37.496382748918336</v>
      </c>
      <c r="AJ1282" s="57">
        <v>74.431262347030895</v>
      </c>
      <c r="AK1282" s="57">
        <v>121.02109400780962</v>
      </c>
      <c r="AM1282" s="63">
        <v>43991</v>
      </c>
      <c r="AN1282" s="57">
        <v>41.960068022371757</v>
      </c>
      <c r="AO1282" s="57">
        <v>19.789393705554836</v>
      </c>
      <c r="AP1282" s="57">
        <v>109.8547558600583</v>
      </c>
      <c r="AR1282" s="63">
        <v>43991</v>
      </c>
      <c r="AS1282" s="57">
        <v>-49.927586330836384</v>
      </c>
      <c r="AT1282" s="57">
        <v>-44.439492278253148</v>
      </c>
      <c r="AV1282" s="63">
        <v>45452</v>
      </c>
      <c r="AW1282" s="64">
        <v>29052.423708999999</v>
      </c>
      <c r="AY1282" s="63">
        <v>44622</v>
      </c>
      <c r="AZ1282" s="51">
        <v>-15.729715240000004</v>
      </c>
      <c r="BA1282" s="51">
        <v>-93.136710473120019</v>
      </c>
      <c r="BB1282" s="51">
        <v>296.46061078463072</v>
      </c>
      <c r="BC1282" s="51">
        <v>0</v>
      </c>
      <c r="BD1282" s="51">
        <v>-19.761784463630413</v>
      </c>
      <c r="BE1282" s="51">
        <v>167.83240060788032</v>
      </c>
    </row>
    <row r="1283" spans="1:57">
      <c r="A1283" s="70">
        <v>20200610</v>
      </c>
      <c r="D1283" s="63">
        <v>43992</v>
      </c>
      <c r="E1283" s="64">
        <v>624.35500000000002</v>
      </c>
      <c r="F1283" s="64">
        <v>1503.2860000000001</v>
      </c>
      <c r="G1283" s="69">
        <v>2127.6410000000001</v>
      </c>
      <c r="I1283" s="63">
        <v>44476</v>
      </c>
      <c r="J1283" s="68">
        <v>30.44</v>
      </c>
      <c r="K1283" s="68">
        <v>31.7</v>
      </c>
      <c r="M1283" s="63">
        <v>43992</v>
      </c>
      <c r="N1283" s="64">
        <v>43040.5</v>
      </c>
      <c r="O1283" s="66">
        <v>69.254999999999995</v>
      </c>
      <c r="Q1283" s="63">
        <v>43992</v>
      </c>
      <c r="R1283" s="57">
        <v>62.513855968083035</v>
      </c>
      <c r="S1283" s="57">
        <v>101.97636008696627</v>
      </c>
      <c r="U1283" s="63">
        <v>43992</v>
      </c>
      <c r="V1283" s="65">
        <v>65.212684813458623</v>
      </c>
      <c r="X1283" s="63">
        <v>44623</v>
      </c>
      <c r="Y1283" s="67">
        <v>40.0625</v>
      </c>
      <c r="Z1283" s="67">
        <v>41.15</v>
      </c>
      <c r="AA1283" s="67">
        <v>39.4375</v>
      </c>
      <c r="AB1283" s="67" t="e">
        <v>#N/A</v>
      </c>
      <c r="AD1283" s="63">
        <v>44623</v>
      </c>
      <c r="AE1283" s="67">
        <v>37.08</v>
      </c>
      <c r="AF1283" s="68">
        <v>57</v>
      </c>
      <c r="AH1283" s="58">
        <v>43992</v>
      </c>
      <c r="AI1283" s="57">
        <v>37.934779266878159</v>
      </c>
      <c r="AJ1283" s="57">
        <v>74.698566571949371</v>
      </c>
      <c r="AK1283" s="57">
        <v>121.23031528918644</v>
      </c>
      <c r="AM1283" s="63">
        <v>43992</v>
      </c>
      <c r="AN1283" s="57">
        <v>42.16852554838102</v>
      </c>
      <c r="AO1283" s="57">
        <v>19.923572649402498</v>
      </c>
      <c r="AP1283" s="57">
        <v>110.30505327771571</v>
      </c>
      <c r="AR1283" s="63">
        <v>43992</v>
      </c>
      <c r="AS1283" s="57">
        <v>-50.001586881777314</v>
      </c>
      <c r="AT1283" s="57">
        <v>-44.478329013595733</v>
      </c>
      <c r="AV1283" s="63">
        <v>45453</v>
      </c>
      <c r="AW1283" s="64">
        <v>28556.300178999998</v>
      </c>
      <c r="AY1283" s="63">
        <v>44623</v>
      </c>
      <c r="AZ1283" s="51">
        <v>-7.8693502399999993</v>
      </c>
      <c r="BA1283" s="51">
        <v>-92.779502362570014</v>
      </c>
      <c r="BB1283" s="51">
        <v>-82.588527747830312</v>
      </c>
      <c r="BC1283" s="51">
        <v>0</v>
      </c>
      <c r="BD1283" s="51">
        <v>-22.040394470529705</v>
      </c>
      <c r="BE1283" s="51">
        <v>-205.27777482093003</v>
      </c>
    </row>
    <row r="1284" spans="1:57">
      <c r="A1284" s="70">
        <v>20200611</v>
      </c>
      <c r="D1284" s="63">
        <v>43993</v>
      </c>
      <c r="E1284" s="64">
        <v>590.83100000000002</v>
      </c>
      <c r="F1284" s="64">
        <v>1510.1780000000001</v>
      </c>
      <c r="G1284" s="69">
        <v>2101.009</v>
      </c>
      <c r="I1284" s="63">
        <v>44481</v>
      </c>
      <c r="J1284" s="68">
        <v>29.31</v>
      </c>
      <c r="K1284" s="68">
        <v>31.01</v>
      </c>
      <c r="M1284" s="63">
        <v>43993</v>
      </c>
      <c r="N1284" s="64">
        <v>43121.8</v>
      </c>
      <c r="O1284" s="66">
        <v>69.314999999999998</v>
      </c>
      <c r="Q1284" s="63">
        <v>43993</v>
      </c>
      <c r="R1284" s="57">
        <v>61.72780258685011</v>
      </c>
      <c r="S1284" s="57">
        <v>102.1475812244045</v>
      </c>
      <c r="U1284" s="63">
        <v>43993</v>
      </c>
      <c r="V1284" s="65">
        <v>65.12563195433097</v>
      </c>
      <c r="X1284" s="63">
        <v>44624</v>
      </c>
      <c r="Y1284" s="67">
        <v>39.75</v>
      </c>
      <c r="Z1284" s="67">
        <v>37.85</v>
      </c>
      <c r="AA1284" s="67">
        <v>38.875</v>
      </c>
      <c r="AB1284" s="67" t="e">
        <v>#N/A</v>
      </c>
      <c r="AD1284" s="63">
        <v>44624</v>
      </c>
      <c r="AE1284" s="67">
        <v>37.049999999999997</v>
      </c>
      <c r="AF1284" s="68">
        <v>57.77</v>
      </c>
      <c r="AH1284" s="58">
        <v>43993</v>
      </c>
      <c r="AI1284" s="57">
        <v>38.326570157177287</v>
      </c>
      <c r="AJ1284" s="57">
        <v>74.939870299844131</v>
      </c>
      <c r="AK1284" s="57">
        <v>121.38669589275119</v>
      </c>
      <c r="AM1284" s="63">
        <v>43993</v>
      </c>
      <c r="AN1284" s="57">
        <v>42.404040005500867</v>
      </c>
      <c r="AO1284" s="57">
        <v>20.081239962323139</v>
      </c>
      <c r="AP1284" s="57">
        <v>110.78423253376953</v>
      </c>
      <c r="AR1284" s="63">
        <v>43993</v>
      </c>
      <c r="AS1284" s="57">
        <v>-50.073897779678745</v>
      </c>
      <c r="AT1284" s="57">
        <v>-44.523250516108924</v>
      </c>
      <c r="AV1284" s="63">
        <v>45454</v>
      </c>
      <c r="AW1284" s="64">
        <v>28488.259967000002</v>
      </c>
      <c r="AY1284" s="63">
        <v>44624</v>
      </c>
      <c r="AZ1284" s="51">
        <v>-5.1902027400000001</v>
      </c>
      <c r="BA1284" s="51">
        <v>-93.498414548640028</v>
      </c>
      <c r="BB1284" s="51">
        <v>-110.21152179831032</v>
      </c>
      <c r="BC1284" s="51">
        <v>0</v>
      </c>
      <c r="BD1284" s="51">
        <v>-23.22489570456931</v>
      </c>
      <c r="BE1284" s="51">
        <v>-232.12503479151962</v>
      </c>
    </row>
    <row r="1285" spans="1:57">
      <c r="A1285" s="70">
        <v>20200612</v>
      </c>
      <c r="D1285" s="63">
        <v>43994</v>
      </c>
      <c r="E1285" s="64">
        <v>584.29100000000005</v>
      </c>
      <c r="F1285" s="64">
        <v>1513.3</v>
      </c>
      <c r="G1285" s="69">
        <v>2097.5909999999999</v>
      </c>
      <c r="I1285" s="63">
        <v>44482</v>
      </c>
      <c r="J1285" s="68">
        <v>28.79</v>
      </c>
      <c r="K1285" s="68">
        <v>30.69</v>
      </c>
      <c r="M1285" s="63">
        <v>43994</v>
      </c>
      <c r="N1285" s="64">
        <v>43126.1</v>
      </c>
      <c r="O1285" s="66">
        <v>69.375</v>
      </c>
      <c r="Q1285" s="63">
        <v>43994</v>
      </c>
      <c r="R1285" s="57">
        <v>61.20803590275878</v>
      </c>
      <c r="S1285" s="57">
        <v>102.27773896338559</v>
      </c>
      <c r="U1285" s="63">
        <v>43994</v>
      </c>
      <c r="V1285" s="65">
        <v>64.872205408973116</v>
      </c>
      <c r="X1285" s="63">
        <v>44627</v>
      </c>
      <c r="Y1285" s="67">
        <v>40.0625</v>
      </c>
      <c r="Z1285" s="67">
        <v>40.58</v>
      </c>
      <c r="AA1285" s="67">
        <v>39.3125</v>
      </c>
      <c r="AB1285" s="67" t="e">
        <v>#N/A</v>
      </c>
      <c r="AD1285" s="63">
        <v>44627</v>
      </c>
      <c r="AE1285" s="67">
        <v>37.18</v>
      </c>
      <c r="AF1285" s="68">
        <v>56.36</v>
      </c>
      <c r="AH1285" s="58">
        <v>43994</v>
      </c>
      <c r="AI1285" s="57">
        <v>38.788652544223879</v>
      </c>
      <c r="AJ1285" s="57">
        <v>75.201832756935431</v>
      </c>
      <c r="AK1285" s="57">
        <v>121.50498574812865</v>
      </c>
      <c r="AM1285" s="63">
        <v>43994</v>
      </c>
      <c r="AN1285" s="57">
        <v>42.68336679225915</v>
      </c>
      <c r="AO1285" s="57">
        <v>20.327059024359183</v>
      </c>
      <c r="AP1285" s="57">
        <v>111.21874955013583</v>
      </c>
      <c r="AR1285" s="63">
        <v>43994</v>
      </c>
      <c r="AS1285" s="57">
        <v>-50.146733199843197</v>
      </c>
      <c r="AT1285" s="57">
        <v>-44.578213471538731</v>
      </c>
      <c r="AV1285" s="63">
        <v>45455</v>
      </c>
      <c r="AW1285" s="64">
        <v>28734.217741</v>
      </c>
      <c r="AY1285" s="63">
        <v>44627</v>
      </c>
      <c r="AZ1285" s="51">
        <v>26.960518759999999</v>
      </c>
      <c r="BA1285" s="51">
        <v>-91.144761541620014</v>
      </c>
      <c r="BB1285" s="51">
        <v>4.936130772809725</v>
      </c>
      <c r="BC1285" s="51">
        <v>0</v>
      </c>
      <c r="BD1285" s="51">
        <v>-22.445314799399505</v>
      </c>
      <c r="BE1285" s="51">
        <v>-81.693426808209864</v>
      </c>
    </row>
    <row r="1286" spans="1:57">
      <c r="A1286" s="70">
        <v>20200613</v>
      </c>
      <c r="D1286" s="63">
        <v>43995</v>
      </c>
      <c r="E1286" s="64">
        <v>584.29100000000005</v>
      </c>
      <c r="F1286" s="64">
        <v>1513.3</v>
      </c>
      <c r="G1286" s="69">
        <v>2097.5909999999999</v>
      </c>
      <c r="I1286" s="63">
        <v>44483</v>
      </c>
      <c r="J1286" s="68">
        <v>27.98</v>
      </c>
      <c r="K1286" s="68">
        <v>29.5</v>
      </c>
      <c r="M1286" s="63">
        <v>43995</v>
      </c>
      <c r="N1286" s="64">
        <v>43126.1</v>
      </c>
      <c r="O1286" s="66">
        <v>69.375</v>
      </c>
      <c r="Q1286" s="63">
        <v>43995</v>
      </c>
      <c r="R1286" s="57">
        <v>60.699771448909523</v>
      </c>
      <c r="S1286" s="57">
        <v>102.2858431924579</v>
      </c>
      <c r="U1286" s="63">
        <v>43995</v>
      </c>
      <c r="V1286" s="65">
        <v>64.872205408973116</v>
      </c>
      <c r="X1286" s="63">
        <v>44628</v>
      </c>
      <c r="Y1286" s="67">
        <v>40</v>
      </c>
      <c r="Z1286" s="67">
        <v>41.1</v>
      </c>
      <c r="AA1286" s="67">
        <v>39.4375</v>
      </c>
      <c r="AB1286" s="67" t="e">
        <v>#N/A</v>
      </c>
      <c r="AD1286" s="63">
        <v>44628</v>
      </c>
      <c r="AE1286" s="67">
        <v>36.869999999999997</v>
      </c>
      <c r="AF1286" s="68">
        <v>57.55</v>
      </c>
      <c r="AH1286" s="58">
        <v>43995</v>
      </c>
      <c r="AI1286" s="57">
        <v>39.213265006697327</v>
      </c>
      <c r="AJ1286" s="57">
        <v>75.381796988679753</v>
      </c>
      <c r="AK1286" s="57">
        <v>121.45391400427189</v>
      </c>
      <c r="AM1286" s="63">
        <v>43995</v>
      </c>
      <c r="AN1286" s="57">
        <v>42.919174560702977</v>
      </c>
      <c r="AO1286" s="57">
        <v>20.544199692309583</v>
      </c>
      <c r="AP1286" s="57">
        <v>111.53936412042258</v>
      </c>
      <c r="AR1286" s="63">
        <v>43995</v>
      </c>
      <c r="AS1286" s="57">
        <v>-50.213950687441155</v>
      </c>
      <c r="AT1286" s="57">
        <v>-44.619959378650265</v>
      </c>
      <c r="AV1286" s="63">
        <v>45456</v>
      </c>
      <c r="AW1286" s="64">
        <v>29227.545506999999</v>
      </c>
      <c r="AY1286" s="63">
        <v>44628</v>
      </c>
      <c r="AZ1286" s="51">
        <v>33.877097259999992</v>
      </c>
      <c r="BA1286" s="51">
        <v>-91.748508825510015</v>
      </c>
      <c r="BB1286" s="51">
        <v>17.232016312819791</v>
      </c>
      <c r="BC1286" s="51">
        <v>0</v>
      </c>
      <c r="BD1286" s="51">
        <v>-21.483133757149876</v>
      </c>
      <c r="BE1286" s="51">
        <v>-62.122529009840221</v>
      </c>
    </row>
    <row r="1287" spans="1:57">
      <c r="A1287" s="70">
        <v>20200614</v>
      </c>
      <c r="D1287" s="63">
        <v>43996</v>
      </c>
      <c r="E1287" s="64">
        <v>584.29100000000005</v>
      </c>
      <c r="F1287" s="64">
        <v>1513.3</v>
      </c>
      <c r="G1287" s="69">
        <v>2097.5909999999999</v>
      </c>
      <c r="I1287" s="63">
        <v>44484</v>
      </c>
      <c r="J1287" s="68">
        <v>27.99</v>
      </c>
      <c r="K1287" s="68">
        <v>29.58</v>
      </c>
      <c r="M1287" s="63">
        <v>43996</v>
      </c>
      <c r="N1287" s="64">
        <v>43126.1</v>
      </c>
      <c r="O1287" s="66">
        <v>69.375</v>
      </c>
      <c r="Q1287" s="63">
        <v>43996</v>
      </c>
      <c r="R1287" s="57">
        <v>59.778514210018429</v>
      </c>
      <c r="S1287" s="57">
        <v>102.12938875753359</v>
      </c>
      <c r="U1287" s="63">
        <v>43996</v>
      </c>
      <c r="V1287" s="65">
        <v>64.872205408973116</v>
      </c>
      <c r="X1287" s="63">
        <v>44629</v>
      </c>
      <c r="Y1287" s="67">
        <v>39.875</v>
      </c>
      <c r="Z1287" s="67">
        <v>41.19</v>
      </c>
      <c r="AA1287" s="67">
        <v>39.1875</v>
      </c>
      <c r="AB1287" s="67" t="e">
        <v>#N/A</v>
      </c>
      <c r="AD1287" s="63">
        <v>44629</v>
      </c>
      <c r="AE1287" s="67">
        <v>37.17</v>
      </c>
      <c r="AF1287" s="68">
        <v>57.81</v>
      </c>
      <c r="AH1287" s="58">
        <v>43996</v>
      </c>
      <c r="AI1287" s="57">
        <v>39.668223975467228</v>
      </c>
      <c r="AJ1287" s="57">
        <v>75.463797867877872</v>
      </c>
      <c r="AK1287" s="57">
        <v>121.11153974161142</v>
      </c>
      <c r="AM1287" s="63">
        <v>43996</v>
      </c>
      <c r="AN1287" s="57">
        <v>43.118698461988544</v>
      </c>
      <c r="AO1287" s="57">
        <v>20.733927706072073</v>
      </c>
      <c r="AP1287" s="57">
        <v>111.82802358880326</v>
      </c>
      <c r="AR1287" s="63">
        <v>43996</v>
      </c>
      <c r="AS1287" s="57">
        <v>-50.283992658837505</v>
      </c>
      <c r="AT1287" s="57">
        <v>-44.661527985836848</v>
      </c>
      <c r="AV1287" s="63">
        <v>45457</v>
      </c>
      <c r="AW1287" s="64">
        <v>29528.235151000001</v>
      </c>
      <c r="AY1287" s="63">
        <v>44629</v>
      </c>
      <c r="AZ1287" s="51">
        <v>28.95389926</v>
      </c>
      <c r="BA1287" s="51">
        <v>-101.36517243968002</v>
      </c>
      <c r="BB1287" s="51">
        <v>146.58629765420963</v>
      </c>
      <c r="BC1287" s="51">
        <v>0</v>
      </c>
      <c r="BD1287" s="51">
        <v>-20.728602741389409</v>
      </c>
      <c r="BE1287" s="51">
        <v>53.446421733140248</v>
      </c>
    </row>
    <row r="1288" spans="1:57">
      <c r="A1288" s="70">
        <v>20200615</v>
      </c>
      <c r="D1288" s="63">
        <v>43997</v>
      </c>
      <c r="E1288" s="64">
        <v>584.29100000000005</v>
      </c>
      <c r="F1288" s="64">
        <v>1513.3</v>
      </c>
      <c r="G1288" s="69">
        <v>2097.5909999999999</v>
      </c>
      <c r="I1288" s="63">
        <v>44487</v>
      </c>
      <c r="J1288" s="68">
        <v>30.65</v>
      </c>
      <c r="K1288" s="68">
        <v>31.28</v>
      </c>
      <c r="M1288" s="63">
        <v>43997</v>
      </c>
      <c r="N1288" s="64">
        <v>43126.1</v>
      </c>
      <c r="O1288" s="66">
        <v>69.375</v>
      </c>
      <c r="Q1288" s="63">
        <v>43997</v>
      </c>
      <c r="R1288" s="57">
        <v>58.872093365823865</v>
      </c>
      <c r="S1288" s="57">
        <v>101.96249891577</v>
      </c>
      <c r="U1288" s="63">
        <v>43997</v>
      </c>
      <c r="V1288" s="65">
        <v>64.872205408973116</v>
      </c>
      <c r="X1288" s="63">
        <v>44630</v>
      </c>
      <c r="Y1288" s="67">
        <v>40.0625</v>
      </c>
      <c r="Z1288" s="67">
        <v>41.18</v>
      </c>
      <c r="AA1288" s="67">
        <v>39.5</v>
      </c>
      <c r="AB1288" s="67" t="e">
        <v>#N/A</v>
      </c>
      <c r="AD1288" s="63">
        <v>44630</v>
      </c>
      <c r="AE1288" s="67">
        <v>36.909999999999997</v>
      </c>
      <c r="AF1288" s="68">
        <v>57.05</v>
      </c>
      <c r="AH1288" s="58">
        <v>43997</v>
      </c>
      <c r="AI1288" s="57">
        <v>40.134970066254503</v>
      </c>
      <c r="AJ1288" s="57">
        <v>75.544795360944889</v>
      </c>
      <c r="AK1288" s="57">
        <v>120.75188291796897</v>
      </c>
      <c r="AM1288" s="63">
        <v>43997</v>
      </c>
      <c r="AN1288" s="57">
        <v>43.313855585312709</v>
      </c>
      <c r="AO1288" s="57">
        <v>20.923936119498965</v>
      </c>
      <c r="AP1288" s="57">
        <v>112.08285944031124</v>
      </c>
      <c r="AR1288" s="63">
        <v>43997</v>
      </c>
      <c r="AS1288" s="57">
        <v>-50.357914669406576</v>
      </c>
      <c r="AT1288" s="57">
        <v>-44.702904021010823</v>
      </c>
      <c r="AV1288" s="63">
        <v>45458</v>
      </c>
      <c r="AW1288" s="64">
        <v>29528.235151000001</v>
      </c>
      <c r="AY1288" s="63">
        <v>44630</v>
      </c>
      <c r="AZ1288" s="51">
        <v>29.295079259999998</v>
      </c>
      <c r="BA1288" s="51">
        <v>-101.18718139089002</v>
      </c>
      <c r="BB1288" s="51">
        <v>-9.3432660124901492</v>
      </c>
      <c r="BC1288" s="51">
        <v>0</v>
      </c>
      <c r="BD1288" s="51">
        <v>-17.905752795569672</v>
      </c>
      <c r="BE1288" s="51">
        <v>-99.141120938949953</v>
      </c>
    </row>
    <row r="1289" spans="1:57">
      <c r="A1289" s="70">
        <v>20200616</v>
      </c>
      <c r="D1289" s="63">
        <v>43998</v>
      </c>
      <c r="E1289" s="64">
        <v>604.61</v>
      </c>
      <c r="F1289" s="64">
        <v>1516.847</v>
      </c>
      <c r="G1289" s="69">
        <v>2121.4569999999999</v>
      </c>
      <c r="I1289" s="63">
        <v>44488</v>
      </c>
      <c r="J1289" s="68">
        <v>28.56</v>
      </c>
      <c r="K1289" s="68">
        <v>30.89</v>
      </c>
      <c r="M1289" s="63">
        <v>43998</v>
      </c>
      <c r="N1289" s="64">
        <v>43170.1</v>
      </c>
      <c r="O1289" s="66">
        <v>69.614999999999995</v>
      </c>
      <c r="Q1289" s="63">
        <v>43998</v>
      </c>
      <c r="R1289" s="57">
        <v>58.024171067669037</v>
      </c>
      <c r="S1289" s="57">
        <v>101.80530602320181</v>
      </c>
      <c r="U1289" s="63">
        <v>43998</v>
      </c>
      <c r="V1289" s="65">
        <v>65.153836159449241</v>
      </c>
      <c r="X1289" s="63">
        <v>44631</v>
      </c>
      <c r="Y1289" s="67">
        <v>39.9375</v>
      </c>
      <c r="Z1289" s="67">
        <v>41.11</v>
      </c>
      <c r="AA1289" s="67">
        <v>39.4375</v>
      </c>
      <c r="AB1289" s="67" t="e">
        <v>#N/A</v>
      </c>
      <c r="AD1289" s="63">
        <v>44631</v>
      </c>
      <c r="AE1289" s="67">
        <v>36.68</v>
      </c>
      <c r="AF1289" s="68">
        <v>57.82</v>
      </c>
      <c r="AH1289" s="58">
        <v>43998</v>
      </c>
      <c r="AI1289" s="57">
        <v>40.547684713746349</v>
      </c>
      <c r="AJ1289" s="57">
        <v>75.60483412545409</v>
      </c>
      <c r="AK1289" s="57">
        <v>120.36479427516871</v>
      </c>
      <c r="AM1289" s="63">
        <v>43998</v>
      </c>
      <c r="AN1289" s="57">
        <v>43.530686684470844</v>
      </c>
      <c r="AO1289" s="57">
        <v>21.140321740834711</v>
      </c>
      <c r="AP1289" s="57">
        <v>112.36841545260718</v>
      </c>
      <c r="AR1289" s="63">
        <v>43998</v>
      </c>
      <c r="AS1289" s="57">
        <v>-50.442536145230868</v>
      </c>
      <c r="AT1289" s="57">
        <v>-44.741545596434499</v>
      </c>
      <c r="AV1289" s="63">
        <v>45459</v>
      </c>
      <c r="AW1289" s="64">
        <v>29528.235151000001</v>
      </c>
      <c r="AY1289" s="63">
        <v>44631</v>
      </c>
      <c r="AZ1289" s="51">
        <v>29.921073759999999</v>
      </c>
      <c r="BA1289" s="51">
        <v>-1.8338680439200106</v>
      </c>
      <c r="BB1289" s="51">
        <v>-40.725969933240179</v>
      </c>
      <c r="BC1289" s="51">
        <v>0</v>
      </c>
      <c r="BD1289" s="51">
        <v>-20.223412105849583</v>
      </c>
      <c r="BE1289" s="51">
        <v>-32.862176323009891</v>
      </c>
    </row>
    <row r="1290" spans="1:57">
      <c r="A1290" s="70">
        <v>20200617</v>
      </c>
      <c r="D1290" s="63">
        <v>43999</v>
      </c>
      <c r="E1290" s="64">
        <v>594.226</v>
      </c>
      <c r="F1290" s="64">
        <v>1520.6759999999999</v>
      </c>
      <c r="G1290" s="69">
        <v>2114.902</v>
      </c>
      <c r="I1290" s="63">
        <v>44489</v>
      </c>
      <c r="J1290" s="68">
        <v>28.77</v>
      </c>
      <c r="K1290" s="68">
        <v>31</v>
      </c>
      <c r="M1290" s="63">
        <v>43999</v>
      </c>
      <c r="N1290" s="64">
        <v>43172.3</v>
      </c>
      <c r="O1290" s="66">
        <v>69.674999999999997</v>
      </c>
      <c r="Q1290" s="63">
        <v>43999</v>
      </c>
      <c r="R1290" s="57">
        <v>57.705234209610801</v>
      </c>
      <c r="S1290" s="57">
        <v>101.76560669628678</v>
      </c>
      <c r="U1290" s="63">
        <v>43999</v>
      </c>
      <c r="V1290" s="65">
        <v>64.621918436519451</v>
      </c>
      <c r="X1290" s="63">
        <v>44634</v>
      </c>
      <c r="Y1290" s="67">
        <v>39.875</v>
      </c>
      <c r="Z1290" s="67">
        <v>39.71</v>
      </c>
      <c r="AA1290" s="67">
        <v>39.125</v>
      </c>
      <c r="AB1290" s="67" t="e">
        <v>#N/A</v>
      </c>
      <c r="AD1290" s="63">
        <v>44634</v>
      </c>
      <c r="AE1290" s="67">
        <v>36.85</v>
      </c>
      <c r="AF1290" s="68">
        <v>56.25</v>
      </c>
      <c r="AH1290" s="58">
        <v>43999</v>
      </c>
      <c r="AI1290" s="57">
        <v>41.001712945629286</v>
      </c>
      <c r="AJ1290" s="57">
        <v>75.764179233577565</v>
      </c>
      <c r="AK1290" s="57">
        <v>120.22131688077292</v>
      </c>
      <c r="AM1290" s="63">
        <v>43999</v>
      </c>
      <c r="AN1290" s="57">
        <v>43.697964284403554</v>
      </c>
      <c r="AO1290" s="57">
        <v>21.352587533422195</v>
      </c>
      <c r="AP1290" s="57">
        <v>112.41985781142851</v>
      </c>
      <c r="AR1290" s="63">
        <v>43999</v>
      </c>
      <c r="AS1290" s="57">
        <v>-50.521526239953076</v>
      </c>
      <c r="AT1290" s="57">
        <v>-44.775448107325779</v>
      </c>
      <c r="AV1290" s="63">
        <v>45460</v>
      </c>
      <c r="AW1290" s="64">
        <v>29528.235151000001</v>
      </c>
      <c r="AY1290" s="63">
        <v>44634</v>
      </c>
      <c r="AZ1290" s="51">
        <v>39.469558859999999</v>
      </c>
      <c r="BA1290" s="51">
        <v>-1.7269614774800093</v>
      </c>
      <c r="BB1290" s="51">
        <v>-6.6336055920599826</v>
      </c>
      <c r="BC1290" s="51">
        <v>0</v>
      </c>
      <c r="BD1290" s="51">
        <v>-19.077873713260516</v>
      </c>
      <c r="BE1290" s="51">
        <v>12.031118077199441</v>
      </c>
    </row>
    <row r="1291" spans="1:57">
      <c r="A1291" s="70">
        <v>20200618</v>
      </c>
      <c r="D1291" s="63">
        <v>44000</v>
      </c>
      <c r="E1291" s="64">
        <v>596.23</v>
      </c>
      <c r="F1291" s="64">
        <v>1522.279</v>
      </c>
      <c r="G1291" s="69">
        <v>2118.509</v>
      </c>
      <c r="I1291" s="63">
        <v>44490</v>
      </c>
      <c r="J1291" s="68">
        <v>28.74</v>
      </c>
      <c r="K1291" s="68">
        <v>31.14</v>
      </c>
      <c r="M1291" s="63">
        <v>44000</v>
      </c>
      <c r="N1291" s="64">
        <v>43123.3</v>
      </c>
      <c r="O1291" s="66">
        <v>69.734999999999999</v>
      </c>
      <c r="Q1291" s="63">
        <v>44000</v>
      </c>
      <c r="R1291" s="57">
        <v>57.877055282108294</v>
      </c>
      <c r="S1291" s="57">
        <v>101.82187997938148</v>
      </c>
      <c r="U1291" s="63">
        <v>44000</v>
      </c>
      <c r="V1291" s="65">
        <v>64.347007021270315</v>
      </c>
      <c r="X1291" s="63">
        <v>44635</v>
      </c>
      <c r="Y1291" s="67">
        <v>40</v>
      </c>
      <c r="Z1291" s="67">
        <v>40.86</v>
      </c>
      <c r="AA1291" s="67">
        <v>39.375</v>
      </c>
      <c r="AB1291" s="67" t="e">
        <v>#N/A</v>
      </c>
      <c r="AD1291" s="63">
        <v>44635</v>
      </c>
      <c r="AE1291" s="67">
        <v>36.61</v>
      </c>
      <c r="AF1291" s="68">
        <v>56.66</v>
      </c>
      <c r="AH1291" s="58">
        <v>44000</v>
      </c>
      <c r="AI1291" s="57">
        <v>41.392892316655328</v>
      </c>
      <c r="AJ1291" s="57">
        <v>75.968562523026932</v>
      </c>
      <c r="AK1291" s="57">
        <v>120.24930165082215</v>
      </c>
      <c r="AM1291" s="63">
        <v>44000</v>
      </c>
      <c r="AN1291" s="57">
        <v>43.838789570705281</v>
      </c>
      <c r="AO1291" s="57">
        <v>21.507401769743616</v>
      </c>
      <c r="AP1291" s="57">
        <v>112.51799229149371</v>
      </c>
      <c r="AR1291" s="63">
        <v>44000</v>
      </c>
      <c r="AS1291" s="57">
        <v>-50.613924117915957</v>
      </c>
      <c r="AT1291" s="57">
        <v>-44.80282601167778</v>
      </c>
      <c r="AV1291" s="63">
        <v>45461</v>
      </c>
      <c r="AW1291" s="64">
        <v>29742.420153999999</v>
      </c>
      <c r="AY1291" s="63">
        <v>44635</v>
      </c>
      <c r="AZ1291" s="51">
        <v>39.715301359999998</v>
      </c>
      <c r="BA1291" s="51">
        <v>-1.6935517291500419</v>
      </c>
      <c r="BB1291" s="51">
        <v>-41.536293224719977</v>
      </c>
      <c r="BC1291" s="51">
        <v>0</v>
      </c>
      <c r="BD1291" s="51">
        <v>-18.660452347899714</v>
      </c>
      <c r="BE1291" s="51">
        <v>-22.174995941769797</v>
      </c>
    </row>
    <row r="1292" spans="1:57">
      <c r="A1292" s="70">
        <v>20200619</v>
      </c>
      <c r="D1292" s="63">
        <v>44001</v>
      </c>
      <c r="E1292" s="64">
        <v>584.44200000000001</v>
      </c>
      <c r="F1292" s="64">
        <v>1525.8589999999999</v>
      </c>
      <c r="G1292" s="69">
        <v>2110.3009999999999</v>
      </c>
      <c r="I1292" s="63">
        <v>44491</v>
      </c>
      <c r="J1292" s="68">
        <v>29.14</v>
      </c>
      <c r="K1292" s="68">
        <v>31.19</v>
      </c>
      <c r="M1292" s="63">
        <v>44001</v>
      </c>
      <c r="N1292" s="64">
        <v>43177.599999999999</v>
      </c>
      <c r="O1292" s="66">
        <v>69.795000000000002</v>
      </c>
      <c r="Q1292" s="63">
        <v>44001</v>
      </c>
      <c r="R1292" s="57">
        <v>58.071928842703599</v>
      </c>
      <c r="S1292" s="57">
        <v>101.79951002318926</v>
      </c>
      <c r="U1292" s="63">
        <v>44001</v>
      </c>
      <c r="V1292" s="65">
        <v>64.427782417829221</v>
      </c>
      <c r="X1292" s="63">
        <v>44636</v>
      </c>
      <c r="Y1292" s="67">
        <v>40.0625</v>
      </c>
      <c r="Z1292" s="67">
        <v>41.11</v>
      </c>
      <c r="AA1292" s="67">
        <v>39.25</v>
      </c>
      <c r="AB1292" s="67" t="e">
        <v>#N/A</v>
      </c>
      <c r="AD1292" s="63">
        <v>44636</v>
      </c>
      <c r="AE1292" s="67">
        <v>36.67</v>
      </c>
      <c r="AF1292" s="68">
        <v>55.58</v>
      </c>
      <c r="AH1292" s="58">
        <v>44001</v>
      </c>
      <c r="AI1292" s="57">
        <v>41.829776830940958</v>
      </c>
      <c r="AJ1292" s="57">
        <v>76.158848500411352</v>
      </c>
      <c r="AK1292" s="57">
        <v>120.15027833936433</v>
      </c>
      <c r="AM1292" s="63">
        <v>44001</v>
      </c>
      <c r="AN1292" s="57">
        <v>43.99885986035337</v>
      </c>
      <c r="AO1292" s="57">
        <v>21.701852287737712</v>
      </c>
      <c r="AP1292" s="57">
        <v>112.59037027520478</v>
      </c>
      <c r="AR1292" s="63">
        <v>44001</v>
      </c>
      <c r="AS1292" s="57">
        <v>-50.70257162912386</v>
      </c>
      <c r="AT1292" s="57">
        <v>-44.828592459026396</v>
      </c>
      <c r="AV1292" s="63">
        <v>45462</v>
      </c>
      <c r="AW1292" s="64">
        <v>29886.642163000004</v>
      </c>
      <c r="AY1292" s="63">
        <v>44636</v>
      </c>
      <c r="AZ1292" s="51">
        <v>31.118843960000007</v>
      </c>
      <c r="BA1292" s="51">
        <v>94.803243435309938</v>
      </c>
      <c r="BB1292" s="51">
        <v>-307.5514225503299</v>
      </c>
      <c r="BC1292" s="51">
        <v>0</v>
      </c>
      <c r="BD1292" s="51">
        <v>-19.837486750869481</v>
      </c>
      <c r="BE1292" s="51">
        <v>-201.46682190588956</v>
      </c>
    </row>
    <row r="1293" spans="1:57">
      <c r="A1293" s="70">
        <v>20200620</v>
      </c>
      <c r="D1293" s="63">
        <v>44002</v>
      </c>
      <c r="E1293" s="64">
        <v>584.44200000000001</v>
      </c>
      <c r="F1293" s="64">
        <v>1525.8589999999999</v>
      </c>
      <c r="G1293" s="69">
        <v>2110.3009999999999</v>
      </c>
      <c r="I1293" s="63">
        <v>44494</v>
      </c>
      <c r="J1293" s="68">
        <v>28.36</v>
      </c>
      <c r="K1293" s="68">
        <v>30.77</v>
      </c>
      <c r="M1293" s="63">
        <v>44002</v>
      </c>
      <c r="N1293" s="64">
        <v>43177.599999999999</v>
      </c>
      <c r="O1293" s="66">
        <v>69.795000000000002</v>
      </c>
      <c r="Q1293" s="63">
        <v>44002</v>
      </c>
      <c r="R1293" s="57">
        <v>58.326518923400926</v>
      </c>
      <c r="S1293" s="57">
        <v>101.80989002700028</v>
      </c>
      <c r="U1293" s="63">
        <v>44002</v>
      </c>
      <c r="V1293" s="65">
        <v>64.427782417829221</v>
      </c>
      <c r="X1293" s="63">
        <v>44637</v>
      </c>
      <c r="Y1293" s="67">
        <v>40.1875</v>
      </c>
      <c r="Z1293" s="67">
        <v>40.79</v>
      </c>
      <c r="AA1293" s="67">
        <v>39.5</v>
      </c>
      <c r="AB1293" s="67" t="e">
        <v>#N/A</v>
      </c>
      <c r="AD1293" s="63">
        <v>44637</v>
      </c>
      <c r="AE1293" s="67">
        <v>36.96</v>
      </c>
      <c r="AF1293" s="68">
        <v>55.59</v>
      </c>
      <c r="AH1293" s="58">
        <v>44002</v>
      </c>
      <c r="AI1293" s="57">
        <v>42.203263227772084</v>
      </c>
      <c r="AJ1293" s="57">
        <v>76.34821003697725</v>
      </c>
      <c r="AK1293" s="57">
        <v>120.12824953693477</v>
      </c>
      <c r="AM1293" s="63">
        <v>44002</v>
      </c>
      <c r="AN1293" s="57">
        <v>44.128675711983313</v>
      </c>
      <c r="AO1293" s="57">
        <v>21.860902128743408</v>
      </c>
      <c r="AP1293" s="57">
        <v>112.62437080874554</v>
      </c>
      <c r="AR1293" s="63">
        <v>44002</v>
      </c>
      <c r="AS1293" s="57">
        <v>-50.775628515547687</v>
      </c>
      <c r="AT1293" s="57">
        <v>-44.860548661005872</v>
      </c>
      <c r="AV1293" s="63">
        <v>45463</v>
      </c>
      <c r="AW1293" s="64">
        <v>29886.642163000004</v>
      </c>
      <c r="AY1293" s="63">
        <v>44637</v>
      </c>
      <c r="AZ1293" s="51">
        <v>26.835123959999997</v>
      </c>
      <c r="BA1293" s="51">
        <v>46.664439099379962</v>
      </c>
      <c r="BB1293" s="51">
        <v>-182.52254729802985</v>
      </c>
      <c r="BC1293" s="51">
        <v>0</v>
      </c>
      <c r="BD1293" s="51">
        <v>-17.858224882890113</v>
      </c>
      <c r="BE1293" s="51">
        <v>-126.88120912154019</v>
      </c>
    </row>
    <row r="1294" spans="1:57">
      <c r="A1294" s="70">
        <v>20200621</v>
      </c>
      <c r="D1294" s="63">
        <v>44003</v>
      </c>
      <c r="E1294" s="64">
        <v>584.44200000000001</v>
      </c>
      <c r="F1294" s="64">
        <v>1525.8589999999999</v>
      </c>
      <c r="G1294" s="69">
        <v>2110.3009999999999</v>
      </c>
      <c r="I1294" s="63">
        <v>44495</v>
      </c>
      <c r="J1294" s="68">
        <v>28.96</v>
      </c>
      <c r="K1294" s="68">
        <v>30.82</v>
      </c>
      <c r="M1294" s="63">
        <v>44003</v>
      </c>
      <c r="N1294" s="64">
        <v>43177.599999999999</v>
      </c>
      <c r="O1294" s="66">
        <v>69.795000000000002</v>
      </c>
      <c r="Q1294" s="63">
        <v>44003</v>
      </c>
      <c r="R1294" s="57">
        <v>58.667034260812571</v>
      </c>
      <c r="S1294" s="57">
        <v>101.82339218795123</v>
      </c>
      <c r="U1294" s="63">
        <v>44003</v>
      </c>
      <c r="V1294" s="65">
        <v>64.427782417829221</v>
      </c>
      <c r="X1294" s="63">
        <v>44638</v>
      </c>
      <c r="Y1294" s="67">
        <v>40.0625</v>
      </c>
      <c r="Z1294" s="67">
        <v>39.81</v>
      </c>
      <c r="AA1294" s="67">
        <v>39.4375</v>
      </c>
      <c r="AB1294" s="67" t="e">
        <v>#N/A</v>
      </c>
      <c r="AD1294" s="63">
        <v>44638</v>
      </c>
      <c r="AE1294" s="67">
        <v>36.54</v>
      </c>
      <c r="AF1294" s="68">
        <v>56.25</v>
      </c>
      <c r="AH1294" s="58">
        <v>44003</v>
      </c>
      <c r="AI1294" s="57">
        <v>42.541222922828894</v>
      </c>
      <c r="AJ1294" s="57">
        <v>76.516362624042713</v>
      </c>
      <c r="AK1294" s="57">
        <v>120.1086465436688</v>
      </c>
      <c r="AM1294" s="63">
        <v>44003</v>
      </c>
      <c r="AN1294" s="57">
        <v>44.245045075837439</v>
      </c>
      <c r="AO1294" s="57">
        <v>22.017129505103284</v>
      </c>
      <c r="AP1294" s="57">
        <v>112.60154377271117</v>
      </c>
      <c r="AR1294" s="63">
        <v>44003</v>
      </c>
      <c r="AS1294" s="57">
        <v>-50.837924579333958</v>
      </c>
      <c r="AT1294" s="57">
        <v>-44.887039562547002</v>
      </c>
      <c r="AV1294" s="63">
        <v>45464</v>
      </c>
      <c r="AW1294" s="64">
        <v>29886.642163000004</v>
      </c>
      <c r="AY1294" s="63">
        <v>44638</v>
      </c>
      <c r="AZ1294" s="51">
        <v>24.661703960000001</v>
      </c>
      <c r="BA1294" s="51">
        <v>-111.21037146001002</v>
      </c>
      <c r="BB1294" s="51">
        <v>-70.471322640420112</v>
      </c>
      <c r="BC1294" s="51">
        <v>0</v>
      </c>
      <c r="BD1294" s="51">
        <v>-16.151866256659947</v>
      </c>
      <c r="BE1294" s="51">
        <v>-173.17185639709001</v>
      </c>
    </row>
    <row r="1295" spans="1:57">
      <c r="A1295" s="70">
        <v>20200622</v>
      </c>
      <c r="D1295" s="63">
        <v>44004</v>
      </c>
      <c r="E1295" s="64">
        <v>684.35799999999995</v>
      </c>
      <c r="F1295" s="64">
        <v>1529.1379999999999</v>
      </c>
      <c r="G1295" s="69">
        <v>2213.4960000000001</v>
      </c>
      <c r="I1295" s="63">
        <v>44496</v>
      </c>
      <c r="J1295" s="68">
        <v>28.73</v>
      </c>
      <c r="K1295" s="68">
        <v>30.68</v>
      </c>
      <c r="M1295" s="63">
        <v>44004</v>
      </c>
      <c r="N1295" s="64">
        <v>43202.1</v>
      </c>
      <c r="O1295" s="66">
        <v>69.974999999999994</v>
      </c>
      <c r="Q1295" s="63">
        <v>44004</v>
      </c>
      <c r="R1295" s="57">
        <v>59.14580165522851</v>
      </c>
      <c r="S1295" s="57">
        <v>101.88478348585063</v>
      </c>
      <c r="U1295" s="63">
        <v>44004</v>
      </c>
      <c r="V1295" s="65">
        <v>64.952715685010659</v>
      </c>
      <c r="X1295" s="63">
        <v>44641</v>
      </c>
      <c r="Y1295" s="67">
        <v>40</v>
      </c>
      <c r="Z1295" s="67">
        <v>40.96</v>
      </c>
      <c r="AA1295" s="67">
        <v>39.4375</v>
      </c>
      <c r="AB1295" s="67" t="e">
        <v>#N/A</v>
      </c>
      <c r="AD1295" s="63">
        <v>44641</v>
      </c>
      <c r="AE1295" s="67">
        <v>36.64</v>
      </c>
      <c r="AF1295" s="68">
        <v>55.12</v>
      </c>
      <c r="AH1295" s="58">
        <v>44004</v>
      </c>
      <c r="AI1295" s="57">
        <v>42.874151343370158</v>
      </c>
      <c r="AJ1295" s="57">
        <v>76.700143177238715</v>
      </c>
      <c r="AK1295" s="57">
        <v>120.12837530357139</v>
      </c>
      <c r="AM1295" s="63">
        <v>44004</v>
      </c>
      <c r="AN1295" s="57">
        <v>44.384923338353509</v>
      </c>
      <c r="AO1295" s="57">
        <v>22.226557415895122</v>
      </c>
      <c r="AP1295" s="57">
        <v>112.52351403833028</v>
      </c>
      <c r="AR1295" s="63">
        <v>44004</v>
      </c>
      <c r="AS1295" s="57">
        <v>-50.919837552895466</v>
      </c>
      <c r="AT1295" s="57">
        <v>-44.916846850866243</v>
      </c>
      <c r="AV1295" s="63">
        <v>45465</v>
      </c>
      <c r="AW1295" s="64">
        <v>29886.642163000004</v>
      </c>
      <c r="AY1295" s="63">
        <v>44641</v>
      </c>
      <c r="AZ1295" s="51">
        <v>19.266726159999997</v>
      </c>
      <c r="BA1295" s="51">
        <v>-103.54417187102001</v>
      </c>
      <c r="BB1295" s="51">
        <v>-42.154989253020055</v>
      </c>
      <c r="BC1295" s="51">
        <v>0</v>
      </c>
      <c r="BD1295" s="51">
        <v>-16.808762960019912</v>
      </c>
      <c r="BE1295" s="51">
        <v>-143.24119792405997</v>
      </c>
    </row>
    <row r="1296" spans="1:57">
      <c r="A1296" s="70">
        <v>20200623</v>
      </c>
      <c r="D1296" s="63">
        <v>44005</v>
      </c>
      <c r="E1296" s="64">
        <v>602.70100000000002</v>
      </c>
      <c r="F1296" s="64">
        <v>1532.865</v>
      </c>
      <c r="G1296" s="69">
        <v>2135.5659999999998</v>
      </c>
      <c r="I1296" s="63">
        <v>44497</v>
      </c>
      <c r="J1296" s="68">
        <v>29.12</v>
      </c>
      <c r="K1296" s="68">
        <v>31.45</v>
      </c>
      <c r="M1296" s="63">
        <v>44005</v>
      </c>
      <c r="N1296" s="64">
        <v>43212.9</v>
      </c>
      <c r="O1296" s="66">
        <v>70.034999999999997</v>
      </c>
      <c r="Q1296" s="63">
        <v>44005</v>
      </c>
      <c r="R1296" s="57">
        <v>59.378692740998403</v>
      </c>
      <c r="S1296" s="57">
        <v>101.98212574675343</v>
      </c>
      <c r="U1296" s="63">
        <v>44005</v>
      </c>
      <c r="V1296" s="65">
        <v>64.946650503983733</v>
      </c>
      <c r="X1296" s="63">
        <v>44642</v>
      </c>
      <c r="Y1296" s="67">
        <v>39.875</v>
      </c>
      <c r="Z1296" s="67">
        <v>41.21</v>
      </c>
      <c r="AA1296" s="67">
        <v>39.4375</v>
      </c>
      <c r="AB1296" s="67" t="e">
        <v>#N/A</v>
      </c>
      <c r="AD1296" s="63">
        <v>44642</v>
      </c>
      <c r="AE1296" s="67">
        <v>36.76</v>
      </c>
      <c r="AF1296" s="68">
        <v>55.86</v>
      </c>
      <c r="AH1296" s="58">
        <v>44005</v>
      </c>
      <c r="AI1296" s="57">
        <v>43.293465311695222</v>
      </c>
      <c r="AJ1296" s="57">
        <v>76.958464511673725</v>
      </c>
      <c r="AK1296" s="57">
        <v>120.2328287967954</v>
      </c>
      <c r="AM1296" s="63">
        <v>44005</v>
      </c>
      <c r="AN1296" s="57">
        <v>44.520610425527728</v>
      </c>
      <c r="AO1296" s="57">
        <v>22.450105808370967</v>
      </c>
      <c r="AP1296" s="57">
        <v>112.39468368445915</v>
      </c>
      <c r="AR1296" s="63">
        <v>44005</v>
      </c>
      <c r="AS1296" s="57">
        <v>-51.017276108665754</v>
      </c>
      <c r="AT1296" s="57">
        <v>-44.948115783724738</v>
      </c>
      <c r="AV1296" s="63">
        <v>45466</v>
      </c>
      <c r="AW1296" s="64">
        <v>29886.642163000004</v>
      </c>
      <c r="AY1296" s="63">
        <v>44642</v>
      </c>
      <c r="AZ1296" s="51">
        <v>19.965937159999999</v>
      </c>
      <c r="BA1296" s="51">
        <v>-106.19684474520004</v>
      </c>
      <c r="BB1296" s="51">
        <v>84.812452897780048</v>
      </c>
      <c r="BC1296" s="51">
        <v>0</v>
      </c>
      <c r="BD1296" s="51">
        <v>-17.317846166180335</v>
      </c>
      <c r="BE1296" s="51">
        <v>-18.736300853600412</v>
      </c>
    </row>
    <row r="1297" spans="1:57">
      <c r="A1297" s="70">
        <v>20200624</v>
      </c>
      <c r="D1297" s="63">
        <v>44006</v>
      </c>
      <c r="E1297" s="64">
        <v>606.25099999999998</v>
      </c>
      <c r="F1297" s="64">
        <v>1536.549</v>
      </c>
      <c r="G1297" s="69">
        <v>2142.8000000000002</v>
      </c>
      <c r="I1297" s="63">
        <v>44498</v>
      </c>
      <c r="J1297" s="68">
        <v>29.32</v>
      </c>
      <c r="K1297" s="68">
        <v>32</v>
      </c>
      <c r="M1297" s="63">
        <v>44006</v>
      </c>
      <c r="N1297" s="64">
        <v>43217</v>
      </c>
      <c r="O1297" s="66">
        <v>70.094999999999999</v>
      </c>
      <c r="Q1297" s="63">
        <v>44006</v>
      </c>
      <c r="R1297" s="57">
        <v>59.56304058320314</v>
      </c>
      <c r="S1297" s="57">
        <v>102.12474818077087</v>
      </c>
      <c r="U1297" s="63">
        <v>44006</v>
      </c>
      <c r="V1297" s="65">
        <v>64.747954897561129</v>
      </c>
      <c r="X1297" s="63">
        <v>44643</v>
      </c>
      <c r="Y1297" s="67">
        <v>41.75</v>
      </c>
      <c r="Z1297" s="67">
        <v>43.08</v>
      </c>
      <c r="AA1297" s="67">
        <v>41.25</v>
      </c>
      <c r="AB1297" s="67" t="e">
        <v>#N/A</v>
      </c>
      <c r="AD1297" s="63">
        <v>44643</v>
      </c>
      <c r="AE1297" s="67">
        <v>37.659999999999997</v>
      </c>
      <c r="AF1297" s="68">
        <v>55.48</v>
      </c>
      <c r="AH1297" s="58">
        <v>44006</v>
      </c>
      <c r="AI1297" s="57">
        <v>43.705500516889906</v>
      </c>
      <c r="AJ1297" s="57">
        <v>77.229952043785488</v>
      </c>
      <c r="AK1297" s="57">
        <v>120.40994031393053</v>
      </c>
      <c r="AM1297" s="63">
        <v>44006</v>
      </c>
      <c r="AN1297" s="57">
        <v>44.630327852562289</v>
      </c>
      <c r="AO1297" s="57">
        <v>22.621493473347254</v>
      </c>
      <c r="AP1297" s="57">
        <v>112.31720130521251</v>
      </c>
      <c r="AR1297" s="63">
        <v>44006</v>
      </c>
      <c r="AS1297" s="57">
        <v>-51.118554876566648</v>
      </c>
      <c r="AT1297" s="57">
        <v>-44.982401642803374</v>
      </c>
      <c r="AV1297" s="63">
        <v>45467</v>
      </c>
      <c r="AW1297" s="64">
        <v>30312.804035000001</v>
      </c>
      <c r="AY1297" s="63">
        <v>44643</v>
      </c>
      <c r="AZ1297" s="51">
        <v>17.371239160000002</v>
      </c>
      <c r="BA1297" s="51">
        <v>-105.12911148466004</v>
      </c>
      <c r="BB1297" s="51">
        <v>-109.03633054459003</v>
      </c>
      <c r="BC1297" s="51">
        <v>0</v>
      </c>
      <c r="BD1297" s="51">
        <v>-17.07759098465047</v>
      </c>
      <c r="BE1297" s="51">
        <v>-213.87179385390053</v>
      </c>
    </row>
    <row r="1298" spans="1:57">
      <c r="A1298" s="70">
        <v>20200625</v>
      </c>
      <c r="D1298" s="63">
        <v>44007</v>
      </c>
      <c r="E1298" s="64">
        <v>598.03200000000004</v>
      </c>
      <c r="F1298" s="64">
        <v>1542.653</v>
      </c>
      <c r="G1298" s="69">
        <v>2140.6849999999999</v>
      </c>
      <c r="I1298" s="63">
        <v>44501</v>
      </c>
      <c r="J1298" s="68">
        <v>28.26</v>
      </c>
      <c r="K1298" s="68">
        <v>30.78</v>
      </c>
      <c r="M1298" s="63">
        <v>44007</v>
      </c>
      <c r="N1298" s="64">
        <v>43197</v>
      </c>
      <c r="O1298" s="66">
        <v>70.155000000000001</v>
      </c>
      <c r="Q1298" s="63">
        <v>44007</v>
      </c>
      <c r="R1298" s="57">
        <v>59.574507860389957</v>
      </c>
      <c r="S1298" s="57">
        <v>102.24684808014798</v>
      </c>
      <c r="U1298" s="63">
        <v>44007</v>
      </c>
      <c r="V1298" s="65">
        <v>64.516035656798337</v>
      </c>
      <c r="X1298" s="63">
        <v>44645</v>
      </c>
      <c r="Y1298" s="67">
        <v>41.9375</v>
      </c>
      <c r="Z1298" s="67">
        <v>42.1</v>
      </c>
      <c r="AA1298" s="67">
        <v>41.3125</v>
      </c>
      <c r="AB1298" s="67" t="e">
        <v>#N/A</v>
      </c>
      <c r="AD1298" s="63">
        <v>44645</v>
      </c>
      <c r="AE1298" s="67">
        <v>37.51</v>
      </c>
      <c r="AF1298" s="68">
        <v>56.06</v>
      </c>
      <c r="AH1298" s="58">
        <v>44007</v>
      </c>
      <c r="AI1298" s="57">
        <v>44.090340314525811</v>
      </c>
      <c r="AJ1298" s="57">
        <v>77.493818403724845</v>
      </c>
      <c r="AK1298" s="57">
        <v>120.54486584412527</v>
      </c>
      <c r="AM1298" s="63">
        <v>44007</v>
      </c>
      <c r="AN1298" s="57">
        <v>44.763589763493393</v>
      </c>
      <c r="AO1298" s="57">
        <v>22.78630248031277</v>
      </c>
      <c r="AP1298" s="57">
        <v>112.35787907192764</v>
      </c>
      <c r="AR1298" s="63">
        <v>44007</v>
      </c>
      <c r="AS1298" s="57">
        <v>-51.237797935084373</v>
      </c>
      <c r="AT1298" s="57">
        <v>-45.021738208693328</v>
      </c>
      <c r="AV1298" s="63">
        <v>45468</v>
      </c>
      <c r="AW1298" s="64">
        <v>30669.925937</v>
      </c>
      <c r="AY1298" s="63">
        <v>44645</v>
      </c>
      <c r="AZ1298" s="51">
        <v>21.55030116</v>
      </c>
      <c r="BA1298" s="51">
        <v>-106.10825034612007</v>
      </c>
      <c r="BB1298" s="51">
        <v>58.275569883140079</v>
      </c>
      <c r="BC1298" s="51">
        <v>0</v>
      </c>
      <c r="BD1298" s="51">
        <v>-17.496092985460098</v>
      </c>
      <c r="BE1298" s="51">
        <v>-43.778472288440128</v>
      </c>
    </row>
    <row r="1299" spans="1:57">
      <c r="A1299" s="70">
        <v>20200626</v>
      </c>
      <c r="D1299" s="63">
        <v>44008</v>
      </c>
      <c r="E1299" s="64">
        <v>618.98199999999997</v>
      </c>
      <c r="F1299" s="64">
        <v>1552.39</v>
      </c>
      <c r="G1299" s="69">
        <v>2171.3719999999998</v>
      </c>
      <c r="I1299" s="63">
        <v>44502</v>
      </c>
      <c r="J1299" s="68">
        <v>28.58</v>
      </c>
      <c r="K1299" s="68">
        <v>31.71</v>
      </c>
      <c r="M1299" s="63">
        <v>44008</v>
      </c>
      <c r="N1299" s="64">
        <v>43199.5</v>
      </c>
      <c r="O1299" s="66">
        <v>70.215000000000003</v>
      </c>
      <c r="Q1299" s="63">
        <v>44008</v>
      </c>
      <c r="R1299" s="57">
        <v>59.803682002794822</v>
      </c>
      <c r="S1299" s="57">
        <v>102.3470789663404</v>
      </c>
      <c r="U1299" s="63">
        <v>44008</v>
      </c>
      <c r="V1299" s="65">
        <v>64.348066688774253</v>
      </c>
      <c r="X1299" s="63">
        <v>44648</v>
      </c>
      <c r="Y1299" s="67">
        <v>42</v>
      </c>
      <c r="Z1299" s="67">
        <v>42.08</v>
      </c>
      <c r="AA1299" s="67">
        <v>41.375</v>
      </c>
      <c r="AB1299" s="67" t="e">
        <v>#N/A</v>
      </c>
      <c r="AD1299" s="63">
        <v>44648</v>
      </c>
      <c r="AE1299" s="67">
        <v>37.9</v>
      </c>
      <c r="AF1299" s="68">
        <v>54.22</v>
      </c>
      <c r="AH1299" s="58">
        <v>44008</v>
      </c>
      <c r="AI1299" s="57">
        <v>44.508654869309815</v>
      </c>
      <c r="AJ1299" s="57">
        <v>77.77541354287807</v>
      </c>
      <c r="AK1299" s="57">
        <v>120.64407748223083</v>
      </c>
      <c r="AM1299" s="63">
        <v>44008</v>
      </c>
      <c r="AN1299" s="57">
        <v>44.890834049339915</v>
      </c>
      <c r="AO1299" s="57">
        <v>22.948422980970218</v>
      </c>
      <c r="AP1299" s="57">
        <v>112.38174174113564</v>
      </c>
      <c r="AR1299" s="63">
        <v>44008</v>
      </c>
      <c r="AS1299" s="57">
        <v>-51.357281768709804</v>
      </c>
      <c r="AT1299" s="57">
        <v>-45.054484037361732</v>
      </c>
      <c r="AV1299" s="63">
        <v>45469</v>
      </c>
      <c r="AW1299" s="64">
        <v>31343.863939999999</v>
      </c>
      <c r="AY1299" s="63">
        <v>44648</v>
      </c>
      <c r="AZ1299" s="51">
        <v>29.024202300000006</v>
      </c>
      <c r="BA1299" s="51">
        <v>-106.66037019683007</v>
      </c>
      <c r="BB1299" s="51">
        <v>15.504559676030009</v>
      </c>
      <c r="BC1299" s="51">
        <v>0</v>
      </c>
      <c r="BD1299" s="51">
        <v>-15.695026343980746</v>
      </c>
      <c r="BE1299" s="51">
        <v>-77.826634564780775</v>
      </c>
    </row>
    <row r="1300" spans="1:57">
      <c r="A1300" s="70">
        <v>20200627</v>
      </c>
      <c r="D1300" s="63">
        <v>44009</v>
      </c>
      <c r="E1300" s="64">
        <v>618.98199999999997</v>
      </c>
      <c r="F1300" s="64">
        <v>1552.39</v>
      </c>
      <c r="G1300" s="69">
        <v>2171.3719999999998</v>
      </c>
      <c r="I1300" s="63">
        <v>44503</v>
      </c>
      <c r="J1300" s="68">
        <v>28.49</v>
      </c>
      <c r="K1300" s="68">
        <v>31.57</v>
      </c>
      <c r="M1300" s="63">
        <v>44009</v>
      </c>
      <c r="N1300" s="64">
        <v>43199.5</v>
      </c>
      <c r="O1300" s="66">
        <v>70.215000000000003</v>
      </c>
      <c r="Q1300" s="63">
        <v>44009</v>
      </c>
      <c r="R1300" s="57">
        <v>59.987672383443005</v>
      </c>
      <c r="S1300" s="57">
        <v>102.08606254979946</v>
      </c>
      <c r="U1300" s="63">
        <v>44009</v>
      </c>
      <c r="V1300" s="65">
        <v>64.348066688774253</v>
      </c>
      <c r="X1300" s="63">
        <v>44649</v>
      </c>
      <c r="Y1300" s="67">
        <v>41.9375</v>
      </c>
      <c r="Z1300" s="67">
        <v>42.69</v>
      </c>
      <c r="AA1300" s="67">
        <v>41.375</v>
      </c>
      <c r="AB1300" s="67" t="e">
        <v>#N/A</v>
      </c>
      <c r="AD1300" s="63">
        <v>44649</v>
      </c>
      <c r="AE1300" s="67">
        <v>37.979999999999997</v>
      </c>
      <c r="AF1300" s="68">
        <v>53.65</v>
      </c>
      <c r="AH1300" s="58">
        <v>44009</v>
      </c>
      <c r="AI1300" s="57">
        <v>44.750441442950816</v>
      </c>
      <c r="AJ1300" s="57">
        <v>77.751638354031911</v>
      </c>
      <c r="AK1300" s="57">
        <v>120.16250662254917</v>
      </c>
      <c r="AM1300" s="63">
        <v>44009</v>
      </c>
      <c r="AN1300" s="57">
        <v>44.977206709124303</v>
      </c>
      <c r="AO1300" s="57">
        <v>23.088132337644641</v>
      </c>
      <c r="AP1300" s="57">
        <v>112.31075065216798</v>
      </c>
      <c r="AR1300" s="63">
        <v>44009</v>
      </c>
      <c r="AS1300" s="57">
        <v>-51.473479501362597</v>
      </c>
      <c r="AT1300" s="57">
        <v>-45.083315586577363</v>
      </c>
      <c r="AV1300" s="63">
        <v>45470</v>
      </c>
      <c r="AW1300" s="64">
        <v>32695.389150999999</v>
      </c>
      <c r="AY1300" s="63">
        <v>44649</v>
      </c>
      <c r="AZ1300" s="51">
        <v>30.863717300000008</v>
      </c>
      <c r="BA1300" s="51">
        <v>-106.11701398836007</v>
      </c>
      <c r="BB1300" s="51">
        <v>-23.403560173889964</v>
      </c>
      <c r="BC1300" s="51">
        <v>0</v>
      </c>
      <c r="BD1300" s="51">
        <v>-13.156332865760058</v>
      </c>
      <c r="BE1300" s="51">
        <v>-111.81318972801013</v>
      </c>
    </row>
    <row r="1301" spans="1:57">
      <c r="A1301" s="70">
        <v>20200628</v>
      </c>
      <c r="D1301" s="63">
        <v>44010</v>
      </c>
      <c r="E1301" s="64">
        <v>618.98199999999997</v>
      </c>
      <c r="F1301" s="64">
        <v>1552.39</v>
      </c>
      <c r="G1301" s="69">
        <v>2171.3719999999998</v>
      </c>
      <c r="I1301" s="63">
        <v>44504</v>
      </c>
      <c r="J1301" s="68">
        <v>27.98</v>
      </c>
      <c r="K1301" s="68">
        <v>31.09</v>
      </c>
      <c r="M1301" s="63">
        <v>44010</v>
      </c>
      <c r="N1301" s="64">
        <v>43199.5</v>
      </c>
      <c r="O1301" s="66">
        <v>70.215000000000003</v>
      </c>
      <c r="Q1301" s="63">
        <v>44010</v>
      </c>
      <c r="R1301" s="57">
        <v>59.968221757419911</v>
      </c>
      <c r="S1301" s="57">
        <v>101.71795818861168</v>
      </c>
      <c r="U1301" s="63">
        <v>44010</v>
      </c>
      <c r="V1301" s="65">
        <v>64.348066688774253</v>
      </c>
      <c r="X1301" s="63">
        <v>44650</v>
      </c>
      <c r="Y1301" s="67">
        <v>42</v>
      </c>
      <c r="Z1301" s="67">
        <v>43.13</v>
      </c>
      <c r="AA1301" s="67">
        <v>41.375</v>
      </c>
      <c r="AB1301" s="67" t="e">
        <v>#N/A</v>
      </c>
      <c r="AD1301" s="63">
        <v>44650</v>
      </c>
      <c r="AE1301" s="67">
        <v>38.51</v>
      </c>
      <c r="AF1301" s="68">
        <v>53.94</v>
      </c>
      <c r="AH1301" s="58">
        <v>44010</v>
      </c>
      <c r="AI1301" s="57">
        <v>45.060190068569874</v>
      </c>
      <c r="AJ1301" s="57">
        <v>77.670553794589821</v>
      </c>
      <c r="AK1301" s="57">
        <v>119.50511135488546</v>
      </c>
      <c r="AM1301" s="63">
        <v>44010</v>
      </c>
      <c r="AN1301" s="57">
        <v>45.103795304829617</v>
      </c>
      <c r="AO1301" s="57">
        <v>23.259183719182165</v>
      </c>
      <c r="AP1301" s="57">
        <v>112.32449038370378</v>
      </c>
      <c r="AR1301" s="63">
        <v>44010</v>
      </c>
      <c r="AS1301" s="57">
        <v>-51.567024465966412</v>
      </c>
      <c r="AT1301" s="57">
        <v>-45.112366262966383</v>
      </c>
      <c r="AV1301" s="63">
        <v>45471</v>
      </c>
      <c r="AW1301" s="64">
        <v>35112.992507000003</v>
      </c>
      <c r="AY1301" s="63">
        <v>44650</v>
      </c>
      <c r="AZ1301" s="51">
        <v>37.3995873</v>
      </c>
      <c r="BA1301" s="51">
        <v>-106.20622927476003</v>
      </c>
      <c r="BB1301" s="51">
        <v>-97.442083181740003</v>
      </c>
      <c r="BC1301" s="51">
        <v>0</v>
      </c>
      <c r="BD1301" s="51">
        <v>-10.805813761540293</v>
      </c>
      <c r="BE1301" s="51">
        <v>-177.05453891804038</v>
      </c>
    </row>
    <row r="1302" spans="1:57">
      <c r="A1302" s="70">
        <v>20200629</v>
      </c>
      <c r="D1302" s="63">
        <v>44011</v>
      </c>
      <c r="E1302" s="64">
        <v>640.74099999999999</v>
      </c>
      <c r="F1302" s="64">
        <v>1561.643</v>
      </c>
      <c r="G1302" s="69">
        <v>2202.384</v>
      </c>
      <c r="I1302" s="63">
        <v>44505</v>
      </c>
      <c r="J1302" s="68">
        <v>28.33</v>
      </c>
      <c r="K1302" s="68">
        <v>31.38</v>
      </c>
      <c r="M1302" s="63">
        <v>44011</v>
      </c>
      <c r="N1302" s="64">
        <v>43201.2</v>
      </c>
      <c r="O1302" s="66">
        <v>70.394999999999996</v>
      </c>
      <c r="Q1302" s="63">
        <v>44011</v>
      </c>
      <c r="R1302" s="57">
        <v>60.067919574055509</v>
      </c>
      <c r="S1302" s="57">
        <v>101.70951952758642</v>
      </c>
      <c r="U1302" s="63">
        <v>44011</v>
      </c>
      <c r="V1302" s="65">
        <v>64.216291504658201</v>
      </c>
      <c r="X1302" s="63">
        <v>44651</v>
      </c>
      <c r="Y1302" s="67">
        <v>41.8125</v>
      </c>
      <c r="Z1302" s="67">
        <v>43.19</v>
      </c>
      <c r="AA1302" s="67">
        <v>41.5</v>
      </c>
      <c r="AB1302" s="67" t="e">
        <v>#N/A</v>
      </c>
      <c r="AD1302" s="63">
        <v>44651</v>
      </c>
      <c r="AE1302" s="67">
        <v>38.89</v>
      </c>
      <c r="AF1302" s="68">
        <v>52.96</v>
      </c>
      <c r="AH1302" s="58">
        <v>44011</v>
      </c>
      <c r="AI1302" s="57">
        <v>45.382699824464723</v>
      </c>
      <c r="AJ1302" s="57">
        <v>77.825686242126494</v>
      </c>
      <c r="AK1302" s="57">
        <v>119.43195534230426</v>
      </c>
      <c r="AM1302" s="63">
        <v>44011</v>
      </c>
      <c r="AN1302" s="57">
        <v>45.243076546507879</v>
      </c>
      <c r="AO1302" s="57">
        <v>23.45914788100707</v>
      </c>
      <c r="AP1302" s="57">
        <v>112.31524114476201</v>
      </c>
      <c r="AR1302" s="63">
        <v>44011</v>
      </c>
      <c r="AS1302" s="57">
        <v>-51.673559885728906</v>
      </c>
      <c r="AT1302" s="57">
        <v>-45.139219173827968</v>
      </c>
      <c r="AV1302" s="63">
        <v>45472</v>
      </c>
      <c r="AW1302" s="64">
        <v>35112.992507000003</v>
      </c>
      <c r="AY1302" s="63">
        <v>44651</v>
      </c>
      <c r="AZ1302" s="51">
        <v>24.928541299999999</v>
      </c>
      <c r="BA1302" s="51">
        <v>-136.31700324870005</v>
      </c>
      <c r="BB1302" s="51">
        <v>-159.07356663154994</v>
      </c>
      <c r="BC1302" s="51">
        <v>0</v>
      </c>
      <c r="BD1302" s="51">
        <v>-14.63294948634028</v>
      </c>
      <c r="BE1302" s="51">
        <v>-285.09497806659027</v>
      </c>
    </row>
    <row r="1303" spans="1:57">
      <c r="A1303" s="70">
        <v>20200630</v>
      </c>
      <c r="D1303" s="63">
        <v>44012</v>
      </c>
      <c r="E1303" s="64">
        <v>589.32000000000005</v>
      </c>
      <c r="F1303" s="64">
        <v>1575.181</v>
      </c>
      <c r="G1303" s="69">
        <v>2164.5010000000002</v>
      </c>
      <c r="I1303" s="63">
        <v>44508</v>
      </c>
      <c r="J1303" s="68">
        <v>28.78</v>
      </c>
      <c r="K1303" s="68">
        <v>31.62</v>
      </c>
      <c r="M1303" s="63">
        <v>44012</v>
      </c>
      <c r="N1303" s="64">
        <v>43241.5</v>
      </c>
      <c r="O1303" s="66">
        <v>70.454999999999998</v>
      </c>
      <c r="Q1303" s="63">
        <v>44012</v>
      </c>
      <c r="R1303" s="57">
        <v>59.926641341142208</v>
      </c>
      <c r="S1303" s="57">
        <v>101.8173035955345</v>
      </c>
      <c r="U1303" s="63">
        <v>44012</v>
      </c>
      <c r="V1303" s="65">
        <v>64.243335286690979</v>
      </c>
      <c r="X1303" s="63">
        <v>44652</v>
      </c>
      <c r="Y1303" s="67">
        <v>42</v>
      </c>
      <c r="Z1303" s="67">
        <v>42.93</v>
      </c>
      <c r="AA1303" s="67">
        <v>41.375</v>
      </c>
      <c r="AB1303" s="67" t="e">
        <v>#N/A</v>
      </c>
      <c r="AD1303" s="63">
        <v>44652</v>
      </c>
      <c r="AE1303" s="67">
        <v>38.24</v>
      </c>
      <c r="AF1303" s="68">
        <v>55.98</v>
      </c>
      <c r="AH1303" s="58">
        <v>44012</v>
      </c>
      <c r="AI1303" s="57">
        <v>45.771963090341728</v>
      </c>
      <c r="AJ1303" s="57">
        <v>78.123897896071327</v>
      </c>
      <c r="AK1303" s="57">
        <v>119.64650198543252</v>
      </c>
      <c r="AM1303" s="63">
        <v>44012</v>
      </c>
      <c r="AN1303" s="57">
        <v>45.389229794066253</v>
      </c>
      <c r="AO1303" s="57">
        <v>23.738548628926303</v>
      </c>
      <c r="AP1303" s="57">
        <v>112.05838602210964</v>
      </c>
      <c r="AR1303" s="63">
        <v>44012</v>
      </c>
      <c r="AS1303" s="57">
        <v>-51.808685013204638</v>
      </c>
      <c r="AT1303" s="57">
        <v>-45.183144995621191</v>
      </c>
      <c r="AV1303" s="63">
        <v>45473</v>
      </c>
      <c r="AW1303" s="64">
        <v>35112.992507000003</v>
      </c>
      <c r="AY1303" s="63">
        <v>44652</v>
      </c>
      <c r="AZ1303" s="51">
        <v>22.771316300000002</v>
      </c>
      <c r="BA1303" s="51">
        <v>-129.93013145318008</v>
      </c>
      <c r="BB1303" s="51">
        <v>199.81957197946005</v>
      </c>
      <c r="BC1303" s="51">
        <v>0</v>
      </c>
      <c r="BD1303" s="51">
        <v>-9.3047099785901963</v>
      </c>
      <c r="BE1303" s="51">
        <v>83.356046847689754</v>
      </c>
    </row>
    <row r="1304" spans="1:57">
      <c r="A1304" s="70">
        <v>20200701</v>
      </c>
      <c r="D1304" s="63">
        <v>44013</v>
      </c>
      <c r="E1304" s="64">
        <v>775.87300000000005</v>
      </c>
      <c r="F1304" s="64">
        <v>1583.2239999999999</v>
      </c>
      <c r="G1304" s="69">
        <v>2359.0970000000002</v>
      </c>
      <c r="I1304" s="63">
        <v>44509</v>
      </c>
      <c r="J1304" s="68">
        <v>28.3</v>
      </c>
      <c r="K1304" s="68">
        <v>31.12</v>
      </c>
      <c r="M1304" s="63">
        <v>44013</v>
      </c>
      <c r="N1304" s="64">
        <v>43218.7</v>
      </c>
      <c r="O1304" s="66">
        <v>70.515000000000001</v>
      </c>
      <c r="Q1304" s="63">
        <v>44013</v>
      </c>
      <c r="R1304" s="57">
        <v>59.686747997386355</v>
      </c>
      <c r="S1304" s="57">
        <v>101.99713945368023</v>
      </c>
      <c r="U1304" s="63">
        <v>44013</v>
      </c>
      <c r="V1304" s="65">
        <v>64.028429193825943</v>
      </c>
      <c r="X1304" s="63">
        <v>44655</v>
      </c>
      <c r="Y1304" s="67">
        <v>42</v>
      </c>
      <c r="Z1304" s="67">
        <v>40.340000000000003</v>
      </c>
      <c r="AA1304" s="67">
        <v>41.1875</v>
      </c>
      <c r="AB1304" s="67" t="e">
        <v>#N/A</v>
      </c>
      <c r="AD1304" s="63">
        <v>44655</v>
      </c>
      <c r="AE1304" s="67">
        <v>38.04</v>
      </c>
      <c r="AF1304" s="68">
        <v>56.54</v>
      </c>
      <c r="AH1304" s="58">
        <v>44013</v>
      </c>
      <c r="AI1304" s="57">
        <v>46.123825887828282</v>
      </c>
      <c r="AJ1304" s="57">
        <v>78.47539577046598</v>
      </c>
      <c r="AK1304" s="57">
        <v>120.05064008351533</v>
      </c>
      <c r="AM1304" s="63">
        <v>44013</v>
      </c>
      <c r="AN1304" s="57">
        <v>45.551423278745929</v>
      </c>
      <c r="AO1304" s="57">
        <v>23.982062283229499</v>
      </c>
      <c r="AP1304" s="57">
        <v>112.00570692111964</v>
      </c>
      <c r="AR1304" s="63">
        <v>44013</v>
      </c>
      <c r="AS1304" s="57">
        <v>-51.942918511636627</v>
      </c>
      <c r="AT1304" s="57">
        <v>-45.215822929647551</v>
      </c>
      <c r="AV1304" s="63">
        <v>45474</v>
      </c>
      <c r="AW1304" s="64">
        <v>35044.937221</v>
      </c>
      <c r="AY1304" s="63">
        <v>44655</v>
      </c>
      <c r="AZ1304" s="51">
        <v>18.820293800000009</v>
      </c>
      <c r="BA1304" s="51">
        <v>49.796853342199974</v>
      </c>
      <c r="BB1304" s="51">
        <v>148.1851090064601</v>
      </c>
      <c r="BC1304" s="51">
        <v>0</v>
      </c>
      <c r="BD1304" s="51">
        <v>-6.4843014736106337</v>
      </c>
      <c r="BE1304" s="51">
        <v>210.31795467504938</v>
      </c>
    </row>
    <row r="1305" spans="1:57">
      <c r="A1305" s="70">
        <v>20200702</v>
      </c>
      <c r="D1305" s="63">
        <v>44014</v>
      </c>
      <c r="E1305" s="64">
        <v>783.34299999999996</v>
      </c>
      <c r="F1305" s="64">
        <v>1594.1310000000001</v>
      </c>
      <c r="G1305" s="69">
        <v>2377.4740000000002</v>
      </c>
      <c r="I1305" s="63">
        <v>44510</v>
      </c>
      <c r="J1305" s="68">
        <v>28.25</v>
      </c>
      <c r="K1305" s="68">
        <v>31.08</v>
      </c>
      <c r="M1305" s="63">
        <v>44014</v>
      </c>
      <c r="N1305" s="64">
        <v>43202.8</v>
      </c>
      <c r="O1305" s="66">
        <v>70.575000000000003</v>
      </c>
      <c r="Q1305" s="63">
        <v>44014</v>
      </c>
      <c r="R1305" s="57">
        <v>60.397533844858799</v>
      </c>
      <c r="S1305" s="57">
        <v>102.17800788853921</v>
      </c>
      <c r="U1305" s="63">
        <v>44014</v>
      </c>
      <c r="V1305" s="65">
        <v>64.61804104712273</v>
      </c>
      <c r="X1305" s="63">
        <v>44656</v>
      </c>
      <c r="Y1305" s="67">
        <v>42.125</v>
      </c>
      <c r="Z1305" s="67">
        <v>42.31</v>
      </c>
      <c r="AA1305" s="67">
        <v>41.5</v>
      </c>
      <c r="AB1305" s="67" t="e">
        <v>#N/A</v>
      </c>
      <c r="AD1305" s="63">
        <v>44656</v>
      </c>
      <c r="AE1305" s="67">
        <v>38.520000000000003</v>
      </c>
      <c r="AF1305" s="68">
        <v>56.7</v>
      </c>
      <c r="AH1305" s="58">
        <v>44014</v>
      </c>
      <c r="AI1305" s="57">
        <v>46.395962720319297</v>
      </c>
      <c r="AJ1305" s="57">
        <v>78.770297363613054</v>
      </c>
      <c r="AK1305" s="57">
        <v>120.41197924737142</v>
      </c>
      <c r="AM1305" s="63">
        <v>44014</v>
      </c>
      <c r="AN1305" s="57">
        <v>45.758570687016672</v>
      </c>
      <c r="AO1305" s="57">
        <v>24.243081447535573</v>
      </c>
      <c r="AP1305" s="57">
        <v>112.18046489827951</v>
      </c>
      <c r="AR1305" s="63">
        <v>44014</v>
      </c>
      <c r="AS1305" s="57">
        <v>-52.074547390841317</v>
      </c>
      <c r="AT1305" s="57">
        <v>-45.249725525727968</v>
      </c>
      <c r="AV1305" s="63">
        <v>45475</v>
      </c>
      <c r="AW1305" s="64">
        <v>34281.691796000006</v>
      </c>
      <c r="AY1305" s="63">
        <v>44656</v>
      </c>
      <c r="AZ1305" s="51">
        <v>-11.898620699999999</v>
      </c>
      <c r="BA1305" s="51">
        <v>48.887553332069942</v>
      </c>
      <c r="BB1305" s="51">
        <v>9.7142745893400608</v>
      </c>
      <c r="BC1305" s="51">
        <v>0</v>
      </c>
      <c r="BD1305" s="51">
        <v>-6.5003927562706183</v>
      </c>
      <c r="BE1305" s="51">
        <v>40.202814465139383</v>
      </c>
    </row>
    <row r="1306" spans="1:57">
      <c r="A1306" s="70">
        <v>20200703</v>
      </c>
      <c r="D1306" s="63">
        <v>44015</v>
      </c>
      <c r="E1306" s="64">
        <v>761.35900000000004</v>
      </c>
      <c r="F1306" s="64">
        <v>1607.248</v>
      </c>
      <c r="G1306" s="69">
        <v>2368.607</v>
      </c>
      <c r="I1306" s="63">
        <v>44511</v>
      </c>
      <c r="J1306" s="68">
        <v>28.42</v>
      </c>
      <c r="K1306" s="68">
        <v>31.2</v>
      </c>
      <c r="M1306" s="63">
        <v>44015</v>
      </c>
      <c r="N1306" s="64">
        <v>43219.199999999997</v>
      </c>
      <c r="O1306" s="66">
        <v>70.635000000000005</v>
      </c>
      <c r="Q1306" s="63">
        <v>44015</v>
      </c>
      <c r="R1306" s="57">
        <v>61.002443619764165</v>
      </c>
      <c r="S1306" s="57">
        <v>102.24644124968361</v>
      </c>
      <c r="U1306" s="63">
        <v>44015</v>
      </c>
      <c r="V1306" s="65">
        <v>64.448431370739186</v>
      </c>
      <c r="X1306" s="63">
        <v>44657</v>
      </c>
      <c r="Y1306" s="67">
        <v>42.125</v>
      </c>
      <c r="Z1306" s="67">
        <v>42.96</v>
      </c>
      <c r="AA1306" s="67">
        <v>41.3125</v>
      </c>
      <c r="AB1306" s="67" t="e">
        <v>#N/A</v>
      </c>
      <c r="AD1306" s="63">
        <v>44657</v>
      </c>
      <c r="AE1306" s="67">
        <v>38.43</v>
      </c>
      <c r="AF1306" s="68">
        <v>57.79</v>
      </c>
      <c r="AH1306" s="58">
        <v>44015</v>
      </c>
      <c r="AI1306" s="57">
        <v>46.70646080568099</v>
      </c>
      <c r="AJ1306" s="57">
        <v>79.031351761768292</v>
      </c>
      <c r="AK1306" s="57">
        <v>120.58552065576156</v>
      </c>
      <c r="AM1306" s="63">
        <v>44015</v>
      </c>
      <c r="AN1306" s="57">
        <v>45.977203554676869</v>
      </c>
      <c r="AO1306" s="57">
        <v>24.578833614011497</v>
      </c>
      <c r="AP1306" s="57">
        <v>112.17535423642224</v>
      </c>
      <c r="AR1306" s="63">
        <v>44015</v>
      </c>
      <c r="AS1306" s="57">
        <v>-52.219589610621831</v>
      </c>
      <c r="AT1306" s="57">
        <v>-45.28013758864634</v>
      </c>
      <c r="AV1306" s="63">
        <v>45476</v>
      </c>
      <c r="AW1306" s="64">
        <v>34764.221358999996</v>
      </c>
      <c r="AY1306" s="63">
        <v>44657</v>
      </c>
      <c r="AZ1306" s="51">
        <v>-15.963534199999998</v>
      </c>
      <c r="BA1306" s="51">
        <v>48.790408768119953</v>
      </c>
      <c r="BB1306" s="51">
        <v>-94.658653928619884</v>
      </c>
      <c r="BC1306" s="51">
        <v>0</v>
      </c>
      <c r="BD1306" s="51">
        <v>-7.9714979467897962</v>
      </c>
      <c r="BE1306" s="51">
        <v>-69.803277307289804</v>
      </c>
    </row>
    <row r="1307" spans="1:57">
      <c r="A1307" s="70">
        <v>20200704</v>
      </c>
      <c r="D1307" s="63">
        <v>44016</v>
      </c>
      <c r="E1307" s="64">
        <v>761.35900000000004</v>
      </c>
      <c r="F1307" s="64">
        <v>1607.248</v>
      </c>
      <c r="G1307" s="69">
        <v>2368.607</v>
      </c>
      <c r="I1307" s="63">
        <v>44512</v>
      </c>
      <c r="J1307" s="68">
        <v>28.31</v>
      </c>
      <c r="K1307" s="68">
        <v>31.14</v>
      </c>
      <c r="M1307" s="63">
        <v>44016</v>
      </c>
      <c r="N1307" s="64">
        <v>43219.199999999997</v>
      </c>
      <c r="O1307" s="66">
        <v>70.635000000000005</v>
      </c>
      <c r="Q1307" s="63">
        <v>44016</v>
      </c>
      <c r="R1307" s="57">
        <v>61.494347190765076</v>
      </c>
      <c r="S1307" s="57">
        <v>102.39621408333863</v>
      </c>
      <c r="U1307" s="63">
        <v>44016</v>
      </c>
      <c r="V1307" s="65">
        <v>64.448431370739186</v>
      </c>
      <c r="X1307" s="63">
        <v>44658</v>
      </c>
      <c r="Y1307" s="67">
        <v>41.9375</v>
      </c>
      <c r="Z1307" s="67">
        <v>42.11</v>
      </c>
      <c r="AA1307" s="67">
        <v>41.4375</v>
      </c>
      <c r="AB1307" s="67" t="e">
        <v>#N/A</v>
      </c>
      <c r="AD1307" s="63">
        <v>44658</v>
      </c>
      <c r="AE1307" s="67">
        <v>38.46</v>
      </c>
      <c r="AF1307" s="68">
        <v>59.16</v>
      </c>
      <c r="AH1307" s="58">
        <v>44016</v>
      </c>
      <c r="AI1307" s="57">
        <v>46.90670061433697</v>
      </c>
      <c r="AJ1307" s="57">
        <v>79.29929223301599</v>
      </c>
      <c r="AK1307" s="57">
        <v>120.97026348521105</v>
      </c>
      <c r="AM1307" s="63">
        <v>44016</v>
      </c>
      <c r="AN1307" s="57">
        <v>46.171256095780407</v>
      </c>
      <c r="AO1307" s="57">
        <v>24.917331659616938</v>
      </c>
      <c r="AP1307" s="57">
        <v>112.06290688443694</v>
      </c>
      <c r="AR1307" s="63">
        <v>44016</v>
      </c>
      <c r="AS1307" s="57">
        <v>-52.369272007828783</v>
      </c>
      <c r="AT1307" s="57">
        <v>-45.309692947710644</v>
      </c>
      <c r="AV1307" s="63">
        <v>45477</v>
      </c>
      <c r="AW1307" s="64">
        <v>35416.157934000003</v>
      </c>
      <c r="AY1307" s="63">
        <v>44658</v>
      </c>
      <c r="AZ1307" s="51">
        <v>-15.956309699999997</v>
      </c>
      <c r="BA1307" s="51">
        <v>118.80519802558993</v>
      </c>
      <c r="BB1307" s="51">
        <v>-118.30540606030992</v>
      </c>
      <c r="BC1307" s="51">
        <v>0</v>
      </c>
      <c r="BD1307" s="51">
        <v>-8.4558874538899875</v>
      </c>
      <c r="BE1307" s="51">
        <v>-23.912405188609991</v>
      </c>
    </row>
    <row r="1308" spans="1:57">
      <c r="A1308" s="70">
        <v>20200705</v>
      </c>
      <c r="D1308" s="63">
        <v>44017</v>
      </c>
      <c r="E1308" s="64">
        <v>761.35900000000004</v>
      </c>
      <c r="F1308" s="64">
        <v>1607.248</v>
      </c>
      <c r="G1308" s="69">
        <v>2368.607</v>
      </c>
      <c r="I1308" s="63">
        <v>44515</v>
      </c>
      <c r="J1308" s="68">
        <v>28.56</v>
      </c>
      <c r="K1308" s="68">
        <v>30.89</v>
      </c>
      <c r="M1308" s="63">
        <v>44017</v>
      </c>
      <c r="N1308" s="64">
        <v>43219.199999999997</v>
      </c>
      <c r="O1308" s="66">
        <v>70.635000000000005</v>
      </c>
      <c r="Q1308" s="63">
        <v>44017</v>
      </c>
      <c r="R1308" s="57">
        <v>61.8297429128583</v>
      </c>
      <c r="S1308" s="57">
        <v>102.56375951860291</v>
      </c>
      <c r="U1308" s="63">
        <v>44017</v>
      </c>
      <c r="V1308" s="65">
        <v>64.448431370739186</v>
      </c>
      <c r="X1308" s="63">
        <v>44659</v>
      </c>
      <c r="Y1308" s="67">
        <v>41.9375</v>
      </c>
      <c r="Z1308" s="67">
        <v>43.11</v>
      </c>
      <c r="AA1308" s="67">
        <v>41.3125</v>
      </c>
      <c r="AB1308" s="67" t="e">
        <v>#N/A</v>
      </c>
      <c r="AD1308" s="63">
        <v>44659</v>
      </c>
      <c r="AE1308" s="67">
        <v>38.479999999999997</v>
      </c>
      <c r="AF1308" s="68">
        <v>59.54</v>
      </c>
      <c r="AH1308" s="58">
        <v>44017</v>
      </c>
      <c r="AI1308" s="57">
        <v>47.098679999100177</v>
      </c>
      <c r="AJ1308" s="57">
        <v>79.570640963359935</v>
      </c>
      <c r="AK1308" s="57">
        <v>121.35821593068252</v>
      </c>
      <c r="AM1308" s="63">
        <v>44017</v>
      </c>
      <c r="AN1308" s="57">
        <v>46.342871438361691</v>
      </c>
      <c r="AO1308" s="57">
        <v>25.209115481175171</v>
      </c>
      <c r="AP1308" s="57">
        <v>111.98399039937365</v>
      </c>
      <c r="AR1308" s="63">
        <v>44017</v>
      </c>
      <c r="AS1308" s="57">
        <v>-52.512782354504381</v>
      </c>
      <c r="AT1308" s="57">
        <v>-45.340388419018453</v>
      </c>
      <c r="AV1308" s="63">
        <v>45478</v>
      </c>
      <c r="AW1308" s="64">
        <v>34963.649525000001</v>
      </c>
      <c r="AY1308" s="63">
        <v>44659</v>
      </c>
      <c r="AZ1308" s="51">
        <v>-16.799436199999999</v>
      </c>
      <c r="BA1308" s="51">
        <v>123.61769507401995</v>
      </c>
      <c r="BB1308" s="51">
        <v>-90.550508303199891</v>
      </c>
      <c r="BC1308" s="51">
        <v>0</v>
      </c>
      <c r="BD1308" s="51">
        <v>-9.8852965395399188</v>
      </c>
      <c r="BE1308" s="51">
        <v>6.3824540312800968</v>
      </c>
    </row>
    <row r="1309" spans="1:57">
      <c r="A1309" s="70">
        <v>20200706</v>
      </c>
      <c r="D1309" s="63">
        <v>44018</v>
      </c>
      <c r="E1309" s="64">
        <v>757.00400000000002</v>
      </c>
      <c r="F1309" s="64">
        <v>1616.7629999999999</v>
      </c>
      <c r="G1309" s="69">
        <v>2373.7669999999998</v>
      </c>
      <c r="I1309" s="63">
        <v>44516</v>
      </c>
      <c r="J1309" s="68">
        <v>28.59</v>
      </c>
      <c r="K1309" s="68">
        <v>31.63</v>
      </c>
      <c r="M1309" s="63">
        <v>44018</v>
      </c>
      <c r="N1309" s="64">
        <v>43252.6</v>
      </c>
      <c r="O1309" s="66">
        <v>70.814999999999998</v>
      </c>
      <c r="Q1309" s="63">
        <v>44018</v>
      </c>
      <c r="R1309" s="57">
        <v>62.210252735732041</v>
      </c>
      <c r="S1309" s="57">
        <v>102.74865099506397</v>
      </c>
      <c r="U1309" s="63">
        <v>44018</v>
      </c>
      <c r="V1309" s="65">
        <v>64.609378127639957</v>
      </c>
      <c r="X1309" s="63">
        <v>44662</v>
      </c>
      <c r="Y1309" s="67">
        <v>42</v>
      </c>
      <c r="Z1309" s="67">
        <v>43.01</v>
      </c>
      <c r="AA1309" s="67">
        <v>41.3125</v>
      </c>
      <c r="AB1309" s="67" t="e">
        <v>#N/A</v>
      </c>
      <c r="AD1309" s="63">
        <v>44662</v>
      </c>
      <c r="AE1309" s="67">
        <v>38.14</v>
      </c>
      <c r="AF1309" s="68">
        <v>58.91</v>
      </c>
      <c r="AH1309" s="58">
        <v>44018</v>
      </c>
      <c r="AI1309" s="57">
        <v>47.262879142909696</v>
      </c>
      <c r="AJ1309" s="57">
        <v>79.806792381704824</v>
      </c>
      <c r="AK1309" s="57">
        <v>121.65250459308284</v>
      </c>
      <c r="AM1309" s="63">
        <v>44018</v>
      </c>
      <c r="AN1309" s="57">
        <v>46.495019433112958</v>
      </c>
      <c r="AO1309" s="57">
        <v>25.448969528034905</v>
      </c>
      <c r="AP1309" s="57">
        <v>111.94949547636854</v>
      </c>
      <c r="AR1309" s="63">
        <v>44018</v>
      </c>
      <c r="AS1309" s="57">
        <v>-52.659911201750475</v>
      </c>
      <c r="AT1309" s="57">
        <v>-45.364420901115864</v>
      </c>
      <c r="AV1309" s="63">
        <v>45479</v>
      </c>
      <c r="AW1309" s="64">
        <v>34963.649525000001</v>
      </c>
      <c r="AY1309" s="63">
        <v>44662</v>
      </c>
      <c r="AZ1309" s="51">
        <v>-16.581192699999999</v>
      </c>
      <c r="BA1309" s="51">
        <v>24.499764025169981</v>
      </c>
      <c r="BB1309" s="51">
        <v>14.095096958530073</v>
      </c>
      <c r="BC1309" s="51">
        <v>0</v>
      </c>
      <c r="BD1309" s="51">
        <v>-7.4787519243705454</v>
      </c>
      <c r="BE1309" s="51">
        <v>14.534916359329451</v>
      </c>
    </row>
    <row r="1310" spans="1:57">
      <c r="A1310" s="70">
        <v>20200707</v>
      </c>
      <c r="D1310" s="63">
        <v>44019</v>
      </c>
      <c r="E1310" s="64">
        <v>759.86400000000003</v>
      </c>
      <c r="F1310" s="64">
        <v>1628.403</v>
      </c>
      <c r="G1310" s="69">
        <v>2388.2669999999998</v>
      </c>
      <c r="I1310" s="63">
        <v>44517</v>
      </c>
      <c r="J1310" s="68">
        <v>28.41</v>
      </c>
      <c r="K1310" s="68">
        <v>30.91</v>
      </c>
      <c r="M1310" s="63">
        <v>44019</v>
      </c>
      <c r="N1310" s="64">
        <v>43239.7</v>
      </c>
      <c r="O1310" s="66">
        <v>70.875</v>
      </c>
      <c r="Q1310" s="63">
        <v>44019</v>
      </c>
      <c r="R1310" s="57">
        <v>62.625733023072442</v>
      </c>
      <c r="S1310" s="57">
        <v>102.89561370668028</v>
      </c>
      <c r="U1310" s="63">
        <v>44019</v>
      </c>
      <c r="V1310" s="65">
        <v>65.476841433231542</v>
      </c>
      <c r="X1310" s="63">
        <v>44663</v>
      </c>
      <c r="Y1310" s="67">
        <v>41.875</v>
      </c>
      <c r="Z1310" s="67">
        <v>43.05</v>
      </c>
      <c r="AA1310" s="67">
        <v>41.25</v>
      </c>
      <c r="AB1310" s="67" t="e">
        <v>#N/A</v>
      </c>
      <c r="AD1310" s="63">
        <v>44663</v>
      </c>
      <c r="AE1310" s="67">
        <v>38.26</v>
      </c>
      <c r="AF1310" s="68">
        <v>59.81</v>
      </c>
      <c r="AH1310" s="58">
        <v>44019</v>
      </c>
      <c r="AI1310" s="57">
        <v>47.479816397842441</v>
      </c>
      <c r="AJ1310" s="57">
        <v>80.035605349976095</v>
      </c>
      <c r="AK1310" s="57">
        <v>121.87646226919804</v>
      </c>
      <c r="AM1310" s="63">
        <v>44019</v>
      </c>
      <c r="AN1310" s="57">
        <v>46.647124338689203</v>
      </c>
      <c r="AO1310" s="57">
        <v>25.698546172305136</v>
      </c>
      <c r="AP1310" s="57">
        <v>111.8870317181174</v>
      </c>
      <c r="AR1310" s="63">
        <v>44019</v>
      </c>
      <c r="AS1310" s="57">
        <v>-52.811912924419161</v>
      </c>
      <c r="AT1310" s="57">
        <v>-45.388634942643421</v>
      </c>
      <c r="AV1310" s="63">
        <v>45480</v>
      </c>
      <c r="AW1310" s="64">
        <v>34963.649525000001</v>
      </c>
      <c r="AY1310" s="63">
        <v>44663</v>
      </c>
      <c r="AZ1310" s="51">
        <v>-26.323378299999998</v>
      </c>
      <c r="BA1310" s="51">
        <v>27.915489890330015</v>
      </c>
      <c r="BB1310" s="51">
        <v>66.171868681750141</v>
      </c>
      <c r="BC1310" s="51">
        <v>0</v>
      </c>
      <c r="BD1310" s="51">
        <v>-6.9218085001500578</v>
      </c>
      <c r="BE1310" s="51">
        <v>60.842171771929948</v>
      </c>
    </row>
    <row r="1311" spans="1:57">
      <c r="A1311" s="70">
        <v>20200708</v>
      </c>
      <c r="D1311" s="63">
        <v>44020</v>
      </c>
      <c r="E1311" s="64">
        <v>629.62699999999995</v>
      </c>
      <c r="F1311" s="64">
        <v>1641.2940000000001</v>
      </c>
      <c r="G1311" s="69">
        <v>2270.9209999999998</v>
      </c>
      <c r="I1311" s="63">
        <v>44518</v>
      </c>
      <c r="J1311" s="68">
        <v>28.89</v>
      </c>
      <c r="K1311" s="68">
        <v>31.41</v>
      </c>
      <c r="M1311" s="63">
        <v>44020</v>
      </c>
      <c r="N1311" s="64">
        <v>43246.400000000001</v>
      </c>
      <c r="O1311" s="66">
        <v>70.935000000000002</v>
      </c>
      <c r="Q1311" s="63">
        <v>44020</v>
      </c>
      <c r="R1311" s="57">
        <v>62.814060020472184</v>
      </c>
      <c r="S1311" s="57">
        <v>103.04498725646125</v>
      </c>
      <c r="U1311" s="63">
        <v>44020</v>
      </c>
      <c r="V1311" s="65">
        <v>65.506183486928037</v>
      </c>
      <c r="X1311" s="63">
        <v>44664</v>
      </c>
      <c r="Y1311" s="67">
        <v>41.875</v>
      </c>
      <c r="Z1311" s="67">
        <v>41.11</v>
      </c>
      <c r="AA1311" s="67">
        <v>41.25</v>
      </c>
      <c r="AB1311" s="67" t="e">
        <v>#N/A</v>
      </c>
      <c r="AD1311" s="63">
        <v>44664</v>
      </c>
      <c r="AE1311" s="67">
        <v>38.26</v>
      </c>
      <c r="AF1311" s="68">
        <v>60.15</v>
      </c>
      <c r="AH1311" s="58">
        <v>44020</v>
      </c>
      <c r="AI1311" s="57">
        <v>47.761140732896877</v>
      </c>
      <c r="AJ1311" s="57">
        <v>80.302766113592668</v>
      </c>
      <c r="AK1311" s="57">
        <v>122.15262827964533</v>
      </c>
      <c r="AM1311" s="63">
        <v>44020</v>
      </c>
      <c r="AN1311" s="57">
        <v>46.788448820014224</v>
      </c>
      <c r="AO1311" s="57">
        <v>25.937317979485442</v>
      </c>
      <c r="AP1311" s="57">
        <v>111.78941616161295</v>
      </c>
      <c r="AR1311" s="63">
        <v>44020</v>
      </c>
      <c r="AS1311" s="57">
        <v>-52.971746139487529</v>
      </c>
      <c r="AT1311" s="57">
        <v>-45.417022764353973</v>
      </c>
      <c r="AV1311" s="63">
        <v>45481</v>
      </c>
      <c r="AW1311" s="64">
        <v>34290.000226999997</v>
      </c>
      <c r="AY1311" s="63">
        <v>44664</v>
      </c>
      <c r="AZ1311" s="51">
        <v>-30.087813299999997</v>
      </c>
      <c r="BA1311" s="51">
        <v>27.575521626939977</v>
      </c>
      <c r="BB1311" s="51">
        <v>-39.096425722789924</v>
      </c>
      <c r="BC1311" s="51">
        <v>0</v>
      </c>
      <c r="BD1311" s="51">
        <v>-8.2650807738300749</v>
      </c>
      <c r="BE1311" s="51">
        <v>-49.873798169680057</v>
      </c>
    </row>
    <row r="1312" spans="1:57">
      <c r="A1312" s="70">
        <v>20200709</v>
      </c>
      <c r="D1312" s="63">
        <v>44021</v>
      </c>
      <c r="E1312" s="64">
        <v>629.62699999999995</v>
      </c>
      <c r="F1312" s="64">
        <v>1641.2940000000001</v>
      </c>
      <c r="G1312" s="69">
        <v>2270.9209999999998</v>
      </c>
      <c r="I1312" s="63">
        <v>44519</v>
      </c>
      <c r="J1312" s="68">
        <v>28.61</v>
      </c>
      <c r="K1312" s="68">
        <v>31.34</v>
      </c>
      <c r="M1312" s="63">
        <v>44021</v>
      </c>
      <c r="N1312" s="64">
        <v>43246.400000000001</v>
      </c>
      <c r="O1312" s="66">
        <v>70.935000000000002</v>
      </c>
      <c r="Q1312" s="63">
        <v>44021</v>
      </c>
      <c r="R1312" s="57">
        <v>63.038987500631194</v>
      </c>
      <c r="S1312" s="57">
        <v>103.26166825600711</v>
      </c>
      <c r="U1312" s="63">
        <v>44021</v>
      </c>
      <c r="V1312" s="65">
        <v>65.506183486928037</v>
      </c>
      <c r="X1312" s="63">
        <v>44669</v>
      </c>
      <c r="Y1312" s="67">
        <v>44.5625</v>
      </c>
      <c r="Z1312" s="67">
        <v>44.52</v>
      </c>
      <c r="AA1312" s="67">
        <v>43.8125</v>
      </c>
      <c r="AB1312" s="67" t="e">
        <v>#N/A</v>
      </c>
      <c r="AD1312" s="63">
        <v>44669</v>
      </c>
      <c r="AE1312" s="67">
        <v>38.979999999999997</v>
      </c>
      <c r="AF1312" s="68">
        <v>58.51</v>
      </c>
      <c r="AH1312" s="58">
        <v>44021</v>
      </c>
      <c r="AI1312" s="57">
        <v>48.026979683139601</v>
      </c>
      <c r="AJ1312" s="57">
        <v>80.597672452564268</v>
      </c>
      <c r="AK1312" s="57">
        <v>122.52871512221776</v>
      </c>
      <c r="AM1312" s="63">
        <v>44021</v>
      </c>
      <c r="AN1312" s="57">
        <v>46.896037761736629</v>
      </c>
      <c r="AO1312" s="57">
        <v>26.155942398045728</v>
      </c>
      <c r="AP1312" s="57">
        <v>111.58101852241612</v>
      </c>
      <c r="AR1312" s="63">
        <v>44021</v>
      </c>
      <c r="AS1312" s="57">
        <v>-53.128371203852268</v>
      </c>
      <c r="AT1312" s="57">
        <v>-45.446566432902898</v>
      </c>
      <c r="AV1312" s="63">
        <v>45482</v>
      </c>
      <c r="AW1312" s="64">
        <v>34290.000226999997</v>
      </c>
      <c r="AY1312" s="63">
        <v>44669</v>
      </c>
      <c r="AZ1312" s="51">
        <v>-22.259166299999997</v>
      </c>
      <c r="BA1312" s="51">
        <v>7.4008022643799958</v>
      </c>
      <c r="BB1312" s="51">
        <v>-55.324757198009905</v>
      </c>
      <c r="BC1312" s="51">
        <v>0</v>
      </c>
      <c r="BD1312" s="51">
        <v>-7.5568596101204211</v>
      </c>
      <c r="BE1312" s="51">
        <v>-77.739980843750445</v>
      </c>
    </row>
    <row r="1313" spans="1:57">
      <c r="A1313" s="70">
        <v>20200710</v>
      </c>
      <c r="D1313" s="63">
        <v>44022</v>
      </c>
      <c r="E1313" s="64">
        <v>629.62699999999995</v>
      </c>
      <c r="F1313" s="64">
        <v>1641.2940000000001</v>
      </c>
      <c r="G1313" s="69">
        <v>2270.9209999999998</v>
      </c>
      <c r="I1313" s="63">
        <v>44523</v>
      </c>
      <c r="J1313" s="68">
        <v>28.09</v>
      </c>
      <c r="K1313" s="68">
        <v>30.61</v>
      </c>
      <c r="M1313" s="63">
        <v>44022</v>
      </c>
      <c r="N1313" s="64">
        <v>43246.400000000001</v>
      </c>
      <c r="O1313" s="66">
        <v>70.935000000000002</v>
      </c>
      <c r="Q1313" s="63">
        <v>44022</v>
      </c>
      <c r="R1313" s="57">
        <v>63.186399647539645</v>
      </c>
      <c r="S1313" s="57">
        <v>103.45221562581126</v>
      </c>
      <c r="U1313" s="63">
        <v>44022</v>
      </c>
      <c r="V1313" s="65">
        <v>65.506183486928037</v>
      </c>
      <c r="X1313" s="63">
        <v>44670</v>
      </c>
      <c r="Y1313" s="67">
        <v>44.25</v>
      </c>
      <c r="Z1313" s="67">
        <v>45.43</v>
      </c>
      <c r="AA1313" s="67">
        <v>43.6875</v>
      </c>
      <c r="AB1313" s="67" t="e">
        <v>#N/A</v>
      </c>
      <c r="AD1313" s="63">
        <v>44670</v>
      </c>
      <c r="AE1313" s="67">
        <v>39.520000000000003</v>
      </c>
      <c r="AF1313" s="68">
        <v>58.38</v>
      </c>
      <c r="AH1313" s="58">
        <v>44022</v>
      </c>
      <c r="AI1313" s="57">
        <v>48.2718044550885</v>
      </c>
      <c r="AJ1313" s="57">
        <v>80.874485115887012</v>
      </c>
      <c r="AK1313" s="57">
        <v>122.8917430798858</v>
      </c>
      <c r="AM1313" s="63">
        <v>44022</v>
      </c>
      <c r="AN1313" s="57">
        <v>47.035499611973442</v>
      </c>
      <c r="AO1313" s="57">
        <v>26.433547797982392</v>
      </c>
      <c r="AP1313" s="57">
        <v>111.39418212691577</v>
      </c>
      <c r="AR1313" s="63">
        <v>44022</v>
      </c>
      <c r="AS1313" s="57">
        <v>-53.278284055122697</v>
      </c>
      <c r="AT1313" s="57">
        <v>-45.475721042481446</v>
      </c>
      <c r="AV1313" s="63">
        <v>45483</v>
      </c>
      <c r="AW1313" s="64">
        <v>34201.840902000004</v>
      </c>
      <c r="AY1313" s="63">
        <v>44670</v>
      </c>
      <c r="AZ1313" s="51">
        <v>-9.7022382999999994</v>
      </c>
      <c r="BA1313" s="51">
        <v>3.3012794581299887</v>
      </c>
      <c r="BB1313" s="51">
        <v>-330.51361401778991</v>
      </c>
      <c r="BC1313" s="51">
        <v>0</v>
      </c>
      <c r="BD1313" s="51">
        <v>-9.3207756955301768</v>
      </c>
      <c r="BE1313" s="51">
        <v>-346.23534855519011</v>
      </c>
    </row>
    <row r="1314" spans="1:57">
      <c r="A1314" s="70">
        <v>20200711</v>
      </c>
      <c r="D1314" s="63">
        <v>44023</v>
      </c>
      <c r="E1314" s="64">
        <v>629.62699999999995</v>
      </c>
      <c r="F1314" s="64">
        <v>1641.2940000000001</v>
      </c>
      <c r="G1314" s="69">
        <v>2270.9209999999998</v>
      </c>
      <c r="I1314" s="63">
        <v>44524</v>
      </c>
      <c r="J1314" s="68">
        <v>28.47</v>
      </c>
      <c r="K1314" s="68">
        <v>30.9</v>
      </c>
      <c r="M1314" s="63">
        <v>44023</v>
      </c>
      <c r="N1314" s="64">
        <v>43246.400000000001</v>
      </c>
      <c r="O1314" s="66">
        <v>70.935000000000002</v>
      </c>
      <c r="Q1314" s="63">
        <v>44023</v>
      </c>
      <c r="R1314" s="57">
        <v>63.51847268858215</v>
      </c>
      <c r="S1314" s="57">
        <v>103.66595158017677</v>
      </c>
      <c r="U1314" s="63">
        <v>44023</v>
      </c>
      <c r="V1314" s="65">
        <v>65.506183486928037</v>
      </c>
      <c r="X1314" s="63">
        <v>44671</v>
      </c>
      <c r="Y1314" s="67">
        <v>44.3125</v>
      </c>
      <c r="Z1314" s="67">
        <v>45.52</v>
      </c>
      <c r="AA1314" s="67">
        <v>43.75</v>
      </c>
      <c r="AB1314" s="67" t="e">
        <v>#N/A</v>
      </c>
      <c r="AD1314" s="63">
        <v>44671</v>
      </c>
      <c r="AE1314" s="67">
        <v>39.61</v>
      </c>
      <c r="AF1314" s="68">
        <v>57.68</v>
      </c>
      <c r="AH1314" s="58">
        <v>44023</v>
      </c>
      <c r="AI1314" s="57">
        <v>48.435974003123675</v>
      </c>
      <c r="AJ1314" s="57">
        <v>81.137149129300283</v>
      </c>
      <c r="AK1314" s="57">
        <v>123.29924651419937</v>
      </c>
      <c r="AM1314" s="63">
        <v>44023</v>
      </c>
      <c r="AN1314" s="57">
        <v>47.174194749039764</v>
      </c>
      <c r="AO1314" s="57">
        <v>26.707079649713307</v>
      </c>
      <c r="AP1314" s="57">
        <v>111.26587319270355</v>
      </c>
      <c r="AR1314" s="63">
        <v>44023</v>
      </c>
      <c r="AS1314" s="57">
        <v>-53.42714758816247</v>
      </c>
      <c r="AT1314" s="57">
        <v>-45.502989538230985</v>
      </c>
      <c r="AV1314" s="63">
        <v>45484</v>
      </c>
      <c r="AW1314" s="64">
        <v>33741.905705999998</v>
      </c>
      <c r="AY1314" s="63">
        <v>44671</v>
      </c>
      <c r="AZ1314" s="51">
        <v>-12.318747799999999</v>
      </c>
      <c r="BA1314" s="51">
        <v>232.65959098089999</v>
      </c>
      <c r="BB1314" s="51">
        <v>-425.91591610370989</v>
      </c>
      <c r="BC1314" s="51">
        <v>0</v>
      </c>
      <c r="BD1314" s="51">
        <v>-12.442062682910009</v>
      </c>
      <c r="BE1314" s="51">
        <v>-218.01713560572003</v>
      </c>
    </row>
    <row r="1315" spans="1:57">
      <c r="A1315" s="70">
        <v>20200712</v>
      </c>
      <c r="D1315" s="63">
        <v>44024</v>
      </c>
      <c r="E1315" s="64">
        <v>629.62699999999995</v>
      </c>
      <c r="F1315" s="64">
        <v>1641.2940000000001</v>
      </c>
      <c r="G1315" s="69">
        <v>2270.9209999999998</v>
      </c>
      <c r="I1315" s="63">
        <v>44525</v>
      </c>
      <c r="J1315" s="68">
        <v>28.13</v>
      </c>
      <c r="K1315" s="68">
        <v>30.46</v>
      </c>
      <c r="M1315" s="63">
        <v>44024</v>
      </c>
      <c r="N1315" s="64">
        <v>43246.400000000001</v>
      </c>
      <c r="O1315" s="66">
        <v>70.935000000000002</v>
      </c>
      <c r="Q1315" s="63">
        <v>44024</v>
      </c>
      <c r="R1315" s="57">
        <v>63.838653828705304</v>
      </c>
      <c r="S1315" s="57">
        <v>103.82185966535977</v>
      </c>
      <c r="U1315" s="63">
        <v>44024</v>
      </c>
      <c r="V1315" s="65">
        <v>65.506183486928037</v>
      </c>
      <c r="X1315" s="63">
        <v>44672</v>
      </c>
      <c r="Y1315" s="67">
        <v>44.375</v>
      </c>
      <c r="Z1315" s="67">
        <v>45.27</v>
      </c>
      <c r="AA1315" s="67">
        <v>43.875</v>
      </c>
      <c r="AB1315" s="67" t="e">
        <v>#N/A</v>
      </c>
      <c r="AD1315" s="63">
        <v>44672</v>
      </c>
      <c r="AE1315" s="67">
        <v>39.64</v>
      </c>
      <c r="AF1315" s="68">
        <v>57.47</v>
      </c>
      <c r="AH1315" s="58">
        <v>44024</v>
      </c>
      <c r="AI1315" s="57">
        <v>48.591730581916302</v>
      </c>
      <c r="AJ1315" s="57">
        <v>81.363547776075336</v>
      </c>
      <c r="AK1315" s="57">
        <v>123.62016100079182</v>
      </c>
      <c r="AM1315" s="63">
        <v>44024</v>
      </c>
      <c r="AN1315" s="57">
        <v>47.283866977568699</v>
      </c>
      <c r="AO1315" s="57">
        <v>26.954209380519046</v>
      </c>
      <c r="AP1315" s="57">
        <v>111.07678584833592</v>
      </c>
      <c r="AR1315" s="63">
        <v>44024</v>
      </c>
      <c r="AS1315" s="57">
        <v>-53.569955997995478</v>
      </c>
      <c r="AT1315" s="57">
        <v>-45.520046047004513</v>
      </c>
      <c r="AV1315" s="63">
        <v>45485</v>
      </c>
      <c r="AW1315" s="64">
        <v>33791.949173000001</v>
      </c>
      <c r="AY1315" s="63">
        <v>44672</v>
      </c>
      <c r="AZ1315" s="51">
        <v>-3.5818260000000022</v>
      </c>
      <c r="BA1315" s="51">
        <v>227.98165172982002</v>
      </c>
      <c r="BB1315" s="51">
        <v>-342.45035060261995</v>
      </c>
      <c r="BC1315" s="51">
        <v>0</v>
      </c>
      <c r="BD1315" s="51">
        <v>-12.49322373524017</v>
      </c>
      <c r="BE1315" s="51">
        <v>-130.54374860804015</v>
      </c>
    </row>
    <row r="1316" spans="1:57">
      <c r="A1316" s="70">
        <v>20200713</v>
      </c>
      <c r="D1316" s="63">
        <v>44025</v>
      </c>
      <c r="E1316" s="64">
        <v>708.60400000000004</v>
      </c>
      <c r="F1316" s="64">
        <v>1646.4069999999999</v>
      </c>
      <c r="G1316" s="69">
        <v>2355.011</v>
      </c>
      <c r="I1316" s="63">
        <v>44526</v>
      </c>
      <c r="J1316" s="68">
        <v>28.38</v>
      </c>
      <c r="K1316" s="68">
        <v>30.67</v>
      </c>
      <c r="M1316" s="63">
        <v>44025</v>
      </c>
      <c r="N1316" s="64">
        <v>43276.2</v>
      </c>
      <c r="O1316" s="66">
        <v>71.2333</v>
      </c>
      <c r="Q1316" s="63">
        <v>44025</v>
      </c>
      <c r="R1316" s="57">
        <v>64.378220196174468</v>
      </c>
      <c r="S1316" s="57">
        <v>103.92341390746847</v>
      </c>
      <c r="U1316" s="63">
        <v>44025</v>
      </c>
      <c r="V1316" s="65">
        <v>66.034241045267194</v>
      </c>
      <c r="X1316" s="63">
        <v>44673</v>
      </c>
      <c r="Y1316" s="67">
        <v>44.3125</v>
      </c>
      <c r="Z1316" s="67">
        <v>45.51</v>
      </c>
      <c r="AA1316" s="67">
        <v>43.8125</v>
      </c>
      <c r="AB1316" s="67" t="e">
        <v>#N/A</v>
      </c>
      <c r="AD1316" s="63">
        <v>44673</v>
      </c>
      <c r="AE1316" s="67">
        <v>39.43</v>
      </c>
      <c r="AF1316" s="68">
        <v>58.26</v>
      </c>
      <c r="AH1316" s="58">
        <v>44025</v>
      </c>
      <c r="AI1316" s="57">
        <v>48.675390392253505</v>
      </c>
      <c r="AJ1316" s="57">
        <v>81.502435498794213</v>
      </c>
      <c r="AK1316" s="57">
        <v>123.79164482637606</v>
      </c>
      <c r="AM1316" s="63">
        <v>44025</v>
      </c>
      <c r="AN1316" s="57">
        <v>47.390936122937788</v>
      </c>
      <c r="AO1316" s="57">
        <v>27.110499980647027</v>
      </c>
      <c r="AP1316" s="57">
        <v>111.08949134773125</v>
      </c>
      <c r="AR1316" s="63">
        <v>44025</v>
      </c>
      <c r="AS1316" s="57">
        <v>-53.739254620856336</v>
      </c>
      <c r="AT1316" s="57">
        <v>-45.548944678243764</v>
      </c>
      <c r="AV1316" s="63">
        <v>45486</v>
      </c>
      <c r="AW1316" s="64">
        <v>33791.949173000001</v>
      </c>
      <c r="AY1316" s="63">
        <v>44673</v>
      </c>
      <c r="AZ1316" s="51">
        <v>-2.7961169999999984</v>
      </c>
      <c r="BA1316" s="51">
        <v>226.27039575343002</v>
      </c>
      <c r="BB1316" s="51">
        <v>-436.81829484573996</v>
      </c>
      <c r="BC1316" s="51">
        <v>0</v>
      </c>
      <c r="BD1316" s="51">
        <v>-11.412919901009881</v>
      </c>
      <c r="BE1316" s="51">
        <v>-224.75693599331984</v>
      </c>
    </row>
    <row r="1317" spans="1:57">
      <c r="A1317" s="70">
        <v>20200714</v>
      </c>
      <c r="D1317" s="63">
        <v>44026</v>
      </c>
      <c r="E1317" s="64">
        <v>690.53499999999997</v>
      </c>
      <c r="F1317" s="64">
        <v>1648.4169999999999</v>
      </c>
      <c r="G1317" s="69">
        <v>2338.9520000000002</v>
      </c>
      <c r="I1317" s="63">
        <v>44529</v>
      </c>
      <c r="J1317" s="68">
        <v>28.53</v>
      </c>
      <c r="K1317" s="68">
        <v>30.69</v>
      </c>
      <c r="M1317" s="63">
        <v>44026</v>
      </c>
      <c r="N1317" s="64">
        <v>43306.8</v>
      </c>
      <c r="O1317" s="66">
        <v>71.295000000000002</v>
      </c>
      <c r="Q1317" s="63">
        <v>44026</v>
      </c>
      <c r="R1317" s="57">
        <v>64.76672517555005</v>
      </c>
      <c r="S1317" s="57">
        <v>103.99539360646224</v>
      </c>
      <c r="U1317" s="63">
        <v>44026</v>
      </c>
      <c r="V1317" s="65">
        <v>65.919994605983717</v>
      </c>
      <c r="X1317" s="63">
        <v>44676</v>
      </c>
      <c r="Y1317" s="67">
        <v>44.4375</v>
      </c>
      <c r="Z1317" s="67">
        <v>45.21</v>
      </c>
      <c r="AA1317" s="67">
        <v>43.75</v>
      </c>
      <c r="AB1317" s="67" t="e">
        <v>#N/A</v>
      </c>
      <c r="AD1317" s="63">
        <v>44676</v>
      </c>
      <c r="AE1317" s="67">
        <v>39.04</v>
      </c>
      <c r="AF1317" s="68">
        <v>58.08</v>
      </c>
      <c r="AH1317" s="58">
        <v>44026</v>
      </c>
      <c r="AI1317" s="57">
        <v>48.856803469869512</v>
      </c>
      <c r="AJ1317" s="57">
        <v>81.670826408008352</v>
      </c>
      <c r="AK1317" s="57">
        <v>123.92903526127421</v>
      </c>
      <c r="AM1317" s="63">
        <v>44026</v>
      </c>
      <c r="AN1317" s="57">
        <v>47.494416029141377</v>
      </c>
      <c r="AO1317" s="57">
        <v>27.294685455858449</v>
      </c>
      <c r="AP1317" s="57">
        <v>111.00287372507705</v>
      </c>
      <c r="AR1317" s="63">
        <v>44026</v>
      </c>
      <c r="AS1317" s="57">
        <v>-53.914576099460689</v>
      </c>
      <c r="AT1317" s="57">
        <v>-45.569390488444853</v>
      </c>
      <c r="AV1317" s="63">
        <v>45487</v>
      </c>
      <c r="AW1317" s="64">
        <v>33791.949173000001</v>
      </c>
      <c r="AY1317" s="63">
        <v>44676</v>
      </c>
      <c r="AZ1317" s="51">
        <v>4.9938870000000009</v>
      </c>
      <c r="BA1317" s="51">
        <v>226.04328768161997</v>
      </c>
      <c r="BB1317" s="51">
        <v>-177.18765650143999</v>
      </c>
      <c r="BC1317" s="51">
        <v>0</v>
      </c>
      <c r="BD1317" s="51">
        <v>-11.972913784790025</v>
      </c>
      <c r="BE1317" s="51">
        <v>41.876604395390025</v>
      </c>
    </row>
    <row r="1318" spans="1:57">
      <c r="A1318" s="70">
        <v>20200715</v>
      </c>
      <c r="D1318" s="63">
        <v>44027</v>
      </c>
      <c r="E1318" s="64">
        <v>640.60199999999998</v>
      </c>
      <c r="F1318" s="64">
        <v>1647.74</v>
      </c>
      <c r="G1318" s="69">
        <v>2288.3420000000001</v>
      </c>
      <c r="I1318" s="63">
        <v>44530</v>
      </c>
      <c r="J1318" s="68">
        <v>29.97</v>
      </c>
      <c r="K1318" s="68">
        <v>31.67</v>
      </c>
      <c r="M1318" s="63">
        <v>44027</v>
      </c>
      <c r="N1318" s="64">
        <v>43345.9</v>
      </c>
      <c r="O1318" s="66">
        <v>71.355000000000004</v>
      </c>
      <c r="Q1318" s="63">
        <v>44027</v>
      </c>
      <c r="R1318" s="57">
        <v>64.978151174192405</v>
      </c>
      <c r="S1318" s="57">
        <v>104.09307518938995</v>
      </c>
      <c r="U1318" s="63">
        <v>44027</v>
      </c>
      <c r="V1318" s="65">
        <v>65.634593937173406</v>
      </c>
      <c r="X1318" s="63">
        <v>44677</v>
      </c>
      <c r="Y1318" s="67">
        <v>44.625</v>
      </c>
      <c r="Z1318" s="67">
        <v>43.74</v>
      </c>
      <c r="AA1318" s="67">
        <v>43.9375</v>
      </c>
      <c r="AB1318" s="67" t="e">
        <v>#N/A</v>
      </c>
      <c r="AD1318" s="63">
        <v>44677</v>
      </c>
      <c r="AE1318" s="67">
        <v>39.450000000000003</v>
      </c>
      <c r="AF1318" s="68">
        <v>57.89</v>
      </c>
      <c r="AH1318" s="58">
        <v>44027</v>
      </c>
      <c r="AI1318" s="57">
        <v>49.050920965445059</v>
      </c>
      <c r="AJ1318" s="57">
        <v>81.838350906840887</v>
      </c>
      <c r="AK1318" s="57">
        <v>124.09527652894559</v>
      </c>
      <c r="AM1318" s="63">
        <v>44027</v>
      </c>
      <c r="AN1318" s="57">
        <v>47.557080806499656</v>
      </c>
      <c r="AO1318" s="57">
        <v>27.402787231226466</v>
      </c>
      <c r="AP1318" s="57">
        <v>110.91951244832185</v>
      </c>
      <c r="AR1318" s="63">
        <v>44027</v>
      </c>
      <c r="AS1318" s="57">
        <v>-54.100476380269136</v>
      </c>
      <c r="AT1318" s="57">
        <v>-45.605348788057917</v>
      </c>
      <c r="AV1318" s="63">
        <v>45488</v>
      </c>
      <c r="AW1318" s="64">
        <v>33611.541465999995</v>
      </c>
      <c r="AY1318" s="63">
        <v>44677</v>
      </c>
      <c r="AZ1318" s="51">
        <v>8.8322669999999999</v>
      </c>
      <c r="BA1318" s="51">
        <v>224.22055083308001</v>
      </c>
      <c r="BB1318" s="51">
        <v>-302.1006944715599</v>
      </c>
      <c r="BC1318" s="51">
        <v>0</v>
      </c>
      <c r="BD1318" s="51">
        <v>-9.8993103643302618</v>
      </c>
      <c r="BE1318" s="51">
        <v>-78.947187002810182</v>
      </c>
    </row>
    <row r="1319" spans="1:57">
      <c r="A1319" s="70">
        <v>20200716</v>
      </c>
      <c r="D1319" s="63">
        <v>44028</v>
      </c>
      <c r="E1319" s="64">
        <v>622.74199999999996</v>
      </c>
      <c r="F1319" s="64">
        <v>1645.9849999999999</v>
      </c>
      <c r="G1319" s="69">
        <v>2268.7269999999999</v>
      </c>
      <c r="I1319" s="63">
        <v>44531</v>
      </c>
      <c r="J1319" s="68">
        <v>28.16</v>
      </c>
      <c r="K1319" s="68">
        <v>30.47</v>
      </c>
      <c r="M1319" s="63">
        <v>44028</v>
      </c>
      <c r="N1319" s="64">
        <v>43356.1</v>
      </c>
      <c r="O1319" s="66">
        <v>71.415000000000006</v>
      </c>
      <c r="Q1319" s="63">
        <v>44028</v>
      </c>
      <c r="R1319" s="57">
        <v>65.013278595661077</v>
      </c>
      <c r="S1319" s="57">
        <v>104.19565075943305</v>
      </c>
      <c r="U1319" s="63">
        <v>44028</v>
      </c>
      <c r="V1319" s="65">
        <v>65.655489097575909</v>
      </c>
      <c r="X1319" s="63">
        <v>44678</v>
      </c>
      <c r="Y1319" s="67">
        <v>44.5625</v>
      </c>
      <c r="Z1319" s="67">
        <v>44.22</v>
      </c>
      <c r="AA1319" s="67">
        <v>43.8125</v>
      </c>
      <c r="AB1319" s="67" t="e">
        <v>#N/A</v>
      </c>
      <c r="AD1319" s="63">
        <v>44678</v>
      </c>
      <c r="AE1319" s="67">
        <v>39.630000000000003</v>
      </c>
      <c r="AF1319" s="68">
        <v>57.07</v>
      </c>
      <c r="AH1319" s="58">
        <v>44028</v>
      </c>
      <c r="AI1319" s="57">
        <v>49.231821117682848</v>
      </c>
      <c r="AJ1319" s="57">
        <v>81.996156657737629</v>
      </c>
      <c r="AK1319" s="57">
        <v>124.29788161785717</v>
      </c>
      <c r="AM1319" s="63">
        <v>44028</v>
      </c>
      <c r="AN1319" s="57">
        <v>47.618875853063194</v>
      </c>
      <c r="AO1319" s="57">
        <v>27.469936572865272</v>
      </c>
      <c r="AP1319" s="57">
        <v>110.95178464239841</v>
      </c>
      <c r="AR1319" s="63">
        <v>44028</v>
      </c>
      <c r="AS1319" s="57">
        <v>-54.285208693655449</v>
      </c>
      <c r="AT1319" s="57">
        <v>-45.649089720647652</v>
      </c>
      <c r="AV1319" s="63">
        <v>45489</v>
      </c>
      <c r="AW1319" s="64">
        <v>33121.414965999997</v>
      </c>
      <c r="AY1319" s="63">
        <v>44678</v>
      </c>
      <c r="AZ1319" s="51">
        <v>0.12117150000000219</v>
      </c>
      <c r="BA1319" s="51">
        <v>227.01687791241005</v>
      </c>
      <c r="BB1319" s="51">
        <v>-282.34596756362987</v>
      </c>
      <c r="BC1319" s="51">
        <v>0</v>
      </c>
      <c r="BD1319" s="51">
        <v>-10.486815904340155</v>
      </c>
      <c r="BE1319" s="51">
        <v>-65.694734055560076</v>
      </c>
    </row>
    <row r="1320" spans="1:57">
      <c r="A1320" s="70">
        <v>20200717</v>
      </c>
      <c r="D1320" s="63">
        <v>44029</v>
      </c>
      <c r="E1320" s="64">
        <v>578.22299999999996</v>
      </c>
      <c r="F1320" s="64">
        <v>1643.653</v>
      </c>
      <c r="G1320" s="69">
        <v>2221.8760000000002</v>
      </c>
      <c r="I1320" s="63">
        <v>44532</v>
      </c>
      <c r="J1320" s="68">
        <v>28.71</v>
      </c>
      <c r="K1320" s="68">
        <v>30.43</v>
      </c>
      <c r="M1320" s="63">
        <v>44029</v>
      </c>
      <c r="N1320" s="64">
        <v>43362.1</v>
      </c>
      <c r="O1320" s="66">
        <v>71.474999999999994</v>
      </c>
      <c r="Q1320" s="63">
        <v>44029</v>
      </c>
      <c r="R1320" s="57">
        <v>64.940252723745346</v>
      </c>
      <c r="S1320" s="57">
        <v>104.24622898362057</v>
      </c>
      <c r="U1320" s="63">
        <v>44029</v>
      </c>
      <c r="V1320" s="65">
        <v>65.255731616689587</v>
      </c>
      <c r="X1320" s="63">
        <v>44679</v>
      </c>
      <c r="Y1320" s="67">
        <v>44.5</v>
      </c>
      <c r="Z1320" s="67">
        <v>45.54</v>
      </c>
      <c r="AA1320" s="67">
        <v>44</v>
      </c>
      <c r="AB1320" s="67" t="e">
        <v>#N/A</v>
      </c>
      <c r="AD1320" s="63">
        <v>44679</v>
      </c>
      <c r="AE1320" s="67">
        <v>39.68</v>
      </c>
      <c r="AF1320" s="68">
        <v>55.4</v>
      </c>
      <c r="AH1320" s="58">
        <v>44029</v>
      </c>
      <c r="AI1320" s="57">
        <v>49.380497266099788</v>
      </c>
      <c r="AJ1320" s="57">
        <v>82.111660097691441</v>
      </c>
      <c r="AK1320" s="57">
        <v>124.37875754774473</v>
      </c>
      <c r="AM1320" s="63">
        <v>44029</v>
      </c>
      <c r="AN1320" s="57">
        <v>47.689809724166679</v>
      </c>
      <c r="AO1320" s="57">
        <v>27.508076509453083</v>
      </c>
      <c r="AP1320" s="57">
        <v>111.1470142507418</v>
      </c>
      <c r="AR1320" s="63">
        <v>44029</v>
      </c>
      <c r="AS1320" s="57">
        <v>-54.474791684201662</v>
      </c>
      <c r="AT1320" s="57">
        <v>-45.687599534222642</v>
      </c>
      <c r="AV1320" s="63">
        <v>45490</v>
      </c>
      <c r="AW1320" s="64">
        <v>32707.923584</v>
      </c>
      <c r="AY1320" s="63">
        <v>44679</v>
      </c>
      <c r="AZ1320" s="51">
        <v>4.8868315000000022</v>
      </c>
      <c r="BA1320" s="51">
        <v>287.41852583765007</v>
      </c>
      <c r="BB1320" s="51">
        <v>-384.98699178177992</v>
      </c>
      <c r="BC1320" s="51">
        <v>0</v>
      </c>
      <c r="BD1320" s="51">
        <v>-11.25435259659003</v>
      </c>
      <c r="BE1320" s="51">
        <v>-103.93598704071995</v>
      </c>
    </row>
    <row r="1321" spans="1:57">
      <c r="A1321" s="70">
        <v>20200718</v>
      </c>
      <c r="D1321" s="63">
        <v>44030</v>
      </c>
      <c r="E1321" s="64">
        <v>578.22299999999996</v>
      </c>
      <c r="F1321" s="64">
        <v>1643.653</v>
      </c>
      <c r="G1321" s="69">
        <v>2221.8760000000002</v>
      </c>
      <c r="I1321" s="63">
        <v>44533</v>
      </c>
      <c r="J1321" s="68">
        <v>28.2</v>
      </c>
      <c r="K1321" s="68">
        <v>31.01</v>
      </c>
      <c r="M1321" s="63">
        <v>44030</v>
      </c>
      <c r="N1321" s="64">
        <v>43362.1</v>
      </c>
      <c r="O1321" s="66">
        <v>71.474999999999994</v>
      </c>
      <c r="Q1321" s="63">
        <v>44030</v>
      </c>
      <c r="R1321" s="57">
        <v>64.785905018528652</v>
      </c>
      <c r="S1321" s="57">
        <v>104.27020630878481</v>
      </c>
      <c r="U1321" s="63">
        <v>44030</v>
      </c>
      <c r="V1321" s="65">
        <v>65.255731616689587</v>
      </c>
      <c r="X1321" s="63">
        <v>44680</v>
      </c>
      <c r="Y1321" s="67">
        <v>44.375</v>
      </c>
      <c r="Z1321" s="67">
        <v>45.51</v>
      </c>
      <c r="AA1321" s="67">
        <v>43.875</v>
      </c>
      <c r="AB1321" s="67" t="e">
        <v>#N/A</v>
      </c>
      <c r="AD1321" s="63">
        <v>44680</v>
      </c>
      <c r="AE1321" s="67">
        <v>39.590000000000003</v>
      </c>
      <c r="AF1321" s="68">
        <v>56.92</v>
      </c>
      <c r="AH1321" s="58">
        <v>44030</v>
      </c>
      <c r="AI1321" s="57">
        <v>49.488282729712772</v>
      </c>
      <c r="AJ1321" s="57">
        <v>82.195447824202006</v>
      </c>
      <c r="AK1321" s="57">
        <v>124.43246775986468</v>
      </c>
      <c r="AM1321" s="63">
        <v>44030</v>
      </c>
      <c r="AN1321" s="57">
        <v>47.751777825061239</v>
      </c>
      <c r="AO1321" s="57">
        <v>27.543134684121441</v>
      </c>
      <c r="AP1321" s="57">
        <v>111.31893555851966</v>
      </c>
      <c r="AR1321" s="63">
        <v>44030</v>
      </c>
      <c r="AS1321" s="57">
        <v>-54.654330225402092</v>
      </c>
      <c r="AT1321" s="57">
        <v>-45.725757485055553</v>
      </c>
      <c r="AV1321" s="63">
        <v>45491</v>
      </c>
      <c r="AW1321" s="64">
        <v>32753.753160999997</v>
      </c>
      <c r="AY1321" s="63">
        <v>44680</v>
      </c>
      <c r="AZ1321" s="51">
        <v>10.183402999999998</v>
      </c>
      <c r="BA1321" s="51">
        <v>244.6393016687</v>
      </c>
      <c r="BB1321" s="51">
        <v>-228.75125464800985</v>
      </c>
      <c r="BC1321" s="51">
        <v>0</v>
      </c>
      <c r="BD1321" s="51">
        <v>-11.484978890980241</v>
      </c>
      <c r="BE1321" s="51">
        <v>14.586471129709855</v>
      </c>
    </row>
    <row r="1322" spans="1:57">
      <c r="A1322" s="70">
        <v>20200719</v>
      </c>
      <c r="D1322" s="63">
        <v>44031</v>
      </c>
      <c r="E1322" s="64">
        <v>578.22299999999996</v>
      </c>
      <c r="F1322" s="64">
        <v>1643.653</v>
      </c>
      <c r="G1322" s="69">
        <v>2221.8760000000002</v>
      </c>
      <c r="I1322" s="63">
        <v>44536</v>
      </c>
      <c r="J1322" s="68">
        <v>28.5</v>
      </c>
      <c r="K1322" s="68">
        <v>30.88</v>
      </c>
      <c r="M1322" s="63">
        <v>44031</v>
      </c>
      <c r="N1322" s="64">
        <v>43362.1</v>
      </c>
      <c r="O1322" s="66">
        <v>71.474999999999994</v>
      </c>
      <c r="Q1322" s="63">
        <v>44031</v>
      </c>
      <c r="R1322" s="57">
        <v>64.652305798894446</v>
      </c>
      <c r="S1322" s="57">
        <v>104.28130807628597</v>
      </c>
      <c r="U1322" s="63">
        <v>44031</v>
      </c>
      <c r="V1322" s="65">
        <v>65.255731616689587</v>
      </c>
      <c r="X1322" s="63">
        <v>44683</v>
      </c>
      <c r="Y1322" s="67">
        <v>44.625</v>
      </c>
      <c r="Z1322" s="67">
        <v>45.18</v>
      </c>
      <c r="AA1322" s="67">
        <v>43.9375</v>
      </c>
      <c r="AB1322" s="67" t="e">
        <v>#N/A</v>
      </c>
      <c r="AD1322" s="63">
        <v>44683</v>
      </c>
      <c r="AE1322" s="67">
        <v>39.64</v>
      </c>
      <c r="AF1322" s="68">
        <v>57.95</v>
      </c>
      <c r="AH1322" s="58">
        <v>44031</v>
      </c>
      <c r="AI1322" s="57">
        <v>49.576266708607555</v>
      </c>
      <c r="AJ1322" s="57">
        <v>82.262191447937894</v>
      </c>
      <c r="AK1322" s="57">
        <v>124.46856878535857</v>
      </c>
      <c r="AM1322" s="63">
        <v>44031</v>
      </c>
      <c r="AN1322" s="57">
        <v>47.80490412855292</v>
      </c>
      <c r="AO1322" s="57">
        <v>27.557326008013327</v>
      </c>
      <c r="AP1322" s="57">
        <v>111.49435355353114</v>
      </c>
      <c r="AR1322" s="63">
        <v>44031</v>
      </c>
      <c r="AS1322" s="57">
        <v>-54.831368201820688</v>
      </c>
      <c r="AT1322" s="57">
        <v>-45.761048756320896</v>
      </c>
      <c r="AV1322" s="63">
        <v>45492</v>
      </c>
      <c r="AW1322" s="64">
        <v>32566.073803999996</v>
      </c>
      <c r="AY1322" s="63">
        <v>44683</v>
      </c>
      <c r="AZ1322" s="51">
        <v>41.214066999999993</v>
      </c>
      <c r="BA1322" s="51">
        <v>374.81002588536995</v>
      </c>
      <c r="BB1322" s="51">
        <v>-183.39087278601997</v>
      </c>
      <c r="BC1322" s="51">
        <v>0</v>
      </c>
      <c r="BD1322" s="51">
        <v>-9.564840923559915</v>
      </c>
      <c r="BE1322" s="51">
        <v>223.06837917579011</v>
      </c>
    </row>
    <row r="1323" spans="1:57">
      <c r="A1323" s="70">
        <v>20200720</v>
      </c>
      <c r="D1323" s="63">
        <v>44032</v>
      </c>
      <c r="E1323" s="64">
        <v>616.95699999999999</v>
      </c>
      <c r="F1323" s="64">
        <v>1641.424</v>
      </c>
      <c r="G1323" s="69">
        <v>2258.3809999999999</v>
      </c>
      <c r="I1323" s="63">
        <v>44537</v>
      </c>
      <c r="J1323" s="68">
        <v>28.41</v>
      </c>
      <c r="K1323" s="68">
        <v>30.69</v>
      </c>
      <c r="M1323" s="63">
        <v>44032</v>
      </c>
      <c r="N1323" s="64">
        <v>43388.9</v>
      </c>
      <c r="O1323" s="66">
        <v>71.655000000000001</v>
      </c>
      <c r="Q1323" s="63">
        <v>44032</v>
      </c>
      <c r="R1323" s="57">
        <v>64.57542512331635</v>
      </c>
      <c r="S1323" s="57">
        <v>104.31536520794253</v>
      </c>
      <c r="U1323" s="63">
        <v>44032</v>
      </c>
      <c r="V1323" s="65">
        <v>65.35704125020753</v>
      </c>
      <c r="X1323" s="63">
        <v>44684</v>
      </c>
      <c r="Y1323" s="67">
        <v>44.4375</v>
      </c>
      <c r="Z1323" s="67">
        <v>45.66</v>
      </c>
      <c r="AA1323" s="67">
        <v>44</v>
      </c>
      <c r="AB1323" s="67" t="e">
        <v>#N/A</v>
      </c>
      <c r="AD1323" s="63">
        <v>44684</v>
      </c>
      <c r="AE1323" s="67">
        <v>38.94</v>
      </c>
      <c r="AF1323" s="68">
        <v>59.13</v>
      </c>
      <c r="AH1323" s="58">
        <v>44032</v>
      </c>
      <c r="AI1323" s="57">
        <v>49.626992804879144</v>
      </c>
      <c r="AJ1323" s="57">
        <v>82.31219737085253</v>
      </c>
      <c r="AK1323" s="57">
        <v>124.4949876858183</v>
      </c>
      <c r="AM1323" s="63">
        <v>44032</v>
      </c>
      <c r="AN1323" s="57">
        <v>47.877520228396129</v>
      </c>
      <c r="AO1323" s="57">
        <v>27.60978706792514</v>
      </c>
      <c r="AP1323" s="57">
        <v>111.64081525158332</v>
      </c>
      <c r="AR1323" s="63">
        <v>44032</v>
      </c>
      <c r="AS1323" s="57">
        <v>-55.016576879604258</v>
      </c>
      <c r="AT1323" s="57">
        <v>-45.80135168138969</v>
      </c>
      <c r="AV1323" s="63">
        <v>45493</v>
      </c>
      <c r="AW1323" s="64">
        <v>32566.073803999996</v>
      </c>
      <c r="AY1323" s="63">
        <v>44684</v>
      </c>
      <c r="AZ1323" s="51">
        <v>46.337496999999999</v>
      </c>
      <c r="BA1323" s="51">
        <v>438.98343021803998</v>
      </c>
      <c r="BB1323" s="51">
        <v>-513.47000568295005</v>
      </c>
      <c r="BC1323" s="51">
        <v>0</v>
      </c>
      <c r="BD1323" s="51">
        <v>-11.31457937942027</v>
      </c>
      <c r="BE1323" s="51">
        <v>-39.463657844330186</v>
      </c>
    </row>
    <row r="1324" spans="1:57">
      <c r="A1324" s="70">
        <v>20200721</v>
      </c>
      <c r="D1324" s="63">
        <v>44033</v>
      </c>
      <c r="E1324" s="64">
        <v>635.17399999999998</v>
      </c>
      <c r="F1324" s="64">
        <v>1639.66</v>
      </c>
      <c r="G1324" s="69">
        <v>2274.8339999999998</v>
      </c>
      <c r="I1324" s="63">
        <v>44539</v>
      </c>
      <c r="J1324" s="68">
        <v>28.4</v>
      </c>
      <c r="K1324" s="68">
        <v>30.76</v>
      </c>
      <c r="M1324" s="63">
        <v>44033</v>
      </c>
      <c r="N1324" s="64">
        <v>43398.6</v>
      </c>
      <c r="O1324" s="66">
        <v>71.715000000000003</v>
      </c>
      <c r="Q1324" s="63">
        <v>44033</v>
      </c>
      <c r="R1324" s="57">
        <v>64.712292069156845</v>
      </c>
      <c r="S1324" s="57">
        <v>104.39361074936046</v>
      </c>
      <c r="U1324" s="63">
        <v>44033</v>
      </c>
      <c r="V1324" s="65">
        <v>65.240758518185686</v>
      </c>
      <c r="X1324" s="63">
        <v>44685</v>
      </c>
      <c r="Y1324" s="67">
        <v>44.4375</v>
      </c>
      <c r="Z1324" s="67">
        <v>41.93</v>
      </c>
      <c r="AA1324" s="67">
        <v>43.6875</v>
      </c>
      <c r="AB1324" s="67" t="e">
        <v>#N/A</v>
      </c>
      <c r="AD1324" s="63">
        <v>44685</v>
      </c>
      <c r="AE1324" s="67">
        <v>39.54</v>
      </c>
      <c r="AF1324" s="68">
        <v>59.02</v>
      </c>
      <c r="AH1324" s="58">
        <v>44033</v>
      </c>
      <c r="AI1324" s="57">
        <v>49.773537597703907</v>
      </c>
      <c r="AJ1324" s="57">
        <v>82.429665628690586</v>
      </c>
      <c r="AK1324" s="57">
        <v>124.61209464653803</v>
      </c>
      <c r="AM1324" s="63">
        <v>44033</v>
      </c>
      <c r="AN1324" s="57">
        <v>47.950245051052434</v>
      </c>
      <c r="AO1324" s="57">
        <v>27.67001110551255</v>
      </c>
      <c r="AP1324" s="57">
        <v>111.75535934640108</v>
      </c>
      <c r="AR1324" s="63">
        <v>44033</v>
      </c>
      <c r="AS1324" s="57">
        <v>-55.209904158707815</v>
      </c>
      <c r="AT1324" s="57">
        <v>-45.844145053877526</v>
      </c>
      <c r="AV1324" s="63">
        <v>45494</v>
      </c>
      <c r="AW1324" s="64">
        <v>32566.073803999996</v>
      </c>
      <c r="AY1324" s="63">
        <v>44685</v>
      </c>
      <c r="AZ1324" s="51">
        <v>57.701450999999999</v>
      </c>
      <c r="BA1324" s="51">
        <v>259.09619808877</v>
      </c>
      <c r="BB1324" s="51">
        <v>-413.14302755957988</v>
      </c>
      <c r="BC1324" s="51">
        <v>0</v>
      </c>
      <c r="BD1324" s="51">
        <v>-11.066165473719746</v>
      </c>
      <c r="BE1324" s="51">
        <v>-107.41154394452973</v>
      </c>
    </row>
    <row r="1325" spans="1:57">
      <c r="A1325" s="70">
        <v>20200722</v>
      </c>
      <c r="D1325" s="63">
        <v>44034</v>
      </c>
      <c r="E1325" s="64">
        <v>643.91499999999996</v>
      </c>
      <c r="F1325" s="64">
        <v>1638.664</v>
      </c>
      <c r="G1325" s="69">
        <v>2282.5790000000002</v>
      </c>
      <c r="I1325" s="63">
        <v>44540</v>
      </c>
      <c r="J1325" s="68">
        <v>28.33</v>
      </c>
      <c r="K1325" s="68">
        <v>30.39</v>
      </c>
      <c r="M1325" s="63">
        <v>44034</v>
      </c>
      <c r="N1325" s="64">
        <v>43378.6</v>
      </c>
      <c r="O1325" s="66">
        <v>71.775000000000006</v>
      </c>
      <c r="Q1325" s="63">
        <v>44034</v>
      </c>
      <c r="R1325" s="57">
        <v>64.548097103205791</v>
      </c>
      <c r="S1325" s="57">
        <v>104.50614743182042</v>
      </c>
      <c r="U1325" s="63">
        <v>44034</v>
      </c>
      <c r="V1325" s="65">
        <v>65.067187802334445</v>
      </c>
      <c r="X1325" s="63">
        <v>44686</v>
      </c>
      <c r="Y1325" s="67">
        <v>44.625</v>
      </c>
      <c r="Z1325" s="67">
        <v>44.67</v>
      </c>
      <c r="AA1325" s="67">
        <v>44</v>
      </c>
      <c r="AB1325" s="67" t="e">
        <v>#N/A</v>
      </c>
      <c r="AD1325" s="63">
        <v>44686</v>
      </c>
      <c r="AE1325" s="67">
        <v>39.71</v>
      </c>
      <c r="AF1325" s="68">
        <v>58.69</v>
      </c>
      <c r="AH1325" s="58">
        <v>44034</v>
      </c>
      <c r="AI1325" s="57">
        <v>49.895813940885382</v>
      </c>
      <c r="AJ1325" s="57">
        <v>82.554619287685128</v>
      </c>
      <c r="AK1325" s="57">
        <v>124.79515729011341</v>
      </c>
      <c r="AM1325" s="63">
        <v>44034</v>
      </c>
      <c r="AN1325" s="57">
        <v>47.978633718900319</v>
      </c>
      <c r="AO1325" s="57">
        <v>27.693781310295428</v>
      </c>
      <c r="AP1325" s="57">
        <v>111.75992189727407</v>
      </c>
      <c r="AR1325" s="63">
        <v>44034</v>
      </c>
      <c r="AS1325" s="57">
        <v>-55.395293669736859</v>
      </c>
      <c r="AT1325" s="57">
        <v>-45.892022775049568</v>
      </c>
      <c r="AV1325" s="63">
        <v>45495</v>
      </c>
      <c r="AW1325" s="64">
        <v>32330.980976999999</v>
      </c>
      <c r="AY1325" s="63">
        <v>44686</v>
      </c>
      <c r="AZ1325" s="51">
        <v>68.047626000000008</v>
      </c>
      <c r="BA1325" s="51">
        <v>257.60227639876001</v>
      </c>
      <c r="BB1325" s="51">
        <v>-316.29480473521016</v>
      </c>
      <c r="BC1325" s="51">
        <v>0</v>
      </c>
      <c r="BD1325" s="51">
        <v>-11.387052698769942</v>
      </c>
      <c r="BE1325" s="51">
        <v>-2.0319550352199003</v>
      </c>
    </row>
    <row r="1326" spans="1:57">
      <c r="A1326" s="70">
        <v>20200723</v>
      </c>
      <c r="D1326" s="63">
        <v>44035</v>
      </c>
      <c r="E1326" s="64">
        <v>644.06100000000004</v>
      </c>
      <c r="F1326" s="64">
        <v>1637.6010000000001</v>
      </c>
      <c r="G1326" s="69">
        <v>2281.6619999999998</v>
      </c>
      <c r="I1326" s="63">
        <v>44543</v>
      </c>
      <c r="J1326" s="68">
        <v>28.27</v>
      </c>
      <c r="K1326" s="68">
        <v>30.27</v>
      </c>
      <c r="M1326" s="63">
        <v>44035</v>
      </c>
      <c r="N1326" s="64">
        <v>43348.7</v>
      </c>
      <c r="O1326" s="66">
        <v>71.834999999999994</v>
      </c>
      <c r="Q1326" s="63">
        <v>44035</v>
      </c>
      <c r="R1326" s="57">
        <v>64.609932537298036</v>
      </c>
      <c r="S1326" s="57">
        <v>104.52353444199302</v>
      </c>
      <c r="U1326" s="63">
        <v>44035</v>
      </c>
      <c r="V1326" s="65">
        <v>65.094399359643901</v>
      </c>
      <c r="X1326" s="63">
        <v>44687</v>
      </c>
      <c r="Y1326" s="67">
        <v>44.5625</v>
      </c>
      <c r="Z1326" s="67">
        <v>45.38</v>
      </c>
      <c r="AA1326" s="67">
        <v>43.875</v>
      </c>
      <c r="AB1326" s="67" t="e">
        <v>#N/A</v>
      </c>
      <c r="AD1326" s="63">
        <v>44687</v>
      </c>
      <c r="AE1326" s="67">
        <v>39.74</v>
      </c>
      <c r="AF1326" s="68">
        <v>59.89</v>
      </c>
      <c r="AH1326" s="58">
        <v>44035</v>
      </c>
      <c r="AI1326" s="57">
        <v>49.967081149257368</v>
      </c>
      <c r="AJ1326" s="57">
        <v>82.575158267612608</v>
      </c>
      <c r="AK1326" s="57">
        <v>124.77360467193317</v>
      </c>
      <c r="AM1326" s="63">
        <v>44035</v>
      </c>
      <c r="AN1326" s="57">
        <v>48.050688205584848</v>
      </c>
      <c r="AO1326" s="57">
        <v>27.715874014509566</v>
      </c>
      <c r="AP1326" s="57">
        <v>112.0211923200055</v>
      </c>
      <c r="AR1326" s="63">
        <v>44035</v>
      </c>
      <c r="AS1326" s="57">
        <v>-55.572550027476723</v>
      </c>
      <c r="AT1326" s="57">
        <v>-45.944312049714789</v>
      </c>
      <c r="AV1326" s="63">
        <v>45496</v>
      </c>
      <c r="AW1326" s="64">
        <v>32270.663052</v>
      </c>
      <c r="AY1326" s="63">
        <v>44687</v>
      </c>
      <c r="AZ1326" s="51">
        <v>74.755820999999997</v>
      </c>
      <c r="BA1326" s="51">
        <v>337.57864047465</v>
      </c>
      <c r="BB1326" s="51">
        <v>-243.59529888094005</v>
      </c>
      <c r="BC1326" s="51">
        <v>0</v>
      </c>
      <c r="BD1326" s="51">
        <v>-12.059148252880462</v>
      </c>
      <c r="BE1326" s="51">
        <v>156.68001434082956</v>
      </c>
    </row>
    <row r="1327" spans="1:57">
      <c r="A1327" s="70">
        <v>20200724</v>
      </c>
      <c r="D1327" s="63">
        <v>44036</v>
      </c>
      <c r="E1327" s="64">
        <v>623.505</v>
      </c>
      <c r="F1327" s="64">
        <v>1639.45</v>
      </c>
      <c r="G1327" s="69">
        <v>2262.9549999999999</v>
      </c>
      <c r="I1327" s="63">
        <v>44544</v>
      </c>
      <c r="J1327" s="68">
        <v>28.48</v>
      </c>
      <c r="K1327" s="68">
        <v>30.65</v>
      </c>
      <c r="M1327" s="63">
        <v>44036</v>
      </c>
      <c r="N1327" s="64">
        <v>43359.6</v>
      </c>
      <c r="O1327" s="66">
        <v>71.894999999999996</v>
      </c>
      <c r="Q1327" s="63">
        <v>44036</v>
      </c>
      <c r="R1327" s="57">
        <v>64.603945515148297</v>
      </c>
      <c r="S1327" s="57">
        <v>104.54199999300613</v>
      </c>
      <c r="U1327" s="63">
        <v>44036</v>
      </c>
      <c r="V1327" s="65">
        <v>65.095638778079973</v>
      </c>
      <c r="X1327" s="63">
        <v>44690</v>
      </c>
      <c r="Y1327" s="67">
        <v>44.625</v>
      </c>
      <c r="Z1327" s="67">
        <v>44.67</v>
      </c>
      <c r="AA1327" s="67">
        <v>43.875</v>
      </c>
      <c r="AB1327" s="67" t="e">
        <v>#N/A</v>
      </c>
      <c r="AD1327" s="63">
        <v>44690</v>
      </c>
      <c r="AE1327" s="67">
        <v>39.15</v>
      </c>
      <c r="AF1327" s="68">
        <v>60.09</v>
      </c>
      <c r="AH1327" s="58">
        <v>44036</v>
      </c>
      <c r="AI1327" s="57">
        <v>50.058591875210134</v>
      </c>
      <c r="AJ1327" s="57">
        <v>82.620458140078725</v>
      </c>
      <c r="AK1327" s="57">
        <v>124.7655133010205</v>
      </c>
      <c r="AM1327" s="63">
        <v>44036</v>
      </c>
      <c r="AN1327" s="57">
        <v>48.149150520702875</v>
      </c>
      <c r="AO1327" s="57">
        <v>27.800757956424317</v>
      </c>
      <c r="AP1327" s="57">
        <v>112.23541045860811</v>
      </c>
      <c r="AR1327" s="63">
        <v>44036</v>
      </c>
      <c r="AS1327" s="57">
        <v>-55.751052448128966</v>
      </c>
      <c r="AT1327" s="57">
        <v>-46.002892249387003</v>
      </c>
      <c r="AV1327" s="63">
        <v>45497</v>
      </c>
      <c r="AW1327" s="64">
        <v>32583.197836999996</v>
      </c>
      <c r="AY1327" s="63">
        <v>44690</v>
      </c>
      <c r="AZ1327" s="51">
        <v>87.653516499999995</v>
      </c>
      <c r="BA1327" s="51">
        <v>273.08799526080003</v>
      </c>
      <c r="BB1327" s="51">
        <v>-260.84101819179995</v>
      </c>
      <c r="BC1327" s="51">
        <v>0</v>
      </c>
      <c r="BD1327" s="51">
        <v>-10.990285497000317</v>
      </c>
      <c r="BE1327" s="51">
        <v>88.910208071999719</v>
      </c>
    </row>
    <row r="1328" spans="1:57">
      <c r="A1328" s="70">
        <v>20200725</v>
      </c>
      <c r="D1328" s="63">
        <v>44037</v>
      </c>
      <c r="E1328" s="64">
        <v>623.505</v>
      </c>
      <c r="F1328" s="64">
        <v>1639.45</v>
      </c>
      <c r="G1328" s="69">
        <v>2262.9549999999999</v>
      </c>
      <c r="I1328" s="63">
        <v>44545</v>
      </c>
      <c r="J1328" s="68">
        <v>28.12</v>
      </c>
      <c r="K1328" s="68">
        <v>30.22</v>
      </c>
      <c r="M1328" s="63">
        <v>44037</v>
      </c>
      <c r="N1328" s="64">
        <v>43359.6</v>
      </c>
      <c r="O1328" s="66">
        <v>71.894999999999996</v>
      </c>
      <c r="Q1328" s="63">
        <v>44037</v>
      </c>
      <c r="R1328" s="57">
        <v>64.840310060551403</v>
      </c>
      <c r="S1328" s="57">
        <v>104.64407010536689</v>
      </c>
      <c r="U1328" s="63">
        <v>44037</v>
      </c>
      <c r="V1328" s="65">
        <v>65.095638778079973</v>
      </c>
      <c r="X1328" s="63">
        <v>44691</v>
      </c>
      <c r="Y1328" s="67">
        <v>44.375</v>
      </c>
      <c r="Z1328" s="67">
        <v>45.63</v>
      </c>
      <c r="AA1328" s="67">
        <v>43.75</v>
      </c>
      <c r="AB1328" s="67" t="e">
        <v>#N/A</v>
      </c>
      <c r="AD1328" s="63">
        <v>44691</v>
      </c>
      <c r="AE1328" s="67">
        <v>39.42</v>
      </c>
      <c r="AF1328" s="68">
        <v>60.26</v>
      </c>
      <c r="AH1328" s="58">
        <v>44037</v>
      </c>
      <c r="AI1328" s="57">
        <v>50.105772990249207</v>
      </c>
      <c r="AJ1328" s="57">
        <v>82.687193575738746</v>
      </c>
      <c r="AK1328" s="57">
        <v>124.93095750013201</v>
      </c>
      <c r="AM1328" s="63">
        <v>44037</v>
      </c>
      <c r="AN1328" s="57">
        <v>48.231144762098779</v>
      </c>
      <c r="AO1328" s="57">
        <v>27.869413581628997</v>
      </c>
      <c r="AP1328" s="57">
        <v>112.41208047442069</v>
      </c>
      <c r="AR1328" s="63">
        <v>44037</v>
      </c>
      <c r="AS1328" s="57">
        <v>-55.910184710214736</v>
      </c>
      <c r="AT1328" s="57">
        <v>-46.055298826227151</v>
      </c>
      <c r="AV1328" s="63">
        <v>45498</v>
      </c>
      <c r="AW1328" s="64">
        <v>32904.395321000004</v>
      </c>
      <c r="AY1328" s="63">
        <v>44691</v>
      </c>
      <c r="AZ1328" s="51">
        <v>88.035747999999998</v>
      </c>
      <c r="BA1328" s="51">
        <v>268.00219153819</v>
      </c>
      <c r="BB1328" s="51">
        <v>-304.78736706984</v>
      </c>
      <c r="BC1328" s="51">
        <v>0</v>
      </c>
      <c r="BD1328" s="51">
        <v>-10.594293848560499</v>
      </c>
      <c r="BE1328" s="51">
        <v>40.656278619789518</v>
      </c>
    </row>
    <row r="1329" spans="1:57">
      <c r="A1329" s="70">
        <v>20200726</v>
      </c>
      <c r="D1329" s="63">
        <v>44038</v>
      </c>
      <c r="E1329" s="64">
        <v>623.505</v>
      </c>
      <c r="F1329" s="64">
        <v>1639.45</v>
      </c>
      <c r="G1329" s="69">
        <v>2262.9549999999999</v>
      </c>
      <c r="I1329" s="63">
        <v>44546</v>
      </c>
      <c r="J1329" s="68">
        <v>28.31</v>
      </c>
      <c r="K1329" s="68">
        <v>30.57</v>
      </c>
      <c r="M1329" s="63">
        <v>44038</v>
      </c>
      <c r="N1329" s="64">
        <v>43359.6</v>
      </c>
      <c r="O1329" s="66">
        <v>71.894999999999996</v>
      </c>
      <c r="Q1329" s="63">
        <v>44038</v>
      </c>
      <c r="R1329" s="57">
        <v>64.99804872253678</v>
      </c>
      <c r="S1329" s="57">
        <v>104.79005789088825</v>
      </c>
      <c r="U1329" s="63">
        <v>44038</v>
      </c>
      <c r="V1329" s="65">
        <v>65.095638778079973</v>
      </c>
      <c r="X1329" s="63">
        <v>44692</v>
      </c>
      <c r="Y1329" s="67">
        <v>44.625</v>
      </c>
      <c r="Z1329" s="67">
        <v>45.49</v>
      </c>
      <c r="AA1329" s="67">
        <v>43.875</v>
      </c>
      <c r="AB1329" s="67" t="e">
        <v>#N/A</v>
      </c>
      <c r="AD1329" s="63">
        <v>44692</v>
      </c>
      <c r="AE1329" s="67">
        <v>39.22</v>
      </c>
      <c r="AF1329" s="68">
        <v>59.7</v>
      </c>
      <c r="AH1329" s="58">
        <v>44038</v>
      </c>
      <c r="AI1329" s="57">
        <v>50.151518469230979</v>
      </c>
      <c r="AJ1329" s="57">
        <v>82.777940423355886</v>
      </c>
      <c r="AK1329" s="57">
        <v>125.17234807359645</v>
      </c>
      <c r="AM1329" s="63">
        <v>44038</v>
      </c>
      <c r="AN1329" s="57">
        <v>48.304699743228973</v>
      </c>
      <c r="AO1329" s="57">
        <v>27.927108538246024</v>
      </c>
      <c r="AP1329" s="57">
        <v>112.55129896463774</v>
      </c>
      <c r="AR1329" s="63">
        <v>44038</v>
      </c>
      <c r="AS1329" s="57">
        <v>-56.06383200349994</v>
      </c>
      <c r="AT1329" s="57">
        <v>-46.107364936653674</v>
      </c>
      <c r="AV1329" s="63">
        <v>45499</v>
      </c>
      <c r="AW1329" s="64">
        <v>32615.948446000002</v>
      </c>
      <c r="AY1329" s="63">
        <v>44692</v>
      </c>
      <c r="AZ1329" s="51">
        <v>84.817780000000013</v>
      </c>
      <c r="BA1329" s="51">
        <v>267.54763324309999</v>
      </c>
      <c r="BB1329" s="51">
        <v>-291.91758914634005</v>
      </c>
      <c r="BC1329" s="51">
        <v>0</v>
      </c>
      <c r="BD1329" s="51">
        <v>-9.9862761370001838</v>
      </c>
      <c r="BE1329" s="51">
        <v>50.461547959759834</v>
      </c>
    </row>
    <row r="1330" spans="1:57">
      <c r="A1330" s="70">
        <v>20200727</v>
      </c>
      <c r="D1330" s="63">
        <v>44039</v>
      </c>
      <c r="E1330" s="64">
        <v>618.54600000000005</v>
      </c>
      <c r="F1330" s="64">
        <v>1642.2760000000001</v>
      </c>
      <c r="G1330" s="69">
        <v>2260.8220000000001</v>
      </c>
      <c r="I1330" s="63">
        <v>44547</v>
      </c>
      <c r="J1330" s="68">
        <v>28.89</v>
      </c>
      <c r="K1330" s="68">
        <v>30.83</v>
      </c>
      <c r="M1330" s="63">
        <v>44039</v>
      </c>
      <c r="N1330" s="64">
        <v>43384.2</v>
      </c>
      <c r="O1330" s="66">
        <v>72.075000000000003</v>
      </c>
      <c r="Q1330" s="63">
        <v>44039</v>
      </c>
      <c r="R1330" s="57">
        <v>65.049112403301223</v>
      </c>
      <c r="S1330" s="57">
        <v>105.31334048199538</v>
      </c>
      <c r="U1330" s="63">
        <v>44039</v>
      </c>
      <c r="V1330" s="65">
        <v>64.909369563224132</v>
      </c>
      <c r="X1330" s="63">
        <v>44693</v>
      </c>
      <c r="Y1330" s="67">
        <v>44.5625</v>
      </c>
      <c r="Z1330" s="67">
        <v>45.55</v>
      </c>
      <c r="AA1330" s="67">
        <v>43.75</v>
      </c>
      <c r="AB1330" s="67" t="e">
        <v>#N/A</v>
      </c>
      <c r="AD1330" s="63">
        <v>44693</v>
      </c>
      <c r="AE1330" s="67">
        <v>39.200000000000003</v>
      </c>
      <c r="AF1330" s="68">
        <v>60.15</v>
      </c>
      <c r="AH1330" s="58">
        <v>44039</v>
      </c>
      <c r="AI1330" s="57">
        <v>50.211885686153778</v>
      </c>
      <c r="AJ1330" s="57">
        <v>83.107107071011924</v>
      </c>
      <c r="AK1330" s="57">
        <v>126.02541119868214</v>
      </c>
      <c r="AM1330" s="63">
        <v>44039</v>
      </c>
      <c r="AN1330" s="57">
        <v>48.396638707043138</v>
      </c>
      <c r="AO1330" s="57">
        <v>28.009658896768961</v>
      </c>
      <c r="AP1330" s="57">
        <v>112.69478570047112</v>
      </c>
      <c r="AR1330" s="63">
        <v>44039</v>
      </c>
      <c r="AS1330" s="57">
        <v>-56.223073240785062</v>
      </c>
      <c r="AT1330" s="57">
        <v>-46.158415171871489</v>
      </c>
      <c r="AV1330" s="63">
        <v>45500</v>
      </c>
      <c r="AW1330" s="64">
        <v>32615.948446000002</v>
      </c>
      <c r="AY1330" s="63">
        <v>44693</v>
      </c>
      <c r="AZ1330" s="51">
        <v>75.184540499999997</v>
      </c>
      <c r="BA1330" s="51">
        <v>263.89768039657008</v>
      </c>
      <c r="BB1330" s="51">
        <v>-475.01604716986992</v>
      </c>
      <c r="BC1330" s="51">
        <v>0</v>
      </c>
      <c r="BD1330" s="51">
        <v>-10.618094349730063</v>
      </c>
      <c r="BE1330" s="51">
        <v>-146.55192062303004</v>
      </c>
    </row>
    <row r="1331" spans="1:57">
      <c r="A1331" s="70">
        <v>20200728</v>
      </c>
      <c r="D1331" s="63">
        <v>44040</v>
      </c>
      <c r="E1331" s="64">
        <v>637.50099999999998</v>
      </c>
      <c r="F1331" s="64">
        <v>1643.701</v>
      </c>
      <c r="G1331" s="69">
        <v>2281.2020000000002</v>
      </c>
      <c r="I1331" s="63">
        <v>44550</v>
      </c>
      <c r="J1331" s="68">
        <v>28.61</v>
      </c>
      <c r="K1331" s="68">
        <v>30.46</v>
      </c>
      <c r="M1331" s="63">
        <v>44040</v>
      </c>
      <c r="N1331" s="64">
        <v>43433.1</v>
      </c>
      <c r="O1331" s="66">
        <v>72.135000000000005</v>
      </c>
      <c r="Q1331" s="63">
        <v>44040</v>
      </c>
      <c r="R1331" s="57">
        <v>65.317015500471115</v>
      </c>
      <c r="S1331" s="57">
        <v>105.80007120990227</v>
      </c>
      <c r="U1331" s="63">
        <v>44040</v>
      </c>
      <c r="V1331" s="65">
        <v>64.848515375236914</v>
      </c>
      <c r="X1331" s="63">
        <v>44694</v>
      </c>
      <c r="Y1331" s="67">
        <v>46.375</v>
      </c>
      <c r="Z1331" s="67">
        <v>45.31</v>
      </c>
      <c r="AA1331" s="67">
        <v>45.8125</v>
      </c>
      <c r="AB1331" s="67" t="e">
        <v>#N/A</v>
      </c>
      <c r="AD1331" s="63">
        <v>44694</v>
      </c>
      <c r="AE1331" s="67">
        <v>40.98</v>
      </c>
      <c r="AF1331" s="68">
        <v>59.85</v>
      </c>
      <c r="AH1331" s="58">
        <v>44040</v>
      </c>
      <c r="AI1331" s="57">
        <v>50.370513287970311</v>
      </c>
      <c r="AJ1331" s="57">
        <v>83.458014276789541</v>
      </c>
      <c r="AK1331" s="57">
        <v>126.81044433471267</v>
      </c>
      <c r="AM1331" s="63">
        <v>44040</v>
      </c>
      <c r="AN1331" s="57">
        <v>48.501727830132978</v>
      </c>
      <c r="AO1331" s="57">
        <v>28.115112778662766</v>
      </c>
      <c r="AP1331" s="57">
        <v>112.87128112294739</v>
      </c>
      <c r="AR1331" s="63">
        <v>44040</v>
      </c>
      <c r="AS1331" s="57">
        <v>-56.381102886134912</v>
      </c>
      <c r="AT1331" s="57">
        <v>-46.208530055319642</v>
      </c>
      <c r="AV1331" s="63">
        <v>45501</v>
      </c>
      <c r="AW1331" s="64">
        <v>32615.948446000002</v>
      </c>
      <c r="AY1331" s="63">
        <v>44694</v>
      </c>
      <c r="AZ1331" s="51">
        <v>79.118272999999988</v>
      </c>
      <c r="BA1331" s="51">
        <v>355.52551261998002</v>
      </c>
      <c r="BB1331" s="51">
        <v>-475.14684900234005</v>
      </c>
      <c r="BC1331" s="51">
        <v>0</v>
      </c>
      <c r="BD1331" s="51">
        <v>-9.9563637397500653</v>
      </c>
      <c r="BE1331" s="51">
        <v>-50.459427122110036</v>
      </c>
    </row>
    <row r="1332" spans="1:57">
      <c r="A1332" s="70">
        <v>20200729</v>
      </c>
      <c r="D1332" s="63">
        <v>44041</v>
      </c>
      <c r="E1332" s="64">
        <v>645.07299999999998</v>
      </c>
      <c r="F1332" s="64">
        <v>1646.2929999999999</v>
      </c>
      <c r="G1332" s="69">
        <v>2291.366</v>
      </c>
      <c r="I1332" s="63">
        <v>44551</v>
      </c>
      <c r="J1332" s="68">
        <v>28.63</v>
      </c>
      <c r="K1332" s="68">
        <v>30.19</v>
      </c>
      <c r="M1332" s="63">
        <v>44041</v>
      </c>
      <c r="N1332" s="64">
        <v>43386.6</v>
      </c>
      <c r="O1332" s="66">
        <v>72.194999999999993</v>
      </c>
      <c r="Q1332" s="63">
        <v>44041</v>
      </c>
      <c r="R1332" s="57">
        <v>65.732778656403241</v>
      </c>
      <c r="S1332" s="57">
        <v>106.16088300994929</v>
      </c>
      <c r="U1332" s="63">
        <v>44041</v>
      </c>
      <c r="V1332" s="65">
        <v>65.122369935875255</v>
      </c>
      <c r="X1332" s="63">
        <v>44697</v>
      </c>
      <c r="Y1332" s="67">
        <v>45.6875</v>
      </c>
      <c r="Z1332" s="67">
        <v>47.36</v>
      </c>
      <c r="AA1332" s="67">
        <v>44.375</v>
      </c>
      <c r="AB1332" s="67" t="e">
        <v>#N/A</v>
      </c>
      <c r="AD1332" s="63">
        <v>44697</v>
      </c>
      <c r="AE1332" s="67">
        <v>41.09</v>
      </c>
      <c r="AF1332" s="68">
        <v>58.69</v>
      </c>
      <c r="AH1332" s="58">
        <v>44041</v>
      </c>
      <c r="AI1332" s="57">
        <v>50.524612197779327</v>
      </c>
      <c r="AJ1332" s="57">
        <v>83.70852349991597</v>
      </c>
      <c r="AK1332" s="57">
        <v>127.41138524389331</v>
      </c>
      <c r="AM1332" s="63">
        <v>44041</v>
      </c>
      <c r="AN1332" s="57">
        <v>48.596406014273064</v>
      </c>
      <c r="AO1332" s="57">
        <v>28.218664104062018</v>
      </c>
      <c r="AP1332" s="57">
        <v>113.01558384843165</v>
      </c>
      <c r="AR1332" s="63">
        <v>44041</v>
      </c>
      <c r="AS1332" s="57">
        <v>-56.541038839105816</v>
      </c>
      <c r="AT1332" s="57">
        <v>-46.263571774924628</v>
      </c>
      <c r="AV1332" s="63">
        <v>45502</v>
      </c>
      <c r="AW1332" s="64">
        <v>32813.253952999999</v>
      </c>
      <c r="AY1332" s="63">
        <v>44697</v>
      </c>
      <c r="AZ1332" s="51">
        <v>86.228547999999989</v>
      </c>
      <c r="BA1332" s="51">
        <v>377.07047182893996</v>
      </c>
      <c r="BB1332" s="51">
        <v>-358.66157190499001</v>
      </c>
      <c r="BC1332" s="51">
        <v>0</v>
      </c>
      <c r="BD1332" s="51">
        <v>-10.647275061280112</v>
      </c>
      <c r="BE1332" s="51">
        <v>93.990172862669922</v>
      </c>
    </row>
    <row r="1333" spans="1:57">
      <c r="A1333" s="70">
        <v>20200730</v>
      </c>
      <c r="D1333" s="63">
        <v>44042</v>
      </c>
      <c r="E1333" s="64">
        <v>733.952</v>
      </c>
      <c r="F1333" s="64">
        <v>1652.0940000000001</v>
      </c>
      <c r="G1333" s="69">
        <v>2386.0459999999998</v>
      </c>
      <c r="I1333" s="63">
        <v>44552</v>
      </c>
      <c r="J1333" s="68">
        <v>28.42</v>
      </c>
      <c r="K1333" s="68">
        <v>29.83</v>
      </c>
      <c r="M1333" s="63">
        <v>44042</v>
      </c>
      <c r="N1333" s="64">
        <v>43339.7</v>
      </c>
      <c r="O1333" s="66">
        <v>72.254999999999995</v>
      </c>
      <c r="Q1333" s="63">
        <v>44042</v>
      </c>
      <c r="R1333" s="57">
        <v>66.561784202900171</v>
      </c>
      <c r="S1333" s="57">
        <v>106.27126630570389</v>
      </c>
      <c r="U1333" s="63">
        <v>44042</v>
      </c>
      <c r="V1333" s="65">
        <v>65.148754886499333</v>
      </c>
      <c r="X1333" s="63">
        <v>44698</v>
      </c>
      <c r="Y1333" s="67">
        <v>46.5</v>
      </c>
      <c r="Z1333" s="67">
        <v>47.64</v>
      </c>
      <c r="AA1333" s="67">
        <v>45.875</v>
      </c>
      <c r="AB1333" s="67" t="e">
        <v>#N/A</v>
      </c>
      <c r="AD1333" s="63">
        <v>44698</v>
      </c>
      <c r="AE1333" s="67">
        <v>40.93</v>
      </c>
      <c r="AF1333" s="68">
        <v>57.86</v>
      </c>
      <c r="AH1333" s="58">
        <v>44042</v>
      </c>
      <c r="AI1333" s="57">
        <v>50.644170535138258</v>
      </c>
      <c r="AJ1333" s="57">
        <v>83.759197088663313</v>
      </c>
      <c r="AK1333" s="57">
        <v>127.44807051114746</v>
      </c>
      <c r="AM1333" s="63">
        <v>44042</v>
      </c>
      <c r="AN1333" s="57">
        <v>48.728881316065028</v>
      </c>
      <c r="AO1333" s="57">
        <v>28.293566322266585</v>
      </c>
      <c r="AP1333" s="57">
        <v>113.48251712778455</v>
      </c>
      <c r="AR1333" s="63">
        <v>44042</v>
      </c>
      <c r="AS1333" s="57">
        <v>-56.686338471243467</v>
      </c>
      <c r="AT1333" s="57">
        <v>-46.303702720860628</v>
      </c>
      <c r="AV1333" s="63">
        <v>45503</v>
      </c>
      <c r="AW1333" s="64">
        <v>33567.430950000002</v>
      </c>
      <c r="AY1333" s="63">
        <v>44698</v>
      </c>
      <c r="AZ1333" s="51">
        <v>77.332594</v>
      </c>
      <c r="BA1333" s="51">
        <v>380.82361850591991</v>
      </c>
      <c r="BB1333" s="51">
        <v>-291.83815038805</v>
      </c>
      <c r="BC1333" s="51">
        <v>0</v>
      </c>
      <c r="BD1333" s="51">
        <v>-9.9278764023902415</v>
      </c>
      <c r="BE1333" s="51">
        <v>156.39018571547979</v>
      </c>
    </row>
    <row r="1334" spans="1:57">
      <c r="A1334" s="70">
        <v>20200731</v>
      </c>
      <c r="D1334" s="63">
        <v>44043</v>
      </c>
      <c r="E1334" s="64">
        <v>772.61699999999996</v>
      </c>
      <c r="F1334" s="64">
        <v>1656.2829999999999</v>
      </c>
      <c r="G1334" s="69">
        <v>2428.9</v>
      </c>
      <c r="I1334" s="63">
        <v>44553</v>
      </c>
      <c r="J1334" s="68">
        <v>28.15</v>
      </c>
      <c r="K1334" s="68">
        <v>30.25</v>
      </c>
      <c r="M1334" s="63">
        <v>44043</v>
      </c>
      <c r="N1334" s="64">
        <v>43386.3</v>
      </c>
      <c r="O1334" s="66">
        <v>72.314999999999998</v>
      </c>
      <c r="Q1334" s="63">
        <v>44043</v>
      </c>
      <c r="R1334" s="57">
        <v>67.006113038573162</v>
      </c>
      <c r="S1334" s="57">
        <v>106.35751748529914</v>
      </c>
      <c r="U1334" s="63">
        <v>44043</v>
      </c>
      <c r="V1334" s="65">
        <v>64.336760514673699</v>
      </c>
      <c r="X1334" s="63">
        <v>44700</v>
      </c>
      <c r="Y1334" s="67">
        <v>46.5625</v>
      </c>
      <c r="Z1334" s="67">
        <v>46.37</v>
      </c>
      <c r="AA1334" s="67">
        <v>45.8125</v>
      </c>
      <c r="AB1334" s="67" t="e">
        <v>#N/A</v>
      </c>
      <c r="AD1334" s="63">
        <v>44700</v>
      </c>
      <c r="AE1334" s="67">
        <v>41.4</v>
      </c>
      <c r="AF1334" s="68">
        <v>56.87</v>
      </c>
      <c r="AH1334" s="58">
        <v>44043</v>
      </c>
      <c r="AI1334" s="57">
        <v>50.822074418383025</v>
      </c>
      <c r="AJ1334" s="57">
        <v>83.856436543757766</v>
      </c>
      <c r="AK1334" s="57">
        <v>127.44219838037307</v>
      </c>
      <c r="AM1334" s="63">
        <v>44043</v>
      </c>
      <c r="AN1334" s="57">
        <v>48.829759634044322</v>
      </c>
      <c r="AO1334" s="57">
        <v>28.408979775944697</v>
      </c>
      <c r="AP1334" s="57">
        <v>113.65420021879369</v>
      </c>
      <c r="AR1334" s="63">
        <v>44043</v>
      </c>
      <c r="AS1334" s="57">
        <v>-56.86413114455047</v>
      </c>
      <c r="AT1334" s="57">
        <v>-46.358540913102061</v>
      </c>
      <c r="AV1334" s="63">
        <v>45504</v>
      </c>
      <c r="AW1334" s="64">
        <v>35477.415229000006</v>
      </c>
      <c r="AY1334" s="63">
        <v>44700</v>
      </c>
      <c r="AZ1334" s="51">
        <v>88.837998499999998</v>
      </c>
      <c r="BA1334" s="51">
        <v>314.73830487874994</v>
      </c>
      <c r="BB1334" s="51">
        <v>-224.86935252517023</v>
      </c>
      <c r="BC1334" s="51">
        <v>0</v>
      </c>
      <c r="BD1334" s="51">
        <v>-7.8719654570002326</v>
      </c>
      <c r="BE1334" s="51">
        <v>170.83498539657955</v>
      </c>
    </row>
    <row r="1335" spans="1:57">
      <c r="A1335" s="70">
        <v>20200801</v>
      </c>
      <c r="D1335" s="63">
        <v>44044</v>
      </c>
      <c r="E1335" s="64">
        <v>772.61699999999996</v>
      </c>
      <c r="F1335" s="64">
        <v>1656.2829999999999</v>
      </c>
      <c r="G1335" s="69">
        <v>2428.9</v>
      </c>
      <c r="I1335" s="63">
        <v>44557</v>
      </c>
      <c r="J1335" s="68">
        <v>28.4</v>
      </c>
      <c r="K1335" s="68">
        <v>30.16</v>
      </c>
      <c r="M1335" s="63">
        <v>44044</v>
      </c>
      <c r="N1335" s="64">
        <v>43386.3</v>
      </c>
      <c r="O1335" s="66">
        <v>72.314999999999998</v>
      </c>
      <c r="Q1335" s="63">
        <v>44044</v>
      </c>
      <c r="R1335" s="57">
        <v>67.130402108634797</v>
      </c>
      <c r="S1335" s="57">
        <v>106.54160455007458</v>
      </c>
      <c r="U1335" s="63">
        <v>44044</v>
      </c>
      <c r="V1335" s="65">
        <v>64.336760514673699</v>
      </c>
      <c r="X1335" s="63">
        <v>44701</v>
      </c>
      <c r="Y1335" s="67">
        <v>46.375</v>
      </c>
      <c r="Z1335" s="67">
        <v>47.28</v>
      </c>
      <c r="AA1335" s="67">
        <v>45.875</v>
      </c>
      <c r="AB1335" s="67" t="e">
        <v>#N/A</v>
      </c>
      <c r="AD1335" s="63">
        <v>44701</v>
      </c>
      <c r="AE1335" s="67">
        <v>41.94</v>
      </c>
      <c r="AF1335" s="68">
        <v>57.96</v>
      </c>
      <c r="AH1335" s="58">
        <v>44044</v>
      </c>
      <c r="AI1335" s="57">
        <v>50.957411318623258</v>
      </c>
      <c r="AJ1335" s="57">
        <v>83.99568982964449</v>
      </c>
      <c r="AK1335" s="57">
        <v>127.66311699990398</v>
      </c>
      <c r="AM1335" s="63">
        <v>44044</v>
      </c>
      <c r="AN1335" s="57">
        <v>48.896359599751868</v>
      </c>
      <c r="AO1335" s="57">
        <v>28.455875717825752</v>
      </c>
      <c r="AP1335" s="57">
        <v>113.81294021750246</v>
      </c>
      <c r="AR1335" s="63">
        <v>44044</v>
      </c>
      <c r="AS1335" s="57">
        <v>-57.027628291967545</v>
      </c>
      <c r="AT1335" s="57">
        <v>-46.407654983577551</v>
      </c>
      <c r="AV1335" s="63">
        <v>45505</v>
      </c>
      <c r="AW1335" s="64">
        <v>35490.602628000001</v>
      </c>
      <c r="AY1335" s="63">
        <v>44701</v>
      </c>
      <c r="AZ1335" s="51">
        <v>90.572922500000004</v>
      </c>
      <c r="BA1335" s="51">
        <v>314.29816934134004</v>
      </c>
      <c r="BB1335" s="51">
        <v>-271.84234430903018</v>
      </c>
      <c r="BC1335" s="51">
        <v>0</v>
      </c>
      <c r="BD1335" s="51">
        <v>-7.8654326196593214</v>
      </c>
      <c r="BE1335" s="51">
        <v>125.16331491265045</v>
      </c>
    </row>
    <row r="1336" spans="1:57">
      <c r="A1336" s="70">
        <v>20200802</v>
      </c>
      <c r="D1336" s="63">
        <v>44045</v>
      </c>
      <c r="E1336" s="64">
        <v>772.61699999999996</v>
      </c>
      <c r="F1336" s="64">
        <v>1656.2829999999999</v>
      </c>
      <c r="G1336" s="69">
        <v>2428.9</v>
      </c>
      <c r="I1336" s="63">
        <v>44558</v>
      </c>
      <c r="J1336" s="68">
        <v>28.35</v>
      </c>
      <c r="K1336" s="68">
        <v>30.66</v>
      </c>
      <c r="M1336" s="63">
        <v>44045</v>
      </c>
      <c r="N1336" s="64">
        <v>43386.3</v>
      </c>
      <c r="O1336" s="66">
        <v>72.314999999999998</v>
      </c>
      <c r="Q1336" s="63">
        <v>44045</v>
      </c>
      <c r="R1336" s="57">
        <v>67.339694501068095</v>
      </c>
      <c r="S1336" s="57">
        <v>106.75332699857152</v>
      </c>
      <c r="U1336" s="63">
        <v>44045</v>
      </c>
      <c r="V1336" s="65">
        <v>64.336760514673699</v>
      </c>
      <c r="X1336" s="63">
        <v>44704</v>
      </c>
      <c r="Y1336" s="67">
        <v>46.4375</v>
      </c>
      <c r="Z1336" s="67">
        <v>47.31</v>
      </c>
      <c r="AA1336" s="67">
        <v>45.8125</v>
      </c>
      <c r="AB1336" s="67" t="e">
        <v>#N/A</v>
      </c>
      <c r="AD1336" s="63">
        <v>44704</v>
      </c>
      <c r="AE1336" s="67">
        <v>42.37</v>
      </c>
      <c r="AF1336" s="68">
        <v>58.39</v>
      </c>
      <c r="AH1336" s="58">
        <v>44045</v>
      </c>
      <c r="AI1336" s="57">
        <v>51.081607609050984</v>
      </c>
      <c r="AJ1336" s="57">
        <v>84.137061389534679</v>
      </c>
      <c r="AK1336" s="57">
        <v>127.90771319811802</v>
      </c>
      <c r="AM1336" s="63">
        <v>44045</v>
      </c>
      <c r="AN1336" s="57">
        <v>48.959899281508342</v>
      </c>
      <c r="AO1336" s="57">
        <v>28.484118033169771</v>
      </c>
      <c r="AP1336" s="57">
        <v>114.03917392060636</v>
      </c>
      <c r="AR1336" s="63">
        <v>44045</v>
      </c>
      <c r="AS1336" s="57">
        <v>-57.175947008900849</v>
      </c>
      <c r="AT1336" s="57">
        <v>-46.457320215679253</v>
      </c>
      <c r="AV1336" s="63">
        <v>45506</v>
      </c>
      <c r="AW1336" s="64">
        <v>35410.863216999998</v>
      </c>
      <c r="AY1336" s="63">
        <v>44704</v>
      </c>
      <c r="AZ1336" s="51">
        <v>107.8448405</v>
      </c>
      <c r="BA1336" s="51">
        <v>228.28458689468999</v>
      </c>
      <c r="BB1336" s="51">
        <v>-88.970343104240257</v>
      </c>
      <c r="BC1336" s="51">
        <v>0</v>
      </c>
      <c r="BD1336" s="51">
        <v>-9.4617478693891943</v>
      </c>
      <c r="BE1336" s="51">
        <v>237.69733642106056</v>
      </c>
    </row>
    <row r="1337" spans="1:57">
      <c r="A1337" s="70">
        <v>20200803</v>
      </c>
      <c r="D1337" s="63">
        <v>44046</v>
      </c>
      <c r="E1337" s="64">
        <v>846.49199999999996</v>
      </c>
      <c r="F1337" s="64">
        <v>1660.482</v>
      </c>
      <c r="G1337" s="69">
        <v>2506.9740000000002</v>
      </c>
      <c r="I1337" s="63">
        <v>44559</v>
      </c>
      <c r="J1337" s="68">
        <v>29.05</v>
      </c>
      <c r="K1337" s="68">
        <v>31.24</v>
      </c>
      <c r="M1337" s="63">
        <v>44046</v>
      </c>
      <c r="N1337" s="64">
        <v>43347.6</v>
      </c>
      <c r="O1337" s="66">
        <v>72.515000000000001</v>
      </c>
      <c r="Q1337" s="63">
        <v>44046</v>
      </c>
      <c r="R1337" s="57">
        <v>67.754695854742849</v>
      </c>
      <c r="S1337" s="57">
        <v>106.93403353831279</v>
      </c>
      <c r="U1337" s="63">
        <v>44046</v>
      </c>
      <c r="V1337" s="65">
        <v>64.503525609158487</v>
      </c>
      <c r="X1337" s="63">
        <v>44705</v>
      </c>
      <c r="Y1337" s="67">
        <v>46.375</v>
      </c>
      <c r="Z1337" s="67">
        <v>47.32</v>
      </c>
      <c r="AA1337" s="67">
        <v>45.9375</v>
      </c>
      <c r="AB1337" s="67" t="e">
        <v>#N/A</v>
      </c>
      <c r="AD1337" s="63">
        <v>44705</v>
      </c>
      <c r="AE1337" s="67">
        <v>41.51</v>
      </c>
      <c r="AF1337" s="68">
        <v>59.75</v>
      </c>
      <c r="AH1337" s="58">
        <v>44046</v>
      </c>
      <c r="AI1337" s="57">
        <v>51.237625935278849</v>
      </c>
      <c r="AJ1337" s="57">
        <v>84.225765650638948</v>
      </c>
      <c r="AK1337" s="57">
        <v>127.97323411090611</v>
      </c>
      <c r="AM1337" s="63">
        <v>44046</v>
      </c>
      <c r="AN1337" s="57">
        <v>49.025964581251813</v>
      </c>
      <c r="AO1337" s="57">
        <v>28.461175639718061</v>
      </c>
      <c r="AP1337" s="57">
        <v>114.38175902781671</v>
      </c>
      <c r="AR1337" s="63">
        <v>44046</v>
      </c>
      <c r="AS1337" s="57">
        <v>-57.317837571705475</v>
      </c>
      <c r="AT1337" s="57">
        <v>-46.494420833084291</v>
      </c>
      <c r="AV1337" s="63">
        <v>45507</v>
      </c>
      <c r="AW1337" s="64">
        <v>35410.863216999998</v>
      </c>
      <c r="AY1337" s="63">
        <v>44705</v>
      </c>
      <c r="AZ1337" s="51">
        <v>103.5302245</v>
      </c>
      <c r="BA1337" s="51">
        <v>228.01566149676995</v>
      </c>
      <c r="BB1337" s="51">
        <v>-260.4130501202203</v>
      </c>
      <c r="BC1337" s="51">
        <v>0</v>
      </c>
      <c r="BD1337" s="51">
        <v>-8.1032097545992361</v>
      </c>
      <c r="BE1337" s="51">
        <v>63.029626121950507</v>
      </c>
    </row>
    <row r="1338" spans="1:57">
      <c r="A1338" s="70">
        <v>20200804</v>
      </c>
      <c r="D1338" s="63">
        <v>44047</v>
      </c>
      <c r="E1338" s="64">
        <v>833.89400000000001</v>
      </c>
      <c r="F1338" s="64">
        <v>1663.4639999999999</v>
      </c>
      <c r="G1338" s="69">
        <v>2497.3580000000002</v>
      </c>
      <c r="I1338" s="63">
        <v>44560</v>
      </c>
      <c r="J1338" s="68">
        <v>29.19</v>
      </c>
      <c r="K1338" s="68">
        <v>31.66</v>
      </c>
      <c r="M1338" s="63">
        <v>44047</v>
      </c>
      <c r="N1338" s="64">
        <v>43409.4</v>
      </c>
      <c r="O1338" s="66">
        <v>72.564999999999998</v>
      </c>
      <c r="Q1338" s="63">
        <v>44047</v>
      </c>
      <c r="R1338" s="57">
        <v>68.040145642675881</v>
      </c>
      <c r="S1338" s="57">
        <v>107.02064027418095</v>
      </c>
      <c r="U1338" s="63">
        <v>44047</v>
      </c>
      <c r="V1338" s="65">
        <v>65.179110866260046</v>
      </c>
      <c r="X1338" s="63">
        <v>44707</v>
      </c>
      <c r="Y1338" s="67">
        <v>46.5</v>
      </c>
      <c r="Z1338" s="67">
        <v>47.21</v>
      </c>
      <c r="AA1338" s="67">
        <v>45.75</v>
      </c>
      <c r="AB1338" s="67" t="e">
        <v>#N/A</v>
      </c>
      <c r="AD1338" s="63">
        <v>44707</v>
      </c>
      <c r="AE1338" s="67">
        <v>42.13</v>
      </c>
      <c r="AF1338" s="68">
        <v>59.28</v>
      </c>
      <c r="AH1338" s="58">
        <v>44047</v>
      </c>
      <c r="AI1338" s="57">
        <v>51.528789604230681</v>
      </c>
      <c r="AJ1338" s="57">
        <v>84.34429419884853</v>
      </c>
      <c r="AK1338" s="57">
        <v>127.93235769313718</v>
      </c>
      <c r="AM1338" s="63">
        <v>44047</v>
      </c>
      <c r="AN1338" s="57">
        <v>49.138251840832069</v>
      </c>
      <c r="AO1338" s="57">
        <v>28.532896654422203</v>
      </c>
      <c r="AP1338" s="57">
        <v>114.70268293070819</v>
      </c>
      <c r="AR1338" s="63">
        <v>44047</v>
      </c>
      <c r="AS1338" s="57">
        <v>-57.466452491849573</v>
      </c>
      <c r="AT1338" s="57">
        <v>-46.527174738518106</v>
      </c>
      <c r="AV1338" s="63">
        <v>45508</v>
      </c>
      <c r="AW1338" s="64">
        <v>35410.863216999998</v>
      </c>
      <c r="AY1338" s="63">
        <v>44707</v>
      </c>
      <c r="AZ1338" s="51">
        <v>95.212548500000011</v>
      </c>
      <c r="BA1338" s="51">
        <v>227.53960006057002</v>
      </c>
      <c r="BB1338" s="51">
        <v>-138.20748567152029</v>
      </c>
      <c r="BC1338" s="51">
        <v>0</v>
      </c>
      <c r="BD1338" s="51">
        <v>-7.8517442574693774</v>
      </c>
      <c r="BE1338" s="51">
        <v>176.69291863158037</v>
      </c>
    </row>
    <row r="1339" spans="1:57">
      <c r="A1339" s="70">
        <v>20200805</v>
      </c>
      <c r="D1339" s="63">
        <v>44048</v>
      </c>
      <c r="E1339" s="64">
        <v>789.03499999999997</v>
      </c>
      <c r="F1339" s="64">
        <v>1665.5350000000001</v>
      </c>
      <c r="G1339" s="69">
        <v>2454.5700000000002</v>
      </c>
      <c r="I1339" s="63">
        <v>44564</v>
      </c>
      <c r="J1339" s="68">
        <v>29.27</v>
      </c>
      <c r="K1339" s="68">
        <v>31.71</v>
      </c>
      <c r="M1339" s="63">
        <v>44048</v>
      </c>
      <c r="N1339" s="64">
        <v>43374.1</v>
      </c>
      <c r="O1339" s="66">
        <v>72.614999999999995</v>
      </c>
      <c r="Q1339" s="63">
        <v>44048</v>
      </c>
      <c r="R1339" s="57">
        <v>68.216686160208269</v>
      </c>
      <c r="S1339" s="57">
        <v>107.00599826626633</v>
      </c>
      <c r="U1339" s="63">
        <v>44048</v>
      </c>
      <c r="V1339" s="65">
        <v>65.225486784573789</v>
      </c>
      <c r="X1339" s="63">
        <v>44708</v>
      </c>
      <c r="Y1339" s="67">
        <v>46.4375</v>
      </c>
      <c r="Z1339" s="67">
        <v>46.15</v>
      </c>
      <c r="AA1339" s="67">
        <v>45.8125</v>
      </c>
      <c r="AB1339" s="67" t="e">
        <v>#N/A</v>
      </c>
      <c r="AD1339" s="63">
        <v>44708</v>
      </c>
      <c r="AE1339" s="67">
        <v>42.08</v>
      </c>
      <c r="AF1339" s="68">
        <v>59.36</v>
      </c>
      <c r="AH1339" s="58">
        <v>44048</v>
      </c>
      <c r="AI1339" s="57">
        <v>51.819174757473284</v>
      </c>
      <c r="AJ1339" s="57">
        <v>84.403496299119624</v>
      </c>
      <c r="AK1339" s="57">
        <v>127.77583169362212</v>
      </c>
      <c r="AM1339" s="63">
        <v>44048</v>
      </c>
      <c r="AN1339" s="57">
        <v>49.224725943785039</v>
      </c>
      <c r="AO1339" s="57">
        <v>28.571721818275854</v>
      </c>
      <c r="AP1339" s="57">
        <v>114.94976607950882</v>
      </c>
      <c r="AR1339" s="63">
        <v>44048</v>
      </c>
      <c r="AS1339" s="57">
        <v>-57.615356326778546</v>
      </c>
      <c r="AT1339" s="57">
        <v>-46.565131501849898</v>
      </c>
      <c r="AV1339" s="63">
        <v>45509</v>
      </c>
      <c r="AW1339" s="64">
        <v>35131.380868</v>
      </c>
      <c r="AY1339" s="63">
        <v>44708</v>
      </c>
      <c r="AZ1339" s="51">
        <v>110.67121710000001</v>
      </c>
      <c r="BA1339" s="51">
        <v>300.16770657142996</v>
      </c>
      <c r="BB1339" s="51">
        <v>-149.96563418604029</v>
      </c>
      <c r="BC1339" s="51">
        <v>0</v>
      </c>
      <c r="BD1339" s="51">
        <v>-8.905403964929727</v>
      </c>
      <c r="BE1339" s="51">
        <v>251.96788552045999</v>
      </c>
    </row>
    <row r="1340" spans="1:57">
      <c r="A1340" s="70">
        <v>20200806</v>
      </c>
      <c r="D1340" s="63">
        <v>44049</v>
      </c>
      <c r="E1340" s="64">
        <v>730.37199999999996</v>
      </c>
      <c r="F1340" s="64">
        <v>1670.1479999999999</v>
      </c>
      <c r="G1340" s="69">
        <v>2400.52</v>
      </c>
      <c r="I1340" s="63">
        <v>44565</v>
      </c>
      <c r="J1340" s="68">
        <v>28.38</v>
      </c>
      <c r="K1340" s="68">
        <v>31.39</v>
      </c>
      <c r="M1340" s="63">
        <v>44049</v>
      </c>
      <c r="N1340" s="64">
        <v>43343.9</v>
      </c>
      <c r="O1340" s="66">
        <v>72.694999999999993</v>
      </c>
      <c r="Q1340" s="63">
        <v>44049</v>
      </c>
      <c r="R1340" s="57">
        <v>68.208802913151814</v>
      </c>
      <c r="S1340" s="57">
        <v>107.07723688601773</v>
      </c>
      <c r="U1340" s="63">
        <v>44049</v>
      </c>
      <c r="V1340" s="65">
        <v>65.317705179280864</v>
      </c>
      <c r="X1340" s="63">
        <v>44711</v>
      </c>
      <c r="Y1340" s="67">
        <v>46.5</v>
      </c>
      <c r="Z1340" s="67">
        <v>46.47</v>
      </c>
      <c r="AA1340" s="67">
        <v>45.875</v>
      </c>
      <c r="AB1340" s="67" t="e">
        <v>#N/A</v>
      </c>
      <c r="AD1340" s="63">
        <v>44711</v>
      </c>
      <c r="AE1340" s="67">
        <v>41.97</v>
      </c>
      <c r="AF1340" s="68">
        <v>58.83</v>
      </c>
      <c r="AH1340" s="58">
        <v>44049</v>
      </c>
      <c r="AI1340" s="57">
        <v>52.047704266694559</v>
      </c>
      <c r="AJ1340" s="57">
        <v>84.501165561125546</v>
      </c>
      <c r="AK1340" s="57">
        <v>127.78978614364824</v>
      </c>
      <c r="AM1340" s="63">
        <v>44049</v>
      </c>
      <c r="AN1340" s="57">
        <v>49.328165879340411</v>
      </c>
      <c r="AO1340" s="57">
        <v>28.621671366213739</v>
      </c>
      <c r="AP1340" s="57">
        <v>115.22254883735413</v>
      </c>
      <c r="AR1340" s="63">
        <v>44049</v>
      </c>
      <c r="AS1340" s="57">
        <v>-57.759405668694988</v>
      </c>
      <c r="AT1340" s="57">
        <v>-46.602690590458351</v>
      </c>
      <c r="AV1340" s="63">
        <v>45510</v>
      </c>
      <c r="AW1340" s="64">
        <v>35502.718092000003</v>
      </c>
      <c r="AY1340" s="63">
        <v>44711</v>
      </c>
      <c r="AZ1340" s="51">
        <v>116.07121710000001</v>
      </c>
      <c r="BA1340" s="51">
        <v>248.09829040580001</v>
      </c>
      <c r="BB1340" s="51">
        <v>-148.50729214743032</v>
      </c>
      <c r="BC1340" s="51">
        <v>0</v>
      </c>
      <c r="BD1340" s="51">
        <v>-8.4943153547801167</v>
      </c>
      <c r="BE1340" s="51">
        <v>207.16790000358961</v>
      </c>
    </row>
    <row r="1341" spans="1:57">
      <c r="A1341" s="70">
        <v>20200807</v>
      </c>
      <c r="D1341" s="63">
        <v>44050</v>
      </c>
      <c r="E1341" s="64">
        <v>671.51700000000005</v>
      </c>
      <c r="F1341" s="64">
        <v>1672.7139999999999</v>
      </c>
      <c r="G1341" s="69">
        <v>2344.2310000000002</v>
      </c>
      <c r="I1341" s="63">
        <v>44566</v>
      </c>
      <c r="J1341" s="68">
        <v>28.82</v>
      </c>
      <c r="K1341" s="68">
        <v>31.76</v>
      </c>
      <c r="M1341" s="63">
        <v>44050</v>
      </c>
      <c r="N1341" s="64">
        <v>43302.5</v>
      </c>
      <c r="O1341" s="66">
        <v>72.765000000000001</v>
      </c>
      <c r="Q1341" s="63">
        <v>44050</v>
      </c>
      <c r="R1341" s="57">
        <v>68.339693721281904</v>
      </c>
      <c r="S1341" s="57">
        <v>107.14052174540387</v>
      </c>
      <c r="U1341" s="63">
        <v>44050</v>
      </c>
      <c r="V1341" s="65">
        <v>65.415629165912719</v>
      </c>
      <c r="X1341" s="63">
        <v>44712</v>
      </c>
      <c r="Y1341" s="67">
        <v>45.8125</v>
      </c>
      <c r="Z1341" s="67">
        <v>47.52</v>
      </c>
      <c r="AA1341" s="67">
        <v>45.125</v>
      </c>
      <c r="AB1341" s="67" t="e">
        <v>#N/A</v>
      </c>
      <c r="AD1341" s="63">
        <v>44712</v>
      </c>
      <c r="AE1341" s="67">
        <v>41.61</v>
      </c>
      <c r="AF1341" s="68">
        <v>56.94</v>
      </c>
      <c r="AH1341" s="58">
        <v>44050</v>
      </c>
      <c r="AI1341" s="57">
        <v>52.214619505067404</v>
      </c>
      <c r="AJ1341" s="57">
        <v>84.577032896571154</v>
      </c>
      <c r="AK1341" s="57">
        <v>127.80978845122522</v>
      </c>
      <c r="AM1341" s="63">
        <v>44050</v>
      </c>
      <c r="AN1341" s="57">
        <v>49.455677670424777</v>
      </c>
      <c r="AO1341" s="57">
        <v>28.733294121828166</v>
      </c>
      <c r="AP1341" s="57">
        <v>115.43722415352403</v>
      </c>
      <c r="AR1341" s="63">
        <v>44050</v>
      </c>
      <c r="AS1341" s="57">
        <v>-57.905629309882343</v>
      </c>
      <c r="AT1341" s="57">
        <v>-46.633071504036003</v>
      </c>
      <c r="AV1341" s="63">
        <v>45511</v>
      </c>
      <c r="AW1341" s="64">
        <v>35240.218449</v>
      </c>
      <c r="AY1341" s="63">
        <v>44712</v>
      </c>
      <c r="AZ1341" s="51">
        <v>91.254862300000013</v>
      </c>
      <c r="BA1341" s="51">
        <v>234.96822685857003</v>
      </c>
      <c r="BB1341" s="51">
        <v>-60.366510207870277</v>
      </c>
      <c r="BC1341" s="51">
        <v>0</v>
      </c>
      <c r="BD1341" s="51">
        <v>-7.58181299258991</v>
      </c>
      <c r="BE1341" s="51">
        <v>258.27476595810981</v>
      </c>
    </row>
    <row r="1342" spans="1:57">
      <c r="A1342" s="70">
        <v>20200808</v>
      </c>
      <c r="D1342" s="63">
        <v>44051</v>
      </c>
      <c r="E1342" s="64">
        <v>671.51700000000005</v>
      </c>
      <c r="F1342" s="64">
        <v>1672.7139999999999</v>
      </c>
      <c r="G1342" s="69">
        <v>2344.2310000000002</v>
      </c>
      <c r="I1342" s="63">
        <v>44567</v>
      </c>
      <c r="J1342" s="68">
        <v>29.25</v>
      </c>
      <c r="K1342" s="68">
        <v>32.01</v>
      </c>
      <c r="M1342" s="63">
        <v>44051</v>
      </c>
      <c r="N1342" s="64">
        <v>43302.5</v>
      </c>
      <c r="O1342" s="66">
        <v>72.765000000000001</v>
      </c>
      <c r="Q1342" s="63">
        <v>44051</v>
      </c>
      <c r="R1342" s="57">
        <v>68.497187910988401</v>
      </c>
      <c r="S1342" s="57">
        <v>107.06440030496923</v>
      </c>
      <c r="U1342" s="63">
        <v>44051</v>
      </c>
      <c r="V1342" s="65">
        <v>65.415629165912719</v>
      </c>
      <c r="X1342" s="63">
        <v>44713</v>
      </c>
      <c r="Y1342" s="67">
        <v>46.6875</v>
      </c>
      <c r="Z1342" s="67">
        <v>47.24</v>
      </c>
      <c r="AA1342" s="67">
        <v>46</v>
      </c>
      <c r="AB1342" s="67" t="e">
        <v>#N/A</v>
      </c>
      <c r="AD1342" s="63">
        <v>44713</v>
      </c>
      <c r="AE1342" s="67">
        <v>41.55</v>
      </c>
      <c r="AF1342" s="68">
        <v>61</v>
      </c>
      <c r="AH1342" s="58">
        <v>44051</v>
      </c>
      <c r="AI1342" s="57">
        <v>52.326201768350501</v>
      </c>
      <c r="AJ1342" s="57">
        <v>84.534610681731095</v>
      </c>
      <c r="AK1342" s="57">
        <v>127.53947277933379</v>
      </c>
      <c r="AM1342" s="63">
        <v>44051</v>
      </c>
      <c r="AN1342" s="57">
        <v>49.61069343826081</v>
      </c>
      <c r="AO1342" s="57">
        <v>28.83173929349563</v>
      </c>
      <c r="AP1342" s="57">
        <v>115.86916398086547</v>
      </c>
      <c r="AR1342" s="63">
        <v>44051</v>
      </c>
      <c r="AS1342" s="57">
        <v>-58.047932493627961</v>
      </c>
      <c r="AT1342" s="57">
        <v>-46.663607733539124</v>
      </c>
      <c r="AV1342" s="63">
        <v>45512</v>
      </c>
      <c r="AW1342" s="64">
        <v>34783.933698000001</v>
      </c>
      <c r="AY1342" s="63">
        <v>44713</v>
      </c>
      <c r="AZ1342" s="51">
        <v>66.392040299999991</v>
      </c>
      <c r="BA1342" s="51">
        <v>236.15879591162002</v>
      </c>
      <c r="BB1342" s="51">
        <v>-50.72850614730028</v>
      </c>
      <c r="BC1342" s="51">
        <v>0</v>
      </c>
      <c r="BD1342" s="51">
        <v>-7.1251603952597486</v>
      </c>
      <c r="BE1342" s="51">
        <v>244.69716966905997</v>
      </c>
    </row>
    <row r="1343" spans="1:57">
      <c r="A1343" s="70">
        <v>20200809</v>
      </c>
      <c r="D1343" s="63">
        <v>44052</v>
      </c>
      <c r="E1343" s="64">
        <v>671.51700000000005</v>
      </c>
      <c r="F1343" s="64">
        <v>1672.7139999999999</v>
      </c>
      <c r="G1343" s="69">
        <v>2344.2310000000002</v>
      </c>
      <c r="I1343" s="63">
        <v>44568</v>
      </c>
      <c r="J1343" s="68">
        <v>29.27</v>
      </c>
      <c r="K1343" s="68">
        <v>31.93</v>
      </c>
      <c r="M1343" s="63">
        <v>44052</v>
      </c>
      <c r="N1343" s="64">
        <v>43302.5</v>
      </c>
      <c r="O1343" s="66">
        <v>72.765000000000001</v>
      </c>
      <c r="Q1343" s="63">
        <v>44052</v>
      </c>
      <c r="R1343" s="57">
        <v>68.711905574071608</v>
      </c>
      <c r="S1343" s="57">
        <v>106.88714717564936</v>
      </c>
      <c r="U1343" s="63">
        <v>44052</v>
      </c>
      <c r="V1343" s="65">
        <v>65.415629165912719</v>
      </c>
      <c r="X1343" s="63">
        <v>44714</v>
      </c>
      <c r="Y1343" s="67">
        <v>46.5</v>
      </c>
      <c r="Z1343" s="67">
        <v>47.57</v>
      </c>
      <c r="AA1343" s="67">
        <v>45.8125</v>
      </c>
      <c r="AB1343" s="67" t="e">
        <v>#N/A</v>
      </c>
      <c r="AD1343" s="63">
        <v>44714</v>
      </c>
      <c r="AE1343" s="67">
        <v>41.68</v>
      </c>
      <c r="AF1343" s="68">
        <v>60.87</v>
      </c>
      <c r="AH1343" s="58">
        <v>44052</v>
      </c>
      <c r="AI1343" s="57">
        <v>52.479894045229884</v>
      </c>
      <c r="AJ1343" s="57">
        <v>84.448606060073701</v>
      </c>
      <c r="AK1343" s="57">
        <v>127.09331161334046</v>
      </c>
      <c r="AM1343" s="63">
        <v>44052</v>
      </c>
      <c r="AN1343" s="57">
        <v>49.759074636442712</v>
      </c>
      <c r="AO1343" s="57">
        <v>28.927072405960729</v>
      </c>
      <c r="AP1343" s="57">
        <v>116.27561557051442</v>
      </c>
      <c r="AR1343" s="63">
        <v>44052</v>
      </c>
      <c r="AS1343" s="57">
        <v>-58.187566597209774</v>
      </c>
      <c r="AT1343" s="57">
        <v>-46.696630383834183</v>
      </c>
      <c r="AV1343" s="63">
        <v>45513</v>
      </c>
      <c r="AW1343" s="64">
        <v>34291.640112000001</v>
      </c>
      <c r="AY1343" s="63">
        <v>44714</v>
      </c>
      <c r="AZ1343" s="51">
        <v>61.920190299999987</v>
      </c>
      <c r="BA1343" s="51">
        <v>165.24420742168004</v>
      </c>
      <c r="BB1343" s="51">
        <v>-98.770650854150176</v>
      </c>
      <c r="BC1343" s="51">
        <v>0</v>
      </c>
      <c r="BD1343" s="51">
        <v>-9.3924512019797533</v>
      </c>
      <c r="BE1343" s="51">
        <v>119.00129566554999</v>
      </c>
    </row>
    <row r="1344" spans="1:57">
      <c r="A1344" s="70">
        <v>20200810</v>
      </c>
      <c r="D1344" s="63">
        <v>44053</v>
      </c>
      <c r="E1344" s="64">
        <v>714.96199999999999</v>
      </c>
      <c r="F1344" s="64">
        <v>1674.3889999999999</v>
      </c>
      <c r="G1344" s="69">
        <v>2389.3510000000001</v>
      </c>
      <c r="I1344" s="63">
        <v>44571</v>
      </c>
      <c r="J1344" s="68">
        <v>29.13</v>
      </c>
      <c r="K1344" s="68">
        <v>31.83</v>
      </c>
      <c r="M1344" s="63">
        <v>44053</v>
      </c>
      <c r="N1344" s="64">
        <v>43332</v>
      </c>
      <c r="O1344" s="66">
        <v>72.944999999999993</v>
      </c>
      <c r="Q1344" s="63">
        <v>44053</v>
      </c>
      <c r="R1344" s="57">
        <v>69.005106548942337</v>
      </c>
      <c r="S1344" s="57">
        <v>106.56213831246765</v>
      </c>
      <c r="U1344" s="63">
        <v>44053</v>
      </c>
      <c r="V1344" s="65">
        <v>66.310127418198434</v>
      </c>
      <c r="X1344" s="63">
        <v>44715</v>
      </c>
      <c r="Y1344" s="67">
        <v>46.4375</v>
      </c>
      <c r="Z1344" s="67">
        <v>43.65</v>
      </c>
      <c r="AA1344" s="67">
        <v>45.625</v>
      </c>
      <c r="AB1344" s="67" t="e">
        <v>#N/A</v>
      </c>
      <c r="AD1344" s="63">
        <v>44715</v>
      </c>
      <c r="AE1344" s="67">
        <v>41.7</v>
      </c>
      <c r="AF1344" s="68">
        <v>61.78</v>
      </c>
      <c r="AH1344" s="58">
        <v>44053</v>
      </c>
      <c r="AI1344" s="57">
        <v>52.733361383863887</v>
      </c>
      <c r="AJ1344" s="57">
        <v>84.299025487984608</v>
      </c>
      <c r="AK1344" s="57">
        <v>126.37780221885401</v>
      </c>
      <c r="AM1344" s="63">
        <v>44053</v>
      </c>
      <c r="AN1344" s="57">
        <v>49.833231712094083</v>
      </c>
      <c r="AO1344" s="57">
        <v>28.887150637240367</v>
      </c>
      <c r="AP1344" s="57">
        <v>116.67002673491847</v>
      </c>
      <c r="AR1344" s="63">
        <v>44053</v>
      </c>
      <c r="AS1344" s="57">
        <v>-58.32888738745234</v>
      </c>
      <c r="AT1344" s="57">
        <v>-46.725174796071258</v>
      </c>
      <c r="AV1344" s="63">
        <v>45514</v>
      </c>
      <c r="AW1344" s="64">
        <v>34291.640112000001</v>
      </c>
      <c r="AY1344" s="63">
        <v>44715</v>
      </c>
      <c r="AZ1344" s="51">
        <v>52.169381799999996</v>
      </c>
      <c r="BA1344" s="51">
        <v>165.14384149388005</v>
      </c>
      <c r="BB1344" s="51">
        <v>-103.29254086072012</v>
      </c>
      <c r="BC1344" s="51">
        <v>0</v>
      </c>
      <c r="BD1344" s="51">
        <v>-11.736147440809994</v>
      </c>
      <c r="BE1344" s="51">
        <v>102.28453499234975</v>
      </c>
    </row>
    <row r="1345" spans="1:57">
      <c r="A1345" s="70">
        <v>20200811</v>
      </c>
      <c r="D1345" s="63">
        <v>44054</v>
      </c>
      <c r="E1345" s="64">
        <v>675.20799999999997</v>
      </c>
      <c r="F1345" s="64">
        <v>1673.662</v>
      </c>
      <c r="G1345" s="69">
        <v>2348.87</v>
      </c>
      <c r="I1345" s="63">
        <v>44572</v>
      </c>
      <c r="J1345" s="68">
        <v>29.14</v>
      </c>
      <c r="K1345" s="68">
        <v>32.67</v>
      </c>
      <c r="M1345" s="63">
        <v>44054</v>
      </c>
      <c r="N1345" s="64">
        <v>43302</v>
      </c>
      <c r="O1345" s="66">
        <v>72.995000000000005</v>
      </c>
      <c r="Q1345" s="63">
        <v>44054</v>
      </c>
      <c r="R1345" s="57">
        <v>68.618190365977156</v>
      </c>
      <c r="S1345" s="57">
        <v>106.19727256399294</v>
      </c>
      <c r="U1345" s="63">
        <v>44054</v>
      </c>
      <c r="V1345" s="65">
        <v>66.382889163112353</v>
      </c>
      <c r="X1345" s="63">
        <v>44718</v>
      </c>
      <c r="Y1345" s="67">
        <v>46.625</v>
      </c>
      <c r="Z1345" s="67">
        <v>46.93</v>
      </c>
      <c r="AA1345" s="67">
        <v>46</v>
      </c>
      <c r="AB1345" s="67" t="e">
        <v>#N/A</v>
      </c>
      <c r="AD1345" s="63">
        <v>44718</v>
      </c>
      <c r="AE1345" s="67">
        <v>41.5</v>
      </c>
      <c r="AF1345" s="68">
        <v>61.05</v>
      </c>
      <c r="AH1345" s="58">
        <v>44054</v>
      </c>
      <c r="AI1345" s="57">
        <v>53.17092727038257</v>
      </c>
      <c r="AJ1345" s="57">
        <v>84.212420652409165</v>
      </c>
      <c r="AK1345" s="57">
        <v>125.60016770971214</v>
      </c>
      <c r="AM1345" s="63">
        <v>44054</v>
      </c>
      <c r="AN1345" s="57">
        <v>49.891493778393261</v>
      </c>
      <c r="AO1345" s="57">
        <v>28.917156714679759</v>
      </c>
      <c r="AP1345" s="57">
        <v>116.73055232011058</v>
      </c>
      <c r="AR1345" s="63">
        <v>44054</v>
      </c>
      <c r="AS1345" s="57">
        <v>-58.461066388238471</v>
      </c>
      <c r="AT1345" s="57">
        <v>-46.739788058156151</v>
      </c>
      <c r="AV1345" s="63">
        <v>45515</v>
      </c>
      <c r="AW1345" s="64">
        <v>34291.640112000001</v>
      </c>
      <c r="AY1345" s="63">
        <v>44718</v>
      </c>
      <c r="AZ1345" s="51">
        <v>41.095898800000008</v>
      </c>
      <c r="BA1345" s="51">
        <v>289.62333393345006</v>
      </c>
      <c r="BB1345" s="51">
        <v>-78.150224395560258</v>
      </c>
      <c r="BC1345" s="51">
        <v>0</v>
      </c>
      <c r="BD1345" s="51">
        <v>-12.536639081520025</v>
      </c>
      <c r="BE1345" s="51">
        <v>240.03236925636972</v>
      </c>
    </row>
    <row r="1346" spans="1:57">
      <c r="A1346" s="70">
        <v>20200812</v>
      </c>
      <c r="D1346" s="63">
        <v>44055</v>
      </c>
      <c r="E1346" s="64">
        <v>692.73800000000006</v>
      </c>
      <c r="F1346" s="64">
        <v>1673.222</v>
      </c>
      <c r="G1346" s="69">
        <v>2365.96</v>
      </c>
      <c r="I1346" s="63">
        <v>44573</v>
      </c>
      <c r="J1346" s="68">
        <v>27.86</v>
      </c>
      <c r="K1346" s="68">
        <v>30.99</v>
      </c>
      <c r="M1346" s="63">
        <v>44055</v>
      </c>
      <c r="N1346" s="64">
        <v>43252.6</v>
      </c>
      <c r="O1346" s="66">
        <v>73.045000000000002</v>
      </c>
      <c r="Q1346" s="63">
        <v>44055</v>
      </c>
      <c r="R1346" s="57">
        <v>68.156965535929174</v>
      </c>
      <c r="S1346" s="57">
        <v>106.113066389246</v>
      </c>
      <c r="U1346" s="63">
        <v>44055</v>
      </c>
      <c r="V1346" s="65">
        <v>65.823520421590615</v>
      </c>
      <c r="X1346" s="63">
        <v>44719</v>
      </c>
      <c r="Y1346" s="67">
        <v>46.5625</v>
      </c>
      <c r="Z1346" s="67">
        <v>47.45</v>
      </c>
      <c r="AA1346" s="67">
        <v>46</v>
      </c>
      <c r="AB1346" s="67" t="e">
        <v>#N/A</v>
      </c>
      <c r="AD1346" s="63">
        <v>44719</v>
      </c>
      <c r="AE1346" s="67">
        <v>41.54</v>
      </c>
      <c r="AF1346" s="68">
        <v>61.2</v>
      </c>
      <c r="AH1346" s="58">
        <v>44055</v>
      </c>
      <c r="AI1346" s="57">
        <v>53.602514597232954</v>
      </c>
      <c r="AJ1346" s="57">
        <v>84.304058422701303</v>
      </c>
      <c r="AK1346" s="57">
        <v>125.35062583901322</v>
      </c>
      <c r="AM1346" s="63">
        <v>44055</v>
      </c>
      <c r="AN1346" s="57">
        <v>49.933853646036951</v>
      </c>
      <c r="AO1346" s="57">
        <v>28.960353414754824</v>
      </c>
      <c r="AP1346" s="57">
        <v>116.70876545942393</v>
      </c>
      <c r="AR1346" s="63">
        <v>44055</v>
      </c>
      <c r="AS1346" s="57">
        <v>-58.568857664098317</v>
      </c>
      <c r="AT1346" s="57">
        <v>-46.728589302861131</v>
      </c>
      <c r="AV1346" s="63">
        <v>45516</v>
      </c>
      <c r="AW1346" s="64">
        <v>33460.643867999999</v>
      </c>
      <c r="AY1346" s="63">
        <v>44719</v>
      </c>
      <c r="AZ1346" s="51">
        <v>32.445563800000009</v>
      </c>
      <c r="BA1346" s="51">
        <v>209.04535791330997</v>
      </c>
      <c r="BB1346" s="51">
        <v>-124.3105557763502</v>
      </c>
      <c r="BC1346" s="51">
        <v>0</v>
      </c>
      <c r="BD1346" s="51">
        <v>-15.903816747019704</v>
      </c>
      <c r="BE1346" s="51">
        <v>101.27654918994004</v>
      </c>
    </row>
    <row r="1347" spans="1:57">
      <c r="A1347" s="70">
        <v>20200813</v>
      </c>
      <c r="D1347" s="63">
        <v>44056</v>
      </c>
      <c r="E1347" s="64">
        <v>632.00099999999998</v>
      </c>
      <c r="F1347" s="64">
        <v>1672.143</v>
      </c>
      <c r="G1347" s="69">
        <v>2304.1439999999998</v>
      </c>
      <c r="I1347" s="63">
        <v>44574</v>
      </c>
      <c r="J1347" s="68">
        <v>28.63</v>
      </c>
      <c r="K1347" s="68">
        <v>31.98</v>
      </c>
      <c r="M1347" s="63">
        <v>44056</v>
      </c>
      <c r="N1347" s="64">
        <v>43207</v>
      </c>
      <c r="O1347" s="66">
        <v>73.105000000000004</v>
      </c>
      <c r="Q1347" s="63">
        <v>44056</v>
      </c>
      <c r="R1347" s="57">
        <v>68.125046169970133</v>
      </c>
      <c r="S1347" s="57">
        <v>105.93402001714094</v>
      </c>
      <c r="U1347" s="63">
        <v>44056</v>
      </c>
      <c r="V1347" s="65">
        <v>64.936397771292661</v>
      </c>
      <c r="X1347" s="63">
        <v>44720</v>
      </c>
      <c r="Y1347" s="67">
        <v>46.625</v>
      </c>
      <c r="Z1347" s="67">
        <v>47.55</v>
      </c>
      <c r="AA1347" s="67">
        <v>45.875</v>
      </c>
      <c r="AB1347" s="67" t="e">
        <v>#N/A</v>
      </c>
      <c r="AD1347" s="63">
        <v>44720</v>
      </c>
      <c r="AE1347" s="67">
        <v>41.43</v>
      </c>
      <c r="AF1347" s="68">
        <v>61.5</v>
      </c>
      <c r="AH1347" s="58">
        <v>44056</v>
      </c>
      <c r="AI1347" s="57">
        <v>54.00016597900634</v>
      </c>
      <c r="AJ1347" s="57">
        <v>84.314218548775656</v>
      </c>
      <c r="AK1347" s="57">
        <v>124.88708000286218</v>
      </c>
      <c r="AM1347" s="63">
        <v>44056</v>
      </c>
      <c r="AN1347" s="57">
        <v>50.01814794910613</v>
      </c>
      <c r="AO1347" s="57">
        <v>29.029746673928081</v>
      </c>
      <c r="AP1347" s="57">
        <v>116.8346250637275</v>
      </c>
      <c r="AR1347" s="63">
        <v>44056</v>
      </c>
      <c r="AS1347" s="57">
        <v>-58.677507288389627</v>
      </c>
      <c r="AT1347" s="57">
        <v>-46.700895385878574</v>
      </c>
      <c r="AV1347" s="63">
        <v>45517</v>
      </c>
      <c r="AW1347" s="64">
        <v>33311.409604</v>
      </c>
      <c r="AY1347" s="63">
        <v>44720</v>
      </c>
      <c r="AZ1347" s="51">
        <v>20.943593800000006</v>
      </c>
      <c r="BA1347" s="51">
        <v>201.79551603967005</v>
      </c>
      <c r="BB1347" s="51">
        <v>-137.89010130465024</v>
      </c>
      <c r="BC1347" s="51">
        <v>0</v>
      </c>
      <c r="BD1347" s="51">
        <v>-15.741572677039752</v>
      </c>
      <c r="BE1347" s="51">
        <v>69.107435857979965</v>
      </c>
    </row>
    <row r="1348" spans="1:57">
      <c r="A1348" s="70">
        <v>20200814</v>
      </c>
      <c r="D1348" s="63">
        <v>44057</v>
      </c>
      <c r="E1348" s="64">
        <v>599.92999999999995</v>
      </c>
      <c r="F1348" s="64">
        <v>1671.5429999999999</v>
      </c>
      <c r="G1348" s="69">
        <v>2271.473</v>
      </c>
      <c r="I1348" s="63">
        <v>44575</v>
      </c>
      <c r="J1348" s="68">
        <v>28.53</v>
      </c>
      <c r="K1348" s="68">
        <v>31.76</v>
      </c>
      <c r="M1348" s="63">
        <v>44057</v>
      </c>
      <c r="N1348" s="64">
        <v>43122.400000000001</v>
      </c>
      <c r="O1348" s="66">
        <v>73.155000000000001</v>
      </c>
      <c r="Q1348" s="63">
        <v>44057</v>
      </c>
      <c r="R1348" s="57">
        <v>68.265093852831797</v>
      </c>
      <c r="S1348" s="57">
        <v>105.75282105910016</v>
      </c>
      <c r="U1348" s="63">
        <v>44057</v>
      </c>
      <c r="V1348" s="65">
        <v>65.061914612107728</v>
      </c>
      <c r="X1348" s="63">
        <v>44721</v>
      </c>
      <c r="Y1348" s="67">
        <v>46.5</v>
      </c>
      <c r="Z1348" s="67">
        <v>46.41</v>
      </c>
      <c r="AA1348" s="67">
        <v>45.875</v>
      </c>
      <c r="AB1348" s="67" t="e">
        <v>#N/A</v>
      </c>
      <c r="AD1348" s="63">
        <v>44721</v>
      </c>
      <c r="AE1348" s="67">
        <v>41.3</v>
      </c>
      <c r="AF1348" s="68">
        <v>61.16</v>
      </c>
      <c r="AH1348" s="58">
        <v>44057</v>
      </c>
      <c r="AI1348" s="57">
        <v>54.403102807483172</v>
      </c>
      <c r="AJ1348" s="57">
        <v>84.349935796987992</v>
      </c>
      <c r="AK1348" s="57">
        <v>124.44065080105121</v>
      </c>
      <c r="AM1348" s="63">
        <v>44057</v>
      </c>
      <c r="AN1348" s="57">
        <v>50.142032467170658</v>
      </c>
      <c r="AO1348" s="57">
        <v>29.189904472083118</v>
      </c>
      <c r="AP1348" s="57">
        <v>116.88387387334859</v>
      </c>
      <c r="AR1348" s="63">
        <v>44057</v>
      </c>
      <c r="AS1348" s="57">
        <v>-58.783591829676496</v>
      </c>
      <c r="AT1348" s="57">
        <v>-46.640246724811341</v>
      </c>
      <c r="AV1348" s="63">
        <v>45518</v>
      </c>
      <c r="AW1348" s="64">
        <v>33292.510011999999</v>
      </c>
      <c r="AY1348" s="63">
        <v>44721</v>
      </c>
      <c r="AZ1348" s="51">
        <v>20.899168800000005</v>
      </c>
      <c r="BA1348" s="51">
        <v>204.84983589585002</v>
      </c>
      <c r="BB1348" s="51">
        <v>-106.33638832551024</v>
      </c>
      <c r="BC1348" s="51">
        <v>0</v>
      </c>
      <c r="BD1348" s="51">
        <v>-10.988802054369284</v>
      </c>
      <c r="BE1348" s="51">
        <v>108.42381431597046</v>
      </c>
    </row>
    <row r="1349" spans="1:57">
      <c r="A1349" s="70">
        <v>20200815</v>
      </c>
      <c r="D1349" s="63">
        <v>44058</v>
      </c>
      <c r="E1349" s="64">
        <v>599.92999999999995</v>
      </c>
      <c r="F1349" s="64">
        <v>1671.5429999999999</v>
      </c>
      <c r="G1349" s="69">
        <v>2271.473</v>
      </c>
      <c r="I1349" s="63">
        <v>44578</v>
      </c>
      <c r="J1349" s="68">
        <v>28.38</v>
      </c>
      <c r="K1349" s="68">
        <v>30.94</v>
      </c>
      <c r="M1349" s="63">
        <v>44058</v>
      </c>
      <c r="N1349" s="64">
        <v>43122.400000000001</v>
      </c>
      <c r="O1349" s="66">
        <v>73.155000000000001</v>
      </c>
      <c r="Q1349" s="63">
        <v>44058</v>
      </c>
      <c r="R1349" s="57">
        <v>68.880495186813874</v>
      </c>
      <c r="S1349" s="57">
        <v>105.64279908403797</v>
      </c>
      <c r="U1349" s="63">
        <v>44058</v>
      </c>
      <c r="V1349" s="65">
        <v>65.061914612107728</v>
      </c>
      <c r="X1349" s="63">
        <v>44722</v>
      </c>
      <c r="Y1349" s="67">
        <v>46.5625</v>
      </c>
      <c r="Z1349" s="67">
        <v>46.92</v>
      </c>
      <c r="AA1349" s="67">
        <v>45.9375</v>
      </c>
      <c r="AB1349" s="67" t="e">
        <v>#N/A</v>
      </c>
      <c r="AD1349" s="63">
        <v>44722</v>
      </c>
      <c r="AE1349" s="67">
        <v>41.59</v>
      </c>
      <c r="AF1349" s="68">
        <v>60.16</v>
      </c>
      <c r="AH1349" s="58">
        <v>44058</v>
      </c>
      <c r="AI1349" s="57">
        <v>54.824984063744921</v>
      </c>
      <c r="AJ1349" s="57">
        <v>84.454593329265194</v>
      </c>
      <c r="AK1349" s="57">
        <v>124.14607828036242</v>
      </c>
      <c r="AM1349" s="63">
        <v>44058</v>
      </c>
      <c r="AN1349" s="57">
        <v>50.237047239101898</v>
      </c>
      <c r="AO1349" s="57">
        <v>29.358446992585165</v>
      </c>
      <c r="AP1349" s="57">
        <v>116.75197342276174</v>
      </c>
      <c r="AR1349" s="63">
        <v>44058</v>
      </c>
      <c r="AS1349" s="57">
        <v>-58.876597882323388</v>
      </c>
      <c r="AT1349" s="57">
        <v>-46.553853780668916</v>
      </c>
      <c r="AV1349" s="63">
        <v>45519</v>
      </c>
      <c r="AW1349" s="64">
        <v>33709.450017999996</v>
      </c>
      <c r="AY1349" s="63">
        <v>44722</v>
      </c>
      <c r="AZ1349" s="51">
        <v>24.198126800000001</v>
      </c>
      <c r="BA1349" s="51">
        <v>314.41137568364002</v>
      </c>
      <c r="BB1349" s="51">
        <v>-232.46008011413028</v>
      </c>
      <c r="BC1349" s="51">
        <v>0</v>
      </c>
      <c r="BD1349" s="51">
        <v>-6.6250086959394245</v>
      </c>
      <c r="BE1349" s="51">
        <v>99.524413673570294</v>
      </c>
    </row>
    <row r="1350" spans="1:57">
      <c r="A1350" s="70">
        <v>20200816</v>
      </c>
      <c r="D1350" s="63">
        <v>44059</v>
      </c>
      <c r="E1350" s="64">
        <v>599.92999999999995</v>
      </c>
      <c r="F1350" s="64">
        <v>1671.5429999999999</v>
      </c>
      <c r="G1350" s="69">
        <v>2271.473</v>
      </c>
      <c r="I1350" s="63">
        <v>44579</v>
      </c>
      <c r="J1350" s="68">
        <v>28.44</v>
      </c>
      <c r="K1350" s="68">
        <v>31.31</v>
      </c>
      <c r="M1350" s="63">
        <v>44059</v>
      </c>
      <c r="N1350" s="64">
        <v>43122.400000000001</v>
      </c>
      <c r="O1350" s="66">
        <v>73.155000000000001</v>
      </c>
      <c r="Q1350" s="63">
        <v>44059</v>
      </c>
      <c r="R1350" s="57">
        <v>69.703742304616839</v>
      </c>
      <c r="S1350" s="57">
        <v>105.54022823600589</v>
      </c>
      <c r="U1350" s="63">
        <v>44059</v>
      </c>
      <c r="V1350" s="65">
        <v>65.061914612107728</v>
      </c>
      <c r="X1350" s="63">
        <v>44725</v>
      </c>
      <c r="Y1350" s="67">
        <v>46.625</v>
      </c>
      <c r="Z1350" s="67">
        <v>45.82</v>
      </c>
      <c r="AA1350" s="67">
        <v>45.875</v>
      </c>
      <c r="AB1350" s="67" t="e">
        <v>#N/A</v>
      </c>
      <c r="AD1350" s="63">
        <v>44725</v>
      </c>
      <c r="AE1350" s="67">
        <v>41.53</v>
      </c>
      <c r="AF1350" s="68">
        <v>59.92</v>
      </c>
      <c r="AH1350" s="58">
        <v>44059</v>
      </c>
      <c r="AI1350" s="57">
        <v>55.206335485663786</v>
      </c>
      <c r="AJ1350" s="57">
        <v>84.544890316012442</v>
      </c>
      <c r="AK1350" s="57">
        <v>123.88261459900653</v>
      </c>
      <c r="AM1350" s="63">
        <v>44059</v>
      </c>
      <c r="AN1350" s="57">
        <v>50.341868043941943</v>
      </c>
      <c r="AO1350" s="57">
        <v>29.536824910947868</v>
      </c>
      <c r="AP1350" s="57">
        <v>116.61462828578367</v>
      </c>
      <c r="AR1350" s="63">
        <v>44059</v>
      </c>
      <c r="AS1350" s="57">
        <v>-58.961697886701849</v>
      </c>
      <c r="AT1350" s="57">
        <v>-46.472986641917892</v>
      </c>
      <c r="AV1350" s="63">
        <v>45520</v>
      </c>
      <c r="AW1350" s="64">
        <v>32766.357223999999</v>
      </c>
      <c r="AY1350" s="63">
        <v>44725</v>
      </c>
      <c r="AZ1350" s="51">
        <v>37.05543680000001</v>
      </c>
      <c r="BA1350" s="51">
        <v>313.04881756231998</v>
      </c>
      <c r="BB1350" s="51">
        <v>-178.20929732529018</v>
      </c>
      <c r="BC1350" s="51">
        <v>0</v>
      </c>
      <c r="BD1350" s="51">
        <v>80.950752499770346</v>
      </c>
      <c r="BE1350" s="51">
        <v>252.84570953680011</v>
      </c>
    </row>
    <row r="1351" spans="1:57">
      <c r="A1351" s="70">
        <v>20200817</v>
      </c>
      <c r="D1351" s="63">
        <v>44060</v>
      </c>
      <c r="E1351" s="64">
        <v>599.92999999999995</v>
      </c>
      <c r="F1351" s="64">
        <v>1671.5429999999999</v>
      </c>
      <c r="G1351" s="69">
        <v>2271.473</v>
      </c>
      <c r="I1351" s="63">
        <v>44580</v>
      </c>
      <c r="J1351" s="68">
        <v>28</v>
      </c>
      <c r="K1351" s="68">
        <v>30.8</v>
      </c>
      <c r="M1351" s="63">
        <v>44060</v>
      </c>
      <c r="N1351" s="64">
        <v>43122.400000000001</v>
      </c>
      <c r="O1351" s="66">
        <v>73.155000000000001</v>
      </c>
      <c r="Q1351" s="63">
        <v>44060</v>
      </c>
      <c r="R1351" s="57">
        <v>70.620041722053656</v>
      </c>
      <c r="S1351" s="57">
        <v>105.41551792401309</v>
      </c>
      <c r="U1351" s="63">
        <v>44060</v>
      </c>
      <c r="V1351" s="65">
        <v>65.061914612107728</v>
      </c>
      <c r="X1351" s="63">
        <v>44726</v>
      </c>
      <c r="Y1351" s="67">
        <v>46.3125</v>
      </c>
      <c r="Z1351" s="67">
        <v>47.42</v>
      </c>
      <c r="AA1351" s="67">
        <v>45.625</v>
      </c>
      <c r="AB1351" s="67" t="e">
        <v>#N/A</v>
      </c>
      <c r="AD1351" s="63">
        <v>44726</v>
      </c>
      <c r="AE1351" s="67">
        <v>41.46</v>
      </c>
      <c r="AF1351" s="68">
        <v>60.44</v>
      </c>
      <c r="AH1351" s="58">
        <v>44060</v>
      </c>
      <c r="AI1351" s="57">
        <v>55.625939405585513</v>
      </c>
      <c r="AJ1351" s="57">
        <v>84.642090108969285</v>
      </c>
      <c r="AK1351" s="57">
        <v>123.56927071268626</v>
      </c>
      <c r="AM1351" s="63">
        <v>44060</v>
      </c>
      <c r="AN1351" s="57">
        <v>50.459964588965576</v>
      </c>
      <c r="AO1351" s="57">
        <v>29.731781271922731</v>
      </c>
      <c r="AP1351" s="57">
        <v>116.47899238402162</v>
      </c>
      <c r="AR1351" s="63">
        <v>44060</v>
      </c>
      <c r="AS1351" s="57">
        <v>-59.044211844473836</v>
      </c>
      <c r="AT1351" s="57">
        <v>-46.393035605030761</v>
      </c>
      <c r="AV1351" s="63">
        <v>45521</v>
      </c>
      <c r="AW1351" s="64">
        <v>32766.357223999999</v>
      </c>
      <c r="AY1351" s="63">
        <v>44726</v>
      </c>
      <c r="AZ1351" s="51">
        <v>29.405430800000001</v>
      </c>
      <c r="BA1351" s="51">
        <v>221.65755764040003</v>
      </c>
      <c r="BB1351" s="51">
        <v>-139.28925442563045</v>
      </c>
      <c r="BC1351" s="51">
        <v>0</v>
      </c>
      <c r="BD1351" s="51">
        <v>142.27238572272</v>
      </c>
      <c r="BE1351" s="51">
        <v>254.04611973748951</v>
      </c>
    </row>
    <row r="1352" spans="1:57">
      <c r="A1352" s="70">
        <v>20200818</v>
      </c>
      <c r="D1352" s="63">
        <v>44061</v>
      </c>
      <c r="E1352" s="64">
        <v>613.77700000000004</v>
      </c>
      <c r="F1352" s="64">
        <v>1671.098</v>
      </c>
      <c r="G1352" s="69">
        <v>2284.875</v>
      </c>
      <c r="I1352" s="63">
        <v>44581</v>
      </c>
      <c r="J1352" s="68">
        <v>28.65</v>
      </c>
      <c r="K1352" s="68">
        <v>31.62</v>
      </c>
      <c r="M1352" s="63">
        <v>44061</v>
      </c>
      <c r="N1352" s="64">
        <v>43160</v>
      </c>
      <c r="O1352" s="66">
        <v>73.394999999999996</v>
      </c>
      <c r="Q1352" s="63">
        <v>44061</v>
      </c>
      <c r="R1352" s="57">
        <v>71.577791031138418</v>
      </c>
      <c r="S1352" s="57">
        <v>105.2245839864816</v>
      </c>
      <c r="U1352" s="63">
        <v>44061</v>
      </c>
      <c r="V1352" s="65">
        <v>65.802841884214146</v>
      </c>
      <c r="X1352" s="63">
        <v>44727</v>
      </c>
      <c r="Y1352" s="67">
        <v>46.5</v>
      </c>
      <c r="Z1352" s="67">
        <v>47.47</v>
      </c>
      <c r="AA1352" s="67">
        <v>45.75</v>
      </c>
      <c r="AB1352" s="67" t="e">
        <v>#N/A</v>
      </c>
      <c r="AD1352" s="63">
        <v>44727</v>
      </c>
      <c r="AE1352" s="67">
        <v>41.03</v>
      </c>
      <c r="AF1352" s="68">
        <v>58.77</v>
      </c>
      <c r="AH1352" s="58">
        <v>44061</v>
      </c>
      <c r="AI1352" s="57">
        <v>55.986433383566123</v>
      </c>
      <c r="AJ1352" s="57">
        <v>84.664596632064331</v>
      </c>
      <c r="AK1352" s="57">
        <v>123.12055504417319</v>
      </c>
      <c r="AM1352" s="63">
        <v>44061</v>
      </c>
      <c r="AN1352" s="57">
        <v>50.596760186111126</v>
      </c>
      <c r="AO1352" s="57">
        <v>29.950179035714353</v>
      </c>
      <c r="AP1352" s="57">
        <v>116.36894099141895</v>
      </c>
      <c r="AR1352" s="63">
        <v>44061</v>
      </c>
      <c r="AS1352" s="57">
        <v>-59.131914472830346</v>
      </c>
      <c r="AT1352" s="57">
        <v>-46.312677581690188</v>
      </c>
      <c r="AV1352" s="63">
        <v>45522</v>
      </c>
      <c r="AW1352" s="64">
        <v>32766.357223999999</v>
      </c>
      <c r="AY1352" s="63">
        <v>44727</v>
      </c>
      <c r="AZ1352" s="51">
        <v>-3.1812287000000068</v>
      </c>
      <c r="BA1352" s="51">
        <v>204.86043655161998</v>
      </c>
      <c r="BB1352" s="51">
        <v>-244.73601652442048</v>
      </c>
      <c r="BC1352" s="51">
        <v>0</v>
      </c>
      <c r="BD1352" s="51">
        <v>235.46401653568046</v>
      </c>
      <c r="BE1352" s="51">
        <v>192.40720786287997</v>
      </c>
    </row>
    <row r="1353" spans="1:57">
      <c r="A1353" s="70">
        <v>20200819</v>
      </c>
      <c r="D1353" s="63">
        <v>44062</v>
      </c>
      <c r="E1353" s="64">
        <v>598.17899999999997</v>
      </c>
      <c r="F1353" s="64">
        <v>1671.329</v>
      </c>
      <c r="G1353" s="69">
        <v>2269.5079999999998</v>
      </c>
      <c r="I1353" s="63">
        <v>44582</v>
      </c>
      <c r="J1353" s="68">
        <v>28.07</v>
      </c>
      <c r="K1353" s="68">
        <v>31.02</v>
      </c>
      <c r="M1353" s="63">
        <v>44062</v>
      </c>
      <c r="N1353" s="64">
        <v>43115</v>
      </c>
      <c r="O1353" s="66">
        <v>73.474999999999994</v>
      </c>
      <c r="Q1353" s="63">
        <v>44062</v>
      </c>
      <c r="R1353" s="57">
        <v>72.470748615362794</v>
      </c>
      <c r="S1353" s="57">
        <v>105.12090574179824</v>
      </c>
      <c r="U1353" s="63">
        <v>44062</v>
      </c>
      <c r="V1353" s="65">
        <v>65.294993679527437</v>
      </c>
      <c r="X1353" s="63">
        <v>44728</v>
      </c>
      <c r="Y1353" s="67">
        <v>46.6875</v>
      </c>
      <c r="Z1353" s="67">
        <v>47.71</v>
      </c>
      <c r="AA1353" s="67">
        <v>46.125</v>
      </c>
      <c r="AB1353" s="67" t="e">
        <v>#N/A</v>
      </c>
      <c r="AD1353" s="63">
        <v>44728</v>
      </c>
      <c r="AE1353" s="67">
        <v>42.06</v>
      </c>
      <c r="AF1353" s="68">
        <v>60.83</v>
      </c>
      <c r="AH1353" s="58">
        <v>44062</v>
      </c>
      <c r="AI1353" s="57">
        <v>56.487299734426166</v>
      </c>
      <c r="AJ1353" s="57">
        <v>84.802702734724747</v>
      </c>
      <c r="AK1353" s="57">
        <v>122.85272597044568</v>
      </c>
      <c r="AM1353" s="63">
        <v>44062</v>
      </c>
      <c r="AN1353" s="57">
        <v>50.743563656787273</v>
      </c>
      <c r="AO1353" s="57">
        <v>30.173834109325014</v>
      </c>
      <c r="AP1353" s="57">
        <v>116.31230150707204</v>
      </c>
      <c r="AR1353" s="63">
        <v>44062</v>
      </c>
      <c r="AS1353" s="57">
        <v>-59.207469777699906</v>
      </c>
      <c r="AT1353" s="57">
        <v>-46.199879997863832</v>
      </c>
      <c r="AV1353" s="63">
        <v>45523</v>
      </c>
      <c r="AW1353" s="64">
        <v>32588.687585</v>
      </c>
      <c r="AY1353" s="63">
        <v>44728</v>
      </c>
      <c r="AZ1353" s="51">
        <v>-27.127114700000007</v>
      </c>
      <c r="BA1353" s="51">
        <v>209.84291245238001</v>
      </c>
      <c r="BB1353" s="51">
        <v>-201.59961834863043</v>
      </c>
      <c r="BC1353" s="51">
        <v>0</v>
      </c>
      <c r="BD1353" s="51">
        <v>275.22839467046055</v>
      </c>
      <c r="BE1353" s="51">
        <v>256.34457407421002</v>
      </c>
    </row>
    <row r="1354" spans="1:57">
      <c r="A1354" s="70">
        <v>20200820</v>
      </c>
      <c r="D1354" s="63">
        <v>44063</v>
      </c>
      <c r="E1354" s="64">
        <v>610.93100000000004</v>
      </c>
      <c r="F1354" s="64">
        <v>1669.3230000000001</v>
      </c>
      <c r="G1354" s="69">
        <v>2280.2539999999999</v>
      </c>
      <c r="I1354" s="63">
        <v>44585</v>
      </c>
      <c r="J1354" s="68">
        <v>29.13</v>
      </c>
      <c r="K1354" s="68">
        <v>31.6</v>
      </c>
      <c r="M1354" s="63">
        <v>44063</v>
      </c>
      <c r="N1354" s="64">
        <v>43092.3</v>
      </c>
      <c r="O1354" s="66">
        <v>73.525000000000006</v>
      </c>
      <c r="Q1354" s="63">
        <v>44063</v>
      </c>
      <c r="R1354" s="57">
        <v>73.00457181966442</v>
      </c>
      <c r="S1354" s="57">
        <v>105.08285389391321</v>
      </c>
      <c r="U1354" s="63">
        <v>44063</v>
      </c>
      <c r="V1354" s="65">
        <v>65.169078054273683</v>
      </c>
      <c r="X1354" s="63">
        <v>44733</v>
      </c>
      <c r="Y1354" s="67">
        <v>50.8125</v>
      </c>
      <c r="Z1354" s="67">
        <v>51.48</v>
      </c>
      <c r="AA1354" s="67">
        <v>49.75</v>
      </c>
      <c r="AB1354" s="67" t="e">
        <v>#N/A</v>
      </c>
      <c r="AD1354" s="63">
        <v>44733</v>
      </c>
      <c r="AE1354" s="67">
        <v>43.56</v>
      </c>
      <c r="AF1354" s="68">
        <v>59.47</v>
      </c>
      <c r="AH1354" s="58">
        <v>44063</v>
      </c>
      <c r="AI1354" s="57">
        <v>56.916552778500716</v>
      </c>
      <c r="AJ1354" s="57">
        <v>84.953873382370631</v>
      </c>
      <c r="AK1354" s="57">
        <v>122.68642242978314</v>
      </c>
      <c r="AM1354" s="63">
        <v>44063</v>
      </c>
      <c r="AN1354" s="57">
        <v>50.881640985014599</v>
      </c>
      <c r="AO1354" s="57">
        <v>30.375450496317136</v>
      </c>
      <c r="AP1354" s="57">
        <v>116.27091874713145</v>
      </c>
      <c r="AR1354" s="63">
        <v>44063</v>
      </c>
      <c r="AS1354" s="57">
        <v>-59.275233180286214</v>
      </c>
      <c r="AT1354" s="57">
        <v>-46.066280288744565</v>
      </c>
      <c r="AV1354" s="63">
        <v>45524</v>
      </c>
      <c r="AW1354" s="64">
        <v>32571.578777000002</v>
      </c>
      <c r="AY1354" s="63">
        <v>44733</v>
      </c>
      <c r="AZ1354" s="51">
        <v>-33.061039700000002</v>
      </c>
      <c r="BA1354" s="51">
        <v>205.53092919128005</v>
      </c>
      <c r="BB1354" s="51">
        <v>-210.60755386752024</v>
      </c>
      <c r="BC1354" s="51">
        <v>0</v>
      </c>
      <c r="BD1354" s="51">
        <v>291.97484576678039</v>
      </c>
      <c r="BE1354" s="51">
        <v>253.83717139054008</v>
      </c>
    </row>
    <row r="1355" spans="1:57">
      <c r="A1355" s="70">
        <v>20200821</v>
      </c>
      <c r="D1355" s="63">
        <v>44064</v>
      </c>
      <c r="E1355" s="64">
        <v>592.14300000000003</v>
      </c>
      <c r="F1355" s="64">
        <v>1666.932</v>
      </c>
      <c r="G1355" s="69">
        <v>2259.0740000000001</v>
      </c>
      <c r="I1355" s="63">
        <v>44586</v>
      </c>
      <c r="J1355" s="68">
        <v>27.56</v>
      </c>
      <c r="K1355" s="68">
        <v>30.58</v>
      </c>
      <c r="M1355" s="63">
        <v>44064</v>
      </c>
      <c r="N1355" s="64">
        <v>43047.7</v>
      </c>
      <c r="O1355" s="66">
        <v>73.575000000000003</v>
      </c>
      <c r="Q1355" s="63">
        <v>44064</v>
      </c>
      <c r="R1355" s="57">
        <v>73.487513846408177</v>
      </c>
      <c r="S1355" s="57">
        <v>104.97994447556111</v>
      </c>
      <c r="U1355" s="63">
        <v>44064</v>
      </c>
      <c r="V1355" s="65">
        <v>65.08293608737408</v>
      </c>
      <c r="X1355" s="63">
        <v>44734</v>
      </c>
      <c r="Y1355" s="67">
        <v>50.6875</v>
      </c>
      <c r="Z1355" s="67">
        <v>52.38</v>
      </c>
      <c r="AA1355" s="67">
        <v>49.875</v>
      </c>
      <c r="AB1355" s="67" t="e">
        <v>#N/A</v>
      </c>
      <c r="AD1355" s="63">
        <v>44734</v>
      </c>
      <c r="AE1355" s="67">
        <v>44.6</v>
      </c>
      <c r="AF1355" s="68">
        <v>61.09</v>
      </c>
      <c r="AH1355" s="58">
        <v>44064</v>
      </c>
      <c r="AI1355" s="57">
        <v>57.391993855391796</v>
      </c>
      <c r="AJ1355" s="57">
        <v>85.10511849429929</v>
      </c>
      <c r="AK1355" s="57">
        <v>122.43311302818931</v>
      </c>
      <c r="AM1355" s="63">
        <v>44064</v>
      </c>
      <c r="AN1355" s="57">
        <v>51.045264740342702</v>
      </c>
      <c r="AO1355" s="57">
        <v>30.58661923376642</v>
      </c>
      <c r="AP1355" s="57">
        <v>116.32698127475463</v>
      </c>
      <c r="AR1355" s="63">
        <v>44064</v>
      </c>
      <c r="AS1355" s="57">
        <v>-59.33607474474735</v>
      </c>
      <c r="AT1355" s="57">
        <v>-45.910620531210647</v>
      </c>
      <c r="AV1355" s="63">
        <v>45525</v>
      </c>
      <c r="AW1355" s="64">
        <v>32609.397621</v>
      </c>
      <c r="AY1355" s="63">
        <v>44734</v>
      </c>
      <c r="AZ1355" s="51">
        <v>-38.022047699999995</v>
      </c>
      <c r="BA1355" s="51">
        <v>249.59110438918003</v>
      </c>
      <c r="BB1355" s="51">
        <v>-333.78969811676023</v>
      </c>
      <c r="BC1355" s="51">
        <v>0</v>
      </c>
      <c r="BD1355" s="51">
        <v>296.7418469992395</v>
      </c>
      <c r="BE1355" s="51">
        <v>174.52119557165926</v>
      </c>
    </row>
    <row r="1356" spans="1:57">
      <c r="A1356" s="70">
        <v>20200822</v>
      </c>
      <c r="D1356" s="63">
        <v>44065</v>
      </c>
      <c r="E1356" s="64">
        <v>592.14300000000003</v>
      </c>
      <c r="F1356" s="64">
        <v>1666.932</v>
      </c>
      <c r="G1356" s="69">
        <v>2259.0740000000001</v>
      </c>
      <c r="I1356" s="63">
        <v>44587</v>
      </c>
      <c r="J1356" s="68">
        <v>27.92</v>
      </c>
      <c r="K1356" s="68">
        <v>30.58</v>
      </c>
      <c r="M1356" s="63">
        <v>44065</v>
      </c>
      <c r="N1356" s="64">
        <v>43047.7</v>
      </c>
      <c r="O1356" s="66">
        <v>73.575000000000003</v>
      </c>
      <c r="Q1356" s="63">
        <v>44065</v>
      </c>
      <c r="R1356" s="57">
        <v>74.196240935326358</v>
      </c>
      <c r="S1356" s="57">
        <v>104.97763280525278</v>
      </c>
      <c r="U1356" s="63">
        <v>44065</v>
      </c>
      <c r="V1356" s="65">
        <v>65.08293608737408</v>
      </c>
      <c r="X1356" s="63">
        <v>44735</v>
      </c>
      <c r="Y1356" s="67">
        <v>50.75</v>
      </c>
      <c r="Z1356" s="67">
        <v>52.3</v>
      </c>
      <c r="AA1356" s="67">
        <v>50</v>
      </c>
      <c r="AB1356" s="67" t="e">
        <v>#N/A</v>
      </c>
      <c r="AD1356" s="63">
        <v>44735</v>
      </c>
      <c r="AE1356" s="67">
        <v>44.81</v>
      </c>
      <c r="AF1356" s="68">
        <v>59.08</v>
      </c>
      <c r="AH1356" s="58">
        <v>44065</v>
      </c>
      <c r="AI1356" s="57">
        <v>57.818282802914766</v>
      </c>
      <c r="AJ1356" s="57">
        <v>85.307798638468697</v>
      </c>
      <c r="AK1356" s="57">
        <v>122.38419216227219</v>
      </c>
      <c r="AM1356" s="63">
        <v>44065</v>
      </c>
      <c r="AN1356" s="57">
        <v>51.161348956725902</v>
      </c>
      <c r="AO1356" s="57">
        <v>30.774051088006658</v>
      </c>
      <c r="AP1356" s="57">
        <v>116.18906908808211</v>
      </c>
      <c r="AR1356" s="63">
        <v>44065</v>
      </c>
      <c r="AS1356" s="57">
        <v>-59.387061847575438</v>
      </c>
      <c r="AT1356" s="57">
        <v>-45.737443119848621</v>
      </c>
      <c r="AV1356" s="63">
        <v>45526</v>
      </c>
      <c r="AW1356" s="64">
        <v>32526.950947000001</v>
      </c>
      <c r="AY1356" s="63">
        <v>44735</v>
      </c>
      <c r="AZ1356" s="51">
        <v>-77.083341699999991</v>
      </c>
      <c r="BA1356" s="51">
        <v>336.2269374155299</v>
      </c>
      <c r="BB1356" s="51">
        <v>-408.73646055673015</v>
      </c>
      <c r="BC1356" s="51">
        <v>0</v>
      </c>
      <c r="BD1356" s="51">
        <v>304.21720122005996</v>
      </c>
      <c r="BE1356" s="51">
        <v>154.62432637885971</v>
      </c>
    </row>
    <row r="1357" spans="1:57">
      <c r="A1357" s="70">
        <v>20200823</v>
      </c>
      <c r="D1357" s="63">
        <v>44066</v>
      </c>
      <c r="E1357" s="64">
        <v>592.14300000000003</v>
      </c>
      <c r="F1357" s="64">
        <v>1666.932</v>
      </c>
      <c r="G1357" s="69">
        <v>2259.0740000000001</v>
      </c>
      <c r="I1357" s="63">
        <v>44588</v>
      </c>
      <c r="J1357" s="68">
        <v>27.82</v>
      </c>
      <c r="K1357" s="68">
        <v>30.54</v>
      </c>
      <c r="M1357" s="63">
        <v>44066</v>
      </c>
      <c r="N1357" s="64">
        <v>43047.7</v>
      </c>
      <c r="O1357" s="66">
        <v>73.575000000000003</v>
      </c>
      <c r="Q1357" s="63">
        <v>44066</v>
      </c>
      <c r="R1357" s="57">
        <v>75.03618310337427</v>
      </c>
      <c r="S1357" s="57">
        <v>104.93128722295175</v>
      </c>
      <c r="U1357" s="63">
        <v>44066</v>
      </c>
      <c r="V1357" s="65">
        <v>65.08293608737408</v>
      </c>
      <c r="X1357" s="63">
        <v>44736</v>
      </c>
      <c r="Y1357" s="67">
        <v>50.5</v>
      </c>
      <c r="Z1357" s="67">
        <v>52.43</v>
      </c>
      <c r="AA1357" s="67">
        <v>50</v>
      </c>
      <c r="AB1357" s="67" t="e">
        <v>#N/A</v>
      </c>
      <c r="AD1357" s="63">
        <v>44736</v>
      </c>
      <c r="AE1357" s="67">
        <v>44.62</v>
      </c>
      <c r="AF1357" s="68">
        <v>60.29</v>
      </c>
      <c r="AH1357" s="58">
        <v>44066</v>
      </c>
      <c r="AI1357" s="57">
        <v>58.234181460460952</v>
      </c>
      <c r="AJ1357" s="57">
        <v>85.473764646984151</v>
      </c>
      <c r="AK1357" s="57">
        <v>122.25251145076514</v>
      </c>
      <c r="AM1357" s="63">
        <v>44066</v>
      </c>
      <c r="AN1357" s="57">
        <v>51.27752801576284</v>
      </c>
      <c r="AO1357" s="57">
        <v>30.954384133313219</v>
      </c>
      <c r="AP1357" s="57">
        <v>116.04829001100514</v>
      </c>
      <c r="AR1357" s="63">
        <v>44066</v>
      </c>
      <c r="AS1357" s="57">
        <v>-59.433248119927526</v>
      </c>
      <c r="AT1357" s="57">
        <v>-45.553960609173139</v>
      </c>
      <c r="AV1357" s="63">
        <v>45527</v>
      </c>
      <c r="AW1357" s="64">
        <v>32496.044578000001</v>
      </c>
      <c r="AY1357" s="63">
        <v>44736</v>
      </c>
      <c r="AZ1357" s="51">
        <v>-89.238432499999988</v>
      </c>
      <c r="BA1357" s="51">
        <v>431.30593364910993</v>
      </c>
      <c r="BB1357" s="51">
        <v>-579.80165304210016</v>
      </c>
      <c r="BC1357" s="51">
        <v>0</v>
      </c>
      <c r="BD1357" s="51">
        <v>400.62234921865002</v>
      </c>
      <c r="BE1357" s="51">
        <v>162.8881873256598</v>
      </c>
    </row>
    <row r="1358" spans="1:57">
      <c r="A1358" s="70">
        <v>20200824</v>
      </c>
      <c r="D1358" s="63">
        <v>44067</v>
      </c>
      <c r="E1358" s="64">
        <v>598.721</v>
      </c>
      <c r="F1358" s="64">
        <v>1665.4279999999999</v>
      </c>
      <c r="G1358" s="69">
        <v>2264.1480000000001</v>
      </c>
      <c r="I1358" s="63">
        <v>44589</v>
      </c>
      <c r="J1358" s="68">
        <v>28.97</v>
      </c>
      <c r="K1358" s="68">
        <v>31.21</v>
      </c>
      <c r="M1358" s="63">
        <v>44067</v>
      </c>
      <c r="N1358" s="64">
        <v>43046.7</v>
      </c>
      <c r="O1358" s="66">
        <v>73.724999999999994</v>
      </c>
      <c r="Q1358" s="63">
        <v>44067</v>
      </c>
      <c r="R1358" s="57">
        <v>75.793302223683384</v>
      </c>
      <c r="S1358" s="57">
        <v>104.90139527711855</v>
      </c>
      <c r="U1358" s="63">
        <v>44067</v>
      </c>
      <c r="V1358" s="65">
        <v>65.109257736605883</v>
      </c>
      <c r="X1358" s="63">
        <v>44739</v>
      </c>
      <c r="Y1358" s="67">
        <v>50.8125</v>
      </c>
      <c r="Z1358" s="67">
        <v>51.27</v>
      </c>
      <c r="AA1358" s="67">
        <v>49.75</v>
      </c>
      <c r="AB1358" s="67" t="e">
        <v>#N/A</v>
      </c>
      <c r="AD1358" s="63">
        <v>44739</v>
      </c>
      <c r="AE1358" s="67">
        <v>44.5</v>
      </c>
      <c r="AF1358" s="68">
        <v>59.7</v>
      </c>
      <c r="AH1358" s="58">
        <v>44067</v>
      </c>
      <c r="AI1358" s="57">
        <v>58.666424227299153</v>
      </c>
      <c r="AJ1358" s="57">
        <v>85.654745889266778</v>
      </c>
      <c r="AK1358" s="57">
        <v>122.13167037255647</v>
      </c>
      <c r="AM1358" s="63">
        <v>44067</v>
      </c>
      <c r="AN1358" s="57">
        <v>51.431715348546938</v>
      </c>
      <c r="AO1358" s="57">
        <v>31.193062041251896</v>
      </c>
      <c r="AP1358" s="57">
        <v>115.92536210397135</v>
      </c>
      <c r="AR1358" s="63">
        <v>44067</v>
      </c>
      <c r="AS1358" s="57">
        <v>-59.481311091188793</v>
      </c>
      <c r="AT1358" s="57">
        <v>-45.362453383693968</v>
      </c>
      <c r="AV1358" s="63">
        <v>45528</v>
      </c>
      <c r="AW1358" s="64">
        <v>32496.044578000001</v>
      </c>
      <c r="AY1358" s="63">
        <v>44739</v>
      </c>
      <c r="AZ1358" s="51">
        <v>-50.860339499999995</v>
      </c>
      <c r="BA1358" s="51">
        <v>432.3000006000899</v>
      </c>
      <c r="BB1358" s="51">
        <v>-599.66306286716008</v>
      </c>
      <c r="BC1358" s="51">
        <v>0</v>
      </c>
      <c r="BD1358" s="51">
        <v>445.94176249325949</v>
      </c>
      <c r="BE1358" s="51">
        <v>227.71835072618921</v>
      </c>
    </row>
    <row r="1359" spans="1:57">
      <c r="A1359" s="70">
        <v>20200825</v>
      </c>
      <c r="D1359" s="63">
        <v>44068</v>
      </c>
      <c r="E1359" s="64">
        <v>614.18899999999996</v>
      </c>
      <c r="F1359" s="64">
        <v>1663.924</v>
      </c>
      <c r="G1359" s="69">
        <v>2278.1120000000001</v>
      </c>
      <c r="I1359" s="63">
        <v>44592</v>
      </c>
      <c r="J1359" s="68">
        <v>28.83</v>
      </c>
      <c r="K1359" s="68">
        <v>31.12</v>
      </c>
      <c r="M1359" s="63">
        <v>44068</v>
      </c>
      <c r="N1359" s="64">
        <v>42983.4</v>
      </c>
      <c r="O1359" s="66">
        <v>73.805000000000007</v>
      </c>
      <c r="Q1359" s="63">
        <v>44068</v>
      </c>
      <c r="R1359" s="57">
        <v>76.367184205150025</v>
      </c>
      <c r="S1359" s="57">
        <v>104.82761652537742</v>
      </c>
      <c r="U1359" s="63">
        <v>44068</v>
      </c>
      <c r="V1359" s="65">
        <v>64.860148190513826</v>
      </c>
      <c r="X1359" s="63">
        <v>44740</v>
      </c>
      <c r="Y1359" s="67">
        <v>50.5625</v>
      </c>
      <c r="Z1359" s="67">
        <v>52.38</v>
      </c>
      <c r="AA1359" s="67">
        <v>49.875</v>
      </c>
      <c r="AB1359" s="67" t="e">
        <v>#N/A</v>
      </c>
      <c r="AD1359" s="63">
        <v>44740</v>
      </c>
      <c r="AE1359" s="67">
        <v>44.18</v>
      </c>
      <c r="AF1359" s="68">
        <v>59.3</v>
      </c>
      <c r="AH1359" s="58">
        <v>44068</v>
      </c>
      <c r="AI1359" s="57">
        <v>59.226142200683363</v>
      </c>
      <c r="AJ1359" s="57">
        <v>85.86794776017382</v>
      </c>
      <c r="AK1359" s="57">
        <v>121.93121847856236</v>
      </c>
      <c r="AM1359" s="63">
        <v>44068</v>
      </c>
      <c r="AN1359" s="57">
        <v>51.584144609547764</v>
      </c>
      <c r="AO1359" s="57">
        <v>31.447994919552414</v>
      </c>
      <c r="AP1359" s="57">
        <v>115.76675088305515</v>
      </c>
      <c r="AR1359" s="63">
        <v>44068</v>
      </c>
      <c r="AS1359" s="57">
        <v>-59.525931760706442</v>
      </c>
      <c r="AT1359" s="57">
        <v>-45.157146217453445</v>
      </c>
      <c r="AV1359" s="63">
        <v>45529</v>
      </c>
      <c r="AW1359" s="64">
        <v>32496.044578000001</v>
      </c>
      <c r="AY1359" s="63">
        <v>44740</v>
      </c>
      <c r="AZ1359" s="51">
        <v>-38.645294599999978</v>
      </c>
      <c r="BA1359" s="51">
        <v>356.24223954984001</v>
      </c>
      <c r="BB1359" s="51">
        <v>-562.33079830307031</v>
      </c>
      <c r="BC1359" s="51">
        <v>0</v>
      </c>
      <c r="BD1359" s="51">
        <v>496.33158959536081</v>
      </c>
      <c r="BE1359" s="51">
        <v>251.59772624213051</v>
      </c>
    </row>
    <row r="1360" spans="1:57">
      <c r="A1360" s="70">
        <v>20200826</v>
      </c>
      <c r="D1360" s="63">
        <v>44069</v>
      </c>
      <c r="E1360" s="64">
        <v>603.18499999999995</v>
      </c>
      <c r="F1360" s="64">
        <v>1662.9590000000001</v>
      </c>
      <c r="G1360" s="69">
        <v>2266.143</v>
      </c>
      <c r="I1360" s="63">
        <v>44593</v>
      </c>
      <c r="J1360" s="68">
        <v>28.04</v>
      </c>
      <c r="K1360" s="68">
        <v>30.61</v>
      </c>
      <c r="M1360" s="63">
        <v>44069</v>
      </c>
      <c r="N1360" s="64">
        <v>42961.5</v>
      </c>
      <c r="O1360" s="66">
        <v>73.855000000000004</v>
      </c>
      <c r="Q1360" s="63">
        <v>44069</v>
      </c>
      <c r="R1360" s="57">
        <v>77.159360784960754</v>
      </c>
      <c r="S1360" s="57">
        <v>104.73745742315566</v>
      </c>
      <c r="U1360" s="63">
        <v>44069</v>
      </c>
      <c r="V1360" s="65">
        <v>64.573430981044467</v>
      </c>
      <c r="X1360" s="63">
        <v>44741</v>
      </c>
      <c r="Y1360" s="67">
        <v>50.75</v>
      </c>
      <c r="Z1360" s="67">
        <v>52.32</v>
      </c>
      <c r="AA1360" s="67">
        <v>49.875</v>
      </c>
      <c r="AB1360" s="67" t="e">
        <v>#N/A</v>
      </c>
      <c r="AD1360" s="63">
        <v>44741</v>
      </c>
      <c r="AE1360" s="67">
        <v>44.43</v>
      </c>
      <c r="AF1360" s="68">
        <v>58.96</v>
      </c>
      <c r="AH1360" s="58">
        <v>44069</v>
      </c>
      <c r="AI1360" s="57">
        <v>59.752924699138042</v>
      </c>
      <c r="AJ1360" s="57">
        <v>86.048320461955228</v>
      </c>
      <c r="AK1360" s="57">
        <v>121.70598537071866</v>
      </c>
      <c r="AM1360" s="63">
        <v>44069</v>
      </c>
      <c r="AN1360" s="57">
        <v>51.708017246995318</v>
      </c>
      <c r="AO1360" s="57">
        <v>31.647251189739457</v>
      </c>
      <c r="AP1360" s="57">
        <v>115.60856620407947</v>
      </c>
      <c r="AR1360" s="63">
        <v>44069</v>
      </c>
      <c r="AS1360" s="57">
        <v>-59.57063553826201</v>
      </c>
      <c r="AT1360" s="57">
        <v>-44.940425654612973</v>
      </c>
      <c r="AV1360" s="63">
        <v>45530</v>
      </c>
      <c r="AW1360" s="64">
        <v>32654.472673</v>
      </c>
      <c r="AY1360" s="63">
        <v>44741</v>
      </c>
      <c r="AZ1360" s="51">
        <v>28.746724400000005</v>
      </c>
      <c r="BA1360" s="51">
        <v>348.56634156731991</v>
      </c>
      <c r="BB1360" s="51">
        <v>-647.5936759460003</v>
      </c>
      <c r="BC1360" s="51">
        <v>0</v>
      </c>
      <c r="BD1360" s="51">
        <v>550.18118598912042</v>
      </c>
      <c r="BE1360" s="51">
        <v>279.90056601044012</v>
      </c>
    </row>
    <row r="1361" spans="1:57">
      <c r="A1361" s="70">
        <v>20200827</v>
      </c>
      <c r="D1361" s="63">
        <v>44070</v>
      </c>
      <c r="E1361" s="64">
        <v>617.10400000000004</v>
      </c>
      <c r="F1361" s="64">
        <v>1663.0820000000001</v>
      </c>
      <c r="G1361" s="69">
        <v>2280.1860000000001</v>
      </c>
      <c r="I1361" s="63">
        <v>44594</v>
      </c>
      <c r="J1361" s="68">
        <v>28.06</v>
      </c>
      <c r="K1361" s="68">
        <v>30.53</v>
      </c>
      <c r="M1361" s="63">
        <v>44070</v>
      </c>
      <c r="N1361" s="64">
        <v>42896.1</v>
      </c>
      <c r="O1361" s="66">
        <v>73.935000000000002</v>
      </c>
      <c r="Q1361" s="63">
        <v>44070</v>
      </c>
      <c r="R1361" s="57">
        <v>77.634037057766619</v>
      </c>
      <c r="S1361" s="57">
        <v>104.68248350668436</v>
      </c>
      <c r="U1361" s="63">
        <v>44070</v>
      </c>
      <c r="V1361" s="65">
        <v>64.463242454687531</v>
      </c>
      <c r="X1361" s="63">
        <v>44742</v>
      </c>
      <c r="Y1361" s="67">
        <v>50.625</v>
      </c>
      <c r="Z1361" s="67">
        <v>52.54</v>
      </c>
      <c r="AA1361" s="67">
        <v>49.8125</v>
      </c>
      <c r="AB1361" s="67" t="e">
        <v>#N/A</v>
      </c>
      <c r="AD1361" s="63">
        <v>44742</v>
      </c>
      <c r="AE1361" s="67">
        <v>44.43</v>
      </c>
      <c r="AF1361" s="68">
        <v>58.45</v>
      </c>
      <c r="AH1361" s="58">
        <v>44070</v>
      </c>
      <c r="AI1361" s="57">
        <v>60.245436290439727</v>
      </c>
      <c r="AJ1361" s="57">
        <v>86.247866762257658</v>
      </c>
      <c r="AK1361" s="57">
        <v>121.54575177802135</v>
      </c>
      <c r="AM1361" s="63">
        <v>44070</v>
      </c>
      <c r="AN1361" s="57">
        <v>51.840818730350065</v>
      </c>
      <c r="AO1361" s="57">
        <v>31.827392896069775</v>
      </c>
      <c r="AP1361" s="57">
        <v>115.5323464862453</v>
      </c>
      <c r="AR1361" s="63">
        <v>44070</v>
      </c>
      <c r="AS1361" s="57">
        <v>-59.615408589415942</v>
      </c>
      <c r="AT1361" s="57">
        <v>-44.697262892472231</v>
      </c>
      <c r="AV1361" s="63">
        <v>45531</v>
      </c>
      <c r="AW1361" s="64">
        <v>32635.707762000002</v>
      </c>
      <c r="AY1361" s="63">
        <v>44742</v>
      </c>
      <c r="AZ1361" s="51">
        <v>119.53250270000001</v>
      </c>
      <c r="BA1361" s="51">
        <v>317.86994120009996</v>
      </c>
      <c r="BB1361" s="51">
        <v>-874.78863325933014</v>
      </c>
      <c r="BC1361" s="51">
        <v>0</v>
      </c>
      <c r="BD1361" s="51">
        <v>651.49818611884075</v>
      </c>
      <c r="BE1361" s="51">
        <v>214.11198675961035</v>
      </c>
    </row>
    <row r="1362" spans="1:57">
      <c r="A1362" s="70">
        <v>20200828</v>
      </c>
      <c r="D1362" s="63">
        <v>44071</v>
      </c>
      <c r="E1362" s="64">
        <v>660.19600000000003</v>
      </c>
      <c r="F1362" s="64">
        <v>1664.5609999999999</v>
      </c>
      <c r="G1362" s="69">
        <v>2324.7570000000001</v>
      </c>
      <c r="I1362" s="63">
        <v>44595</v>
      </c>
      <c r="J1362" s="68">
        <v>28.01</v>
      </c>
      <c r="K1362" s="68">
        <v>30.84</v>
      </c>
      <c r="M1362" s="63">
        <v>44071</v>
      </c>
      <c r="N1362" s="64">
        <v>42914.2</v>
      </c>
      <c r="O1362" s="66">
        <v>73.995000000000005</v>
      </c>
      <c r="Q1362" s="63">
        <v>44071</v>
      </c>
      <c r="R1362" s="57">
        <v>77.700063261210488</v>
      </c>
      <c r="S1362" s="57">
        <v>104.46868343281687</v>
      </c>
      <c r="U1362" s="63">
        <v>44071</v>
      </c>
      <c r="V1362" s="65">
        <v>63.512694262774325</v>
      </c>
      <c r="X1362" s="63">
        <v>44743</v>
      </c>
      <c r="Y1362" s="67">
        <v>50.9375</v>
      </c>
      <c r="Z1362" s="67">
        <v>51.46</v>
      </c>
      <c r="AA1362" s="67">
        <v>49.8125</v>
      </c>
      <c r="AB1362" s="67" t="e">
        <v>#N/A</v>
      </c>
      <c r="AD1362" s="63">
        <v>44743</v>
      </c>
      <c r="AE1362" s="67">
        <v>43.84</v>
      </c>
      <c r="AF1362" s="68">
        <v>61.21</v>
      </c>
      <c r="AH1362" s="58">
        <v>44071</v>
      </c>
      <c r="AI1362" s="57">
        <v>60.81946332802459</v>
      </c>
      <c r="AJ1362" s="57">
        <v>86.401078382985318</v>
      </c>
      <c r="AK1362" s="57">
        <v>121.1116190617453</v>
      </c>
      <c r="AM1362" s="63">
        <v>44071</v>
      </c>
      <c r="AN1362" s="57">
        <v>51.949268001632667</v>
      </c>
      <c r="AO1362" s="57">
        <v>31.986963470912301</v>
      </c>
      <c r="AP1362" s="57">
        <v>115.34473316666332</v>
      </c>
      <c r="AR1362" s="63">
        <v>44071</v>
      </c>
      <c r="AS1362" s="57">
        <v>-59.64420527803096</v>
      </c>
      <c r="AT1362" s="57">
        <v>-44.405759382264677</v>
      </c>
      <c r="AV1362" s="63">
        <v>45532</v>
      </c>
      <c r="AW1362" s="64">
        <v>33064.954476999999</v>
      </c>
      <c r="AY1362" s="63">
        <v>44743</v>
      </c>
      <c r="AZ1362" s="51">
        <v>96.550741700000017</v>
      </c>
      <c r="BA1362" s="51">
        <v>317.75647864158992</v>
      </c>
      <c r="BB1362" s="51">
        <v>-930.37855000298066</v>
      </c>
      <c r="BC1362" s="51">
        <v>0</v>
      </c>
      <c r="BD1362" s="51">
        <v>699.78760029051057</v>
      </c>
      <c r="BE1362" s="51">
        <v>183.71626062912017</v>
      </c>
    </row>
    <row r="1363" spans="1:57">
      <c r="A1363" s="70">
        <v>20200829</v>
      </c>
      <c r="D1363" s="63">
        <v>44072</v>
      </c>
      <c r="E1363" s="64">
        <v>660.19600000000003</v>
      </c>
      <c r="F1363" s="64">
        <v>1664.5609999999999</v>
      </c>
      <c r="G1363" s="69">
        <v>2324.7570000000001</v>
      </c>
      <c r="I1363" s="63">
        <v>44596</v>
      </c>
      <c r="J1363" s="68">
        <v>28</v>
      </c>
      <c r="K1363" s="68">
        <v>30.62</v>
      </c>
      <c r="M1363" s="63">
        <v>44072</v>
      </c>
      <c r="N1363" s="64">
        <v>42914.2</v>
      </c>
      <c r="O1363" s="66">
        <v>73.995000000000005</v>
      </c>
      <c r="Q1363" s="63">
        <v>44072</v>
      </c>
      <c r="R1363" s="57">
        <v>77.739006733740894</v>
      </c>
      <c r="S1363" s="57">
        <v>104.1363470356488</v>
      </c>
      <c r="U1363" s="63">
        <v>44072</v>
      </c>
      <c r="V1363" s="65">
        <v>63.512694262774325</v>
      </c>
      <c r="X1363" s="63">
        <v>44746</v>
      </c>
      <c r="Y1363" s="67">
        <v>50.875</v>
      </c>
      <c r="Z1363" s="67">
        <v>49.18</v>
      </c>
      <c r="AA1363" s="67">
        <v>49.75</v>
      </c>
      <c r="AB1363" s="67" t="e">
        <v>#N/A</v>
      </c>
      <c r="AD1363" s="63">
        <v>44746</v>
      </c>
      <c r="AE1363" s="67">
        <v>44.9</v>
      </c>
      <c r="AF1363" s="68">
        <v>63.14</v>
      </c>
      <c r="AH1363" s="58">
        <v>44072</v>
      </c>
      <c r="AI1363" s="57">
        <v>61.46964991763506</v>
      </c>
      <c r="AJ1363" s="57">
        <v>86.516804995046797</v>
      </c>
      <c r="AK1363" s="57">
        <v>120.49423017305952</v>
      </c>
      <c r="AM1363" s="63">
        <v>44072</v>
      </c>
      <c r="AN1363" s="57">
        <v>52.005367516549917</v>
      </c>
      <c r="AO1363" s="57">
        <v>32.094570311852564</v>
      </c>
      <c r="AP1363" s="57">
        <v>115.05525209100122</v>
      </c>
      <c r="AR1363" s="63">
        <v>44072</v>
      </c>
      <c r="AS1363" s="57">
        <v>-59.64869856702704</v>
      </c>
      <c r="AT1363" s="57">
        <v>-44.045541932085911</v>
      </c>
      <c r="AV1363" s="63">
        <v>45533</v>
      </c>
      <c r="AW1363" s="64">
        <v>33929.779517999996</v>
      </c>
      <c r="AY1363" s="63">
        <v>44746</v>
      </c>
      <c r="AZ1363" s="51">
        <v>82.946201700000017</v>
      </c>
      <c r="BA1363" s="51">
        <v>376.91166972565998</v>
      </c>
      <c r="BB1363" s="51">
        <v>-820.06343311760043</v>
      </c>
      <c r="BC1363" s="51">
        <v>0</v>
      </c>
      <c r="BD1363" s="51">
        <v>765.99301152982071</v>
      </c>
      <c r="BE1363" s="51">
        <v>405.7874398378803</v>
      </c>
    </row>
    <row r="1364" spans="1:57">
      <c r="A1364" s="70">
        <v>20200830</v>
      </c>
      <c r="D1364" s="63">
        <v>44073</v>
      </c>
      <c r="E1364" s="64">
        <v>660.19600000000003</v>
      </c>
      <c r="F1364" s="64">
        <v>1664.5609999999999</v>
      </c>
      <c r="G1364" s="69">
        <v>2324.7570000000001</v>
      </c>
      <c r="I1364" s="63">
        <v>44599</v>
      </c>
      <c r="J1364" s="68">
        <v>28.14</v>
      </c>
      <c r="K1364" s="68">
        <v>31.27</v>
      </c>
      <c r="M1364" s="63">
        <v>44073</v>
      </c>
      <c r="N1364" s="64">
        <v>42914.2</v>
      </c>
      <c r="O1364" s="66">
        <v>73.995000000000005</v>
      </c>
      <c r="Q1364" s="63">
        <v>44073</v>
      </c>
      <c r="R1364" s="57">
        <v>77.563166556911114</v>
      </c>
      <c r="S1364" s="57">
        <v>103.77359843333363</v>
      </c>
      <c r="U1364" s="63">
        <v>44073</v>
      </c>
      <c r="V1364" s="65">
        <v>63.512694262774325</v>
      </c>
      <c r="X1364" s="63">
        <v>44747</v>
      </c>
      <c r="Y1364" s="67">
        <v>50.75</v>
      </c>
      <c r="Z1364" s="67">
        <v>52.17</v>
      </c>
      <c r="AA1364" s="67">
        <v>49.9375</v>
      </c>
      <c r="AB1364" s="67" t="e">
        <v>#N/A</v>
      </c>
      <c r="AD1364" s="63">
        <v>44747</v>
      </c>
      <c r="AE1364" s="67">
        <v>44.87</v>
      </c>
      <c r="AF1364" s="68">
        <v>63.52</v>
      </c>
      <c r="AH1364" s="58">
        <v>44073</v>
      </c>
      <c r="AI1364" s="57">
        <v>62.079850424066521</v>
      </c>
      <c r="AJ1364" s="57">
        <v>86.559968549128129</v>
      </c>
      <c r="AK1364" s="57">
        <v>119.80616317806523</v>
      </c>
      <c r="AM1364" s="63">
        <v>44073</v>
      </c>
      <c r="AN1364" s="57">
        <v>52.073552584164837</v>
      </c>
      <c r="AO1364" s="57">
        <v>32.193120453118574</v>
      </c>
      <c r="AP1364" s="57">
        <v>114.87389641163679</v>
      </c>
      <c r="AR1364" s="63">
        <v>44073</v>
      </c>
      <c r="AS1364" s="57">
        <v>-59.630362181569076</v>
      </c>
      <c r="AT1364" s="57">
        <v>-43.680688982860481</v>
      </c>
      <c r="AV1364" s="63">
        <v>45534</v>
      </c>
      <c r="AW1364" s="64">
        <v>35808.496231999998</v>
      </c>
      <c r="AY1364" s="63">
        <v>44747</v>
      </c>
      <c r="AZ1364" s="51">
        <v>59.739251200000027</v>
      </c>
      <c r="BA1364" s="51">
        <v>378.48646359177991</v>
      </c>
      <c r="BB1364" s="51">
        <v>-807.47195444920033</v>
      </c>
      <c r="BC1364" s="51">
        <v>0</v>
      </c>
      <c r="BD1364" s="51">
        <v>778.74151112865991</v>
      </c>
      <c r="BE1364" s="51">
        <v>409.49526147123976</v>
      </c>
    </row>
    <row r="1365" spans="1:57">
      <c r="A1365" s="70">
        <v>20200831</v>
      </c>
      <c r="D1365" s="63">
        <v>44074</v>
      </c>
      <c r="E1365" s="64">
        <v>620.05600000000004</v>
      </c>
      <c r="F1365" s="64">
        <v>1667.1690000000001</v>
      </c>
      <c r="G1365" s="69">
        <v>2287.2249999999999</v>
      </c>
      <c r="I1365" s="63">
        <v>44600</v>
      </c>
      <c r="J1365" s="68">
        <v>28.23</v>
      </c>
      <c r="K1365" s="68">
        <v>30.79</v>
      </c>
      <c r="M1365" s="63">
        <v>44074</v>
      </c>
      <c r="N1365" s="64">
        <v>42842.1</v>
      </c>
      <c r="O1365" s="66">
        <v>74.174999999999997</v>
      </c>
      <c r="Q1365" s="63">
        <v>44074</v>
      </c>
      <c r="R1365" s="57">
        <v>77.335801191252784</v>
      </c>
      <c r="S1365" s="57">
        <v>103.52846221111074</v>
      </c>
      <c r="U1365" s="63">
        <v>44074</v>
      </c>
      <c r="V1365" s="65">
        <v>63.276229139454522</v>
      </c>
      <c r="X1365" s="63">
        <v>44748</v>
      </c>
      <c r="Y1365" s="67">
        <v>51.0625</v>
      </c>
      <c r="Z1365" s="67">
        <v>52.28</v>
      </c>
      <c r="AA1365" s="67">
        <v>50</v>
      </c>
      <c r="AB1365" s="67" t="e">
        <v>#N/A</v>
      </c>
      <c r="AD1365" s="63">
        <v>44748</v>
      </c>
      <c r="AE1365" s="67">
        <v>44.89</v>
      </c>
      <c r="AF1365" s="68">
        <v>63.82</v>
      </c>
      <c r="AH1365" s="58">
        <v>44074</v>
      </c>
      <c r="AI1365" s="57">
        <v>62.681088588525768</v>
      </c>
      <c r="AJ1365" s="57">
        <v>86.680791236693764</v>
      </c>
      <c r="AK1365" s="57">
        <v>119.24192125703956</v>
      </c>
      <c r="AM1365" s="63">
        <v>44074</v>
      </c>
      <c r="AN1365" s="57">
        <v>52.145948676635314</v>
      </c>
      <c r="AO1365" s="57">
        <v>32.32240099317174</v>
      </c>
      <c r="AP1365" s="57">
        <v>114.61338586048902</v>
      </c>
      <c r="AR1365" s="63">
        <v>44074</v>
      </c>
      <c r="AS1365" s="57">
        <v>-59.64765451730343</v>
      </c>
      <c r="AT1365" s="57">
        <v>-43.313642188789217</v>
      </c>
      <c r="AV1365" s="63">
        <v>45535</v>
      </c>
      <c r="AW1365" s="64">
        <v>35808.496231999998</v>
      </c>
      <c r="AY1365" s="63">
        <v>44748</v>
      </c>
      <c r="AZ1365" s="51">
        <v>47.177479200000029</v>
      </c>
      <c r="BA1365" s="51">
        <v>254.15612779126005</v>
      </c>
      <c r="BB1365" s="51">
        <v>-996.78833563360024</v>
      </c>
      <c r="BC1365" s="51">
        <v>0</v>
      </c>
      <c r="BD1365" s="51">
        <v>1045.5540652765103</v>
      </c>
      <c r="BE1365" s="51">
        <v>350.09932663416993</v>
      </c>
    </row>
    <row r="1366" spans="1:57">
      <c r="A1366" s="70">
        <v>20200901</v>
      </c>
      <c r="D1366" s="63">
        <v>44075</v>
      </c>
      <c r="E1366" s="64">
        <v>691.75199999999995</v>
      </c>
      <c r="F1366" s="64">
        <v>1667.454</v>
      </c>
      <c r="G1366" s="69">
        <v>2359.2060000000001</v>
      </c>
      <c r="I1366" s="63">
        <v>44601</v>
      </c>
      <c r="J1366" s="68">
        <v>27.83</v>
      </c>
      <c r="K1366" s="68">
        <v>30.55</v>
      </c>
      <c r="M1366" s="63">
        <v>44075</v>
      </c>
      <c r="N1366" s="64">
        <v>42699.6</v>
      </c>
      <c r="O1366" s="66">
        <v>74.245000000000005</v>
      </c>
      <c r="Q1366" s="63">
        <v>44075</v>
      </c>
      <c r="R1366" s="57">
        <v>76.02990621542358</v>
      </c>
      <c r="S1366" s="57">
        <v>103.07392405799045</v>
      </c>
      <c r="U1366" s="63">
        <v>44075</v>
      </c>
      <c r="V1366" s="65">
        <v>63.353552235250845</v>
      </c>
      <c r="X1366" s="63">
        <v>44749</v>
      </c>
      <c r="Y1366" s="67">
        <v>50.8125</v>
      </c>
      <c r="Z1366" s="67">
        <v>51.63</v>
      </c>
      <c r="AA1366" s="67">
        <v>49.8125</v>
      </c>
      <c r="AB1366" s="67" t="e">
        <v>#N/A</v>
      </c>
      <c r="AD1366" s="63">
        <v>44749</v>
      </c>
      <c r="AE1366" s="67">
        <v>44.47</v>
      </c>
      <c r="AF1366" s="68">
        <v>65.03</v>
      </c>
      <c r="AH1366" s="58">
        <v>44075</v>
      </c>
      <c r="AI1366" s="57">
        <v>63.475398494656602</v>
      </c>
      <c r="AJ1366" s="57">
        <v>86.784693768243386</v>
      </c>
      <c r="AK1366" s="57">
        <v>118.36508860206916</v>
      </c>
      <c r="AM1366" s="63">
        <v>44075</v>
      </c>
      <c r="AN1366" s="57">
        <v>52.213052619687602</v>
      </c>
      <c r="AO1366" s="57">
        <v>32.475078054037176</v>
      </c>
      <c r="AP1366" s="57">
        <v>114.21736654959757</v>
      </c>
      <c r="AR1366" s="63">
        <v>44075</v>
      </c>
      <c r="AS1366" s="57">
        <v>-59.65075552257764</v>
      </c>
      <c r="AT1366" s="57">
        <v>-42.863569044408578</v>
      </c>
      <c r="AV1366" s="63">
        <v>45536</v>
      </c>
      <c r="AW1366" s="64">
        <v>35808.496231999998</v>
      </c>
      <c r="AY1366" s="63">
        <v>44749</v>
      </c>
      <c r="AZ1366" s="51">
        <v>35.944194600000039</v>
      </c>
      <c r="BA1366" s="51">
        <v>255.40040544527005</v>
      </c>
      <c r="BB1366" s="51">
        <v>-1000.6340712488503</v>
      </c>
      <c r="BC1366" s="51">
        <v>0</v>
      </c>
      <c r="BD1366" s="51">
        <v>1075.4259898948105</v>
      </c>
      <c r="BE1366" s="51">
        <v>366.13650869123023</v>
      </c>
    </row>
    <row r="1367" spans="1:57">
      <c r="A1367" s="70">
        <v>20200902</v>
      </c>
      <c r="D1367" s="63">
        <v>44076</v>
      </c>
      <c r="E1367" s="64">
        <v>742.86300000000006</v>
      </c>
      <c r="F1367" s="64">
        <v>1668.5730000000001</v>
      </c>
      <c r="G1367" s="69">
        <v>2411.4360000000001</v>
      </c>
      <c r="I1367" s="63">
        <v>44602</v>
      </c>
      <c r="J1367" s="68">
        <v>27.94</v>
      </c>
      <c r="K1367" s="68">
        <v>30.52</v>
      </c>
      <c r="M1367" s="63">
        <v>44076</v>
      </c>
      <c r="N1367" s="64">
        <v>42639.8</v>
      </c>
      <c r="O1367" s="66">
        <v>74.314999999999998</v>
      </c>
      <c r="Q1367" s="63">
        <v>44076</v>
      </c>
      <c r="R1367" s="57">
        <v>74.87807989481783</v>
      </c>
      <c r="S1367" s="57">
        <v>102.57913636675622</v>
      </c>
      <c r="U1367" s="63">
        <v>44076</v>
      </c>
      <c r="V1367" s="65">
        <v>63.865150947262386</v>
      </c>
      <c r="X1367" s="63">
        <v>44750</v>
      </c>
      <c r="Y1367" s="67">
        <v>51</v>
      </c>
      <c r="Z1367" s="67">
        <v>52.4</v>
      </c>
      <c r="AA1367" s="67">
        <v>49.875</v>
      </c>
      <c r="AB1367" s="67" t="e">
        <v>#N/A</v>
      </c>
      <c r="AD1367" s="63">
        <v>44750</v>
      </c>
      <c r="AE1367" s="67">
        <v>44.7</v>
      </c>
      <c r="AF1367" s="68">
        <v>66.319999999999993</v>
      </c>
      <c r="AH1367" s="58">
        <v>44076</v>
      </c>
      <c r="AI1367" s="57">
        <v>64.248638315957592</v>
      </c>
      <c r="AJ1367" s="57">
        <v>86.8614440252381</v>
      </c>
      <c r="AK1367" s="57">
        <v>117.46903691591677</v>
      </c>
      <c r="AM1367" s="63">
        <v>44076</v>
      </c>
      <c r="AN1367" s="57">
        <v>52.199460202199809</v>
      </c>
      <c r="AO1367" s="57">
        <v>32.590589396075288</v>
      </c>
      <c r="AP1367" s="57">
        <v>113.60898969703857</v>
      </c>
      <c r="AR1367" s="63">
        <v>44076</v>
      </c>
      <c r="AS1367" s="57">
        <v>-59.649542968905919</v>
      </c>
      <c r="AT1367" s="57">
        <v>-42.365103985594445</v>
      </c>
      <c r="AV1367" s="63">
        <v>45537</v>
      </c>
      <c r="AW1367" s="64">
        <v>35482.954259000006</v>
      </c>
      <c r="AY1367" s="63">
        <v>44750</v>
      </c>
      <c r="AZ1367" s="51">
        <v>22.58830460000004</v>
      </c>
      <c r="BA1367" s="51">
        <v>308.67368172511999</v>
      </c>
      <c r="BB1367" s="51">
        <v>-1027.6923826869302</v>
      </c>
      <c r="BC1367" s="51">
        <v>0</v>
      </c>
      <c r="BD1367" s="51">
        <v>1087.0446480317401</v>
      </c>
      <c r="BE1367" s="51">
        <v>390.61424166992947</v>
      </c>
    </row>
    <row r="1368" spans="1:57">
      <c r="A1368" s="70">
        <v>20200903</v>
      </c>
      <c r="D1368" s="63">
        <v>44077</v>
      </c>
      <c r="E1368" s="64">
        <v>711.35199999999998</v>
      </c>
      <c r="F1368" s="64">
        <v>1673.356</v>
      </c>
      <c r="G1368" s="69">
        <v>2384.7080000000001</v>
      </c>
      <c r="I1368" s="63">
        <v>44603</v>
      </c>
      <c r="J1368" s="68">
        <v>28.69</v>
      </c>
      <c r="K1368" s="68">
        <v>31.01</v>
      </c>
      <c r="M1368" s="63">
        <v>44077</v>
      </c>
      <c r="N1368" s="64">
        <v>42612.6</v>
      </c>
      <c r="O1368" s="66">
        <v>74.375</v>
      </c>
      <c r="Q1368" s="63">
        <v>44077</v>
      </c>
      <c r="R1368" s="57">
        <v>73.963214391264358</v>
      </c>
      <c r="S1368" s="57">
        <v>102.10736223014081</v>
      </c>
      <c r="U1368" s="63">
        <v>44077</v>
      </c>
      <c r="V1368" s="65">
        <v>64.034340356537513</v>
      </c>
      <c r="X1368" s="63">
        <v>44753</v>
      </c>
      <c r="Y1368" s="67">
        <v>51</v>
      </c>
      <c r="Z1368" s="67">
        <v>51.59</v>
      </c>
      <c r="AA1368" s="67">
        <v>49.875</v>
      </c>
      <c r="AB1368" s="67" t="e">
        <v>#N/A</v>
      </c>
      <c r="AD1368" s="63">
        <v>44753</v>
      </c>
      <c r="AE1368" s="67">
        <v>44.37</v>
      </c>
      <c r="AF1368" s="68">
        <v>66.14</v>
      </c>
      <c r="AH1368" s="58">
        <v>44077</v>
      </c>
      <c r="AI1368" s="57">
        <v>64.969717653874199</v>
      </c>
      <c r="AJ1368" s="57">
        <v>86.905971609712765</v>
      </c>
      <c r="AK1368" s="57">
        <v>116.56809989608439</v>
      </c>
      <c r="AM1368" s="63">
        <v>44077</v>
      </c>
      <c r="AN1368" s="57">
        <v>52.174152319717933</v>
      </c>
      <c r="AO1368" s="57">
        <v>32.623840841330832</v>
      </c>
      <c r="AP1368" s="57">
        <v>113.15167771907335</v>
      </c>
      <c r="AR1368" s="63">
        <v>44077</v>
      </c>
      <c r="AS1368" s="57">
        <v>-59.632347366026671</v>
      </c>
      <c r="AT1368" s="57">
        <v>-41.810021513066978</v>
      </c>
      <c r="AV1368" s="63">
        <v>45538</v>
      </c>
      <c r="AW1368" s="64">
        <v>35196.411612000004</v>
      </c>
      <c r="AY1368" s="63">
        <v>44753</v>
      </c>
      <c r="AZ1368" s="51">
        <v>31.496647000000031</v>
      </c>
      <c r="BA1368" s="51">
        <v>305.66674878003005</v>
      </c>
      <c r="BB1368" s="51">
        <v>-957.68934911672022</v>
      </c>
      <c r="BC1368" s="51">
        <v>0</v>
      </c>
      <c r="BD1368" s="51">
        <v>1125.5887395781906</v>
      </c>
      <c r="BE1368" s="51">
        <v>505.06277624149982</v>
      </c>
    </row>
    <row r="1369" spans="1:57">
      <c r="A1369" s="70">
        <v>20200904</v>
      </c>
      <c r="D1369" s="63">
        <v>44078</v>
      </c>
      <c r="E1369" s="64">
        <v>709.68799999999999</v>
      </c>
      <c r="F1369" s="64">
        <v>1674.981</v>
      </c>
      <c r="G1369" s="69">
        <v>2384.6689999999999</v>
      </c>
      <c r="I1369" s="63">
        <v>44606</v>
      </c>
      <c r="J1369" s="68">
        <v>30.06</v>
      </c>
      <c r="K1369" s="68">
        <v>31.08</v>
      </c>
      <c r="M1369" s="63">
        <v>44078</v>
      </c>
      <c r="N1369" s="64">
        <v>42616.7</v>
      </c>
      <c r="O1369" s="66">
        <v>74.435000000000002</v>
      </c>
      <c r="Q1369" s="63">
        <v>44078</v>
      </c>
      <c r="R1369" s="57">
        <v>73.299993447840123</v>
      </c>
      <c r="S1369" s="57">
        <v>101.62000882716775</v>
      </c>
      <c r="U1369" s="63">
        <v>44078</v>
      </c>
      <c r="V1369" s="65">
        <v>64.075712486736776</v>
      </c>
      <c r="X1369" s="63">
        <v>44754</v>
      </c>
      <c r="Y1369" s="67">
        <v>50.75</v>
      </c>
      <c r="Z1369" s="67">
        <v>51.54</v>
      </c>
      <c r="AA1369" s="67">
        <v>49.9375</v>
      </c>
      <c r="AB1369" s="67" t="e">
        <v>#N/A</v>
      </c>
      <c r="AD1369" s="63">
        <v>44754</v>
      </c>
      <c r="AE1369" s="67">
        <v>44</v>
      </c>
      <c r="AF1369" s="68">
        <v>66.91</v>
      </c>
      <c r="AH1369" s="58">
        <v>44078</v>
      </c>
      <c r="AI1369" s="57">
        <v>65.752554770558575</v>
      </c>
      <c r="AJ1369" s="57">
        <v>86.984153461779968</v>
      </c>
      <c r="AK1369" s="57">
        <v>115.65927488276731</v>
      </c>
      <c r="AM1369" s="63">
        <v>44078</v>
      </c>
      <c r="AN1369" s="57">
        <v>52.194210382473671</v>
      </c>
      <c r="AO1369" s="57">
        <v>32.719509100024965</v>
      </c>
      <c r="AP1369" s="57">
        <v>112.74778765433729</v>
      </c>
      <c r="AR1369" s="63">
        <v>44078</v>
      </c>
      <c r="AS1369" s="57">
        <v>-59.612655533311369</v>
      </c>
      <c r="AT1369" s="57">
        <v>-41.208572171675129</v>
      </c>
      <c r="AV1369" s="63">
        <v>45539</v>
      </c>
      <c r="AW1369" s="64">
        <v>35536.842229000002</v>
      </c>
      <c r="AY1369" s="63">
        <v>44754</v>
      </c>
      <c r="AZ1369" s="51">
        <v>30.580219000000028</v>
      </c>
      <c r="BA1369" s="51">
        <v>195.96634044970997</v>
      </c>
      <c r="BB1369" s="51">
        <v>-993.1294144201504</v>
      </c>
      <c r="BC1369" s="51">
        <v>0</v>
      </c>
      <c r="BD1369" s="51">
        <v>1131.8443393829405</v>
      </c>
      <c r="BE1369" s="51">
        <v>365.26147441249981</v>
      </c>
    </row>
    <row r="1370" spans="1:57">
      <c r="A1370" s="70">
        <v>20200905</v>
      </c>
      <c r="D1370" s="63">
        <v>44079</v>
      </c>
      <c r="E1370" s="64">
        <v>709.68799999999999</v>
      </c>
      <c r="F1370" s="64">
        <v>1674.981</v>
      </c>
      <c r="G1370" s="69">
        <v>2384.6689999999999</v>
      </c>
      <c r="I1370" s="63">
        <v>44607</v>
      </c>
      <c r="J1370" s="68">
        <v>27.81</v>
      </c>
      <c r="K1370" s="68">
        <v>29.76</v>
      </c>
      <c r="M1370" s="63">
        <v>44079</v>
      </c>
      <c r="N1370" s="64">
        <v>42616.7</v>
      </c>
      <c r="O1370" s="66">
        <v>74.435000000000002</v>
      </c>
      <c r="Q1370" s="63">
        <v>44079</v>
      </c>
      <c r="R1370" s="57">
        <v>72.963068226698496</v>
      </c>
      <c r="S1370" s="57">
        <v>101.02273556826917</v>
      </c>
      <c r="U1370" s="63">
        <v>44079</v>
      </c>
      <c r="V1370" s="65">
        <v>64.075712486736776</v>
      </c>
      <c r="X1370" s="63">
        <v>44755</v>
      </c>
      <c r="Y1370" s="67">
        <v>50.875</v>
      </c>
      <c r="Z1370" s="67">
        <v>49.86</v>
      </c>
      <c r="AA1370" s="67">
        <v>49.625</v>
      </c>
      <c r="AB1370" s="67" t="e">
        <v>#N/A</v>
      </c>
      <c r="AD1370" s="63">
        <v>44755</v>
      </c>
      <c r="AE1370" s="67">
        <v>44.57</v>
      </c>
      <c r="AF1370" s="68">
        <v>65.150000000000006</v>
      </c>
      <c r="AH1370" s="58">
        <v>44079</v>
      </c>
      <c r="AI1370" s="57">
        <v>66.503504066002421</v>
      </c>
      <c r="AJ1370" s="57">
        <v>86.984422709851657</v>
      </c>
      <c r="AK1370" s="57">
        <v>114.59344803651628</v>
      </c>
      <c r="AM1370" s="63">
        <v>44079</v>
      </c>
      <c r="AN1370" s="57">
        <v>52.179033071336953</v>
      </c>
      <c r="AO1370" s="57">
        <v>32.798881551291473</v>
      </c>
      <c r="AP1370" s="57">
        <v>112.24538701577487</v>
      </c>
      <c r="AR1370" s="63">
        <v>44079</v>
      </c>
      <c r="AS1370" s="57">
        <v>-59.576315884235655</v>
      </c>
      <c r="AT1370" s="57">
        <v>-40.567446376535486</v>
      </c>
      <c r="AV1370" s="63">
        <v>45540</v>
      </c>
      <c r="AW1370" s="64">
        <v>36015.560119000002</v>
      </c>
      <c r="AY1370" s="63">
        <v>44755</v>
      </c>
      <c r="AZ1370" s="51">
        <v>27.726409000000032</v>
      </c>
      <c r="BA1370" s="51">
        <v>196.88264834673996</v>
      </c>
      <c r="BB1370" s="51">
        <v>-995.47243978530037</v>
      </c>
      <c r="BC1370" s="51">
        <v>0</v>
      </c>
      <c r="BD1370" s="51">
        <v>1044.946428351881</v>
      </c>
      <c r="BE1370" s="51">
        <v>274.0830359133206</v>
      </c>
    </row>
    <row r="1371" spans="1:57">
      <c r="A1371" s="70">
        <v>20200906</v>
      </c>
      <c r="D1371" s="63">
        <v>44080</v>
      </c>
      <c r="E1371" s="64">
        <v>709.68799999999999</v>
      </c>
      <c r="F1371" s="64">
        <v>1674.981</v>
      </c>
      <c r="G1371" s="69">
        <v>2384.6689999999999</v>
      </c>
      <c r="I1371" s="63">
        <v>44608</v>
      </c>
      <c r="J1371" s="68">
        <v>29.79</v>
      </c>
      <c r="K1371" s="68">
        <v>30.89</v>
      </c>
      <c r="M1371" s="63">
        <v>44080</v>
      </c>
      <c r="N1371" s="64">
        <v>42616.7</v>
      </c>
      <c r="O1371" s="66">
        <v>74.435000000000002</v>
      </c>
      <c r="Q1371" s="63">
        <v>44080</v>
      </c>
      <c r="R1371" s="57">
        <v>72.776733409806795</v>
      </c>
      <c r="S1371" s="57">
        <v>100.41737619797159</v>
      </c>
      <c r="U1371" s="63">
        <v>44080</v>
      </c>
      <c r="V1371" s="65">
        <v>64.075712486736776</v>
      </c>
      <c r="X1371" s="63">
        <v>44756</v>
      </c>
      <c r="Y1371" s="67">
        <v>51</v>
      </c>
      <c r="Z1371" s="67">
        <v>52.36</v>
      </c>
      <c r="AA1371" s="67">
        <v>49.8125</v>
      </c>
      <c r="AB1371" s="67" t="e">
        <v>#N/A</v>
      </c>
      <c r="AD1371" s="63">
        <v>44756</v>
      </c>
      <c r="AE1371" s="67">
        <v>44.44</v>
      </c>
      <c r="AF1371" s="68">
        <v>65.290000000000006</v>
      </c>
      <c r="AH1371" s="58">
        <v>44080</v>
      </c>
      <c r="AI1371" s="57">
        <v>67.294058401549378</v>
      </c>
      <c r="AJ1371" s="57">
        <v>86.985868340100978</v>
      </c>
      <c r="AK1371" s="57">
        <v>113.50619971191733</v>
      </c>
      <c r="AM1371" s="63">
        <v>44080</v>
      </c>
      <c r="AN1371" s="57">
        <v>52.166660498976825</v>
      </c>
      <c r="AO1371" s="57">
        <v>32.877779749273195</v>
      </c>
      <c r="AP1371" s="57">
        <v>111.79195028946447</v>
      </c>
      <c r="AR1371" s="63">
        <v>44080</v>
      </c>
      <c r="AS1371" s="57">
        <v>-59.53240008839478</v>
      </c>
      <c r="AT1371" s="57">
        <v>-39.920316876699935</v>
      </c>
      <c r="AV1371" s="63">
        <v>45541</v>
      </c>
      <c r="AW1371" s="64">
        <v>35392.422752000006</v>
      </c>
      <c r="AY1371" s="63">
        <v>44756</v>
      </c>
      <c r="AZ1371" s="51">
        <v>36.054590000000026</v>
      </c>
      <c r="BA1371" s="51">
        <v>181.31873959817997</v>
      </c>
      <c r="BB1371" s="51">
        <v>-930.85676460306024</v>
      </c>
      <c r="BC1371" s="51">
        <v>0</v>
      </c>
      <c r="BD1371" s="51">
        <v>990.07945197299114</v>
      </c>
      <c r="BE1371" s="51">
        <v>276.59600696811071</v>
      </c>
    </row>
    <row r="1372" spans="1:57">
      <c r="A1372" s="70">
        <v>20200907</v>
      </c>
      <c r="D1372" s="63">
        <v>44081</v>
      </c>
      <c r="E1372" s="64">
        <v>633.68499999999995</v>
      </c>
      <c r="F1372" s="64">
        <v>1676.722</v>
      </c>
      <c r="G1372" s="69">
        <v>2310.4070000000002</v>
      </c>
      <c r="I1372" s="63">
        <v>44609</v>
      </c>
      <c r="J1372" s="68">
        <v>29.88</v>
      </c>
      <c r="K1372" s="68">
        <v>30.89</v>
      </c>
      <c r="M1372" s="63">
        <v>44081</v>
      </c>
      <c r="N1372" s="64">
        <v>42643.3</v>
      </c>
      <c r="O1372" s="66">
        <v>74.644999999999996</v>
      </c>
      <c r="Q1372" s="63">
        <v>44081</v>
      </c>
      <c r="R1372" s="57">
        <v>72.355192914732797</v>
      </c>
      <c r="S1372" s="57">
        <v>99.740057593363971</v>
      </c>
      <c r="U1372" s="63">
        <v>44081</v>
      </c>
      <c r="V1372" s="65">
        <v>64.522211922412708</v>
      </c>
      <c r="X1372" s="63">
        <v>44757</v>
      </c>
      <c r="Y1372" s="67">
        <v>50.875</v>
      </c>
      <c r="Z1372" s="67">
        <v>52.44</v>
      </c>
      <c r="AA1372" s="67">
        <v>49.8125</v>
      </c>
      <c r="AB1372" s="67" t="e">
        <v>#N/A</v>
      </c>
      <c r="AD1372" s="63">
        <v>44757</v>
      </c>
      <c r="AE1372" s="67">
        <v>44.57</v>
      </c>
      <c r="AF1372" s="68">
        <v>66.97</v>
      </c>
      <c r="AH1372" s="58">
        <v>44081</v>
      </c>
      <c r="AI1372" s="57">
        <v>68.006631272162394</v>
      </c>
      <c r="AJ1372" s="57">
        <v>86.884433834826694</v>
      </c>
      <c r="AK1372" s="57">
        <v>112.25022752815983</v>
      </c>
      <c r="AM1372" s="63">
        <v>44081</v>
      </c>
      <c r="AN1372" s="57">
        <v>52.112047208362668</v>
      </c>
      <c r="AO1372" s="57">
        <v>32.841154863827128</v>
      </c>
      <c r="AP1372" s="57">
        <v>111.44807383937109</v>
      </c>
      <c r="AR1372" s="63">
        <v>44081</v>
      </c>
      <c r="AS1372" s="57">
        <v>-59.486758672137263</v>
      </c>
      <c r="AT1372" s="57">
        <v>-39.25120348159664</v>
      </c>
      <c r="AV1372" s="63">
        <v>45542</v>
      </c>
      <c r="AW1372" s="64">
        <v>35392.422752000006</v>
      </c>
      <c r="AY1372" s="63">
        <v>44757</v>
      </c>
      <c r="AZ1372" s="51">
        <v>54.228527500000041</v>
      </c>
      <c r="BA1372" s="51">
        <v>30.790260186200058</v>
      </c>
      <c r="BB1372" s="51">
        <v>-800.93191885018018</v>
      </c>
      <c r="BC1372" s="51">
        <v>0</v>
      </c>
      <c r="BD1372" s="51">
        <v>905.76938173524036</v>
      </c>
      <c r="BE1372" s="51">
        <v>189.85624057126017</v>
      </c>
    </row>
    <row r="1373" spans="1:57">
      <c r="A1373" s="70">
        <v>20200908</v>
      </c>
      <c r="D1373" s="63">
        <v>44082</v>
      </c>
      <c r="E1373" s="64">
        <v>624.50300000000004</v>
      </c>
      <c r="F1373" s="64">
        <v>1677.22</v>
      </c>
      <c r="G1373" s="69">
        <v>2301.723</v>
      </c>
      <c r="I1373" s="63">
        <v>44610</v>
      </c>
      <c r="J1373" s="68">
        <v>29.14</v>
      </c>
      <c r="K1373" s="68">
        <v>31.01</v>
      </c>
      <c r="M1373" s="63">
        <v>44082</v>
      </c>
      <c r="N1373" s="64">
        <v>42637.9</v>
      </c>
      <c r="O1373" s="66">
        <v>74.704999999999998</v>
      </c>
      <c r="Q1373" s="63">
        <v>44082</v>
      </c>
      <c r="R1373" s="57">
        <v>72.309188300340992</v>
      </c>
      <c r="S1373" s="57">
        <v>99.119976339401504</v>
      </c>
      <c r="U1373" s="63">
        <v>44082</v>
      </c>
      <c r="V1373" s="65">
        <v>64.600811204505774</v>
      </c>
      <c r="X1373" s="63">
        <v>44760</v>
      </c>
      <c r="Y1373" s="67">
        <v>50.8125</v>
      </c>
      <c r="Z1373" s="67">
        <v>52.22</v>
      </c>
      <c r="AA1373" s="67">
        <v>49.6875</v>
      </c>
      <c r="AB1373" s="67" t="e">
        <v>#N/A</v>
      </c>
      <c r="AD1373" s="63">
        <v>44760</v>
      </c>
      <c r="AE1373" s="67">
        <v>48.3</v>
      </c>
      <c r="AF1373" s="68">
        <v>67.180000000000007</v>
      </c>
      <c r="AH1373" s="58">
        <v>44082</v>
      </c>
      <c r="AI1373" s="57">
        <v>68.883013170019808</v>
      </c>
      <c r="AJ1373" s="57">
        <v>86.895494604906858</v>
      </c>
      <c r="AK1373" s="57">
        <v>111.14797109463672</v>
      </c>
      <c r="AM1373" s="63">
        <v>44082</v>
      </c>
      <c r="AN1373" s="57">
        <v>52.069313712501717</v>
      </c>
      <c r="AO1373" s="57">
        <v>32.880517348875628</v>
      </c>
      <c r="AP1373" s="57">
        <v>110.9258036121207</v>
      </c>
      <c r="AR1373" s="63">
        <v>44082</v>
      </c>
      <c r="AS1373" s="57">
        <v>-59.427102491937347</v>
      </c>
      <c r="AT1373" s="57">
        <v>-38.544183587090288</v>
      </c>
      <c r="AV1373" s="63">
        <v>45543</v>
      </c>
      <c r="AW1373" s="64">
        <v>35392.422752000006</v>
      </c>
      <c r="AY1373" s="63">
        <v>44760</v>
      </c>
      <c r="AZ1373" s="51">
        <v>61.636444100000006</v>
      </c>
      <c r="BA1373" s="51">
        <v>23.308816663510026</v>
      </c>
      <c r="BB1373" s="51">
        <v>-713.72670217907034</v>
      </c>
      <c r="BC1373" s="51">
        <v>0</v>
      </c>
      <c r="BD1373" s="51">
        <v>865.16744212140077</v>
      </c>
      <c r="BE1373" s="51">
        <v>236.38599070584047</v>
      </c>
    </row>
    <row r="1374" spans="1:57">
      <c r="A1374" s="70">
        <v>20200909</v>
      </c>
      <c r="D1374" s="63">
        <v>44083</v>
      </c>
      <c r="E1374" s="64">
        <v>609.76499999999999</v>
      </c>
      <c r="F1374" s="64">
        <v>1676.991</v>
      </c>
      <c r="G1374" s="69">
        <v>2286.7559999999999</v>
      </c>
      <c r="I1374" s="63">
        <v>44613</v>
      </c>
      <c r="J1374" s="68">
        <v>29.28</v>
      </c>
      <c r="K1374" s="68">
        <v>31.33</v>
      </c>
      <c r="M1374" s="63">
        <v>44083</v>
      </c>
      <c r="N1374" s="64">
        <v>42569.599999999999</v>
      </c>
      <c r="O1374" s="66">
        <v>74.765000000000001</v>
      </c>
      <c r="Q1374" s="63">
        <v>44083</v>
      </c>
      <c r="R1374" s="57">
        <v>72.065447461473383</v>
      </c>
      <c r="S1374" s="57">
        <v>98.772225973661577</v>
      </c>
      <c r="U1374" s="63">
        <v>44083</v>
      </c>
      <c r="V1374" s="65">
        <v>64.472210891874397</v>
      </c>
      <c r="X1374" s="63">
        <v>44761</v>
      </c>
      <c r="Y1374" s="67">
        <v>50.75</v>
      </c>
      <c r="Z1374" s="67">
        <v>52.52</v>
      </c>
      <c r="AA1374" s="67">
        <v>49.875</v>
      </c>
      <c r="AB1374" s="67" t="e">
        <v>#N/A</v>
      </c>
      <c r="AD1374" s="63">
        <v>44761</v>
      </c>
      <c r="AE1374" s="67">
        <v>48.27</v>
      </c>
      <c r="AF1374" s="68">
        <v>66.400000000000006</v>
      </c>
      <c r="AH1374" s="58">
        <v>44083</v>
      </c>
      <c r="AI1374" s="57">
        <v>69.642861868928378</v>
      </c>
      <c r="AJ1374" s="57">
        <v>87.049058103024393</v>
      </c>
      <c r="AK1374" s="57">
        <v>110.54935094128244</v>
      </c>
      <c r="AM1374" s="63">
        <v>44083</v>
      </c>
      <c r="AN1374" s="57">
        <v>51.995421608082324</v>
      </c>
      <c r="AO1374" s="57">
        <v>32.921751295335945</v>
      </c>
      <c r="AP1374" s="57">
        <v>110.21908689368738</v>
      </c>
      <c r="AR1374" s="63">
        <v>44083</v>
      </c>
      <c r="AS1374" s="57">
        <v>-59.358297952718054</v>
      </c>
      <c r="AT1374" s="57">
        <v>-37.81508674554879</v>
      </c>
      <c r="AV1374" s="63">
        <v>45544</v>
      </c>
      <c r="AW1374" s="64">
        <v>34680.175925999996</v>
      </c>
      <c r="AY1374" s="63">
        <v>44761</v>
      </c>
      <c r="AZ1374" s="51">
        <v>44.875843600000017</v>
      </c>
      <c r="BA1374" s="51">
        <v>23.630688368870025</v>
      </c>
      <c r="BB1374" s="51">
        <v>-580.8008671892901</v>
      </c>
      <c r="BC1374" s="51">
        <v>0</v>
      </c>
      <c r="BD1374" s="51">
        <v>835.44791471914039</v>
      </c>
      <c r="BE1374" s="51">
        <v>323.15357949872015</v>
      </c>
    </row>
    <row r="1375" spans="1:57">
      <c r="A1375" s="70">
        <v>20200910</v>
      </c>
      <c r="D1375" s="63">
        <v>44084</v>
      </c>
      <c r="E1375" s="64">
        <v>599.64599999999996</v>
      </c>
      <c r="F1375" s="64">
        <v>1677.097</v>
      </c>
      <c r="G1375" s="69">
        <v>2276.7429999999999</v>
      </c>
      <c r="I1375" s="63">
        <v>44614</v>
      </c>
      <c r="J1375" s="68">
        <v>30.24</v>
      </c>
      <c r="K1375" s="68">
        <v>31.51</v>
      </c>
      <c r="M1375" s="63">
        <v>44084</v>
      </c>
      <c r="N1375" s="64">
        <v>42549.1</v>
      </c>
      <c r="O1375" s="66">
        <v>74.834999999999994</v>
      </c>
      <c r="Q1375" s="63">
        <v>44084</v>
      </c>
      <c r="R1375" s="57">
        <v>72.424459976717742</v>
      </c>
      <c r="S1375" s="57">
        <v>98.422201063668837</v>
      </c>
      <c r="U1375" s="63">
        <v>44084</v>
      </c>
      <c r="V1375" s="65">
        <v>64.432021028211309</v>
      </c>
      <c r="X1375" s="63">
        <v>44762</v>
      </c>
      <c r="Y1375" s="67">
        <v>50.5625</v>
      </c>
      <c r="Z1375" s="67">
        <v>52.22</v>
      </c>
      <c r="AA1375" s="67">
        <v>50</v>
      </c>
      <c r="AB1375" s="67" t="e">
        <v>#N/A</v>
      </c>
      <c r="AD1375" s="63">
        <v>44762</v>
      </c>
      <c r="AE1375" s="67">
        <v>48.32</v>
      </c>
      <c r="AF1375" s="68">
        <v>65.77</v>
      </c>
      <c r="AH1375" s="58">
        <v>44084</v>
      </c>
      <c r="AI1375" s="57">
        <v>70.234941220264119</v>
      </c>
      <c r="AJ1375" s="57">
        <v>87.124977574481761</v>
      </c>
      <c r="AK1375" s="57">
        <v>109.93350228417272</v>
      </c>
      <c r="AM1375" s="63">
        <v>44084</v>
      </c>
      <c r="AN1375" s="57">
        <v>51.977106436855934</v>
      </c>
      <c r="AO1375" s="57">
        <v>32.931608631342925</v>
      </c>
      <c r="AP1375" s="57">
        <v>109.87341411537828</v>
      </c>
      <c r="AR1375" s="63">
        <v>44084</v>
      </c>
      <c r="AS1375" s="57">
        <v>-59.29293320926385</v>
      </c>
      <c r="AT1375" s="57">
        <v>-37.080970510515321</v>
      </c>
      <c r="AV1375" s="63">
        <v>45545</v>
      </c>
      <c r="AW1375" s="64">
        <v>34453.351392000004</v>
      </c>
      <c r="AY1375" s="63">
        <v>44762</v>
      </c>
      <c r="AZ1375" s="215">
        <v>39.020402400000002</v>
      </c>
      <c r="BA1375" s="215">
        <v>-19.461264228079997</v>
      </c>
      <c r="BB1375" s="215">
        <v>-493.77928917547018</v>
      </c>
      <c r="BC1375" s="215">
        <v>0</v>
      </c>
      <c r="BD1375" s="51">
        <v>789.36579517057032</v>
      </c>
      <c r="BE1375" s="215">
        <v>315.14564416702024</v>
      </c>
    </row>
    <row r="1376" spans="1:57">
      <c r="A1376" s="70">
        <v>20200911</v>
      </c>
      <c r="D1376" s="63">
        <v>44085</v>
      </c>
      <c r="E1376" s="64">
        <v>604.67700000000002</v>
      </c>
      <c r="F1376" s="64">
        <v>1676.61</v>
      </c>
      <c r="G1376" s="69">
        <v>2281.2869999999998</v>
      </c>
      <c r="I1376" s="63">
        <v>44615</v>
      </c>
      <c r="J1376" s="68">
        <v>30.06</v>
      </c>
      <c r="K1376" s="68">
        <v>32.130000000000003</v>
      </c>
      <c r="M1376" s="63">
        <v>44085</v>
      </c>
      <c r="N1376" s="64">
        <v>42451.7</v>
      </c>
      <c r="O1376" s="66">
        <v>74.905000000000001</v>
      </c>
      <c r="Q1376" s="63">
        <v>44085</v>
      </c>
      <c r="R1376" s="57">
        <v>72.71091779482164</v>
      </c>
      <c r="S1376" s="57">
        <v>97.933351560410856</v>
      </c>
      <c r="U1376" s="63">
        <v>44085</v>
      </c>
      <c r="V1376" s="65">
        <v>63.851598484626408</v>
      </c>
      <c r="X1376" s="63">
        <v>44763</v>
      </c>
      <c r="Y1376" s="67">
        <v>51</v>
      </c>
      <c r="Z1376" s="67">
        <v>50.9</v>
      </c>
      <c r="AA1376" s="67">
        <v>49.75</v>
      </c>
      <c r="AB1376" s="67" t="e">
        <v>#N/A</v>
      </c>
      <c r="AD1376" s="63">
        <v>44763</v>
      </c>
      <c r="AE1376" s="67">
        <v>48.36</v>
      </c>
      <c r="AF1376" s="68">
        <v>64.86</v>
      </c>
      <c r="AH1376" s="58">
        <v>44085</v>
      </c>
      <c r="AI1376" s="57">
        <v>70.906196599755631</v>
      </c>
      <c r="AJ1376" s="57">
        <v>87.16060427296182</v>
      </c>
      <c r="AK1376" s="57">
        <v>109.09979947687978</v>
      </c>
      <c r="AM1376" s="63">
        <v>44085</v>
      </c>
      <c r="AN1376" s="57">
        <v>52.002029416415077</v>
      </c>
      <c r="AO1376" s="57">
        <v>33.024627283401522</v>
      </c>
      <c r="AP1376" s="57">
        <v>109.51904702240758</v>
      </c>
      <c r="AR1376" s="63">
        <v>44085</v>
      </c>
      <c r="AS1376" s="57">
        <v>-59.221474943089312</v>
      </c>
      <c r="AT1376" s="57">
        <v>-36.357601836548646</v>
      </c>
      <c r="AV1376" s="63">
        <v>45546</v>
      </c>
      <c r="AW1376" s="64">
        <v>34409.551821000001</v>
      </c>
      <c r="AY1376" s="63">
        <v>44763</v>
      </c>
      <c r="AZ1376" s="215">
        <v>53.048183399999985</v>
      </c>
      <c r="BA1376" s="215">
        <v>-19.451025911170007</v>
      </c>
      <c r="BB1376" s="215">
        <v>-533.43678522880168</v>
      </c>
      <c r="BC1376" s="215">
        <v>0</v>
      </c>
      <c r="BD1376" s="51">
        <v>788.43195144987226</v>
      </c>
      <c r="BE1376" s="215">
        <v>288.59232575022986</v>
      </c>
    </row>
    <row r="1377" spans="1:57">
      <c r="A1377" s="70">
        <v>20200912</v>
      </c>
      <c r="D1377" s="63">
        <v>44086</v>
      </c>
      <c r="E1377" s="64">
        <v>604.67700000000002</v>
      </c>
      <c r="F1377" s="64">
        <v>1676.61</v>
      </c>
      <c r="G1377" s="69">
        <v>2281.2869999999998</v>
      </c>
      <c r="I1377" s="63">
        <v>44616</v>
      </c>
      <c r="J1377" s="68">
        <v>30.46</v>
      </c>
      <c r="K1377" s="68">
        <v>32.28</v>
      </c>
      <c r="M1377" s="63">
        <v>44086</v>
      </c>
      <c r="N1377" s="64">
        <v>42451.7</v>
      </c>
      <c r="O1377" s="66">
        <v>74.905000000000001</v>
      </c>
      <c r="Q1377" s="63">
        <v>44086</v>
      </c>
      <c r="R1377" s="57">
        <v>72.834884335866221</v>
      </c>
      <c r="S1377" s="57">
        <v>97.503862837882977</v>
      </c>
      <c r="U1377" s="63">
        <v>44086</v>
      </c>
      <c r="V1377" s="65">
        <v>63.851598484626408</v>
      </c>
      <c r="X1377" s="63">
        <v>44764</v>
      </c>
      <c r="Y1377" s="67">
        <v>50.75</v>
      </c>
      <c r="Z1377" s="67">
        <v>52.03</v>
      </c>
      <c r="AA1377" s="67">
        <v>49.9375</v>
      </c>
      <c r="AB1377" s="67" t="e">
        <v>#N/A</v>
      </c>
      <c r="AD1377" s="63">
        <v>44764</v>
      </c>
      <c r="AE1377" s="67">
        <v>48.34</v>
      </c>
      <c r="AF1377" s="68">
        <v>67.2</v>
      </c>
      <c r="AH1377" s="58">
        <v>44086</v>
      </c>
      <c r="AI1377" s="57">
        <v>71.484527919094745</v>
      </c>
      <c r="AJ1377" s="57">
        <v>87.186459728209954</v>
      </c>
      <c r="AK1377" s="57">
        <v>108.38235737871993</v>
      </c>
      <c r="AM1377" s="63">
        <v>44086</v>
      </c>
      <c r="AN1377" s="57">
        <v>51.994102005748786</v>
      </c>
      <c r="AO1377" s="57">
        <v>33.059720046555221</v>
      </c>
      <c r="AP1377" s="57">
        <v>109.16297056891575</v>
      </c>
      <c r="AR1377" s="63">
        <v>44086</v>
      </c>
      <c r="AS1377" s="57">
        <v>-59.135414541840447</v>
      </c>
      <c r="AT1377" s="57">
        <v>-35.655807342601399</v>
      </c>
      <c r="AV1377" s="63">
        <v>45547</v>
      </c>
      <c r="AW1377" s="64">
        <v>34271.873438999995</v>
      </c>
      <c r="AY1377" s="63">
        <v>44764</v>
      </c>
      <c r="AZ1377" s="215">
        <v>70.675314199999974</v>
      </c>
      <c r="BA1377" s="215">
        <v>-114.24311335907998</v>
      </c>
      <c r="BB1377" s="215">
        <v>-320.80156753191164</v>
      </c>
      <c r="BC1377" s="215">
        <v>0</v>
      </c>
      <c r="BD1377" s="51">
        <v>701.63420117664225</v>
      </c>
      <c r="BE1377" s="215">
        <v>337.26483652597994</v>
      </c>
    </row>
    <row r="1378" spans="1:57">
      <c r="A1378" s="70">
        <v>20200913</v>
      </c>
      <c r="D1378" s="63">
        <v>44087</v>
      </c>
      <c r="E1378" s="64">
        <v>604.67700000000002</v>
      </c>
      <c r="F1378" s="64">
        <v>1676.61</v>
      </c>
      <c r="G1378" s="69">
        <v>2281.2869999999998</v>
      </c>
      <c r="I1378" s="63">
        <v>44617</v>
      </c>
      <c r="J1378" s="68">
        <v>31.51</v>
      </c>
      <c r="K1378" s="68">
        <v>33.17</v>
      </c>
      <c r="M1378" s="63">
        <v>44087</v>
      </c>
      <c r="N1378" s="64">
        <v>42451.7</v>
      </c>
      <c r="O1378" s="66">
        <v>74.905000000000001</v>
      </c>
      <c r="Q1378" s="63">
        <v>44087</v>
      </c>
      <c r="R1378" s="57">
        <v>72.958290586114444</v>
      </c>
      <c r="S1378" s="57">
        <v>97.054598761706259</v>
      </c>
      <c r="U1378" s="63">
        <v>44087</v>
      </c>
      <c r="V1378" s="65">
        <v>63.851598484626408</v>
      </c>
      <c r="X1378" s="63">
        <v>44767</v>
      </c>
      <c r="Y1378" s="67">
        <v>50.6875</v>
      </c>
      <c r="Z1378" s="67">
        <v>52.05</v>
      </c>
      <c r="AA1378" s="67">
        <v>49.75</v>
      </c>
      <c r="AB1378" s="67" t="e">
        <v>#N/A</v>
      </c>
      <c r="AD1378" s="63">
        <v>44767</v>
      </c>
      <c r="AE1378" s="67">
        <v>48.3</v>
      </c>
      <c r="AF1378" s="68">
        <v>66.650000000000006</v>
      </c>
      <c r="AH1378" s="58">
        <v>44087</v>
      </c>
      <c r="AI1378" s="57">
        <v>72.050114858761845</v>
      </c>
      <c r="AJ1378" s="57">
        <v>87.186867600872375</v>
      </c>
      <c r="AK1378" s="57">
        <v>107.63096754188224</v>
      </c>
      <c r="AM1378" s="63">
        <v>44087</v>
      </c>
      <c r="AN1378" s="57">
        <v>51.987079026033747</v>
      </c>
      <c r="AO1378" s="57">
        <v>33.078771200130205</v>
      </c>
      <c r="AP1378" s="57">
        <v>108.87417966034944</v>
      </c>
      <c r="AR1378" s="63">
        <v>44087</v>
      </c>
      <c r="AS1378" s="57">
        <v>-59.040517254525213</v>
      </c>
      <c r="AT1378" s="57">
        <v>-34.965986735578824</v>
      </c>
      <c r="AV1378" s="63">
        <v>45548</v>
      </c>
      <c r="AW1378" s="64">
        <v>33911.567924999996</v>
      </c>
      <c r="AY1378" s="63">
        <v>44767</v>
      </c>
      <c r="AZ1378" s="215">
        <v>45.76096119999999</v>
      </c>
      <c r="BA1378" s="215">
        <v>-115.08215017820999</v>
      </c>
      <c r="BB1378" s="215">
        <v>-344.57821160539163</v>
      </c>
      <c r="BC1378" s="215">
        <v>0</v>
      </c>
      <c r="BD1378" s="51">
        <v>692.07636902562285</v>
      </c>
      <c r="BE1378" s="215">
        <v>278.17698048235053</v>
      </c>
    </row>
    <row r="1379" spans="1:57">
      <c r="A1379" s="70">
        <v>20200914</v>
      </c>
      <c r="D1379" s="63">
        <v>44088</v>
      </c>
      <c r="E1379" s="64">
        <v>660.70699999999999</v>
      </c>
      <c r="F1379" s="64">
        <v>1675.383</v>
      </c>
      <c r="G1379" s="69">
        <v>2336.09</v>
      </c>
      <c r="I1379" s="63">
        <v>44622</v>
      </c>
      <c r="J1379" s="68">
        <v>33.24</v>
      </c>
      <c r="K1379" s="68">
        <v>33.06</v>
      </c>
      <c r="M1379" s="63">
        <v>44088</v>
      </c>
      <c r="N1379" s="64">
        <v>42500.5</v>
      </c>
      <c r="O1379" s="66">
        <v>75.114999999999995</v>
      </c>
      <c r="Q1379" s="63">
        <v>44088</v>
      </c>
      <c r="R1379" s="57">
        <v>72.837854748272804</v>
      </c>
      <c r="S1379" s="57">
        <v>96.618776768023864</v>
      </c>
      <c r="U1379" s="63">
        <v>44088</v>
      </c>
      <c r="V1379" s="65">
        <v>64.1554696325055</v>
      </c>
      <c r="X1379" s="63">
        <v>44768</v>
      </c>
      <c r="Y1379" s="67">
        <v>50.5</v>
      </c>
      <c r="Z1379" s="67">
        <v>52.27</v>
      </c>
      <c r="AA1379" s="67">
        <v>49.8125</v>
      </c>
      <c r="AB1379" s="67" t="e">
        <v>#N/A</v>
      </c>
      <c r="AD1379" s="63">
        <v>44768</v>
      </c>
      <c r="AE1379" s="67">
        <v>47.9</v>
      </c>
      <c r="AF1379" s="68">
        <v>66.95</v>
      </c>
      <c r="AH1379" s="58">
        <v>44088</v>
      </c>
      <c r="AI1379" s="57">
        <v>72.635648327892241</v>
      </c>
      <c r="AJ1379" s="57">
        <v>87.198343349359206</v>
      </c>
      <c r="AK1379" s="57">
        <v>106.89073390759054</v>
      </c>
      <c r="AM1379" s="63">
        <v>44088</v>
      </c>
      <c r="AN1379" s="57">
        <v>51.999625617091368</v>
      </c>
      <c r="AO1379" s="57">
        <v>33.125683211088777</v>
      </c>
      <c r="AP1379" s="57">
        <v>108.60104769194709</v>
      </c>
      <c r="AR1379" s="63">
        <v>44088</v>
      </c>
      <c r="AS1379" s="57">
        <v>-58.953910208330143</v>
      </c>
      <c r="AT1379" s="57">
        <v>-34.286824678867603</v>
      </c>
      <c r="AV1379" s="63">
        <v>45549</v>
      </c>
      <c r="AW1379" s="64">
        <v>33911.567924999996</v>
      </c>
      <c r="AY1379" s="63">
        <v>44768</v>
      </c>
      <c r="AZ1379" s="215">
        <v>26.164647200000019</v>
      </c>
      <c r="BA1379" s="215">
        <v>-118.40136503898003</v>
      </c>
      <c r="BB1379" s="215">
        <v>-278.62787754777162</v>
      </c>
      <c r="BC1379" s="215">
        <v>0</v>
      </c>
      <c r="BD1379" s="51">
        <v>644.2207115882519</v>
      </c>
      <c r="BE1379" s="215">
        <v>273.35612824182959</v>
      </c>
    </row>
    <row r="1380" spans="1:57">
      <c r="A1380" s="70">
        <v>20200915</v>
      </c>
      <c r="D1380" s="63">
        <v>44089</v>
      </c>
      <c r="E1380" s="64">
        <v>613.12900000000002</v>
      </c>
      <c r="F1380" s="64">
        <v>1673.91</v>
      </c>
      <c r="G1380" s="69">
        <v>2287.0390000000002</v>
      </c>
      <c r="I1380" s="63">
        <v>44623</v>
      </c>
      <c r="J1380" s="68">
        <v>31.9</v>
      </c>
      <c r="K1380" s="68">
        <v>33.33</v>
      </c>
      <c r="M1380" s="63">
        <v>44089</v>
      </c>
      <c r="N1380" s="64">
        <v>42494.6</v>
      </c>
      <c r="O1380" s="66">
        <v>75.185000000000002</v>
      </c>
      <c r="Q1380" s="63">
        <v>44089</v>
      </c>
      <c r="R1380" s="57">
        <v>72.722569060674161</v>
      </c>
      <c r="S1380" s="57">
        <v>96.225962996183824</v>
      </c>
      <c r="U1380" s="63">
        <v>44089</v>
      </c>
      <c r="V1380" s="65">
        <v>64.074961744561151</v>
      </c>
      <c r="X1380" s="63">
        <v>44769</v>
      </c>
      <c r="Y1380" s="67">
        <v>50.875</v>
      </c>
      <c r="Z1380" s="67">
        <v>50.82</v>
      </c>
      <c r="AA1380" s="67">
        <v>49.8125</v>
      </c>
      <c r="AB1380" s="67" t="e">
        <v>#N/A</v>
      </c>
      <c r="AD1380" s="63">
        <v>44769</v>
      </c>
      <c r="AE1380" s="67">
        <v>47.88</v>
      </c>
      <c r="AF1380" s="68">
        <v>66.81</v>
      </c>
      <c r="AH1380" s="58">
        <v>44089</v>
      </c>
      <c r="AI1380" s="57">
        <v>73.339677305364148</v>
      </c>
      <c r="AJ1380" s="57">
        <v>87.291725824518053</v>
      </c>
      <c r="AK1380" s="57">
        <v>106.23380286968786</v>
      </c>
      <c r="AM1380" s="63">
        <v>44089</v>
      </c>
      <c r="AN1380" s="57">
        <v>52.01122254138302</v>
      </c>
      <c r="AO1380" s="57">
        <v>33.188752765163599</v>
      </c>
      <c r="AP1380" s="57">
        <v>108.26482815119616</v>
      </c>
      <c r="AR1380" s="63">
        <v>44089</v>
      </c>
      <c r="AS1380" s="57">
        <v>-58.859279524161877</v>
      </c>
      <c r="AT1380" s="57">
        <v>-33.586759100560236</v>
      </c>
      <c r="AV1380" s="63">
        <v>45550</v>
      </c>
      <c r="AW1380" s="64">
        <v>33911.567924999996</v>
      </c>
      <c r="AY1380" s="63">
        <v>44769</v>
      </c>
      <c r="AZ1380" s="215">
        <v>-63.705926799999993</v>
      </c>
      <c r="BA1380" s="215">
        <v>-118.83091011666002</v>
      </c>
      <c r="BB1380" s="215">
        <v>-146.20370638448131</v>
      </c>
      <c r="BC1380" s="215">
        <v>0</v>
      </c>
      <c r="BD1380" s="51">
        <v>590.89510992390171</v>
      </c>
      <c r="BE1380" s="215">
        <v>262.15457866308958</v>
      </c>
    </row>
    <row r="1381" spans="1:57">
      <c r="A1381" s="70">
        <v>20200916</v>
      </c>
      <c r="D1381" s="63">
        <v>44090</v>
      </c>
      <c r="E1381" s="64">
        <v>615.27200000000005</v>
      </c>
      <c r="F1381" s="64">
        <v>1672.798</v>
      </c>
      <c r="G1381" s="69">
        <v>2288.0700000000002</v>
      </c>
      <c r="I1381" s="63">
        <v>44624</v>
      </c>
      <c r="J1381" s="68">
        <v>32.78</v>
      </c>
      <c r="K1381" s="68">
        <v>33.31</v>
      </c>
      <c r="M1381" s="63">
        <v>44090</v>
      </c>
      <c r="N1381" s="64">
        <v>42520.5</v>
      </c>
      <c r="O1381" s="66">
        <v>75.245000000000005</v>
      </c>
      <c r="Q1381" s="63">
        <v>44090</v>
      </c>
      <c r="R1381" s="57">
        <v>72.553204826782761</v>
      </c>
      <c r="S1381" s="57">
        <v>95.977836864987694</v>
      </c>
      <c r="U1381" s="63">
        <v>44090</v>
      </c>
      <c r="V1381" s="65">
        <v>64.32854971837844</v>
      </c>
      <c r="X1381" s="63">
        <v>44770</v>
      </c>
      <c r="Y1381" s="67">
        <v>51</v>
      </c>
      <c r="Z1381" s="67">
        <v>52.33</v>
      </c>
      <c r="AA1381" s="67">
        <v>50.125</v>
      </c>
      <c r="AB1381" s="67" t="e">
        <v>#N/A</v>
      </c>
      <c r="AD1381" s="63">
        <v>44770</v>
      </c>
      <c r="AE1381" s="67">
        <v>51.11</v>
      </c>
      <c r="AF1381" s="68">
        <v>66.91</v>
      </c>
      <c r="AH1381" s="58">
        <v>44090</v>
      </c>
      <c r="AI1381" s="57">
        <v>74.022691800688207</v>
      </c>
      <c r="AJ1381" s="57">
        <v>87.460670835578625</v>
      </c>
      <c r="AK1381" s="57">
        <v>105.81707773371774</v>
      </c>
      <c r="AM1381" s="63">
        <v>44090</v>
      </c>
      <c r="AN1381" s="57">
        <v>52.028510227577598</v>
      </c>
      <c r="AO1381" s="57">
        <v>33.230931816454422</v>
      </c>
      <c r="AP1381" s="57">
        <v>108.00157224424822</v>
      </c>
      <c r="AR1381" s="63">
        <v>44090</v>
      </c>
      <c r="AS1381" s="57">
        <v>-58.763077533651561</v>
      </c>
      <c r="AT1381" s="57">
        <v>-32.866379867527748</v>
      </c>
      <c r="AV1381" s="63">
        <v>45551</v>
      </c>
      <c r="AW1381" s="64">
        <v>33870.513642000005</v>
      </c>
      <c r="AY1381" s="63">
        <v>44770</v>
      </c>
      <c r="AZ1381" s="215">
        <v>-145.15063420000004</v>
      </c>
      <c r="BA1381" s="215">
        <v>-72.168142416220007</v>
      </c>
      <c r="BB1381" s="215">
        <v>-9.7396852579816251</v>
      </c>
      <c r="BC1381" s="215">
        <v>0</v>
      </c>
      <c r="BD1381" s="51">
        <v>490.91240560088266</v>
      </c>
      <c r="BE1381" s="215">
        <v>263.85395576701035</v>
      </c>
    </row>
    <row r="1382" spans="1:57">
      <c r="A1382" s="70">
        <v>20200917</v>
      </c>
      <c r="D1382" s="63">
        <v>44091</v>
      </c>
      <c r="E1382" s="64">
        <v>643.178</v>
      </c>
      <c r="F1382" s="64">
        <v>1671.203</v>
      </c>
      <c r="G1382" s="69">
        <v>2314.3809999999999</v>
      </c>
      <c r="I1382" s="63">
        <v>44627</v>
      </c>
      <c r="J1382" s="68">
        <v>29.73</v>
      </c>
      <c r="K1382" s="68">
        <v>32.119999999999997</v>
      </c>
      <c r="M1382" s="63">
        <v>44091</v>
      </c>
      <c r="N1382" s="64">
        <v>42472.5</v>
      </c>
      <c r="O1382" s="66">
        <v>75.314999999999998</v>
      </c>
      <c r="Q1382" s="63">
        <v>44091</v>
      </c>
      <c r="R1382" s="57">
        <v>72.527226528138172</v>
      </c>
      <c r="S1382" s="57">
        <v>95.888249207144668</v>
      </c>
      <c r="U1382" s="63">
        <v>44091</v>
      </c>
      <c r="V1382" s="65">
        <v>63.675619189732011</v>
      </c>
      <c r="X1382" s="63">
        <v>44771</v>
      </c>
      <c r="Y1382" s="67">
        <v>55.625</v>
      </c>
      <c r="Z1382" s="67">
        <v>60.21</v>
      </c>
      <c r="AA1382" s="67">
        <v>53.5</v>
      </c>
      <c r="AB1382" s="67" t="e">
        <v>#N/A</v>
      </c>
      <c r="AD1382" s="63">
        <v>44771</v>
      </c>
      <c r="AE1382" s="67">
        <v>54.75</v>
      </c>
      <c r="AF1382" s="68">
        <v>66.72</v>
      </c>
      <c r="AH1382" s="58">
        <v>44091</v>
      </c>
      <c r="AI1382" s="57">
        <v>74.684487345632562</v>
      </c>
      <c r="AJ1382" s="57">
        <v>87.732054442884703</v>
      </c>
      <c r="AK1382" s="57">
        <v>105.67964682980669</v>
      </c>
      <c r="AM1382" s="63">
        <v>44091</v>
      </c>
      <c r="AN1382" s="57">
        <v>52.029539632984225</v>
      </c>
      <c r="AO1382" s="57">
        <v>33.254253155812272</v>
      </c>
      <c r="AP1382" s="57">
        <v>107.7035376069544</v>
      </c>
      <c r="AR1382" s="63">
        <v>44091</v>
      </c>
      <c r="AS1382" s="57">
        <v>-58.655643453841599</v>
      </c>
      <c r="AT1382" s="57">
        <v>-32.123004309567563</v>
      </c>
      <c r="AV1382" s="63">
        <v>45552</v>
      </c>
      <c r="AW1382" s="64">
        <v>33411.033200999998</v>
      </c>
      <c r="AY1382" s="63">
        <v>44771</v>
      </c>
      <c r="AZ1382" s="215">
        <v>-139.18768920000002</v>
      </c>
      <c r="BA1382" s="215">
        <v>-325.89891937335005</v>
      </c>
      <c r="BB1382" s="215">
        <v>55.906727317438268</v>
      </c>
      <c r="BC1382" s="215">
        <v>0</v>
      </c>
      <c r="BD1382" s="51">
        <v>560.91193167770257</v>
      </c>
      <c r="BE1382" s="215">
        <v>151.73206246212033</v>
      </c>
    </row>
    <row r="1383" spans="1:57">
      <c r="A1383" s="70">
        <v>20200918</v>
      </c>
      <c r="D1383" s="63">
        <v>44092</v>
      </c>
      <c r="E1383" s="64">
        <v>610.59199999999998</v>
      </c>
      <c r="F1383" s="64">
        <v>1670.182</v>
      </c>
      <c r="G1383" s="69">
        <v>2280.7739999999999</v>
      </c>
      <c r="I1383" s="63">
        <v>44628</v>
      </c>
      <c r="J1383" s="68">
        <v>30.04</v>
      </c>
      <c r="K1383" s="68">
        <v>32.67</v>
      </c>
      <c r="M1383" s="63">
        <v>44092</v>
      </c>
      <c r="N1383" s="64">
        <v>42427.7</v>
      </c>
      <c r="O1383" s="66">
        <v>75.375</v>
      </c>
      <c r="Q1383" s="63">
        <v>44092</v>
      </c>
      <c r="R1383" s="57">
        <v>72.407834333735295</v>
      </c>
      <c r="S1383" s="57">
        <v>95.710315387458095</v>
      </c>
      <c r="U1383" s="63">
        <v>44092</v>
      </c>
      <c r="V1383" s="65">
        <v>63.115335663937756</v>
      </c>
      <c r="X1383" s="63">
        <v>44774</v>
      </c>
      <c r="Y1383" s="67">
        <v>56.5</v>
      </c>
      <c r="Z1383" s="67">
        <v>59.98</v>
      </c>
      <c r="AA1383" s="67">
        <v>53.8125</v>
      </c>
      <c r="AB1383" s="67" t="e">
        <v>#N/A</v>
      </c>
      <c r="AD1383" s="63">
        <v>44774</v>
      </c>
      <c r="AE1383" s="67">
        <v>55.29</v>
      </c>
      <c r="AF1383" s="68">
        <v>70.06</v>
      </c>
      <c r="AH1383" s="58">
        <v>44092</v>
      </c>
      <c r="AI1383" s="57">
        <v>75.297118281809489</v>
      </c>
      <c r="AJ1383" s="57">
        <v>87.948969343361711</v>
      </c>
      <c r="AK1383" s="57">
        <v>105.40268444425132</v>
      </c>
      <c r="AM1383" s="63">
        <v>44092</v>
      </c>
      <c r="AN1383" s="57">
        <v>52.001993152353812</v>
      </c>
      <c r="AO1383" s="57">
        <v>33.261475784682972</v>
      </c>
      <c r="AP1383" s="57">
        <v>107.31931405287196</v>
      </c>
      <c r="AR1383" s="63">
        <v>44092</v>
      </c>
      <c r="AS1383" s="57">
        <v>-58.552978357616439</v>
      </c>
      <c r="AT1383" s="57">
        <v>-31.385954993844546</v>
      </c>
      <c r="AV1383" s="63">
        <v>45553</v>
      </c>
      <c r="AW1383" s="64">
        <v>33380.291814999997</v>
      </c>
      <c r="AY1383" s="63">
        <v>44774</v>
      </c>
      <c r="AZ1383" s="215">
        <v>-142.26648920000005</v>
      </c>
      <c r="BA1383" s="215">
        <v>-384.42391127662006</v>
      </c>
      <c r="BB1383" s="215">
        <v>149.9456750706282</v>
      </c>
      <c r="BC1383" s="215">
        <v>0</v>
      </c>
      <c r="BD1383" s="51">
        <v>499.68825743376226</v>
      </c>
      <c r="BE1383" s="215">
        <v>122.94354406809992</v>
      </c>
    </row>
    <row r="1384" spans="1:57">
      <c r="A1384" s="70">
        <v>20200919</v>
      </c>
      <c r="D1384" s="63">
        <v>44093</v>
      </c>
      <c r="E1384" s="64">
        <v>610.59199999999998</v>
      </c>
      <c r="F1384" s="64">
        <v>1670.182</v>
      </c>
      <c r="G1384" s="69">
        <v>2280.7739999999999</v>
      </c>
      <c r="I1384" s="63">
        <v>44629</v>
      </c>
      <c r="J1384" s="68">
        <v>29.89</v>
      </c>
      <c r="K1384" s="68">
        <v>32.07</v>
      </c>
      <c r="M1384" s="63">
        <v>44093</v>
      </c>
      <c r="N1384" s="64">
        <v>42427.7</v>
      </c>
      <c r="O1384" s="66">
        <v>75.375</v>
      </c>
      <c r="Q1384" s="63">
        <v>44093</v>
      </c>
      <c r="R1384" s="57">
        <v>72.355850169528722</v>
      </c>
      <c r="S1384" s="57">
        <v>95.424815928282797</v>
      </c>
      <c r="U1384" s="63">
        <v>44093</v>
      </c>
      <c r="V1384" s="65">
        <v>63.115335663937756</v>
      </c>
      <c r="X1384" s="63">
        <v>44775</v>
      </c>
      <c r="Y1384" s="67">
        <v>55.375</v>
      </c>
      <c r="Z1384" s="67">
        <v>58.76</v>
      </c>
      <c r="AA1384" s="67">
        <v>54</v>
      </c>
      <c r="AB1384" s="67" t="e">
        <v>#N/A</v>
      </c>
      <c r="AD1384" s="63">
        <v>44775</v>
      </c>
      <c r="AE1384" s="67">
        <v>55.53</v>
      </c>
      <c r="AF1384" s="68">
        <v>69.36</v>
      </c>
      <c r="AH1384" s="58">
        <v>44093</v>
      </c>
      <c r="AI1384" s="57">
        <v>75.894831498139069</v>
      </c>
      <c r="AJ1384" s="57">
        <v>88.079182564809372</v>
      </c>
      <c r="AK1384" s="57">
        <v>104.94757042761384</v>
      </c>
      <c r="AM1384" s="63">
        <v>44093</v>
      </c>
      <c r="AN1384" s="57">
        <v>51.966833521747887</v>
      </c>
      <c r="AO1384" s="57">
        <v>33.261901040222263</v>
      </c>
      <c r="AP1384" s="57">
        <v>106.92740806088787</v>
      </c>
      <c r="AR1384" s="63">
        <v>44093</v>
      </c>
      <c r="AS1384" s="57">
        <v>-58.443206057424923</v>
      </c>
      <c r="AT1384" s="57">
        <v>-30.6473556110072</v>
      </c>
      <c r="AV1384" s="63">
        <v>45554</v>
      </c>
      <c r="AW1384" s="64">
        <v>33456.011700000003</v>
      </c>
      <c r="AY1384" s="63">
        <v>44775</v>
      </c>
      <c r="AZ1384" s="215">
        <v>-143.03804920000002</v>
      </c>
      <c r="BA1384" s="215">
        <v>-304.96452599975993</v>
      </c>
      <c r="BB1384" s="215">
        <v>128.88948808622814</v>
      </c>
      <c r="BC1384" s="215">
        <v>0</v>
      </c>
      <c r="BD1384" s="51">
        <v>469.60657190906278</v>
      </c>
      <c r="BE1384" s="215">
        <v>150.49349683586041</v>
      </c>
    </row>
    <row r="1385" spans="1:57">
      <c r="A1385" s="70">
        <v>20200920</v>
      </c>
      <c r="D1385" s="63">
        <v>44094</v>
      </c>
      <c r="E1385" s="64">
        <v>610.59199999999998</v>
      </c>
      <c r="F1385" s="64">
        <v>1670.182</v>
      </c>
      <c r="G1385" s="69">
        <v>2280.7739999999999</v>
      </c>
      <c r="I1385" s="63">
        <v>44630</v>
      </c>
      <c r="J1385" s="68">
        <v>30.49</v>
      </c>
      <c r="K1385" s="68">
        <v>32.15</v>
      </c>
      <c r="M1385" s="63">
        <v>44094</v>
      </c>
      <c r="N1385" s="64">
        <v>42427.7</v>
      </c>
      <c r="O1385" s="66">
        <v>75.375</v>
      </c>
      <c r="Q1385" s="63">
        <v>44094</v>
      </c>
      <c r="R1385" s="57">
        <v>72.413988633941216</v>
      </c>
      <c r="S1385" s="57">
        <v>95.161513566147633</v>
      </c>
      <c r="U1385" s="63">
        <v>44094</v>
      </c>
      <c r="V1385" s="65">
        <v>63.115335663937756</v>
      </c>
      <c r="X1385" s="63">
        <v>44776</v>
      </c>
      <c r="Y1385" s="67">
        <v>56.375</v>
      </c>
      <c r="Z1385" s="67">
        <v>55.19</v>
      </c>
      <c r="AA1385" s="67">
        <v>53.75</v>
      </c>
      <c r="AB1385" s="67" t="e">
        <v>#N/A</v>
      </c>
      <c r="AD1385" s="63">
        <v>44776</v>
      </c>
      <c r="AE1385" s="67">
        <v>55.59</v>
      </c>
      <c r="AF1385" s="68">
        <v>70.260000000000005</v>
      </c>
      <c r="AH1385" s="58">
        <v>44094</v>
      </c>
      <c r="AI1385" s="57">
        <v>76.498313790654436</v>
      </c>
      <c r="AJ1385" s="57">
        <v>88.216789168088013</v>
      </c>
      <c r="AK1385" s="57">
        <v>104.53496286562674</v>
      </c>
      <c r="AM1385" s="63">
        <v>44094</v>
      </c>
      <c r="AN1385" s="57">
        <v>51.930155647539358</v>
      </c>
      <c r="AO1385" s="57">
        <v>33.263332066483756</v>
      </c>
      <c r="AP1385" s="57">
        <v>106.52798503361227</v>
      </c>
      <c r="AR1385" s="63">
        <v>44094</v>
      </c>
      <c r="AS1385" s="57">
        <v>-58.337893726394356</v>
      </c>
      <c r="AT1385" s="57">
        <v>-29.916988320622316</v>
      </c>
      <c r="AV1385" s="63">
        <v>45555</v>
      </c>
      <c r="AW1385" s="64">
        <v>33411.302112999998</v>
      </c>
      <c r="AY1385" s="63">
        <v>44776</v>
      </c>
      <c r="AZ1385" s="215">
        <v>-151.61362020000001</v>
      </c>
      <c r="BA1385" s="215">
        <v>-245.09784933650997</v>
      </c>
      <c r="BB1385" s="215">
        <v>265.80728198457831</v>
      </c>
      <c r="BC1385" s="215">
        <v>0</v>
      </c>
      <c r="BD1385" s="51">
        <v>210.91212322243325</v>
      </c>
      <c r="BE1385" s="215">
        <v>80.00794771083072</v>
      </c>
    </row>
    <row r="1386" spans="1:57">
      <c r="A1386" s="70">
        <v>20200921</v>
      </c>
      <c r="D1386" s="63">
        <v>44095</v>
      </c>
      <c r="E1386" s="64">
        <v>675.79899999999998</v>
      </c>
      <c r="F1386" s="64">
        <v>1670.278</v>
      </c>
      <c r="G1386" s="69">
        <v>2346.0770000000002</v>
      </c>
      <c r="I1386" s="63">
        <v>44631</v>
      </c>
      <c r="J1386" s="68">
        <v>31</v>
      </c>
      <c r="K1386" s="68">
        <v>32.409999999999997</v>
      </c>
      <c r="M1386" s="63">
        <v>44095</v>
      </c>
      <c r="N1386" s="64">
        <v>42247.9</v>
      </c>
      <c r="O1386" s="66">
        <v>75.584999999999994</v>
      </c>
      <c r="Q1386" s="63">
        <v>44095</v>
      </c>
      <c r="R1386" s="57">
        <v>72.427841821637202</v>
      </c>
      <c r="S1386" s="57">
        <v>94.851252281912579</v>
      </c>
      <c r="U1386" s="63">
        <v>44095</v>
      </c>
      <c r="V1386" s="65">
        <v>63.445251207495922</v>
      </c>
      <c r="X1386" s="63">
        <v>44777</v>
      </c>
      <c r="Y1386" s="67">
        <v>56.1875</v>
      </c>
      <c r="Z1386" s="67">
        <v>60.4</v>
      </c>
      <c r="AA1386" s="67">
        <v>54</v>
      </c>
      <c r="AB1386" s="67" t="e">
        <v>#N/A</v>
      </c>
      <c r="AD1386" s="63">
        <v>44777</v>
      </c>
      <c r="AE1386" s="67">
        <v>55.96</v>
      </c>
      <c r="AF1386" s="68">
        <v>69.87</v>
      </c>
      <c r="AH1386" s="58">
        <v>44095</v>
      </c>
      <c r="AI1386" s="57">
        <v>77.084508134598977</v>
      </c>
      <c r="AJ1386" s="57">
        <v>88.304174045445123</v>
      </c>
      <c r="AK1386" s="57">
        <v>104.01503951147171</v>
      </c>
      <c r="AM1386" s="63">
        <v>44095</v>
      </c>
      <c r="AN1386" s="57">
        <v>51.92083415032269</v>
      </c>
      <c r="AO1386" s="57">
        <v>33.312311719716135</v>
      </c>
      <c r="AP1386" s="57">
        <v>106.12307420404794</v>
      </c>
      <c r="AR1386" s="63">
        <v>44095</v>
      </c>
      <c r="AS1386" s="57">
        <v>-58.238075935684364</v>
      </c>
      <c r="AT1386" s="57">
        <v>-29.1964614315118</v>
      </c>
      <c r="AV1386" s="63">
        <v>45556</v>
      </c>
      <c r="AW1386" s="64">
        <v>33411.302112999998</v>
      </c>
      <c r="AY1386" s="63">
        <v>44777</v>
      </c>
      <c r="AZ1386" s="215">
        <v>-160.8886</v>
      </c>
      <c r="BA1386" s="215">
        <v>-245.61121494798988</v>
      </c>
      <c r="BB1386" s="215">
        <v>385.53084910155832</v>
      </c>
      <c r="BC1386" s="215">
        <v>0</v>
      </c>
      <c r="BD1386" s="51">
        <v>181.27461444246225</v>
      </c>
      <c r="BE1386" s="215">
        <v>160.30566063635982</v>
      </c>
    </row>
    <row r="1387" spans="1:57">
      <c r="A1387" s="70">
        <v>20200922</v>
      </c>
      <c r="D1387" s="63">
        <v>44096</v>
      </c>
      <c r="E1387" s="64">
        <v>642.298</v>
      </c>
      <c r="F1387" s="64">
        <v>1669.681</v>
      </c>
      <c r="G1387" s="69">
        <v>2311.9789999999998</v>
      </c>
      <c r="I1387" s="63">
        <v>44634</v>
      </c>
      <c r="J1387" s="68">
        <v>31.69</v>
      </c>
      <c r="K1387" s="68">
        <v>32.61</v>
      </c>
      <c r="M1387" s="63">
        <v>44096</v>
      </c>
      <c r="N1387" s="64">
        <v>42226.2</v>
      </c>
      <c r="O1387" s="66">
        <v>75.644999999999996</v>
      </c>
      <c r="Q1387" s="63">
        <v>44096</v>
      </c>
      <c r="R1387" s="57">
        <v>72.405232552434896</v>
      </c>
      <c r="S1387" s="57">
        <v>94.495286601827104</v>
      </c>
      <c r="U1387" s="63">
        <v>44096</v>
      </c>
      <c r="V1387" s="65">
        <v>63.452928198145621</v>
      </c>
      <c r="X1387" s="63">
        <v>44778</v>
      </c>
      <c r="Y1387" s="67">
        <v>56.3125</v>
      </c>
      <c r="Z1387" s="67">
        <v>60.07</v>
      </c>
      <c r="AA1387" s="67">
        <v>53.9375</v>
      </c>
      <c r="AB1387" s="67" t="e">
        <v>#N/A</v>
      </c>
      <c r="AD1387" s="63">
        <v>44778</v>
      </c>
      <c r="AE1387" s="67">
        <v>56.04</v>
      </c>
      <c r="AF1387" s="68">
        <v>75.02</v>
      </c>
      <c r="AH1387" s="58">
        <v>44096</v>
      </c>
      <c r="AI1387" s="57">
        <v>77.819624505153968</v>
      </c>
      <c r="AJ1387" s="57">
        <v>88.424011584712588</v>
      </c>
      <c r="AK1387" s="57">
        <v>103.42987981364998</v>
      </c>
      <c r="AM1387" s="63">
        <v>44096</v>
      </c>
      <c r="AN1387" s="57">
        <v>51.91030529252054</v>
      </c>
      <c r="AO1387" s="57">
        <v>33.382022346126661</v>
      </c>
      <c r="AP1387" s="57">
        <v>105.67130525818671</v>
      </c>
      <c r="AR1387" s="63">
        <v>44096</v>
      </c>
      <c r="AS1387" s="57">
        <v>-58.131419809763308</v>
      </c>
      <c r="AT1387" s="57">
        <v>-28.46740766964253</v>
      </c>
      <c r="AV1387" s="63">
        <v>45557</v>
      </c>
      <c r="AW1387" s="64">
        <v>33411.302112999998</v>
      </c>
      <c r="AY1387" s="63">
        <v>44778</v>
      </c>
      <c r="AZ1387" s="215">
        <v>-161.73930049999998</v>
      </c>
      <c r="BA1387" s="215">
        <v>-297.19786083683005</v>
      </c>
      <c r="BB1387" s="215">
        <v>395.44938915908835</v>
      </c>
      <c r="BC1387" s="215">
        <v>0</v>
      </c>
      <c r="BD1387" s="51">
        <v>155.04196787733278</v>
      </c>
      <c r="BE1387" s="215">
        <v>91.554207739920358</v>
      </c>
    </row>
    <row r="1388" spans="1:57">
      <c r="A1388" s="70">
        <v>20200923</v>
      </c>
      <c r="D1388" s="63">
        <v>44097</v>
      </c>
      <c r="E1388" s="64">
        <v>608.85</v>
      </c>
      <c r="F1388" s="64">
        <v>1669.2049999999999</v>
      </c>
      <c r="G1388" s="69">
        <v>2278.0549999999998</v>
      </c>
      <c r="I1388" s="63">
        <v>44635</v>
      </c>
      <c r="J1388" s="68">
        <v>29.39</v>
      </c>
      <c r="K1388" s="68">
        <v>31.88</v>
      </c>
      <c r="M1388" s="63">
        <v>44097</v>
      </c>
      <c r="N1388" s="64">
        <v>42176.9</v>
      </c>
      <c r="O1388" s="66">
        <v>75.715000000000003</v>
      </c>
      <c r="Q1388" s="63">
        <v>44097</v>
      </c>
      <c r="R1388" s="57">
        <v>72.364477384678523</v>
      </c>
      <c r="S1388" s="57">
        <v>94.1811650405634</v>
      </c>
      <c r="U1388" s="63">
        <v>44097</v>
      </c>
      <c r="V1388" s="65">
        <v>63.263643217694153</v>
      </c>
      <c r="X1388" s="63">
        <v>44781</v>
      </c>
      <c r="Y1388" s="67">
        <v>56.5625</v>
      </c>
      <c r="Z1388" s="67">
        <v>59.56</v>
      </c>
      <c r="AA1388" s="67">
        <v>53.9375</v>
      </c>
      <c r="AB1388" s="67" t="e">
        <v>#N/A</v>
      </c>
      <c r="AD1388" s="63">
        <v>44781</v>
      </c>
      <c r="AE1388" s="67">
        <v>56.08</v>
      </c>
      <c r="AF1388" s="68">
        <v>71.77</v>
      </c>
      <c r="AH1388" s="58">
        <v>44097</v>
      </c>
      <c r="AI1388" s="57">
        <v>78.494160453596493</v>
      </c>
      <c r="AJ1388" s="57">
        <v>88.540193757118658</v>
      </c>
      <c r="AK1388" s="57">
        <v>102.92021592533067</v>
      </c>
      <c r="AM1388" s="63">
        <v>44097</v>
      </c>
      <c r="AN1388" s="57">
        <v>51.817580405725771</v>
      </c>
      <c r="AO1388" s="57">
        <v>33.358288871142669</v>
      </c>
      <c r="AP1388" s="57">
        <v>105.11803990978473</v>
      </c>
      <c r="AR1388" s="63">
        <v>44097</v>
      </c>
      <c r="AS1388" s="57">
        <v>-58.008553783675133</v>
      </c>
      <c r="AT1388" s="57">
        <v>-27.744661890738463</v>
      </c>
      <c r="AV1388" s="63">
        <v>45558</v>
      </c>
      <c r="AW1388" s="64">
        <v>33548.279546999998</v>
      </c>
      <c r="AY1388" s="63">
        <v>44781</v>
      </c>
      <c r="AZ1388" s="215">
        <v>-181.85312239999999</v>
      </c>
      <c r="BA1388" s="215">
        <v>-224.73564596724995</v>
      </c>
      <c r="BB1388" s="215">
        <v>350.10636271635821</v>
      </c>
      <c r="BC1388" s="215">
        <v>0</v>
      </c>
      <c r="BD1388" s="51">
        <v>109.3392474179029</v>
      </c>
      <c r="BE1388" s="215">
        <v>52.856853807340379</v>
      </c>
    </row>
    <row r="1389" spans="1:57">
      <c r="A1389" s="70">
        <v>20200924</v>
      </c>
      <c r="D1389" s="63">
        <v>44098</v>
      </c>
      <c r="E1389" s="64">
        <v>627.54999999999995</v>
      </c>
      <c r="F1389" s="64">
        <v>1670.088</v>
      </c>
      <c r="G1389" s="69">
        <v>2297.6379999999999</v>
      </c>
      <c r="I1389" s="63">
        <v>44636</v>
      </c>
      <c r="J1389" s="68">
        <v>30.47</v>
      </c>
      <c r="K1389" s="68">
        <v>32.39</v>
      </c>
      <c r="M1389" s="63">
        <v>44098</v>
      </c>
      <c r="N1389" s="64">
        <v>42118</v>
      </c>
      <c r="O1389" s="66">
        <v>75.775000000000006</v>
      </c>
      <c r="Q1389" s="63">
        <v>44098</v>
      </c>
      <c r="R1389" s="57">
        <v>72.482103493897654</v>
      </c>
      <c r="S1389" s="57">
        <v>93.827677890373209</v>
      </c>
      <c r="U1389" s="63">
        <v>44098</v>
      </c>
      <c r="V1389" s="65">
        <v>63.1938479915651</v>
      </c>
      <c r="X1389" s="63">
        <v>44782</v>
      </c>
      <c r="Y1389" s="67">
        <v>55.75</v>
      </c>
      <c r="Z1389" s="67">
        <v>60.37</v>
      </c>
      <c r="AA1389" s="67">
        <v>54</v>
      </c>
      <c r="AB1389" s="67" t="e">
        <v>#N/A</v>
      </c>
      <c r="AD1389" s="63">
        <v>44782</v>
      </c>
      <c r="AE1389" s="67">
        <v>55.6</v>
      </c>
      <c r="AF1389" s="68">
        <v>72.069999999999993</v>
      </c>
      <c r="AH1389" s="58">
        <v>44098</v>
      </c>
      <c r="AI1389" s="57">
        <v>79.093096722867642</v>
      </c>
      <c r="AJ1389" s="57">
        <v>88.587141484087041</v>
      </c>
      <c r="AK1389" s="57">
        <v>102.33004366205409</v>
      </c>
      <c r="AM1389" s="63">
        <v>44098</v>
      </c>
      <c r="AN1389" s="57">
        <v>51.715501913983175</v>
      </c>
      <c r="AO1389" s="57">
        <v>33.317199328551126</v>
      </c>
      <c r="AP1389" s="57">
        <v>104.56717669534746</v>
      </c>
      <c r="AR1389" s="63">
        <v>44098</v>
      </c>
      <c r="AS1389" s="57">
        <v>-57.885504158549558</v>
      </c>
      <c r="AT1389" s="57">
        <v>-27.044659898991608</v>
      </c>
      <c r="AV1389" s="63">
        <v>45559</v>
      </c>
      <c r="AW1389" s="64">
        <v>33579.917507999999</v>
      </c>
      <c r="AY1389" s="63">
        <v>44782</v>
      </c>
      <c r="AZ1389" s="215">
        <v>-190.27528240000004</v>
      </c>
      <c r="BA1389" s="215">
        <v>-224.76383965672997</v>
      </c>
      <c r="BB1389" s="215">
        <v>457.82528250250823</v>
      </c>
      <c r="BC1389" s="215">
        <v>0</v>
      </c>
      <c r="BD1389" s="51">
        <v>119.47201101830261</v>
      </c>
      <c r="BE1389" s="215">
        <v>162.25818350441008</v>
      </c>
    </row>
    <row r="1390" spans="1:57">
      <c r="A1390" s="70">
        <v>20200925</v>
      </c>
      <c r="D1390" s="63">
        <v>44099</v>
      </c>
      <c r="E1390" s="64">
        <v>583.28399999999999</v>
      </c>
      <c r="F1390" s="64">
        <v>1670.788</v>
      </c>
      <c r="G1390" s="69">
        <v>2254.0720000000001</v>
      </c>
      <c r="I1390" s="63">
        <v>44637</v>
      </c>
      <c r="J1390" s="68">
        <v>32.68</v>
      </c>
      <c r="K1390" s="68">
        <v>33.31</v>
      </c>
      <c r="M1390" s="63">
        <v>44099</v>
      </c>
      <c r="N1390" s="64">
        <v>41969.9</v>
      </c>
      <c r="O1390" s="66">
        <v>75.844999999999999</v>
      </c>
      <c r="Q1390" s="63">
        <v>44099</v>
      </c>
      <c r="R1390" s="57">
        <v>72.300231256616684</v>
      </c>
      <c r="S1390" s="57">
        <v>93.410712389825548</v>
      </c>
      <c r="U1390" s="63">
        <v>44099</v>
      </c>
      <c r="V1390" s="65">
        <v>63.1554379259981</v>
      </c>
      <c r="X1390" s="63">
        <v>44783</v>
      </c>
      <c r="Y1390" s="67">
        <v>56.1875</v>
      </c>
      <c r="Z1390" s="67">
        <v>60.26</v>
      </c>
      <c r="AA1390" s="67">
        <v>53.875</v>
      </c>
      <c r="AB1390" s="67" t="e">
        <v>#N/A</v>
      </c>
      <c r="AD1390" s="63">
        <v>44783</v>
      </c>
      <c r="AE1390" s="67">
        <v>56.13</v>
      </c>
      <c r="AF1390" s="68">
        <v>72.459999999999994</v>
      </c>
      <c r="AH1390" s="58">
        <v>44099</v>
      </c>
      <c r="AI1390" s="57">
        <v>79.766549653996677</v>
      </c>
      <c r="AJ1390" s="57">
        <v>88.625140601058035</v>
      </c>
      <c r="AK1390" s="57">
        <v>101.64681954755919</v>
      </c>
      <c r="AM1390" s="63">
        <v>44099</v>
      </c>
      <c r="AN1390" s="57">
        <v>51.63906077535232</v>
      </c>
      <c r="AO1390" s="57">
        <v>33.297055760923321</v>
      </c>
      <c r="AP1390" s="57">
        <v>104.07569535220848</v>
      </c>
      <c r="AR1390" s="63">
        <v>44099</v>
      </c>
      <c r="AS1390" s="57">
        <v>-57.753375939797948</v>
      </c>
      <c r="AT1390" s="57">
        <v>-26.358928822994532</v>
      </c>
      <c r="AV1390" s="63">
        <v>45560</v>
      </c>
      <c r="AW1390" s="64">
        <v>33993.244424999997</v>
      </c>
      <c r="AY1390" s="63">
        <v>44783</v>
      </c>
      <c r="AZ1390" s="215">
        <v>-188.69458380000003</v>
      </c>
      <c r="BA1390" s="215">
        <v>-223.71563595413002</v>
      </c>
      <c r="BB1390" s="215">
        <v>503.01881005283832</v>
      </c>
      <c r="BC1390" s="215">
        <v>0</v>
      </c>
      <c r="BD1390" s="51">
        <v>121.84562986516234</v>
      </c>
      <c r="BE1390" s="215">
        <v>212.45423220419977</v>
      </c>
    </row>
    <row r="1391" spans="1:57">
      <c r="A1391" s="70">
        <v>20200926</v>
      </c>
      <c r="D1391" s="63">
        <v>44100</v>
      </c>
      <c r="E1391" s="64">
        <v>583.28399999999999</v>
      </c>
      <c r="F1391" s="64">
        <v>1670.788</v>
      </c>
      <c r="G1391" s="69">
        <v>2254.0720000000001</v>
      </c>
      <c r="I1391" s="63">
        <v>44638</v>
      </c>
      <c r="J1391" s="68">
        <v>31.39</v>
      </c>
      <c r="K1391" s="68">
        <v>33.26</v>
      </c>
      <c r="M1391" s="63">
        <v>44100</v>
      </c>
      <c r="N1391" s="64">
        <v>41969.9</v>
      </c>
      <c r="O1391" s="66">
        <v>75.844999999999999</v>
      </c>
      <c r="Q1391" s="63">
        <v>44100</v>
      </c>
      <c r="R1391" s="57">
        <v>72.173331956941752</v>
      </c>
      <c r="S1391" s="57">
        <v>92.855080781940586</v>
      </c>
      <c r="U1391" s="63">
        <v>44100</v>
      </c>
      <c r="V1391" s="65">
        <v>63.1554379259981</v>
      </c>
      <c r="X1391" s="63">
        <v>44784</v>
      </c>
      <c r="Y1391" s="67">
        <v>56.5625</v>
      </c>
      <c r="Z1391" s="67">
        <v>58.91</v>
      </c>
      <c r="AA1391" s="67">
        <v>53.9375</v>
      </c>
      <c r="AB1391" s="67" t="e">
        <v>#N/A</v>
      </c>
      <c r="AD1391" s="63">
        <v>44784</v>
      </c>
      <c r="AE1391" s="67">
        <v>57.93</v>
      </c>
      <c r="AF1391" s="68">
        <v>71.34</v>
      </c>
      <c r="AH1391" s="58">
        <v>44100</v>
      </c>
      <c r="AI1391" s="57">
        <v>80.361484228624747</v>
      </c>
      <c r="AJ1391" s="57">
        <v>88.514593154701544</v>
      </c>
      <c r="AK1391" s="57">
        <v>100.73946322263492</v>
      </c>
      <c r="AM1391" s="63">
        <v>44100</v>
      </c>
      <c r="AN1391" s="57">
        <v>51.519046665658117</v>
      </c>
      <c r="AO1391" s="57">
        <v>33.258319714725815</v>
      </c>
      <c r="AP1391" s="57">
        <v>103.42690792072364</v>
      </c>
      <c r="AR1391" s="63">
        <v>44100</v>
      </c>
      <c r="AS1391" s="57">
        <v>-57.613434931743356</v>
      </c>
      <c r="AT1391" s="57">
        <v>-25.719559423489933</v>
      </c>
      <c r="AV1391" s="63">
        <v>45561</v>
      </c>
      <c r="AW1391" s="64">
        <v>34435.395516000004</v>
      </c>
      <c r="AY1391" s="63">
        <v>44784</v>
      </c>
      <c r="AZ1391" s="215">
        <v>-189.3769188</v>
      </c>
      <c r="BA1391" s="215">
        <v>-191.82819292861998</v>
      </c>
      <c r="BB1391" s="215">
        <v>416.30194453085835</v>
      </c>
      <c r="BC1391" s="215">
        <v>0</v>
      </c>
      <c r="BD1391" s="51">
        <v>84.671787199351968</v>
      </c>
      <c r="BE1391" s="215">
        <v>119.76863204191952</v>
      </c>
    </row>
    <row r="1392" spans="1:57">
      <c r="A1392" s="70">
        <v>20200927</v>
      </c>
      <c r="D1392" s="63">
        <v>44101</v>
      </c>
      <c r="E1392" s="64">
        <v>583.28399999999999</v>
      </c>
      <c r="F1392" s="64">
        <v>1670.788</v>
      </c>
      <c r="G1392" s="69">
        <v>2254.0720000000001</v>
      </c>
      <c r="I1392" s="63">
        <v>44641</v>
      </c>
      <c r="J1392" s="68">
        <v>29.83</v>
      </c>
      <c r="K1392" s="68">
        <v>33.03</v>
      </c>
      <c r="M1392" s="63">
        <v>44101</v>
      </c>
      <c r="N1392" s="64">
        <v>41969.9</v>
      </c>
      <c r="O1392" s="66">
        <v>75.844999999999999</v>
      </c>
      <c r="Q1392" s="63">
        <v>44101</v>
      </c>
      <c r="R1392" s="57">
        <v>72.195369693808004</v>
      </c>
      <c r="S1392" s="57">
        <v>92.430962001757223</v>
      </c>
      <c r="U1392" s="63">
        <v>44101</v>
      </c>
      <c r="V1392" s="65">
        <v>63.1554379259981</v>
      </c>
      <c r="X1392" s="63">
        <v>44785</v>
      </c>
      <c r="Y1392" s="67">
        <v>63.5</v>
      </c>
      <c r="Z1392" s="67">
        <v>65.709999999999994</v>
      </c>
      <c r="AA1392" s="67">
        <v>60.8125</v>
      </c>
      <c r="AB1392" s="67" t="e">
        <v>#N/A</v>
      </c>
      <c r="AD1392" s="63">
        <v>44785</v>
      </c>
      <c r="AE1392" s="67">
        <v>63.16</v>
      </c>
      <c r="AF1392" s="68">
        <v>72.81</v>
      </c>
      <c r="AH1392" s="58">
        <v>44101</v>
      </c>
      <c r="AI1392" s="57">
        <v>80.90211594237546</v>
      </c>
      <c r="AJ1392" s="57">
        <v>88.471410404010186</v>
      </c>
      <c r="AK1392" s="57">
        <v>100.05612924153797</v>
      </c>
      <c r="AM1392" s="63">
        <v>44101</v>
      </c>
      <c r="AN1392" s="57">
        <v>51.423311339052624</v>
      </c>
      <c r="AO1392" s="57">
        <v>33.220195579834375</v>
      </c>
      <c r="AP1392" s="57">
        <v>102.91109881214044</v>
      </c>
      <c r="AR1392" s="63">
        <v>44101</v>
      </c>
      <c r="AS1392" s="57">
        <v>-57.481305407442697</v>
      </c>
      <c r="AT1392" s="57">
        <v>-25.147092955785077</v>
      </c>
      <c r="AV1392" s="63">
        <v>45562</v>
      </c>
      <c r="AW1392" s="64">
        <v>35450.814599999998</v>
      </c>
      <c r="AY1392" s="63">
        <v>44785</v>
      </c>
      <c r="AZ1392" s="215">
        <v>-189.74714499999999</v>
      </c>
      <c r="BA1392" s="215">
        <v>-40.723848305930062</v>
      </c>
      <c r="BB1392" s="215">
        <v>295.67469409136834</v>
      </c>
      <c r="BC1392" s="215">
        <v>0</v>
      </c>
      <c r="BD1392" s="51">
        <v>86.586264876102476</v>
      </c>
      <c r="BE1392" s="215">
        <v>151.78997770187001</v>
      </c>
    </row>
    <row r="1393" spans="1:57">
      <c r="A1393" s="70">
        <v>20200928</v>
      </c>
      <c r="D1393" s="63">
        <v>44102</v>
      </c>
      <c r="E1393" s="64">
        <v>640.68499999999995</v>
      </c>
      <c r="F1393" s="64">
        <v>1672.9459999999999</v>
      </c>
      <c r="G1393" s="69">
        <v>2313.6309999999999</v>
      </c>
      <c r="I1393" s="63">
        <v>44642</v>
      </c>
      <c r="J1393" s="68">
        <v>29.84</v>
      </c>
      <c r="K1393" s="68">
        <v>32.54</v>
      </c>
      <c r="M1393" s="63">
        <v>44102</v>
      </c>
      <c r="N1393" s="64">
        <v>41873.599999999999</v>
      </c>
      <c r="O1393" s="66">
        <v>76.055000000000007</v>
      </c>
      <c r="Q1393" s="63">
        <v>44102</v>
      </c>
      <c r="R1393" s="57">
        <v>72.223155713689536</v>
      </c>
      <c r="S1393" s="57">
        <v>92.2857160573882</v>
      </c>
      <c r="U1393" s="63">
        <v>44102</v>
      </c>
      <c r="V1393" s="65">
        <v>62.67903625803973</v>
      </c>
      <c r="X1393" s="63">
        <v>44789</v>
      </c>
      <c r="Y1393" s="67">
        <v>63.75</v>
      </c>
      <c r="Z1393" s="67">
        <v>68.099999999999994</v>
      </c>
      <c r="AA1393" s="67">
        <v>60.6875</v>
      </c>
      <c r="AB1393" s="67" t="e">
        <v>#N/A</v>
      </c>
      <c r="AD1393" s="63">
        <v>44789</v>
      </c>
      <c r="AE1393" s="67">
        <v>63.93</v>
      </c>
      <c r="AF1393" s="68">
        <v>74.97</v>
      </c>
      <c r="AH1393" s="58">
        <v>44102</v>
      </c>
      <c r="AI1393" s="57">
        <v>81.29772603682899</v>
      </c>
      <c r="AJ1393" s="57">
        <v>88.56222337851267</v>
      </c>
      <c r="AK1393" s="57">
        <v>99.817808874170026</v>
      </c>
      <c r="AM1393" s="63">
        <v>44102</v>
      </c>
      <c r="AN1393" s="57">
        <v>51.339850867545913</v>
      </c>
      <c r="AO1393" s="57">
        <v>33.206012295733856</v>
      </c>
      <c r="AP1393" s="57">
        <v>102.40840227566852</v>
      </c>
      <c r="AR1393" s="63">
        <v>44102</v>
      </c>
      <c r="AS1393" s="57">
        <v>-57.371457760131882</v>
      </c>
      <c r="AT1393" s="57">
        <v>-24.692574278410117</v>
      </c>
      <c r="AV1393" s="63">
        <v>45563</v>
      </c>
      <c r="AW1393" s="64">
        <v>35450.814599999998</v>
      </c>
      <c r="AY1393" s="63">
        <v>44789</v>
      </c>
      <c r="AZ1393" s="215">
        <v>-170.85717319999995</v>
      </c>
      <c r="BA1393" s="215">
        <v>-86.109098114240069</v>
      </c>
      <c r="BB1393" s="215">
        <v>363.49285297120826</v>
      </c>
      <c r="BC1393" s="215">
        <v>0</v>
      </c>
      <c r="BD1393" s="51">
        <v>86.893945866982236</v>
      </c>
      <c r="BE1393" s="215">
        <v>193.42053956427961</v>
      </c>
    </row>
    <row r="1394" spans="1:57">
      <c r="A1394" s="70">
        <v>20200929</v>
      </c>
      <c r="D1394" s="63">
        <v>44103</v>
      </c>
      <c r="E1394" s="64">
        <v>619.88900000000001</v>
      </c>
      <c r="F1394" s="64">
        <v>1675.403</v>
      </c>
      <c r="G1394" s="69">
        <v>2295.2919999999999</v>
      </c>
      <c r="I1394" s="63">
        <v>44643</v>
      </c>
      <c r="J1394" s="68">
        <v>30.5</v>
      </c>
      <c r="K1394" s="68">
        <v>33.119999999999997</v>
      </c>
      <c r="M1394" s="63">
        <v>44103</v>
      </c>
      <c r="N1394" s="64">
        <v>41750.6</v>
      </c>
      <c r="O1394" s="66">
        <v>76.114999999999995</v>
      </c>
      <c r="Q1394" s="63">
        <v>44103</v>
      </c>
      <c r="R1394" s="57">
        <v>72.090705933431835</v>
      </c>
      <c r="S1394" s="57">
        <v>91.980993805425896</v>
      </c>
      <c r="U1394" s="63">
        <v>44103</v>
      </c>
      <c r="V1394" s="65">
        <v>62.643454154867229</v>
      </c>
      <c r="X1394" s="63">
        <v>44790</v>
      </c>
      <c r="Y1394" s="67">
        <v>63.5</v>
      </c>
      <c r="Z1394" s="67">
        <v>68.81</v>
      </c>
      <c r="AA1394" s="67">
        <v>60.75</v>
      </c>
      <c r="AB1394" s="67" t="e">
        <v>#N/A</v>
      </c>
      <c r="AD1394" s="63">
        <v>44790</v>
      </c>
      <c r="AE1394" s="67">
        <v>65.599999999999994</v>
      </c>
      <c r="AF1394" s="68">
        <v>75.63</v>
      </c>
      <c r="AH1394" s="58">
        <v>44103</v>
      </c>
      <c r="AI1394" s="57">
        <v>81.80176979352369</v>
      </c>
      <c r="AJ1394" s="57">
        <v>88.587892181510156</v>
      </c>
      <c r="AK1394" s="57">
        <v>99.32422751591406</v>
      </c>
      <c r="AM1394" s="63">
        <v>44103</v>
      </c>
      <c r="AN1394" s="57">
        <v>51.279612694703005</v>
      </c>
      <c r="AO1394" s="57">
        <v>33.240185296620652</v>
      </c>
      <c r="AP1394" s="57">
        <v>101.92212574352935</v>
      </c>
      <c r="AR1394" s="63">
        <v>44103</v>
      </c>
      <c r="AS1394" s="57">
        <v>-57.241660835082811</v>
      </c>
      <c r="AT1394" s="57">
        <v>-24.246070907778648</v>
      </c>
      <c r="AV1394" s="63">
        <v>45564</v>
      </c>
      <c r="AW1394" s="64">
        <v>35450.814599999998</v>
      </c>
      <c r="AY1394" s="63">
        <v>44790</v>
      </c>
      <c r="AZ1394" s="215">
        <v>-144.25923209999999</v>
      </c>
      <c r="BA1394" s="215">
        <v>-87.247113222690018</v>
      </c>
      <c r="BB1394" s="215">
        <v>229.97309264404845</v>
      </c>
      <c r="BC1394" s="215">
        <v>0</v>
      </c>
      <c r="BD1394" s="51">
        <v>98.479313221842361</v>
      </c>
      <c r="BE1394" s="215">
        <v>96.946072583529869</v>
      </c>
    </row>
    <row r="1395" spans="1:57">
      <c r="A1395" s="70">
        <v>20200930</v>
      </c>
      <c r="D1395" s="63">
        <v>44104</v>
      </c>
      <c r="E1395" s="64">
        <v>716.14</v>
      </c>
      <c r="F1395" s="64">
        <v>1677.5550000000001</v>
      </c>
      <c r="G1395" s="69">
        <v>2393.6950000000002</v>
      </c>
      <c r="I1395" s="63">
        <v>44645</v>
      </c>
      <c r="J1395" s="68">
        <v>30.43</v>
      </c>
      <c r="K1395" s="68">
        <v>33.840000000000003</v>
      </c>
      <c r="M1395" s="63">
        <v>44104</v>
      </c>
      <c r="N1395" s="64">
        <v>41378.800000000003</v>
      </c>
      <c r="O1395" s="66">
        <v>76.174999999999997</v>
      </c>
      <c r="Q1395" s="63">
        <v>44104</v>
      </c>
      <c r="R1395" s="57">
        <v>72.181596514115327</v>
      </c>
      <c r="S1395" s="57">
        <v>91.710919853335056</v>
      </c>
      <c r="U1395" s="63">
        <v>44104</v>
      </c>
      <c r="V1395" s="65">
        <v>62.842393450260317</v>
      </c>
      <c r="X1395" s="63">
        <v>44791</v>
      </c>
      <c r="Y1395" s="67">
        <v>63.375</v>
      </c>
      <c r="Z1395" s="67">
        <v>68.790000000000006</v>
      </c>
      <c r="AA1395" s="67">
        <v>60.75</v>
      </c>
      <c r="AB1395" s="67" t="e">
        <v>#N/A</v>
      </c>
      <c r="AD1395" s="63">
        <v>44791</v>
      </c>
      <c r="AE1395" s="67">
        <v>65.849999999999994</v>
      </c>
      <c r="AF1395" s="68">
        <v>75.739999999999995</v>
      </c>
      <c r="AH1395" s="58">
        <v>44104</v>
      </c>
      <c r="AI1395" s="57">
        <v>82.27525093459225</v>
      </c>
      <c r="AJ1395" s="57">
        <v>88.634354191955353</v>
      </c>
      <c r="AK1395" s="57">
        <v>98.932267076509788</v>
      </c>
      <c r="AM1395" s="63">
        <v>44104</v>
      </c>
      <c r="AN1395" s="57">
        <v>51.166087793356809</v>
      </c>
      <c r="AO1395" s="57">
        <v>33.24000993044254</v>
      </c>
      <c r="AP1395" s="57">
        <v>101.26832007522052</v>
      </c>
      <c r="AR1395" s="63">
        <v>44104</v>
      </c>
      <c r="AS1395" s="57">
        <v>-57.093135267274334</v>
      </c>
      <c r="AT1395" s="57">
        <v>-23.809205721512672</v>
      </c>
      <c r="AV1395" s="63">
        <v>45565</v>
      </c>
      <c r="AW1395" s="64">
        <v>37116.221074000001</v>
      </c>
      <c r="AY1395" s="63">
        <v>44791</v>
      </c>
      <c r="AZ1395" s="215">
        <v>-136.0738509</v>
      </c>
      <c r="BA1395" s="215">
        <v>-87.922311574740093</v>
      </c>
      <c r="BB1395" s="215">
        <v>179.60362779547847</v>
      </c>
      <c r="BC1395" s="215">
        <v>0</v>
      </c>
      <c r="BD1395" s="51">
        <v>138.55330868012263</v>
      </c>
      <c r="BE1395" s="215">
        <v>94.16078604119015</v>
      </c>
    </row>
    <row r="1396" spans="1:57">
      <c r="A1396" s="70">
        <v>20201001</v>
      </c>
      <c r="D1396" s="63">
        <v>44105</v>
      </c>
      <c r="E1396" s="64">
        <v>904.35400000000004</v>
      </c>
      <c r="F1396" s="64">
        <v>1684.617</v>
      </c>
      <c r="G1396" s="69">
        <v>2588.971</v>
      </c>
      <c r="I1396" s="63">
        <v>44648</v>
      </c>
      <c r="J1396" s="68">
        <v>30.12</v>
      </c>
      <c r="K1396" s="68">
        <v>33.19</v>
      </c>
      <c r="M1396" s="63">
        <v>44105</v>
      </c>
      <c r="N1396" s="64">
        <v>41369.300000000003</v>
      </c>
      <c r="O1396" s="66">
        <v>76.245000000000005</v>
      </c>
      <c r="Q1396" s="63">
        <v>44105</v>
      </c>
      <c r="R1396" s="57">
        <v>73.861562938984221</v>
      </c>
      <c r="S1396" s="57">
        <v>91.602131437748596</v>
      </c>
      <c r="U1396" s="63">
        <v>44105</v>
      </c>
      <c r="V1396" s="65">
        <v>62.827547923193762</v>
      </c>
      <c r="X1396" s="63">
        <v>44792</v>
      </c>
      <c r="Y1396" s="67">
        <v>62.75</v>
      </c>
      <c r="Z1396" s="67">
        <v>68.56</v>
      </c>
      <c r="AA1396" s="67">
        <v>60.8125</v>
      </c>
      <c r="AB1396" s="67" t="e">
        <v>#N/A</v>
      </c>
      <c r="AD1396" s="63">
        <v>44792</v>
      </c>
      <c r="AE1396" s="67">
        <v>65.760000000000005</v>
      </c>
      <c r="AF1396" s="68">
        <v>78.31</v>
      </c>
      <c r="AH1396" s="58">
        <v>44105</v>
      </c>
      <c r="AI1396" s="57">
        <v>82.55929337272363</v>
      </c>
      <c r="AJ1396" s="57">
        <v>88.694554244183692</v>
      </c>
      <c r="AK1396" s="57">
        <v>98.775496544576498</v>
      </c>
      <c r="AM1396" s="63">
        <v>44105</v>
      </c>
      <c r="AN1396" s="57">
        <v>51.111477601743729</v>
      </c>
      <c r="AO1396" s="57">
        <v>33.258287453065563</v>
      </c>
      <c r="AP1396" s="57">
        <v>100.85326229519379</v>
      </c>
      <c r="AR1396" s="63">
        <v>44105</v>
      </c>
      <c r="AS1396" s="57">
        <v>-56.937728040401282</v>
      </c>
      <c r="AT1396" s="57">
        <v>-23.498827150348855</v>
      </c>
      <c r="AV1396" s="63">
        <v>45566</v>
      </c>
      <c r="AW1396" s="64">
        <v>36682.974630999997</v>
      </c>
      <c r="AY1396" s="63">
        <v>44792</v>
      </c>
      <c r="AZ1396" s="215">
        <v>-129.19196560799998</v>
      </c>
      <c r="BA1396" s="215">
        <v>-85.802468073540055</v>
      </c>
      <c r="BB1396" s="215">
        <v>160.00145284061983</v>
      </c>
      <c r="BC1396" s="215">
        <v>0</v>
      </c>
      <c r="BD1396" s="51">
        <v>134.62136446778061</v>
      </c>
      <c r="BE1396" s="215">
        <v>79.628393626860316</v>
      </c>
    </row>
    <row r="1397" spans="1:57">
      <c r="A1397" s="70">
        <v>20201002</v>
      </c>
      <c r="D1397" s="63">
        <v>44106</v>
      </c>
      <c r="E1397" s="64">
        <v>718.45899999999995</v>
      </c>
      <c r="F1397" s="64">
        <v>1686.077</v>
      </c>
      <c r="G1397" s="69">
        <v>2404.5360000000001</v>
      </c>
      <c r="I1397" s="63">
        <v>44649</v>
      </c>
      <c r="J1397" s="68">
        <v>30.51</v>
      </c>
      <c r="K1397" s="68">
        <v>33.729999999999997</v>
      </c>
      <c r="M1397" s="63">
        <v>44106</v>
      </c>
      <c r="N1397" s="64">
        <v>41252.300000000003</v>
      </c>
      <c r="O1397" s="66">
        <v>76.944999999999993</v>
      </c>
      <c r="Q1397" s="63">
        <v>44106</v>
      </c>
      <c r="R1397" s="57">
        <v>74.712110927044947</v>
      </c>
      <c r="S1397" s="57">
        <v>91.44926965062001</v>
      </c>
      <c r="U1397" s="63">
        <v>44106</v>
      </c>
      <c r="V1397" s="65">
        <v>62.851765786573921</v>
      </c>
      <c r="X1397" s="63">
        <v>44795</v>
      </c>
      <c r="Y1397" s="67">
        <v>64.125</v>
      </c>
      <c r="Z1397" s="67">
        <v>66.97</v>
      </c>
      <c r="AA1397" s="67">
        <v>60.75</v>
      </c>
      <c r="AB1397" s="67" t="e">
        <v>#N/A</v>
      </c>
      <c r="AD1397" s="63">
        <v>44795</v>
      </c>
      <c r="AE1397" s="67">
        <v>66.08</v>
      </c>
      <c r="AF1397" s="68">
        <v>79.14</v>
      </c>
      <c r="AH1397" s="58">
        <v>44106</v>
      </c>
      <c r="AI1397" s="57">
        <v>82.874584009768611</v>
      </c>
      <c r="AJ1397" s="57">
        <v>88.743392617402733</v>
      </c>
      <c r="AK1397" s="57">
        <v>98.5470791429983</v>
      </c>
      <c r="AM1397" s="63">
        <v>44106</v>
      </c>
      <c r="AN1397" s="57">
        <v>51.147714374859717</v>
      </c>
      <c r="AO1397" s="57">
        <v>33.383911914938878</v>
      </c>
      <c r="AP1397" s="57">
        <v>100.5398915113521</v>
      </c>
      <c r="AR1397" s="63">
        <v>44106</v>
      </c>
      <c r="AS1397" s="57">
        <v>-56.792954210412979</v>
      </c>
      <c r="AT1397" s="57">
        <v>-23.286469335080096</v>
      </c>
      <c r="AV1397" s="63">
        <v>45567</v>
      </c>
      <c r="AW1397" s="64">
        <v>36930.997318000002</v>
      </c>
      <c r="AY1397" s="63">
        <v>44795</v>
      </c>
      <c r="AZ1397" s="215">
        <v>-115.84346560800003</v>
      </c>
      <c r="BA1397" s="215">
        <v>-85.343922549770113</v>
      </c>
      <c r="BB1397" s="215">
        <v>162.95013642313978</v>
      </c>
      <c r="BC1397" s="215">
        <v>0</v>
      </c>
      <c r="BD1397" s="51">
        <v>124.53523286698021</v>
      </c>
      <c r="BE1397" s="215">
        <v>86.297991132349765</v>
      </c>
    </row>
    <row r="1398" spans="1:57">
      <c r="A1398" s="70">
        <v>20201003</v>
      </c>
      <c r="D1398" s="63">
        <v>44107</v>
      </c>
      <c r="E1398" s="64">
        <v>718.45899999999995</v>
      </c>
      <c r="F1398" s="64">
        <v>1686.077</v>
      </c>
      <c r="G1398" s="69">
        <v>2404.5360000000001</v>
      </c>
      <c r="I1398" s="63">
        <v>44650</v>
      </c>
      <c r="J1398" s="68">
        <v>31.42</v>
      </c>
      <c r="K1398" s="68">
        <v>34.26</v>
      </c>
      <c r="M1398" s="63">
        <v>44107</v>
      </c>
      <c r="N1398" s="64">
        <v>41252.300000000003</v>
      </c>
      <c r="O1398" s="66">
        <v>76.944999999999993</v>
      </c>
      <c r="Q1398" s="63">
        <v>44107</v>
      </c>
      <c r="R1398" s="57">
        <v>75.470523290920525</v>
      </c>
      <c r="S1398" s="57">
        <v>91.258815762725675</v>
      </c>
      <c r="U1398" s="63">
        <v>44107</v>
      </c>
      <c r="V1398" s="65">
        <v>62.851765786573921</v>
      </c>
      <c r="X1398" s="63">
        <v>44796</v>
      </c>
      <c r="Y1398" s="67">
        <v>63.0625</v>
      </c>
      <c r="Z1398" s="67">
        <v>68.72</v>
      </c>
      <c r="AA1398" s="67">
        <v>61.0625</v>
      </c>
      <c r="AB1398" s="67" t="e">
        <v>#N/A</v>
      </c>
      <c r="AD1398" s="63">
        <v>44796</v>
      </c>
      <c r="AE1398" s="67">
        <v>66.25</v>
      </c>
      <c r="AF1398" s="68">
        <v>80.459999999999994</v>
      </c>
      <c r="AH1398" s="58">
        <v>44107</v>
      </c>
      <c r="AI1398" s="57">
        <v>83.082065222538134</v>
      </c>
      <c r="AJ1398" s="57">
        <v>88.740141141578846</v>
      </c>
      <c r="AK1398" s="57">
        <v>98.283205956723492</v>
      </c>
      <c r="AM1398" s="63">
        <v>44107</v>
      </c>
      <c r="AN1398" s="57">
        <v>51.154464844886391</v>
      </c>
      <c r="AO1398" s="57">
        <v>33.539611353916207</v>
      </c>
      <c r="AP1398" s="57">
        <v>100.02281097485324</v>
      </c>
      <c r="AR1398" s="63">
        <v>44107</v>
      </c>
      <c r="AS1398" s="57">
        <v>-56.653729420628451</v>
      </c>
      <c r="AT1398" s="57">
        <v>-23.153892939448863</v>
      </c>
      <c r="AV1398" s="63">
        <v>45568</v>
      </c>
      <c r="AW1398" s="64">
        <v>37119.565381</v>
      </c>
      <c r="AY1398" s="63">
        <v>44796</v>
      </c>
      <c r="AZ1398" s="215">
        <v>-122.41493060799999</v>
      </c>
      <c r="BA1398" s="215">
        <v>-85.234007321040039</v>
      </c>
      <c r="BB1398" s="215">
        <v>68.755984299239827</v>
      </c>
      <c r="BC1398" s="215">
        <v>0</v>
      </c>
      <c r="BD1398" s="51">
        <v>81.135129147560207</v>
      </c>
      <c r="BE1398" s="215">
        <v>-57.757824482240132</v>
      </c>
    </row>
    <row r="1399" spans="1:57">
      <c r="A1399" s="70">
        <v>20201004</v>
      </c>
      <c r="D1399" s="63">
        <v>44108</v>
      </c>
      <c r="E1399" s="64">
        <v>718.45899999999995</v>
      </c>
      <c r="F1399" s="64">
        <v>1686.077</v>
      </c>
      <c r="G1399" s="69">
        <v>2404.5360000000001</v>
      </c>
      <c r="I1399" s="63">
        <v>44651</v>
      </c>
      <c r="J1399" s="68">
        <v>33.94</v>
      </c>
      <c r="K1399" s="68">
        <v>35.229999999999997</v>
      </c>
      <c r="M1399" s="63">
        <v>44108</v>
      </c>
      <c r="N1399" s="64">
        <v>41252.300000000003</v>
      </c>
      <c r="O1399" s="66">
        <v>76.944999999999993</v>
      </c>
      <c r="Q1399" s="63">
        <v>44108</v>
      </c>
      <c r="R1399" s="57">
        <v>76.084641286707551</v>
      </c>
      <c r="S1399" s="57">
        <v>91.141199503365883</v>
      </c>
      <c r="U1399" s="63">
        <v>44108</v>
      </c>
      <c r="V1399" s="65">
        <v>62.851765786573921</v>
      </c>
      <c r="X1399" s="63">
        <v>44797</v>
      </c>
      <c r="Y1399" s="67">
        <v>63.375</v>
      </c>
      <c r="Z1399" s="67">
        <v>68.62</v>
      </c>
      <c r="AA1399" s="67">
        <v>61</v>
      </c>
      <c r="AB1399" s="67" t="e">
        <v>#N/A</v>
      </c>
      <c r="AD1399" s="63">
        <v>44797</v>
      </c>
      <c r="AE1399" s="67">
        <v>65.95</v>
      </c>
      <c r="AF1399" s="68">
        <v>81.53</v>
      </c>
      <c r="AH1399" s="58">
        <v>44108</v>
      </c>
      <c r="AI1399" s="57">
        <v>83.276770140980275</v>
      </c>
      <c r="AJ1399" s="57">
        <v>88.776484182594871</v>
      </c>
      <c r="AK1399" s="57">
        <v>98.122303540498294</v>
      </c>
      <c r="AM1399" s="63">
        <v>44108</v>
      </c>
      <c r="AN1399" s="57">
        <v>51.153538644941719</v>
      </c>
      <c r="AO1399" s="57">
        <v>33.700085444140228</v>
      </c>
      <c r="AP1399" s="57">
        <v>99.49177092759794</v>
      </c>
      <c r="AR1399" s="63">
        <v>44108</v>
      </c>
      <c r="AS1399" s="57">
        <v>-56.516093613872606</v>
      </c>
      <c r="AT1399" s="57">
        <v>-23.078915872558959</v>
      </c>
      <c r="AV1399" s="63">
        <v>45569</v>
      </c>
      <c r="AW1399" s="64">
        <v>37659.179664999996</v>
      </c>
      <c r="AY1399" s="63">
        <v>44797</v>
      </c>
      <c r="AZ1399" s="215">
        <v>-121.88694660800003</v>
      </c>
      <c r="BA1399" s="215">
        <v>-81.435403475060056</v>
      </c>
      <c r="BB1399" s="215">
        <v>97.320378254009754</v>
      </c>
      <c r="BC1399" s="215">
        <v>0</v>
      </c>
      <c r="BD1399" s="51">
        <v>72.92215878517024</v>
      </c>
      <c r="BE1399" s="215">
        <v>-33.079813043880158</v>
      </c>
    </row>
    <row r="1400" spans="1:57">
      <c r="A1400" s="70">
        <v>20201005</v>
      </c>
      <c r="D1400" s="63">
        <v>44109</v>
      </c>
      <c r="E1400" s="64">
        <v>747.06399999999996</v>
      </c>
      <c r="F1400" s="64">
        <v>1688.56</v>
      </c>
      <c r="G1400" s="69">
        <v>2435.6239999999998</v>
      </c>
      <c r="I1400" s="63">
        <v>44652</v>
      </c>
      <c r="J1400" s="68">
        <v>34.47</v>
      </c>
      <c r="K1400" s="68">
        <v>35.409999999999997</v>
      </c>
      <c r="M1400" s="63">
        <v>44109</v>
      </c>
      <c r="N1400" s="64">
        <v>41171.599999999999</v>
      </c>
      <c r="O1400" s="66">
        <v>77.051699999999997</v>
      </c>
      <c r="Q1400" s="63">
        <v>44109</v>
      </c>
      <c r="R1400" s="57">
        <v>76.60630090325067</v>
      </c>
      <c r="S1400" s="57">
        <v>91.088023623563117</v>
      </c>
      <c r="U1400" s="63">
        <v>44109</v>
      </c>
      <c r="V1400" s="65">
        <v>63.174592550196692</v>
      </c>
      <c r="X1400" s="63">
        <v>44798</v>
      </c>
      <c r="Y1400" s="67">
        <v>63.3125</v>
      </c>
      <c r="Z1400" s="67">
        <v>68.27</v>
      </c>
      <c r="AA1400" s="67">
        <v>60.8125</v>
      </c>
      <c r="AB1400" s="67" t="e">
        <v>#N/A</v>
      </c>
      <c r="AD1400" s="63">
        <v>44798</v>
      </c>
      <c r="AE1400" s="67">
        <v>66.72</v>
      </c>
      <c r="AF1400" s="68">
        <v>80.87</v>
      </c>
      <c r="AH1400" s="58">
        <v>44109</v>
      </c>
      <c r="AI1400" s="57">
        <v>83.484642334483468</v>
      </c>
      <c r="AJ1400" s="57">
        <v>88.830012279843288</v>
      </c>
      <c r="AK1400" s="57">
        <v>97.995110054527856</v>
      </c>
      <c r="AM1400" s="63">
        <v>44109</v>
      </c>
      <c r="AN1400" s="57">
        <v>51.16081594195574</v>
      </c>
      <c r="AO1400" s="57">
        <v>33.823568510452695</v>
      </c>
      <c r="AP1400" s="57">
        <v>99.087505472960274</v>
      </c>
      <c r="AR1400" s="63">
        <v>44109</v>
      </c>
      <c r="AS1400" s="57">
        <v>-56.417155864382408</v>
      </c>
      <c r="AT1400" s="57">
        <v>-23.069148321751864</v>
      </c>
      <c r="AV1400" s="63">
        <v>45570</v>
      </c>
      <c r="AW1400" s="64">
        <v>37659.179664999996</v>
      </c>
      <c r="AY1400" s="63">
        <v>44798</v>
      </c>
      <c r="AZ1400" s="215">
        <v>-103.306991608</v>
      </c>
      <c r="BA1400" s="215">
        <v>-81.792398342900043</v>
      </c>
      <c r="BB1400" s="215">
        <v>140.16921963231943</v>
      </c>
      <c r="BC1400" s="215">
        <v>0</v>
      </c>
      <c r="BD1400" s="51">
        <v>71.55362348541091</v>
      </c>
      <c r="BE1400" s="215">
        <v>26.623453166830178</v>
      </c>
    </row>
    <row r="1401" spans="1:57">
      <c r="A1401" s="70">
        <v>20201006</v>
      </c>
      <c r="D1401" s="63">
        <v>44110</v>
      </c>
      <c r="E1401" s="64">
        <v>761.79899999999998</v>
      </c>
      <c r="F1401" s="64">
        <v>1691.075</v>
      </c>
      <c r="G1401" s="69">
        <v>2452.8739999999998</v>
      </c>
      <c r="I1401" s="63">
        <v>44655</v>
      </c>
      <c r="J1401" s="68">
        <v>31.29</v>
      </c>
      <c r="K1401" s="68">
        <v>34.119999999999997</v>
      </c>
      <c r="M1401" s="63">
        <v>44110</v>
      </c>
      <c r="N1401" s="64">
        <v>41128.9</v>
      </c>
      <c r="O1401" s="66">
        <v>77.08</v>
      </c>
      <c r="Q1401" s="63">
        <v>44110</v>
      </c>
      <c r="R1401" s="57">
        <v>77.204467955771477</v>
      </c>
      <c r="S1401" s="57">
        <v>91.124943301530607</v>
      </c>
      <c r="U1401" s="63">
        <v>44110</v>
      </c>
      <c r="V1401" s="65">
        <v>63.148537213297033</v>
      </c>
      <c r="X1401" s="63">
        <v>44799</v>
      </c>
      <c r="Y1401" s="67">
        <v>63.4375</v>
      </c>
      <c r="Z1401" s="67">
        <v>66.33</v>
      </c>
      <c r="AA1401" s="67">
        <v>60.9375</v>
      </c>
      <c r="AB1401" s="67" t="e">
        <v>#N/A</v>
      </c>
      <c r="AD1401" s="63">
        <v>44799</v>
      </c>
      <c r="AE1401" s="67">
        <v>66.64</v>
      </c>
      <c r="AF1401" s="68">
        <v>82.55</v>
      </c>
      <c r="AH1401" s="58">
        <v>44110</v>
      </c>
      <c r="AI1401" s="57">
        <v>83.820351439604224</v>
      </c>
      <c r="AJ1401" s="57">
        <v>89.035476468477512</v>
      </c>
      <c r="AK1401" s="57">
        <v>98.08115722162627</v>
      </c>
      <c r="AM1401" s="63">
        <v>44110</v>
      </c>
      <c r="AN1401" s="57">
        <v>51.207762798451448</v>
      </c>
      <c r="AO1401" s="57">
        <v>34.022200035472224</v>
      </c>
      <c r="AP1401" s="57">
        <v>98.65784412600371</v>
      </c>
      <c r="AR1401" s="63">
        <v>44110</v>
      </c>
      <c r="AS1401" s="57">
        <v>-56.307430229564524</v>
      </c>
      <c r="AT1401" s="57">
        <v>-23.065509774619542</v>
      </c>
      <c r="AV1401" s="63">
        <v>45571</v>
      </c>
      <c r="AW1401" s="64">
        <v>37659.179664999996</v>
      </c>
      <c r="AX1401" s="72"/>
      <c r="AY1401" s="63">
        <v>44799</v>
      </c>
      <c r="AZ1401" s="215">
        <v>-88.89902270799999</v>
      </c>
      <c r="BA1401" s="215">
        <v>-82.077287908640031</v>
      </c>
      <c r="BB1401" s="215">
        <v>67.415245504889583</v>
      </c>
      <c r="BC1401" s="215">
        <v>0</v>
      </c>
      <c r="BD1401" s="51">
        <v>69.454877916680118</v>
      </c>
      <c r="BE1401" s="215">
        <v>-34.106187195070468</v>
      </c>
    </row>
    <row r="1402" spans="1:57">
      <c r="A1402" s="70">
        <v>20201007</v>
      </c>
      <c r="D1402" s="63">
        <v>44111</v>
      </c>
      <c r="E1402" s="64">
        <v>691.98500000000001</v>
      </c>
      <c r="F1402" s="64">
        <v>1692.1769999999999</v>
      </c>
      <c r="G1402" s="69">
        <v>2384.1619999999998</v>
      </c>
      <c r="I1402" s="63">
        <v>44656</v>
      </c>
      <c r="J1402" s="68">
        <v>30.82</v>
      </c>
      <c r="K1402" s="68">
        <v>33.81</v>
      </c>
      <c r="M1402" s="63">
        <v>44111</v>
      </c>
      <c r="N1402" s="64">
        <v>41131.9</v>
      </c>
      <c r="O1402" s="66">
        <v>77.096699999999998</v>
      </c>
      <c r="Q1402" s="63">
        <v>44111</v>
      </c>
      <c r="R1402" s="57">
        <v>77.854607307929541</v>
      </c>
      <c r="S1402" s="57">
        <v>91.333819203350302</v>
      </c>
      <c r="U1402" s="63">
        <v>44111</v>
      </c>
      <c r="V1402" s="65">
        <v>63.296398033637544</v>
      </c>
      <c r="X1402" s="63">
        <v>44802</v>
      </c>
      <c r="Y1402" s="67">
        <v>63.625</v>
      </c>
      <c r="Z1402" s="67">
        <v>68.34</v>
      </c>
      <c r="AA1402" s="67">
        <v>60.625</v>
      </c>
      <c r="AB1402" s="67" t="e">
        <v>#N/A</v>
      </c>
      <c r="AD1402" s="63">
        <v>44802</v>
      </c>
      <c r="AE1402" s="67">
        <v>65.430000000000007</v>
      </c>
      <c r="AF1402" s="68">
        <v>81.349999999999994</v>
      </c>
      <c r="AH1402" s="58">
        <v>44111</v>
      </c>
      <c r="AI1402" s="57">
        <v>84.109910920745207</v>
      </c>
      <c r="AJ1402" s="57">
        <v>89.358750467867878</v>
      </c>
      <c r="AK1402" s="57">
        <v>98.485736429403971</v>
      </c>
      <c r="AM1402" s="63">
        <v>44111</v>
      </c>
      <c r="AN1402" s="57">
        <v>51.273588340028844</v>
      </c>
      <c r="AO1402" s="57">
        <v>34.239200453490803</v>
      </c>
      <c r="AP1402" s="57">
        <v>98.247799681191125</v>
      </c>
      <c r="AR1402" s="63">
        <v>44111</v>
      </c>
      <c r="AS1402" s="57">
        <v>-56.185064974297873</v>
      </c>
      <c r="AT1402" s="57">
        <v>-23.066635859943663</v>
      </c>
      <c r="AV1402" s="63">
        <v>45572</v>
      </c>
      <c r="AW1402" s="64">
        <v>36357.674998999995</v>
      </c>
      <c r="AY1402" s="63">
        <v>44802</v>
      </c>
      <c r="AZ1402" s="215">
        <v>-68.433550707999999</v>
      </c>
      <c r="BA1402" s="215">
        <v>171.41430175662003</v>
      </c>
      <c r="BB1402" s="215">
        <v>-32.565778201530485</v>
      </c>
      <c r="BC1402" s="215">
        <v>0</v>
      </c>
      <c r="BD1402" s="51">
        <v>-46.446008635409875</v>
      </c>
      <c r="BE1402" s="215">
        <v>23.968964211679616</v>
      </c>
    </row>
    <row r="1403" spans="1:57">
      <c r="A1403" s="70">
        <v>20201008</v>
      </c>
      <c r="D1403" s="63">
        <v>44112</v>
      </c>
      <c r="E1403" s="64">
        <v>657.51400000000001</v>
      </c>
      <c r="F1403" s="64">
        <v>1698.3219999999999</v>
      </c>
      <c r="G1403" s="69">
        <v>2355.8359999999998</v>
      </c>
      <c r="I1403" s="63">
        <v>44657</v>
      </c>
      <c r="J1403" s="68">
        <v>30.58</v>
      </c>
      <c r="K1403" s="68">
        <v>34.25</v>
      </c>
      <c r="M1403" s="63">
        <v>44112</v>
      </c>
      <c r="N1403" s="64">
        <v>41092</v>
      </c>
      <c r="O1403" s="66">
        <v>77.103300000000004</v>
      </c>
      <c r="Q1403" s="63">
        <v>44112</v>
      </c>
      <c r="R1403" s="57">
        <v>77.894311699132729</v>
      </c>
      <c r="S1403" s="57">
        <v>91.411518240750155</v>
      </c>
      <c r="U1403" s="63">
        <v>44112</v>
      </c>
      <c r="V1403" s="65">
        <v>62.366873943015477</v>
      </c>
      <c r="X1403" s="63">
        <v>44803</v>
      </c>
      <c r="Y1403" s="67">
        <v>63.25</v>
      </c>
      <c r="Z1403" s="67">
        <v>68.5</v>
      </c>
      <c r="AA1403" s="67">
        <v>61</v>
      </c>
      <c r="AB1403" s="67" t="e">
        <v>#N/A</v>
      </c>
      <c r="AD1403" s="63">
        <v>44803</v>
      </c>
      <c r="AE1403" s="67">
        <v>66.48</v>
      </c>
      <c r="AF1403" s="68">
        <v>76.569999999999993</v>
      </c>
      <c r="AH1403" s="58">
        <v>44112</v>
      </c>
      <c r="AI1403" s="57">
        <v>84.274365654242914</v>
      </c>
      <c r="AJ1403" s="57">
        <v>89.517880292836409</v>
      </c>
      <c r="AK1403" s="57">
        <v>98.617137599012807</v>
      </c>
      <c r="AM1403" s="63">
        <v>44112</v>
      </c>
      <c r="AN1403" s="57">
        <v>51.351100853121267</v>
      </c>
      <c r="AO1403" s="57">
        <v>34.43153295861827</v>
      </c>
      <c r="AP1403" s="57">
        <v>97.961281849655919</v>
      </c>
      <c r="AR1403" s="63">
        <v>44112</v>
      </c>
      <c r="AS1403" s="57">
        <v>-56.072395949632536</v>
      </c>
      <c r="AT1403" s="57">
        <v>-23.107857131893596</v>
      </c>
      <c r="AV1403" s="63">
        <v>45573</v>
      </c>
      <c r="AW1403" s="64">
        <v>36230.394102999999</v>
      </c>
      <c r="AY1403" s="63">
        <v>44803</v>
      </c>
      <c r="AZ1403" s="215">
        <v>-52.900580707999978</v>
      </c>
      <c r="BA1403" s="215">
        <v>170.79750887472005</v>
      </c>
      <c r="BB1403" s="215">
        <v>-219.14751567208052</v>
      </c>
      <c r="BC1403" s="215">
        <v>0</v>
      </c>
      <c r="BD1403" s="51">
        <v>-47.351135002530107</v>
      </c>
      <c r="BE1403" s="215">
        <v>-148.60172250789068</v>
      </c>
    </row>
    <row r="1404" spans="1:57">
      <c r="A1404" s="70">
        <v>20201009</v>
      </c>
      <c r="D1404" s="63">
        <v>44113</v>
      </c>
      <c r="E1404" s="64">
        <v>599.56899999999996</v>
      </c>
      <c r="F1404" s="64">
        <v>1701.624</v>
      </c>
      <c r="G1404" s="69">
        <v>2301.1930000000002</v>
      </c>
      <c r="I1404" s="63">
        <v>44658</v>
      </c>
      <c r="J1404" s="68">
        <v>30.59</v>
      </c>
      <c r="K1404" s="68">
        <v>33.53</v>
      </c>
      <c r="M1404" s="63">
        <v>44113</v>
      </c>
      <c r="N1404" s="64">
        <v>41026.400000000001</v>
      </c>
      <c r="O1404" s="66">
        <v>77.1083</v>
      </c>
      <c r="Q1404" s="63">
        <v>44113</v>
      </c>
      <c r="R1404" s="57">
        <v>77.981978395304125</v>
      </c>
      <c r="S1404" s="57">
        <v>91.431569249440713</v>
      </c>
      <c r="U1404" s="63">
        <v>44113</v>
      </c>
      <c r="V1404" s="65">
        <v>62.182490653793025</v>
      </c>
      <c r="X1404" s="63">
        <v>44804</v>
      </c>
      <c r="Y1404" s="67">
        <v>63.875</v>
      </c>
      <c r="Z1404" s="67">
        <v>68.319999999999993</v>
      </c>
      <c r="AA1404" s="67">
        <v>61</v>
      </c>
      <c r="AB1404" s="67" t="e">
        <v>#N/A</v>
      </c>
      <c r="AD1404" s="63">
        <v>44804</v>
      </c>
      <c r="AE1404" s="67">
        <v>67.7</v>
      </c>
      <c r="AF1404" s="68">
        <v>73.84</v>
      </c>
      <c r="AH1404" s="58">
        <v>44113</v>
      </c>
      <c r="AI1404" s="57">
        <v>84.472486399956324</v>
      </c>
      <c r="AJ1404" s="57">
        <v>89.651338308948652</v>
      </c>
      <c r="AK1404" s="57">
        <v>98.667116638009759</v>
      </c>
      <c r="AM1404" s="63">
        <v>44113</v>
      </c>
      <c r="AN1404" s="57">
        <v>51.476265758038565</v>
      </c>
      <c r="AO1404" s="57">
        <v>34.690239308975876</v>
      </c>
      <c r="AP1404" s="57">
        <v>97.733405746484948</v>
      </c>
      <c r="AR1404" s="63">
        <v>44113</v>
      </c>
      <c r="AS1404" s="57">
        <v>-55.971935194572254</v>
      </c>
      <c r="AT1404" s="57">
        <v>-23.16534135958802</v>
      </c>
      <c r="AV1404" s="63">
        <v>45574</v>
      </c>
      <c r="AW1404" s="64">
        <v>36089.133172000002</v>
      </c>
      <c r="AY1404" s="63">
        <v>44804</v>
      </c>
      <c r="AZ1404" s="215">
        <v>-28.92461970799998</v>
      </c>
      <c r="BA1404" s="215">
        <v>-147.90577716664998</v>
      </c>
      <c r="BB1404" s="215">
        <v>4.7539123539895716</v>
      </c>
      <c r="BC1404" s="215">
        <v>0</v>
      </c>
      <c r="BD1404" s="51">
        <v>-26.714571595689844</v>
      </c>
      <c r="BE1404" s="215">
        <v>-198.79105611635038</v>
      </c>
    </row>
    <row r="1405" spans="1:57">
      <c r="A1405" s="70">
        <v>20201010</v>
      </c>
      <c r="D1405" s="63">
        <v>44114</v>
      </c>
      <c r="E1405" s="64">
        <v>599.56899999999996</v>
      </c>
      <c r="F1405" s="64">
        <v>1701.624</v>
      </c>
      <c r="G1405" s="69">
        <v>2301.1930000000002</v>
      </c>
      <c r="I1405" s="63">
        <v>44659</v>
      </c>
      <c r="J1405" s="68">
        <v>30.36</v>
      </c>
      <c r="K1405" s="68">
        <v>33.909999999999997</v>
      </c>
      <c r="M1405" s="63">
        <v>44114</v>
      </c>
      <c r="N1405" s="64">
        <v>41026.400000000001</v>
      </c>
      <c r="O1405" s="66">
        <v>77.1083</v>
      </c>
      <c r="Q1405" s="63">
        <v>44114</v>
      </c>
      <c r="R1405" s="57">
        <v>78.03768603721899</v>
      </c>
      <c r="S1405" s="57">
        <v>91.477696346459723</v>
      </c>
      <c r="U1405" s="63">
        <v>44114</v>
      </c>
      <c r="V1405" s="65">
        <v>62.182490653793025</v>
      </c>
      <c r="X1405" s="63">
        <v>44805</v>
      </c>
      <c r="Y1405" s="67">
        <v>64.625</v>
      </c>
      <c r="Z1405" s="67">
        <v>68.75</v>
      </c>
      <c r="AA1405" s="67">
        <v>61</v>
      </c>
      <c r="AB1405" s="67" t="e">
        <v>#N/A</v>
      </c>
      <c r="AD1405" s="63">
        <v>44805</v>
      </c>
      <c r="AE1405" s="67">
        <v>67.23</v>
      </c>
      <c r="AF1405" s="68">
        <v>81.31</v>
      </c>
      <c r="AH1405" s="58">
        <v>44114</v>
      </c>
      <c r="AI1405" s="57">
        <v>84.646737553491434</v>
      </c>
      <c r="AJ1405" s="57">
        <v>89.783975885280228</v>
      </c>
      <c r="AK1405" s="57">
        <v>98.757295278290471</v>
      </c>
      <c r="AM1405" s="63">
        <v>44114</v>
      </c>
      <c r="AN1405" s="57">
        <v>51.549703916935719</v>
      </c>
      <c r="AO1405" s="57">
        <v>34.908648374312264</v>
      </c>
      <c r="AP1405" s="57">
        <v>97.395528745076248</v>
      </c>
      <c r="AR1405" s="63">
        <v>44114</v>
      </c>
      <c r="AS1405" s="57">
        <v>-55.864646197671178</v>
      </c>
      <c r="AT1405" s="57">
        <v>-23.254076663656921</v>
      </c>
      <c r="AV1405" s="63">
        <v>45575</v>
      </c>
      <c r="AW1405" s="64">
        <v>35549.902805999998</v>
      </c>
      <c r="AY1405" s="63">
        <v>44805</v>
      </c>
      <c r="AZ1405" s="215">
        <v>-8.6631073080000007</v>
      </c>
      <c r="BA1405" s="215">
        <v>-207.33388363734002</v>
      </c>
      <c r="BB1405" s="215">
        <v>214.85981556200946</v>
      </c>
      <c r="BC1405" s="215">
        <v>0</v>
      </c>
      <c r="BD1405" s="51">
        <v>-36.257009887119899</v>
      </c>
      <c r="BE1405" s="215">
        <v>-37.394185270450457</v>
      </c>
    </row>
    <row r="1406" spans="1:57">
      <c r="A1406" s="70">
        <v>20201011</v>
      </c>
      <c r="D1406" s="63">
        <v>44115</v>
      </c>
      <c r="E1406" s="64">
        <v>599.56899999999996</v>
      </c>
      <c r="F1406" s="64">
        <v>1701.624</v>
      </c>
      <c r="G1406" s="69">
        <v>2301.1930000000002</v>
      </c>
      <c r="I1406" s="63">
        <v>44662</v>
      </c>
      <c r="J1406" s="68">
        <v>30.78</v>
      </c>
      <c r="K1406" s="68">
        <v>33.43</v>
      </c>
      <c r="M1406" s="63">
        <v>44115</v>
      </c>
      <c r="N1406" s="64">
        <v>41026.400000000001</v>
      </c>
      <c r="O1406" s="66">
        <v>77.1083</v>
      </c>
      <c r="Q1406" s="63">
        <v>44115</v>
      </c>
      <c r="R1406" s="57">
        <v>78.033168190632153</v>
      </c>
      <c r="S1406" s="57">
        <v>91.527694761419681</v>
      </c>
      <c r="U1406" s="63">
        <v>44115</v>
      </c>
      <c r="V1406" s="65">
        <v>62.182490653793025</v>
      </c>
      <c r="X1406" s="63">
        <v>44809</v>
      </c>
      <c r="Y1406" s="67">
        <v>64.1875</v>
      </c>
      <c r="Z1406" s="67">
        <v>67.819999999999993</v>
      </c>
      <c r="AA1406" s="67">
        <v>60.875</v>
      </c>
      <c r="AB1406" s="67" t="e">
        <v>#N/A</v>
      </c>
      <c r="AD1406" s="63">
        <v>44809</v>
      </c>
      <c r="AE1406" s="67">
        <v>67.23</v>
      </c>
      <c r="AF1406" s="68">
        <v>82.24</v>
      </c>
      <c r="AH1406" s="58">
        <v>44115</v>
      </c>
      <c r="AI1406" s="57">
        <v>84.836922347636019</v>
      </c>
      <c r="AJ1406" s="57">
        <v>89.920443307913473</v>
      </c>
      <c r="AK1406" s="57">
        <v>98.860604809269987</v>
      </c>
      <c r="AM1406" s="63">
        <v>44115</v>
      </c>
      <c r="AN1406" s="57">
        <v>51.601811573527634</v>
      </c>
      <c r="AO1406" s="57">
        <v>35.10542460656918</v>
      </c>
      <c r="AP1406" s="57">
        <v>97.032516440607154</v>
      </c>
      <c r="AR1406" s="63">
        <v>44115</v>
      </c>
      <c r="AS1406" s="57">
        <v>-55.766443084936476</v>
      </c>
      <c r="AT1406" s="57">
        <v>-23.359477730851928</v>
      </c>
      <c r="AV1406" s="63">
        <v>45576</v>
      </c>
      <c r="AW1406" s="64">
        <v>35549.902805999998</v>
      </c>
      <c r="AY1406" s="63">
        <v>44809</v>
      </c>
      <c r="AZ1406" s="215">
        <v>9.7845320920000045</v>
      </c>
      <c r="BA1406" s="215">
        <v>-127.52329262156</v>
      </c>
      <c r="BB1406" s="215">
        <v>174.74523893666901</v>
      </c>
      <c r="BC1406" s="215">
        <v>0</v>
      </c>
      <c r="BD1406" s="51">
        <v>-6.5197794710389934</v>
      </c>
      <c r="BE1406" s="215">
        <v>50.486698936069935</v>
      </c>
    </row>
    <row r="1407" spans="1:57">
      <c r="A1407" s="70">
        <v>20201012</v>
      </c>
      <c r="D1407" s="63">
        <v>44116</v>
      </c>
      <c r="E1407" s="64">
        <v>599.56899999999996</v>
      </c>
      <c r="F1407" s="64">
        <v>1701.624</v>
      </c>
      <c r="G1407" s="69">
        <v>2301.1930000000002</v>
      </c>
      <c r="I1407" s="63">
        <v>44663</v>
      </c>
      <c r="J1407" s="68">
        <v>30.23</v>
      </c>
      <c r="K1407" s="68">
        <v>33.76</v>
      </c>
      <c r="M1407" s="63">
        <v>44116</v>
      </c>
      <c r="N1407" s="64">
        <v>41026.400000000001</v>
      </c>
      <c r="O1407" s="66">
        <v>77.1083</v>
      </c>
      <c r="Q1407" s="63">
        <v>44116</v>
      </c>
      <c r="R1407" s="57">
        <v>77.883437877447378</v>
      </c>
      <c r="S1407" s="57">
        <v>91.634234570616414</v>
      </c>
      <c r="U1407" s="63">
        <v>44116</v>
      </c>
      <c r="V1407" s="65">
        <v>62.182490653793025</v>
      </c>
      <c r="X1407" s="63">
        <v>44810</v>
      </c>
      <c r="Y1407" s="67">
        <v>62.9375</v>
      </c>
      <c r="Z1407" s="67">
        <v>68.72</v>
      </c>
      <c r="AA1407" s="67">
        <v>61</v>
      </c>
      <c r="AB1407" s="67" t="e">
        <v>#N/A</v>
      </c>
      <c r="AD1407" s="63">
        <v>44810</v>
      </c>
      <c r="AE1407" s="67">
        <v>66.459999999999994</v>
      </c>
      <c r="AF1407" s="68">
        <v>81.55</v>
      </c>
      <c r="AH1407" s="58">
        <v>44116</v>
      </c>
      <c r="AI1407" s="57">
        <v>85.057873015258096</v>
      </c>
      <c r="AJ1407" s="57">
        <v>90.118247514221522</v>
      </c>
      <c r="AK1407" s="57">
        <v>99.070161394484259</v>
      </c>
      <c r="AM1407" s="63">
        <v>44116</v>
      </c>
      <c r="AN1407" s="57">
        <v>51.648688801053396</v>
      </c>
      <c r="AO1407" s="57">
        <v>35.304842475195471</v>
      </c>
      <c r="AP1407" s="57">
        <v>96.640438959898333</v>
      </c>
      <c r="AR1407" s="63">
        <v>44116</v>
      </c>
      <c r="AS1407" s="57">
        <v>-55.675661011598685</v>
      </c>
      <c r="AT1407" s="57">
        <v>-23.461803859543028</v>
      </c>
      <c r="AV1407" s="63">
        <v>45577</v>
      </c>
      <c r="AW1407" s="64">
        <v>35549.902805999998</v>
      </c>
      <c r="AY1407" s="63">
        <v>44810</v>
      </c>
      <c r="AZ1407" s="215">
        <v>61.392606792000009</v>
      </c>
      <c r="BA1407" s="215">
        <v>-124.02178985972</v>
      </c>
      <c r="BB1407" s="215">
        <v>151.79996574317906</v>
      </c>
      <c r="BC1407" s="215">
        <v>0</v>
      </c>
      <c r="BD1407" s="51">
        <v>3.6377965617408989</v>
      </c>
      <c r="BE1407" s="215">
        <v>92.808579237199936</v>
      </c>
    </row>
    <row r="1408" spans="1:57">
      <c r="A1408" s="70">
        <v>20201013</v>
      </c>
      <c r="D1408" s="63">
        <v>44117</v>
      </c>
      <c r="E1408" s="64">
        <v>638.02099999999996</v>
      </c>
      <c r="F1408" s="64">
        <v>1702.5429999999999</v>
      </c>
      <c r="G1408" s="69">
        <v>2340.5639999999999</v>
      </c>
      <c r="I1408" s="63">
        <v>44664</v>
      </c>
      <c r="J1408" s="68">
        <v>32.94</v>
      </c>
      <c r="K1408" s="68">
        <v>34.479999999999997</v>
      </c>
      <c r="M1408" s="63">
        <v>44117</v>
      </c>
      <c r="N1408" s="64">
        <v>40837</v>
      </c>
      <c r="O1408" s="66">
        <v>77.403300000000002</v>
      </c>
      <c r="Q1408" s="63">
        <v>44117</v>
      </c>
      <c r="R1408" s="57">
        <v>77.83400435558508</v>
      </c>
      <c r="S1408" s="57">
        <v>91.623154918692862</v>
      </c>
      <c r="U1408" s="63">
        <v>44117</v>
      </c>
      <c r="V1408" s="65">
        <v>62.73345952558649</v>
      </c>
      <c r="X1408" s="63">
        <v>44811</v>
      </c>
      <c r="Y1408" s="67">
        <v>63.8125</v>
      </c>
      <c r="Z1408" s="67">
        <v>68.739999999999995</v>
      </c>
      <c r="AA1408" s="67">
        <v>60.875</v>
      </c>
      <c r="AB1408" s="67" t="e">
        <v>#N/A</v>
      </c>
      <c r="AD1408" s="63">
        <v>44811</v>
      </c>
      <c r="AE1408" s="67">
        <v>65.900000000000006</v>
      </c>
      <c r="AF1408" s="68">
        <v>81.489999999999995</v>
      </c>
      <c r="AH1408" s="58">
        <v>44117</v>
      </c>
      <c r="AI1408" s="57">
        <v>85.169126222445172</v>
      </c>
      <c r="AJ1408" s="57">
        <v>90.178602886094467</v>
      </c>
      <c r="AK1408" s="57">
        <v>99.062455532306416</v>
      </c>
      <c r="AM1408" s="63">
        <v>44117</v>
      </c>
      <c r="AN1408" s="57">
        <v>51.683715001979614</v>
      </c>
      <c r="AO1408" s="57">
        <v>35.451966159612923</v>
      </c>
      <c r="AP1408" s="57">
        <v>96.310447627121491</v>
      </c>
      <c r="AR1408" s="63">
        <v>44117</v>
      </c>
      <c r="AS1408" s="57">
        <v>-55.594092250410945</v>
      </c>
      <c r="AT1408" s="57">
        <v>-23.574559358388502</v>
      </c>
      <c r="AV1408" s="63">
        <v>45578</v>
      </c>
      <c r="AW1408" s="64">
        <v>35549.902805999998</v>
      </c>
      <c r="AY1408" s="63">
        <v>44811</v>
      </c>
      <c r="AZ1408" s="215">
        <v>138.11506689200002</v>
      </c>
      <c r="BA1408" s="215">
        <v>-195.91845591094</v>
      </c>
      <c r="BB1408" s="215">
        <v>-54.831566241659999</v>
      </c>
      <c r="BC1408" s="215">
        <v>0</v>
      </c>
      <c r="BD1408" s="51">
        <v>2.907156495929383</v>
      </c>
      <c r="BE1408" s="215">
        <v>-109.72779876467065</v>
      </c>
    </row>
    <row r="1409" spans="1:57">
      <c r="A1409" s="70">
        <v>20201014</v>
      </c>
      <c r="D1409" s="63">
        <v>44118</v>
      </c>
      <c r="E1409" s="64">
        <v>601.06799999999998</v>
      </c>
      <c r="F1409" s="64">
        <v>1701.875</v>
      </c>
      <c r="G1409" s="69">
        <v>2302.9430000000002</v>
      </c>
      <c r="I1409" s="63">
        <v>44669</v>
      </c>
      <c r="J1409" s="68">
        <v>33.590000000000003</v>
      </c>
      <c r="K1409" s="68">
        <v>35.950000000000003</v>
      </c>
      <c r="M1409" s="63">
        <v>44118</v>
      </c>
      <c r="N1409" s="64">
        <v>40847.300000000003</v>
      </c>
      <c r="O1409" s="66">
        <v>77.421700000000001</v>
      </c>
      <c r="Q1409" s="63">
        <v>44118</v>
      </c>
      <c r="R1409" s="57">
        <v>77.453628382077142</v>
      </c>
      <c r="S1409" s="57">
        <v>91.46827963328596</v>
      </c>
      <c r="U1409" s="63">
        <v>44118</v>
      </c>
      <c r="V1409" s="65">
        <v>62.631840989392096</v>
      </c>
      <c r="X1409" s="63">
        <v>44812</v>
      </c>
      <c r="Y1409" s="67">
        <v>63.5625</v>
      </c>
      <c r="Z1409" s="67">
        <v>67.569999999999993</v>
      </c>
      <c r="AA1409" s="67">
        <v>61.0625</v>
      </c>
      <c r="AB1409" s="67" t="e">
        <v>#N/A</v>
      </c>
      <c r="AD1409" s="63">
        <v>44812</v>
      </c>
      <c r="AE1409" s="67">
        <v>65.25</v>
      </c>
      <c r="AF1409" s="68">
        <v>81.56</v>
      </c>
      <c r="AH1409" s="58">
        <v>44118</v>
      </c>
      <c r="AI1409" s="57">
        <v>85.439182506523366</v>
      </c>
      <c r="AJ1409" s="57">
        <v>90.194632426364436</v>
      </c>
      <c r="AK1409" s="57">
        <v>98.815009201966063</v>
      </c>
      <c r="AM1409" s="63">
        <v>44118</v>
      </c>
      <c r="AN1409" s="57">
        <v>51.70516513662249</v>
      </c>
      <c r="AO1409" s="57">
        <v>35.590749653529684</v>
      </c>
      <c r="AP1409" s="57">
        <v>95.956970907843214</v>
      </c>
      <c r="AR1409" s="63">
        <v>44118</v>
      </c>
      <c r="AS1409" s="57">
        <v>-55.504304431675841</v>
      </c>
      <c r="AT1409" s="57">
        <v>-23.699073432102836</v>
      </c>
      <c r="AV1409" s="63">
        <v>45579</v>
      </c>
      <c r="AW1409" s="64">
        <v>35610.36995</v>
      </c>
      <c r="AY1409" s="63">
        <v>44812</v>
      </c>
      <c r="AZ1409" s="215">
        <v>244.43714929199999</v>
      </c>
      <c r="BA1409" s="215">
        <v>-73.317377175039937</v>
      </c>
      <c r="BB1409" s="215">
        <v>-262.10501410380999</v>
      </c>
      <c r="BC1409" s="215">
        <v>0</v>
      </c>
      <c r="BD1409" s="51">
        <v>-48.685728664650334</v>
      </c>
      <c r="BE1409" s="215">
        <v>-139.67097065150048</v>
      </c>
    </row>
    <row r="1410" spans="1:57">
      <c r="A1410" s="70">
        <v>20201015</v>
      </c>
      <c r="D1410" s="63">
        <v>44119</v>
      </c>
      <c r="E1410" s="64">
        <v>609.98400000000004</v>
      </c>
      <c r="F1410" s="64">
        <v>1700.5889999999999</v>
      </c>
      <c r="G1410" s="69">
        <v>2310.5729999999999</v>
      </c>
      <c r="I1410" s="63">
        <v>44670</v>
      </c>
      <c r="J1410" s="68">
        <v>32.880000000000003</v>
      </c>
      <c r="K1410" s="68">
        <v>35.65</v>
      </c>
      <c r="M1410" s="63">
        <v>44119</v>
      </c>
      <c r="N1410" s="64">
        <v>40777.199999999997</v>
      </c>
      <c r="O1410" s="66">
        <v>77.459999999999994</v>
      </c>
      <c r="Q1410" s="63">
        <v>44119</v>
      </c>
      <c r="R1410" s="57">
        <v>77.083682011859537</v>
      </c>
      <c r="S1410" s="57">
        <v>91.295637221666141</v>
      </c>
      <c r="U1410" s="63">
        <v>44119</v>
      </c>
      <c r="V1410" s="65">
        <v>62.381814357690693</v>
      </c>
      <c r="X1410" s="63">
        <v>44813</v>
      </c>
      <c r="Y1410" s="67">
        <v>63.6875</v>
      </c>
      <c r="Z1410" s="67">
        <v>68.38</v>
      </c>
      <c r="AA1410" s="67">
        <v>60.9375</v>
      </c>
      <c r="AB1410" s="67" t="e">
        <v>#N/A</v>
      </c>
      <c r="AD1410" s="63">
        <v>44813</v>
      </c>
      <c r="AE1410" s="67">
        <v>67.89</v>
      </c>
      <c r="AF1410" s="68">
        <v>82.91</v>
      </c>
      <c r="AH1410" s="58">
        <v>44119</v>
      </c>
      <c r="AI1410" s="57">
        <v>85.635556275427447</v>
      </c>
      <c r="AJ1410" s="57">
        <v>90.15528365482777</v>
      </c>
      <c r="AK1410" s="57">
        <v>98.526513078841134</v>
      </c>
      <c r="AM1410" s="63">
        <v>44119</v>
      </c>
      <c r="AN1410" s="57">
        <v>51.689197738873773</v>
      </c>
      <c r="AO1410" s="57">
        <v>35.670911511907178</v>
      </c>
      <c r="AP1410" s="57">
        <v>95.585976874049777</v>
      </c>
      <c r="AR1410" s="63">
        <v>44119</v>
      </c>
      <c r="AS1410" s="57">
        <v>-55.41526332859317</v>
      </c>
      <c r="AT1410" s="57">
        <v>-23.834533508869736</v>
      </c>
      <c r="AV1410" s="63">
        <v>45580</v>
      </c>
      <c r="AW1410" s="64">
        <v>35776.853943999995</v>
      </c>
      <c r="AY1410" s="63">
        <v>44813</v>
      </c>
      <c r="AZ1410" s="215">
        <v>282.94312349199998</v>
      </c>
      <c r="BA1410" s="215">
        <v>-75.728536548869982</v>
      </c>
      <c r="BB1410" s="215">
        <v>-424.11368690744001</v>
      </c>
      <c r="BC1410" s="215">
        <v>0</v>
      </c>
      <c r="BD1410" s="51">
        <v>-50.926796055980844</v>
      </c>
      <c r="BE1410" s="215">
        <v>-267.82589602029094</v>
      </c>
    </row>
    <row r="1411" spans="1:57">
      <c r="A1411" s="70">
        <v>20201016</v>
      </c>
      <c r="D1411" s="63">
        <v>44120</v>
      </c>
      <c r="E1411" s="64">
        <v>586.95399999999995</v>
      </c>
      <c r="F1411" s="64">
        <v>1698.4880000000001</v>
      </c>
      <c r="G1411" s="69">
        <v>2285.442</v>
      </c>
      <c r="I1411" s="63">
        <v>44671</v>
      </c>
      <c r="J1411" s="68">
        <v>32.89</v>
      </c>
      <c r="K1411" s="68">
        <v>35.43</v>
      </c>
      <c r="M1411" s="63">
        <v>44120</v>
      </c>
      <c r="N1411" s="64">
        <v>40784.9</v>
      </c>
      <c r="O1411" s="66">
        <v>77.531700000000001</v>
      </c>
      <c r="Q1411" s="63">
        <v>44120</v>
      </c>
      <c r="R1411" s="57">
        <v>76.713035551816944</v>
      </c>
      <c r="S1411" s="57">
        <v>91.05711531714438</v>
      </c>
      <c r="U1411" s="63">
        <v>44120</v>
      </c>
      <c r="V1411" s="65">
        <v>62.755392771819153</v>
      </c>
      <c r="X1411" s="63">
        <v>44816</v>
      </c>
      <c r="Y1411" s="67">
        <v>64.1875</v>
      </c>
      <c r="Z1411" s="67">
        <v>65.900000000000006</v>
      </c>
      <c r="AA1411" s="67">
        <v>60.875</v>
      </c>
      <c r="AB1411" s="67" t="e">
        <v>#N/A</v>
      </c>
      <c r="AD1411" s="63">
        <v>44816</v>
      </c>
      <c r="AE1411" s="67">
        <v>67.62</v>
      </c>
      <c r="AF1411" s="68">
        <v>80.680000000000007</v>
      </c>
      <c r="AH1411" s="58">
        <v>44120</v>
      </c>
      <c r="AI1411" s="57">
        <v>85.708383820756325</v>
      </c>
      <c r="AJ1411" s="57">
        <v>90.029220084142977</v>
      </c>
      <c r="AK1411" s="57">
        <v>98.140810927109953</v>
      </c>
      <c r="AM1411" s="63">
        <v>44120</v>
      </c>
      <c r="AN1411" s="57">
        <v>51.649376726982041</v>
      </c>
      <c r="AO1411" s="57">
        <v>35.711152835029282</v>
      </c>
      <c r="AP1411" s="57">
        <v>95.192073118525371</v>
      </c>
      <c r="AR1411" s="63">
        <v>44120</v>
      </c>
      <c r="AS1411" s="57">
        <v>-55.323811455805426</v>
      </c>
      <c r="AT1411" s="57">
        <v>-23.997539821402302</v>
      </c>
      <c r="AV1411" s="63">
        <v>45581</v>
      </c>
      <c r="AW1411" s="64">
        <v>35556.212034999997</v>
      </c>
      <c r="AY1411" s="63">
        <v>44816</v>
      </c>
      <c r="AZ1411" s="215">
        <v>323.53474339200005</v>
      </c>
      <c r="BA1411" s="215">
        <v>-90.34141986666998</v>
      </c>
      <c r="BB1411" s="215">
        <v>-242.44787439423001</v>
      </c>
      <c r="BC1411" s="215">
        <v>0</v>
      </c>
      <c r="BD1411" s="51">
        <v>-26.957730272340498</v>
      </c>
      <c r="BE1411" s="215">
        <v>-36.212281141240588</v>
      </c>
    </row>
    <row r="1412" spans="1:57">
      <c r="A1412" s="70">
        <v>20201017</v>
      </c>
      <c r="D1412" s="63">
        <v>44121</v>
      </c>
      <c r="E1412" s="64">
        <v>586.95399999999995</v>
      </c>
      <c r="F1412" s="64">
        <v>1698.4880000000001</v>
      </c>
      <c r="G1412" s="69">
        <v>2285.442</v>
      </c>
      <c r="I1412" s="63">
        <v>44672</v>
      </c>
      <c r="J1412" s="68">
        <v>31.76</v>
      </c>
      <c r="K1412" s="68">
        <v>35.61</v>
      </c>
      <c r="M1412" s="63">
        <v>44121</v>
      </c>
      <c r="N1412" s="64">
        <v>40784.9</v>
      </c>
      <c r="O1412" s="66">
        <v>77.531700000000001</v>
      </c>
      <c r="Q1412" s="63">
        <v>44121</v>
      </c>
      <c r="R1412" s="57">
        <v>76.177491149059833</v>
      </c>
      <c r="S1412" s="57">
        <v>90.812087508903062</v>
      </c>
      <c r="U1412" s="63">
        <v>44121</v>
      </c>
      <c r="V1412" s="65">
        <v>62.755392771819153</v>
      </c>
      <c r="X1412" s="63">
        <v>44817</v>
      </c>
      <c r="Y1412" s="67">
        <v>63.9375</v>
      </c>
      <c r="Z1412" s="67">
        <v>68.489999999999995</v>
      </c>
      <c r="AA1412" s="67">
        <v>60.875</v>
      </c>
      <c r="AB1412" s="67" t="e">
        <v>#N/A</v>
      </c>
      <c r="AD1412" s="63">
        <v>44817</v>
      </c>
      <c r="AE1412" s="67">
        <v>68.27</v>
      </c>
      <c r="AF1412" s="68">
        <v>79.84</v>
      </c>
      <c r="AH1412" s="58">
        <v>44121</v>
      </c>
      <c r="AI1412" s="57">
        <v>85.846701492967227</v>
      </c>
      <c r="AJ1412" s="57">
        <v>89.929913477226052</v>
      </c>
      <c r="AK1412" s="57">
        <v>97.754102617764076</v>
      </c>
      <c r="AM1412" s="63">
        <v>44121</v>
      </c>
      <c r="AN1412" s="57">
        <v>51.586033528551582</v>
      </c>
      <c r="AO1412" s="57">
        <v>35.718389373486282</v>
      </c>
      <c r="AP1412" s="57">
        <v>94.79453880772715</v>
      </c>
      <c r="AR1412" s="63">
        <v>44121</v>
      </c>
      <c r="AS1412" s="57">
        <v>-55.230484196554499</v>
      </c>
      <c r="AT1412" s="57">
        <v>-24.148954024773385</v>
      </c>
      <c r="AV1412" s="63">
        <v>45582</v>
      </c>
      <c r="AW1412" s="64">
        <v>35157.238841999999</v>
      </c>
      <c r="AY1412" s="63">
        <v>44817</v>
      </c>
      <c r="AZ1412" s="215">
        <v>365.96453139199997</v>
      </c>
      <c r="BA1412" s="215">
        <v>-74.230272585009942</v>
      </c>
      <c r="BB1412" s="215">
        <v>-350.30245324738996</v>
      </c>
      <c r="BC1412" s="215">
        <v>0</v>
      </c>
      <c r="BD1412" s="51">
        <v>-43.100631193399984</v>
      </c>
      <c r="BE1412" s="215">
        <v>-101.6688256338001</v>
      </c>
    </row>
    <row r="1413" spans="1:57">
      <c r="A1413" s="70">
        <v>20201018</v>
      </c>
      <c r="D1413" s="63">
        <v>44122</v>
      </c>
      <c r="E1413" s="64">
        <v>586.95399999999995</v>
      </c>
      <c r="F1413" s="64">
        <v>1698.4880000000001</v>
      </c>
      <c r="G1413" s="69">
        <v>2285.442</v>
      </c>
      <c r="I1413" s="63">
        <v>44673</v>
      </c>
      <c r="J1413" s="68">
        <v>32.049999999999997</v>
      </c>
      <c r="K1413" s="68">
        <v>36.33</v>
      </c>
      <c r="M1413" s="63">
        <v>44122</v>
      </c>
      <c r="N1413" s="64">
        <v>40784.9</v>
      </c>
      <c r="O1413" s="66">
        <v>77.531700000000001</v>
      </c>
      <c r="Q1413" s="63">
        <v>44122</v>
      </c>
      <c r="R1413" s="57">
        <v>75.722531513087546</v>
      </c>
      <c r="S1413" s="57">
        <v>90.57534687510767</v>
      </c>
      <c r="U1413" s="63">
        <v>44122</v>
      </c>
      <c r="V1413" s="65">
        <v>62.755392771819153</v>
      </c>
      <c r="X1413" s="63">
        <v>44818</v>
      </c>
      <c r="Y1413" s="67">
        <v>63.875</v>
      </c>
      <c r="Z1413" s="67">
        <v>68.8</v>
      </c>
      <c r="AA1413" s="67">
        <v>60.9375</v>
      </c>
      <c r="AB1413" s="67" t="e">
        <v>#N/A</v>
      </c>
      <c r="AD1413" s="63">
        <v>44818</v>
      </c>
      <c r="AE1413" s="67">
        <v>67.400000000000006</v>
      </c>
      <c r="AF1413" s="68">
        <v>78.97</v>
      </c>
      <c r="AH1413" s="58">
        <v>44122</v>
      </c>
      <c r="AI1413" s="57">
        <v>85.915971524080831</v>
      </c>
      <c r="AJ1413" s="57">
        <v>89.795528094340838</v>
      </c>
      <c r="AK1413" s="57">
        <v>97.379887629392556</v>
      </c>
      <c r="AM1413" s="63">
        <v>44122</v>
      </c>
      <c r="AN1413" s="57">
        <v>51.528451574276858</v>
      </c>
      <c r="AO1413" s="57">
        <v>35.721080536880102</v>
      </c>
      <c r="AP1413" s="57">
        <v>94.419729421382684</v>
      </c>
      <c r="AR1413" s="63">
        <v>44122</v>
      </c>
      <c r="AS1413" s="57">
        <v>-55.138873469717311</v>
      </c>
      <c r="AT1413" s="57">
        <v>-24.325343515048669</v>
      </c>
      <c r="AV1413" s="63">
        <v>45583</v>
      </c>
      <c r="AW1413" s="64">
        <v>34674.765510999998</v>
      </c>
      <c r="AY1413" s="63">
        <v>44818</v>
      </c>
      <c r="AZ1413" s="215">
        <v>429.71822463200004</v>
      </c>
      <c r="BA1413" s="215">
        <v>-28.463016582539975</v>
      </c>
      <c r="BB1413" s="215">
        <v>-614.47780764772972</v>
      </c>
      <c r="BC1413" s="215">
        <v>0</v>
      </c>
      <c r="BD1413" s="51">
        <v>-43.726827800510392</v>
      </c>
      <c r="BE1413" s="215">
        <v>-256.94942739878024</v>
      </c>
    </row>
    <row r="1414" spans="1:57">
      <c r="A1414" s="70">
        <v>20201019</v>
      </c>
      <c r="D1414" s="63">
        <v>44123</v>
      </c>
      <c r="E1414" s="64">
        <v>597.35500000000002</v>
      </c>
      <c r="F1414" s="64">
        <v>1696.674</v>
      </c>
      <c r="G1414" s="69">
        <v>2294.029</v>
      </c>
      <c r="I1414" s="63">
        <v>44676</v>
      </c>
      <c r="J1414" s="68">
        <v>31.79</v>
      </c>
      <c r="K1414" s="68">
        <v>35.71</v>
      </c>
      <c r="M1414" s="63">
        <v>44123</v>
      </c>
      <c r="N1414" s="64">
        <v>40794.1</v>
      </c>
      <c r="O1414" s="66">
        <v>77.576700000000002</v>
      </c>
      <c r="Q1414" s="63">
        <v>44123</v>
      </c>
      <c r="R1414" s="57">
        <v>75.367630880540659</v>
      </c>
      <c r="S1414" s="57">
        <v>90.413794145904205</v>
      </c>
      <c r="U1414" s="63">
        <v>44123</v>
      </c>
      <c r="V1414" s="65">
        <v>62.220847500760534</v>
      </c>
      <c r="X1414" s="63">
        <v>44819</v>
      </c>
      <c r="Y1414" s="67">
        <v>64.0625</v>
      </c>
      <c r="Z1414" s="67">
        <v>68.72</v>
      </c>
      <c r="AA1414" s="67">
        <v>61.25</v>
      </c>
      <c r="AB1414" s="67" t="e">
        <v>#N/A</v>
      </c>
      <c r="AD1414" s="63">
        <v>44819</v>
      </c>
      <c r="AE1414" s="67">
        <v>66.680000000000007</v>
      </c>
      <c r="AF1414" s="68">
        <v>78.03</v>
      </c>
      <c r="AH1414" s="58">
        <v>44123</v>
      </c>
      <c r="AI1414" s="57">
        <v>85.858937325189032</v>
      </c>
      <c r="AJ1414" s="57">
        <v>89.672280015281942</v>
      </c>
      <c r="AK1414" s="57">
        <v>97.138902507739601</v>
      </c>
      <c r="AM1414" s="63">
        <v>44123</v>
      </c>
      <c r="AN1414" s="57">
        <v>51.498564166803675</v>
      </c>
      <c r="AO1414" s="57">
        <v>35.775542683359006</v>
      </c>
      <c r="AP1414" s="57">
        <v>94.064662337142565</v>
      </c>
      <c r="AR1414" s="63">
        <v>44123</v>
      </c>
      <c r="AS1414" s="57">
        <v>-55.061212604605828</v>
      </c>
      <c r="AT1414" s="57">
        <v>-24.530718670386609</v>
      </c>
      <c r="AV1414" s="63">
        <v>45584</v>
      </c>
      <c r="AW1414" s="64">
        <v>34674.765510999998</v>
      </c>
      <c r="AY1414" s="63">
        <v>44819</v>
      </c>
      <c r="AZ1414" s="215">
        <v>487.22521610000001</v>
      </c>
      <c r="BA1414" s="215">
        <v>-29.476597862869959</v>
      </c>
      <c r="BB1414" s="215">
        <v>-507.91524738125997</v>
      </c>
      <c r="BC1414" s="215">
        <v>0</v>
      </c>
      <c r="BD1414" s="51">
        <v>-45.131277065270055</v>
      </c>
      <c r="BE1414" s="215">
        <v>-95.297906209400267</v>
      </c>
    </row>
    <row r="1415" spans="1:57">
      <c r="A1415" s="70">
        <v>20201020</v>
      </c>
      <c r="D1415" s="63">
        <v>44124</v>
      </c>
      <c r="E1415" s="64">
        <v>570.17200000000003</v>
      </c>
      <c r="F1415" s="64">
        <v>1693.6189999999999</v>
      </c>
      <c r="G1415" s="69">
        <v>2263.7910000000002</v>
      </c>
      <c r="I1415" s="63">
        <v>44677</v>
      </c>
      <c r="J1415" s="68">
        <v>32.020000000000003</v>
      </c>
      <c r="K1415" s="68">
        <v>36.26</v>
      </c>
      <c r="M1415" s="63">
        <v>44124</v>
      </c>
      <c r="N1415" s="64">
        <v>40812.199999999997</v>
      </c>
      <c r="O1415" s="66">
        <v>77.656700000000001</v>
      </c>
      <c r="Q1415" s="63">
        <v>44124</v>
      </c>
      <c r="R1415" s="57">
        <v>74.798197519413037</v>
      </c>
      <c r="S1415" s="57">
        <v>90.231799671839624</v>
      </c>
      <c r="U1415" s="63">
        <v>44124</v>
      </c>
      <c r="V1415" s="65">
        <v>62.346151091272716</v>
      </c>
      <c r="X1415" s="63">
        <v>44820</v>
      </c>
      <c r="Y1415" s="67">
        <v>68.1875</v>
      </c>
      <c r="Z1415" s="67">
        <v>74.290000000000006</v>
      </c>
      <c r="AA1415" s="67">
        <v>66.375</v>
      </c>
      <c r="AB1415" s="67" t="e">
        <v>#N/A</v>
      </c>
      <c r="AD1415" s="63">
        <v>44820</v>
      </c>
      <c r="AE1415" s="67">
        <v>71.14</v>
      </c>
      <c r="AF1415" s="68">
        <v>77.94</v>
      </c>
      <c r="AH1415" s="58">
        <v>44124</v>
      </c>
      <c r="AI1415" s="57">
        <v>85.99447185086278</v>
      </c>
      <c r="AJ1415" s="57">
        <v>89.61693153605512</v>
      </c>
      <c r="AK1415" s="57">
        <v>96.875193074933236</v>
      </c>
      <c r="AM1415" s="63">
        <v>44124</v>
      </c>
      <c r="AN1415" s="57">
        <v>51.4647634134366</v>
      </c>
      <c r="AO1415" s="57">
        <v>35.853165254232103</v>
      </c>
      <c r="AP1415" s="57">
        <v>93.634899292907264</v>
      </c>
      <c r="AR1415" s="63">
        <v>44124</v>
      </c>
      <c r="AS1415" s="57">
        <v>-54.976543002800618</v>
      </c>
      <c r="AT1415" s="57">
        <v>-24.742718094679738</v>
      </c>
      <c r="AV1415" s="63">
        <v>45585</v>
      </c>
      <c r="AW1415" s="64">
        <v>34674.765510999998</v>
      </c>
      <c r="AY1415" s="63">
        <v>44820</v>
      </c>
      <c r="AZ1415" s="215">
        <v>534.15938005999999</v>
      </c>
      <c r="BA1415" s="215">
        <v>20.753648402410022</v>
      </c>
      <c r="BB1415" s="215">
        <v>-667.65789840915033</v>
      </c>
      <c r="BC1415" s="215">
        <v>0</v>
      </c>
      <c r="BD1415" s="51">
        <v>-33.464577799810122</v>
      </c>
      <c r="BE1415" s="215">
        <v>-146.20944774655055</v>
      </c>
    </row>
    <row r="1416" spans="1:57">
      <c r="A1416" s="70">
        <v>20201021</v>
      </c>
      <c r="D1416" s="63">
        <v>44125</v>
      </c>
      <c r="E1416" s="64">
        <v>573.37400000000002</v>
      </c>
      <c r="F1416" s="64">
        <v>1690.462</v>
      </c>
      <c r="G1416" s="69">
        <v>2263.8359999999998</v>
      </c>
      <c r="I1416" s="63">
        <v>44678</v>
      </c>
      <c r="J1416" s="68">
        <v>31.94</v>
      </c>
      <c r="K1416" s="68">
        <v>35.81</v>
      </c>
      <c r="M1416" s="63">
        <v>44125</v>
      </c>
      <c r="N1416" s="64">
        <v>40800.1</v>
      </c>
      <c r="O1416" s="66">
        <v>77.713300000000004</v>
      </c>
      <c r="Q1416" s="63">
        <v>44125</v>
      </c>
      <c r="R1416" s="57">
        <v>74.004211314915054</v>
      </c>
      <c r="S1416" s="57">
        <v>90.131690133612949</v>
      </c>
      <c r="U1416" s="63">
        <v>44125</v>
      </c>
      <c r="V1416" s="65">
        <v>62.232336319192513</v>
      </c>
      <c r="X1416" s="63">
        <v>44823</v>
      </c>
      <c r="Y1416" s="67">
        <v>68.6875</v>
      </c>
      <c r="Z1416" s="67">
        <v>73.5</v>
      </c>
      <c r="AA1416" s="67">
        <v>66.3125</v>
      </c>
      <c r="AB1416" s="67" t="e">
        <v>#N/A</v>
      </c>
      <c r="AD1416" s="63">
        <v>44823</v>
      </c>
      <c r="AE1416" s="67">
        <v>72.260000000000005</v>
      </c>
      <c r="AF1416" s="68">
        <v>78.61</v>
      </c>
      <c r="AH1416" s="58">
        <v>44125</v>
      </c>
      <c r="AI1416" s="57">
        <v>86.094910624021082</v>
      </c>
      <c r="AJ1416" s="57">
        <v>89.593289358260719</v>
      </c>
      <c r="AK1416" s="57">
        <v>96.734254070126241</v>
      </c>
      <c r="AM1416" s="63">
        <v>44125</v>
      </c>
      <c r="AN1416" s="57">
        <v>51.368461210017145</v>
      </c>
      <c r="AO1416" s="57">
        <v>35.847957704133357</v>
      </c>
      <c r="AP1416" s="57">
        <v>93.160328210566433</v>
      </c>
      <c r="AR1416" s="63">
        <v>44125</v>
      </c>
      <c r="AS1416" s="57">
        <v>-54.880484948680852</v>
      </c>
      <c r="AT1416" s="57">
        <v>-24.952798913901418</v>
      </c>
      <c r="AV1416" s="63">
        <v>45586</v>
      </c>
      <c r="AW1416" s="64">
        <v>34437.186820000003</v>
      </c>
      <c r="AY1416" s="63">
        <v>44823</v>
      </c>
      <c r="AZ1416" s="215">
        <v>581.53199816799997</v>
      </c>
      <c r="BA1416" s="215">
        <v>19.445164172030026</v>
      </c>
      <c r="BB1416" s="215">
        <v>-527.64331562127154</v>
      </c>
      <c r="BC1416" s="215">
        <v>0</v>
      </c>
      <c r="BD1416" s="51">
        <v>-35.573562038039363</v>
      </c>
      <c r="BE1416" s="215">
        <v>37.760284680719138</v>
      </c>
    </row>
    <row r="1417" spans="1:57">
      <c r="A1417" s="70">
        <v>20201022</v>
      </c>
      <c r="D1417" s="63">
        <v>44126</v>
      </c>
      <c r="E1417" s="64">
        <v>567.53700000000003</v>
      </c>
      <c r="F1417" s="64">
        <v>1688.2249999999999</v>
      </c>
      <c r="G1417" s="69">
        <v>2255.7620000000002</v>
      </c>
      <c r="I1417" s="63">
        <v>44679</v>
      </c>
      <c r="J1417" s="68">
        <v>35.32</v>
      </c>
      <c r="K1417" s="68">
        <v>37.03</v>
      </c>
      <c r="M1417" s="63">
        <v>44126</v>
      </c>
      <c r="N1417" s="64">
        <v>40668.400000000001</v>
      </c>
      <c r="O1417" s="66">
        <v>78.046700000000001</v>
      </c>
      <c r="Q1417" s="63">
        <v>44126</v>
      </c>
      <c r="R1417" s="57">
        <v>73.071593924813854</v>
      </c>
      <c r="S1417" s="57">
        <v>90.118763364102833</v>
      </c>
      <c r="U1417" s="63">
        <v>44126</v>
      </c>
      <c r="V1417" s="65">
        <v>62.224119815081281</v>
      </c>
      <c r="X1417" s="63">
        <v>44824</v>
      </c>
      <c r="Y1417" s="67">
        <v>68.6875</v>
      </c>
      <c r="Z1417" s="67">
        <v>74.09</v>
      </c>
      <c r="AA1417" s="67">
        <v>66.4375</v>
      </c>
      <c r="AB1417" s="67" t="e">
        <v>#N/A</v>
      </c>
      <c r="AD1417" s="63">
        <v>44824</v>
      </c>
      <c r="AE1417" s="67">
        <v>71.28</v>
      </c>
      <c r="AF1417" s="68">
        <v>77.78</v>
      </c>
      <c r="AH1417" s="58">
        <v>44126</v>
      </c>
      <c r="AI1417" s="57">
        <v>86.108913302774255</v>
      </c>
      <c r="AJ1417" s="57">
        <v>89.597663528985308</v>
      </c>
      <c r="AK1417" s="57">
        <v>96.707943922815758</v>
      </c>
      <c r="AM1417" s="63">
        <v>44126</v>
      </c>
      <c r="AN1417" s="57">
        <v>51.269181266443532</v>
      </c>
      <c r="AO1417" s="57">
        <v>35.826931697167041</v>
      </c>
      <c r="AP1417" s="57">
        <v>92.73532229091785</v>
      </c>
      <c r="AR1417" s="63">
        <v>44126</v>
      </c>
      <c r="AS1417" s="57">
        <v>-54.784383836728004</v>
      </c>
      <c r="AT1417" s="57">
        <v>-25.141349713821192</v>
      </c>
      <c r="AV1417" s="63">
        <v>45587</v>
      </c>
      <c r="AW1417" s="64">
        <v>34597.792457000003</v>
      </c>
      <c r="AX1417" s="72"/>
      <c r="AY1417" s="63">
        <v>44824</v>
      </c>
      <c r="AZ1417" s="215">
        <v>607.11126968999997</v>
      </c>
      <c r="BA1417" s="215">
        <v>-214.63409805382003</v>
      </c>
      <c r="BB1417" s="215">
        <v>-590.41348544766129</v>
      </c>
      <c r="BC1417" s="215">
        <v>0</v>
      </c>
      <c r="BD1417" s="51">
        <v>-28.895450841898679</v>
      </c>
      <c r="BE1417" s="215">
        <v>-226.83176465338002</v>
      </c>
    </row>
    <row r="1418" spans="1:57">
      <c r="A1418" s="70">
        <v>20201023</v>
      </c>
      <c r="D1418" s="63">
        <v>44127</v>
      </c>
      <c r="E1418" s="64">
        <v>594.18100000000004</v>
      </c>
      <c r="F1418" s="64">
        <v>1685.4449999999999</v>
      </c>
      <c r="G1418" s="69">
        <v>2279.6260000000002</v>
      </c>
      <c r="I1418" s="63">
        <v>44680</v>
      </c>
      <c r="J1418" s="68">
        <v>35.82</v>
      </c>
      <c r="K1418" s="68">
        <v>37.58</v>
      </c>
      <c r="M1418" s="63">
        <v>44127</v>
      </c>
      <c r="N1418" s="64">
        <v>40497.599999999999</v>
      </c>
      <c r="O1418" s="66">
        <v>78.088300000000004</v>
      </c>
      <c r="Q1418" s="63">
        <v>44127</v>
      </c>
      <c r="R1418" s="57">
        <v>72.291248386475033</v>
      </c>
      <c r="S1418" s="57">
        <v>90.089680134242812</v>
      </c>
      <c r="U1418" s="63">
        <v>44127</v>
      </c>
      <c r="V1418" s="65">
        <v>62.152051886413581</v>
      </c>
      <c r="X1418" s="63">
        <v>44825</v>
      </c>
      <c r="Y1418" s="67">
        <v>69.6875</v>
      </c>
      <c r="Z1418" s="67">
        <v>72.260000000000005</v>
      </c>
      <c r="AA1418" s="67">
        <v>66.3125</v>
      </c>
      <c r="AB1418" s="67" t="e">
        <v>#N/A</v>
      </c>
      <c r="AD1418" s="63">
        <v>44825</v>
      </c>
      <c r="AE1418" s="67">
        <v>73.91</v>
      </c>
      <c r="AF1418" s="68">
        <v>77.489999999999995</v>
      </c>
      <c r="AH1418" s="58">
        <v>44127</v>
      </c>
      <c r="AI1418" s="57">
        <v>86.227541564463621</v>
      </c>
      <c r="AJ1418" s="57">
        <v>89.637818711222479</v>
      </c>
      <c r="AK1418" s="57">
        <v>96.642470604586023</v>
      </c>
      <c r="AM1418" s="63">
        <v>44127</v>
      </c>
      <c r="AN1418" s="57">
        <v>51.162334231272055</v>
      </c>
      <c r="AO1418" s="57">
        <v>35.853738405341183</v>
      </c>
      <c r="AP1418" s="57">
        <v>92.146041095825055</v>
      </c>
      <c r="AR1418" s="63">
        <v>44127</v>
      </c>
      <c r="AS1418" s="57">
        <v>-54.690317386417121</v>
      </c>
      <c r="AT1418" s="57">
        <v>-25.275030118572062</v>
      </c>
      <c r="AV1418" s="63">
        <v>45588</v>
      </c>
      <c r="AW1418" s="64">
        <v>34630.060965999997</v>
      </c>
      <c r="AX1418" s="72"/>
      <c r="AY1418" s="63">
        <v>44825</v>
      </c>
      <c r="AZ1418" s="215">
        <v>661.57932289000007</v>
      </c>
      <c r="BA1418" s="215">
        <v>-214.29302981706002</v>
      </c>
      <c r="BB1418" s="215">
        <v>-562.25079480555132</v>
      </c>
      <c r="BC1418" s="215">
        <v>0</v>
      </c>
      <c r="BD1418" s="51">
        <v>-8.7099131508774005E-2</v>
      </c>
      <c r="BE1418" s="215">
        <v>-115.05160086412029</v>
      </c>
    </row>
    <row r="1419" spans="1:57">
      <c r="A1419" s="70">
        <v>20201024</v>
      </c>
      <c r="D1419" s="63">
        <v>44128</v>
      </c>
      <c r="E1419" s="64">
        <v>594.18100000000004</v>
      </c>
      <c r="F1419" s="64">
        <v>1685.4449999999999</v>
      </c>
      <c r="G1419" s="69">
        <v>2279.6260000000002</v>
      </c>
      <c r="I1419" s="63">
        <v>44683</v>
      </c>
      <c r="J1419" s="68">
        <v>35.979999999999997</v>
      </c>
      <c r="K1419" s="68">
        <v>37.799999999999997</v>
      </c>
      <c r="M1419" s="63">
        <v>44128</v>
      </c>
      <c r="N1419" s="64">
        <v>40497.599999999999</v>
      </c>
      <c r="O1419" s="66">
        <v>78.088300000000004</v>
      </c>
      <c r="Q1419" s="63">
        <v>44128</v>
      </c>
      <c r="R1419" s="57">
        <v>71.371188714860793</v>
      </c>
      <c r="S1419" s="57">
        <v>90.13329302691055</v>
      </c>
      <c r="U1419" s="63">
        <v>44128</v>
      </c>
      <c r="V1419" s="65">
        <v>62.152051886413581</v>
      </c>
      <c r="X1419" s="63">
        <v>44826</v>
      </c>
      <c r="Y1419" s="67">
        <v>68.625</v>
      </c>
      <c r="Z1419" s="67">
        <v>73.59</v>
      </c>
      <c r="AA1419" s="67">
        <v>66.5</v>
      </c>
      <c r="AB1419" s="67" t="e">
        <v>#N/A</v>
      </c>
      <c r="AD1419" s="63">
        <v>44826</v>
      </c>
      <c r="AE1419" s="67">
        <v>72.48</v>
      </c>
      <c r="AF1419" s="68">
        <v>75.930000000000007</v>
      </c>
      <c r="AH1419" s="58">
        <v>44128</v>
      </c>
      <c r="AI1419" s="57">
        <v>86.331984914684796</v>
      </c>
      <c r="AJ1419" s="57">
        <v>89.725244385626993</v>
      </c>
      <c r="AK1419" s="57">
        <v>96.686110420446795</v>
      </c>
      <c r="AM1419" s="63">
        <v>44128</v>
      </c>
      <c r="AN1419" s="57">
        <v>51.002105644340091</v>
      </c>
      <c r="AO1419" s="57">
        <v>35.845157032196106</v>
      </c>
      <c r="AP1419" s="57">
        <v>91.445761874920734</v>
      </c>
      <c r="AR1419" s="63">
        <v>44128</v>
      </c>
      <c r="AS1419" s="57">
        <v>-54.585571410485954</v>
      </c>
      <c r="AT1419" s="57">
        <v>-25.361747703025227</v>
      </c>
      <c r="AV1419" s="63">
        <v>45589</v>
      </c>
      <c r="AW1419" s="64">
        <v>34566.810436000007</v>
      </c>
      <c r="AX1419" s="72"/>
      <c r="AY1419" s="63">
        <v>44826</v>
      </c>
      <c r="AZ1419" s="215">
        <v>735.29324367399988</v>
      </c>
      <c r="BA1419" s="215">
        <v>-213.77024626234993</v>
      </c>
      <c r="BB1419" s="215">
        <v>-662.86198431698165</v>
      </c>
      <c r="BC1419" s="215">
        <v>0</v>
      </c>
      <c r="BD1419" s="51">
        <v>30.720881741172114</v>
      </c>
      <c r="BE1419" s="215">
        <v>-110.61810516415956</v>
      </c>
    </row>
    <row r="1420" spans="1:57">
      <c r="A1420" s="70">
        <v>20201025</v>
      </c>
      <c r="D1420" s="63">
        <v>44129</v>
      </c>
      <c r="E1420" s="64">
        <v>594.18100000000004</v>
      </c>
      <c r="F1420" s="64">
        <v>1685.4449999999999</v>
      </c>
      <c r="G1420" s="69">
        <v>2279.6260000000002</v>
      </c>
      <c r="I1420" s="63">
        <v>44684</v>
      </c>
      <c r="J1420" s="68">
        <v>33.200000000000003</v>
      </c>
      <c r="K1420" s="68">
        <v>37.06</v>
      </c>
      <c r="M1420" s="63">
        <v>44129</v>
      </c>
      <c r="N1420" s="64">
        <v>40497.599999999999</v>
      </c>
      <c r="O1420" s="66">
        <v>78.088300000000004</v>
      </c>
      <c r="Q1420" s="63">
        <v>44129</v>
      </c>
      <c r="R1420" s="57">
        <v>70.558778221386433</v>
      </c>
      <c r="S1420" s="57">
        <v>90.210726928574729</v>
      </c>
      <c r="U1420" s="63">
        <v>44129</v>
      </c>
      <c r="V1420" s="65">
        <v>62.152051886413581</v>
      </c>
      <c r="X1420" s="63">
        <v>44827</v>
      </c>
      <c r="Y1420" s="67">
        <v>68.75</v>
      </c>
      <c r="Z1420" s="67">
        <v>74.25</v>
      </c>
      <c r="AA1420" s="67">
        <v>66.4375</v>
      </c>
      <c r="AB1420" s="67" t="e">
        <v>#N/A</v>
      </c>
      <c r="AD1420" s="63">
        <v>44827</v>
      </c>
      <c r="AE1420" s="67">
        <v>71.69</v>
      </c>
      <c r="AF1420" s="68">
        <v>75.83</v>
      </c>
      <c r="AH1420" s="58">
        <v>44129</v>
      </c>
      <c r="AI1420" s="57">
        <v>86.432634721375436</v>
      </c>
      <c r="AJ1420" s="57">
        <v>89.83908313885081</v>
      </c>
      <c r="AK1420" s="57">
        <v>96.787214584074775</v>
      </c>
      <c r="AM1420" s="63">
        <v>44129</v>
      </c>
      <c r="AN1420" s="57">
        <v>50.828287317816944</v>
      </c>
      <c r="AO1420" s="57">
        <v>35.83870443213624</v>
      </c>
      <c r="AP1420" s="57">
        <v>90.703925227709732</v>
      </c>
      <c r="AR1420" s="63">
        <v>44129</v>
      </c>
      <c r="AS1420" s="57">
        <v>-54.483392105119762</v>
      </c>
      <c r="AT1420" s="57">
        <v>-25.432574999840739</v>
      </c>
      <c r="AV1420" s="63">
        <v>45590</v>
      </c>
      <c r="AW1420" s="64">
        <v>34668.677300999996</v>
      </c>
      <c r="AX1420" s="72"/>
      <c r="AY1420" s="63">
        <v>44827</v>
      </c>
      <c r="AZ1420" s="215">
        <v>772.88419053600012</v>
      </c>
      <c r="BA1420" s="215">
        <v>-213.65953976434992</v>
      </c>
      <c r="BB1420" s="215">
        <v>-753.71134906480211</v>
      </c>
      <c r="BC1420" s="215">
        <v>0</v>
      </c>
      <c r="BD1420" s="51">
        <v>28.779976817022128</v>
      </c>
      <c r="BE1420" s="215">
        <v>-165.70672147612973</v>
      </c>
    </row>
    <row r="1421" spans="1:57">
      <c r="A1421" s="70">
        <v>20201026</v>
      </c>
      <c r="D1421" s="63">
        <v>44130</v>
      </c>
      <c r="E1421" s="64">
        <v>629.279</v>
      </c>
      <c r="F1421" s="64">
        <v>1685.037</v>
      </c>
      <c r="G1421" s="69">
        <v>2314.3159999999998</v>
      </c>
      <c r="I1421" s="63">
        <v>44685</v>
      </c>
      <c r="J1421" s="68">
        <v>34.020000000000003</v>
      </c>
      <c r="K1421" s="68">
        <v>37.5</v>
      </c>
      <c r="M1421" s="63">
        <v>44130</v>
      </c>
      <c r="N1421" s="64">
        <v>40238.9</v>
      </c>
      <c r="O1421" s="66">
        <v>78.206699999999998</v>
      </c>
      <c r="Q1421" s="63">
        <v>44130</v>
      </c>
      <c r="R1421" s="57">
        <v>69.860144660148336</v>
      </c>
      <c r="S1421" s="57">
        <v>90.439070909937954</v>
      </c>
      <c r="U1421" s="63">
        <v>44130</v>
      </c>
      <c r="V1421" s="65">
        <v>62.140828418766205</v>
      </c>
      <c r="X1421" s="63">
        <v>44830</v>
      </c>
      <c r="Y1421" s="67">
        <v>69.25</v>
      </c>
      <c r="Z1421" s="67">
        <v>72.48</v>
      </c>
      <c r="AA1421" s="67">
        <v>66.4375</v>
      </c>
      <c r="AB1421" s="67" t="e">
        <v>#N/A</v>
      </c>
      <c r="AD1421" s="63">
        <v>44830</v>
      </c>
      <c r="AE1421" s="67">
        <v>72.180000000000007</v>
      </c>
      <c r="AF1421" s="68">
        <v>74.67</v>
      </c>
      <c r="AH1421" s="58">
        <v>44130</v>
      </c>
      <c r="AI1421" s="57">
        <v>86.46713262247512</v>
      </c>
      <c r="AJ1421" s="57">
        <v>90.04705612523</v>
      </c>
      <c r="AK1421" s="57">
        <v>97.127850180193079</v>
      </c>
      <c r="AM1421" s="63">
        <v>44130</v>
      </c>
      <c r="AN1421" s="57">
        <v>50.690260543750007</v>
      </c>
      <c r="AO1421" s="57">
        <v>35.889706370512428</v>
      </c>
      <c r="AP1421" s="57">
        <v>89.980427698826475</v>
      </c>
      <c r="AR1421" s="63">
        <v>44130</v>
      </c>
      <c r="AS1421" s="57">
        <v>-54.397131891810211</v>
      </c>
      <c r="AT1421" s="57">
        <v>-25.500364845208235</v>
      </c>
      <c r="AV1421" s="63">
        <v>45591</v>
      </c>
      <c r="AW1421" s="64">
        <v>34668.677300999996</v>
      </c>
      <c r="AY1421" s="63">
        <v>44830</v>
      </c>
      <c r="AZ1421" s="215">
        <v>853.37616513600005</v>
      </c>
      <c r="BA1421" s="215">
        <v>-201.55839578521</v>
      </c>
      <c r="BB1421" s="215">
        <v>-761.27066087042135</v>
      </c>
      <c r="BC1421" s="215">
        <v>0</v>
      </c>
      <c r="BD1421" s="51">
        <v>-7.2967625677087344</v>
      </c>
      <c r="BE1421" s="215">
        <v>-116.74965408733999</v>
      </c>
    </row>
    <row r="1422" spans="1:57">
      <c r="A1422" s="70">
        <v>20201027</v>
      </c>
      <c r="D1422" s="63">
        <v>44131</v>
      </c>
      <c r="E1422" s="64">
        <v>555.97799999999995</v>
      </c>
      <c r="F1422" s="64">
        <v>1684.021</v>
      </c>
      <c r="G1422" s="69">
        <v>2239.9989999999998</v>
      </c>
      <c r="I1422" s="63">
        <v>44686</v>
      </c>
      <c r="J1422" s="68">
        <v>33.65</v>
      </c>
      <c r="K1422" s="68">
        <v>37.340000000000003</v>
      </c>
      <c r="M1422" s="63">
        <v>44131</v>
      </c>
      <c r="N1422" s="64">
        <v>40139.5</v>
      </c>
      <c r="O1422" s="66">
        <v>78.296700000000001</v>
      </c>
      <c r="Q1422" s="63">
        <v>44131</v>
      </c>
      <c r="R1422" s="57">
        <v>69.245010375894921</v>
      </c>
      <c r="S1422" s="57">
        <v>90.706027770678332</v>
      </c>
      <c r="U1422" s="63">
        <v>44131</v>
      </c>
      <c r="V1422" s="65">
        <v>62.022607747972181</v>
      </c>
      <c r="X1422" s="63">
        <v>44831</v>
      </c>
      <c r="Y1422" s="67">
        <v>68.25</v>
      </c>
      <c r="Z1422" s="67">
        <v>73.5</v>
      </c>
      <c r="AA1422" s="67">
        <v>66.375</v>
      </c>
      <c r="AB1422" s="67" t="e">
        <v>#N/A</v>
      </c>
      <c r="AD1422" s="63">
        <v>44831</v>
      </c>
      <c r="AE1422" s="67">
        <v>71.73</v>
      </c>
      <c r="AF1422" s="68">
        <v>74.900000000000006</v>
      </c>
      <c r="AH1422" s="58">
        <v>44131</v>
      </c>
      <c r="AI1422" s="57">
        <v>86.626913614143277</v>
      </c>
      <c r="AJ1422" s="57">
        <v>90.346363558763684</v>
      </c>
      <c r="AK1422" s="57">
        <v>97.549591692347647</v>
      </c>
      <c r="AM1422" s="63">
        <v>44131</v>
      </c>
      <c r="AN1422" s="57">
        <v>50.551003608829717</v>
      </c>
      <c r="AO1422" s="57">
        <v>35.931984873691562</v>
      </c>
      <c r="AP1422" s="57">
        <v>89.30690174921061</v>
      </c>
      <c r="AR1422" s="63">
        <v>44131</v>
      </c>
      <c r="AS1422" s="57">
        <v>-54.307184702776404</v>
      </c>
      <c r="AT1422" s="57">
        <v>-25.542512131452089</v>
      </c>
      <c r="AV1422" s="63">
        <v>45592</v>
      </c>
      <c r="AW1422" s="64">
        <v>34668.677300999996</v>
      </c>
      <c r="AY1422" s="63">
        <v>44831</v>
      </c>
      <c r="AZ1422" s="215">
        <v>921.40662815400003</v>
      </c>
      <c r="BA1422" s="215">
        <v>-200.82812252038997</v>
      </c>
      <c r="BB1422" s="215">
        <v>-851.71188742033098</v>
      </c>
      <c r="BC1422" s="215">
        <v>0</v>
      </c>
      <c r="BD1422" s="51">
        <v>-41.792811038159329</v>
      </c>
      <c r="BE1422" s="215">
        <v>-172.92619282488059</v>
      </c>
    </row>
    <row r="1423" spans="1:57">
      <c r="A1423" s="70">
        <v>20201028</v>
      </c>
      <c r="D1423" s="63">
        <v>44132</v>
      </c>
      <c r="E1423" s="64">
        <v>588.75300000000004</v>
      </c>
      <c r="F1423" s="64">
        <v>1683.2329999999999</v>
      </c>
      <c r="G1423" s="69">
        <v>2271.9859999999999</v>
      </c>
      <c r="I1423" s="63">
        <v>44687</v>
      </c>
      <c r="J1423" s="68">
        <v>33.46</v>
      </c>
      <c r="K1423" s="68">
        <v>37.229999999999997</v>
      </c>
      <c r="M1423" s="63">
        <v>44132</v>
      </c>
      <c r="N1423" s="64">
        <v>39865.699999999997</v>
      </c>
      <c r="O1423" s="66">
        <v>78.298299999999998</v>
      </c>
      <c r="Q1423" s="63">
        <v>44132</v>
      </c>
      <c r="R1423" s="57">
        <v>68.599537958304026</v>
      </c>
      <c r="S1423" s="57">
        <v>91.051115494185936</v>
      </c>
      <c r="U1423" s="63">
        <v>44132</v>
      </c>
      <c r="V1423" s="65">
        <v>61.932200293902817</v>
      </c>
      <c r="X1423" s="63">
        <v>44832</v>
      </c>
      <c r="Y1423" s="67">
        <v>69</v>
      </c>
      <c r="Z1423" s="67">
        <v>73.88</v>
      </c>
      <c r="AA1423" s="67">
        <v>66.5</v>
      </c>
      <c r="AB1423" s="67" t="e">
        <v>#N/A</v>
      </c>
      <c r="AD1423" s="63">
        <v>44832</v>
      </c>
      <c r="AE1423" s="67">
        <v>70.81</v>
      </c>
      <c r="AF1423" s="68">
        <v>74.44</v>
      </c>
      <c r="AH1423" s="58">
        <v>44132</v>
      </c>
      <c r="AI1423" s="57">
        <v>86.666911858978239</v>
      </c>
      <c r="AJ1423" s="57">
        <v>90.637012762452201</v>
      </c>
      <c r="AK1423" s="57">
        <v>98.119239168678902</v>
      </c>
      <c r="AM1423" s="63">
        <v>44132</v>
      </c>
      <c r="AN1423" s="57">
        <v>50.442520698953828</v>
      </c>
      <c r="AO1423" s="57">
        <v>35.931644291078378</v>
      </c>
      <c r="AP1423" s="57">
        <v>88.856964486275672</v>
      </c>
      <c r="AR1423" s="63">
        <v>44132</v>
      </c>
      <c r="AS1423" s="57">
        <v>-54.203293887623097</v>
      </c>
      <c r="AT1423" s="57">
        <v>-25.551588156080573</v>
      </c>
      <c r="AV1423" s="63">
        <v>45593</v>
      </c>
      <c r="AW1423" s="64">
        <v>34885.189869999995</v>
      </c>
      <c r="AY1423" s="63">
        <v>44832</v>
      </c>
      <c r="AZ1423" s="215">
        <v>984.68405760400015</v>
      </c>
      <c r="BA1423" s="215">
        <v>-202.52757330410995</v>
      </c>
      <c r="BB1423" s="215">
        <v>-910.39918445922012</v>
      </c>
      <c r="BC1423" s="215">
        <v>0</v>
      </c>
      <c r="BD1423" s="51">
        <v>-51.547056570049214</v>
      </c>
      <c r="BE1423" s="215">
        <v>-179.78975672937929</v>
      </c>
    </row>
    <row r="1424" spans="1:57">
      <c r="A1424" s="70">
        <v>20201029</v>
      </c>
      <c r="D1424" s="63">
        <v>44133</v>
      </c>
      <c r="E1424" s="64">
        <v>562.41499999999996</v>
      </c>
      <c r="F1424" s="64">
        <v>1684.2070000000001</v>
      </c>
      <c r="G1424" s="69">
        <v>2246.6219999999998</v>
      </c>
      <c r="I1424" s="63">
        <v>44690</v>
      </c>
      <c r="J1424" s="68">
        <v>33.18</v>
      </c>
      <c r="K1424" s="68">
        <v>37.15</v>
      </c>
      <c r="M1424" s="63">
        <v>44133</v>
      </c>
      <c r="N1424" s="64">
        <v>39825.599999999999</v>
      </c>
      <c r="O1424" s="66">
        <v>78.296700000000001</v>
      </c>
      <c r="Q1424" s="63">
        <v>44133</v>
      </c>
      <c r="R1424" s="57">
        <v>67.899992541429313</v>
      </c>
      <c r="S1424" s="57">
        <v>91.488863537267889</v>
      </c>
      <c r="U1424" s="63">
        <v>44133</v>
      </c>
      <c r="V1424" s="65">
        <v>60.438451064824847</v>
      </c>
      <c r="X1424" s="63">
        <v>44833</v>
      </c>
      <c r="Y1424" s="67">
        <v>69.125</v>
      </c>
      <c r="Z1424" s="67">
        <v>74.06</v>
      </c>
      <c r="AA1424" s="67">
        <v>66.5625</v>
      </c>
      <c r="AB1424" s="67" t="e">
        <v>#N/A</v>
      </c>
      <c r="AD1424" s="63">
        <v>44833</v>
      </c>
      <c r="AE1424" s="67">
        <v>71.72</v>
      </c>
      <c r="AF1424" s="68">
        <v>72.709999999999994</v>
      </c>
      <c r="AH1424" s="58">
        <v>44133</v>
      </c>
      <c r="AI1424" s="57">
        <v>86.537885732752045</v>
      </c>
      <c r="AJ1424" s="57">
        <v>90.925919488599249</v>
      </c>
      <c r="AK1424" s="57">
        <v>98.837615971062419</v>
      </c>
      <c r="AM1424" s="63">
        <v>44133</v>
      </c>
      <c r="AN1424" s="57">
        <v>50.329645682697176</v>
      </c>
      <c r="AO1424" s="57">
        <v>35.868025875422241</v>
      </c>
      <c r="AP1424" s="57">
        <v>88.506083113773443</v>
      </c>
      <c r="AR1424" s="63">
        <v>44133</v>
      </c>
      <c r="AS1424" s="57">
        <v>-54.116569969157055</v>
      </c>
      <c r="AT1424" s="57">
        <v>-25.53141732791433</v>
      </c>
      <c r="AV1424" s="63">
        <v>45594</v>
      </c>
      <c r="AW1424" s="64">
        <v>35524.252626000001</v>
      </c>
      <c r="AY1424" s="63">
        <v>44833</v>
      </c>
      <c r="AZ1424" s="215">
        <v>1062.7567923659999</v>
      </c>
      <c r="BA1424" s="215">
        <v>35.925837905290038</v>
      </c>
      <c r="BB1424" s="215">
        <v>-1050.9860619305498</v>
      </c>
      <c r="BC1424" s="215">
        <v>0</v>
      </c>
      <c r="BD1424" s="51">
        <v>-60.725812548839556</v>
      </c>
      <c r="BE1424" s="215">
        <v>-13.029244208099321</v>
      </c>
    </row>
    <row r="1425" spans="1:57">
      <c r="A1425" s="70">
        <v>20201030</v>
      </c>
      <c r="D1425" s="63">
        <v>44134</v>
      </c>
      <c r="E1425" s="64">
        <v>540.05700000000002</v>
      </c>
      <c r="F1425" s="64">
        <v>1685.0039999999999</v>
      </c>
      <c r="G1425" s="69">
        <v>2225.0610000000001</v>
      </c>
      <c r="I1425" s="63">
        <v>44691</v>
      </c>
      <c r="J1425" s="68">
        <v>33.520000000000003</v>
      </c>
      <c r="K1425" s="68">
        <v>37.5</v>
      </c>
      <c r="M1425" s="63">
        <v>44134</v>
      </c>
      <c r="N1425" s="64">
        <v>39856.300000000003</v>
      </c>
      <c r="O1425" s="66">
        <v>78.328299999999999</v>
      </c>
      <c r="Q1425" s="63">
        <v>44134</v>
      </c>
      <c r="R1425" s="57">
        <v>67.291438331770806</v>
      </c>
      <c r="S1425" s="57">
        <v>91.738972639977277</v>
      </c>
      <c r="U1425" s="63">
        <v>44134</v>
      </c>
      <c r="V1425" s="65">
        <v>60.382565961384834</v>
      </c>
      <c r="X1425" s="63">
        <v>44834</v>
      </c>
      <c r="Y1425" s="67">
        <v>69.125</v>
      </c>
      <c r="Z1425" s="67">
        <v>73.8</v>
      </c>
      <c r="AA1425" s="67">
        <v>66.5</v>
      </c>
      <c r="AB1425" s="67" t="e">
        <v>#N/A</v>
      </c>
      <c r="AD1425" s="63">
        <v>44834</v>
      </c>
      <c r="AE1425" s="67">
        <v>72.34</v>
      </c>
      <c r="AF1425" s="68">
        <v>72.41</v>
      </c>
      <c r="AH1425" s="58">
        <v>44134</v>
      </c>
      <c r="AI1425" s="57">
        <v>86.460896954390918</v>
      </c>
      <c r="AJ1425" s="57">
        <v>91.085437872775472</v>
      </c>
      <c r="AK1425" s="57">
        <v>99.23862617817305</v>
      </c>
      <c r="AM1425" s="63">
        <v>44134</v>
      </c>
      <c r="AN1425" s="57">
        <v>50.24482417557121</v>
      </c>
      <c r="AO1425" s="57">
        <v>35.777878810886079</v>
      </c>
      <c r="AP1425" s="57">
        <v>88.330777529034805</v>
      </c>
      <c r="AR1425" s="63">
        <v>44134</v>
      </c>
      <c r="AS1425" s="57">
        <v>-54.018320723928205</v>
      </c>
      <c r="AT1425" s="57">
        <v>-25.495582412530482</v>
      </c>
      <c r="AV1425" s="63">
        <v>45595</v>
      </c>
      <c r="AW1425" s="64">
        <v>36835.286715000002</v>
      </c>
      <c r="AY1425" s="63">
        <v>44834</v>
      </c>
      <c r="AZ1425" s="215">
        <v>1135.2658871220001</v>
      </c>
      <c r="BA1425" s="215">
        <v>-179.27913739834995</v>
      </c>
      <c r="BB1425" s="215">
        <v>-1110.2142374785001</v>
      </c>
      <c r="BC1425" s="215">
        <v>0</v>
      </c>
      <c r="BD1425" s="51">
        <v>-65.216794657980131</v>
      </c>
      <c r="BE1425" s="215">
        <v>-219.44428241282981</v>
      </c>
    </row>
    <row r="1426" spans="1:57">
      <c r="A1426" s="70">
        <v>20201031</v>
      </c>
      <c r="D1426" s="63">
        <v>44135</v>
      </c>
      <c r="E1426" s="64">
        <v>540.05700000000002</v>
      </c>
      <c r="F1426" s="64">
        <v>1685.0039999999999</v>
      </c>
      <c r="G1426" s="69">
        <v>2225.0610000000001</v>
      </c>
      <c r="I1426" s="63">
        <v>44692</v>
      </c>
      <c r="J1426" s="68">
        <v>33.74</v>
      </c>
      <c r="K1426" s="68">
        <v>36.619999999999997</v>
      </c>
      <c r="M1426" s="63">
        <v>44135</v>
      </c>
      <c r="N1426" s="64">
        <v>39856.300000000003</v>
      </c>
      <c r="O1426" s="66">
        <v>78.328299999999999</v>
      </c>
      <c r="Q1426" s="63">
        <v>44135</v>
      </c>
      <c r="R1426" s="57">
        <v>65.905641392300083</v>
      </c>
      <c r="S1426" s="57">
        <v>91.981616125336856</v>
      </c>
      <c r="U1426" s="63">
        <v>44135</v>
      </c>
      <c r="V1426" s="65">
        <v>60.382565961384834</v>
      </c>
      <c r="X1426" s="63">
        <v>44837</v>
      </c>
      <c r="Y1426" s="67">
        <v>69.8125</v>
      </c>
      <c r="Z1426" s="67">
        <v>70.73</v>
      </c>
      <c r="AA1426" s="67">
        <v>66.0625</v>
      </c>
      <c r="AB1426" s="67" t="e">
        <v>#N/A</v>
      </c>
      <c r="AD1426" s="63">
        <v>44837</v>
      </c>
      <c r="AE1426" s="67">
        <v>72.34</v>
      </c>
      <c r="AF1426" s="68">
        <v>83.32</v>
      </c>
      <c r="AH1426" s="58">
        <v>44135</v>
      </c>
      <c r="AI1426" s="57">
        <v>86.291694224282026</v>
      </c>
      <c r="AJ1426" s="57">
        <v>91.22291401380005</v>
      </c>
      <c r="AK1426" s="57">
        <v>99.653525033684744</v>
      </c>
      <c r="AM1426" s="63">
        <v>44135</v>
      </c>
      <c r="AN1426" s="57">
        <v>50.068660247871357</v>
      </c>
      <c r="AO1426" s="57">
        <v>35.637445282546288</v>
      </c>
      <c r="AP1426" s="57">
        <v>87.893156644367451</v>
      </c>
      <c r="AR1426" s="63">
        <v>44135</v>
      </c>
      <c r="AS1426" s="57">
        <v>-53.940093452724454</v>
      </c>
      <c r="AT1426" s="57">
        <v>-25.445815629341372</v>
      </c>
      <c r="AV1426" s="63">
        <v>45596</v>
      </c>
      <c r="AW1426" s="64">
        <v>38924.461862000004</v>
      </c>
      <c r="AY1426" s="63">
        <v>44837</v>
      </c>
      <c r="AZ1426" s="215">
        <v>1148.2778631219996</v>
      </c>
      <c r="BA1426" s="215">
        <v>-259.40557522701994</v>
      </c>
      <c r="BB1426" s="215">
        <v>-1012.1668344727395</v>
      </c>
      <c r="BC1426" s="215">
        <v>0</v>
      </c>
      <c r="BD1426" s="51">
        <v>-94.425729018430545</v>
      </c>
      <c r="BE1426" s="215">
        <v>-217.72027559618977</v>
      </c>
    </row>
    <row r="1427" spans="1:57">
      <c r="A1427" s="70">
        <v>20201101</v>
      </c>
      <c r="D1427" s="63">
        <v>44136</v>
      </c>
      <c r="E1427" s="64">
        <v>540.05700000000002</v>
      </c>
      <c r="F1427" s="64">
        <v>1685.0039999999999</v>
      </c>
      <c r="G1427" s="69">
        <v>2225.0610000000001</v>
      </c>
      <c r="I1427" s="63">
        <v>44693</v>
      </c>
      <c r="J1427" s="68">
        <v>34.369999999999997</v>
      </c>
      <c r="K1427" s="68">
        <v>37.64</v>
      </c>
      <c r="M1427" s="63">
        <v>44136</v>
      </c>
      <c r="N1427" s="64">
        <v>39856.300000000003</v>
      </c>
      <c r="O1427" s="66">
        <v>78.328299999999999</v>
      </c>
      <c r="Q1427" s="63">
        <v>44136</v>
      </c>
      <c r="R1427" s="57">
        <v>65.016839240369762</v>
      </c>
      <c r="S1427" s="57">
        <v>92.285144838212773</v>
      </c>
      <c r="U1427" s="63">
        <v>44136</v>
      </c>
      <c r="V1427" s="65">
        <v>60.382565961384834</v>
      </c>
      <c r="X1427" s="63">
        <v>44838</v>
      </c>
      <c r="Y1427" s="67">
        <v>68.75</v>
      </c>
      <c r="Z1427" s="67">
        <v>74.3</v>
      </c>
      <c r="AA1427" s="67">
        <v>66.5625</v>
      </c>
      <c r="AB1427" s="67" t="e">
        <v>#N/A</v>
      </c>
      <c r="AD1427" s="63">
        <v>44838</v>
      </c>
      <c r="AE1427" s="67">
        <v>73.38</v>
      </c>
      <c r="AF1427" s="68">
        <v>83.24</v>
      </c>
      <c r="AH1427" s="58">
        <v>44136</v>
      </c>
      <c r="AI1427" s="57">
        <v>86.131124061228135</v>
      </c>
      <c r="AJ1427" s="57">
        <v>91.40494902411389</v>
      </c>
      <c r="AK1427" s="57">
        <v>100.15951153419871</v>
      </c>
      <c r="AM1427" s="63">
        <v>44136</v>
      </c>
      <c r="AN1427" s="57">
        <v>49.867449468793801</v>
      </c>
      <c r="AO1427" s="57">
        <v>35.457448327898746</v>
      </c>
      <c r="AP1427" s="57">
        <v>87.455255354446365</v>
      </c>
      <c r="AR1427" s="63">
        <v>44136</v>
      </c>
      <c r="AS1427" s="57">
        <v>-53.85933766701816</v>
      </c>
      <c r="AT1427" s="57">
        <v>-25.384301766173621</v>
      </c>
      <c r="AV1427" s="63">
        <v>45597</v>
      </c>
      <c r="AW1427" s="64">
        <v>38794.650266000004</v>
      </c>
      <c r="AY1427" s="63">
        <v>44838</v>
      </c>
      <c r="AZ1427" s="215">
        <v>1112.675790922</v>
      </c>
      <c r="BA1427" s="215">
        <v>-256.07836488762996</v>
      </c>
      <c r="BB1427" s="215">
        <v>-997.49892694856874</v>
      </c>
      <c r="BC1427" s="215">
        <v>0</v>
      </c>
      <c r="BD1427" s="51">
        <v>-96.245402395421351</v>
      </c>
      <c r="BE1427" s="215">
        <v>-237.14690330961997</v>
      </c>
    </row>
    <row r="1428" spans="1:57">
      <c r="A1428" s="70">
        <v>20201102</v>
      </c>
      <c r="D1428" s="63">
        <v>44137</v>
      </c>
      <c r="E1428" s="64">
        <v>653.86699999999996</v>
      </c>
      <c r="F1428" s="64">
        <v>1686.1969999999999</v>
      </c>
      <c r="G1428" s="69">
        <v>2340.0639999999999</v>
      </c>
      <c r="I1428" s="63">
        <v>44694</v>
      </c>
      <c r="J1428" s="68">
        <v>34.119999999999997</v>
      </c>
      <c r="K1428" s="68">
        <v>38.619999999999997</v>
      </c>
      <c r="M1428" s="63">
        <v>44137</v>
      </c>
      <c r="N1428" s="64">
        <v>39875.199999999997</v>
      </c>
      <c r="O1428" s="66">
        <v>78.69</v>
      </c>
      <c r="Q1428" s="63">
        <v>44137</v>
      </c>
      <c r="R1428" s="57">
        <v>64.416864435465087</v>
      </c>
      <c r="S1428" s="57">
        <v>92.735195710730324</v>
      </c>
      <c r="U1428" s="63">
        <v>44137</v>
      </c>
      <c r="V1428" s="65">
        <v>60.685424014280407</v>
      </c>
      <c r="X1428" s="63">
        <v>44839</v>
      </c>
      <c r="Y1428" s="67">
        <v>69.5</v>
      </c>
      <c r="Z1428" s="67">
        <v>73.81</v>
      </c>
      <c r="AA1428" s="67">
        <v>66.5</v>
      </c>
      <c r="AB1428" s="67" t="e">
        <v>#N/A</v>
      </c>
      <c r="AD1428" s="63">
        <v>44839</v>
      </c>
      <c r="AE1428" s="67">
        <v>73.34</v>
      </c>
      <c r="AF1428" s="68">
        <v>82.46</v>
      </c>
      <c r="AH1428" s="58">
        <v>44137</v>
      </c>
      <c r="AI1428" s="57">
        <v>85.876833959064555</v>
      </c>
      <c r="AJ1428" s="57">
        <v>91.622693329472767</v>
      </c>
      <c r="AK1428" s="57">
        <v>100.84476925809498</v>
      </c>
      <c r="AM1428" s="63">
        <v>44137</v>
      </c>
      <c r="AN1428" s="57">
        <v>49.687189981697387</v>
      </c>
      <c r="AO1428" s="57">
        <v>35.259171924892364</v>
      </c>
      <c r="AP1428" s="57">
        <v>87.135809413952487</v>
      </c>
      <c r="AR1428" s="63">
        <v>44137</v>
      </c>
      <c r="AS1428" s="57">
        <v>-53.772732997312367</v>
      </c>
      <c r="AT1428" s="57">
        <v>-25.325807132651732</v>
      </c>
      <c r="AV1428" s="63">
        <v>45598</v>
      </c>
      <c r="AW1428" s="64">
        <v>38794.650266000004</v>
      </c>
      <c r="AY1428" s="63">
        <v>44839</v>
      </c>
      <c r="AZ1428" s="215">
        <v>1041.6077953220001</v>
      </c>
      <c r="BA1428" s="215">
        <v>-253.75927457199995</v>
      </c>
      <c r="BB1428" s="215">
        <v>-679.71735368757982</v>
      </c>
      <c r="BC1428" s="215">
        <v>0</v>
      </c>
      <c r="BD1428" s="51">
        <v>-66.24857534438992</v>
      </c>
      <c r="BE1428" s="215">
        <v>41.882591718030163</v>
      </c>
    </row>
    <row r="1429" spans="1:57">
      <c r="A1429" s="70">
        <v>20201103</v>
      </c>
      <c r="D1429" s="63">
        <v>44138</v>
      </c>
      <c r="E1429" s="64">
        <v>648.23500000000001</v>
      </c>
      <c r="F1429" s="64">
        <v>1690.078</v>
      </c>
      <c r="G1429" s="69">
        <v>2338.3130000000001</v>
      </c>
      <c r="I1429" s="63">
        <v>44697</v>
      </c>
      <c r="J1429" s="68">
        <v>35.92</v>
      </c>
      <c r="K1429" s="68">
        <v>38.69</v>
      </c>
      <c r="M1429" s="63">
        <v>44138</v>
      </c>
      <c r="N1429" s="64">
        <v>39882.1</v>
      </c>
      <c r="O1429" s="66">
        <v>78.903300000000002</v>
      </c>
      <c r="Q1429" s="63">
        <v>44138</v>
      </c>
      <c r="R1429" s="57">
        <v>63.858739426126206</v>
      </c>
      <c r="S1429" s="57">
        <v>93.116413553593262</v>
      </c>
      <c r="U1429" s="63">
        <v>44138</v>
      </c>
      <c r="V1429" s="65">
        <v>60.773552919872721</v>
      </c>
      <c r="X1429" s="63">
        <v>44840</v>
      </c>
      <c r="Y1429" s="67">
        <v>68.625</v>
      </c>
      <c r="Z1429" s="67">
        <v>74.41</v>
      </c>
      <c r="AA1429" s="67">
        <v>66.5</v>
      </c>
      <c r="AB1429" s="67" t="e">
        <v>#N/A</v>
      </c>
      <c r="AD1429" s="63">
        <v>44840</v>
      </c>
      <c r="AE1429" s="67">
        <v>73.23</v>
      </c>
      <c r="AF1429" s="68">
        <v>84.51</v>
      </c>
      <c r="AH1429" s="58">
        <v>44138</v>
      </c>
      <c r="AI1429" s="57">
        <v>85.71917054672582</v>
      </c>
      <c r="AJ1429" s="57">
        <v>91.827769375727925</v>
      </c>
      <c r="AK1429" s="57">
        <v>101.46759680582993</v>
      </c>
      <c r="AM1429" s="63">
        <v>44138</v>
      </c>
      <c r="AN1429" s="57">
        <v>49.545877723313559</v>
      </c>
      <c r="AO1429" s="57">
        <v>35.105762346510659</v>
      </c>
      <c r="AP1429" s="57">
        <v>86.876761943310996</v>
      </c>
      <c r="AR1429" s="63">
        <v>44138</v>
      </c>
      <c r="AS1429" s="57">
        <v>-53.671712945898896</v>
      </c>
      <c r="AT1429" s="57">
        <v>-25.262034018019207</v>
      </c>
      <c r="AV1429" s="63">
        <v>45599</v>
      </c>
      <c r="AW1429" s="64">
        <v>38794.650266000004</v>
      </c>
      <c r="AY1429" s="63">
        <v>44840</v>
      </c>
      <c r="AZ1429" s="215">
        <v>934.9526479220001</v>
      </c>
      <c r="BA1429" s="215">
        <v>-376.08408858190984</v>
      </c>
      <c r="BB1429" s="215">
        <v>-437.47439491389042</v>
      </c>
      <c r="BC1429" s="215">
        <v>0</v>
      </c>
      <c r="BD1429" s="51">
        <v>-37.940109330709646</v>
      </c>
      <c r="BE1429" s="215">
        <v>83.454055095490247</v>
      </c>
    </row>
    <row r="1430" spans="1:57">
      <c r="A1430" s="70">
        <v>20201104</v>
      </c>
      <c r="D1430" s="63">
        <v>44139</v>
      </c>
      <c r="E1430" s="64">
        <v>643.09400000000005</v>
      </c>
      <c r="F1430" s="64">
        <v>1695.4559999999999</v>
      </c>
      <c r="G1430" s="69">
        <v>2338.5500000000002</v>
      </c>
      <c r="I1430" s="63">
        <v>44698</v>
      </c>
      <c r="J1430" s="68">
        <v>35.21</v>
      </c>
      <c r="K1430" s="68">
        <v>38.229999999999997</v>
      </c>
      <c r="M1430" s="63">
        <v>44139</v>
      </c>
      <c r="N1430" s="64">
        <v>39819.1</v>
      </c>
      <c r="O1430" s="66">
        <v>79.023300000000006</v>
      </c>
      <c r="Q1430" s="63">
        <v>44139</v>
      </c>
      <c r="R1430" s="57">
        <v>63.309024352181353</v>
      </c>
      <c r="S1430" s="57">
        <v>93.475655561720615</v>
      </c>
      <c r="U1430" s="63">
        <v>44139</v>
      </c>
      <c r="V1430" s="65">
        <v>60.933328833160637</v>
      </c>
      <c r="X1430" s="63">
        <v>44845</v>
      </c>
      <c r="Y1430" s="67">
        <v>69.8125</v>
      </c>
      <c r="Z1430" s="67">
        <v>73.14</v>
      </c>
      <c r="AA1430" s="67">
        <v>66.4375</v>
      </c>
      <c r="AB1430" s="67" t="e">
        <v>#N/A</v>
      </c>
      <c r="AD1430" s="63">
        <v>44845</v>
      </c>
      <c r="AE1430" s="67">
        <v>73.290000000000006</v>
      </c>
      <c r="AF1430" s="68">
        <v>85.2</v>
      </c>
      <c r="AH1430" s="58">
        <v>44139</v>
      </c>
      <c r="AI1430" s="57">
        <v>85.49263703575653</v>
      </c>
      <c r="AJ1430" s="57">
        <v>92.01432812933632</v>
      </c>
      <c r="AK1430" s="57">
        <v>102.10766397475628</v>
      </c>
      <c r="AM1430" s="63">
        <v>44139</v>
      </c>
      <c r="AN1430" s="57">
        <v>49.393673020291473</v>
      </c>
      <c r="AO1430" s="57">
        <v>34.951576080838166</v>
      </c>
      <c r="AP1430" s="57">
        <v>86.571967817142578</v>
      </c>
      <c r="AR1430" s="63">
        <v>44139</v>
      </c>
      <c r="AS1430" s="57">
        <v>-53.555527939571427</v>
      </c>
      <c r="AT1430" s="57">
        <v>-25.16847411179063</v>
      </c>
      <c r="AV1430" s="63">
        <v>45600</v>
      </c>
      <c r="AW1430" s="64">
        <v>38450.24181</v>
      </c>
      <c r="AY1430" s="63">
        <v>44845</v>
      </c>
      <c r="AZ1430" s="215">
        <v>888.61546112200006</v>
      </c>
      <c r="BA1430" s="215">
        <v>-374.36546645540005</v>
      </c>
      <c r="BB1430" s="215">
        <v>-235.92305185958045</v>
      </c>
      <c r="BC1430" s="215">
        <v>0</v>
      </c>
      <c r="BD1430" s="51">
        <v>-70.980234548758659</v>
      </c>
      <c r="BE1430" s="215">
        <v>207.34670825826115</v>
      </c>
    </row>
    <row r="1431" spans="1:57">
      <c r="A1431" s="70">
        <v>20201105</v>
      </c>
      <c r="D1431" s="63">
        <v>44140</v>
      </c>
      <c r="E1431" s="64">
        <v>662.22699999999998</v>
      </c>
      <c r="F1431" s="64">
        <v>1697.998</v>
      </c>
      <c r="G1431" s="69">
        <v>2360.2249999999999</v>
      </c>
      <c r="I1431" s="63">
        <v>44700</v>
      </c>
      <c r="J1431" s="68">
        <v>34.58</v>
      </c>
      <c r="K1431" s="68">
        <v>38.97</v>
      </c>
      <c r="M1431" s="63">
        <v>44140</v>
      </c>
      <c r="N1431" s="64">
        <v>39523.699999999997</v>
      </c>
      <c r="O1431" s="66">
        <v>79.093299999999999</v>
      </c>
      <c r="Q1431" s="63">
        <v>44140</v>
      </c>
      <c r="R1431" s="57">
        <v>62.745923913847037</v>
      </c>
      <c r="S1431" s="57">
        <v>93.780245035035108</v>
      </c>
      <c r="U1431" s="63">
        <v>44140</v>
      </c>
      <c r="V1431" s="65">
        <v>60.884531076857385</v>
      </c>
      <c r="X1431" s="63">
        <v>44846</v>
      </c>
      <c r="Y1431" s="67">
        <v>69.5625</v>
      </c>
      <c r="Z1431" s="67">
        <v>72.73</v>
      </c>
      <c r="AA1431" s="67">
        <v>66.3125</v>
      </c>
      <c r="AB1431" s="67" t="e">
        <v>#N/A</v>
      </c>
      <c r="AD1431" s="63">
        <v>44846</v>
      </c>
      <c r="AE1431" s="67">
        <v>73.819999999999993</v>
      </c>
      <c r="AF1431" s="68">
        <v>83.83</v>
      </c>
      <c r="AH1431" s="58">
        <v>44140</v>
      </c>
      <c r="AI1431" s="57">
        <v>85.180714330700511</v>
      </c>
      <c r="AJ1431" s="57">
        <v>92.080937852972738</v>
      </c>
      <c r="AK1431" s="57">
        <v>102.58640867687885</v>
      </c>
      <c r="AM1431" s="63">
        <v>44140</v>
      </c>
      <c r="AN1431" s="57">
        <v>49.193834010859064</v>
      </c>
      <c r="AO1431" s="57">
        <v>34.699587752540737</v>
      </c>
      <c r="AP1431" s="57">
        <v>86.298616956213706</v>
      </c>
      <c r="AR1431" s="63">
        <v>44140</v>
      </c>
      <c r="AS1431" s="57">
        <v>-53.439041521243333</v>
      </c>
      <c r="AT1431" s="57">
        <v>-25.069637883008365</v>
      </c>
      <c r="AV1431" s="63">
        <v>45601</v>
      </c>
      <c r="AW1431" s="64">
        <v>39185.718019</v>
      </c>
      <c r="AY1431" s="63">
        <v>44846</v>
      </c>
      <c r="AZ1431" s="215">
        <v>834.45701242200005</v>
      </c>
      <c r="BA1431" s="215">
        <v>-375.81743419957002</v>
      </c>
      <c r="BB1431" s="215">
        <v>-496.48357591192956</v>
      </c>
      <c r="BC1431" s="215">
        <v>0</v>
      </c>
      <c r="BD1431" s="51">
        <v>-65.506426341770506</v>
      </c>
      <c r="BE1431" s="215">
        <v>-103.35042403126968</v>
      </c>
    </row>
    <row r="1432" spans="1:57">
      <c r="A1432" s="70">
        <v>20201106</v>
      </c>
      <c r="D1432" s="63">
        <v>44141</v>
      </c>
      <c r="E1432" s="64">
        <v>662.22699999999998</v>
      </c>
      <c r="F1432" s="64">
        <v>1697.998</v>
      </c>
      <c r="G1432" s="69">
        <v>2360.2249999999999</v>
      </c>
      <c r="I1432" s="63">
        <v>44701</v>
      </c>
      <c r="J1432" s="68">
        <v>35.53</v>
      </c>
      <c r="K1432" s="68">
        <v>39.43</v>
      </c>
      <c r="M1432" s="63">
        <v>44141</v>
      </c>
      <c r="N1432" s="64">
        <v>39523.699999999997</v>
      </c>
      <c r="O1432" s="66">
        <v>79.093299999999999</v>
      </c>
      <c r="Q1432" s="63">
        <v>44141</v>
      </c>
      <c r="R1432" s="57">
        <v>62.270636278687277</v>
      </c>
      <c r="S1432" s="57">
        <v>93.950507106140321</v>
      </c>
      <c r="U1432" s="63">
        <v>44141</v>
      </c>
      <c r="V1432" s="65">
        <v>60.884531076857385</v>
      </c>
      <c r="X1432" s="63">
        <v>44847</v>
      </c>
      <c r="Y1432" s="67">
        <v>69.375</v>
      </c>
      <c r="Z1432" s="67">
        <v>72.819999999999993</v>
      </c>
      <c r="AA1432" s="67">
        <v>66.5</v>
      </c>
      <c r="AB1432" s="67" t="e">
        <v>#N/A</v>
      </c>
      <c r="AD1432" s="63">
        <v>44847</v>
      </c>
      <c r="AE1432" s="67">
        <v>73.290000000000006</v>
      </c>
      <c r="AF1432" s="68">
        <v>84.82</v>
      </c>
      <c r="AH1432" s="58">
        <v>44141</v>
      </c>
      <c r="AI1432" s="57">
        <v>84.95352217195861</v>
      </c>
      <c r="AJ1432" s="57">
        <v>92.100779909441698</v>
      </c>
      <c r="AK1432" s="57">
        <v>102.88254687078063</v>
      </c>
      <c r="AM1432" s="63">
        <v>44141</v>
      </c>
      <c r="AN1432" s="57">
        <v>49.026417864282593</v>
      </c>
      <c r="AO1432" s="57">
        <v>34.538010615916036</v>
      </c>
      <c r="AP1432" s="57">
        <v>85.988120555682571</v>
      </c>
      <c r="AR1432" s="63">
        <v>44141</v>
      </c>
      <c r="AS1432" s="57">
        <v>-53.334004752559331</v>
      </c>
      <c r="AT1432" s="57">
        <v>-24.967316787128034</v>
      </c>
      <c r="AV1432" s="63">
        <v>45602</v>
      </c>
      <c r="AW1432" s="64">
        <v>39185.718019</v>
      </c>
      <c r="AY1432" s="63">
        <v>44847</v>
      </c>
      <c r="AZ1432" s="215">
        <v>782.33913062200008</v>
      </c>
      <c r="BA1432" s="215">
        <v>-375.38150679015996</v>
      </c>
      <c r="BB1432" s="215">
        <v>-310.41630986846911</v>
      </c>
      <c r="BC1432" s="215">
        <v>0</v>
      </c>
      <c r="BD1432" s="51">
        <v>-60.935757444691063</v>
      </c>
      <c r="BE1432" s="215">
        <v>35.605566518679765</v>
      </c>
    </row>
    <row r="1433" spans="1:57">
      <c r="A1433" s="70">
        <v>20201107</v>
      </c>
      <c r="D1433" s="63">
        <v>44142</v>
      </c>
      <c r="E1433" s="64">
        <v>662.22699999999998</v>
      </c>
      <c r="F1433" s="64">
        <v>1697.998</v>
      </c>
      <c r="G1433" s="69">
        <v>2360.2249999999999</v>
      </c>
      <c r="I1433" s="63">
        <v>44704</v>
      </c>
      <c r="J1433" s="68">
        <v>33.78</v>
      </c>
      <c r="K1433" s="68">
        <v>38.79</v>
      </c>
      <c r="M1433" s="63">
        <v>44142</v>
      </c>
      <c r="N1433" s="64">
        <v>39523.699999999997</v>
      </c>
      <c r="O1433" s="66">
        <v>79.093299999999999</v>
      </c>
      <c r="Q1433" s="63">
        <v>44142</v>
      </c>
      <c r="R1433" s="57">
        <v>61.860266270341448</v>
      </c>
      <c r="S1433" s="57">
        <v>94.234825648745456</v>
      </c>
      <c r="U1433" s="63">
        <v>44142</v>
      </c>
      <c r="V1433" s="65">
        <v>60.884531076857385</v>
      </c>
      <c r="X1433" s="63">
        <v>44848</v>
      </c>
      <c r="Y1433" s="67">
        <v>68.75</v>
      </c>
      <c r="Z1433" s="67">
        <v>74.31</v>
      </c>
      <c r="AA1433" s="67">
        <v>66.5</v>
      </c>
      <c r="AB1433" s="67" t="e">
        <v>#N/A</v>
      </c>
      <c r="AD1433" s="63">
        <v>44848</v>
      </c>
      <c r="AE1433" s="67">
        <v>72.59</v>
      </c>
      <c r="AF1433" s="68">
        <v>86.94</v>
      </c>
      <c r="AH1433" s="58">
        <v>44142</v>
      </c>
      <c r="AI1433" s="57">
        <v>84.632133578696227</v>
      </c>
      <c r="AJ1433" s="57">
        <v>92.200026669387114</v>
      </c>
      <c r="AK1433" s="57">
        <v>103.43098021739215</v>
      </c>
      <c r="AM1433" s="63">
        <v>44142</v>
      </c>
      <c r="AN1433" s="57">
        <v>48.843121008017199</v>
      </c>
      <c r="AO1433" s="57">
        <v>34.344888081531863</v>
      </c>
      <c r="AP1433" s="57">
        <v>85.679157242945749</v>
      </c>
      <c r="AR1433" s="63">
        <v>44142</v>
      </c>
      <c r="AS1433" s="57">
        <v>-53.230560768854616</v>
      </c>
      <c r="AT1433" s="57">
        <v>-24.853529139114794</v>
      </c>
      <c r="AV1433" s="63">
        <v>45603</v>
      </c>
      <c r="AW1433" s="64">
        <v>38932.769786999997</v>
      </c>
      <c r="AY1433" s="63">
        <v>44848</v>
      </c>
      <c r="AZ1433" s="215">
        <v>705.92682098200009</v>
      </c>
      <c r="BA1433" s="215">
        <v>-376.38643644325998</v>
      </c>
      <c r="BB1433" s="215">
        <v>-248.03609523864921</v>
      </c>
      <c r="BC1433" s="215">
        <v>0</v>
      </c>
      <c r="BD1433" s="51">
        <v>-51.139736632030733</v>
      </c>
      <c r="BE1433" s="215">
        <v>30.364163864910019</v>
      </c>
    </row>
    <row r="1434" spans="1:57">
      <c r="A1434" s="70">
        <v>20201108</v>
      </c>
      <c r="D1434" s="63">
        <v>44143</v>
      </c>
      <c r="E1434" s="64">
        <v>662.22699999999998</v>
      </c>
      <c r="F1434" s="64">
        <v>1697.998</v>
      </c>
      <c r="G1434" s="69">
        <v>2360.2249999999999</v>
      </c>
      <c r="I1434" s="63">
        <v>44705</v>
      </c>
      <c r="J1434" s="68">
        <v>34.79</v>
      </c>
      <c r="K1434" s="68">
        <v>38.26</v>
      </c>
      <c r="M1434" s="63">
        <v>44143</v>
      </c>
      <c r="N1434" s="64">
        <v>39523.699999999997</v>
      </c>
      <c r="O1434" s="66">
        <v>79.093299999999999</v>
      </c>
      <c r="Q1434" s="63">
        <v>44143</v>
      </c>
      <c r="R1434" s="57">
        <v>61.498509880808314</v>
      </c>
      <c r="S1434" s="57">
        <v>94.431589919978023</v>
      </c>
      <c r="U1434" s="63">
        <v>44143</v>
      </c>
      <c r="V1434" s="65">
        <v>60.884531076857385</v>
      </c>
      <c r="X1434" s="63">
        <v>44851</v>
      </c>
      <c r="Y1434" s="67">
        <v>69.4375</v>
      </c>
      <c r="Z1434" s="67">
        <v>73.97</v>
      </c>
      <c r="AA1434" s="67">
        <v>66.5625</v>
      </c>
      <c r="AB1434" s="67" t="e">
        <v>#N/A</v>
      </c>
      <c r="AD1434" s="63">
        <v>44851</v>
      </c>
      <c r="AE1434" s="67">
        <v>71.08</v>
      </c>
      <c r="AF1434" s="68">
        <v>83.08</v>
      </c>
      <c r="AH1434" s="58">
        <v>44143</v>
      </c>
      <c r="AI1434" s="57">
        <v>84.337915664358704</v>
      </c>
      <c r="AJ1434" s="57">
        <v>92.243654960877961</v>
      </c>
      <c r="AK1434" s="57">
        <v>103.82004065358328</v>
      </c>
      <c r="AM1434" s="63">
        <v>44143</v>
      </c>
      <c r="AN1434" s="57">
        <v>48.666641490004039</v>
      </c>
      <c r="AO1434" s="57">
        <v>34.165140813840637</v>
      </c>
      <c r="AP1434" s="57">
        <v>85.40013404413618</v>
      </c>
      <c r="AR1434" s="63">
        <v>44143</v>
      </c>
      <c r="AS1434" s="57">
        <v>-53.122318331985362</v>
      </c>
      <c r="AT1434" s="57">
        <v>-24.736936330979187</v>
      </c>
      <c r="AV1434" s="63">
        <v>45604</v>
      </c>
      <c r="AW1434" s="64">
        <v>38413.911039999999</v>
      </c>
      <c r="AY1434" s="63">
        <v>44851</v>
      </c>
      <c r="AZ1434" s="215">
        <v>640.86510891400007</v>
      </c>
      <c r="BA1434" s="215">
        <v>-363.54513848534998</v>
      </c>
      <c r="BB1434" s="215">
        <v>-306.04589792712869</v>
      </c>
      <c r="BC1434" s="215">
        <v>0</v>
      </c>
      <c r="BD1434" s="51">
        <v>-15.601129708181549</v>
      </c>
      <c r="BE1434" s="215">
        <v>-44.327446009810203</v>
      </c>
    </row>
    <row r="1435" spans="1:57">
      <c r="A1435" s="70">
        <v>20201109</v>
      </c>
      <c r="D1435" s="63">
        <v>44144</v>
      </c>
      <c r="E1435" s="64">
        <v>750.41300000000001</v>
      </c>
      <c r="F1435" s="64">
        <v>1698.7470000000001</v>
      </c>
      <c r="G1435" s="69">
        <v>2449.16</v>
      </c>
      <c r="I1435" s="63">
        <v>44707</v>
      </c>
      <c r="J1435" s="68">
        <v>34.47</v>
      </c>
      <c r="K1435" s="68">
        <v>38.29</v>
      </c>
      <c r="M1435" s="63">
        <v>44144</v>
      </c>
      <c r="N1435" s="64">
        <v>39316.300000000003</v>
      </c>
      <c r="O1435" s="66">
        <v>79.343299999999999</v>
      </c>
      <c r="Q1435" s="63">
        <v>44144</v>
      </c>
      <c r="R1435" s="57">
        <v>61.469120305507865</v>
      </c>
      <c r="S1435" s="57">
        <v>94.55895521969407</v>
      </c>
      <c r="U1435" s="63">
        <v>44144</v>
      </c>
      <c r="V1435" s="65">
        <v>61.866822804093324</v>
      </c>
      <c r="X1435" s="63">
        <v>44852</v>
      </c>
      <c r="Y1435" s="67">
        <v>68.25</v>
      </c>
      <c r="Z1435" s="67">
        <v>74.34</v>
      </c>
      <c r="AA1435" s="67">
        <v>66.4375</v>
      </c>
      <c r="AB1435" s="67" t="e">
        <v>#N/A</v>
      </c>
      <c r="AD1435" s="63">
        <v>44852</v>
      </c>
      <c r="AE1435" s="67">
        <v>71.97</v>
      </c>
      <c r="AF1435" s="68">
        <v>82.67</v>
      </c>
      <c r="AH1435" s="58">
        <v>44144</v>
      </c>
      <c r="AI1435" s="57">
        <v>83.897860238042796</v>
      </c>
      <c r="AJ1435" s="57">
        <v>92.169245744697719</v>
      </c>
      <c r="AK1435" s="57">
        <v>104.06951369269404</v>
      </c>
      <c r="AM1435" s="63">
        <v>44144</v>
      </c>
      <c r="AN1435" s="57">
        <v>48.487938159657084</v>
      </c>
      <c r="AO1435" s="57">
        <v>33.941595944222769</v>
      </c>
      <c r="AP1435" s="57">
        <v>85.206123904862324</v>
      </c>
      <c r="AR1435" s="63">
        <v>44144</v>
      </c>
      <c r="AS1435" s="57">
        <v>-53.03544168007592</v>
      </c>
      <c r="AT1435" s="57">
        <v>-24.604428918131347</v>
      </c>
      <c r="AV1435" s="63">
        <v>45605</v>
      </c>
      <c r="AW1435" s="64">
        <v>38413.911039999999</v>
      </c>
      <c r="AY1435" s="63">
        <v>44852</v>
      </c>
      <c r="AZ1435" s="215">
        <v>594.68086295399996</v>
      </c>
      <c r="BA1435" s="215">
        <v>-413.7319884297799</v>
      </c>
      <c r="BB1435" s="215">
        <v>-54.982911908767662</v>
      </c>
      <c r="BC1435" s="215">
        <v>0</v>
      </c>
      <c r="BD1435" s="51">
        <v>7.1807469823878165</v>
      </c>
      <c r="BE1435" s="215">
        <v>133.14532079469015</v>
      </c>
    </row>
    <row r="1436" spans="1:57">
      <c r="A1436" s="70">
        <v>20201110</v>
      </c>
      <c r="D1436" s="63">
        <v>44145</v>
      </c>
      <c r="E1436" s="64">
        <v>724.82899999999995</v>
      </c>
      <c r="F1436" s="64">
        <v>1696.8430000000001</v>
      </c>
      <c r="G1436" s="69">
        <v>2421.672</v>
      </c>
      <c r="I1436" s="63">
        <v>44708</v>
      </c>
      <c r="J1436" s="68">
        <v>36.43</v>
      </c>
      <c r="K1436" s="68">
        <v>39.049999999999997</v>
      </c>
      <c r="M1436" s="63">
        <v>44145</v>
      </c>
      <c r="N1436" s="64">
        <v>39321.5</v>
      </c>
      <c r="O1436" s="66">
        <v>79.424999999999997</v>
      </c>
      <c r="Q1436" s="63">
        <v>44145</v>
      </c>
      <c r="R1436" s="57">
        <v>61.157176956394906</v>
      </c>
      <c r="S1436" s="57">
        <v>94.785072247286649</v>
      </c>
      <c r="U1436" s="63">
        <v>44145</v>
      </c>
      <c r="V1436" s="65">
        <v>61.739532950357237</v>
      </c>
      <c r="X1436" s="63">
        <v>44853</v>
      </c>
      <c r="Y1436" s="67">
        <v>68.6875</v>
      </c>
      <c r="Z1436" s="67">
        <v>74.34</v>
      </c>
      <c r="AA1436" s="67">
        <v>66.5</v>
      </c>
      <c r="AB1436" s="67" t="e">
        <v>#N/A</v>
      </c>
      <c r="AD1436" s="63">
        <v>44853</v>
      </c>
      <c r="AE1436" s="67">
        <v>71.7</v>
      </c>
      <c r="AF1436" s="68">
        <v>82.81</v>
      </c>
      <c r="AH1436" s="58">
        <v>44145</v>
      </c>
      <c r="AI1436" s="57">
        <v>83.547981900996987</v>
      </c>
      <c r="AJ1436" s="57">
        <v>92.221538832818879</v>
      </c>
      <c r="AK1436" s="57">
        <v>104.52741237009357</v>
      </c>
      <c r="AM1436" s="63">
        <v>44145</v>
      </c>
      <c r="AN1436" s="57">
        <v>48.356472721261731</v>
      </c>
      <c r="AO1436" s="57">
        <v>33.822064229021429</v>
      </c>
      <c r="AP1436" s="57">
        <v>84.954139928853436</v>
      </c>
      <c r="AR1436" s="63">
        <v>44145</v>
      </c>
      <c r="AS1436" s="57">
        <v>-52.938464893273448</v>
      </c>
      <c r="AT1436" s="57">
        <v>-24.469408813175253</v>
      </c>
      <c r="AV1436" s="63">
        <v>45606</v>
      </c>
      <c r="AW1436" s="64">
        <v>38413.911039999999</v>
      </c>
      <c r="AY1436" s="63">
        <v>44853</v>
      </c>
      <c r="AZ1436" s="215">
        <v>546.7030185540001</v>
      </c>
      <c r="BA1436" s="215">
        <v>-411.74948262325989</v>
      </c>
      <c r="BB1436" s="215">
        <v>-237.30033127489699</v>
      </c>
      <c r="BC1436" s="215">
        <v>0</v>
      </c>
      <c r="BD1436" s="51">
        <v>-17.012980280222031</v>
      </c>
      <c r="BE1436" s="215">
        <v>-119.36206442752899</v>
      </c>
    </row>
    <row r="1437" spans="1:57">
      <c r="A1437" s="70">
        <v>20201111</v>
      </c>
      <c r="D1437" s="63">
        <v>44146</v>
      </c>
      <c r="E1437" s="64">
        <v>682.01099999999997</v>
      </c>
      <c r="F1437" s="64">
        <v>1694.49</v>
      </c>
      <c r="G1437" s="69">
        <v>2376.5010000000002</v>
      </c>
      <c r="I1437" s="63">
        <v>44711</v>
      </c>
      <c r="J1437" s="68">
        <v>35.909999999999997</v>
      </c>
      <c r="K1437" s="68">
        <v>39.61</v>
      </c>
      <c r="M1437" s="63">
        <v>44146</v>
      </c>
      <c r="N1437" s="64">
        <v>39259.300000000003</v>
      </c>
      <c r="O1437" s="66">
        <v>79.478300000000004</v>
      </c>
      <c r="Q1437" s="63">
        <v>44146</v>
      </c>
      <c r="R1437" s="57">
        <v>60.553149719826727</v>
      </c>
      <c r="S1437" s="57">
        <v>95.010185413316023</v>
      </c>
      <c r="U1437" s="63">
        <v>44146</v>
      </c>
      <c r="V1437" s="65">
        <v>61.48045780744377</v>
      </c>
      <c r="X1437" s="63">
        <v>44854</v>
      </c>
      <c r="Y1437" s="67">
        <v>68.625</v>
      </c>
      <c r="Z1437" s="67">
        <v>74.3</v>
      </c>
      <c r="AA1437" s="67">
        <v>66.5</v>
      </c>
      <c r="AB1437" s="67" t="e">
        <v>#N/A</v>
      </c>
      <c r="AD1437" s="63">
        <v>44854</v>
      </c>
      <c r="AE1437" s="67">
        <v>71.88</v>
      </c>
      <c r="AF1437" s="68">
        <v>82.87</v>
      </c>
      <c r="AH1437" s="58">
        <v>44146</v>
      </c>
      <c r="AI1437" s="57">
        <v>83.166664189184218</v>
      </c>
      <c r="AJ1437" s="57">
        <v>92.234588970069979</v>
      </c>
      <c r="AK1437" s="57">
        <v>104.95471259997009</v>
      </c>
      <c r="AM1437" s="63">
        <v>44146</v>
      </c>
      <c r="AN1437" s="57">
        <v>48.182543754950721</v>
      </c>
      <c r="AO1437" s="57">
        <v>33.607261706572245</v>
      </c>
      <c r="AP1437" s="57">
        <v>84.741333144227937</v>
      </c>
      <c r="AR1437" s="63">
        <v>44146</v>
      </c>
      <c r="AS1437" s="57">
        <v>-52.835802701714329</v>
      </c>
      <c r="AT1437" s="57">
        <v>-24.32833193402486</v>
      </c>
      <c r="AV1437" s="63">
        <v>45607</v>
      </c>
      <c r="AW1437" s="64">
        <v>37337.563615999999</v>
      </c>
      <c r="AY1437" s="63">
        <v>44854</v>
      </c>
      <c r="AZ1437" s="215">
        <v>502.74796203200009</v>
      </c>
      <c r="BA1437" s="215">
        <v>-180.63549588003994</v>
      </c>
      <c r="BB1437" s="215">
        <v>-141.10430368754646</v>
      </c>
      <c r="BC1437" s="215">
        <v>0</v>
      </c>
      <c r="BD1437" s="51">
        <v>-24.159324134353508</v>
      </c>
      <c r="BE1437" s="215">
        <v>156.84534952690998</v>
      </c>
    </row>
    <row r="1438" spans="1:57">
      <c r="A1438" s="70">
        <v>20201112</v>
      </c>
      <c r="D1438" s="63">
        <v>44147</v>
      </c>
      <c r="E1438" s="64">
        <v>730.09699999999998</v>
      </c>
      <c r="F1438" s="64">
        <v>1693.5219999999999</v>
      </c>
      <c r="G1438" s="69">
        <v>2423.6190000000001</v>
      </c>
      <c r="I1438" s="63">
        <v>44712</v>
      </c>
      <c r="J1438" s="68">
        <v>37.82</v>
      </c>
      <c r="K1438" s="68">
        <v>40.450000000000003</v>
      </c>
      <c r="M1438" s="63">
        <v>44147</v>
      </c>
      <c r="N1438" s="64">
        <v>39191.300000000003</v>
      </c>
      <c r="O1438" s="66">
        <v>79.575000000000003</v>
      </c>
      <c r="Q1438" s="63">
        <v>44147</v>
      </c>
      <c r="R1438" s="57">
        <v>59.92868821806023</v>
      </c>
      <c r="S1438" s="57">
        <v>95.45456493155784</v>
      </c>
      <c r="U1438" s="63">
        <v>44147</v>
      </c>
      <c r="V1438" s="65">
        <v>61.36861837249846</v>
      </c>
      <c r="X1438" s="63">
        <v>44855</v>
      </c>
      <c r="Y1438" s="67">
        <v>69.125</v>
      </c>
      <c r="Z1438" s="67">
        <v>71.680000000000007</v>
      </c>
      <c r="AA1438" s="67">
        <v>66.4375</v>
      </c>
      <c r="AB1438" s="67" t="e">
        <v>#N/A</v>
      </c>
      <c r="AD1438" s="63">
        <v>44855</v>
      </c>
      <c r="AE1438" s="67">
        <v>72.05</v>
      </c>
      <c r="AF1438" s="68">
        <v>82.45</v>
      </c>
      <c r="AH1438" s="58">
        <v>44147</v>
      </c>
      <c r="AI1438" s="57">
        <v>82.840512134852816</v>
      </c>
      <c r="AJ1438" s="57">
        <v>92.444832354261663</v>
      </c>
      <c r="AK1438" s="57">
        <v>105.77851752005336</v>
      </c>
      <c r="AM1438" s="63">
        <v>44147</v>
      </c>
      <c r="AN1438" s="57">
        <v>48.051077444853348</v>
      </c>
      <c r="AO1438" s="57">
        <v>33.496865383926092</v>
      </c>
      <c r="AP1438" s="57">
        <v>84.479460933259489</v>
      </c>
      <c r="AR1438" s="63">
        <v>44147</v>
      </c>
      <c r="AS1438" s="57">
        <v>-52.718091037766015</v>
      </c>
      <c r="AT1438" s="57">
        <v>-24.154806160833743</v>
      </c>
      <c r="AV1438" s="63">
        <v>45608</v>
      </c>
      <c r="AW1438" s="64">
        <v>37030.434604000002</v>
      </c>
      <c r="AY1438" s="63">
        <v>44855</v>
      </c>
      <c r="AZ1438" s="215">
        <v>441.07566383199998</v>
      </c>
      <c r="BA1438" s="215">
        <v>-221.46615379346989</v>
      </c>
      <c r="BB1438" s="215">
        <v>-37.292312283606037</v>
      </c>
      <c r="BC1438" s="215">
        <v>0</v>
      </c>
      <c r="BD1438" s="51">
        <v>-38.251082751374305</v>
      </c>
      <c r="BE1438" s="215">
        <v>144.06262620039971</v>
      </c>
    </row>
    <row r="1439" spans="1:57">
      <c r="A1439" s="70">
        <v>20201113</v>
      </c>
      <c r="D1439" s="63">
        <v>44148</v>
      </c>
      <c r="E1439" s="64">
        <v>653.74099999999999</v>
      </c>
      <c r="F1439" s="64">
        <v>1692.7850000000001</v>
      </c>
      <c r="G1439" s="69">
        <v>2346.5259999999998</v>
      </c>
      <c r="I1439" s="63">
        <v>44713</v>
      </c>
      <c r="J1439" s="68">
        <v>36.799999999999997</v>
      </c>
      <c r="K1439" s="68">
        <v>39.22</v>
      </c>
      <c r="M1439" s="63">
        <v>44148</v>
      </c>
      <c r="N1439" s="64">
        <v>39100.9</v>
      </c>
      <c r="O1439" s="66">
        <v>79.728300000000004</v>
      </c>
      <c r="Q1439" s="63">
        <v>44148</v>
      </c>
      <c r="R1439" s="57">
        <v>59.230168635556502</v>
      </c>
      <c r="S1439" s="57">
        <v>95.849701291091648</v>
      </c>
      <c r="U1439" s="63">
        <v>44148</v>
      </c>
      <c r="V1439" s="65">
        <v>61.310047576189589</v>
      </c>
      <c r="X1439" s="63">
        <v>44858</v>
      </c>
      <c r="Y1439" s="67">
        <v>69.125</v>
      </c>
      <c r="Z1439" s="67">
        <v>73.77</v>
      </c>
      <c r="AA1439" s="67">
        <v>66.5</v>
      </c>
      <c r="AB1439" s="67" t="e">
        <v>#N/A</v>
      </c>
      <c r="AD1439" s="63">
        <v>44858</v>
      </c>
      <c r="AE1439" s="67">
        <v>72.13</v>
      </c>
      <c r="AF1439" s="68">
        <v>83.05</v>
      </c>
      <c r="AH1439" s="58">
        <v>44148</v>
      </c>
      <c r="AI1439" s="57">
        <v>82.45405241500805</v>
      </c>
      <c r="AJ1439" s="57">
        <v>92.608462489538397</v>
      </c>
      <c r="AK1439" s="57">
        <v>106.51873543950474</v>
      </c>
      <c r="AM1439" s="63">
        <v>44148</v>
      </c>
      <c r="AN1439" s="57">
        <v>47.930128360387123</v>
      </c>
      <c r="AO1439" s="57">
        <v>33.405089863076618</v>
      </c>
      <c r="AP1439" s="57">
        <v>84.221299453603905</v>
      </c>
      <c r="AR1439" s="63">
        <v>44148</v>
      </c>
      <c r="AS1439" s="57">
        <v>-52.602303110818369</v>
      </c>
      <c r="AT1439" s="57">
        <v>-23.967341392719234</v>
      </c>
      <c r="AV1439" s="63">
        <v>45609</v>
      </c>
      <c r="AW1439" s="64">
        <v>36890.176960999997</v>
      </c>
      <c r="AY1439" s="63">
        <v>44858</v>
      </c>
      <c r="AZ1439" s="215">
        <v>367.00828304799995</v>
      </c>
      <c r="BA1439" s="215">
        <v>-222.11610723121993</v>
      </c>
      <c r="BB1439" s="215">
        <v>56.538397178404743</v>
      </c>
      <c r="BC1439" s="215">
        <v>0</v>
      </c>
      <c r="BD1439" s="51">
        <v>-31.670621053305542</v>
      </c>
      <c r="BE1439" s="215">
        <v>169.75646313872923</v>
      </c>
    </row>
    <row r="1440" spans="1:57">
      <c r="A1440" s="70">
        <v>20201114</v>
      </c>
      <c r="D1440" s="63">
        <v>44149</v>
      </c>
      <c r="E1440" s="64">
        <v>653.74099999999999</v>
      </c>
      <c r="F1440" s="64">
        <v>1692.7850000000001</v>
      </c>
      <c r="G1440" s="69">
        <v>2346.5259999999998</v>
      </c>
      <c r="I1440" s="63">
        <v>44714</v>
      </c>
      <c r="J1440" s="68">
        <v>37.71</v>
      </c>
      <c r="K1440" s="68">
        <v>40.47</v>
      </c>
      <c r="M1440" s="63">
        <v>44149</v>
      </c>
      <c r="N1440" s="64">
        <v>39100.9</v>
      </c>
      <c r="O1440" s="66">
        <v>79.728300000000004</v>
      </c>
      <c r="Q1440" s="63">
        <v>44149</v>
      </c>
      <c r="R1440" s="57">
        <v>58.49147783186266</v>
      </c>
      <c r="S1440" s="57">
        <v>96.208305323298802</v>
      </c>
      <c r="U1440" s="63">
        <v>44149</v>
      </c>
      <c r="V1440" s="65">
        <v>61.310047576189589</v>
      </c>
      <c r="X1440" s="63">
        <v>44859</v>
      </c>
      <c r="Y1440" s="67">
        <v>68.25</v>
      </c>
      <c r="Z1440" s="67">
        <v>74.39</v>
      </c>
      <c r="AA1440" s="67">
        <v>66.625</v>
      </c>
      <c r="AB1440" s="67" t="e">
        <v>#N/A</v>
      </c>
      <c r="AD1440" s="63">
        <v>44859</v>
      </c>
      <c r="AE1440" s="67">
        <v>72.23</v>
      </c>
      <c r="AF1440" s="68">
        <v>79.790000000000006</v>
      </c>
      <c r="AH1440" s="58">
        <v>44149</v>
      </c>
      <c r="AI1440" s="57">
        <v>81.980138606921244</v>
      </c>
      <c r="AJ1440" s="57">
        <v>92.712273170058594</v>
      </c>
      <c r="AK1440" s="57">
        <v>107.20954569532357</v>
      </c>
      <c r="AM1440" s="63">
        <v>44149</v>
      </c>
      <c r="AN1440" s="57">
        <v>47.850114176003643</v>
      </c>
      <c r="AO1440" s="57">
        <v>33.3437260871871</v>
      </c>
      <c r="AP1440" s="57">
        <v>84.071878663099639</v>
      </c>
      <c r="AR1440" s="63">
        <v>44149</v>
      </c>
      <c r="AS1440" s="57">
        <v>-52.49296346603559</v>
      </c>
      <c r="AT1440" s="57">
        <v>-23.801201154890716</v>
      </c>
      <c r="AV1440" s="63">
        <v>45610</v>
      </c>
      <c r="AW1440" s="64">
        <v>37224.224005000004</v>
      </c>
      <c r="AY1440" s="63">
        <v>44859</v>
      </c>
      <c r="AZ1440" s="215">
        <v>328.10690228599998</v>
      </c>
      <c r="BA1440" s="215">
        <v>-222.10313699214993</v>
      </c>
      <c r="BB1440" s="215">
        <v>-1.9523552787450245</v>
      </c>
      <c r="BC1440" s="215">
        <v>0</v>
      </c>
      <c r="BD1440" s="51">
        <v>-1.4882972506652585</v>
      </c>
      <c r="BE1440" s="215">
        <v>102.55962396128976</v>
      </c>
    </row>
    <row r="1441" spans="1:57">
      <c r="A1441" s="70">
        <v>20201115</v>
      </c>
      <c r="D1441" s="63">
        <v>44150</v>
      </c>
      <c r="E1441" s="64">
        <v>653.74099999999999</v>
      </c>
      <c r="F1441" s="64">
        <v>1692.7850000000001</v>
      </c>
      <c r="G1441" s="69">
        <v>2346.5259999999998</v>
      </c>
      <c r="I1441" s="63">
        <v>44715</v>
      </c>
      <c r="J1441" s="68">
        <v>35.49</v>
      </c>
      <c r="K1441" s="68">
        <v>39.950000000000003</v>
      </c>
      <c r="M1441" s="63">
        <v>44150</v>
      </c>
      <c r="N1441" s="64">
        <v>39100.9</v>
      </c>
      <c r="O1441" s="66">
        <v>79.728300000000004</v>
      </c>
      <c r="Q1441" s="63">
        <v>44150</v>
      </c>
      <c r="R1441" s="57">
        <v>57.813788458355496</v>
      </c>
      <c r="S1441" s="57">
        <v>96.499430218115151</v>
      </c>
      <c r="U1441" s="63">
        <v>44150</v>
      </c>
      <c r="V1441" s="65">
        <v>61.310047576189589</v>
      </c>
      <c r="X1441" s="63">
        <v>44860</v>
      </c>
      <c r="Y1441" s="67">
        <v>69.25</v>
      </c>
      <c r="Z1441" s="67">
        <v>72.569999999999993</v>
      </c>
      <c r="AA1441" s="67">
        <v>66.5</v>
      </c>
      <c r="AB1441" s="67" t="e">
        <v>#N/A</v>
      </c>
      <c r="AD1441" s="63">
        <v>44860</v>
      </c>
      <c r="AE1441" s="67">
        <v>72.069999999999993</v>
      </c>
      <c r="AF1441" s="68">
        <v>79.47</v>
      </c>
      <c r="AH1441" s="58">
        <v>44150</v>
      </c>
      <c r="AI1441" s="57">
        <v>81.66374623066443</v>
      </c>
      <c r="AJ1441" s="57">
        <v>92.826337915941664</v>
      </c>
      <c r="AK1441" s="57">
        <v>107.78486966795589</v>
      </c>
      <c r="AM1441" s="63">
        <v>44150</v>
      </c>
      <c r="AN1441" s="57">
        <v>47.787458765238597</v>
      </c>
      <c r="AO1441" s="57">
        <v>33.339346666155436</v>
      </c>
      <c r="AP1441" s="57">
        <v>83.890305307774156</v>
      </c>
      <c r="AR1441" s="63">
        <v>44150</v>
      </c>
      <c r="AS1441" s="57">
        <v>-52.386652616789611</v>
      </c>
      <c r="AT1441" s="57">
        <v>-23.613275672848989</v>
      </c>
      <c r="AV1441" s="63">
        <v>45611</v>
      </c>
      <c r="AW1441" s="64">
        <v>37196.375380000005</v>
      </c>
      <c r="AY1441" s="63">
        <v>44860</v>
      </c>
      <c r="AZ1441" s="215">
        <v>239.88206268599993</v>
      </c>
      <c r="BA1441" s="215">
        <v>-234.2010080492299</v>
      </c>
      <c r="BB1441" s="215">
        <v>84.405486308844772</v>
      </c>
      <c r="BC1441" s="215">
        <v>0</v>
      </c>
      <c r="BD1441" s="51">
        <v>22.324772388504833</v>
      </c>
      <c r="BE1441" s="215">
        <v>112.40782453096972</v>
      </c>
    </row>
    <row r="1442" spans="1:57">
      <c r="A1442" s="70">
        <v>20201116</v>
      </c>
      <c r="D1442" s="63">
        <v>44151</v>
      </c>
      <c r="E1442" s="64">
        <v>674.70899999999995</v>
      </c>
      <c r="F1442" s="64">
        <v>1692.1120000000001</v>
      </c>
      <c r="G1442" s="69">
        <v>2366.8209999999999</v>
      </c>
      <c r="I1442" s="63">
        <v>44718</v>
      </c>
      <c r="J1442" s="68">
        <v>35.61</v>
      </c>
      <c r="K1442" s="68">
        <v>39.770000000000003</v>
      </c>
      <c r="M1442" s="63">
        <v>44151</v>
      </c>
      <c r="N1442" s="64">
        <v>39114.5</v>
      </c>
      <c r="O1442" s="66">
        <v>79.954999999999998</v>
      </c>
      <c r="Q1442" s="63">
        <v>44151</v>
      </c>
      <c r="R1442" s="57">
        <v>57.177522822854485</v>
      </c>
      <c r="S1442" s="57">
        <v>96.641731001039105</v>
      </c>
      <c r="U1442" s="63">
        <v>44151</v>
      </c>
      <c r="V1442" s="65">
        <v>62.042405504709372</v>
      </c>
      <c r="X1442" s="63">
        <v>44861</v>
      </c>
      <c r="Y1442" s="67">
        <v>68.9375</v>
      </c>
      <c r="Z1442" s="67">
        <v>73.92</v>
      </c>
      <c r="AA1442" s="67">
        <v>66.5</v>
      </c>
      <c r="AB1442" s="67" t="e">
        <v>#N/A</v>
      </c>
      <c r="AD1442" s="63">
        <v>44861</v>
      </c>
      <c r="AE1442" s="67">
        <v>71.44</v>
      </c>
      <c r="AF1442" s="68">
        <v>80.400000000000006</v>
      </c>
      <c r="AH1442" s="58">
        <v>44151</v>
      </c>
      <c r="AI1442" s="57">
        <v>81.329118271209126</v>
      </c>
      <c r="AJ1442" s="57">
        <v>92.810984106224865</v>
      </c>
      <c r="AK1442" s="57">
        <v>108.10494976265295</v>
      </c>
      <c r="AM1442" s="63">
        <v>44151</v>
      </c>
      <c r="AN1442" s="57">
        <v>47.767845454697586</v>
      </c>
      <c r="AO1442" s="57">
        <v>33.383397515116343</v>
      </c>
      <c r="AP1442" s="57">
        <v>83.758733086762646</v>
      </c>
      <c r="AR1442" s="63">
        <v>44151</v>
      </c>
      <c r="AS1442" s="57">
        <v>-52.291876319580098</v>
      </c>
      <c r="AT1442" s="57">
        <v>-23.450121276467183</v>
      </c>
      <c r="AV1442" s="63">
        <v>45612</v>
      </c>
      <c r="AW1442" s="64">
        <v>37196.375380000005</v>
      </c>
      <c r="AY1442" s="63">
        <v>44861</v>
      </c>
      <c r="AZ1442" s="215">
        <v>170.42522666799997</v>
      </c>
      <c r="BA1442" s="215">
        <v>-230.44687829385987</v>
      </c>
      <c r="BB1442" s="215">
        <v>118.38817078956474</v>
      </c>
      <c r="BC1442" s="215">
        <v>0</v>
      </c>
      <c r="BD1442" s="51">
        <v>91.358607553474954</v>
      </c>
      <c r="BE1442" s="215">
        <v>149.7216379140298</v>
      </c>
    </row>
    <row r="1443" spans="1:57">
      <c r="A1443" s="70">
        <v>20201117</v>
      </c>
      <c r="D1443" s="63">
        <v>44152</v>
      </c>
      <c r="E1443" s="64">
        <v>667.50400000000002</v>
      </c>
      <c r="F1443" s="64">
        <v>1690.3209999999999</v>
      </c>
      <c r="G1443" s="69">
        <v>2357.8249999999998</v>
      </c>
      <c r="I1443" s="63">
        <v>44719</v>
      </c>
      <c r="J1443" s="68">
        <v>35.56</v>
      </c>
      <c r="K1443" s="68">
        <v>39.54</v>
      </c>
      <c r="M1443" s="63">
        <v>44152</v>
      </c>
      <c r="N1443" s="64">
        <v>39115.9</v>
      </c>
      <c r="O1443" s="66">
        <v>80.028300000000002</v>
      </c>
      <c r="Q1443" s="63">
        <v>44152</v>
      </c>
      <c r="R1443" s="57">
        <v>56.527593822114142</v>
      </c>
      <c r="S1443" s="57">
        <v>96.745485234821672</v>
      </c>
      <c r="U1443" s="63">
        <v>44152</v>
      </c>
      <c r="V1443" s="65">
        <v>61.411729328191186</v>
      </c>
      <c r="X1443" s="63">
        <v>44862</v>
      </c>
      <c r="Y1443" s="67">
        <v>68.8125</v>
      </c>
      <c r="Z1443" s="67">
        <v>74.099999999999994</v>
      </c>
      <c r="AA1443" s="67">
        <v>66.5625</v>
      </c>
      <c r="AB1443" s="67" t="e">
        <v>#N/A</v>
      </c>
      <c r="AD1443" s="63">
        <v>44862</v>
      </c>
      <c r="AE1443" s="67">
        <v>71.8</v>
      </c>
      <c r="AF1443" s="68">
        <v>80.87</v>
      </c>
      <c r="AH1443" s="58">
        <v>44152</v>
      </c>
      <c r="AI1443" s="57">
        <v>81.062221085775391</v>
      </c>
      <c r="AJ1443" s="57">
        <v>92.802332650331195</v>
      </c>
      <c r="AK1443" s="57">
        <v>108.37669216872219</v>
      </c>
      <c r="AM1443" s="63">
        <v>44152</v>
      </c>
      <c r="AN1443" s="57">
        <v>47.774206885112804</v>
      </c>
      <c r="AO1443" s="57">
        <v>33.474964942132246</v>
      </c>
      <c r="AP1443" s="57">
        <v>83.615892208785397</v>
      </c>
      <c r="AR1443" s="63">
        <v>44152</v>
      </c>
      <c r="AS1443" s="57">
        <v>-52.199609197157493</v>
      </c>
      <c r="AT1443" s="57">
        <v>-23.284058935229467</v>
      </c>
      <c r="AV1443" s="63">
        <v>45613</v>
      </c>
      <c r="AW1443" s="64">
        <v>37196.375380000005</v>
      </c>
      <c r="AY1443" s="63">
        <v>44862</v>
      </c>
      <c r="AZ1443" s="215">
        <v>102.64925221800002</v>
      </c>
      <c r="BA1443" s="215">
        <v>-228.65340144603994</v>
      </c>
      <c r="BB1443" s="215">
        <v>223.98094991860353</v>
      </c>
      <c r="BC1443" s="215">
        <v>0</v>
      </c>
      <c r="BD1443" s="51">
        <v>130.92672310104652</v>
      </c>
      <c r="BE1443" s="215">
        <v>228.90003498846002</v>
      </c>
    </row>
    <row r="1444" spans="1:57">
      <c r="A1444" s="70">
        <v>20201118</v>
      </c>
      <c r="D1444" s="63">
        <v>44153</v>
      </c>
      <c r="E1444" s="64">
        <v>668.697</v>
      </c>
      <c r="F1444" s="64">
        <v>1689.2380000000001</v>
      </c>
      <c r="G1444" s="69">
        <v>2357.9349999999999</v>
      </c>
      <c r="I1444" s="63">
        <v>44720</v>
      </c>
      <c r="J1444" s="68">
        <v>35.14</v>
      </c>
      <c r="K1444" s="68">
        <v>38.93</v>
      </c>
      <c r="M1444" s="63">
        <v>44153</v>
      </c>
      <c r="N1444" s="64">
        <v>39069.199999999997</v>
      </c>
      <c r="O1444" s="66">
        <v>80.151700000000005</v>
      </c>
      <c r="Q1444" s="63">
        <v>44153</v>
      </c>
      <c r="R1444" s="57">
        <v>55.883860068456848</v>
      </c>
      <c r="S1444" s="57">
        <v>96.926730697593456</v>
      </c>
      <c r="U1444" s="63">
        <v>44153</v>
      </c>
      <c r="V1444" s="65">
        <v>61.07588237519861</v>
      </c>
      <c r="X1444" s="63">
        <v>44865</v>
      </c>
      <c r="Y1444" s="67">
        <v>69.5</v>
      </c>
      <c r="Z1444" s="67">
        <v>73.599999999999994</v>
      </c>
      <c r="AA1444" s="67">
        <v>66.5625</v>
      </c>
      <c r="AB1444" s="67" t="e">
        <v>#N/A</v>
      </c>
      <c r="AD1444" s="63">
        <v>44865</v>
      </c>
      <c r="AE1444" s="67">
        <v>72.66</v>
      </c>
      <c r="AF1444" s="68">
        <v>79.819999999999993</v>
      </c>
      <c r="AH1444" s="58">
        <v>44153</v>
      </c>
      <c r="AI1444" s="57">
        <v>80.946015952049095</v>
      </c>
      <c r="AJ1444" s="57">
        <v>92.903480574732427</v>
      </c>
      <c r="AK1444" s="57">
        <v>108.77691400199589</v>
      </c>
      <c r="AM1444" s="63">
        <v>44153</v>
      </c>
      <c r="AN1444" s="57">
        <v>47.768651046966816</v>
      </c>
      <c r="AO1444" s="57">
        <v>33.533541864595428</v>
      </c>
      <c r="AP1444" s="57">
        <v>83.489981530091754</v>
      </c>
      <c r="AR1444" s="63">
        <v>44153</v>
      </c>
      <c r="AS1444" s="57">
        <v>-52.098392093229087</v>
      </c>
      <c r="AT1444" s="57">
        <v>-23.104517372033296</v>
      </c>
      <c r="AV1444" s="63">
        <v>45614</v>
      </c>
      <c r="AW1444" s="64">
        <v>37196.375380000005</v>
      </c>
      <c r="AY1444" s="63">
        <v>44865</v>
      </c>
      <c r="AZ1444" s="215">
        <v>4.3819314559999913</v>
      </c>
      <c r="BA1444" s="215">
        <v>-258.00665021785989</v>
      </c>
      <c r="BB1444" s="215">
        <v>198.24951666943281</v>
      </c>
      <c r="BC1444" s="215">
        <v>0</v>
      </c>
      <c r="BD1444" s="51">
        <v>175.91300149701641</v>
      </c>
      <c r="BE1444" s="215">
        <v>120.53431060143924</v>
      </c>
    </row>
    <row r="1445" spans="1:57">
      <c r="A1445" s="70">
        <v>20201119</v>
      </c>
      <c r="D1445" s="63">
        <v>44154</v>
      </c>
      <c r="E1445" s="64">
        <v>613.27200000000005</v>
      </c>
      <c r="F1445" s="64">
        <v>1687.5039999999999</v>
      </c>
      <c r="G1445" s="69">
        <v>2300.7759999999998</v>
      </c>
      <c r="I1445" s="63">
        <v>44721</v>
      </c>
      <c r="J1445" s="68">
        <v>34.97</v>
      </c>
      <c r="K1445" s="68">
        <v>39.340000000000003</v>
      </c>
      <c r="M1445" s="63">
        <v>44154</v>
      </c>
      <c r="N1445" s="64">
        <v>38939.1</v>
      </c>
      <c r="O1445" s="66">
        <v>80.271699999999996</v>
      </c>
      <c r="Q1445" s="63">
        <v>44154</v>
      </c>
      <c r="R1445" s="57">
        <v>55.262750295705217</v>
      </c>
      <c r="S1445" s="57">
        <v>97.129893174336516</v>
      </c>
      <c r="U1445" s="63">
        <v>44154</v>
      </c>
      <c r="V1445" s="65">
        <v>61.508250473729994</v>
      </c>
      <c r="X1445" s="63">
        <v>44866</v>
      </c>
      <c r="Y1445" s="67">
        <v>69.125</v>
      </c>
      <c r="Z1445" s="67">
        <v>74.27</v>
      </c>
      <c r="AA1445" s="67">
        <v>66.5625</v>
      </c>
      <c r="AB1445" s="67" t="e">
        <v>#N/A</v>
      </c>
      <c r="AD1445" s="63">
        <v>44866</v>
      </c>
      <c r="AE1445" s="67">
        <v>71.87</v>
      </c>
      <c r="AF1445" s="68">
        <v>81.86</v>
      </c>
      <c r="AH1445" s="58">
        <v>44154</v>
      </c>
      <c r="AI1445" s="57">
        <v>80.669591484609171</v>
      </c>
      <c r="AJ1445" s="57">
        <v>92.936593764384583</v>
      </c>
      <c r="AK1445" s="57">
        <v>109.18034637555087</v>
      </c>
      <c r="AM1445" s="63">
        <v>44154</v>
      </c>
      <c r="AN1445" s="57">
        <v>47.78216305102945</v>
      </c>
      <c r="AO1445" s="57">
        <v>33.558701437548422</v>
      </c>
      <c r="AP1445" s="57">
        <v>83.49362824448427</v>
      </c>
      <c r="AR1445" s="63">
        <v>44154</v>
      </c>
      <c r="AS1445" s="57">
        <v>-52.00747789071125</v>
      </c>
      <c r="AT1445" s="57">
        <v>-22.903470725300423</v>
      </c>
      <c r="AV1445" s="63">
        <v>45615</v>
      </c>
      <c r="AW1445" s="64">
        <v>36847.433455999999</v>
      </c>
      <c r="AY1445" s="63">
        <v>44866</v>
      </c>
      <c r="AZ1445" s="215">
        <v>-72.506294700000012</v>
      </c>
      <c r="BA1445" s="215">
        <v>-42.188733231090026</v>
      </c>
      <c r="BB1445" s="215">
        <v>170.14056060195273</v>
      </c>
      <c r="BC1445" s="215">
        <v>0</v>
      </c>
      <c r="BD1445" s="51">
        <v>188.0891494715074</v>
      </c>
      <c r="BE1445" s="215">
        <v>243.53119333922012</v>
      </c>
    </row>
    <row r="1446" spans="1:57">
      <c r="A1446" s="70">
        <v>20201120</v>
      </c>
      <c r="D1446" s="63">
        <v>44155</v>
      </c>
      <c r="E1446" s="64">
        <v>612.476</v>
      </c>
      <c r="F1446" s="64">
        <v>1686.22</v>
      </c>
      <c r="G1446" s="69">
        <v>2298.6959999999999</v>
      </c>
      <c r="I1446" s="63">
        <v>44722</v>
      </c>
      <c r="J1446" s="68">
        <v>36.76</v>
      </c>
      <c r="K1446" s="68">
        <v>39.74</v>
      </c>
      <c r="M1446" s="63">
        <v>44155</v>
      </c>
      <c r="N1446" s="64">
        <v>38945.1</v>
      </c>
      <c r="O1446" s="66">
        <v>80.3583</v>
      </c>
      <c r="Q1446" s="63">
        <v>44155</v>
      </c>
      <c r="R1446" s="57">
        <v>54.59884791030489</v>
      </c>
      <c r="S1446" s="57">
        <v>97.238078909038308</v>
      </c>
      <c r="U1446" s="63">
        <v>44155</v>
      </c>
      <c r="V1446" s="65">
        <v>61.648457364933904</v>
      </c>
      <c r="X1446" s="63">
        <v>44867</v>
      </c>
      <c r="Y1446" s="67">
        <v>69.8125</v>
      </c>
      <c r="Z1446" s="67">
        <v>69.599999999999994</v>
      </c>
      <c r="AA1446" s="67">
        <v>66.4375</v>
      </c>
      <c r="AB1446" s="67" t="e">
        <v>#N/A</v>
      </c>
      <c r="AD1446" s="63">
        <v>44867</v>
      </c>
      <c r="AE1446" s="67">
        <v>73.209999999999994</v>
      </c>
      <c r="AF1446" s="68">
        <v>82.27</v>
      </c>
      <c r="AH1446" s="58">
        <v>44155</v>
      </c>
      <c r="AI1446" s="57">
        <v>80.434352167243617</v>
      </c>
      <c r="AJ1446" s="57">
        <v>92.946918947611607</v>
      </c>
      <c r="AK1446" s="57">
        <v>109.46730101731137</v>
      </c>
      <c r="AM1446" s="63">
        <v>44155</v>
      </c>
      <c r="AN1446" s="57">
        <v>47.838360098593412</v>
      </c>
      <c r="AO1446" s="57">
        <v>33.637321216098215</v>
      </c>
      <c r="AP1446" s="57">
        <v>83.531603512385686</v>
      </c>
      <c r="AR1446" s="63">
        <v>44155</v>
      </c>
      <c r="AS1446" s="57">
        <v>-51.917352777500312</v>
      </c>
      <c r="AT1446" s="57">
        <v>-22.683753646166373</v>
      </c>
      <c r="AV1446" s="63">
        <v>45616</v>
      </c>
      <c r="AW1446" s="64">
        <v>36791.506776000002</v>
      </c>
      <c r="AY1446" s="63">
        <v>44867</v>
      </c>
      <c r="AZ1446" s="215">
        <v>-97.575270700000019</v>
      </c>
      <c r="BA1446" s="215">
        <v>-42.195137881430014</v>
      </c>
      <c r="BB1446" s="215">
        <v>32.557251206512724</v>
      </c>
      <c r="BC1446" s="215">
        <v>0</v>
      </c>
      <c r="BD1446" s="51">
        <v>194.16483541598714</v>
      </c>
      <c r="BE1446" s="215">
        <v>86.949989237919823</v>
      </c>
    </row>
    <row r="1447" spans="1:57">
      <c r="A1447" s="70">
        <v>20201121</v>
      </c>
      <c r="D1447" s="63">
        <v>44156</v>
      </c>
      <c r="E1447" s="64">
        <v>612.476</v>
      </c>
      <c r="F1447" s="64">
        <v>1686.22</v>
      </c>
      <c r="G1447" s="69">
        <v>2298.6959999999999</v>
      </c>
      <c r="I1447" s="63">
        <v>44725</v>
      </c>
      <c r="J1447" s="68">
        <v>37.83</v>
      </c>
      <c r="K1447" s="68">
        <v>40.31</v>
      </c>
      <c r="M1447" s="63">
        <v>44156</v>
      </c>
      <c r="N1447" s="64">
        <v>38945.1</v>
      </c>
      <c r="O1447" s="66">
        <v>80.3583</v>
      </c>
      <c r="Q1447" s="63">
        <v>44156</v>
      </c>
      <c r="R1447" s="57">
        <v>54.046017764485384</v>
      </c>
      <c r="S1447" s="57">
        <v>97.295756721026066</v>
      </c>
      <c r="U1447" s="63">
        <v>44156</v>
      </c>
      <c r="V1447" s="65">
        <v>61.648457364933904</v>
      </c>
      <c r="X1447" s="63">
        <v>44868</v>
      </c>
      <c r="Y1447" s="67">
        <v>68.75</v>
      </c>
      <c r="Z1447" s="67">
        <v>74.349999999999994</v>
      </c>
      <c r="AA1447" s="67">
        <v>66.5625</v>
      </c>
      <c r="AB1447" s="67" t="e">
        <v>#N/A</v>
      </c>
      <c r="AD1447" s="63">
        <v>44868</v>
      </c>
      <c r="AE1447" s="67">
        <v>73.19</v>
      </c>
      <c r="AF1447" s="68">
        <v>83.33</v>
      </c>
      <c r="AH1447" s="58">
        <v>44156</v>
      </c>
      <c r="AI1447" s="57">
        <v>80.098451660036133</v>
      </c>
      <c r="AJ1447" s="57">
        <v>92.88075668363453</v>
      </c>
      <c r="AK1447" s="57">
        <v>109.70349400878945</v>
      </c>
      <c r="AM1447" s="63">
        <v>44156</v>
      </c>
      <c r="AN1447" s="57">
        <v>47.878516782293843</v>
      </c>
      <c r="AO1447" s="57">
        <v>33.678638380106761</v>
      </c>
      <c r="AP1447" s="57">
        <v>83.566118324599501</v>
      </c>
      <c r="AR1447" s="63">
        <v>44156</v>
      </c>
      <c r="AS1447" s="57">
        <v>-51.826442851214239</v>
      </c>
      <c r="AT1447" s="57">
        <v>-22.482342559616932</v>
      </c>
      <c r="AV1447" s="63">
        <v>45617</v>
      </c>
      <c r="AW1447" s="64">
        <v>36659.887494000002</v>
      </c>
      <c r="AY1447" s="63">
        <v>44868</v>
      </c>
      <c r="AZ1447" s="215">
        <v>-114.14287470000002</v>
      </c>
      <c r="BA1447" s="215">
        <v>-48.84267811070999</v>
      </c>
      <c r="BB1447" s="215">
        <v>140.48772535857211</v>
      </c>
      <c r="BC1447" s="215">
        <v>0</v>
      </c>
      <c r="BD1447" s="51">
        <v>173.57034123378747</v>
      </c>
      <c r="BE1447" s="215">
        <v>151.07082497849959</v>
      </c>
    </row>
    <row r="1448" spans="1:57">
      <c r="A1448" s="70">
        <v>20201122</v>
      </c>
      <c r="D1448" s="63">
        <v>44157</v>
      </c>
      <c r="E1448" s="64">
        <v>612.476</v>
      </c>
      <c r="F1448" s="64">
        <v>1686.22</v>
      </c>
      <c r="G1448" s="69">
        <v>2298.6959999999999</v>
      </c>
      <c r="I1448" s="63">
        <v>44726</v>
      </c>
      <c r="J1448" s="68">
        <v>36.1</v>
      </c>
      <c r="K1448" s="68">
        <v>39.61</v>
      </c>
      <c r="M1448" s="63">
        <v>44157</v>
      </c>
      <c r="N1448" s="64">
        <v>38945.1</v>
      </c>
      <c r="O1448" s="66">
        <v>80.3583</v>
      </c>
      <c r="Q1448" s="63">
        <v>44157</v>
      </c>
      <c r="R1448" s="57">
        <v>53.382277607366845</v>
      </c>
      <c r="S1448" s="57">
        <v>97.339605355124959</v>
      </c>
      <c r="U1448" s="63">
        <v>44157</v>
      </c>
      <c r="V1448" s="65">
        <v>61.648457364933904</v>
      </c>
      <c r="X1448" s="63">
        <v>44869</v>
      </c>
      <c r="Y1448" s="67">
        <v>69.625</v>
      </c>
      <c r="Z1448" s="67">
        <v>73.819999999999993</v>
      </c>
      <c r="AA1448" s="67">
        <v>66.5</v>
      </c>
      <c r="AB1448" s="67" t="e">
        <v>#N/A</v>
      </c>
      <c r="AD1448" s="63">
        <v>44869</v>
      </c>
      <c r="AE1448" s="67">
        <v>73.88</v>
      </c>
      <c r="AF1448" s="68">
        <v>83.83</v>
      </c>
      <c r="AH1448" s="58">
        <v>44157</v>
      </c>
      <c r="AI1448" s="57">
        <v>79.741853842313589</v>
      </c>
      <c r="AJ1448" s="57">
        <v>92.800120431146865</v>
      </c>
      <c r="AK1448" s="57">
        <v>109.93990623106495</v>
      </c>
      <c r="AM1448" s="63">
        <v>44157</v>
      </c>
      <c r="AN1448" s="57">
        <v>47.964948705371469</v>
      </c>
      <c r="AO1448" s="57">
        <v>33.720336746891519</v>
      </c>
      <c r="AP1448" s="57">
        <v>83.791460782935047</v>
      </c>
      <c r="AR1448" s="63">
        <v>44157</v>
      </c>
      <c r="AS1448" s="57">
        <v>-51.746488087040362</v>
      </c>
      <c r="AT1448" s="57">
        <v>-22.316795453904515</v>
      </c>
      <c r="AV1448" s="63">
        <v>45618</v>
      </c>
      <c r="AW1448" s="64">
        <v>36433.835688999992</v>
      </c>
      <c r="AY1448" s="63">
        <v>44869</v>
      </c>
      <c r="AZ1448" s="215">
        <v>-116.7743997</v>
      </c>
      <c r="BA1448" s="215">
        <v>18.210546969770018</v>
      </c>
      <c r="BB1448" s="215">
        <v>6.6808523147824923</v>
      </c>
      <c r="BC1448" s="215">
        <v>0</v>
      </c>
      <c r="BD1448" s="51">
        <v>120.22329435524706</v>
      </c>
      <c r="BE1448" s="215">
        <v>28.338605136649566</v>
      </c>
    </row>
    <row r="1449" spans="1:57">
      <c r="A1449" s="70">
        <v>20201123</v>
      </c>
      <c r="D1449" s="63">
        <v>44158</v>
      </c>
      <c r="E1449" s="64">
        <v>612.476</v>
      </c>
      <c r="F1449" s="64">
        <v>1686.22</v>
      </c>
      <c r="G1449" s="69">
        <v>2298.6959999999999</v>
      </c>
      <c r="I1449" s="63">
        <v>44727</v>
      </c>
      <c r="J1449" s="68">
        <v>35.409999999999997</v>
      </c>
      <c r="K1449" s="68">
        <v>38.619999999999997</v>
      </c>
      <c r="M1449" s="63">
        <v>44158</v>
      </c>
      <c r="N1449" s="64">
        <v>38945.1</v>
      </c>
      <c r="O1449" s="66">
        <v>80.3583</v>
      </c>
      <c r="Q1449" s="63">
        <v>44158</v>
      </c>
      <c r="R1449" s="57">
        <v>52.859515527149092</v>
      </c>
      <c r="S1449" s="57">
        <v>97.388267725612138</v>
      </c>
      <c r="U1449" s="63">
        <v>44158</v>
      </c>
      <c r="V1449" s="65">
        <v>61.648457364933904</v>
      </c>
      <c r="X1449" s="63">
        <v>44872</v>
      </c>
      <c r="Y1449" s="67">
        <v>69.4375</v>
      </c>
      <c r="Z1449" s="67">
        <v>74.260000000000005</v>
      </c>
      <c r="AA1449" s="67">
        <v>66.25</v>
      </c>
      <c r="AB1449" s="67" t="e">
        <v>#N/A</v>
      </c>
      <c r="AD1449" s="63">
        <v>44872</v>
      </c>
      <c r="AE1449" s="67">
        <v>73.47</v>
      </c>
      <c r="AF1449" s="68">
        <v>82.91</v>
      </c>
      <c r="AH1449" s="58">
        <v>44158</v>
      </c>
      <c r="AI1449" s="57">
        <v>79.334149510322248</v>
      </c>
      <c r="AJ1449" s="57">
        <v>92.709001600097807</v>
      </c>
      <c r="AK1449" s="57">
        <v>110.21302891274631</v>
      </c>
      <c r="AM1449" s="63">
        <v>44158</v>
      </c>
      <c r="AN1449" s="57">
        <v>48.111103953642711</v>
      </c>
      <c r="AO1449" s="57">
        <v>33.796625432789916</v>
      </c>
      <c r="AP1449" s="57">
        <v>84.148830981939</v>
      </c>
      <c r="AR1449" s="63">
        <v>44158</v>
      </c>
      <c r="AS1449" s="57">
        <v>-51.682672954166421</v>
      </c>
      <c r="AT1449" s="57">
        <v>-22.183631070156594</v>
      </c>
      <c r="AV1449" s="63">
        <v>45619</v>
      </c>
      <c r="AW1449" s="64">
        <v>36433.835688999992</v>
      </c>
      <c r="AY1449" s="63">
        <v>44872</v>
      </c>
      <c r="AZ1449" s="215">
        <v>-132.4821987</v>
      </c>
      <c r="BA1449" s="215">
        <v>33.780718732440022</v>
      </c>
      <c r="BB1449" s="215">
        <v>77.834306138653218</v>
      </c>
      <c r="BC1449" s="215">
        <v>0</v>
      </c>
      <c r="BD1449" s="51">
        <v>121.95033474495733</v>
      </c>
      <c r="BE1449" s="215">
        <v>101.08147211290046</v>
      </c>
    </row>
    <row r="1450" spans="1:57">
      <c r="A1450" s="70">
        <v>20201124</v>
      </c>
      <c r="D1450" s="63">
        <v>44159</v>
      </c>
      <c r="E1450" s="64">
        <v>630.69299999999998</v>
      </c>
      <c r="F1450" s="64">
        <v>1686.7260000000001</v>
      </c>
      <c r="G1450" s="69">
        <v>2317.4189999999999</v>
      </c>
      <c r="I1450" s="63">
        <v>44728</v>
      </c>
      <c r="J1450" s="68">
        <v>34.799999999999997</v>
      </c>
      <c r="K1450" s="68">
        <v>39.17</v>
      </c>
      <c r="M1450" s="63">
        <v>44159</v>
      </c>
      <c r="N1450" s="64">
        <v>38731.1</v>
      </c>
      <c r="O1450" s="66">
        <v>80.691699999999997</v>
      </c>
      <c r="Q1450" s="63">
        <v>44159</v>
      </c>
      <c r="R1450" s="57">
        <v>52.173336734337525</v>
      </c>
      <c r="S1450" s="57">
        <v>97.425859592329061</v>
      </c>
      <c r="U1450" s="63">
        <v>44159</v>
      </c>
      <c r="V1450" s="65">
        <v>61.374226842257364</v>
      </c>
      <c r="X1450" s="63">
        <v>44873</v>
      </c>
      <c r="Y1450" s="67">
        <v>69.0625</v>
      </c>
      <c r="Z1450" s="67">
        <v>74.39</v>
      </c>
      <c r="AA1450" s="67">
        <v>66.5</v>
      </c>
      <c r="AB1450" s="67" t="e">
        <v>#N/A</v>
      </c>
      <c r="AD1450" s="63">
        <v>44873</v>
      </c>
      <c r="AE1450" s="67">
        <v>74.03</v>
      </c>
      <c r="AF1450" s="68">
        <v>81.88</v>
      </c>
      <c r="AH1450" s="58">
        <v>44159</v>
      </c>
      <c r="AI1450" s="57">
        <v>78.950879348167575</v>
      </c>
      <c r="AJ1450" s="57">
        <v>92.620139238021054</v>
      </c>
      <c r="AK1450" s="57">
        <v>110.46515408920401</v>
      </c>
      <c r="AM1450" s="63">
        <v>44159</v>
      </c>
      <c r="AN1450" s="57">
        <v>48.243170701478654</v>
      </c>
      <c r="AO1450" s="57">
        <v>33.873040997708628</v>
      </c>
      <c r="AP1450" s="57">
        <v>84.476355999083381</v>
      </c>
      <c r="AR1450" s="63">
        <v>44159</v>
      </c>
      <c r="AS1450" s="57">
        <v>-51.627953890489906</v>
      </c>
      <c r="AT1450" s="57">
        <v>-22.045252907331946</v>
      </c>
      <c r="AV1450" s="63">
        <v>45620</v>
      </c>
      <c r="AW1450" s="64">
        <v>36433.835688999992</v>
      </c>
      <c r="AY1450" s="63">
        <v>44873</v>
      </c>
      <c r="AZ1450" s="215">
        <v>-150.46809669999999</v>
      </c>
      <c r="BA1450" s="215">
        <v>34.086069652300019</v>
      </c>
      <c r="BB1450" s="215">
        <v>-84.427977984817076</v>
      </c>
      <c r="BC1450" s="215">
        <v>0</v>
      </c>
      <c r="BD1450" s="51">
        <v>189.59564677749643</v>
      </c>
      <c r="BE1450" s="215">
        <v>-11.216047058170778</v>
      </c>
    </row>
    <row r="1451" spans="1:57">
      <c r="A1451" s="70">
        <v>20201125</v>
      </c>
      <c r="D1451" s="63">
        <v>44160</v>
      </c>
      <c r="E1451" s="64">
        <v>605.37099999999998</v>
      </c>
      <c r="F1451" s="64">
        <v>1692.953</v>
      </c>
      <c r="G1451" s="69">
        <v>2298.3240000000001</v>
      </c>
      <c r="I1451" s="63">
        <v>44733</v>
      </c>
      <c r="J1451" s="68">
        <v>35.89</v>
      </c>
      <c r="K1451" s="68">
        <v>40.98</v>
      </c>
      <c r="M1451" s="63">
        <v>44160</v>
      </c>
      <c r="N1451" s="64">
        <v>38745.5</v>
      </c>
      <c r="O1451" s="66">
        <v>80.791700000000006</v>
      </c>
      <c r="Q1451" s="63">
        <v>44160</v>
      </c>
      <c r="R1451" s="57">
        <v>51.555738639122325</v>
      </c>
      <c r="S1451" s="57">
        <v>97.329571858680055</v>
      </c>
      <c r="U1451" s="63">
        <v>44160</v>
      </c>
      <c r="V1451" s="65">
        <v>61.42254549792716</v>
      </c>
      <c r="X1451" s="63">
        <v>44874</v>
      </c>
      <c r="Y1451" s="67">
        <v>68.4375</v>
      </c>
      <c r="Z1451" s="67">
        <v>74.349999999999994</v>
      </c>
      <c r="AA1451" s="67">
        <v>66.5625</v>
      </c>
      <c r="AB1451" s="67" t="e">
        <v>#N/A</v>
      </c>
      <c r="AD1451" s="63">
        <v>44874</v>
      </c>
      <c r="AE1451" s="67">
        <v>73.63</v>
      </c>
      <c r="AF1451" s="68">
        <v>81.11</v>
      </c>
      <c r="AH1451" s="58">
        <v>44160</v>
      </c>
      <c r="AI1451" s="57">
        <v>78.567757047779338</v>
      </c>
      <c r="AJ1451" s="57">
        <v>92.430308027488465</v>
      </c>
      <c r="AK1451" s="57">
        <v>110.49579996402178</v>
      </c>
      <c r="AM1451" s="63">
        <v>44160</v>
      </c>
      <c r="AN1451" s="57">
        <v>48.354932699585639</v>
      </c>
      <c r="AO1451" s="57">
        <v>33.914256757796558</v>
      </c>
      <c r="AP1451" s="57">
        <v>84.831027551461631</v>
      </c>
      <c r="AR1451" s="63">
        <v>44160</v>
      </c>
      <c r="AS1451" s="57">
        <v>-51.562269819032622</v>
      </c>
      <c r="AT1451" s="57">
        <v>-21.882789033041483</v>
      </c>
      <c r="AV1451" s="63">
        <v>45621</v>
      </c>
      <c r="AW1451" s="64">
        <v>36789.776518999999</v>
      </c>
      <c r="AY1451" s="63">
        <v>44874</v>
      </c>
      <c r="AZ1451" s="215">
        <v>-150.1213644</v>
      </c>
      <c r="BA1451" s="215">
        <v>-11.686524829139969</v>
      </c>
      <c r="BB1451" s="215">
        <v>112.85478284260191</v>
      </c>
      <c r="BC1451" s="215">
        <v>0</v>
      </c>
      <c r="BD1451" s="51">
        <v>217.50950385030828</v>
      </c>
      <c r="BE1451" s="215">
        <v>168.55470866062018</v>
      </c>
    </row>
    <row r="1452" spans="1:57">
      <c r="A1452" s="70">
        <v>20201126</v>
      </c>
      <c r="D1452" s="63">
        <v>44161</v>
      </c>
      <c r="E1452" s="64">
        <v>614.79300000000001</v>
      </c>
      <c r="F1452" s="64">
        <v>1694.442</v>
      </c>
      <c r="G1452" s="69">
        <v>2309.2350000000001</v>
      </c>
      <c r="I1452" s="63">
        <v>44734</v>
      </c>
      <c r="J1452" s="68">
        <v>36.380000000000003</v>
      </c>
      <c r="K1452" s="68">
        <v>40.61</v>
      </c>
      <c r="M1452" s="63">
        <v>44161</v>
      </c>
      <c r="N1452" s="64">
        <v>38746.5</v>
      </c>
      <c r="O1452" s="66">
        <v>80.888300000000001</v>
      </c>
      <c r="Q1452" s="63">
        <v>44161</v>
      </c>
      <c r="R1452" s="57">
        <v>50.910930231809679</v>
      </c>
      <c r="S1452" s="57">
        <v>97.203164396612678</v>
      </c>
      <c r="U1452" s="63">
        <v>44161</v>
      </c>
      <c r="V1452" s="65">
        <v>61.029013829583377</v>
      </c>
      <c r="X1452" s="63">
        <v>44875</v>
      </c>
      <c r="Y1452" s="67">
        <v>70.125</v>
      </c>
      <c r="Z1452" s="67">
        <v>74.099999999999994</v>
      </c>
      <c r="AA1452" s="67">
        <v>66.5</v>
      </c>
      <c r="AB1452" s="67" t="e">
        <v>#N/A</v>
      </c>
      <c r="AD1452" s="63">
        <v>44875</v>
      </c>
      <c r="AE1452" s="67">
        <v>74.31</v>
      </c>
      <c r="AF1452" s="68">
        <v>78.94</v>
      </c>
      <c r="AH1452" s="58">
        <v>44161</v>
      </c>
      <c r="AI1452" s="57">
        <v>78.096761440428537</v>
      </c>
      <c r="AJ1452" s="57">
        <v>92.178841813330493</v>
      </c>
      <c r="AK1452" s="57">
        <v>110.4752082422106</v>
      </c>
      <c r="AM1452" s="63">
        <v>44161</v>
      </c>
      <c r="AN1452" s="57">
        <v>48.494710453392621</v>
      </c>
      <c r="AO1452" s="57">
        <v>33.988977979663538</v>
      </c>
      <c r="AP1452" s="57">
        <v>85.183841627903888</v>
      </c>
      <c r="AR1452" s="63">
        <v>44161</v>
      </c>
      <c r="AS1452" s="57">
        <v>-51.494505812690917</v>
      </c>
      <c r="AT1452" s="57">
        <v>-21.740870737794882</v>
      </c>
      <c r="AV1452" s="63">
        <v>45622</v>
      </c>
      <c r="AW1452" s="64">
        <v>36747.432179999996</v>
      </c>
      <c r="AY1452" s="63">
        <v>44875</v>
      </c>
      <c r="AZ1452" s="215">
        <v>-155.83387839999997</v>
      </c>
      <c r="BA1452" s="215">
        <v>69.230647415440032</v>
      </c>
      <c r="BB1452" s="215">
        <v>67.092490701222033</v>
      </c>
      <c r="BC1452" s="215">
        <v>0</v>
      </c>
      <c r="BD1452" s="51">
        <v>193.16064656660788</v>
      </c>
      <c r="BE1452" s="215">
        <v>173.64820748011991</v>
      </c>
    </row>
    <row r="1453" spans="1:57">
      <c r="A1453" s="70">
        <v>20201127</v>
      </c>
      <c r="D1453" s="63">
        <v>44162</v>
      </c>
      <c r="E1453" s="64">
        <v>635.6</v>
      </c>
      <c r="F1453" s="64">
        <v>1700.3910000000001</v>
      </c>
      <c r="G1453" s="69">
        <v>2335.991</v>
      </c>
      <c r="I1453" s="63">
        <v>44735</v>
      </c>
      <c r="J1453" s="68">
        <v>36.22</v>
      </c>
      <c r="K1453" s="68">
        <v>41.07</v>
      </c>
      <c r="M1453" s="63">
        <v>44162</v>
      </c>
      <c r="N1453" s="64">
        <v>38704.800000000003</v>
      </c>
      <c r="O1453" s="66">
        <v>81.038300000000007</v>
      </c>
      <c r="Q1453" s="63">
        <v>44162</v>
      </c>
      <c r="R1453" s="57">
        <v>50.101909589628548</v>
      </c>
      <c r="S1453" s="57">
        <v>96.853078307822415</v>
      </c>
      <c r="U1453" s="63">
        <v>44162</v>
      </c>
      <c r="V1453" s="65">
        <v>60.892079326349368</v>
      </c>
      <c r="X1453" s="63">
        <v>44876</v>
      </c>
      <c r="Y1453" s="67">
        <v>70</v>
      </c>
      <c r="Z1453" s="67">
        <v>71.31</v>
      </c>
      <c r="AA1453" s="67">
        <v>66.5</v>
      </c>
      <c r="AB1453" s="67" t="e">
        <v>#N/A</v>
      </c>
      <c r="AD1453" s="63">
        <v>44876</v>
      </c>
      <c r="AE1453" s="67">
        <v>73.930000000000007</v>
      </c>
      <c r="AF1453" s="68">
        <v>76.84</v>
      </c>
      <c r="AH1453" s="58">
        <v>44162</v>
      </c>
      <c r="AI1453" s="57">
        <v>77.782115752546915</v>
      </c>
      <c r="AJ1453" s="57">
        <v>91.838719963123808</v>
      </c>
      <c r="AK1453" s="57">
        <v>110.08147734957396</v>
      </c>
      <c r="AM1453" s="63">
        <v>44162</v>
      </c>
      <c r="AN1453" s="57">
        <v>48.590975270978646</v>
      </c>
      <c r="AO1453" s="57">
        <v>34.089292668028691</v>
      </c>
      <c r="AP1453" s="57">
        <v>85.314713902749006</v>
      </c>
      <c r="AR1453" s="63">
        <v>44162</v>
      </c>
      <c r="AS1453" s="57">
        <v>-51.424673835749637</v>
      </c>
      <c r="AT1453" s="57">
        <v>-21.623947767949414</v>
      </c>
      <c r="AV1453" s="63">
        <v>45623</v>
      </c>
      <c r="AW1453" s="64">
        <v>37244.698192000003</v>
      </c>
      <c r="AY1453" s="63">
        <v>44876</v>
      </c>
      <c r="AZ1453" s="215">
        <v>-153.76395839999998</v>
      </c>
      <c r="BA1453" s="215">
        <v>70.353695136880035</v>
      </c>
      <c r="BB1453" s="215">
        <v>112.23637265678171</v>
      </c>
      <c r="BC1453" s="215">
        <v>0</v>
      </c>
      <c r="BD1453" s="51">
        <v>172.15477081008845</v>
      </c>
      <c r="BE1453" s="215">
        <v>200.97958020375017</v>
      </c>
    </row>
    <row r="1454" spans="1:57">
      <c r="A1454" s="70">
        <v>20201128</v>
      </c>
      <c r="D1454" s="63">
        <v>44163</v>
      </c>
      <c r="E1454" s="64">
        <v>635.6</v>
      </c>
      <c r="F1454" s="64">
        <v>1700.3910000000001</v>
      </c>
      <c r="G1454" s="69">
        <v>2335.991</v>
      </c>
      <c r="I1454" s="63">
        <v>44736</v>
      </c>
      <c r="J1454" s="68">
        <v>36.04</v>
      </c>
      <c r="K1454" s="68">
        <v>40.82</v>
      </c>
      <c r="M1454" s="63">
        <v>44163</v>
      </c>
      <c r="N1454" s="64">
        <v>38704.800000000003</v>
      </c>
      <c r="O1454" s="66">
        <v>81.038300000000007</v>
      </c>
      <c r="Q1454" s="63">
        <v>44163</v>
      </c>
      <c r="R1454" s="57">
        <v>49.594069191484145</v>
      </c>
      <c r="S1454" s="57">
        <v>96.355227061792604</v>
      </c>
      <c r="U1454" s="63">
        <v>44163</v>
      </c>
      <c r="V1454" s="65">
        <v>60.892079326349368</v>
      </c>
      <c r="X1454" s="63">
        <v>44879</v>
      </c>
      <c r="Y1454" s="67">
        <v>69.6875</v>
      </c>
      <c r="Z1454" s="67">
        <v>72.5</v>
      </c>
      <c r="AA1454" s="67">
        <v>66.375</v>
      </c>
      <c r="AB1454" s="67" t="e">
        <v>#N/A</v>
      </c>
      <c r="AD1454" s="63">
        <v>44879</v>
      </c>
      <c r="AE1454" s="67">
        <v>73.209999999999994</v>
      </c>
      <c r="AF1454" s="68">
        <v>78.41</v>
      </c>
      <c r="AH1454" s="58">
        <v>44163</v>
      </c>
      <c r="AI1454" s="57">
        <v>77.522332999354475</v>
      </c>
      <c r="AJ1454" s="57">
        <v>91.42800515762184</v>
      </c>
      <c r="AK1454" s="57">
        <v>109.46222277923789</v>
      </c>
      <c r="AM1454" s="63">
        <v>44163</v>
      </c>
      <c r="AN1454" s="57">
        <v>48.672189352615526</v>
      </c>
      <c r="AO1454" s="57">
        <v>34.209602467052889</v>
      </c>
      <c r="AP1454" s="57">
        <v>85.353650362790674</v>
      </c>
      <c r="AR1454" s="63">
        <v>44163</v>
      </c>
      <c r="AS1454" s="57">
        <v>-51.348661813229981</v>
      </c>
      <c r="AT1454" s="57">
        <v>-21.532955455763524</v>
      </c>
      <c r="AV1454" s="63">
        <v>45624</v>
      </c>
      <c r="AW1454" s="64">
        <v>38877.366813000001</v>
      </c>
      <c r="AY1454" s="63">
        <v>44879</v>
      </c>
      <c r="AZ1454" s="215">
        <v>-174.5421734</v>
      </c>
      <c r="BA1454" s="215">
        <v>58.177408608100016</v>
      </c>
      <c r="BB1454" s="215">
        <v>117.52320139756181</v>
      </c>
      <c r="BC1454" s="215">
        <v>0</v>
      </c>
      <c r="BD1454" s="51">
        <v>139.39818201091845</v>
      </c>
      <c r="BE1454" s="215">
        <v>140.55531861658022</v>
      </c>
    </row>
    <row r="1455" spans="1:57">
      <c r="A1455" s="70">
        <v>20201129</v>
      </c>
      <c r="D1455" s="63">
        <v>44164</v>
      </c>
      <c r="E1455" s="64">
        <v>635.6</v>
      </c>
      <c r="F1455" s="64">
        <v>1700.3910000000001</v>
      </c>
      <c r="G1455" s="69">
        <v>2335.991</v>
      </c>
      <c r="I1455" s="63">
        <v>44739</v>
      </c>
      <c r="J1455" s="68">
        <v>36.83</v>
      </c>
      <c r="K1455" s="68">
        <v>41.51</v>
      </c>
      <c r="M1455" s="63">
        <v>44164</v>
      </c>
      <c r="N1455" s="64">
        <v>38704.800000000003</v>
      </c>
      <c r="O1455" s="66">
        <v>81.038300000000007</v>
      </c>
      <c r="Q1455" s="63">
        <v>44164</v>
      </c>
      <c r="R1455" s="57">
        <v>48.926238016121346</v>
      </c>
      <c r="S1455" s="57">
        <v>95.904799742975541</v>
      </c>
      <c r="U1455" s="63">
        <v>44164</v>
      </c>
      <c r="V1455" s="65">
        <v>60.892079326349368</v>
      </c>
      <c r="X1455" s="63">
        <v>44880</v>
      </c>
      <c r="Y1455" s="67">
        <v>68.625</v>
      </c>
      <c r="Z1455" s="67">
        <v>74.16</v>
      </c>
      <c r="AA1455" s="67">
        <v>66.1875</v>
      </c>
      <c r="AB1455" s="67" t="e">
        <v>#N/A</v>
      </c>
      <c r="AD1455" s="63">
        <v>44880</v>
      </c>
      <c r="AE1455" s="67">
        <v>73.56</v>
      </c>
      <c r="AF1455" s="68">
        <v>76.17</v>
      </c>
      <c r="AH1455" s="58">
        <v>44164</v>
      </c>
      <c r="AI1455" s="57">
        <v>77.27620226702696</v>
      </c>
      <c r="AJ1455" s="57">
        <v>91.054022341964028</v>
      </c>
      <c r="AK1455" s="57">
        <v>108.91808211426076</v>
      </c>
      <c r="AM1455" s="63">
        <v>44164</v>
      </c>
      <c r="AN1455" s="57">
        <v>48.75839511663618</v>
      </c>
      <c r="AO1455" s="57">
        <v>34.357462192098673</v>
      </c>
      <c r="AP1455" s="57">
        <v>85.365574414710778</v>
      </c>
      <c r="AR1455" s="63">
        <v>44164</v>
      </c>
      <c r="AS1455" s="57">
        <v>-51.263729533297941</v>
      </c>
      <c r="AT1455" s="57">
        <v>-21.43912289382164</v>
      </c>
      <c r="AV1455" s="63">
        <v>45625</v>
      </c>
      <c r="AW1455" s="64">
        <v>40948.118355000006</v>
      </c>
      <c r="AY1455" s="63">
        <v>44880</v>
      </c>
      <c r="AZ1455" s="215">
        <v>-185.60959740000001</v>
      </c>
      <c r="BA1455" s="215">
        <v>57.832651019290033</v>
      </c>
      <c r="BB1455" s="215">
        <v>167.0794491323212</v>
      </c>
      <c r="BC1455" s="215">
        <v>0</v>
      </c>
      <c r="BD1455" s="51">
        <v>115.27297115488801</v>
      </c>
      <c r="BE1455" s="215">
        <v>154.5751739064992</v>
      </c>
    </row>
    <row r="1456" spans="1:57">
      <c r="A1456" s="70">
        <v>20201130</v>
      </c>
      <c r="D1456" s="63">
        <v>44165</v>
      </c>
      <c r="E1456" s="64">
        <v>522.10500000000002</v>
      </c>
      <c r="F1456" s="64">
        <v>1705.17</v>
      </c>
      <c r="G1456" s="69">
        <v>2227.2750000000001</v>
      </c>
      <c r="I1456" s="63">
        <v>44740</v>
      </c>
      <c r="J1456" s="68">
        <v>40.630000000000003</v>
      </c>
      <c r="K1456" s="68">
        <v>42.16</v>
      </c>
      <c r="M1456" s="63">
        <v>44165</v>
      </c>
      <c r="N1456" s="64">
        <v>38652</v>
      </c>
      <c r="O1456" s="66">
        <v>81.296700000000001</v>
      </c>
      <c r="Q1456" s="63">
        <v>44165</v>
      </c>
      <c r="R1456" s="57">
        <v>48.230402729618845</v>
      </c>
      <c r="S1456" s="57">
        <v>95.65947729539306</v>
      </c>
      <c r="U1456" s="63">
        <v>44165</v>
      </c>
      <c r="V1456" s="65">
        <v>60.733011455574413</v>
      </c>
      <c r="X1456" s="63">
        <v>44881</v>
      </c>
      <c r="Y1456" s="67">
        <v>69.25</v>
      </c>
      <c r="Z1456" s="67">
        <v>74.22</v>
      </c>
      <c r="AA1456" s="67">
        <v>66.4375</v>
      </c>
      <c r="AB1456" s="67" t="e">
        <v>#N/A</v>
      </c>
      <c r="AD1456" s="63">
        <v>44881</v>
      </c>
      <c r="AE1456" s="67">
        <v>74.099999999999994</v>
      </c>
      <c r="AF1456" s="68">
        <v>75.2</v>
      </c>
      <c r="AH1456" s="58">
        <v>44165</v>
      </c>
      <c r="AI1456" s="57">
        <v>77.047664223709774</v>
      </c>
      <c r="AJ1456" s="57">
        <v>90.822544045285355</v>
      </c>
      <c r="AK1456" s="57">
        <v>108.65284576110841</v>
      </c>
      <c r="AM1456" s="63">
        <v>44165</v>
      </c>
      <c r="AN1456" s="57">
        <v>48.879160085217265</v>
      </c>
      <c r="AO1456" s="57">
        <v>34.516809831693941</v>
      </c>
      <c r="AP1456" s="57">
        <v>85.491759381846094</v>
      </c>
      <c r="AR1456" s="63">
        <v>44165</v>
      </c>
      <c r="AS1456" s="57">
        <v>-51.205324649890251</v>
      </c>
      <c r="AT1456" s="57">
        <v>-21.360655385979722</v>
      </c>
      <c r="AV1456" s="63">
        <v>45626</v>
      </c>
      <c r="AW1456" s="64">
        <v>40948.118355000006</v>
      </c>
      <c r="AY1456" s="63">
        <v>44881</v>
      </c>
      <c r="AZ1456" s="215">
        <v>-184.70654139999999</v>
      </c>
      <c r="BA1456" s="215">
        <v>55.050659319710029</v>
      </c>
      <c r="BB1456" s="215">
        <v>201.41554227130115</v>
      </c>
      <c r="BC1456" s="215">
        <v>0</v>
      </c>
      <c r="BD1456" s="51">
        <v>142.94836232799801</v>
      </c>
      <c r="BE1456" s="215">
        <v>214.70862251900917</v>
      </c>
    </row>
    <row r="1457" spans="1:57">
      <c r="A1457" s="70">
        <v>20201201</v>
      </c>
      <c r="D1457" s="63">
        <v>44166</v>
      </c>
      <c r="E1457" s="64">
        <v>640.17899999999997</v>
      </c>
      <c r="F1457" s="64">
        <v>1707.9059999999999</v>
      </c>
      <c r="G1457" s="69">
        <v>2348.085</v>
      </c>
      <c r="I1457" s="63">
        <v>44741</v>
      </c>
      <c r="J1457" s="68">
        <v>40.79</v>
      </c>
      <c r="K1457" s="68">
        <v>42.41</v>
      </c>
      <c r="M1457" s="63">
        <v>44166</v>
      </c>
      <c r="N1457" s="64">
        <v>38619.199999999997</v>
      </c>
      <c r="O1457" s="66">
        <v>81.394999999999996</v>
      </c>
      <c r="Q1457" s="63">
        <v>44166</v>
      </c>
      <c r="R1457" s="57">
        <v>47.833493266650585</v>
      </c>
      <c r="S1457" s="57">
        <v>95.371895187359712</v>
      </c>
      <c r="U1457" s="63">
        <v>44166</v>
      </c>
      <c r="V1457" s="65">
        <v>61.25006552242823</v>
      </c>
      <c r="X1457" s="63">
        <v>44882</v>
      </c>
      <c r="Y1457" s="67">
        <v>68.6875</v>
      </c>
      <c r="Z1457" s="67">
        <v>74.28</v>
      </c>
      <c r="AA1457" s="67">
        <v>66.5625</v>
      </c>
      <c r="AB1457" s="67" t="e">
        <v>#N/A</v>
      </c>
      <c r="AD1457" s="63">
        <v>44882</v>
      </c>
      <c r="AE1457" s="67">
        <v>74.790000000000006</v>
      </c>
      <c r="AF1457" s="68">
        <v>76.7</v>
      </c>
      <c r="AH1457" s="58">
        <v>44166</v>
      </c>
      <c r="AI1457" s="57">
        <v>76.957023538251221</v>
      </c>
      <c r="AJ1457" s="57">
        <v>90.641048652325821</v>
      </c>
      <c r="AK1457" s="57">
        <v>108.37556241026346</v>
      </c>
      <c r="AM1457" s="63">
        <v>44166</v>
      </c>
      <c r="AN1457" s="57">
        <v>48.994262988304001</v>
      </c>
      <c r="AO1457" s="57">
        <v>34.721548698304929</v>
      </c>
      <c r="AP1457" s="57">
        <v>85.464451888272123</v>
      </c>
      <c r="AR1457" s="63">
        <v>44166</v>
      </c>
      <c r="AS1457" s="57">
        <v>-51.132897539650678</v>
      </c>
      <c r="AT1457" s="57">
        <v>-21.270248068480569</v>
      </c>
      <c r="AV1457" s="63">
        <v>45627</v>
      </c>
      <c r="AW1457" s="64">
        <v>40948.118355000006</v>
      </c>
      <c r="AY1457" s="63">
        <v>44882</v>
      </c>
      <c r="AZ1457" s="215">
        <v>-184.88508189999999</v>
      </c>
      <c r="BA1457" s="215">
        <v>119.61873386407001</v>
      </c>
      <c r="BB1457" s="215">
        <v>109.79668477880051</v>
      </c>
      <c r="BC1457" s="215">
        <v>0</v>
      </c>
      <c r="BD1457" s="51">
        <v>150.576824328279</v>
      </c>
      <c r="BE1457" s="215">
        <v>195.10896107114945</v>
      </c>
    </row>
    <row r="1458" spans="1:57">
      <c r="A1458" s="70">
        <v>20201202</v>
      </c>
      <c r="D1458" s="63">
        <v>44167</v>
      </c>
      <c r="E1458" s="64">
        <v>665.42600000000004</v>
      </c>
      <c r="F1458" s="64">
        <v>1716.252</v>
      </c>
      <c r="G1458" s="69">
        <v>2381.6779999999999</v>
      </c>
      <c r="I1458" s="63">
        <v>44742</v>
      </c>
      <c r="J1458" s="68">
        <v>42.26</v>
      </c>
      <c r="K1458" s="68">
        <v>42.11</v>
      </c>
      <c r="M1458" s="63">
        <v>44167</v>
      </c>
      <c r="N1458" s="64">
        <v>38621.9</v>
      </c>
      <c r="O1458" s="66">
        <v>81.474999999999994</v>
      </c>
      <c r="Q1458" s="63">
        <v>44167</v>
      </c>
      <c r="R1458" s="57">
        <v>47.476611809428704</v>
      </c>
      <c r="S1458" s="57">
        <v>95.068740734455545</v>
      </c>
      <c r="U1458" s="63">
        <v>44167</v>
      </c>
      <c r="V1458" s="65">
        <v>61.191385823856173</v>
      </c>
      <c r="X1458" s="63">
        <v>44883</v>
      </c>
      <c r="Y1458" s="67">
        <v>68.5625</v>
      </c>
      <c r="Z1458" s="67">
        <v>74.09</v>
      </c>
      <c r="AA1458" s="67">
        <v>66.375</v>
      </c>
      <c r="AB1458" s="67" t="e">
        <v>#N/A</v>
      </c>
      <c r="AD1458" s="63">
        <v>44883</v>
      </c>
      <c r="AE1458" s="67">
        <v>74.62</v>
      </c>
      <c r="AF1458" s="68">
        <v>77.2</v>
      </c>
      <c r="AH1458" s="58">
        <v>44167</v>
      </c>
      <c r="AI1458" s="57">
        <v>76.903190994996805</v>
      </c>
      <c r="AJ1458" s="57">
        <v>90.473775956271837</v>
      </c>
      <c r="AK1458" s="57">
        <v>108.10360041321707</v>
      </c>
      <c r="AM1458" s="63">
        <v>44167</v>
      </c>
      <c r="AN1458" s="57">
        <v>49.06097153363671</v>
      </c>
      <c r="AO1458" s="57">
        <v>34.849883835649443</v>
      </c>
      <c r="AP1458" s="57">
        <v>85.442214677688597</v>
      </c>
      <c r="AR1458" s="63">
        <v>44167</v>
      </c>
      <c r="AS1458" s="57">
        <v>-51.080753222873966</v>
      </c>
      <c r="AT1458" s="57">
        <v>-21.179385476962096</v>
      </c>
      <c r="AV1458" s="63">
        <v>45628</v>
      </c>
      <c r="AW1458" s="64">
        <v>40453.897455999999</v>
      </c>
      <c r="AY1458" s="63">
        <v>44883</v>
      </c>
      <c r="AZ1458" s="215">
        <v>-186.26013869999997</v>
      </c>
      <c r="BA1458" s="215">
        <v>160.27345430546998</v>
      </c>
      <c r="BB1458" s="215">
        <v>21.970894505920072</v>
      </c>
      <c r="BC1458" s="215">
        <v>0</v>
      </c>
      <c r="BD1458" s="51">
        <v>182.41930739216005</v>
      </c>
      <c r="BE1458" s="215">
        <v>178.40531750355009</v>
      </c>
    </row>
    <row r="1459" spans="1:57">
      <c r="A1459" s="70">
        <v>20201203</v>
      </c>
      <c r="D1459" s="63">
        <v>44168</v>
      </c>
      <c r="E1459" s="64">
        <v>643.04499999999996</v>
      </c>
      <c r="F1459" s="64">
        <v>1730.3040000000001</v>
      </c>
      <c r="G1459" s="69">
        <v>2373.3490000000002</v>
      </c>
      <c r="I1459" s="63">
        <v>44743</v>
      </c>
      <c r="J1459" s="68">
        <v>43.08</v>
      </c>
      <c r="K1459" s="68">
        <v>43.11</v>
      </c>
      <c r="M1459" s="63">
        <v>44168</v>
      </c>
      <c r="N1459" s="64">
        <v>38651.800000000003</v>
      </c>
      <c r="O1459" s="66">
        <v>81.561700000000002</v>
      </c>
      <c r="Q1459" s="63">
        <v>44168</v>
      </c>
      <c r="R1459" s="57">
        <v>47.29705356295031</v>
      </c>
      <c r="S1459" s="57">
        <v>94.773409955250145</v>
      </c>
      <c r="U1459" s="63">
        <v>44168</v>
      </c>
      <c r="V1459" s="65">
        <v>61.489020081598312</v>
      </c>
      <c r="X1459" s="63">
        <v>44887</v>
      </c>
      <c r="Y1459" s="67">
        <v>69.625</v>
      </c>
      <c r="Z1459" s="67">
        <v>72.400000000000006</v>
      </c>
      <c r="AA1459" s="67">
        <v>66.4375</v>
      </c>
      <c r="AB1459" s="67" t="e">
        <v>#N/A</v>
      </c>
      <c r="AD1459" s="63">
        <v>44887</v>
      </c>
      <c r="AE1459" s="67">
        <v>73.319999999999993</v>
      </c>
      <c r="AF1459" s="68">
        <v>80.680000000000007</v>
      </c>
      <c r="AH1459" s="58">
        <v>44168</v>
      </c>
      <c r="AI1459" s="57">
        <v>76.801613706244808</v>
      </c>
      <c r="AJ1459" s="57">
        <v>90.291297245240273</v>
      </c>
      <c r="AK1459" s="57">
        <v>107.8062204826491</v>
      </c>
      <c r="AM1459" s="63">
        <v>44168</v>
      </c>
      <c r="AN1459" s="57">
        <v>49.093917823017193</v>
      </c>
      <c r="AO1459" s="57">
        <v>34.932819291423513</v>
      </c>
      <c r="AP1459" s="57">
        <v>85.361916567947489</v>
      </c>
      <c r="AR1459" s="63">
        <v>44168</v>
      </c>
      <c r="AS1459" s="57">
        <v>-51.036665243821666</v>
      </c>
      <c r="AT1459" s="57">
        <v>-21.086798245456727</v>
      </c>
      <c r="AV1459" s="63">
        <v>45629</v>
      </c>
      <c r="AW1459" s="64">
        <v>40556.272339000003</v>
      </c>
      <c r="AY1459" s="63">
        <v>44887</v>
      </c>
      <c r="AZ1459" s="215">
        <v>-186.49819170000001</v>
      </c>
      <c r="BA1459" s="215">
        <v>163.10027122261997</v>
      </c>
      <c r="BB1459" s="215">
        <v>179.15862342968956</v>
      </c>
      <c r="BC1459" s="215">
        <v>0</v>
      </c>
      <c r="BD1459" s="51">
        <v>189.9496617221514</v>
      </c>
      <c r="BE1459" s="215">
        <v>345.71216467446089</v>
      </c>
    </row>
    <row r="1460" spans="1:57">
      <c r="A1460" s="70">
        <v>20201204</v>
      </c>
      <c r="D1460" s="63">
        <v>44169</v>
      </c>
      <c r="E1460" s="64">
        <v>643.26499999999999</v>
      </c>
      <c r="F1460" s="64">
        <v>1738.4690000000001</v>
      </c>
      <c r="G1460" s="69">
        <v>2381.7339999999999</v>
      </c>
      <c r="I1460" s="63">
        <v>44746</v>
      </c>
      <c r="J1460" s="68">
        <v>42.85</v>
      </c>
      <c r="K1460" s="68">
        <v>42.98</v>
      </c>
      <c r="M1460" s="63">
        <v>44169</v>
      </c>
      <c r="N1460" s="64">
        <v>38661</v>
      </c>
      <c r="O1460" s="66">
        <v>81.651700000000005</v>
      </c>
      <c r="Q1460" s="63">
        <v>44169</v>
      </c>
      <c r="R1460" s="57">
        <v>46.995651601139052</v>
      </c>
      <c r="S1460" s="57">
        <v>94.408721059001422</v>
      </c>
      <c r="U1460" s="63">
        <v>44169</v>
      </c>
      <c r="V1460" s="65">
        <v>61.614559175593342</v>
      </c>
      <c r="X1460" s="63">
        <v>44888</v>
      </c>
      <c r="Y1460" s="67">
        <v>69.25</v>
      </c>
      <c r="Z1460" s="67">
        <v>74.34</v>
      </c>
      <c r="AA1460" s="67">
        <v>66.5625</v>
      </c>
      <c r="AB1460" s="67" t="e">
        <v>#N/A</v>
      </c>
      <c r="AD1460" s="63">
        <v>44888</v>
      </c>
      <c r="AE1460" s="67">
        <v>74.099999999999994</v>
      </c>
      <c r="AF1460" s="68">
        <v>78.59</v>
      </c>
      <c r="AH1460" s="58">
        <v>44169</v>
      </c>
      <c r="AI1460" s="57">
        <v>76.832794417980878</v>
      </c>
      <c r="AJ1460" s="57">
        <v>90.120049511674054</v>
      </c>
      <c r="AK1460" s="57">
        <v>107.40605178014997</v>
      </c>
      <c r="AM1460" s="63">
        <v>44169</v>
      </c>
      <c r="AN1460" s="57">
        <v>49.145370538616518</v>
      </c>
      <c r="AO1460" s="57">
        <v>35.0521566799423</v>
      </c>
      <c r="AP1460" s="57">
        <v>85.248590686178886</v>
      </c>
      <c r="AR1460" s="63">
        <v>44169</v>
      </c>
      <c r="AS1460" s="57">
        <v>-50.993957775233966</v>
      </c>
      <c r="AT1460" s="57">
        <v>-20.998824384596738</v>
      </c>
      <c r="AV1460" s="63">
        <v>45630</v>
      </c>
      <c r="AW1460" s="64">
        <v>41227.357349999998</v>
      </c>
      <c r="AY1460" s="63">
        <v>44888</v>
      </c>
      <c r="AZ1460" s="215">
        <v>-186.11763679999999</v>
      </c>
      <c r="BA1460" s="215">
        <v>156.71466697753996</v>
      </c>
      <c r="BB1460" s="215">
        <v>136.8450996715396</v>
      </c>
      <c r="BC1460" s="215">
        <v>0</v>
      </c>
      <c r="BD1460" s="51">
        <v>177.42904919572021</v>
      </c>
      <c r="BE1460" s="215">
        <v>284.87297904479971</v>
      </c>
    </row>
    <row r="1461" spans="1:57">
      <c r="A1461" s="70">
        <v>20201205</v>
      </c>
      <c r="D1461" s="63">
        <v>44170</v>
      </c>
      <c r="E1461" s="64">
        <v>643.26499999999999</v>
      </c>
      <c r="F1461" s="64">
        <v>1738.4690000000001</v>
      </c>
      <c r="G1461" s="69">
        <v>2381.7339999999999</v>
      </c>
      <c r="I1461" s="63">
        <v>44747</v>
      </c>
      <c r="J1461" s="68">
        <v>41.55</v>
      </c>
      <c r="K1461" s="68">
        <v>42.99</v>
      </c>
      <c r="M1461" s="63">
        <v>44170</v>
      </c>
      <c r="N1461" s="64">
        <v>38661</v>
      </c>
      <c r="O1461" s="66">
        <v>81.651700000000005</v>
      </c>
      <c r="Q1461" s="63">
        <v>44170</v>
      </c>
      <c r="R1461" s="57">
        <v>46.582622479807135</v>
      </c>
      <c r="S1461" s="57">
        <v>93.9725257331488</v>
      </c>
      <c r="U1461" s="63">
        <v>44170</v>
      </c>
      <c r="V1461" s="65">
        <v>61.614559175593342</v>
      </c>
      <c r="X1461" s="63">
        <v>44889</v>
      </c>
      <c r="Y1461" s="67">
        <v>68.375</v>
      </c>
      <c r="Z1461" s="67">
        <v>73.67</v>
      </c>
      <c r="AA1461" s="67">
        <v>66.5</v>
      </c>
      <c r="AB1461" s="67" t="e">
        <v>#N/A</v>
      </c>
      <c r="AD1461" s="63">
        <v>44889</v>
      </c>
      <c r="AE1461" s="67">
        <v>74.47</v>
      </c>
      <c r="AF1461" s="68">
        <v>78.930000000000007</v>
      </c>
      <c r="AH1461" s="58">
        <v>44170</v>
      </c>
      <c r="AI1461" s="57">
        <v>76.741984760866828</v>
      </c>
      <c r="AJ1461" s="57">
        <v>89.88049280374473</v>
      </c>
      <c r="AK1461" s="57">
        <v>106.95805340090926</v>
      </c>
      <c r="AM1461" s="63">
        <v>44170</v>
      </c>
      <c r="AN1461" s="57">
        <v>49.204180176947453</v>
      </c>
      <c r="AO1461" s="57">
        <v>35.212874910791435</v>
      </c>
      <c r="AP1461" s="57">
        <v>85.068633370981033</v>
      </c>
      <c r="AR1461" s="63">
        <v>44170</v>
      </c>
      <c r="AS1461" s="57">
        <v>-50.961601012460591</v>
      </c>
      <c r="AT1461" s="57">
        <v>-20.898662426676008</v>
      </c>
      <c r="AV1461" s="63">
        <v>45631</v>
      </c>
      <c r="AW1461" s="64">
        <v>41469.520428999997</v>
      </c>
      <c r="AY1461" s="63">
        <v>44889</v>
      </c>
      <c r="AZ1461" s="215">
        <v>-178.24303179999998</v>
      </c>
      <c r="BA1461" s="215">
        <v>156.73423312829996</v>
      </c>
      <c r="BB1461" s="215">
        <v>60.355416711919837</v>
      </c>
      <c r="BC1461" s="215">
        <v>0</v>
      </c>
      <c r="BD1461" s="51">
        <v>184.09270554066072</v>
      </c>
      <c r="BE1461" s="215">
        <v>222.94112358088046</v>
      </c>
    </row>
    <row r="1462" spans="1:57">
      <c r="A1462" s="70">
        <v>20201206</v>
      </c>
      <c r="D1462" s="63">
        <v>44171</v>
      </c>
      <c r="E1462" s="64">
        <v>643.26499999999999</v>
      </c>
      <c r="F1462" s="64">
        <v>1738.4690000000001</v>
      </c>
      <c r="G1462" s="69">
        <v>2381.7339999999999</v>
      </c>
      <c r="I1462" s="63">
        <v>44748</v>
      </c>
      <c r="J1462" s="68">
        <v>40.06</v>
      </c>
      <c r="K1462" s="68">
        <v>42.31</v>
      </c>
      <c r="M1462" s="63">
        <v>44171</v>
      </c>
      <c r="N1462" s="64">
        <v>38661</v>
      </c>
      <c r="O1462" s="66">
        <v>81.651700000000005</v>
      </c>
      <c r="Q1462" s="63">
        <v>44171</v>
      </c>
      <c r="R1462" s="57">
        <v>46.209540221541602</v>
      </c>
      <c r="S1462" s="57">
        <v>93.55598631642772</v>
      </c>
      <c r="U1462" s="63">
        <v>44171</v>
      </c>
      <c r="V1462" s="65">
        <v>61.614559175593342</v>
      </c>
      <c r="X1462" s="63">
        <v>44890</v>
      </c>
      <c r="Y1462" s="67">
        <v>69.1875</v>
      </c>
      <c r="Z1462" s="67">
        <v>72.22</v>
      </c>
      <c r="AA1462" s="67">
        <v>66.625</v>
      </c>
      <c r="AB1462" s="67" t="e">
        <v>#N/A</v>
      </c>
      <c r="AD1462" s="63">
        <v>44890</v>
      </c>
      <c r="AE1462" s="67">
        <v>73.95</v>
      </c>
      <c r="AF1462" s="68">
        <v>77.02</v>
      </c>
      <c r="AH1462" s="58">
        <v>44171</v>
      </c>
      <c r="AI1462" s="57">
        <v>76.645085517670424</v>
      </c>
      <c r="AJ1462" s="57">
        <v>89.642008948311954</v>
      </c>
      <c r="AK1462" s="57">
        <v>106.5161127769569</v>
      </c>
      <c r="AM1462" s="63">
        <v>44171</v>
      </c>
      <c r="AN1462" s="57">
        <v>49.246701306658267</v>
      </c>
      <c r="AO1462" s="57">
        <v>35.345798590201483</v>
      </c>
      <c r="AP1462" s="57">
        <v>84.888275060244879</v>
      </c>
      <c r="AR1462" s="63">
        <v>44171</v>
      </c>
      <c r="AS1462" s="57">
        <v>-50.938112988390628</v>
      </c>
      <c r="AT1462" s="57">
        <v>-20.799014494838687</v>
      </c>
      <c r="AV1462" s="63">
        <v>45632</v>
      </c>
      <c r="AW1462" s="64">
        <v>40707.106468999998</v>
      </c>
      <c r="AY1462" s="63">
        <v>44890</v>
      </c>
      <c r="AZ1462" s="215">
        <v>-185.71087880000002</v>
      </c>
      <c r="BA1462" s="215">
        <v>152.43471206466995</v>
      </c>
      <c r="BB1462" s="215">
        <v>-43.568589563520099</v>
      </c>
      <c r="BC1462" s="215">
        <v>0</v>
      </c>
      <c r="BD1462" s="51">
        <v>187.53229830752107</v>
      </c>
      <c r="BE1462" s="215">
        <v>110.6893320086709</v>
      </c>
    </row>
    <row r="1463" spans="1:57">
      <c r="A1463" s="70">
        <v>20201207</v>
      </c>
      <c r="D1463" s="63">
        <v>44172</v>
      </c>
      <c r="E1463" s="64">
        <v>643.26499999999999</v>
      </c>
      <c r="F1463" s="64">
        <v>1738.4690000000001</v>
      </c>
      <c r="G1463" s="69">
        <v>2381.7339999999999</v>
      </c>
      <c r="I1463" s="63">
        <v>44749</v>
      </c>
      <c r="J1463" s="68">
        <v>40.29</v>
      </c>
      <c r="K1463" s="68">
        <v>41.54</v>
      </c>
      <c r="M1463" s="63">
        <v>44172</v>
      </c>
      <c r="N1463" s="64">
        <v>38661</v>
      </c>
      <c r="O1463" s="66">
        <v>81.651700000000005</v>
      </c>
      <c r="Q1463" s="63">
        <v>44172</v>
      </c>
      <c r="R1463" s="57">
        <v>45.937121906211551</v>
      </c>
      <c r="S1463" s="57">
        <v>93.111314643553428</v>
      </c>
      <c r="U1463" s="63">
        <v>44172</v>
      </c>
      <c r="V1463" s="65">
        <v>61.614559175593342</v>
      </c>
      <c r="X1463" s="63">
        <v>44893</v>
      </c>
      <c r="Y1463" s="67">
        <v>69.3125</v>
      </c>
      <c r="Z1463" s="67">
        <v>73.52</v>
      </c>
      <c r="AA1463" s="67">
        <v>66.5625</v>
      </c>
      <c r="AB1463" s="67" t="e">
        <v>#N/A</v>
      </c>
      <c r="AD1463" s="63">
        <v>44893</v>
      </c>
      <c r="AE1463" s="67">
        <v>73.64</v>
      </c>
      <c r="AF1463" s="68">
        <v>78.45</v>
      </c>
      <c r="AH1463" s="58">
        <v>44172</v>
      </c>
      <c r="AI1463" s="57">
        <v>76.588083964191455</v>
      </c>
      <c r="AJ1463" s="57">
        <v>89.377636060542827</v>
      </c>
      <c r="AK1463" s="57">
        <v>105.97377576002951</v>
      </c>
      <c r="AM1463" s="63">
        <v>44172</v>
      </c>
      <c r="AN1463" s="57">
        <v>49.284390618909214</v>
      </c>
      <c r="AO1463" s="57">
        <v>35.463203444983193</v>
      </c>
      <c r="AP1463" s="57">
        <v>84.734581525855916</v>
      </c>
      <c r="AR1463" s="63">
        <v>44172</v>
      </c>
      <c r="AS1463" s="57">
        <v>-50.920210791954275</v>
      </c>
      <c r="AT1463" s="57">
        <v>-20.706593444175059</v>
      </c>
      <c r="AV1463" s="63">
        <v>45633</v>
      </c>
      <c r="AW1463" s="64">
        <v>40707.106468999998</v>
      </c>
      <c r="AY1463" s="63">
        <v>44893</v>
      </c>
      <c r="AZ1463" s="215">
        <v>-130.76272359000001</v>
      </c>
      <c r="BA1463" s="215">
        <v>152.23314367444002</v>
      </c>
      <c r="BB1463" s="215">
        <v>90.799196103590305</v>
      </c>
      <c r="BC1463" s="215">
        <v>0</v>
      </c>
      <c r="BD1463" s="51">
        <v>187.19805073264922</v>
      </c>
      <c r="BE1463" s="215">
        <v>299.46945692067953</v>
      </c>
    </row>
    <row r="1464" spans="1:57">
      <c r="A1464" s="70">
        <v>20201208</v>
      </c>
      <c r="D1464" s="63">
        <v>44173</v>
      </c>
      <c r="E1464" s="64">
        <v>643.26499999999999</v>
      </c>
      <c r="F1464" s="64">
        <v>1738.4690000000001</v>
      </c>
      <c r="G1464" s="69">
        <v>2381.7339999999999</v>
      </c>
      <c r="I1464" s="63">
        <v>44750</v>
      </c>
      <c r="J1464" s="68">
        <v>40.659999999999997</v>
      </c>
      <c r="K1464" s="68">
        <v>41.63</v>
      </c>
      <c r="M1464" s="63">
        <v>44173</v>
      </c>
      <c r="N1464" s="64">
        <v>38661</v>
      </c>
      <c r="O1464" s="66">
        <v>81.651700000000005</v>
      </c>
      <c r="Q1464" s="63">
        <v>44173</v>
      </c>
      <c r="R1464" s="57">
        <v>45.439473044386844</v>
      </c>
      <c r="S1464" s="57">
        <v>92.726475362021603</v>
      </c>
      <c r="U1464" s="63">
        <v>44173</v>
      </c>
      <c r="V1464" s="65">
        <v>61.614559175593342</v>
      </c>
      <c r="X1464" s="63">
        <v>44894</v>
      </c>
      <c r="Y1464" s="67">
        <v>68.3125</v>
      </c>
      <c r="Z1464" s="67">
        <v>74.25</v>
      </c>
      <c r="AA1464" s="67">
        <v>66.5625</v>
      </c>
      <c r="AB1464" s="67" t="e">
        <v>#N/A</v>
      </c>
      <c r="AD1464" s="63">
        <v>44894</v>
      </c>
      <c r="AE1464" s="67">
        <v>74.930000000000007</v>
      </c>
      <c r="AF1464" s="68">
        <v>74.37</v>
      </c>
      <c r="AH1464" s="58">
        <v>44173</v>
      </c>
      <c r="AI1464" s="57">
        <v>76.635100845924356</v>
      </c>
      <c r="AJ1464" s="57">
        <v>89.209095516265521</v>
      </c>
      <c r="AK1464" s="57">
        <v>105.59348394471537</v>
      </c>
      <c r="AM1464" s="63">
        <v>44173</v>
      </c>
      <c r="AN1464" s="57">
        <v>49.330094222531429</v>
      </c>
      <c r="AO1464" s="57">
        <v>35.665165382081639</v>
      </c>
      <c r="AP1464" s="57">
        <v>84.400584077613772</v>
      </c>
      <c r="AR1464" s="63">
        <v>44173</v>
      </c>
      <c r="AS1464" s="57">
        <v>-50.88850537090488</v>
      </c>
      <c r="AT1464" s="57">
        <v>-20.586396002025651</v>
      </c>
      <c r="AV1464" s="63">
        <v>45634</v>
      </c>
      <c r="AW1464" s="64">
        <v>40707.106468999998</v>
      </c>
      <c r="AY1464" s="63">
        <v>44894</v>
      </c>
      <c r="AZ1464" s="215">
        <v>-78.054855669600016</v>
      </c>
      <c r="BA1464" s="215">
        <v>180.93989729550995</v>
      </c>
      <c r="BB1464" s="215">
        <v>-123.94887553703933</v>
      </c>
      <c r="BC1464" s="215">
        <v>0</v>
      </c>
      <c r="BD1464" s="51">
        <v>158.64597860947993</v>
      </c>
      <c r="BE1464" s="215">
        <v>137.58393469835062</v>
      </c>
    </row>
    <row r="1465" spans="1:57">
      <c r="A1465" s="70">
        <v>20201209</v>
      </c>
      <c r="D1465" s="63">
        <v>44174</v>
      </c>
      <c r="E1465" s="64">
        <v>752.27700000000004</v>
      </c>
      <c r="F1465" s="64">
        <v>1747.01</v>
      </c>
      <c r="G1465" s="69">
        <v>2499.2869999999998</v>
      </c>
      <c r="I1465" s="63">
        <v>44753</v>
      </c>
      <c r="J1465" s="68">
        <v>38.58</v>
      </c>
      <c r="K1465" s="68">
        <v>40.85</v>
      </c>
      <c r="M1465" s="63">
        <v>44174</v>
      </c>
      <c r="N1465" s="64">
        <v>38709.800000000003</v>
      </c>
      <c r="O1465" s="66">
        <v>82.045000000000002</v>
      </c>
      <c r="Q1465" s="63">
        <v>44174</v>
      </c>
      <c r="R1465" s="57">
        <v>44.766450817038276</v>
      </c>
      <c r="S1465" s="57">
        <v>92.397296960823795</v>
      </c>
      <c r="U1465" s="63">
        <v>44174</v>
      </c>
      <c r="V1465" s="65">
        <v>63.383109580229622</v>
      </c>
      <c r="X1465" s="63">
        <v>44895</v>
      </c>
      <c r="Y1465" s="67">
        <v>69.5</v>
      </c>
      <c r="Z1465" s="67">
        <v>73.8</v>
      </c>
      <c r="AA1465" s="67">
        <v>66.5625</v>
      </c>
      <c r="AB1465" s="67" t="e">
        <v>#N/A</v>
      </c>
      <c r="AD1465" s="63">
        <v>44895</v>
      </c>
      <c r="AE1465" s="67">
        <v>74.88</v>
      </c>
      <c r="AF1465" s="68">
        <v>72.95</v>
      </c>
      <c r="AH1465" s="58">
        <v>44174</v>
      </c>
      <c r="AI1465" s="57">
        <v>76.661894204220886</v>
      </c>
      <c r="AJ1465" s="57">
        <v>89.07065468697833</v>
      </c>
      <c r="AK1465" s="57">
        <v>105.27133430303994</v>
      </c>
      <c r="AM1465" s="63">
        <v>44174</v>
      </c>
      <c r="AN1465" s="57">
        <v>49.365954763469254</v>
      </c>
      <c r="AO1465" s="57">
        <v>35.818705087223933</v>
      </c>
      <c r="AP1465" s="57">
        <v>84.118377561134523</v>
      </c>
      <c r="AR1465" s="63">
        <v>44174</v>
      </c>
      <c r="AS1465" s="57">
        <v>-50.834673005628119</v>
      </c>
      <c r="AT1465" s="57">
        <v>-20.440846320986939</v>
      </c>
      <c r="AV1465" s="63">
        <v>45635</v>
      </c>
      <c r="AW1465" s="64">
        <v>40348.398732999995</v>
      </c>
      <c r="AY1465" s="63">
        <v>44895</v>
      </c>
      <c r="AZ1465" s="215">
        <v>-64.252278079600032</v>
      </c>
      <c r="BA1465" s="215">
        <v>215.11799519855001</v>
      </c>
      <c r="BB1465" s="215">
        <v>-143.90358949184809</v>
      </c>
      <c r="BC1465" s="215">
        <v>0</v>
      </c>
      <c r="BD1465" s="51">
        <v>158.20279429946723</v>
      </c>
      <c r="BE1465" s="215">
        <v>165.16671192656912</v>
      </c>
    </row>
    <row r="1466" spans="1:57">
      <c r="A1466" s="70">
        <v>20201210</v>
      </c>
      <c r="D1466" s="63">
        <v>44175</v>
      </c>
      <c r="E1466" s="64">
        <v>742.35199999999998</v>
      </c>
      <c r="F1466" s="64">
        <v>1755.663</v>
      </c>
      <c r="G1466" s="69">
        <v>2498.0149999999999</v>
      </c>
      <c r="I1466" s="63">
        <v>44754</v>
      </c>
      <c r="J1466" s="68">
        <v>38.450000000000003</v>
      </c>
      <c r="K1466" s="68">
        <v>40.68</v>
      </c>
      <c r="M1466" s="63">
        <v>44175</v>
      </c>
      <c r="N1466" s="64">
        <v>38743.699999999997</v>
      </c>
      <c r="O1466" s="66">
        <v>82.13</v>
      </c>
      <c r="Q1466" s="63">
        <v>44175</v>
      </c>
      <c r="R1466" s="57">
        <v>44.318607919962425</v>
      </c>
      <c r="S1466" s="57">
        <v>91.895050435481679</v>
      </c>
      <c r="U1466" s="63">
        <v>44175</v>
      </c>
      <c r="V1466" s="65">
        <v>63.213778963149259</v>
      </c>
      <c r="X1466" s="63">
        <v>44896</v>
      </c>
      <c r="Y1466" s="67">
        <v>69.0625</v>
      </c>
      <c r="Z1466" s="67">
        <v>74.25</v>
      </c>
      <c r="AA1466" s="67">
        <v>66.625</v>
      </c>
      <c r="AB1466" s="67" t="e">
        <v>#N/A</v>
      </c>
      <c r="AD1466" s="63">
        <v>44896</v>
      </c>
      <c r="AE1466" s="67">
        <v>73.930000000000007</v>
      </c>
      <c r="AF1466" s="68">
        <v>79.98</v>
      </c>
      <c r="AH1466" s="58">
        <v>44175</v>
      </c>
      <c r="AI1466" s="57">
        <v>76.666930871662075</v>
      </c>
      <c r="AJ1466" s="57">
        <v>88.79999057413697</v>
      </c>
      <c r="AK1466" s="57">
        <v>104.64033836454156</v>
      </c>
      <c r="AM1466" s="63">
        <v>44175</v>
      </c>
      <c r="AN1466" s="57">
        <v>49.411039685923484</v>
      </c>
      <c r="AO1466" s="57">
        <v>35.958643060549278</v>
      </c>
      <c r="AP1466" s="57">
        <v>83.92373910856503</v>
      </c>
      <c r="AR1466" s="63">
        <v>44175</v>
      </c>
      <c r="AS1466" s="57">
        <v>-50.780743163452314</v>
      </c>
      <c r="AT1466" s="57">
        <v>-20.27945612509918</v>
      </c>
      <c r="AV1466" s="63">
        <v>45636</v>
      </c>
      <c r="AW1466" s="64">
        <v>40015.482663000003</v>
      </c>
      <c r="AY1466" s="63">
        <v>44896</v>
      </c>
      <c r="AZ1466" s="215">
        <v>-43.526790419900053</v>
      </c>
      <c r="BA1466" s="215">
        <v>215.17437228628</v>
      </c>
      <c r="BB1466" s="215">
        <v>-45.038390600487958</v>
      </c>
      <c r="BC1466" s="215">
        <v>0</v>
      </c>
      <c r="BD1466" s="51">
        <v>146.44238279647786</v>
      </c>
      <c r="BE1466" s="215">
        <v>273.05156406236989</v>
      </c>
    </row>
    <row r="1467" spans="1:57">
      <c r="A1467" s="70">
        <v>20201211</v>
      </c>
      <c r="D1467" s="63">
        <v>44176</v>
      </c>
      <c r="E1467" s="64">
        <v>694.86</v>
      </c>
      <c r="F1467" s="64">
        <v>1758.3309999999999</v>
      </c>
      <c r="G1467" s="69">
        <v>2453.1909999999998</v>
      </c>
      <c r="I1467" s="63">
        <v>44755</v>
      </c>
      <c r="J1467" s="68">
        <v>39.049999999999997</v>
      </c>
      <c r="K1467" s="68">
        <v>40.53</v>
      </c>
      <c r="M1467" s="63">
        <v>44176</v>
      </c>
      <c r="N1467" s="64">
        <v>38750.199999999997</v>
      </c>
      <c r="O1467" s="66">
        <v>82.215000000000003</v>
      </c>
      <c r="Q1467" s="63">
        <v>44176</v>
      </c>
      <c r="R1467" s="57">
        <v>44.135536258479831</v>
      </c>
      <c r="S1467" s="57">
        <v>91.399345458527122</v>
      </c>
      <c r="U1467" s="63">
        <v>44176</v>
      </c>
      <c r="V1467" s="65">
        <v>62.857287945058737</v>
      </c>
      <c r="X1467" s="63">
        <v>44897</v>
      </c>
      <c r="Y1467" s="67">
        <v>69</v>
      </c>
      <c r="Z1467" s="67">
        <v>69.47</v>
      </c>
      <c r="AA1467" s="67">
        <v>66.4375</v>
      </c>
      <c r="AB1467" s="67" t="e">
        <v>#N/A</v>
      </c>
      <c r="AD1467" s="63">
        <v>44897</v>
      </c>
      <c r="AE1467" s="67">
        <v>73.959999999999994</v>
      </c>
      <c r="AF1467" s="68">
        <v>81.75</v>
      </c>
      <c r="AH1467" s="58">
        <v>44176</v>
      </c>
      <c r="AI1467" s="57">
        <v>76.75067841438721</v>
      </c>
      <c r="AJ1467" s="57">
        <v>88.588589279354267</v>
      </c>
      <c r="AK1467" s="57">
        <v>104.06772084566845</v>
      </c>
      <c r="AM1467" s="63">
        <v>44176</v>
      </c>
      <c r="AN1467" s="57">
        <v>49.479554255369671</v>
      </c>
      <c r="AO1467" s="57">
        <v>36.159080215430194</v>
      </c>
      <c r="AP1467" s="57">
        <v>83.696881849915201</v>
      </c>
      <c r="AR1467" s="63">
        <v>44176</v>
      </c>
      <c r="AS1467" s="57">
        <v>-50.74069191171624</v>
      </c>
      <c r="AT1467" s="57">
        <v>-20.128565689031731</v>
      </c>
      <c r="AV1467" s="63">
        <v>45637</v>
      </c>
      <c r="AW1467" s="64">
        <v>40458.850578999998</v>
      </c>
      <c r="AY1467" s="63">
        <v>44897</v>
      </c>
      <c r="AZ1467" s="215">
        <v>5.6542415785999838</v>
      </c>
      <c r="BA1467" s="215">
        <v>265.39185573871998</v>
      </c>
      <c r="BB1467" s="215">
        <v>-341.41916176076796</v>
      </c>
      <c r="BC1467" s="215">
        <v>0</v>
      </c>
      <c r="BD1467" s="51">
        <v>176.37215933254873</v>
      </c>
      <c r="BE1467" s="215">
        <v>105.99908488910074</v>
      </c>
    </row>
    <row r="1468" spans="1:57">
      <c r="A1468" s="70">
        <v>20201212</v>
      </c>
      <c r="D1468" s="63">
        <v>44177</v>
      </c>
      <c r="E1468" s="64">
        <v>694.86</v>
      </c>
      <c r="F1468" s="64">
        <v>1758.3309999999999</v>
      </c>
      <c r="G1468" s="69">
        <v>2453.1909999999998</v>
      </c>
      <c r="I1468" s="63">
        <v>44756</v>
      </c>
      <c r="J1468" s="68">
        <v>40.33</v>
      </c>
      <c r="K1468" s="68">
        <v>40.549999999999997</v>
      </c>
      <c r="M1468" s="63">
        <v>44177</v>
      </c>
      <c r="N1468" s="64">
        <v>38750.199999999997</v>
      </c>
      <c r="O1468" s="66">
        <v>82.215000000000003</v>
      </c>
      <c r="Q1468" s="63">
        <v>44177</v>
      </c>
      <c r="R1468" s="57">
        <v>43.93697058020598</v>
      </c>
      <c r="S1468" s="57">
        <v>90.727227290740146</v>
      </c>
      <c r="U1468" s="63">
        <v>44177</v>
      </c>
      <c r="V1468" s="65">
        <v>62.857287945058737</v>
      </c>
      <c r="X1468" s="63">
        <v>44900</v>
      </c>
      <c r="Y1468" s="67">
        <v>69.9375</v>
      </c>
      <c r="Z1468" s="67">
        <v>73.819999999999993</v>
      </c>
      <c r="AA1468" s="67">
        <v>66.5625</v>
      </c>
      <c r="AB1468" s="67" t="e">
        <v>#N/A</v>
      </c>
      <c r="AD1468" s="63">
        <v>44900</v>
      </c>
      <c r="AE1468" s="67">
        <v>74.099999999999994</v>
      </c>
      <c r="AF1468" s="68">
        <v>82.37</v>
      </c>
      <c r="AH1468" s="58">
        <v>44177</v>
      </c>
      <c r="AI1468" s="57">
        <v>76.856519180552766</v>
      </c>
      <c r="AJ1468" s="57">
        <v>88.262943442387694</v>
      </c>
      <c r="AK1468" s="57">
        <v>103.20859722983555</v>
      </c>
      <c r="AM1468" s="63">
        <v>44177</v>
      </c>
      <c r="AN1468" s="57">
        <v>49.522690531751287</v>
      </c>
      <c r="AO1468" s="57">
        <v>36.277568090502264</v>
      </c>
      <c r="AP1468" s="57">
        <v>83.549981074163043</v>
      </c>
      <c r="AR1468" s="63">
        <v>44177</v>
      </c>
      <c r="AS1468" s="57">
        <v>-50.698836573748729</v>
      </c>
      <c r="AT1468" s="57">
        <v>-19.991773827362714</v>
      </c>
      <c r="AV1468" s="63">
        <v>45638</v>
      </c>
      <c r="AW1468" s="64">
        <v>40626.367894999996</v>
      </c>
      <c r="AY1468" s="63">
        <v>44900</v>
      </c>
      <c r="AZ1468" s="215">
        <v>34.125889754399978</v>
      </c>
      <c r="BA1468" s="215">
        <v>195.10623264609998</v>
      </c>
      <c r="BB1468" s="215">
        <v>-138.72286590881785</v>
      </c>
      <c r="BC1468" s="215">
        <v>0</v>
      </c>
      <c r="BD1468" s="51">
        <v>202.99089379493753</v>
      </c>
      <c r="BE1468" s="215">
        <v>293.50014028661968</v>
      </c>
    </row>
    <row r="1469" spans="1:57">
      <c r="A1469" s="70">
        <v>20201213</v>
      </c>
      <c r="D1469" s="63">
        <v>44178</v>
      </c>
      <c r="E1469" s="64">
        <v>694.86</v>
      </c>
      <c r="F1469" s="64">
        <v>1758.3309999999999</v>
      </c>
      <c r="G1469" s="69">
        <v>2453.1909999999998</v>
      </c>
      <c r="I1469" s="63">
        <v>44757</v>
      </c>
      <c r="J1469" s="68">
        <v>42.43</v>
      </c>
      <c r="K1469" s="68">
        <v>41.64</v>
      </c>
      <c r="M1469" s="63">
        <v>44178</v>
      </c>
      <c r="N1469" s="64">
        <v>38750.199999999997</v>
      </c>
      <c r="O1469" s="66">
        <v>82.215000000000003</v>
      </c>
      <c r="Q1469" s="63">
        <v>44178</v>
      </c>
      <c r="R1469" s="57">
        <v>43.950398487009721</v>
      </c>
      <c r="S1469" s="57">
        <v>90.161401360793093</v>
      </c>
      <c r="U1469" s="63">
        <v>44178</v>
      </c>
      <c r="V1469" s="65">
        <v>62.857287945058737</v>
      </c>
      <c r="X1469" s="63">
        <v>44901</v>
      </c>
      <c r="Y1469" s="67">
        <v>69.125</v>
      </c>
      <c r="Z1469" s="67">
        <v>74.319999999999993</v>
      </c>
      <c r="AA1469" s="67">
        <v>66.5625</v>
      </c>
      <c r="AB1469" s="67" t="e">
        <v>#N/A</v>
      </c>
      <c r="AD1469" s="63">
        <v>44901</v>
      </c>
      <c r="AE1469" s="67">
        <v>73.95</v>
      </c>
      <c r="AF1469" s="68">
        <v>80.930000000000007</v>
      </c>
      <c r="AH1469" s="58">
        <v>44178</v>
      </c>
      <c r="AI1469" s="57">
        <v>76.902308986085629</v>
      </c>
      <c r="AJ1469" s="57">
        <v>87.976544094202993</v>
      </c>
      <c r="AK1469" s="57">
        <v>102.53419104914303</v>
      </c>
      <c r="AM1469" s="63">
        <v>44178</v>
      </c>
      <c r="AN1469" s="57">
        <v>49.557632271573723</v>
      </c>
      <c r="AO1469" s="57">
        <v>36.365628090005011</v>
      </c>
      <c r="AP1469" s="57">
        <v>83.434223813396841</v>
      </c>
      <c r="AR1469" s="63">
        <v>44178</v>
      </c>
      <c r="AS1469" s="57">
        <v>-50.656641211723517</v>
      </c>
      <c r="AT1469" s="57">
        <v>-19.863299460526274</v>
      </c>
      <c r="AV1469" s="63">
        <v>45639</v>
      </c>
      <c r="AW1469" s="64">
        <v>41397.791310000001</v>
      </c>
      <c r="AY1469" s="63">
        <v>44901</v>
      </c>
      <c r="AZ1469" s="215">
        <v>80.853584959399967</v>
      </c>
      <c r="BA1469" s="215">
        <v>179.98459423459005</v>
      </c>
      <c r="BB1469" s="215">
        <v>-253.29493843946824</v>
      </c>
      <c r="BC1469" s="215">
        <v>0</v>
      </c>
      <c r="BD1469" s="51">
        <v>178.417729885168</v>
      </c>
      <c r="BE1469" s="215">
        <v>185.96096063968994</v>
      </c>
    </row>
    <row r="1470" spans="1:57">
      <c r="A1470" s="70">
        <v>20201214</v>
      </c>
      <c r="D1470" s="63">
        <v>44179</v>
      </c>
      <c r="E1470" s="64">
        <v>638.17200000000003</v>
      </c>
      <c r="F1470" s="64">
        <v>1761.4760000000001</v>
      </c>
      <c r="G1470" s="69">
        <v>2399.6480000000001</v>
      </c>
      <c r="I1470" s="63">
        <v>44760</v>
      </c>
      <c r="J1470" s="68">
        <v>41.03</v>
      </c>
      <c r="K1470" s="68">
        <v>44.06</v>
      </c>
      <c r="M1470" s="63">
        <v>44179</v>
      </c>
      <c r="N1470" s="64">
        <v>38760.800000000003</v>
      </c>
      <c r="O1470" s="66">
        <v>82.456699999999998</v>
      </c>
      <c r="Q1470" s="63">
        <v>44179</v>
      </c>
      <c r="R1470" s="57">
        <v>43.880344555635808</v>
      </c>
      <c r="S1470" s="57">
        <v>89.795635005047259</v>
      </c>
      <c r="U1470" s="63">
        <v>44179</v>
      </c>
      <c r="V1470" s="65">
        <v>61.887382130129645</v>
      </c>
      <c r="X1470" s="63">
        <v>44902</v>
      </c>
      <c r="Y1470" s="67">
        <v>69.375</v>
      </c>
      <c r="Z1470" s="67">
        <v>74.41</v>
      </c>
      <c r="AA1470" s="67">
        <v>66.5625</v>
      </c>
      <c r="AB1470" s="67" t="e">
        <v>#N/A</v>
      </c>
      <c r="AD1470" s="63">
        <v>44902</v>
      </c>
      <c r="AE1470" s="67">
        <v>73.61</v>
      </c>
      <c r="AF1470" s="68">
        <v>82.46</v>
      </c>
      <c r="AH1470" s="58">
        <v>44179</v>
      </c>
      <c r="AI1470" s="57">
        <v>76.892167718448306</v>
      </c>
      <c r="AJ1470" s="57">
        <v>87.817389611283119</v>
      </c>
      <c r="AK1470" s="57">
        <v>102.16346937061273</v>
      </c>
      <c r="AM1470" s="63">
        <v>44179</v>
      </c>
      <c r="AN1470" s="57">
        <v>49.576819349657143</v>
      </c>
      <c r="AO1470" s="57">
        <v>36.452471868315442</v>
      </c>
      <c r="AP1470" s="57">
        <v>83.255889489711322</v>
      </c>
      <c r="AR1470" s="63">
        <v>44179</v>
      </c>
      <c r="AS1470" s="57">
        <v>-50.614822099807519</v>
      </c>
      <c r="AT1470" s="57">
        <v>-19.708039804827003</v>
      </c>
      <c r="AV1470" s="63">
        <v>45640</v>
      </c>
      <c r="AW1470" s="64">
        <v>41397.791310000001</v>
      </c>
      <c r="AY1470" s="63">
        <v>44902</v>
      </c>
      <c r="AZ1470" s="215">
        <v>125.91031895940002</v>
      </c>
      <c r="BA1470" s="215">
        <v>384.09115470234002</v>
      </c>
      <c r="BB1470" s="215">
        <v>-378.85352988383755</v>
      </c>
      <c r="BC1470" s="215">
        <v>0</v>
      </c>
      <c r="BD1470" s="51">
        <v>162.00028042227746</v>
      </c>
      <c r="BE1470" s="215">
        <v>293.14821420017989</v>
      </c>
    </row>
    <row r="1471" spans="1:57">
      <c r="A1471" s="70">
        <v>20201215</v>
      </c>
      <c r="D1471" s="63">
        <v>44180</v>
      </c>
      <c r="E1471" s="64">
        <v>590.93100000000004</v>
      </c>
      <c r="F1471" s="64">
        <v>1766.355</v>
      </c>
      <c r="G1471" s="69">
        <v>2357.2860000000001</v>
      </c>
      <c r="I1471" s="63">
        <v>44761</v>
      </c>
      <c r="J1471" s="68">
        <v>40.43</v>
      </c>
      <c r="K1471" s="68">
        <v>43.96</v>
      </c>
      <c r="M1471" s="63">
        <v>44180</v>
      </c>
      <c r="N1471" s="64">
        <v>38776.699999999997</v>
      </c>
      <c r="O1471" s="66">
        <v>82.534999999999997</v>
      </c>
      <c r="Q1471" s="63">
        <v>44180</v>
      </c>
      <c r="R1471" s="57">
        <v>43.54193582652384</v>
      </c>
      <c r="S1471" s="57">
        <v>89.271608920793639</v>
      </c>
      <c r="U1471" s="63">
        <v>44180</v>
      </c>
      <c r="V1471" s="65">
        <v>62.567366417292988</v>
      </c>
      <c r="X1471" s="63">
        <v>44907</v>
      </c>
      <c r="Y1471" s="67">
        <v>70.25</v>
      </c>
      <c r="Z1471" s="67">
        <v>72.41</v>
      </c>
      <c r="AA1471" s="67">
        <v>66.4375</v>
      </c>
      <c r="AB1471" s="67" t="e">
        <v>#N/A</v>
      </c>
      <c r="AD1471" s="63">
        <v>44907</v>
      </c>
      <c r="AE1471" s="67">
        <v>72.209999999999994</v>
      </c>
      <c r="AF1471" s="68">
        <v>83.62</v>
      </c>
      <c r="AH1471" s="58">
        <v>44180</v>
      </c>
      <c r="AI1471" s="57">
        <v>77.077718222792285</v>
      </c>
      <c r="AJ1471" s="57">
        <v>87.635428815941594</v>
      </c>
      <c r="AK1471" s="57">
        <v>101.57706227275582</v>
      </c>
      <c r="AM1471" s="63">
        <v>44180</v>
      </c>
      <c r="AN1471" s="57">
        <v>49.596171415794913</v>
      </c>
      <c r="AO1471" s="57">
        <v>36.574450199260241</v>
      </c>
      <c r="AP1471" s="57">
        <v>83.001361745783143</v>
      </c>
      <c r="AR1471" s="63">
        <v>44180</v>
      </c>
      <c r="AS1471" s="57">
        <v>-50.558124483988131</v>
      </c>
      <c r="AT1471" s="57">
        <v>-19.546661815535739</v>
      </c>
      <c r="AV1471" s="63">
        <v>45641</v>
      </c>
      <c r="AW1471" s="64">
        <v>41397.791310000001</v>
      </c>
      <c r="AY1471" s="63">
        <v>44907</v>
      </c>
      <c r="AZ1471" s="215">
        <v>154.75425342739999</v>
      </c>
      <c r="BA1471" s="215">
        <v>428.98702529088007</v>
      </c>
      <c r="BB1471" s="215">
        <v>-258.51101103066776</v>
      </c>
      <c r="BC1471" s="215">
        <v>0</v>
      </c>
      <c r="BD1471" s="51">
        <v>177.73862774250759</v>
      </c>
      <c r="BE1471" s="215">
        <v>502.96888543011983</v>
      </c>
    </row>
    <row r="1472" spans="1:57">
      <c r="A1472" s="70">
        <v>20201216</v>
      </c>
      <c r="D1472" s="63">
        <v>44181</v>
      </c>
      <c r="E1472" s="64">
        <v>573.53700000000003</v>
      </c>
      <c r="F1472" s="64">
        <v>1772.1659999999999</v>
      </c>
      <c r="G1472" s="69">
        <v>2345.703</v>
      </c>
      <c r="I1472" s="63">
        <v>44762</v>
      </c>
      <c r="J1472" s="68">
        <v>41.17</v>
      </c>
      <c r="K1472" s="68">
        <v>44.51</v>
      </c>
      <c r="M1472" s="63">
        <v>44181</v>
      </c>
      <c r="N1472" s="64">
        <v>38794.300000000003</v>
      </c>
      <c r="O1472" s="66">
        <v>82.6267</v>
      </c>
      <c r="Q1472" s="63">
        <v>44181</v>
      </c>
      <c r="R1472" s="57">
        <v>43.13546187814363</v>
      </c>
      <c r="S1472" s="57">
        <v>88.762493391292338</v>
      </c>
      <c r="U1472" s="63">
        <v>44181</v>
      </c>
      <c r="V1472" s="65">
        <v>62.861183113880472</v>
      </c>
      <c r="X1472" s="63">
        <v>44908</v>
      </c>
      <c r="Y1472" s="67">
        <v>69.5625</v>
      </c>
      <c r="Z1472" s="67">
        <v>74.319999999999993</v>
      </c>
      <c r="AA1472" s="67">
        <v>66.5</v>
      </c>
      <c r="AB1472" s="67" t="e">
        <v>#N/A</v>
      </c>
      <c r="AD1472" s="63">
        <v>44908</v>
      </c>
      <c r="AE1472" s="67">
        <v>72.56</v>
      </c>
      <c r="AF1472" s="68">
        <v>82.99</v>
      </c>
      <c r="AH1472" s="58">
        <v>44181</v>
      </c>
      <c r="AI1472" s="57">
        <v>77.218424549556275</v>
      </c>
      <c r="AJ1472" s="57">
        <v>87.428925000978523</v>
      </c>
      <c r="AK1472" s="57">
        <v>101.01633588874267</v>
      </c>
      <c r="AM1472" s="63">
        <v>44181</v>
      </c>
      <c r="AN1472" s="57">
        <v>49.595126244348783</v>
      </c>
      <c r="AO1472" s="57">
        <v>36.669535728196045</v>
      </c>
      <c r="AP1472" s="57">
        <v>82.722646308741645</v>
      </c>
      <c r="AR1472" s="63">
        <v>44181</v>
      </c>
      <c r="AS1472" s="57">
        <v>-50.51022573623483</v>
      </c>
      <c r="AT1472" s="57">
        <v>-19.386814619983163</v>
      </c>
      <c r="AV1472" s="63">
        <v>45642</v>
      </c>
      <c r="AW1472" s="64">
        <v>41417.340006999999</v>
      </c>
      <c r="AY1472" s="63">
        <v>44908</v>
      </c>
      <c r="AZ1472" s="215">
        <v>180.50138672350002</v>
      </c>
      <c r="BA1472" s="215">
        <v>347.68113519608011</v>
      </c>
      <c r="BB1472" s="215">
        <v>-361.75441595539706</v>
      </c>
      <c r="BC1472" s="215">
        <v>0</v>
      </c>
      <c r="BD1472" s="51">
        <v>199.70100174746673</v>
      </c>
      <c r="BE1472" s="215">
        <v>366.12909771164959</v>
      </c>
    </row>
    <row r="1473" spans="1:57">
      <c r="A1473" s="70">
        <v>20201217</v>
      </c>
      <c r="D1473" s="63">
        <v>44182</v>
      </c>
      <c r="E1473" s="64">
        <v>621.99699999999996</v>
      </c>
      <c r="F1473" s="64">
        <v>1778.652</v>
      </c>
      <c r="G1473" s="69">
        <v>2400.6489999999999</v>
      </c>
      <c r="I1473" s="63">
        <v>44763</v>
      </c>
      <c r="J1473" s="68">
        <v>38.08</v>
      </c>
      <c r="K1473" s="68">
        <v>44.26</v>
      </c>
      <c r="M1473" s="63">
        <v>44182</v>
      </c>
      <c r="N1473" s="64">
        <v>38827.800000000003</v>
      </c>
      <c r="O1473" s="66">
        <v>82.721699999999998</v>
      </c>
      <c r="Q1473" s="63">
        <v>44182</v>
      </c>
      <c r="R1473" s="57">
        <v>42.769736756904187</v>
      </c>
      <c r="S1473" s="57">
        <v>88.322903874885711</v>
      </c>
      <c r="U1473" s="63">
        <v>44182</v>
      </c>
      <c r="V1473" s="65">
        <v>62.251557141600166</v>
      </c>
      <c r="X1473" s="63">
        <v>44909</v>
      </c>
      <c r="Y1473" s="67">
        <v>69.5</v>
      </c>
      <c r="Z1473" s="67">
        <v>74.25</v>
      </c>
      <c r="AA1473" s="67">
        <v>66.5625</v>
      </c>
      <c r="AB1473" s="67" t="e">
        <v>#N/A</v>
      </c>
      <c r="AD1473" s="63">
        <v>44909</v>
      </c>
      <c r="AE1473" s="67">
        <v>73.260000000000005</v>
      </c>
      <c r="AF1473" s="68">
        <v>80.94</v>
      </c>
      <c r="AH1473" s="58">
        <v>44182</v>
      </c>
      <c r="AI1473" s="57">
        <v>77.257124680412275</v>
      </c>
      <c r="AJ1473" s="57">
        <v>87.273086262466364</v>
      </c>
      <c r="AK1473" s="57">
        <v>100.57754831141796</v>
      </c>
      <c r="AM1473" s="63">
        <v>44182</v>
      </c>
      <c r="AN1473" s="57">
        <v>49.581312705642546</v>
      </c>
      <c r="AO1473" s="57">
        <v>36.730450163699714</v>
      </c>
      <c r="AP1473" s="57">
        <v>82.466649205975145</v>
      </c>
      <c r="AR1473" s="63">
        <v>44182</v>
      </c>
      <c r="AS1473" s="57">
        <v>-50.458657037604397</v>
      </c>
      <c r="AT1473" s="57">
        <v>-19.232459539548675</v>
      </c>
      <c r="AV1473" s="63">
        <v>45643</v>
      </c>
      <c r="AW1473" s="64">
        <v>42609.824662999999</v>
      </c>
      <c r="AY1473" s="63">
        <v>44909</v>
      </c>
      <c r="AZ1473" s="215">
        <v>198.55445201649999</v>
      </c>
      <c r="BA1473" s="215">
        <v>348.47995385776005</v>
      </c>
      <c r="BB1473" s="215">
        <v>-468.97302271068776</v>
      </c>
      <c r="BC1473" s="215">
        <v>0</v>
      </c>
      <c r="BD1473" s="51">
        <v>271.02328485372766</v>
      </c>
      <c r="BE1473" s="215">
        <v>349.08465801729994</v>
      </c>
    </row>
    <row r="1474" spans="1:57">
      <c r="A1474" s="70">
        <v>20201218</v>
      </c>
      <c r="D1474" s="63">
        <v>44183</v>
      </c>
      <c r="E1474" s="64">
        <v>645.101</v>
      </c>
      <c r="F1474" s="64">
        <v>1788.193</v>
      </c>
      <c r="G1474" s="69">
        <v>2433.2939999999999</v>
      </c>
      <c r="I1474" s="63">
        <v>44764</v>
      </c>
      <c r="J1474" s="68">
        <v>45.3</v>
      </c>
      <c r="K1474" s="68">
        <v>45.83</v>
      </c>
      <c r="M1474" s="63">
        <v>44183</v>
      </c>
      <c r="N1474" s="64">
        <v>38834.9</v>
      </c>
      <c r="O1474" s="66">
        <v>82.838300000000004</v>
      </c>
      <c r="Q1474" s="63">
        <v>44183</v>
      </c>
      <c r="R1474" s="57">
        <v>42.430268532784041</v>
      </c>
      <c r="S1474" s="57">
        <v>87.771919102979595</v>
      </c>
      <c r="U1474" s="63">
        <v>44183</v>
      </c>
      <c r="V1474" s="65">
        <v>62.649713793480622</v>
      </c>
      <c r="X1474" s="63">
        <v>44910</v>
      </c>
      <c r="Y1474" s="67">
        <v>68.9375</v>
      </c>
      <c r="Z1474" s="67">
        <v>72.8</v>
      </c>
      <c r="AA1474" s="67">
        <v>66.5</v>
      </c>
      <c r="AB1474" s="67" t="e">
        <v>#N/A</v>
      </c>
      <c r="AD1474" s="63">
        <v>44910</v>
      </c>
      <c r="AE1474" s="67">
        <v>72.5</v>
      </c>
      <c r="AF1474" s="68">
        <v>81.56</v>
      </c>
      <c r="AH1474" s="58">
        <v>44183</v>
      </c>
      <c r="AI1474" s="57">
        <v>77.296066767178019</v>
      </c>
      <c r="AJ1474" s="57">
        <v>87.039519658708556</v>
      </c>
      <c r="AK1474" s="57">
        <v>99.980263114458438</v>
      </c>
      <c r="AM1474" s="63">
        <v>44183</v>
      </c>
      <c r="AN1474" s="57">
        <v>49.571299597240341</v>
      </c>
      <c r="AO1474" s="57">
        <v>36.80368460216048</v>
      </c>
      <c r="AP1474" s="57">
        <v>82.187582459932301</v>
      </c>
      <c r="AR1474" s="63">
        <v>44183</v>
      </c>
      <c r="AS1474" s="57">
        <v>-50.415441568531861</v>
      </c>
      <c r="AT1474" s="57">
        <v>-19.081656493677158</v>
      </c>
      <c r="AV1474" s="63">
        <v>45644</v>
      </c>
      <c r="AW1474" s="64">
        <v>44050.228705000001</v>
      </c>
      <c r="AY1474" s="63">
        <v>44910</v>
      </c>
      <c r="AZ1474" s="215">
        <v>253.12956496129999</v>
      </c>
      <c r="BA1474" s="215">
        <v>348.79295721136003</v>
      </c>
      <c r="BB1474" s="215">
        <v>-403.32786012167691</v>
      </c>
      <c r="BC1474" s="215">
        <v>0</v>
      </c>
      <c r="BD1474" s="51">
        <v>302.60560051393696</v>
      </c>
      <c r="BE1474" s="215">
        <v>501.20025256491999</v>
      </c>
    </row>
    <row r="1475" spans="1:57">
      <c r="A1475" s="70">
        <v>20201219</v>
      </c>
      <c r="D1475" s="63">
        <v>44184</v>
      </c>
      <c r="E1475" s="64">
        <v>645.101</v>
      </c>
      <c r="F1475" s="64">
        <v>1788.193</v>
      </c>
      <c r="G1475" s="69">
        <v>2433.2939999999999</v>
      </c>
      <c r="I1475" s="63">
        <v>44767</v>
      </c>
      <c r="J1475" s="68">
        <v>43.44</v>
      </c>
      <c r="K1475" s="68">
        <v>45.74</v>
      </c>
      <c r="M1475" s="63">
        <v>44184</v>
      </c>
      <c r="N1475" s="64">
        <v>38834.9</v>
      </c>
      <c r="O1475" s="66">
        <v>82.838300000000004</v>
      </c>
      <c r="Q1475" s="63">
        <v>44184</v>
      </c>
      <c r="R1475" s="57">
        <v>42.080422227034184</v>
      </c>
      <c r="S1475" s="57">
        <v>87.092613505664389</v>
      </c>
      <c r="U1475" s="63">
        <v>44184</v>
      </c>
      <c r="V1475" s="65">
        <v>62.649713793480622</v>
      </c>
      <c r="X1475" s="63">
        <v>44911</v>
      </c>
      <c r="Y1475" s="67">
        <v>69.5625</v>
      </c>
      <c r="Z1475" s="67">
        <v>73.150000000000006</v>
      </c>
      <c r="AA1475" s="67">
        <v>66.5</v>
      </c>
      <c r="AB1475" s="67" t="e">
        <v>#N/A</v>
      </c>
      <c r="AD1475" s="63">
        <v>44911</v>
      </c>
      <c r="AE1475" s="67">
        <v>73</v>
      </c>
      <c r="AF1475" s="68">
        <v>80.989999999999995</v>
      </c>
      <c r="AH1475" s="58">
        <v>44184</v>
      </c>
      <c r="AI1475" s="57">
        <v>77.301849649520122</v>
      </c>
      <c r="AJ1475" s="57">
        <v>86.731392112788242</v>
      </c>
      <c r="AK1475" s="57">
        <v>99.268267517432278</v>
      </c>
      <c r="AM1475" s="63">
        <v>44184</v>
      </c>
      <c r="AN1475" s="57">
        <v>49.518259030709146</v>
      </c>
      <c r="AO1475" s="57">
        <v>36.874080866270312</v>
      </c>
      <c r="AP1475" s="57">
        <v>81.791464823597863</v>
      </c>
      <c r="AR1475" s="63">
        <v>44184</v>
      </c>
      <c r="AS1475" s="57">
        <v>-50.362437264599059</v>
      </c>
      <c r="AT1475" s="57">
        <v>-18.95596618150136</v>
      </c>
      <c r="AV1475" s="63">
        <v>45645</v>
      </c>
      <c r="AW1475" s="64">
        <v>44824.549029000002</v>
      </c>
      <c r="AY1475" s="63">
        <v>44911</v>
      </c>
      <c r="AZ1475" s="215">
        <v>276.67636074129996</v>
      </c>
      <c r="BA1475" s="215">
        <v>79.588839885140132</v>
      </c>
      <c r="BB1475" s="215">
        <v>-286.64270018271839</v>
      </c>
      <c r="BC1475" s="215">
        <v>0</v>
      </c>
      <c r="BD1475" s="51">
        <v>314.46149012334865</v>
      </c>
      <c r="BE1475" s="215">
        <v>384.08398056707051</v>
      </c>
    </row>
    <row r="1476" spans="1:57">
      <c r="A1476" s="70">
        <v>20201220</v>
      </c>
      <c r="D1476" s="63">
        <v>44185</v>
      </c>
      <c r="E1476" s="64">
        <v>645.101</v>
      </c>
      <c r="F1476" s="64">
        <v>1788.193</v>
      </c>
      <c r="G1476" s="69">
        <v>2433.2939999999999</v>
      </c>
      <c r="I1476" s="63">
        <v>44768</v>
      </c>
      <c r="J1476" s="68">
        <v>38.61</v>
      </c>
      <c r="K1476" s="68">
        <v>44.8</v>
      </c>
      <c r="M1476" s="63">
        <v>44185</v>
      </c>
      <c r="N1476" s="64">
        <v>38834.9</v>
      </c>
      <c r="O1476" s="66">
        <v>82.838300000000004</v>
      </c>
      <c r="Q1476" s="63">
        <v>44185</v>
      </c>
      <c r="R1476" s="57">
        <v>41.816309214062073</v>
      </c>
      <c r="S1476" s="57">
        <v>86.442261828814537</v>
      </c>
      <c r="U1476" s="63">
        <v>44185</v>
      </c>
      <c r="V1476" s="65">
        <v>62.649713793480622</v>
      </c>
      <c r="X1476" s="63">
        <v>44914</v>
      </c>
      <c r="Y1476" s="67">
        <v>69.375</v>
      </c>
      <c r="Z1476" s="67">
        <v>74.239999999999995</v>
      </c>
      <c r="AA1476" s="67">
        <v>66.3125</v>
      </c>
      <c r="AB1476" s="67" t="e">
        <v>#N/A</v>
      </c>
      <c r="AD1476" s="63">
        <v>44914</v>
      </c>
      <c r="AE1476" s="67">
        <v>73.239999999999995</v>
      </c>
      <c r="AF1476" s="68">
        <v>80.760000000000005</v>
      </c>
      <c r="AH1476" s="58">
        <v>44185</v>
      </c>
      <c r="AI1476" s="57">
        <v>77.338704104622536</v>
      </c>
      <c r="AJ1476" s="57">
        <v>86.444771404657942</v>
      </c>
      <c r="AK1476" s="57">
        <v>98.591644804383563</v>
      </c>
      <c r="AM1476" s="63">
        <v>44185</v>
      </c>
      <c r="AN1476" s="57">
        <v>49.463032307377077</v>
      </c>
      <c r="AO1476" s="57">
        <v>36.936609686891543</v>
      </c>
      <c r="AP1476" s="57">
        <v>81.399888289910209</v>
      </c>
      <c r="AR1476" s="63">
        <v>44185</v>
      </c>
      <c r="AS1476" s="57">
        <v>-50.31785305267541</v>
      </c>
      <c r="AT1476" s="57">
        <v>-18.842227026276316</v>
      </c>
      <c r="AV1476" s="63">
        <v>45646</v>
      </c>
      <c r="AW1476" s="64">
        <v>45693.109431999997</v>
      </c>
      <c r="AY1476" s="63">
        <v>44914</v>
      </c>
      <c r="AZ1476" s="215">
        <v>290.96563474449999</v>
      </c>
      <c r="BA1476" s="215">
        <v>79.4408791623501</v>
      </c>
      <c r="BB1476" s="215">
        <v>-235.74734818909781</v>
      </c>
      <c r="BC1476" s="215">
        <v>0</v>
      </c>
      <c r="BD1476" s="51">
        <v>344.23049075591797</v>
      </c>
      <c r="BE1476" s="215">
        <v>478.88964647367027</v>
      </c>
    </row>
    <row r="1477" spans="1:57">
      <c r="A1477" s="70">
        <v>20201221</v>
      </c>
      <c r="D1477" s="63">
        <v>44186</v>
      </c>
      <c r="E1477" s="64">
        <v>636.01199999999994</v>
      </c>
      <c r="F1477" s="64">
        <v>1807.6949999999999</v>
      </c>
      <c r="G1477" s="69">
        <v>2443.7069999999999</v>
      </c>
      <c r="I1477" s="63">
        <v>44769</v>
      </c>
      <c r="J1477" s="68">
        <v>45.19</v>
      </c>
      <c r="K1477" s="68">
        <v>46.41</v>
      </c>
      <c r="M1477" s="63">
        <v>44186</v>
      </c>
      <c r="N1477" s="64">
        <v>38899.4</v>
      </c>
      <c r="O1477" s="66">
        <v>83.148300000000006</v>
      </c>
      <c r="Q1477" s="63">
        <v>44186</v>
      </c>
      <c r="R1477" s="57">
        <v>41.607807215858237</v>
      </c>
      <c r="S1477" s="57">
        <v>85.834715711614535</v>
      </c>
      <c r="U1477" s="63">
        <v>44186</v>
      </c>
      <c r="V1477" s="65">
        <v>61.074492836434068</v>
      </c>
      <c r="X1477" s="63">
        <v>44915</v>
      </c>
      <c r="Y1477" s="67">
        <v>69.0625</v>
      </c>
      <c r="Z1477" s="67">
        <v>74</v>
      </c>
      <c r="AA1477" s="67">
        <v>66.125</v>
      </c>
      <c r="AB1477" s="67" t="e">
        <v>#N/A</v>
      </c>
      <c r="AD1477" s="63">
        <v>44915</v>
      </c>
      <c r="AE1477" s="67">
        <v>73.25</v>
      </c>
      <c r="AF1477" s="68">
        <v>81.900000000000006</v>
      </c>
      <c r="AH1477" s="58">
        <v>44186</v>
      </c>
      <c r="AI1477" s="57">
        <v>77.376443830600962</v>
      </c>
      <c r="AJ1477" s="57">
        <v>86.154208071778243</v>
      </c>
      <c r="AK1477" s="57">
        <v>97.880046380569368</v>
      </c>
      <c r="AM1477" s="63">
        <v>44186</v>
      </c>
      <c r="AN1477" s="57">
        <v>49.458280213010575</v>
      </c>
      <c r="AO1477" s="57">
        <v>37.065168271713134</v>
      </c>
      <c r="AP1477" s="57">
        <v>81.044565898506065</v>
      </c>
      <c r="AR1477" s="63">
        <v>44186</v>
      </c>
      <c r="AS1477" s="57">
        <v>-50.284200769735989</v>
      </c>
      <c r="AT1477" s="57">
        <v>-18.702403829451896</v>
      </c>
      <c r="AV1477" s="63">
        <v>45647</v>
      </c>
      <c r="AW1477" s="64">
        <v>45693.109431999997</v>
      </c>
      <c r="AY1477" s="63">
        <v>44915</v>
      </c>
      <c r="AZ1477" s="215">
        <v>285.4464502445</v>
      </c>
      <c r="BA1477" s="215">
        <v>167.28839929091012</v>
      </c>
      <c r="BB1477" s="215">
        <v>-236.5118156468275</v>
      </c>
      <c r="BC1477" s="215">
        <v>0</v>
      </c>
      <c r="BD1477" s="51">
        <v>365.5358958960781</v>
      </c>
      <c r="BE1477" s="215">
        <v>581.75890978466055</v>
      </c>
    </row>
    <row r="1478" spans="1:57">
      <c r="A1478" s="70">
        <v>20201222</v>
      </c>
      <c r="D1478" s="63">
        <v>44187</v>
      </c>
      <c r="E1478" s="64">
        <v>644.39599999999996</v>
      </c>
      <c r="F1478" s="64">
        <v>1834.2670000000001</v>
      </c>
      <c r="G1478" s="69">
        <v>2478.663</v>
      </c>
      <c r="I1478" s="63">
        <v>44770</v>
      </c>
      <c r="J1478" s="68">
        <v>42.46</v>
      </c>
      <c r="K1478" s="68">
        <v>47.21</v>
      </c>
      <c r="M1478" s="63">
        <v>44187</v>
      </c>
      <c r="N1478" s="64">
        <v>39008.9</v>
      </c>
      <c r="O1478" s="66">
        <v>83.2483</v>
      </c>
      <c r="Q1478" s="63">
        <v>44187</v>
      </c>
      <c r="R1478" s="57">
        <v>41.287998744161378</v>
      </c>
      <c r="S1478" s="57">
        <v>85.239102292960538</v>
      </c>
      <c r="U1478" s="63">
        <v>44187</v>
      </c>
      <c r="V1478" s="65">
        <v>58.406349188637122</v>
      </c>
      <c r="X1478" s="63">
        <v>44916</v>
      </c>
      <c r="Y1478" s="67">
        <v>68.875</v>
      </c>
      <c r="Z1478" s="67">
        <v>74.41</v>
      </c>
      <c r="AA1478" s="67">
        <v>66.5</v>
      </c>
      <c r="AB1478" s="67" t="e">
        <v>#N/A</v>
      </c>
      <c r="AD1478" s="63">
        <v>44916</v>
      </c>
      <c r="AE1478" s="67">
        <v>73.52</v>
      </c>
      <c r="AF1478" s="68">
        <v>82.12</v>
      </c>
      <c r="AH1478" s="58">
        <v>44187</v>
      </c>
      <c r="AI1478" s="57">
        <v>77.51114870429754</v>
      </c>
      <c r="AJ1478" s="57">
        <v>85.922564623863124</v>
      </c>
      <c r="AK1478" s="57">
        <v>97.222047636040742</v>
      </c>
      <c r="AM1478" s="63">
        <v>44187</v>
      </c>
      <c r="AN1478" s="57">
        <v>49.433140419197819</v>
      </c>
      <c r="AO1478" s="57">
        <v>37.187671734519647</v>
      </c>
      <c r="AP1478" s="57">
        <v>80.656360312956707</v>
      </c>
      <c r="AR1478" s="63">
        <v>44187</v>
      </c>
      <c r="AS1478" s="57">
        <v>-50.248734790567461</v>
      </c>
      <c r="AT1478" s="57">
        <v>-18.555356597413386</v>
      </c>
      <c r="AV1478" s="63">
        <v>45648</v>
      </c>
      <c r="AW1478" s="64">
        <v>45693.109431999997</v>
      </c>
      <c r="AY1478" s="63">
        <v>44916</v>
      </c>
      <c r="AZ1478" s="215">
        <v>313.38815695939996</v>
      </c>
      <c r="BA1478" s="215">
        <v>167.3390643700701</v>
      </c>
      <c r="BB1478" s="215">
        <v>-358.89150077750782</v>
      </c>
      <c r="BC1478" s="215">
        <v>0</v>
      </c>
      <c r="BD1478" s="51">
        <v>307.19803623298833</v>
      </c>
      <c r="BE1478" s="215">
        <v>429.03373678495069</v>
      </c>
    </row>
    <row r="1479" spans="1:57">
      <c r="A1479" s="70">
        <v>20201223</v>
      </c>
      <c r="D1479" s="63">
        <v>44188</v>
      </c>
      <c r="E1479" s="64">
        <v>544.41899999999998</v>
      </c>
      <c r="F1479" s="64">
        <v>1858.376</v>
      </c>
      <c r="G1479" s="69">
        <v>2402.7950000000001</v>
      </c>
      <c r="I1479" s="63">
        <v>44771</v>
      </c>
      <c r="J1479" s="68">
        <v>52.05</v>
      </c>
      <c r="K1479" s="68">
        <v>50.89</v>
      </c>
      <c r="M1479" s="63">
        <v>44188</v>
      </c>
      <c r="N1479" s="64">
        <v>39216</v>
      </c>
      <c r="O1479" s="66">
        <v>83.3583</v>
      </c>
      <c r="Q1479" s="63">
        <v>44188</v>
      </c>
      <c r="R1479" s="57">
        <v>40.822128178191598</v>
      </c>
      <c r="S1479" s="57">
        <v>84.694865066696835</v>
      </c>
      <c r="U1479" s="63">
        <v>44188</v>
      </c>
      <c r="V1479" s="65">
        <v>56.97142992812276</v>
      </c>
      <c r="X1479" s="63">
        <v>44917</v>
      </c>
      <c r="Y1479" s="67">
        <v>69.6875</v>
      </c>
      <c r="Z1479" s="67">
        <v>72.55</v>
      </c>
      <c r="AA1479" s="67">
        <v>66.5</v>
      </c>
      <c r="AB1479" s="67" t="e">
        <v>#N/A</v>
      </c>
      <c r="AD1479" s="63">
        <v>44917</v>
      </c>
      <c r="AE1479" s="67">
        <v>72.849999999999994</v>
      </c>
      <c r="AF1479" s="68">
        <v>80.23</v>
      </c>
      <c r="AH1479" s="58">
        <v>44188</v>
      </c>
      <c r="AI1479" s="57">
        <v>77.746846556635134</v>
      </c>
      <c r="AJ1479" s="57">
        <v>85.745505249059988</v>
      </c>
      <c r="AK1479" s="57">
        <v>96.60544640060418</v>
      </c>
      <c r="AM1479" s="63">
        <v>44188</v>
      </c>
      <c r="AN1479" s="57">
        <v>49.425886969656638</v>
      </c>
      <c r="AO1479" s="57">
        <v>37.346458483441999</v>
      </c>
      <c r="AP1479" s="57">
        <v>80.261194246601832</v>
      </c>
      <c r="AR1479" s="63">
        <v>44188</v>
      </c>
      <c r="AS1479" s="57">
        <v>-50.216181876495682</v>
      </c>
      <c r="AT1479" s="57">
        <v>-18.387902406894096</v>
      </c>
      <c r="AV1479" s="63">
        <v>45649</v>
      </c>
      <c r="AW1479" s="64">
        <v>46145.606679999997</v>
      </c>
      <c r="AY1479" s="63">
        <v>44917</v>
      </c>
      <c r="AZ1479" s="215">
        <v>330.15857144899996</v>
      </c>
      <c r="BA1479" s="215">
        <v>162.7546696050901</v>
      </c>
      <c r="BB1479" s="215">
        <v>-477.44936341041779</v>
      </c>
      <c r="BC1479" s="215">
        <v>0</v>
      </c>
      <c r="BD1479" s="51">
        <v>239.26605679755721</v>
      </c>
      <c r="BE1479" s="215">
        <v>254.72991444122965</v>
      </c>
    </row>
    <row r="1480" spans="1:57">
      <c r="A1480" s="70">
        <v>20201224</v>
      </c>
      <c r="D1480" s="63">
        <v>44189</v>
      </c>
      <c r="E1480" s="64">
        <v>544.41899999999998</v>
      </c>
      <c r="F1480" s="64">
        <v>1858.376</v>
      </c>
      <c r="G1480" s="69">
        <v>2402.7950000000001</v>
      </c>
      <c r="I1480" s="63">
        <v>44774</v>
      </c>
      <c r="J1480" s="68">
        <v>51.02</v>
      </c>
      <c r="K1480" s="68">
        <v>51.3</v>
      </c>
      <c r="M1480" s="63">
        <v>44189</v>
      </c>
      <c r="N1480" s="64">
        <v>39216</v>
      </c>
      <c r="O1480" s="66">
        <v>83.3583</v>
      </c>
      <c r="Q1480" s="63">
        <v>44189</v>
      </c>
      <c r="R1480" s="57">
        <v>40.496219654358498</v>
      </c>
      <c r="S1480" s="57">
        <v>84.166502459931664</v>
      </c>
      <c r="U1480" s="63">
        <v>44189</v>
      </c>
      <c r="V1480" s="65">
        <v>56.97142992812276</v>
      </c>
      <c r="X1480" s="63">
        <v>44918</v>
      </c>
      <c r="Y1480" s="67">
        <v>69.25</v>
      </c>
      <c r="Z1480" s="67">
        <v>74.33</v>
      </c>
      <c r="AA1480" s="67">
        <v>66.5625</v>
      </c>
      <c r="AB1480" s="67" t="e">
        <v>#N/A</v>
      </c>
      <c r="AD1480" s="63">
        <v>44918</v>
      </c>
      <c r="AE1480" s="67">
        <v>72.73</v>
      </c>
      <c r="AF1480" s="68">
        <v>81.540000000000006</v>
      </c>
      <c r="AH1480" s="58">
        <v>44189</v>
      </c>
      <c r="AI1480" s="57">
        <v>77.960702237139984</v>
      </c>
      <c r="AJ1480" s="57">
        <v>85.568116419753594</v>
      </c>
      <c r="AK1480" s="57">
        <v>96.014523720650885</v>
      </c>
      <c r="AM1480" s="63">
        <v>44189</v>
      </c>
      <c r="AN1480" s="57">
        <v>49.432647571559563</v>
      </c>
      <c r="AO1480" s="57">
        <v>37.505909827572047</v>
      </c>
      <c r="AP1480" s="57">
        <v>79.897898634439144</v>
      </c>
      <c r="AR1480" s="63">
        <v>44189</v>
      </c>
      <c r="AS1480" s="57">
        <v>-50.17356227686507</v>
      </c>
      <c r="AT1480" s="57">
        <v>-18.225506558913096</v>
      </c>
      <c r="AV1480" s="63">
        <v>45650</v>
      </c>
      <c r="AW1480" s="64">
        <v>46145.606679999997</v>
      </c>
      <c r="AY1480" s="63">
        <v>44918</v>
      </c>
      <c r="AZ1480" s="215">
        <v>347.27329120339994</v>
      </c>
      <c r="BA1480" s="215">
        <v>170.78828852208005</v>
      </c>
      <c r="BB1480" s="215">
        <v>-371.32382780109845</v>
      </c>
      <c r="BC1480" s="215">
        <v>0</v>
      </c>
      <c r="BD1480" s="51">
        <v>234.26719025038852</v>
      </c>
      <c r="BE1480" s="215">
        <v>381.00492217477029</v>
      </c>
    </row>
    <row r="1481" spans="1:57">
      <c r="A1481" s="70">
        <v>20201225</v>
      </c>
      <c r="D1481" s="63">
        <v>44190</v>
      </c>
      <c r="E1481" s="64">
        <v>544.41899999999998</v>
      </c>
      <c r="F1481" s="64">
        <v>1858.376</v>
      </c>
      <c r="G1481" s="69">
        <v>2402.7950000000001</v>
      </c>
      <c r="I1481" s="63">
        <v>44775</v>
      </c>
      <c r="J1481" s="68">
        <v>48.28</v>
      </c>
      <c r="K1481" s="68">
        <v>53.08</v>
      </c>
      <c r="M1481" s="63">
        <v>44190</v>
      </c>
      <c r="N1481" s="64">
        <v>39216</v>
      </c>
      <c r="O1481" s="66">
        <v>83.3583</v>
      </c>
      <c r="Q1481" s="63">
        <v>44190</v>
      </c>
      <c r="R1481" s="57">
        <v>40.333251284995342</v>
      </c>
      <c r="S1481" s="57">
        <v>83.698948078877393</v>
      </c>
      <c r="U1481" s="63">
        <v>44190</v>
      </c>
      <c r="V1481" s="65">
        <v>56.97142992812276</v>
      </c>
      <c r="X1481" s="63">
        <v>44921</v>
      </c>
      <c r="Y1481" s="67">
        <v>69.5</v>
      </c>
      <c r="Z1481" s="67">
        <v>72.510000000000005</v>
      </c>
      <c r="AA1481" s="67">
        <v>66.5625</v>
      </c>
      <c r="AB1481" s="67" t="e">
        <v>#N/A</v>
      </c>
      <c r="AD1481" s="63">
        <v>44921</v>
      </c>
      <c r="AE1481" s="67">
        <v>73.7</v>
      </c>
      <c r="AF1481" s="68">
        <v>80.63</v>
      </c>
      <c r="AH1481" s="58">
        <v>44190</v>
      </c>
      <c r="AI1481" s="57">
        <v>78.266341906106888</v>
      </c>
      <c r="AJ1481" s="57">
        <v>85.461109421831452</v>
      </c>
      <c r="AK1481" s="57">
        <v>95.520756048598642</v>
      </c>
      <c r="AM1481" s="63">
        <v>44190</v>
      </c>
      <c r="AN1481" s="57">
        <v>49.400109448543496</v>
      </c>
      <c r="AO1481" s="57">
        <v>37.565969085448629</v>
      </c>
      <c r="AP1481" s="57">
        <v>79.586400044199451</v>
      </c>
      <c r="AR1481" s="63">
        <v>44190</v>
      </c>
      <c r="AS1481" s="57">
        <v>-50.126879568206675</v>
      </c>
      <c r="AT1481" s="57">
        <v>-18.119589952219627</v>
      </c>
      <c r="AV1481" s="63">
        <v>45651</v>
      </c>
      <c r="AW1481" s="64">
        <v>46145.606679999997</v>
      </c>
      <c r="AY1481" s="63">
        <v>44921</v>
      </c>
      <c r="AZ1481" s="215">
        <v>353.28859685539993</v>
      </c>
      <c r="BA1481" s="215">
        <v>170.73123691793006</v>
      </c>
      <c r="BB1481" s="215">
        <v>-338.25514425749782</v>
      </c>
      <c r="BC1481" s="215">
        <v>0</v>
      </c>
      <c r="BD1481" s="51">
        <v>318.37459237574768</v>
      </c>
      <c r="BE1481" s="215">
        <v>504.13926189158008</v>
      </c>
    </row>
    <row r="1482" spans="1:57">
      <c r="A1482" s="70">
        <v>20201226</v>
      </c>
      <c r="D1482" s="63">
        <v>44191</v>
      </c>
      <c r="E1482" s="64">
        <v>544.41899999999998</v>
      </c>
      <c r="F1482" s="64">
        <v>1858.376</v>
      </c>
      <c r="G1482" s="69">
        <v>2402.7950000000001</v>
      </c>
      <c r="I1482" s="63">
        <v>44776</v>
      </c>
      <c r="J1482" s="68">
        <v>49.33</v>
      </c>
      <c r="K1482" s="68">
        <v>52.14</v>
      </c>
      <c r="M1482" s="63">
        <v>44191</v>
      </c>
      <c r="N1482" s="64">
        <v>39216</v>
      </c>
      <c r="O1482" s="66">
        <v>83.3583</v>
      </c>
      <c r="Q1482" s="63">
        <v>44191</v>
      </c>
      <c r="R1482" s="57">
        <v>40.073008285770449</v>
      </c>
      <c r="S1482" s="57">
        <v>83.095381017183627</v>
      </c>
      <c r="U1482" s="63">
        <v>44191</v>
      </c>
      <c r="V1482" s="65">
        <v>56.97142992812276</v>
      </c>
      <c r="X1482" s="63">
        <v>44922</v>
      </c>
      <c r="Y1482" s="67">
        <v>68.5</v>
      </c>
      <c r="Z1482" s="67">
        <v>74.099999999999994</v>
      </c>
      <c r="AA1482" s="67">
        <v>66.5625</v>
      </c>
      <c r="AB1482" s="67" t="e">
        <v>#N/A</v>
      </c>
      <c r="AD1482" s="63">
        <v>44922</v>
      </c>
      <c r="AE1482" s="67">
        <v>72.25</v>
      </c>
      <c r="AF1482" s="68">
        <v>79.81</v>
      </c>
      <c r="AH1482" s="58">
        <v>44191</v>
      </c>
      <c r="AI1482" s="57">
        <v>78.437936075396308</v>
      </c>
      <c r="AJ1482" s="57">
        <v>85.191789700928382</v>
      </c>
      <c r="AK1482" s="57">
        <v>94.803305228256576</v>
      </c>
      <c r="AM1482" s="63">
        <v>44191</v>
      </c>
      <c r="AN1482" s="57">
        <v>49.32620001199286</v>
      </c>
      <c r="AO1482" s="57">
        <v>37.552215662536369</v>
      </c>
      <c r="AP1482" s="57">
        <v>79.320233185898431</v>
      </c>
      <c r="AR1482" s="63">
        <v>44191</v>
      </c>
      <c r="AS1482" s="57">
        <v>-50.083068600690019</v>
      </c>
      <c r="AT1482" s="57">
        <v>-18.087671673310112</v>
      </c>
      <c r="AV1482" s="63">
        <v>45652</v>
      </c>
      <c r="AW1482" s="64">
        <v>46964.842713999999</v>
      </c>
      <c r="AY1482" s="63">
        <v>44922</v>
      </c>
      <c r="AZ1482" s="215">
        <v>398.58003021159993</v>
      </c>
      <c r="BA1482" s="215">
        <v>170.63675915135008</v>
      </c>
      <c r="BB1482" s="215">
        <v>-311.40216842946859</v>
      </c>
      <c r="BC1482" s="215">
        <v>0</v>
      </c>
      <c r="BD1482" s="51">
        <v>317.60837364786772</v>
      </c>
      <c r="BE1482" s="215">
        <v>575.4229845813494</v>
      </c>
    </row>
    <row r="1483" spans="1:57">
      <c r="A1483" s="70">
        <v>20201227</v>
      </c>
      <c r="D1483" s="63">
        <v>44192</v>
      </c>
      <c r="E1483" s="64">
        <v>544.41899999999998</v>
      </c>
      <c r="F1483" s="64">
        <v>1858.376</v>
      </c>
      <c r="G1483" s="69">
        <v>2402.7950000000001</v>
      </c>
      <c r="I1483" s="63">
        <v>44777</v>
      </c>
      <c r="J1483" s="68">
        <v>49.21</v>
      </c>
      <c r="K1483" s="68">
        <v>53.16</v>
      </c>
      <c r="M1483" s="63">
        <v>44192</v>
      </c>
      <c r="N1483" s="64">
        <v>39216</v>
      </c>
      <c r="O1483" s="66">
        <v>83.3583</v>
      </c>
      <c r="Q1483" s="63">
        <v>44192</v>
      </c>
      <c r="R1483" s="57">
        <v>39.875544972730978</v>
      </c>
      <c r="S1483" s="57">
        <v>82.573789587769127</v>
      </c>
      <c r="U1483" s="63">
        <v>44192</v>
      </c>
      <c r="V1483" s="65">
        <v>56.97142992812276</v>
      </c>
      <c r="X1483" s="63">
        <v>44923</v>
      </c>
      <c r="Y1483" s="67">
        <v>69.25</v>
      </c>
      <c r="Z1483" s="67">
        <v>73.83</v>
      </c>
      <c r="AA1483" s="67">
        <v>66.5</v>
      </c>
      <c r="AB1483" s="67" t="e">
        <v>#N/A</v>
      </c>
      <c r="AD1483" s="63">
        <v>44923</v>
      </c>
      <c r="AE1483" s="67">
        <v>74.599999999999994</v>
      </c>
      <c r="AF1483" s="68">
        <v>78.61</v>
      </c>
      <c r="AH1483" s="58">
        <v>44192</v>
      </c>
      <c r="AI1483" s="57">
        <v>78.588706768433127</v>
      </c>
      <c r="AJ1483" s="57">
        <v>84.978731614754196</v>
      </c>
      <c r="AK1483" s="57">
        <v>94.214205925310239</v>
      </c>
      <c r="AM1483" s="63">
        <v>44192</v>
      </c>
      <c r="AN1483" s="57">
        <v>49.263114916361019</v>
      </c>
      <c r="AO1483" s="57">
        <v>37.530059656126902</v>
      </c>
      <c r="AP1483" s="57">
        <v>79.080767750560028</v>
      </c>
      <c r="AR1483" s="63">
        <v>44192</v>
      </c>
      <c r="AS1483" s="57">
        <v>-50.042789169205484</v>
      </c>
      <c r="AT1483" s="57">
        <v>-18.055091865384508</v>
      </c>
      <c r="AV1483" s="63">
        <v>45653</v>
      </c>
      <c r="AW1483" s="64">
        <v>47472.230184</v>
      </c>
      <c r="AY1483" s="63">
        <v>44923</v>
      </c>
      <c r="AZ1483" s="215">
        <v>401.2079785805999</v>
      </c>
      <c r="BA1483" s="215">
        <v>171.20951963775005</v>
      </c>
      <c r="BB1483" s="215">
        <v>-376.78579371507868</v>
      </c>
      <c r="BC1483" s="215">
        <v>0</v>
      </c>
      <c r="BD1483" s="51">
        <v>287.57836705586823</v>
      </c>
      <c r="BE1483" s="215">
        <v>483.21006155913977</v>
      </c>
    </row>
    <row r="1484" spans="1:57">
      <c r="A1484" s="70">
        <v>20201228</v>
      </c>
      <c r="D1484" s="63">
        <v>44193</v>
      </c>
      <c r="E1484" s="64">
        <v>658.01199999999994</v>
      </c>
      <c r="F1484" s="64">
        <v>1887.425</v>
      </c>
      <c r="G1484" s="69">
        <v>2545.4369999999999</v>
      </c>
      <c r="I1484" s="63">
        <v>44778</v>
      </c>
      <c r="J1484" s="68">
        <v>48.17</v>
      </c>
      <c r="K1484" s="68">
        <v>53.37</v>
      </c>
      <c r="M1484" s="63">
        <v>44193</v>
      </c>
      <c r="N1484" s="64">
        <v>39236.1</v>
      </c>
      <c r="O1484" s="66">
        <v>83.905000000000001</v>
      </c>
      <c r="Q1484" s="63">
        <v>44193</v>
      </c>
      <c r="R1484" s="57">
        <v>39.854550005182318</v>
      </c>
      <c r="S1484" s="57">
        <v>82.275333757197401</v>
      </c>
      <c r="U1484" s="63">
        <v>44193</v>
      </c>
      <c r="V1484" s="65">
        <v>59.657104440209707</v>
      </c>
      <c r="X1484" s="63">
        <v>44924</v>
      </c>
      <c r="Y1484" s="67">
        <v>68.8125</v>
      </c>
      <c r="Z1484" s="67">
        <v>73.98</v>
      </c>
      <c r="AA1484" s="67">
        <v>65.9375</v>
      </c>
      <c r="AB1484" s="67" t="e">
        <v>#N/A</v>
      </c>
      <c r="AD1484" s="63">
        <v>44924</v>
      </c>
      <c r="AE1484" s="67">
        <v>72.19</v>
      </c>
      <c r="AF1484" s="68">
        <v>78.540000000000006</v>
      </c>
      <c r="AH1484" s="58">
        <v>44193</v>
      </c>
      <c r="AI1484" s="57">
        <v>78.634734042459243</v>
      </c>
      <c r="AJ1484" s="57">
        <v>84.893052416916888</v>
      </c>
      <c r="AK1484" s="57">
        <v>93.921766060379326</v>
      </c>
      <c r="AM1484" s="63">
        <v>44193</v>
      </c>
      <c r="AN1484" s="57">
        <v>49.240939241125183</v>
      </c>
      <c r="AO1484" s="57">
        <v>37.555875739651533</v>
      </c>
      <c r="AP1484" s="57">
        <v>78.889643384593128</v>
      </c>
      <c r="AR1484" s="63">
        <v>44193</v>
      </c>
      <c r="AS1484" s="57">
        <v>-50.001870627408429</v>
      </c>
      <c r="AT1484" s="57">
        <v>-17.979059537822938</v>
      </c>
      <c r="AV1484" s="63">
        <v>45654</v>
      </c>
      <c r="AW1484" s="64">
        <v>47472.230184</v>
      </c>
      <c r="AY1484" s="63">
        <v>44924</v>
      </c>
      <c r="AZ1484" s="215">
        <v>473.08277856462996</v>
      </c>
      <c r="BA1484" s="215">
        <v>232.03371374053006</v>
      </c>
      <c r="BB1484" s="215">
        <v>-224.88124329437775</v>
      </c>
      <c r="BC1484" s="215">
        <v>0</v>
      </c>
      <c r="BD1484" s="51">
        <v>252.99877185997775</v>
      </c>
      <c r="BE1484" s="215">
        <v>733.23401087076036</v>
      </c>
    </row>
    <row r="1485" spans="1:57">
      <c r="A1485" s="70">
        <v>20201229</v>
      </c>
      <c r="D1485" s="63">
        <v>44194</v>
      </c>
      <c r="E1485" s="64">
        <v>683.89800000000002</v>
      </c>
      <c r="F1485" s="64">
        <v>1897.7460000000001</v>
      </c>
      <c r="G1485" s="69">
        <v>2581.6439999999998</v>
      </c>
      <c r="I1485" s="63">
        <v>44781</v>
      </c>
      <c r="J1485" s="68">
        <v>46.34</v>
      </c>
      <c r="K1485" s="68">
        <v>52.8</v>
      </c>
      <c r="M1485" s="63">
        <v>44194</v>
      </c>
      <c r="N1485" s="64">
        <v>39281.199999999997</v>
      </c>
      <c r="O1485" s="66">
        <v>84.025000000000006</v>
      </c>
      <c r="Q1485" s="63">
        <v>44194</v>
      </c>
      <c r="R1485" s="57">
        <v>39.724807643093186</v>
      </c>
      <c r="S1485" s="57">
        <v>81.92680750496848</v>
      </c>
      <c r="U1485" s="63">
        <v>44194</v>
      </c>
      <c r="V1485" s="65">
        <v>55.016937077152548</v>
      </c>
      <c r="X1485" s="63">
        <v>44925</v>
      </c>
      <c r="Y1485" s="67">
        <v>69.375</v>
      </c>
      <c r="Z1485" s="67">
        <v>74.06</v>
      </c>
      <c r="AA1485" s="67">
        <v>66.4375</v>
      </c>
      <c r="AB1485" s="67" t="e">
        <v>#N/A</v>
      </c>
      <c r="AD1485" s="63">
        <v>44925</v>
      </c>
      <c r="AE1485" s="67">
        <v>73.819999999999993</v>
      </c>
      <c r="AF1485" s="68">
        <v>78.680000000000007</v>
      </c>
      <c r="AH1485" s="58">
        <v>44194</v>
      </c>
      <c r="AI1485" s="57">
        <v>78.766322236661097</v>
      </c>
      <c r="AJ1485" s="57">
        <v>84.79355974062139</v>
      </c>
      <c r="AK1485" s="57">
        <v>93.606164084996465</v>
      </c>
      <c r="AM1485" s="63">
        <v>44194</v>
      </c>
      <c r="AN1485" s="57">
        <v>49.21801327563999</v>
      </c>
      <c r="AO1485" s="57">
        <v>37.603280703741994</v>
      </c>
      <c r="AP1485" s="57">
        <v>78.68902692525603</v>
      </c>
      <c r="AR1485" s="63">
        <v>44194</v>
      </c>
      <c r="AS1485" s="57">
        <v>-49.930942247720466</v>
      </c>
      <c r="AT1485" s="57">
        <v>-17.92139337687637</v>
      </c>
      <c r="AV1485" s="63">
        <v>45655</v>
      </c>
      <c r="AW1485" s="64">
        <v>47472.230184</v>
      </c>
      <c r="AY1485" s="63">
        <v>44925</v>
      </c>
      <c r="AZ1485" s="215">
        <v>488.98358382462999</v>
      </c>
      <c r="BA1485" s="215">
        <v>-85.790423572989937</v>
      </c>
      <c r="BB1485" s="215">
        <v>51.161906771310178</v>
      </c>
      <c r="BC1485" s="215">
        <v>0</v>
      </c>
      <c r="BD1485" s="51">
        <v>241.65098416895046</v>
      </c>
      <c r="BE1485" s="215">
        <v>696.00464119190099</v>
      </c>
    </row>
    <row r="1486" spans="1:57">
      <c r="A1486" s="70">
        <v>20201230</v>
      </c>
      <c r="D1486" s="63">
        <v>44195</v>
      </c>
      <c r="E1486" s="64">
        <v>572.43499999999995</v>
      </c>
      <c r="F1486" s="64">
        <v>1897.825</v>
      </c>
      <c r="G1486" s="69">
        <v>2470.2600000000002</v>
      </c>
      <c r="I1486" s="63">
        <v>44782</v>
      </c>
      <c r="J1486" s="68">
        <v>46.68</v>
      </c>
      <c r="K1486" s="68">
        <v>52.34</v>
      </c>
      <c r="M1486" s="63">
        <v>44195</v>
      </c>
      <c r="N1486" s="64">
        <v>39387</v>
      </c>
      <c r="O1486" s="66">
        <v>84.144999999999996</v>
      </c>
      <c r="Q1486" s="63">
        <v>44195</v>
      </c>
      <c r="R1486" s="57">
        <v>39.591057618360011</v>
      </c>
      <c r="S1486" s="57">
        <v>81.577136889418895</v>
      </c>
      <c r="U1486" s="63">
        <v>44195</v>
      </c>
      <c r="V1486" s="65">
        <v>54.696453636751095</v>
      </c>
      <c r="X1486" s="63">
        <v>44928</v>
      </c>
      <c r="Y1486" s="67">
        <v>69.375</v>
      </c>
      <c r="Z1486" s="67">
        <v>71.06</v>
      </c>
      <c r="AA1486" s="67">
        <v>66.5625</v>
      </c>
      <c r="AB1486" s="67" t="e">
        <v>#N/A</v>
      </c>
      <c r="AD1486" s="63">
        <v>44928</v>
      </c>
      <c r="AE1486" s="67">
        <v>73.62</v>
      </c>
      <c r="AF1486" s="68">
        <v>83.42</v>
      </c>
      <c r="AH1486" s="58">
        <v>44195</v>
      </c>
      <c r="AI1486" s="57">
        <v>78.971916987469754</v>
      </c>
      <c r="AJ1486" s="57">
        <v>84.725411955744562</v>
      </c>
      <c r="AK1486" s="57">
        <v>93.293025194815726</v>
      </c>
      <c r="AM1486" s="63">
        <v>44195</v>
      </c>
      <c r="AN1486" s="57">
        <v>49.211105318714907</v>
      </c>
      <c r="AO1486" s="57">
        <v>37.683656186460993</v>
      </c>
      <c r="AP1486" s="57">
        <v>78.493017106768946</v>
      </c>
      <c r="AR1486" s="63">
        <v>44195</v>
      </c>
      <c r="AS1486" s="57">
        <v>-49.848416516335938</v>
      </c>
      <c r="AT1486" s="57">
        <v>-17.842878099083524</v>
      </c>
      <c r="AV1486" s="63">
        <v>45656</v>
      </c>
      <c r="AW1486" s="64">
        <v>49256.508798000003</v>
      </c>
      <c r="AY1486" s="63">
        <v>44928</v>
      </c>
      <c r="AZ1486" s="215">
        <v>481.98469616493003</v>
      </c>
      <c r="BA1486" s="215">
        <v>-51.308473442559951</v>
      </c>
      <c r="BB1486" s="215">
        <v>-64.686628176260484</v>
      </c>
      <c r="BC1486" s="215">
        <v>0</v>
      </c>
      <c r="BD1486" s="51">
        <v>283.74976481998038</v>
      </c>
      <c r="BE1486" s="215">
        <v>649.73794936609011</v>
      </c>
    </row>
    <row r="1487" spans="1:57">
      <c r="A1487" s="70">
        <v>20201231</v>
      </c>
      <c r="D1487" s="63">
        <v>44196</v>
      </c>
      <c r="E1487" s="64">
        <v>572.43499999999995</v>
      </c>
      <c r="F1487" s="64">
        <v>1897.825</v>
      </c>
      <c r="G1487" s="69">
        <v>2470.2600000000002</v>
      </c>
      <c r="I1487" s="63">
        <v>44783</v>
      </c>
      <c r="J1487" s="68">
        <v>47</v>
      </c>
      <c r="K1487" s="68">
        <v>51.38</v>
      </c>
      <c r="M1487" s="63">
        <v>44196</v>
      </c>
      <c r="N1487" s="64">
        <v>39387</v>
      </c>
      <c r="O1487" s="66">
        <v>84.144999999999996</v>
      </c>
      <c r="Q1487" s="63">
        <v>44196</v>
      </c>
      <c r="R1487" s="57">
        <v>39.194755973404092</v>
      </c>
      <c r="S1487" s="57">
        <v>83.601715768161512</v>
      </c>
      <c r="U1487" s="63">
        <v>44196</v>
      </c>
      <c r="V1487" s="65">
        <v>54.696453636751095</v>
      </c>
      <c r="X1487" s="63">
        <v>44929</v>
      </c>
      <c r="Y1487" s="67">
        <v>68.5</v>
      </c>
      <c r="Z1487" s="67">
        <v>73.989999999999995</v>
      </c>
      <c r="AA1487" s="67">
        <v>66.5625</v>
      </c>
      <c r="AB1487" s="67" t="e">
        <v>#N/A</v>
      </c>
      <c r="AD1487" s="63">
        <v>44929</v>
      </c>
      <c r="AE1487" s="67">
        <v>73.94</v>
      </c>
      <c r="AF1487" s="68">
        <v>83.46</v>
      </c>
      <c r="AH1487" s="58">
        <v>44196</v>
      </c>
      <c r="AI1487" s="57">
        <v>79.043519002909662</v>
      </c>
      <c r="AJ1487" s="57">
        <v>84.613608575510568</v>
      </c>
      <c r="AK1487" s="57">
        <v>92.994929446502269</v>
      </c>
      <c r="AM1487" s="63">
        <v>44196</v>
      </c>
      <c r="AN1487" s="57">
        <v>49.20971241768013</v>
      </c>
      <c r="AO1487" s="57">
        <v>37.7189413673225</v>
      </c>
      <c r="AP1487" s="57">
        <v>78.436478023673246</v>
      </c>
      <c r="AR1487" s="63">
        <v>44196</v>
      </c>
      <c r="AS1487" s="57">
        <v>-49.780457414387811</v>
      </c>
      <c r="AT1487" s="57">
        <v>-17.776650206134203</v>
      </c>
      <c r="AV1487" s="63">
        <v>45657</v>
      </c>
      <c r="AW1487" s="64">
        <v>49256.508798000003</v>
      </c>
      <c r="AY1487" s="63">
        <v>44929</v>
      </c>
      <c r="AZ1487" s="215">
        <v>450.51628576643003</v>
      </c>
      <c r="BA1487" s="215">
        <v>-101.48717327005993</v>
      </c>
      <c r="BB1487" s="215">
        <v>156.96050507210836</v>
      </c>
      <c r="BC1487" s="215">
        <v>0</v>
      </c>
      <c r="BD1487" s="51">
        <v>299.71361874806172</v>
      </c>
      <c r="BE1487" s="215">
        <v>805.70182631654041</v>
      </c>
    </row>
    <row r="1488" spans="1:57">
      <c r="D1488" s="63">
        <v>44197</v>
      </c>
      <c r="E1488" s="64">
        <v>572.43499999999995</v>
      </c>
      <c r="F1488" s="64">
        <v>1897.825</v>
      </c>
      <c r="G1488" s="69">
        <v>2470.2600000000002</v>
      </c>
      <c r="I1488" s="63">
        <v>44784</v>
      </c>
      <c r="J1488" s="68">
        <v>48.03</v>
      </c>
      <c r="K1488" s="68">
        <v>53.66</v>
      </c>
      <c r="M1488" s="63">
        <v>44197</v>
      </c>
      <c r="N1488" s="64">
        <v>39387</v>
      </c>
      <c r="O1488" s="66">
        <v>84.144999999999996</v>
      </c>
      <c r="Q1488" s="63">
        <v>44197</v>
      </c>
      <c r="R1488" s="57">
        <v>38.609047467208214</v>
      </c>
      <c r="S1488" s="57">
        <v>83.281930078705983</v>
      </c>
      <c r="U1488" s="63">
        <v>44197</v>
      </c>
      <c r="V1488" s="65">
        <v>54.696453565312794</v>
      </c>
      <c r="X1488" s="63">
        <v>44930</v>
      </c>
      <c r="Y1488" s="67">
        <v>69.8125</v>
      </c>
      <c r="Z1488" s="67">
        <v>73.83</v>
      </c>
      <c r="AA1488" s="67">
        <v>66.5</v>
      </c>
      <c r="AB1488" s="67" t="e">
        <v>#N/A</v>
      </c>
      <c r="AD1488" s="63">
        <v>44930</v>
      </c>
      <c r="AE1488" s="67">
        <v>74.42</v>
      </c>
      <c r="AF1488" s="68">
        <v>84.59</v>
      </c>
      <c r="AH1488" s="58">
        <v>44197</v>
      </c>
      <c r="AI1488" s="57">
        <v>79.15954839931689</v>
      </c>
      <c r="AJ1488" s="57">
        <v>84.514354507786067</v>
      </c>
      <c r="AK1488" s="57">
        <v>92.699981217516793</v>
      </c>
      <c r="AM1488" s="63">
        <v>44197</v>
      </c>
      <c r="AN1488" s="57">
        <v>49.248424901570999</v>
      </c>
      <c r="AO1488" s="57">
        <v>37.866016594698394</v>
      </c>
      <c r="AP1488" s="57">
        <v>78.271400385961371</v>
      </c>
      <c r="AR1488" s="63">
        <v>44197</v>
      </c>
      <c r="AS1488" s="57">
        <v>-49.69931622748804</v>
      </c>
      <c r="AT1488" s="57">
        <v>-17.706501682405296</v>
      </c>
      <c r="AV1488" s="63">
        <v>45658</v>
      </c>
      <c r="AW1488" s="64">
        <v>49256.508798000003</v>
      </c>
      <c r="AY1488" s="63">
        <v>44930</v>
      </c>
      <c r="AZ1488" s="215">
        <v>430.29115659063007</v>
      </c>
      <c r="BA1488" s="215">
        <v>-101.10512690626992</v>
      </c>
      <c r="BB1488" s="215">
        <v>-0.51390353116291587</v>
      </c>
      <c r="BC1488" s="215">
        <v>0</v>
      </c>
      <c r="BD1488" s="51">
        <v>300.12326627464387</v>
      </c>
      <c r="BE1488" s="215">
        <v>628.79398242784123</v>
      </c>
    </row>
    <row r="1489" spans="4:69">
      <c r="D1489" s="63">
        <v>44198</v>
      </c>
      <c r="E1489" s="64">
        <v>572.43499999999995</v>
      </c>
      <c r="F1489" s="64">
        <v>1897.825</v>
      </c>
      <c r="G1489" s="69">
        <v>2470.2600000000002</v>
      </c>
      <c r="I1489" s="63">
        <v>44785</v>
      </c>
      <c r="J1489" s="68">
        <v>54.22</v>
      </c>
      <c r="K1489" s="68">
        <v>60.7</v>
      </c>
      <c r="M1489" s="63">
        <v>44198</v>
      </c>
      <c r="N1489" s="64">
        <v>39387</v>
      </c>
      <c r="O1489" s="66">
        <v>84.144999999999996</v>
      </c>
      <c r="Q1489" s="63">
        <v>44198</v>
      </c>
      <c r="R1489" s="57">
        <v>37.968057656459187</v>
      </c>
      <c r="S1489" s="57">
        <v>83.046050596939153</v>
      </c>
      <c r="U1489" s="63">
        <v>44198</v>
      </c>
      <c r="V1489" s="65">
        <v>54.696453565312794</v>
      </c>
      <c r="X1489" s="63">
        <v>44931</v>
      </c>
      <c r="Y1489" s="67">
        <v>69.375</v>
      </c>
      <c r="Z1489" s="67">
        <v>74.349999999999994</v>
      </c>
      <c r="AA1489" s="67">
        <v>66.5625</v>
      </c>
      <c r="AB1489" s="67" t="e">
        <v>#N/A</v>
      </c>
      <c r="AD1489" s="63">
        <v>44931</v>
      </c>
      <c r="AE1489" s="67">
        <v>73.84</v>
      </c>
      <c r="AF1489" s="68">
        <v>83.91</v>
      </c>
      <c r="AH1489" s="58">
        <v>44198</v>
      </c>
      <c r="AI1489" s="57">
        <v>79.153281884470857</v>
      </c>
      <c r="AJ1489" s="57">
        <v>84.448830389088684</v>
      </c>
      <c r="AK1489" s="57">
        <v>92.539048025324249</v>
      </c>
      <c r="AM1489" s="63">
        <v>44198</v>
      </c>
      <c r="AN1489" s="57">
        <v>49.30157835458138</v>
      </c>
      <c r="AO1489" s="57">
        <v>38.015181854630534</v>
      </c>
      <c r="AP1489" s="57">
        <v>78.183475484678951</v>
      </c>
      <c r="AR1489" s="63">
        <v>44198</v>
      </c>
      <c r="AS1489" s="57">
        <v>-49.617485649801573</v>
      </c>
      <c r="AT1489" s="57">
        <v>-17.635096818935413</v>
      </c>
      <c r="AV1489" s="63">
        <v>45659</v>
      </c>
      <c r="AW1489" s="64">
        <v>48766.786040999999</v>
      </c>
      <c r="AY1489" s="63">
        <v>44931</v>
      </c>
      <c r="AZ1489" s="215">
        <v>418.03720538563005</v>
      </c>
      <c r="BA1489" s="215">
        <v>-98.063482481649913</v>
      </c>
      <c r="BB1489" s="215">
        <v>-11.701610045882633</v>
      </c>
      <c r="BC1489" s="215">
        <v>0</v>
      </c>
      <c r="BD1489" s="51">
        <v>326.8025141237531</v>
      </c>
      <c r="BE1489" s="215">
        <v>635.07321698185081</v>
      </c>
    </row>
    <row r="1490" spans="4:69">
      <c r="D1490" s="63">
        <v>44199</v>
      </c>
      <c r="E1490" s="64">
        <v>572.43499999999995</v>
      </c>
      <c r="F1490" s="64">
        <v>1897.825</v>
      </c>
      <c r="G1490" s="69">
        <v>2470.2600000000002</v>
      </c>
      <c r="I1490" s="63">
        <v>44789</v>
      </c>
      <c r="J1490" s="68">
        <v>54.1</v>
      </c>
      <c r="K1490" s="68">
        <v>60.62</v>
      </c>
      <c r="M1490" s="63">
        <v>44199</v>
      </c>
      <c r="N1490" s="64">
        <v>39387</v>
      </c>
      <c r="O1490" s="66">
        <v>84.144999999999996</v>
      </c>
      <c r="Q1490" s="63">
        <v>44199</v>
      </c>
      <c r="R1490" s="57">
        <v>37.383478599348138</v>
      </c>
      <c r="S1490" s="57">
        <v>82.883470864961922</v>
      </c>
      <c r="U1490" s="63">
        <v>44199</v>
      </c>
      <c r="V1490" s="65">
        <v>54.696453565312794</v>
      </c>
      <c r="X1490" s="63">
        <v>44932</v>
      </c>
      <c r="Y1490" s="67">
        <v>69.3125</v>
      </c>
      <c r="Z1490" s="67">
        <v>74.36</v>
      </c>
      <c r="AA1490" s="67">
        <v>66.5</v>
      </c>
      <c r="AB1490" s="67" t="e">
        <v>#N/A</v>
      </c>
      <c r="AD1490" s="63">
        <v>44932</v>
      </c>
      <c r="AE1490" s="67">
        <v>73.819999999999993</v>
      </c>
      <c r="AF1490" s="68">
        <v>81.23</v>
      </c>
      <c r="AH1490" s="58">
        <v>44199</v>
      </c>
      <c r="AI1490" s="57">
        <v>79.122316443403662</v>
      </c>
      <c r="AJ1490" s="57">
        <v>84.414713412959713</v>
      </c>
      <c r="AK1490" s="57">
        <v>92.472802262785507</v>
      </c>
      <c r="AM1490" s="63">
        <v>44199</v>
      </c>
      <c r="AN1490" s="57">
        <v>49.355556854131862</v>
      </c>
      <c r="AO1490" s="57">
        <v>38.157106162713085</v>
      </c>
      <c r="AP1490" s="57">
        <v>78.13823034420146</v>
      </c>
      <c r="AR1490" s="63">
        <v>44199</v>
      </c>
      <c r="AS1490" s="57">
        <v>-49.524272826059487</v>
      </c>
      <c r="AT1490" s="57">
        <v>-17.570257231248508</v>
      </c>
      <c r="AV1490" s="63">
        <v>45660</v>
      </c>
      <c r="AW1490" s="64">
        <v>48262.431619999996</v>
      </c>
      <c r="AY1490" s="63">
        <v>44932</v>
      </c>
      <c r="AZ1490" s="215">
        <v>396.82832338563009</v>
      </c>
      <c r="BA1490" s="215">
        <v>-302.08683981960996</v>
      </c>
      <c r="BB1490" s="215">
        <v>187.45355243282768</v>
      </c>
      <c r="BC1490" s="215">
        <v>0</v>
      </c>
      <c r="BD1490" s="51">
        <v>313.30548188094281</v>
      </c>
      <c r="BE1490" s="215">
        <v>595.4991078797907</v>
      </c>
    </row>
    <row r="1491" spans="4:69">
      <c r="D1491" s="63">
        <v>44200</v>
      </c>
      <c r="E1491" s="64">
        <v>729.20500000000004</v>
      </c>
      <c r="F1491" s="64">
        <v>1897.5440000000001</v>
      </c>
      <c r="G1491" s="69">
        <v>2626.7489999999998</v>
      </c>
      <c r="I1491" s="63">
        <v>44790</v>
      </c>
      <c r="J1491" s="68">
        <v>56.23</v>
      </c>
      <c r="K1491" s="68">
        <v>61.4</v>
      </c>
      <c r="M1491" s="63">
        <v>44200</v>
      </c>
      <c r="N1491" s="64">
        <v>39501.1</v>
      </c>
      <c r="O1491" s="66">
        <v>84.703299999999999</v>
      </c>
      <c r="Q1491" s="63">
        <v>44200</v>
      </c>
      <c r="R1491" s="57">
        <v>37.154882967713363</v>
      </c>
      <c r="S1491" s="57">
        <v>82.732015174286545</v>
      </c>
      <c r="U1491" s="63">
        <v>44200</v>
      </c>
      <c r="V1491" s="65">
        <v>62.044399428787145</v>
      </c>
      <c r="X1491" s="63">
        <v>44935</v>
      </c>
      <c r="Y1491" s="67">
        <v>69.3125</v>
      </c>
      <c r="Z1491" s="67">
        <v>74.180000000000007</v>
      </c>
      <c r="AA1491" s="67">
        <v>66.5625</v>
      </c>
      <c r="AB1491" s="67" t="e">
        <v>#N/A</v>
      </c>
      <c r="AD1491" s="63">
        <v>44935</v>
      </c>
      <c r="AE1491" s="67">
        <v>73.95</v>
      </c>
      <c r="AF1491" s="68">
        <v>81.42</v>
      </c>
      <c r="AH1491" s="58">
        <v>44200</v>
      </c>
      <c r="AI1491" s="57">
        <v>79.147038723923231</v>
      </c>
      <c r="AJ1491" s="57">
        <v>84.38856538088811</v>
      </c>
      <c r="AK1491" s="57">
        <v>92.35297724251501</v>
      </c>
      <c r="AM1491" s="63">
        <v>44200</v>
      </c>
      <c r="AN1491" s="57">
        <v>49.446793354132225</v>
      </c>
      <c r="AO1491" s="57">
        <v>38.287757709341918</v>
      </c>
      <c r="AP1491" s="57">
        <v>78.24349883207671</v>
      </c>
      <c r="AR1491" s="63">
        <v>44200</v>
      </c>
      <c r="AS1491" s="57">
        <v>-49.436544816845419</v>
      </c>
      <c r="AT1491" s="57">
        <v>-17.520626951350081</v>
      </c>
      <c r="AV1491" s="63">
        <v>45661</v>
      </c>
      <c r="AW1491" s="64">
        <v>48262.431619999996</v>
      </c>
      <c r="AX1491" s="65"/>
      <c r="AY1491" s="63">
        <v>44935</v>
      </c>
      <c r="AZ1491" s="215">
        <v>381.33387541763005</v>
      </c>
      <c r="BA1491" s="215">
        <v>-301.25360721383998</v>
      </c>
      <c r="BB1491" s="215">
        <v>161.30591522711768</v>
      </c>
      <c r="BC1491" s="215">
        <v>0</v>
      </c>
      <c r="BD1491" s="51">
        <v>280.65675568920227</v>
      </c>
      <c r="BE1491" s="215">
        <v>522.04152912011023</v>
      </c>
      <c r="BQ1491" s="65"/>
    </row>
    <row r="1492" spans="4:69">
      <c r="D1492" s="63">
        <v>44201</v>
      </c>
      <c r="E1492" s="64">
        <v>724.87800000000004</v>
      </c>
      <c r="F1492" s="64">
        <v>1894.4069999999999</v>
      </c>
      <c r="G1492" s="69">
        <v>2619.2849999999999</v>
      </c>
      <c r="I1492" s="63">
        <v>44791</v>
      </c>
      <c r="J1492" s="68">
        <v>54.21</v>
      </c>
      <c r="K1492" s="68">
        <v>61.01</v>
      </c>
      <c r="M1492" s="63">
        <v>44201</v>
      </c>
      <c r="N1492" s="64">
        <v>39539.599999999999</v>
      </c>
      <c r="O1492" s="66">
        <v>84.796700000000001</v>
      </c>
      <c r="Q1492" s="63">
        <v>44201</v>
      </c>
      <c r="R1492" s="57">
        <v>37.204237891850767</v>
      </c>
      <c r="S1492" s="57">
        <v>82.621599107924055</v>
      </c>
      <c r="U1492" s="63">
        <v>44201</v>
      </c>
      <c r="V1492" s="65">
        <v>62.471583190774048</v>
      </c>
      <c r="X1492" s="63">
        <v>44936</v>
      </c>
      <c r="Y1492" s="67">
        <v>68.8125</v>
      </c>
      <c r="Z1492" s="67">
        <v>74.41</v>
      </c>
      <c r="AA1492" s="67">
        <v>66.625</v>
      </c>
      <c r="AB1492" s="67" t="e">
        <v>#N/A</v>
      </c>
      <c r="AD1492" s="63">
        <v>44936</v>
      </c>
      <c r="AE1492" s="67">
        <v>73.77</v>
      </c>
      <c r="AF1492" s="68">
        <v>81.72</v>
      </c>
      <c r="AH1492" s="58">
        <v>44201</v>
      </c>
      <c r="AI1492" s="57">
        <v>79.252177967986583</v>
      </c>
      <c r="AJ1492" s="57">
        <v>84.425896194903345</v>
      </c>
      <c r="AK1492" s="57">
        <v>92.335818913605451</v>
      </c>
      <c r="AM1492" s="63">
        <v>44201</v>
      </c>
      <c r="AN1492" s="57">
        <v>49.585177819432083</v>
      </c>
      <c r="AO1492" s="57">
        <v>38.522348995317927</v>
      </c>
      <c r="AP1492" s="57">
        <v>78.319751765274347</v>
      </c>
      <c r="AR1492" s="63">
        <v>44201</v>
      </c>
      <c r="AS1492" s="57">
        <v>-49.354629911666159</v>
      </c>
      <c r="AT1492" s="57">
        <v>-17.47967990803194</v>
      </c>
      <c r="AV1492" s="63">
        <v>45662</v>
      </c>
      <c r="AW1492" s="64">
        <v>48262.431619999996</v>
      </c>
      <c r="AX1492" s="65"/>
      <c r="AY1492" s="63">
        <v>44936</v>
      </c>
      <c r="AZ1492" s="215">
        <v>373.04056612153011</v>
      </c>
      <c r="BA1492" s="215">
        <v>-300.78429721005995</v>
      </c>
      <c r="BB1492" s="215">
        <v>186.51188040118546</v>
      </c>
      <c r="BC1492" s="215">
        <v>0</v>
      </c>
      <c r="BD1492" s="51">
        <v>296.1024465476151</v>
      </c>
      <c r="BE1492" s="215">
        <v>554.86918586027082</v>
      </c>
      <c r="BQ1492" s="65"/>
    </row>
    <row r="1493" spans="4:69">
      <c r="D1493" s="63">
        <v>44202</v>
      </c>
      <c r="E1493" s="64">
        <v>767.47</v>
      </c>
      <c r="F1493" s="64">
        <v>1891.5530000000001</v>
      </c>
      <c r="G1493" s="69">
        <v>2659.0230000000001</v>
      </c>
      <c r="I1493" s="63">
        <v>44792</v>
      </c>
      <c r="J1493" s="68">
        <v>59.45</v>
      </c>
      <c r="K1493" s="68">
        <v>61.59</v>
      </c>
      <c r="M1493" s="63">
        <v>44202</v>
      </c>
      <c r="N1493" s="64">
        <v>39545.5</v>
      </c>
      <c r="O1493" s="66">
        <v>84.903300000000002</v>
      </c>
      <c r="Q1493" s="63">
        <v>44202</v>
      </c>
      <c r="R1493" s="57">
        <v>37.430307364596182</v>
      </c>
      <c r="S1493" s="57">
        <v>82.522361561992156</v>
      </c>
      <c r="U1493" s="63">
        <v>44202</v>
      </c>
      <c r="V1493" s="65">
        <v>62.5061968707194</v>
      </c>
      <c r="X1493" s="63">
        <v>44937</v>
      </c>
      <c r="Y1493" s="67">
        <v>70.1875</v>
      </c>
      <c r="Z1493" s="67">
        <v>71.930000000000007</v>
      </c>
      <c r="AA1493" s="67">
        <v>66.5625</v>
      </c>
      <c r="AB1493" s="67" t="e">
        <v>#N/A</v>
      </c>
      <c r="AD1493" s="63">
        <v>44937</v>
      </c>
      <c r="AE1493" s="67">
        <v>74.099999999999994</v>
      </c>
      <c r="AF1493" s="68">
        <v>80.83</v>
      </c>
      <c r="AH1493" s="58">
        <v>44202</v>
      </c>
      <c r="AI1493" s="57">
        <v>79.340392697811836</v>
      </c>
      <c r="AJ1493" s="57">
        <v>84.460653769083052</v>
      </c>
      <c r="AK1493" s="57">
        <v>92.331672519814774</v>
      </c>
      <c r="AM1493" s="63">
        <v>44202</v>
      </c>
      <c r="AN1493" s="57">
        <v>49.688055739360792</v>
      </c>
      <c r="AO1493" s="57">
        <v>38.728308171137485</v>
      </c>
      <c r="AP1493" s="57">
        <v>78.314785159321332</v>
      </c>
      <c r="AR1493" s="63">
        <v>44202</v>
      </c>
      <c r="AS1493" s="57">
        <v>-49.270069509615233</v>
      </c>
      <c r="AT1493" s="57">
        <v>-17.438159534504237</v>
      </c>
      <c r="AV1493" s="63">
        <v>45663</v>
      </c>
      <c r="AW1493" s="64">
        <v>47045.144424000006</v>
      </c>
      <c r="AX1493" s="65"/>
      <c r="AY1493" s="63">
        <v>44937</v>
      </c>
      <c r="AZ1493" s="215">
        <v>363.89971082853009</v>
      </c>
      <c r="BA1493" s="215">
        <v>-300.57032005576997</v>
      </c>
      <c r="BB1493" s="215">
        <v>383.77192008404597</v>
      </c>
      <c r="BC1493" s="215">
        <v>0</v>
      </c>
      <c r="BD1493" s="51">
        <v>214.24075770847412</v>
      </c>
      <c r="BE1493" s="215">
        <v>661.34065856528025</v>
      </c>
      <c r="BQ1493" s="65"/>
    </row>
    <row r="1494" spans="4:69">
      <c r="D1494" s="63">
        <v>44203</v>
      </c>
      <c r="E1494" s="64">
        <v>795.58900000000006</v>
      </c>
      <c r="F1494" s="64">
        <v>1888.402</v>
      </c>
      <c r="G1494" s="69">
        <v>2683.991</v>
      </c>
      <c r="I1494" s="63">
        <v>44795</v>
      </c>
      <c r="J1494" s="68">
        <v>55.93</v>
      </c>
      <c r="K1494" s="68">
        <v>61.18</v>
      </c>
      <c r="M1494" s="63">
        <v>44203</v>
      </c>
      <c r="N1494" s="64">
        <v>39555.800000000003</v>
      </c>
      <c r="O1494" s="66">
        <v>85</v>
      </c>
      <c r="Q1494" s="63">
        <v>44203</v>
      </c>
      <c r="R1494" s="57">
        <v>37.992649664686382</v>
      </c>
      <c r="S1494" s="57">
        <v>82.370010490322358</v>
      </c>
      <c r="U1494" s="63">
        <v>44203</v>
      </c>
      <c r="V1494" s="65">
        <v>62.357249142342063</v>
      </c>
      <c r="X1494" s="63">
        <v>44938</v>
      </c>
      <c r="Y1494" s="67">
        <v>69.9375</v>
      </c>
      <c r="Z1494" s="67">
        <v>73.08</v>
      </c>
      <c r="AA1494" s="67">
        <v>66.5</v>
      </c>
      <c r="AB1494" s="67" t="e">
        <v>#N/A</v>
      </c>
      <c r="AD1494" s="63">
        <v>44938</v>
      </c>
      <c r="AE1494" s="67">
        <v>73.89</v>
      </c>
      <c r="AF1494" s="68">
        <v>79.75</v>
      </c>
      <c r="AH1494" s="58">
        <v>44203</v>
      </c>
      <c r="AI1494" s="57">
        <v>79.32931110133093</v>
      </c>
      <c r="AJ1494" s="57">
        <v>84.407514073646439</v>
      </c>
      <c r="AK1494" s="57">
        <v>92.19231299209865</v>
      </c>
      <c r="AM1494" s="63">
        <v>44203</v>
      </c>
      <c r="AN1494" s="57">
        <v>49.828675071236539</v>
      </c>
      <c r="AO1494" s="57">
        <v>38.90440985152388</v>
      </c>
      <c r="AP1494" s="57">
        <v>78.50653961690557</v>
      </c>
      <c r="AR1494" s="63">
        <v>44203</v>
      </c>
      <c r="AS1494" s="57">
        <v>-49.194103914990237</v>
      </c>
      <c r="AT1494" s="57">
        <v>-17.427786108735098</v>
      </c>
      <c r="AV1494" s="63">
        <v>45664</v>
      </c>
      <c r="AW1494" s="64">
        <v>47228.280384999998</v>
      </c>
      <c r="AX1494" s="65"/>
      <c r="AY1494" s="63">
        <v>44938</v>
      </c>
      <c r="AZ1494" s="215">
        <v>326.50579288373001</v>
      </c>
      <c r="BA1494" s="215">
        <v>-300.63827448086005</v>
      </c>
      <c r="BB1494" s="215">
        <v>242.06820768192389</v>
      </c>
      <c r="BC1494" s="215">
        <v>0</v>
      </c>
      <c r="BD1494" s="51">
        <v>162.89546093130664</v>
      </c>
      <c r="BE1494" s="215">
        <v>430.82977701610071</v>
      </c>
      <c r="BQ1494" s="65"/>
    </row>
    <row r="1495" spans="4:69">
      <c r="D1495" s="63">
        <v>44204</v>
      </c>
      <c r="E1495" s="64">
        <v>688.65099999999995</v>
      </c>
      <c r="F1495" s="64">
        <v>1885.1610000000001</v>
      </c>
      <c r="G1495" s="69">
        <v>2573.8119999999999</v>
      </c>
      <c r="I1495" s="63">
        <v>44796</v>
      </c>
      <c r="J1495" s="68">
        <v>54.41</v>
      </c>
      <c r="K1495" s="68">
        <v>60.71</v>
      </c>
      <c r="M1495" s="63">
        <v>44204</v>
      </c>
      <c r="N1495" s="64">
        <v>39462.1</v>
      </c>
      <c r="O1495" s="66">
        <v>85.105000000000004</v>
      </c>
      <c r="Q1495" s="63">
        <v>44204</v>
      </c>
      <c r="R1495" s="57">
        <v>38.373513495297587</v>
      </c>
      <c r="S1495" s="57">
        <v>82.276182640725352</v>
      </c>
      <c r="U1495" s="63">
        <v>44204</v>
      </c>
      <c r="V1495" s="65">
        <v>62.521547029057935</v>
      </c>
      <c r="X1495" s="63">
        <v>44939</v>
      </c>
      <c r="Y1495" s="67">
        <v>69.75</v>
      </c>
      <c r="Z1495" s="67">
        <v>74.290000000000006</v>
      </c>
      <c r="AA1495" s="67">
        <v>66.5625</v>
      </c>
      <c r="AB1495" s="67" t="e">
        <v>#N/A</v>
      </c>
      <c r="AD1495" s="63">
        <v>44939</v>
      </c>
      <c r="AE1495" s="67">
        <v>73.489999999999995</v>
      </c>
      <c r="AF1495" s="68">
        <v>80.400000000000006</v>
      </c>
      <c r="AH1495" s="58">
        <v>44204</v>
      </c>
      <c r="AI1495" s="57">
        <v>79.390502319655681</v>
      </c>
      <c r="AJ1495" s="57">
        <v>84.441882694838938</v>
      </c>
      <c r="AK1495" s="57">
        <v>92.215312763221931</v>
      </c>
      <c r="AM1495" s="63">
        <v>44204</v>
      </c>
      <c r="AN1495" s="57">
        <v>49.994155521321446</v>
      </c>
      <c r="AO1495" s="57">
        <v>39.172722706369797</v>
      </c>
      <c r="AP1495" s="57">
        <v>78.600050887791383</v>
      </c>
      <c r="AR1495" s="63">
        <v>44204</v>
      </c>
      <c r="AS1495" s="57">
        <v>-49.132857430572649</v>
      </c>
      <c r="AT1495" s="57">
        <v>-17.433430473415047</v>
      </c>
      <c r="AV1495" s="63">
        <v>45665</v>
      </c>
      <c r="AW1495" s="64">
        <v>46429.946055</v>
      </c>
      <c r="AX1495" s="65"/>
      <c r="AY1495" s="63">
        <v>44939</v>
      </c>
      <c r="AZ1495" s="215">
        <v>347.12960570373002</v>
      </c>
      <c r="BA1495" s="215">
        <v>-32.081086861020083</v>
      </c>
      <c r="BB1495" s="215">
        <v>70.915541862904576</v>
      </c>
      <c r="BC1495" s="215">
        <v>0</v>
      </c>
      <c r="BD1495" s="51">
        <v>151.32131156865665</v>
      </c>
      <c r="BE1495" s="215">
        <v>537.28396227427129</v>
      </c>
      <c r="BQ1495" s="65"/>
    </row>
    <row r="1496" spans="4:69">
      <c r="D1496" s="63">
        <v>44205</v>
      </c>
      <c r="E1496" s="64">
        <v>688.65099999999995</v>
      </c>
      <c r="F1496" s="64">
        <v>1885.1610000000001</v>
      </c>
      <c r="G1496" s="69">
        <v>2573.8119999999999</v>
      </c>
      <c r="I1496" s="63">
        <v>44797</v>
      </c>
      <c r="J1496" s="68">
        <v>55.07</v>
      </c>
      <c r="K1496" s="68">
        <v>59.62</v>
      </c>
      <c r="M1496" s="63">
        <v>44205</v>
      </c>
      <c r="N1496" s="64">
        <v>39462.1</v>
      </c>
      <c r="O1496" s="66">
        <v>85.105000000000004</v>
      </c>
      <c r="Q1496" s="63">
        <v>44205</v>
      </c>
      <c r="R1496" s="57">
        <v>38.820791741797933</v>
      </c>
      <c r="S1496" s="57">
        <v>82.130575249079271</v>
      </c>
      <c r="U1496" s="63">
        <v>44205</v>
      </c>
      <c r="V1496" s="65">
        <v>62.521547029057935</v>
      </c>
      <c r="X1496" s="63">
        <v>44942</v>
      </c>
      <c r="Y1496" s="67">
        <v>70</v>
      </c>
      <c r="Z1496" s="67">
        <v>73.44</v>
      </c>
      <c r="AA1496" s="67">
        <v>66.3125</v>
      </c>
      <c r="AB1496" s="67" t="e">
        <v>#N/A</v>
      </c>
      <c r="AD1496" s="63">
        <v>44942</v>
      </c>
      <c r="AE1496" s="67">
        <v>73.23</v>
      </c>
      <c r="AF1496" s="68">
        <v>80.61</v>
      </c>
      <c r="AH1496" s="58">
        <v>44205</v>
      </c>
      <c r="AI1496" s="57">
        <v>79.323211679964388</v>
      </c>
      <c r="AJ1496" s="57">
        <v>84.34065619768019</v>
      </c>
      <c r="AK1496" s="57">
        <v>92.103077855402375</v>
      </c>
      <c r="AM1496" s="63">
        <v>44205</v>
      </c>
      <c r="AN1496" s="57">
        <v>50.104584650745167</v>
      </c>
      <c r="AO1496" s="57">
        <v>39.376617988595306</v>
      </c>
      <c r="AP1496" s="57">
        <v>78.602664236132739</v>
      </c>
      <c r="AR1496" s="63">
        <v>44205</v>
      </c>
      <c r="AS1496" s="57">
        <v>-49.08391933236156</v>
      </c>
      <c r="AT1496" s="57">
        <v>-17.448444699434475</v>
      </c>
      <c r="AV1496" s="63">
        <v>45666</v>
      </c>
      <c r="AW1496" s="64">
        <v>46118.961769000001</v>
      </c>
      <c r="AX1496" s="65"/>
      <c r="AY1496" s="63">
        <v>44942</v>
      </c>
      <c r="AZ1496" s="215">
        <v>332.65193170052999</v>
      </c>
      <c r="BA1496" s="215">
        <v>-32.506694175290072</v>
      </c>
      <c r="BB1496" s="215">
        <v>91.11078934246413</v>
      </c>
      <c r="BC1496" s="215">
        <v>0</v>
      </c>
      <c r="BD1496" s="51">
        <v>126.70725699600612</v>
      </c>
      <c r="BE1496" s="215">
        <v>517.96187386371037</v>
      </c>
      <c r="BQ1496" s="65"/>
    </row>
    <row r="1497" spans="4:69">
      <c r="D1497" s="63">
        <v>44206</v>
      </c>
      <c r="E1497" s="64">
        <v>688.65099999999995</v>
      </c>
      <c r="F1497" s="64">
        <v>1885.1610000000001</v>
      </c>
      <c r="G1497" s="69">
        <v>2573.8119999999999</v>
      </c>
      <c r="I1497" s="63">
        <v>44798</v>
      </c>
      <c r="J1497" s="68">
        <v>55.85</v>
      </c>
      <c r="K1497" s="68">
        <v>60.71</v>
      </c>
      <c r="M1497" s="63">
        <v>44206</v>
      </c>
      <c r="N1497" s="64">
        <v>39462.1</v>
      </c>
      <c r="O1497" s="66">
        <v>85.105000000000004</v>
      </c>
      <c r="Q1497" s="63">
        <v>44206</v>
      </c>
      <c r="R1497" s="57">
        <v>39.255055731573975</v>
      </c>
      <c r="S1497" s="57">
        <v>81.983993908904125</v>
      </c>
      <c r="U1497" s="63">
        <v>44206</v>
      </c>
      <c r="V1497" s="65">
        <v>62.521547029057935</v>
      </c>
      <c r="X1497" s="63">
        <v>44943</v>
      </c>
      <c r="Y1497" s="67">
        <v>69.5625</v>
      </c>
      <c r="Z1497" s="67">
        <v>72.260000000000005</v>
      </c>
      <c r="AA1497" s="67">
        <v>66.625</v>
      </c>
      <c r="AB1497" s="67" t="e">
        <v>#N/A</v>
      </c>
      <c r="AD1497" s="63">
        <v>44943</v>
      </c>
      <c r="AE1497" s="67">
        <v>73.8</v>
      </c>
      <c r="AF1497" s="68">
        <v>80.069999999999993</v>
      </c>
      <c r="AH1497" s="58">
        <v>44206</v>
      </c>
      <c r="AI1497" s="57">
        <v>79.20728791506275</v>
      </c>
      <c r="AJ1497" s="57">
        <v>84.220858086657245</v>
      </c>
      <c r="AK1497" s="57">
        <v>91.971619493883011</v>
      </c>
      <c r="AM1497" s="63">
        <v>44206</v>
      </c>
      <c r="AN1497" s="57">
        <v>50.232936480620573</v>
      </c>
      <c r="AO1497" s="57">
        <v>39.611848870082802</v>
      </c>
      <c r="AP1497" s="57">
        <v>78.60270758121581</v>
      </c>
      <c r="AR1497" s="63">
        <v>44206</v>
      </c>
      <c r="AS1497" s="57">
        <v>-49.025802039892511</v>
      </c>
      <c r="AT1497" s="57">
        <v>-17.458034255355848</v>
      </c>
      <c r="AV1497" s="63">
        <v>45667</v>
      </c>
      <c r="AW1497" s="64">
        <v>45679.950724000002</v>
      </c>
      <c r="AX1497" s="65"/>
      <c r="AY1497" s="63">
        <v>44943</v>
      </c>
      <c r="AZ1497" s="215">
        <v>333.34164670053002</v>
      </c>
      <c r="BA1497" s="215">
        <v>-182.02783182962003</v>
      </c>
      <c r="BB1497" s="215">
        <v>81.786372137582987</v>
      </c>
      <c r="BC1497" s="215">
        <v>0</v>
      </c>
      <c r="BD1497" s="51">
        <v>102.17222171186695</v>
      </c>
      <c r="BE1497" s="215">
        <v>335.27100872035999</v>
      </c>
      <c r="BQ1497" s="65"/>
    </row>
    <row r="1498" spans="4:69">
      <c r="D1498" s="63">
        <v>44207</v>
      </c>
      <c r="E1498" s="64">
        <v>713.18600000000004</v>
      </c>
      <c r="F1498" s="64">
        <v>1881.7529999999999</v>
      </c>
      <c r="G1498" s="69">
        <v>2594.9389999999999</v>
      </c>
      <c r="I1498" s="63">
        <v>44799</v>
      </c>
      <c r="J1498" s="68">
        <v>55.56</v>
      </c>
      <c r="K1498" s="68">
        <v>60.49</v>
      </c>
      <c r="M1498" s="63">
        <v>44207</v>
      </c>
      <c r="N1498" s="64">
        <v>39604.699999999997</v>
      </c>
      <c r="O1498" s="66">
        <v>85.378299999999996</v>
      </c>
      <c r="Q1498" s="63">
        <v>44207</v>
      </c>
      <c r="R1498" s="57">
        <v>39.690420444772066</v>
      </c>
      <c r="S1498" s="57">
        <v>81.773225799641196</v>
      </c>
      <c r="U1498" s="63">
        <v>44207</v>
      </c>
      <c r="V1498" s="65">
        <v>63.419385288717159</v>
      </c>
      <c r="X1498" s="63">
        <v>44944</v>
      </c>
      <c r="Y1498" s="67">
        <v>69.25</v>
      </c>
      <c r="Z1498" s="67">
        <v>74.31</v>
      </c>
      <c r="AA1498" s="67">
        <v>66.4375</v>
      </c>
      <c r="AB1498" s="67" t="e">
        <v>#N/A</v>
      </c>
      <c r="AD1498" s="63">
        <v>44944</v>
      </c>
      <c r="AE1498" s="67">
        <v>73.98</v>
      </c>
      <c r="AF1498" s="68">
        <v>80.44</v>
      </c>
      <c r="AH1498" s="58">
        <v>44207</v>
      </c>
      <c r="AI1498" s="57">
        <v>79.076553387284434</v>
      </c>
      <c r="AJ1498" s="57">
        <v>84.027333625815629</v>
      </c>
      <c r="AK1498" s="57">
        <v>91.702961152787438</v>
      </c>
      <c r="AM1498" s="63">
        <v>44207</v>
      </c>
      <c r="AN1498" s="57">
        <v>50.352107584306104</v>
      </c>
      <c r="AO1498" s="57">
        <v>39.769818325176097</v>
      </c>
      <c r="AP1498" s="57">
        <v>78.707549507704002</v>
      </c>
      <c r="AR1498" s="63">
        <v>44207</v>
      </c>
      <c r="AS1498" s="57">
        <v>-48.988303566833089</v>
      </c>
      <c r="AT1498" s="57">
        <v>-17.478768266741895</v>
      </c>
      <c r="AV1498" s="63">
        <v>45668</v>
      </c>
      <c r="AW1498" s="64">
        <v>45679.950724000002</v>
      </c>
      <c r="AX1498" s="65"/>
      <c r="AY1498" s="63">
        <v>44944</v>
      </c>
      <c r="AZ1498" s="215">
        <v>304.26751678563005</v>
      </c>
      <c r="BA1498" s="215">
        <v>-181.23075227638998</v>
      </c>
      <c r="BB1498" s="215">
        <v>265.30325260868335</v>
      </c>
      <c r="BC1498" s="215">
        <v>0</v>
      </c>
      <c r="BD1498" s="51">
        <v>122.38850695418634</v>
      </c>
      <c r="BE1498" s="215">
        <v>510.72712407210958</v>
      </c>
      <c r="BQ1498" s="65"/>
    </row>
    <row r="1499" spans="4:69">
      <c r="D1499" s="63">
        <v>44208</v>
      </c>
      <c r="E1499" s="64">
        <v>722.548</v>
      </c>
      <c r="F1499" s="64">
        <v>1878.1659999999999</v>
      </c>
      <c r="G1499" s="69">
        <v>2600.7139999999999</v>
      </c>
      <c r="I1499" s="63">
        <v>44802</v>
      </c>
      <c r="J1499" s="68">
        <v>55.5</v>
      </c>
      <c r="K1499" s="68">
        <v>60.84</v>
      </c>
      <c r="M1499" s="63">
        <v>44208</v>
      </c>
      <c r="N1499" s="64">
        <v>39708</v>
      </c>
      <c r="O1499" s="66">
        <v>85.465000000000003</v>
      </c>
      <c r="Q1499" s="63">
        <v>44208</v>
      </c>
      <c r="R1499" s="57">
        <v>40.080463936765923</v>
      </c>
      <c r="S1499" s="57">
        <v>81.533712001186871</v>
      </c>
      <c r="U1499" s="63">
        <v>44208</v>
      </c>
      <c r="V1499" s="65">
        <v>63.122677225718682</v>
      </c>
      <c r="X1499" s="63">
        <v>44945</v>
      </c>
      <c r="Y1499" s="67">
        <v>69.1875</v>
      </c>
      <c r="Z1499" s="67">
        <v>74.31</v>
      </c>
      <c r="AA1499" s="67">
        <v>66.375</v>
      </c>
      <c r="AB1499" s="67" t="e">
        <v>#N/A</v>
      </c>
      <c r="AD1499" s="63">
        <v>44945</v>
      </c>
      <c r="AE1499" s="67">
        <v>74.86</v>
      </c>
      <c r="AF1499" s="68">
        <v>79.56</v>
      </c>
      <c r="AH1499" s="58">
        <v>44208</v>
      </c>
      <c r="AI1499" s="57">
        <v>79.012320918821004</v>
      </c>
      <c r="AJ1499" s="57">
        <v>83.838022378622497</v>
      </c>
      <c r="AK1499" s="57">
        <v>91.405498719464887</v>
      </c>
      <c r="AM1499" s="63">
        <v>44208</v>
      </c>
      <c r="AN1499" s="57">
        <v>50.449062282119343</v>
      </c>
      <c r="AO1499" s="57">
        <v>39.951148242598514</v>
      </c>
      <c r="AP1499" s="57">
        <v>78.699287644275557</v>
      </c>
      <c r="AR1499" s="63">
        <v>44208</v>
      </c>
      <c r="AS1499" s="57">
        <v>-48.946849251479627</v>
      </c>
      <c r="AT1499" s="57">
        <v>-17.488930552383575</v>
      </c>
      <c r="AV1499" s="63">
        <v>45669</v>
      </c>
      <c r="AW1499" s="64">
        <v>45679.950724000002</v>
      </c>
      <c r="AX1499" s="65"/>
      <c r="AY1499" s="63">
        <v>44945</v>
      </c>
      <c r="AZ1499" s="215">
        <v>280.17072769602993</v>
      </c>
      <c r="BA1499" s="215">
        <v>-177.27254490508003</v>
      </c>
      <c r="BB1499" s="215">
        <v>184.30371983754432</v>
      </c>
      <c r="BC1499" s="215">
        <v>0</v>
      </c>
      <c r="BD1499" s="51">
        <v>162.57825802741573</v>
      </c>
      <c r="BE1499" s="215">
        <v>449.77876065590999</v>
      </c>
      <c r="BQ1499" s="65"/>
    </row>
    <row r="1500" spans="4:69">
      <c r="D1500" s="63">
        <v>44209</v>
      </c>
      <c r="E1500" s="64">
        <v>784.47799999999995</v>
      </c>
      <c r="F1500" s="64">
        <v>1874.086</v>
      </c>
      <c r="G1500" s="69">
        <v>2658.5639999999999</v>
      </c>
      <c r="I1500" s="63">
        <v>44803</v>
      </c>
      <c r="J1500" s="68">
        <v>56.17</v>
      </c>
      <c r="K1500" s="68">
        <v>60.92</v>
      </c>
      <c r="M1500" s="63">
        <v>44209</v>
      </c>
      <c r="N1500" s="64">
        <v>39764.9</v>
      </c>
      <c r="O1500" s="66">
        <v>85.555000000000007</v>
      </c>
      <c r="Q1500" s="63">
        <v>44209</v>
      </c>
      <c r="R1500" s="57">
        <v>40.725101409864472</v>
      </c>
      <c r="S1500" s="57">
        <v>81.103627667723899</v>
      </c>
      <c r="U1500" s="63">
        <v>44209</v>
      </c>
      <c r="V1500" s="65">
        <v>62.76260955581958</v>
      </c>
      <c r="X1500" s="63">
        <v>44946</v>
      </c>
      <c r="Y1500" s="67">
        <v>69.0625</v>
      </c>
      <c r="Z1500" s="67">
        <v>74.430000000000007</v>
      </c>
      <c r="AA1500" s="67">
        <v>66.5</v>
      </c>
      <c r="AB1500" s="67" t="e">
        <v>#N/A</v>
      </c>
      <c r="AD1500" s="63">
        <v>44946</v>
      </c>
      <c r="AE1500" s="67">
        <v>74.56</v>
      </c>
      <c r="AF1500" s="68">
        <v>78.489999999999995</v>
      </c>
      <c r="AH1500" s="58">
        <v>44209</v>
      </c>
      <c r="AI1500" s="57">
        <v>78.964752310138536</v>
      </c>
      <c r="AJ1500" s="57">
        <v>83.495980881418078</v>
      </c>
      <c r="AK1500" s="57">
        <v>90.793731355312872</v>
      </c>
      <c r="AM1500" s="63">
        <v>44209</v>
      </c>
      <c r="AN1500" s="57">
        <v>50.533574946755365</v>
      </c>
      <c r="AO1500" s="57">
        <v>40.075791455176656</v>
      </c>
      <c r="AP1500" s="57">
        <v>78.762075306550173</v>
      </c>
      <c r="AR1500" s="63">
        <v>44209</v>
      </c>
      <c r="AS1500" s="57">
        <v>-48.911997105550498</v>
      </c>
      <c r="AT1500" s="57">
        <v>-17.503661576677565</v>
      </c>
      <c r="AV1500" s="63">
        <v>45670</v>
      </c>
      <c r="AW1500" s="64">
        <v>44904.105326999997</v>
      </c>
      <c r="AX1500" s="65"/>
      <c r="AY1500" s="63">
        <v>44946</v>
      </c>
      <c r="AZ1500" s="215">
        <v>256.21178894163</v>
      </c>
      <c r="BA1500" s="215">
        <v>-314.24417407562999</v>
      </c>
      <c r="BB1500" s="215">
        <v>368.18512124874599</v>
      </c>
      <c r="BC1500" s="215">
        <v>0</v>
      </c>
      <c r="BD1500" s="51">
        <v>161.36881279654503</v>
      </c>
      <c r="BE1500" s="215">
        <v>471.52014891129102</v>
      </c>
      <c r="BQ1500" s="65"/>
    </row>
    <row r="1501" spans="4:69">
      <c r="D1501" s="63">
        <v>44210</v>
      </c>
      <c r="E1501" s="64">
        <v>762.76400000000001</v>
      </c>
      <c r="F1501" s="64">
        <v>1868.4349999999999</v>
      </c>
      <c r="G1501" s="69">
        <v>2631.1990000000001</v>
      </c>
      <c r="I1501" s="63">
        <v>44804</v>
      </c>
      <c r="J1501" s="68">
        <v>59.97</v>
      </c>
      <c r="K1501" s="68">
        <v>61.87</v>
      </c>
      <c r="M1501" s="63">
        <v>44210</v>
      </c>
      <c r="N1501" s="64">
        <v>39791.4</v>
      </c>
      <c r="O1501" s="66">
        <v>85.644999999999996</v>
      </c>
      <c r="Q1501" s="63">
        <v>44210</v>
      </c>
      <c r="R1501" s="57">
        <v>41.608598164472021</v>
      </c>
      <c r="S1501" s="57">
        <v>80.760432072181445</v>
      </c>
      <c r="U1501" s="63">
        <v>44210</v>
      </c>
      <c r="V1501" s="65">
        <v>62.681852450219353</v>
      </c>
      <c r="X1501" s="63">
        <v>44949</v>
      </c>
      <c r="Y1501" s="67">
        <v>70.5</v>
      </c>
      <c r="Z1501" s="67">
        <v>72.819999999999993</v>
      </c>
      <c r="AA1501" s="67">
        <v>66.4375</v>
      </c>
      <c r="AB1501" s="67" t="e">
        <v>#N/A</v>
      </c>
      <c r="AD1501" s="63">
        <v>44949</v>
      </c>
      <c r="AE1501" s="67">
        <v>75.05</v>
      </c>
      <c r="AF1501" s="68">
        <v>80.239999999999995</v>
      </c>
      <c r="AH1501" s="58">
        <v>44210</v>
      </c>
      <c r="AI1501" s="57">
        <v>78.768383186352864</v>
      </c>
      <c r="AJ1501" s="57">
        <v>83.150876219047532</v>
      </c>
      <c r="AK1501" s="57">
        <v>90.279449933424672</v>
      </c>
      <c r="AM1501" s="63">
        <v>44210</v>
      </c>
      <c r="AN1501" s="57">
        <v>50.599226950947184</v>
      </c>
      <c r="AO1501" s="57">
        <v>40.118152738206405</v>
      </c>
      <c r="AP1501" s="57">
        <v>78.919101219196676</v>
      </c>
      <c r="AR1501" s="63">
        <v>44210</v>
      </c>
      <c r="AS1501" s="57">
        <v>-48.901056228642425</v>
      </c>
      <c r="AT1501" s="57">
        <v>-17.51515536230044</v>
      </c>
      <c r="AV1501" s="63">
        <v>45671</v>
      </c>
      <c r="AW1501" s="64">
        <v>45025.984101999995</v>
      </c>
      <c r="AX1501" s="65"/>
      <c r="AY1501" s="63">
        <v>44949</v>
      </c>
      <c r="AZ1501" s="215">
        <v>239.51876178963002</v>
      </c>
      <c r="BA1501" s="215">
        <v>-314.27554580065998</v>
      </c>
      <c r="BB1501" s="215">
        <v>417.757129372176</v>
      </c>
      <c r="BC1501" s="215">
        <v>0</v>
      </c>
      <c r="BD1501" s="51">
        <v>87.088356279464492</v>
      </c>
      <c r="BE1501" s="215">
        <v>430.08730164061046</v>
      </c>
      <c r="BQ1501" s="65"/>
    </row>
    <row r="1502" spans="4:69">
      <c r="D1502" s="63">
        <v>44211</v>
      </c>
      <c r="E1502" s="64">
        <v>736.54600000000005</v>
      </c>
      <c r="F1502" s="64">
        <v>1863.0340000000001</v>
      </c>
      <c r="G1502" s="69">
        <v>2599.58</v>
      </c>
      <c r="I1502" s="63">
        <v>44805</v>
      </c>
      <c r="J1502" s="68">
        <v>63.33</v>
      </c>
      <c r="K1502" s="68">
        <v>62.88</v>
      </c>
      <c r="M1502" s="63">
        <v>44211</v>
      </c>
      <c r="N1502" s="64">
        <v>39807.5</v>
      </c>
      <c r="O1502" s="66">
        <v>85.734999999999999</v>
      </c>
      <c r="Q1502" s="63">
        <v>44211</v>
      </c>
      <c r="R1502" s="57">
        <v>42.474282237383278</v>
      </c>
      <c r="S1502" s="57">
        <v>80.504937732808486</v>
      </c>
      <c r="U1502" s="63">
        <v>44211</v>
      </c>
      <c r="V1502" s="65">
        <v>62.616091974542641</v>
      </c>
      <c r="X1502" s="63">
        <v>44950</v>
      </c>
      <c r="Y1502" s="67">
        <v>69.0625</v>
      </c>
      <c r="Z1502" s="67">
        <v>74.3</v>
      </c>
      <c r="AA1502" s="67">
        <v>66</v>
      </c>
      <c r="AB1502" s="67" t="e">
        <v>#N/A</v>
      </c>
      <c r="AD1502" s="63">
        <v>44950</v>
      </c>
      <c r="AE1502" s="67">
        <v>75.8</v>
      </c>
      <c r="AF1502" s="68">
        <v>79.430000000000007</v>
      </c>
      <c r="AH1502" s="58">
        <v>44211</v>
      </c>
      <c r="AI1502" s="57">
        <v>78.656807337511964</v>
      </c>
      <c r="AJ1502" s="57">
        <v>82.937479618140998</v>
      </c>
      <c r="AK1502" s="57">
        <v>89.92957138396261</v>
      </c>
      <c r="AM1502" s="63">
        <v>44211</v>
      </c>
      <c r="AN1502" s="57">
        <v>50.66990212024578</v>
      </c>
      <c r="AO1502" s="57">
        <v>40.157894538318395</v>
      </c>
      <c r="AP1502" s="57">
        <v>79.109769273032214</v>
      </c>
      <c r="AR1502" s="63">
        <v>44211</v>
      </c>
      <c r="AS1502" s="57">
        <v>-48.888507118222122</v>
      </c>
      <c r="AT1502" s="57">
        <v>-17.523432343234326</v>
      </c>
      <c r="AV1502" s="63">
        <v>45672</v>
      </c>
      <c r="AW1502" s="64">
        <v>45850.028057999996</v>
      </c>
      <c r="AX1502" s="65"/>
      <c r="AY1502" s="63">
        <v>44950</v>
      </c>
      <c r="AZ1502" s="215">
        <v>202.05924843343001</v>
      </c>
      <c r="BA1502" s="215">
        <v>-315.35961131728999</v>
      </c>
      <c r="BB1502" s="215">
        <v>344.49418593463741</v>
      </c>
      <c r="BC1502" s="215">
        <v>0</v>
      </c>
      <c r="BD1502" s="51">
        <v>79.316495161903859</v>
      </c>
      <c r="BE1502" s="215">
        <v>310.50891821268129</v>
      </c>
      <c r="BQ1502" s="65"/>
    </row>
    <row r="1503" spans="4:69">
      <c r="D1503" s="63">
        <v>44212</v>
      </c>
      <c r="E1503" s="64">
        <v>736.54600000000005</v>
      </c>
      <c r="F1503" s="64">
        <v>1863.0340000000001</v>
      </c>
      <c r="G1503" s="69">
        <v>2599.58</v>
      </c>
      <c r="I1503" s="63">
        <v>44809</v>
      </c>
      <c r="J1503" s="68">
        <v>59</v>
      </c>
      <c r="K1503" s="68">
        <v>62.02</v>
      </c>
      <c r="M1503" s="63">
        <v>44212</v>
      </c>
      <c r="N1503" s="64">
        <v>39807.5</v>
      </c>
      <c r="O1503" s="66">
        <v>85.734999999999999</v>
      </c>
      <c r="Q1503" s="63">
        <v>44212</v>
      </c>
      <c r="R1503" s="57">
        <v>43.346418350678917</v>
      </c>
      <c r="S1503" s="57">
        <v>80.261687554768741</v>
      </c>
      <c r="U1503" s="63">
        <v>44212</v>
      </c>
      <c r="V1503" s="65">
        <v>62.616091974542641</v>
      </c>
      <c r="X1503" s="63">
        <v>44951</v>
      </c>
      <c r="Y1503" s="67">
        <v>70.125</v>
      </c>
      <c r="Z1503" s="67">
        <v>72.7</v>
      </c>
      <c r="AA1503" s="67">
        <v>66.6875</v>
      </c>
      <c r="AB1503" s="67" t="e">
        <v>#N/A</v>
      </c>
      <c r="AD1503" s="63">
        <v>44951</v>
      </c>
      <c r="AE1503" s="67">
        <v>75.739999999999995</v>
      </c>
      <c r="AF1503" s="68">
        <v>77.59</v>
      </c>
      <c r="AH1503" s="58">
        <v>44212</v>
      </c>
      <c r="AI1503" s="57">
        <v>78.492150753543115</v>
      </c>
      <c r="AJ1503" s="57">
        <v>82.66722501662089</v>
      </c>
      <c r="AK1503" s="57">
        <v>89.580409089276628</v>
      </c>
      <c r="AM1503" s="63">
        <v>44212</v>
      </c>
      <c r="AN1503" s="57">
        <v>50.726829467624434</v>
      </c>
      <c r="AO1503" s="57">
        <v>40.165969019003711</v>
      </c>
      <c r="AP1503" s="57">
        <v>79.32380546898213</v>
      </c>
      <c r="AR1503" s="63">
        <v>44212</v>
      </c>
      <c r="AS1503" s="57">
        <v>-48.873745178759279</v>
      </c>
      <c r="AT1503" s="57">
        <v>-17.525802182970995</v>
      </c>
      <c r="AV1503" s="63">
        <v>45673</v>
      </c>
      <c r="AW1503" s="64">
        <v>45169.820930000002</v>
      </c>
      <c r="AX1503" s="65"/>
      <c r="AY1503" s="63">
        <v>44951</v>
      </c>
      <c r="AZ1503" s="215">
        <v>133.01610985442997</v>
      </c>
      <c r="BA1503" s="215">
        <v>-307.99021900139991</v>
      </c>
      <c r="BB1503" s="215">
        <v>260.59416357927853</v>
      </c>
      <c r="BC1503" s="215">
        <v>0</v>
      </c>
      <c r="BD1503" s="51">
        <v>109.09124615442255</v>
      </c>
      <c r="BE1503" s="215">
        <v>194.70990058673104</v>
      </c>
      <c r="BQ1503" s="65"/>
    </row>
    <row r="1504" spans="4:69">
      <c r="D1504" s="63">
        <v>44213</v>
      </c>
      <c r="E1504" s="64">
        <v>736.54600000000005</v>
      </c>
      <c r="F1504" s="64">
        <v>1863.0340000000001</v>
      </c>
      <c r="G1504" s="69">
        <v>2599.58</v>
      </c>
      <c r="I1504" s="63">
        <v>44810</v>
      </c>
      <c r="J1504" s="68">
        <v>58.29</v>
      </c>
      <c r="K1504" s="68">
        <v>61.16</v>
      </c>
      <c r="M1504" s="63">
        <v>44213</v>
      </c>
      <c r="N1504" s="64">
        <v>39807.5</v>
      </c>
      <c r="O1504" s="66">
        <v>85.734999999999999</v>
      </c>
      <c r="Q1504" s="63">
        <v>44213</v>
      </c>
      <c r="R1504" s="57">
        <v>44.187735753485427</v>
      </c>
      <c r="S1504" s="57">
        <v>80.001399261918976</v>
      </c>
      <c r="U1504" s="63">
        <v>44213</v>
      </c>
      <c r="V1504" s="65">
        <v>62.616091974542641</v>
      </c>
      <c r="X1504" s="63">
        <v>44952</v>
      </c>
      <c r="Y1504" s="67">
        <v>69.1875</v>
      </c>
      <c r="Z1504" s="67">
        <v>73.39</v>
      </c>
      <c r="AA1504" s="67">
        <v>66.75</v>
      </c>
      <c r="AB1504" s="67" t="e">
        <v>#N/A</v>
      </c>
      <c r="AD1504" s="63">
        <v>44952</v>
      </c>
      <c r="AE1504" s="67">
        <v>75.709999999999994</v>
      </c>
      <c r="AF1504" s="68">
        <v>78.010000000000005</v>
      </c>
      <c r="AH1504" s="58">
        <v>44213</v>
      </c>
      <c r="AI1504" s="57">
        <v>78.303425024644937</v>
      </c>
      <c r="AJ1504" s="57">
        <v>82.37144380386718</v>
      </c>
      <c r="AK1504" s="57">
        <v>89.172880881901563</v>
      </c>
      <c r="AM1504" s="63">
        <v>44213</v>
      </c>
      <c r="AN1504" s="57">
        <v>50.781139666977168</v>
      </c>
      <c r="AO1504" s="57">
        <v>40.167629059249002</v>
      </c>
      <c r="AP1504" s="57">
        <v>79.54923907388347</v>
      </c>
      <c r="AR1504" s="63">
        <v>44213</v>
      </c>
      <c r="AS1504" s="57">
        <v>-48.849643867694411</v>
      </c>
      <c r="AT1504" s="57">
        <v>-17.526388291758433</v>
      </c>
      <c r="AV1504" s="63">
        <v>45674</v>
      </c>
      <c r="AW1504" s="64">
        <v>44781.155692</v>
      </c>
      <c r="AX1504" s="65"/>
      <c r="AY1504" s="63">
        <v>44952</v>
      </c>
      <c r="AZ1504" s="215">
        <v>19.753678450000006</v>
      </c>
      <c r="BA1504" s="215">
        <v>-362.72129712846004</v>
      </c>
      <c r="BB1504" s="215">
        <v>289.1755541473284</v>
      </c>
      <c r="BC1504" s="215">
        <v>0</v>
      </c>
      <c r="BD1504" s="51">
        <v>140.9269666567416</v>
      </c>
      <c r="BE1504" s="215">
        <v>87.133502125609894</v>
      </c>
      <c r="BQ1504" s="65"/>
    </row>
    <row r="1505" spans="4:69">
      <c r="D1505" s="63">
        <v>44214</v>
      </c>
      <c r="E1505" s="64">
        <v>705.27099999999996</v>
      </c>
      <c r="F1505" s="64">
        <v>1859.758</v>
      </c>
      <c r="G1505" s="69">
        <v>2565.029</v>
      </c>
      <c r="I1505" s="63">
        <v>44811</v>
      </c>
      <c r="J1505" s="68">
        <v>57.58</v>
      </c>
      <c r="K1505" s="68">
        <v>60.16</v>
      </c>
      <c r="M1505" s="63">
        <v>44214</v>
      </c>
      <c r="N1505" s="64">
        <v>39811.5</v>
      </c>
      <c r="O1505" s="66">
        <v>86.066699999999997</v>
      </c>
      <c r="Q1505" s="63">
        <v>44214</v>
      </c>
      <c r="R1505" s="57">
        <v>45.121170410617765</v>
      </c>
      <c r="S1505" s="57">
        <v>79.786508599899932</v>
      </c>
      <c r="U1505" s="63">
        <v>44214</v>
      </c>
      <c r="V1505" s="65">
        <v>62.24049309589946</v>
      </c>
      <c r="X1505" s="63">
        <v>44953</v>
      </c>
      <c r="Y1505" s="67">
        <v>68.375</v>
      </c>
      <c r="Z1505" s="67">
        <v>73.02</v>
      </c>
      <c r="AA1505" s="67">
        <v>66.5</v>
      </c>
      <c r="AB1505" s="67" t="e">
        <v>#N/A</v>
      </c>
      <c r="AD1505" s="63">
        <v>44953</v>
      </c>
      <c r="AE1505" s="67">
        <v>75.5</v>
      </c>
      <c r="AF1505" s="68">
        <v>77.64</v>
      </c>
      <c r="AH1505" s="58">
        <v>44214</v>
      </c>
      <c r="AI1505" s="57">
        <v>78.07620095231114</v>
      </c>
      <c r="AJ1505" s="57">
        <v>82.074426886798562</v>
      </c>
      <c r="AK1505" s="57">
        <v>88.768715949037485</v>
      </c>
      <c r="AM1505" s="63">
        <v>44214</v>
      </c>
      <c r="AN1505" s="57">
        <v>50.896266175970652</v>
      </c>
      <c r="AO1505" s="57">
        <v>40.220978843410784</v>
      </c>
      <c r="AP1505" s="57">
        <v>79.882406663751212</v>
      </c>
      <c r="AR1505" s="63">
        <v>44214</v>
      </c>
      <c r="AS1505" s="57">
        <v>-48.825936253941784</v>
      </c>
      <c r="AT1505" s="57">
        <v>-17.51545305897838</v>
      </c>
      <c r="AV1505" s="63">
        <v>45675</v>
      </c>
      <c r="AW1505" s="64">
        <v>44781.155692</v>
      </c>
      <c r="AX1505" s="65"/>
      <c r="AY1505" s="63">
        <v>44953</v>
      </c>
      <c r="AZ1505" s="215">
        <v>-10.642578399999989</v>
      </c>
      <c r="BA1505" s="215">
        <v>-80.254340690639935</v>
      </c>
      <c r="BB1505" s="215">
        <v>79.993446533008921</v>
      </c>
      <c r="BC1505" s="215">
        <v>0</v>
      </c>
      <c r="BD1505" s="51">
        <v>141.49949009155074</v>
      </c>
      <c r="BE1505" s="215">
        <v>130.59601753391976</v>
      </c>
      <c r="BQ1505" s="65"/>
    </row>
    <row r="1506" spans="4:69">
      <c r="D1506" s="63">
        <v>44215</v>
      </c>
      <c r="E1506" s="64">
        <v>715.94399999999996</v>
      </c>
      <c r="F1506" s="64">
        <v>1854.5889999999999</v>
      </c>
      <c r="G1506" s="69">
        <v>2570.5329999999999</v>
      </c>
      <c r="I1506" s="63">
        <v>44812</v>
      </c>
      <c r="J1506" s="68">
        <v>58.91</v>
      </c>
      <c r="K1506" s="68">
        <v>61.22</v>
      </c>
      <c r="M1506" s="63">
        <v>44215</v>
      </c>
      <c r="N1506" s="64">
        <v>39779.300000000003</v>
      </c>
      <c r="O1506" s="66">
        <v>86.196700000000007</v>
      </c>
      <c r="Q1506" s="63">
        <v>44215</v>
      </c>
      <c r="R1506" s="57">
        <v>45.952247453974728</v>
      </c>
      <c r="S1506" s="57">
        <v>79.481799514011598</v>
      </c>
      <c r="U1506" s="63">
        <v>44215</v>
      </c>
      <c r="V1506" s="65">
        <v>61.913647760538204</v>
      </c>
      <c r="X1506" s="63">
        <v>44956</v>
      </c>
      <c r="Y1506" s="67">
        <v>70.25</v>
      </c>
      <c r="Z1506" s="67">
        <v>73.59</v>
      </c>
      <c r="AA1506" s="67">
        <v>66.625</v>
      </c>
      <c r="AB1506" s="67" t="e">
        <v>#N/A</v>
      </c>
      <c r="AD1506" s="63">
        <v>44956</v>
      </c>
      <c r="AE1506" s="67">
        <v>75.38</v>
      </c>
      <c r="AF1506" s="68">
        <v>77.38</v>
      </c>
      <c r="AH1506" s="58">
        <v>44215</v>
      </c>
      <c r="AI1506" s="57">
        <v>77.985848175715773</v>
      </c>
      <c r="AJ1506" s="57">
        <v>81.75671756877145</v>
      </c>
      <c r="AK1506" s="57">
        <v>88.220349318685038</v>
      </c>
      <c r="AM1506" s="63">
        <v>44215</v>
      </c>
      <c r="AN1506" s="57">
        <v>51.007753225339904</v>
      </c>
      <c r="AO1506" s="57">
        <v>40.289171152139744</v>
      </c>
      <c r="AP1506" s="57">
        <v>80.162593797048373</v>
      </c>
      <c r="AR1506" s="63">
        <v>44215</v>
      </c>
      <c r="AS1506" s="57">
        <v>-48.805001892678604</v>
      </c>
      <c r="AT1506" s="57">
        <v>-17.507994378118784</v>
      </c>
      <c r="AV1506" s="63">
        <v>45676</v>
      </c>
      <c r="AW1506" s="64">
        <v>44781.155692</v>
      </c>
      <c r="AX1506" s="65"/>
      <c r="AY1506" s="63">
        <v>44956</v>
      </c>
      <c r="AZ1506" s="215">
        <v>-16.43835339999999</v>
      </c>
      <c r="BA1506" s="215">
        <v>-114.66704141264992</v>
      </c>
      <c r="BB1506" s="215">
        <v>47.122872007559664</v>
      </c>
      <c r="BC1506" s="215">
        <v>0</v>
      </c>
      <c r="BD1506" s="51">
        <v>113.78177521656002</v>
      </c>
      <c r="BE1506" s="215">
        <v>29.799252411469816</v>
      </c>
      <c r="BQ1506" s="65"/>
    </row>
    <row r="1507" spans="4:69">
      <c r="D1507" s="63">
        <v>44216</v>
      </c>
      <c r="E1507" s="64">
        <v>752.51400000000001</v>
      </c>
      <c r="F1507" s="64">
        <v>1849.8309999999999</v>
      </c>
      <c r="G1507" s="69">
        <v>2602.3449999999998</v>
      </c>
      <c r="I1507" s="63">
        <v>44813</v>
      </c>
      <c r="J1507" s="68">
        <v>56.82</v>
      </c>
      <c r="K1507" s="68">
        <v>60.24</v>
      </c>
      <c r="M1507" s="63">
        <v>44216</v>
      </c>
      <c r="N1507" s="64">
        <v>39741.1</v>
      </c>
      <c r="O1507" s="66">
        <v>86.32</v>
      </c>
      <c r="Q1507" s="63">
        <v>44216</v>
      </c>
      <c r="R1507" s="57">
        <v>46.584012515806997</v>
      </c>
      <c r="S1507" s="57">
        <v>79.147924732480604</v>
      </c>
      <c r="U1507" s="63">
        <v>44216</v>
      </c>
      <c r="V1507" s="65">
        <v>61.769140036011535</v>
      </c>
      <c r="X1507" s="63">
        <v>44957</v>
      </c>
      <c r="Y1507" s="67">
        <v>69.375</v>
      </c>
      <c r="Z1507" s="67">
        <v>74.37</v>
      </c>
      <c r="AA1507" s="67">
        <v>66.5625</v>
      </c>
      <c r="AB1507" s="67" t="e">
        <v>#N/A</v>
      </c>
      <c r="AD1507" s="63">
        <v>44957</v>
      </c>
      <c r="AE1507" s="67">
        <v>75.41</v>
      </c>
      <c r="AF1507" s="68">
        <v>76.25</v>
      </c>
      <c r="AH1507" s="58">
        <v>44216</v>
      </c>
      <c r="AI1507" s="57">
        <v>77.864430817035583</v>
      </c>
      <c r="AJ1507" s="57">
        <v>81.426947844041294</v>
      </c>
      <c r="AK1507" s="57">
        <v>87.700210029278551</v>
      </c>
      <c r="AM1507" s="63">
        <v>44216</v>
      </c>
      <c r="AN1507" s="57">
        <v>51.074277082264089</v>
      </c>
      <c r="AO1507" s="57">
        <v>40.295960674065448</v>
      </c>
      <c r="AP1507" s="57">
        <v>80.416564435028775</v>
      </c>
      <c r="AR1507" s="63">
        <v>44216</v>
      </c>
      <c r="AS1507" s="57">
        <v>-48.782975718363097</v>
      </c>
      <c r="AT1507" s="57">
        <v>-17.521637208131501</v>
      </c>
      <c r="AV1507" s="63">
        <v>45677</v>
      </c>
      <c r="AW1507" s="64">
        <v>44341.994108999999</v>
      </c>
      <c r="AX1507" s="65"/>
      <c r="AY1507" s="63">
        <v>44957</v>
      </c>
      <c r="AZ1507" s="215">
        <v>-37.255026999999991</v>
      </c>
      <c r="BA1507" s="215">
        <v>-254.35883018696995</v>
      </c>
      <c r="BB1507" s="215">
        <v>280.28809326792089</v>
      </c>
      <c r="BC1507" s="215">
        <v>0</v>
      </c>
      <c r="BD1507" s="51">
        <v>108.58575952516874</v>
      </c>
      <c r="BE1507" s="215">
        <v>97.259995606119745</v>
      </c>
      <c r="BQ1507" s="65"/>
    </row>
    <row r="1508" spans="4:69">
      <c r="D1508" s="63">
        <v>44217</v>
      </c>
      <c r="E1508" s="64">
        <v>760.69399999999996</v>
      </c>
      <c r="F1508" s="64">
        <v>1845.722</v>
      </c>
      <c r="G1508" s="69">
        <v>2606.4160000000002</v>
      </c>
      <c r="I1508" s="63">
        <v>44816</v>
      </c>
      <c r="J1508" s="68">
        <v>56.46</v>
      </c>
      <c r="K1508" s="68">
        <v>60.55</v>
      </c>
      <c r="M1508" s="63">
        <v>44217</v>
      </c>
      <c r="N1508" s="64">
        <v>39756.800000000003</v>
      </c>
      <c r="O1508" s="66">
        <v>86.428299999999993</v>
      </c>
      <c r="Q1508" s="63">
        <v>44217</v>
      </c>
      <c r="R1508" s="57">
        <v>47.376028876333386</v>
      </c>
      <c r="S1508" s="57">
        <v>78.751301080606424</v>
      </c>
      <c r="U1508" s="63">
        <v>44217</v>
      </c>
      <c r="V1508" s="65">
        <v>61.685483997408419</v>
      </c>
      <c r="X1508" s="63">
        <v>44958</v>
      </c>
      <c r="Y1508" s="67">
        <v>69.8125</v>
      </c>
      <c r="Z1508" s="67">
        <v>70.17</v>
      </c>
      <c r="AA1508" s="67">
        <v>66.5</v>
      </c>
      <c r="AB1508" s="67" t="e">
        <v>#N/A</v>
      </c>
      <c r="AD1508" s="63">
        <v>44958</v>
      </c>
      <c r="AE1508" s="67">
        <v>75.040000000000006</v>
      </c>
      <c r="AF1508" s="68">
        <v>79.64</v>
      </c>
      <c r="AH1508" s="58">
        <v>44217</v>
      </c>
      <c r="AI1508" s="57">
        <v>77.706861093704035</v>
      </c>
      <c r="AJ1508" s="57">
        <v>81.02307374574518</v>
      </c>
      <c r="AK1508" s="57">
        <v>87.047584935492495</v>
      </c>
      <c r="AM1508" s="63">
        <v>44217</v>
      </c>
      <c r="AN1508" s="57">
        <v>51.181024875156368</v>
      </c>
      <c r="AO1508" s="57">
        <v>40.307379182713255</v>
      </c>
      <c r="AP1508" s="57">
        <v>80.775859217872465</v>
      </c>
      <c r="AR1508" s="63">
        <v>44217</v>
      </c>
      <c r="AS1508" s="57">
        <v>-48.760828625235405</v>
      </c>
      <c r="AT1508" s="57">
        <v>-17.539098315563361</v>
      </c>
      <c r="AV1508" s="63">
        <v>45678</v>
      </c>
      <c r="AW1508" s="64">
        <v>43856.866763999999</v>
      </c>
      <c r="AX1508" s="65"/>
      <c r="AY1508" s="63">
        <v>44958</v>
      </c>
      <c r="AZ1508" s="215">
        <v>-45.558585999999998</v>
      </c>
      <c r="BA1508" s="215">
        <v>-254.41864653746993</v>
      </c>
      <c r="BB1508" s="215">
        <v>302.5181158986116</v>
      </c>
      <c r="BC1508" s="215">
        <v>0</v>
      </c>
      <c r="BD1508" s="51">
        <v>113.48384641439884</v>
      </c>
      <c r="BE1508" s="215">
        <v>116.02472977554054</v>
      </c>
      <c r="BQ1508" s="65"/>
    </row>
    <row r="1509" spans="4:69">
      <c r="D1509" s="63">
        <v>44218</v>
      </c>
      <c r="E1509" s="64">
        <v>776.52599999999995</v>
      </c>
      <c r="F1509" s="64">
        <v>1841.4639999999999</v>
      </c>
      <c r="G1509" s="69">
        <v>2617.9899999999998</v>
      </c>
      <c r="I1509" s="63">
        <v>44817</v>
      </c>
      <c r="J1509" s="68">
        <v>60.36</v>
      </c>
      <c r="K1509" s="68">
        <v>62.18</v>
      </c>
      <c r="M1509" s="63">
        <v>44218</v>
      </c>
      <c r="N1509" s="64">
        <v>39686.6</v>
      </c>
      <c r="O1509" s="66">
        <v>86.546700000000001</v>
      </c>
      <c r="Q1509" s="63">
        <v>44218</v>
      </c>
      <c r="R1509" s="57">
        <v>48.649035901703371</v>
      </c>
      <c r="S1509" s="57">
        <v>78.34191275795115</v>
      </c>
      <c r="U1509" s="63">
        <v>44218</v>
      </c>
      <c r="V1509" s="65">
        <v>61.765677339158977</v>
      </c>
      <c r="X1509" s="63">
        <v>44959</v>
      </c>
      <c r="Y1509" s="67">
        <v>69.1875</v>
      </c>
      <c r="Z1509" s="67">
        <v>74.290000000000006</v>
      </c>
      <c r="AA1509" s="67">
        <v>66.625</v>
      </c>
      <c r="AB1509" s="67" t="e">
        <v>#N/A</v>
      </c>
      <c r="AD1509" s="63">
        <v>44959</v>
      </c>
      <c r="AE1509" s="67">
        <v>74.349999999999994</v>
      </c>
      <c r="AF1509" s="68">
        <v>78.989999999999995</v>
      </c>
      <c r="AH1509" s="58">
        <v>44218</v>
      </c>
      <c r="AI1509" s="57">
        <v>77.407918038374035</v>
      </c>
      <c r="AJ1509" s="57">
        <v>80.584389229998465</v>
      </c>
      <c r="AK1509" s="57">
        <v>86.425919853016993</v>
      </c>
      <c r="AM1509" s="63">
        <v>44218</v>
      </c>
      <c r="AN1509" s="57">
        <v>51.282728885543349</v>
      </c>
      <c r="AO1509" s="57">
        <v>40.291315397580462</v>
      </c>
      <c r="AP1509" s="57">
        <v>81.157191460860929</v>
      </c>
      <c r="AR1509" s="63">
        <v>44218</v>
      </c>
      <c r="AS1509" s="57">
        <v>-48.732839856156659</v>
      </c>
      <c r="AT1509" s="57">
        <v>-17.580622929138357</v>
      </c>
      <c r="AV1509" s="63">
        <v>45679</v>
      </c>
      <c r="AW1509" s="64">
        <v>43974.462870999996</v>
      </c>
      <c r="AX1509" s="65"/>
      <c r="AY1509" s="63">
        <v>44959</v>
      </c>
      <c r="AZ1509" s="215">
        <v>-66.230840000000001</v>
      </c>
      <c r="BA1509" s="215">
        <v>-137.97742539190989</v>
      </c>
      <c r="BB1509" s="215">
        <v>35.163893555122421</v>
      </c>
      <c r="BC1509" s="215">
        <v>0</v>
      </c>
      <c r="BD1509" s="51">
        <v>114.80555730661794</v>
      </c>
      <c r="BE1509" s="215">
        <v>-54.238814530169591</v>
      </c>
      <c r="BQ1509" s="65"/>
    </row>
    <row r="1510" spans="4:69">
      <c r="D1510" s="63">
        <v>44219</v>
      </c>
      <c r="E1510" s="64">
        <v>776.52599999999995</v>
      </c>
      <c r="F1510" s="64">
        <v>1841.4639999999999</v>
      </c>
      <c r="G1510" s="69">
        <v>2617.9899999999998</v>
      </c>
      <c r="I1510" s="63">
        <v>44818</v>
      </c>
      <c r="J1510" s="68">
        <v>57.88</v>
      </c>
      <c r="K1510" s="68">
        <v>60.63</v>
      </c>
      <c r="M1510" s="63">
        <v>44219</v>
      </c>
      <c r="N1510" s="64">
        <v>39686.6</v>
      </c>
      <c r="O1510" s="66">
        <v>86.546700000000001</v>
      </c>
      <c r="Q1510" s="63">
        <v>44219</v>
      </c>
      <c r="R1510" s="57">
        <v>49.69796487551497</v>
      </c>
      <c r="S1510" s="57">
        <v>77.93107635111933</v>
      </c>
      <c r="U1510" s="63">
        <v>44219</v>
      </c>
      <c r="V1510" s="65">
        <v>61.765677339158977</v>
      </c>
      <c r="X1510" s="63">
        <v>44960</v>
      </c>
      <c r="Y1510" s="67">
        <v>69.5</v>
      </c>
      <c r="Z1510" s="67">
        <v>73.88</v>
      </c>
      <c r="AA1510" s="67">
        <v>66.5</v>
      </c>
      <c r="AB1510" s="67" t="e">
        <v>#N/A</v>
      </c>
      <c r="AD1510" s="63">
        <v>44960</v>
      </c>
      <c r="AE1510" s="67">
        <v>75.290000000000006</v>
      </c>
      <c r="AF1510" s="68">
        <v>79.69</v>
      </c>
      <c r="AH1510" s="58">
        <v>44219</v>
      </c>
      <c r="AI1510" s="57">
        <v>77.055644122546468</v>
      </c>
      <c r="AJ1510" s="57">
        <v>80.122782739272139</v>
      </c>
      <c r="AK1510" s="57">
        <v>85.808889027671256</v>
      </c>
      <c r="AM1510" s="63">
        <v>44219</v>
      </c>
      <c r="AN1510" s="57">
        <v>51.365297948989543</v>
      </c>
      <c r="AO1510" s="57">
        <v>40.249609475511662</v>
      </c>
      <c r="AP1510" s="57">
        <v>81.51987878346813</v>
      </c>
      <c r="AR1510" s="63">
        <v>44219</v>
      </c>
      <c r="AS1510" s="57">
        <v>-48.700197238658774</v>
      </c>
      <c r="AT1510" s="57">
        <v>-17.617905368891186</v>
      </c>
      <c r="AV1510" s="63">
        <v>45680</v>
      </c>
      <c r="AW1510" s="64">
        <v>43646.564642999998</v>
      </c>
      <c r="AX1510" s="65"/>
      <c r="AY1510" s="63">
        <v>44960</v>
      </c>
      <c r="AZ1510" s="215">
        <v>-75.420919999999995</v>
      </c>
      <c r="BA1510" s="215">
        <v>-138.16247296797991</v>
      </c>
      <c r="BB1510" s="215">
        <v>104.10071663596123</v>
      </c>
      <c r="BC1510" s="215">
        <v>0</v>
      </c>
      <c r="BD1510" s="51">
        <v>113.00029198948884</v>
      </c>
      <c r="BE1510" s="215">
        <v>3.5176156574701891</v>
      </c>
      <c r="BQ1510" s="65"/>
    </row>
    <row r="1511" spans="4:69">
      <c r="D1511" s="63">
        <v>44220</v>
      </c>
      <c r="E1511" s="64">
        <v>776.52599999999995</v>
      </c>
      <c r="F1511" s="64">
        <v>1841.4639999999999</v>
      </c>
      <c r="G1511" s="69">
        <v>2617.9899999999998</v>
      </c>
      <c r="I1511" s="63">
        <v>44819</v>
      </c>
      <c r="J1511" s="68">
        <v>57.82</v>
      </c>
      <c r="K1511" s="68">
        <v>61.16</v>
      </c>
      <c r="M1511" s="63">
        <v>44220</v>
      </c>
      <c r="N1511" s="64">
        <v>39686.6</v>
      </c>
      <c r="O1511" s="66">
        <v>86.546700000000001</v>
      </c>
      <c r="Q1511" s="63">
        <v>44220</v>
      </c>
      <c r="R1511" s="57">
        <v>50.463515738826992</v>
      </c>
      <c r="S1511" s="57">
        <v>77.560823137401513</v>
      </c>
      <c r="U1511" s="63">
        <v>44220</v>
      </c>
      <c r="V1511" s="65">
        <v>61.765677339158977</v>
      </c>
      <c r="X1511" s="63">
        <v>44963</v>
      </c>
      <c r="Y1511" s="67">
        <v>70.0625</v>
      </c>
      <c r="Z1511" s="67">
        <v>74.099999999999994</v>
      </c>
      <c r="AA1511" s="67">
        <v>66.625</v>
      </c>
      <c r="AB1511" s="67" t="e">
        <v>#N/A</v>
      </c>
      <c r="AD1511" s="63">
        <v>44963</v>
      </c>
      <c r="AE1511" s="67">
        <v>74.709999999999994</v>
      </c>
      <c r="AF1511" s="68">
        <v>81.150000000000006</v>
      </c>
      <c r="AH1511" s="58">
        <v>44220</v>
      </c>
      <c r="AI1511" s="57">
        <v>76.688631439495538</v>
      </c>
      <c r="AJ1511" s="57">
        <v>79.694845184249317</v>
      </c>
      <c r="AK1511" s="57">
        <v>85.256005770190811</v>
      </c>
      <c r="AM1511" s="63">
        <v>44220</v>
      </c>
      <c r="AN1511" s="57">
        <v>51.494761896212403</v>
      </c>
      <c r="AO1511" s="57">
        <v>40.305378532847655</v>
      </c>
      <c r="AP1511" s="57">
        <v>81.845920643499753</v>
      </c>
      <c r="AR1511" s="63">
        <v>44220</v>
      </c>
      <c r="AS1511" s="57">
        <v>-48.674868606504475</v>
      </c>
      <c r="AT1511" s="57">
        <v>-17.610206471580536</v>
      </c>
      <c r="AV1511" s="63">
        <v>45681</v>
      </c>
      <c r="AW1511" s="64">
        <v>43716.381877000007</v>
      </c>
      <c r="AX1511" s="65"/>
      <c r="AY1511" s="63">
        <v>44963</v>
      </c>
      <c r="AZ1511" s="215">
        <v>-84.488469500000008</v>
      </c>
      <c r="BA1511" s="215">
        <v>-130.34577224776987</v>
      </c>
      <c r="BB1511" s="215">
        <v>-31.711113358989895</v>
      </c>
      <c r="BC1511" s="215">
        <v>0</v>
      </c>
      <c r="BD1511" s="51">
        <v>103.92914037967007</v>
      </c>
      <c r="BE1511" s="215">
        <v>-142.61621472708973</v>
      </c>
      <c r="BQ1511" s="65"/>
    </row>
    <row r="1512" spans="4:69">
      <c r="D1512" s="63">
        <v>44221</v>
      </c>
      <c r="E1512" s="64">
        <v>783.54399999999998</v>
      </c>
      <c r="F1512" s="64">
        <v>1839.2329999999999</v>
      </c>
      <c r="G1512" s="69">
        <v>2622.777</v>
      </c>
      <c r="I1512" s="63">
        <v>44820</v>
      </c>
      <c r="J1512" s="68">
        <v>61.24</v>
      </c>
      <c r="K1512" s="68">
        <v>65.510000000000005</v>
      </c>
      <c r="M1512" s="63">
        <v>44221</v>
      </c>
      <c r="N1512" s="64">
        <v>39689.9</v>
      </c>
      <c r="O1512" s="66">
        <v>86.911699999999996</v>
      </c>
      <c r="Q1512" s="63">
        <v>44221</v>
      </c>
      <c r="R1512" s="57">
        <v>51.336090136665511</v>
      </c>
      <c r="S1512" s="57">
        <v>77.31318980416124</v>
      </c>
      <c r="U1512" s="63">
        <v>44221</v>
      </c>
      <c r="V1512" s="65">
        <v>61.651901579909996</v>
      </c>
      <c r="X1512" s="63">
        <v>44964</v>
      </c>
      <c r="Y1512" s="67">
        <v>69.3125</v>
      </c>
      <c r="Z1512" s="67">
        <v>74.42</v>
      </c>
      <c r="AA1512" s="67">
        <v>66.75</v>
      </c>
      <c r="AB1512" s="67" t="e">
        <v>#N/A</v>
      </c>
      <c r="AD1512" s="63">
        <v>44964</v>
      </c>
      <c r="AE1512" s="67">
        <v>75.400000000000006</v>
      </c>
      <c r="AF1512" s="68">
        <v>80.69</v>
      </c>
      <c r="AH1512" s="58">
        <v>44221</v>
      </c>
      <c r="AI1512" s="57">
        <v>76.426475610002129</v>
      </c>
      <c r="AJ1512" s="57">
        <v>79.40163113095393</v>
      </c>
      <c r="AK1512" s="57">
        <v>84.883677243556349</v>
      </c>
      <c r="AM1512" s="63">
        <v>44221</v>
      </c>
      <c r="AN1512" s="57">
        <v>51.671923129575006</v>
      </c>
      <c r="AO1512" s="57">
        <v>40.44973885981409</v>
      </c>
      <c r="AP1512" s="57">
        <v>82.117297763666969</v>
      </c>
      <c r="AR1512" s="63">
        <v>44221</v>
      </c>
      <c r="AS1512" s="57">
        <v>-48.655968069139554</v>
      </c>
      <c r="AT1512" s="57">
        <v>-17.542477188015383</v>
      </c>
      <c r="AV1512" s="63">
        <v>45682</v>
      </c>
      <c r="AW1512" s="64">
        <v>43716.381877000007</v>
      </c>
      <c r="AX1512" s="65"/>
      <c r="AY1512" s="63">
        <v>44964</v>
      </c>
      <c r="AZ1512" s="215">
        <v>-95.990143000000003</v>
      </c>
      <c r="BA1512" s="215">
        <v>-129.77439600048987</v>
      </c>
      <c r="BB1512" s="215">
        <v>79.713996576870727</v>
      </c>
      <c r="BC1512" s="215">
        <v>0</v>
      </c>
      <c r="BD1512" s="51">
        <v>74.606543419479593</v>
      </c>
      <c r="BE1512" s="215">
        <v>-71.44399900413957</v>
      </c>
      <c r="BQ1512" s="65"/>
    </row>
    <row r="1513" spans="4:69">
      <c r="D1513" s="63">
        <v>44222</v>
      </c>
      <c r="E1513" s="64">
        <v>763.62400000000002</v>
      </c>
      <c r="F1513" s="64">
        <v>1836.66</v>
      </c>
      <c r="G1513" s="69">
        <v>2600.2840000000001</v>
      </c>
      <c r="I1513" s="63">
        <v>44823</v>
      </c>
      <c r="J1513" s="68">
        <v>60.52</v>
      </c>
      <c r="K1513" s="68">
        <v>65.86</v>
      </c>
      <c r="M1513" s="63">
        <v>44222</v>
      </c>
      <c r="N1513" s="64">
        <v>39627.300000000003</v>
      </c>
      <c r="O1513" s="66">
        <v>87.021699999999996</v>
      </c>
      <c r="Q1513" s="63">
        <v>44222</v>
      </c>
      <c r="R1513" s="57">
        <v>51.492423040319402</v>
      </c>
      <c r="S1513" s="57">
        <v>76.980905531225915</v>
      </c>
      <c r="U1513" s="63">
        <v>44222</v>
      </c>
      <c r="V1513" s="65">
        <v>61.749497839132893</v>
      </c>
      <c r="X1513" s="63">
        <v>44965</v>
      </c>
      <c r="Y1513" s="67">
        <v>69.5</v>
      </c>
      <c r="Z1513" s="67">
        <v>74.430000000000007</v>
      </c>
      <c r="AA1513" s="67">
        <v>66.875</v>
      </c>
      <c r="AB1513" s="67" t="e">
        <v>#N/A</v>
      </c>
      <c r="AD1513" s="63">
        <v>44965</v>
      </c>
      <c r="AE1513" s="67">
        <v>75.61</v>
      </c>
      <c r="AF1513" s="68">
        <v>80.819999999999993</v>
      </c>
      <c r="AH1513" s="58">
        <v>44222</v>
      </c>
      <c r="AI1513" s="57">
        <v>76.323490070953895</v>
      </c>
      <c r="AJ1513" s="57">
        <v>79.107732777129442</v>
      </c>
      <c r="AK1513" s="57">
        <v>84.377180452015011</v>
      </c>
      <c r="AM1513" s="63">
        <v>44222</v>
      </c>
      <c r="AN1513" s="57">
        <v>51.856102303808505</v>
      </c>
      <c r="AO1513" s="57">
        <v>40.601197669863431</v>
      </c>
      <c r="AP1513" s="57">
        <v>82.41900924599139</v>
      </c>
      <c r="AR1513" s="63">
        <v>44222</v>
      </c>
      <c r="AS1513" s="57">
        <v>-48.634199370215079</v>
      </c>
      <c r="AT1513" s="57">
        <v>-17.466690620001845</v>
      </c>
      <c r="AV1513" s="63">
        <v>45683</v>
      </c>
      <c r="AW1513" s="64">
        <v>43716.381877000007</v>
      </c>
      <c r="AX1513" s="65"/>
      <c r="AY1513" s="63">
        <v>44965</v>
      </c>
      <c r="AZ1513" s="215">
        <v>-109.89209900000002</v>
      </c>
      <c r="BA1513" s="215">
        <v>-50.63449735274984</v>
      </c>
      <c r="BB1513" s="215">
        <v>-64.950595236017904</v>
      </c>
      <c r="BC1513" s="215">
        <v>0</v>
      </c>
      <c r="BD1513" s="51">
        <v>78.295356683148128</v>
      </c>
      <c r="BE1513" s="215">
        <v>-147.18183490561972</v>
      </c>
      <c r="BQ1513" s="65"/>
    </row>
    <row r="1514" spans="4:69">
      <c r="D1514" s="63">
        <v>44223</v>
      </c>
      <c r="E1514" s="64">
        <v>728.447</v>
      </c>
      <c r="F1514" s="64">
        <v>1835.096</v>
      </c>
      <c r="G1514" s="69">
        <v>2563.5430000000001</v>
      </c>
      <c r="I1514" s="63">
        <v>44824</v>
      </c>
      <c r="J1514" s="68">
        <v>61.55</v>
      </c>
      <c r="K1514" s="68">
        <v>65.73</v>
      </c>
      <c r="M1514" s="63">
        <v>44223</v>
      </c>
      <c r="N1514" s="64">
        <v>39449.699999999997</v>
      </c>
      <c r="O1514" s="66">
        <v>87.1233</v>
      </c>
      <c r="Q1514" s="63">
        <v>44223</v>
      </c>
      <c r="R1514" s="57">
        <v>51.639785750855062</v>
      </c>
      <c r="S1514" s="57">
        <v>76.718830096237951</v>
      </c>
      <c r="U1514" s="63">
        <v>44223</v>
      </c>
      <c r="V1514" s="65">
        <v>61.352470783673162</v>
      </c>
      <c r="X1514" s="63">
        <v>44966</v>
      </c>
      <c r="Y1514" s="67">
        <v>69.875</v>
      </c>
      <c r="Z1514" s="67">
        <v>74.42</v>
      </c>
      <c r="AA1514" s="67">
        <v>66.625</v>
      </c>
      <c r="AB1514" s="67" t="e">
        <v>#N/A</v>
      </c>
      <c r="AD1514" s="63">
        <v>44966</v>
      </c>
      <c r="AE1514" s="67">
        <v>75.39</v>
      </c>
      <c r="AF1514" s="68">
        <v>81.52</v>
      </c>
      <c r="AH1514" s="58">
        <v>44223</v>
      </c>
      <c r="AI1514" s="57">
        <v>76.179907658190359</v>
      </c>
      <c r="AJ1514" s="57">
        <v>78.842723820747636</v>
      </c>
      <c r="AK1514" s="57">
        <v>84.032444571742644</v>
      </c>
      <c r="AM1514" s="63">
        <v>44223</v>
      </c>
      <c r="AN1514" s="57">
        <v>51.987574036689765</v>
      </c>
      <c r="AO1514" s="57">
        <v>40.673776961242901</v>
      </c>
      <c r="AP1514" s="57">
        <v>82.684534466123935</v>
      </c>
      <c r="AR1514" s="63">
        <v>44223</v>
      </c>
      <c r="AS1514" s="57">
        <v>-48.62349491298793</v>
      </c>
      <c r="AT1514" s="57">
        <v>-17.416874484092158</v>
      </c>
      <c r="AV1514" s="63">
        <v>45684</v>
      </c>
      <c r="AW1514" s="64">
        <v>44214.661502999996</v>
      </c>
      <c r="AX1514" s="65"/>
      <c r="AY1514" s="63">
        <v>44966</v>
      </c>
      <c r="AZ1514" s="215">
        <v>-122.99492800000002</v>
      </c>
      <c r="BA1514" s="215">
        <v>-51.049882950929828</v>
      </c>
      <c r="BB1514" s="215">
        <v>6.5447176703729273</v>
      </c>
      <c r="BC1514" s="215">
        <v>0</v>
      </c>
      <c r="BD1514" s="51">
        <v>112.0409922461774</v>
      </c>
      <c r="BE1514" s="215">
        <v>-55.459101034379565</v>
      </c>
      <c r="BQ1514" s="65"/>
    </row>
    <row r="1515" spans="4:69">
      <c r="D1515" s="63">
        <v>44224</v>
      </c>
      <c r="E1515" s="64">
        <v>759.68600000000004</v>
      </c>
      <c r="F1515" s="64">
        <v>1833.2619999999999</v>
      </c>
      <c r="G1515" s="69">
        <v>2592.9479999999999</v>
      </c>
      <c r="I1515" s="63">
        <v>44825</v>
      </c>
      <c r="J1515" s="68">
        <v>61.34</v>
      </c>
      <c r="K1515" s="68">
        <v>66.23</v>
      </c>
      <c r="M1515" s="63">
        <v>44224</v>
      </c>
      <c r="N1515" s="64">
        <v>39481.699999999997</v>
      </c>
      <c r="O1515" s="66">
        <v>87.216700000000003</v>
      </c>
      <c r="Q1515" s="63">
        <v>44224</v>
      </c>
      <c r="R1515" s="57">
        <v>52.096478530232716</v>
      </c>
      <c r="S1515" s="57">
        <v>76.485192440103276</v>
      </c>
      <c r="U1515" s="63">
        <v>44224</v>
      </c>
      <c r="V1515" s="65">
        <v>61.079954553219586</v>
      </c>
      <c r="X1515" s="63">
        <v>44967</v>
      </c>
      <c r="Y1515" s="67">
        <v>70.25</v>
      </c>
      <c r="Z1515" s="67">
        <v>71.86</v>
      </c>
      <c r="AA1515" s="67">
        <v>66.625</v>
      </c>
      <c r="AB1515" s="67" t="e">
        <v>#N/A</v>
      </c>
      <c r="AD1515" s="63">
        <v>44967</v>
      </c>
      <c r="AE1515" s="67">
        <v>75.78</v>
      </c>
      <c r="AF1515" s="68">
        <v>79.13</v>
      </c>
      <c r="AH1515" s="58">
        <v>44224</v>
      </c>
      <c r="AI1515" s="57">
        <v>75.998132542387935</v>
      </c>
      <c r="AJ1515" s="57">
        <v>78.615096049197902</v>
      </c>
      <c r="AK1515" s="57">
        <v>83.676339293037501</v>
      </c>
      <c r="AM1515" s="63">
        <v>44224</v>
      </c>
      <c r="AN1515" s="57">
        <v>52.135053515507003</v>
      </c>
      <c r="AO1515" s="57">
        <v>40.72509376001112</v>
      </c>
      <c r="AP1515" s="57">
        <v>82.988195849615323</v>
      </c>
      <c r="AR1515" s="63">
        <v>44224</v>
      </c>
      <c r="AS1515" s="57">
        <v>-48.645227143179085</v>
      </c>
      <c r="AT1515" s="57">
        <v>-17.344718950342575</v>
      </c>
      <c r="AV1515" s="63">
        <v>45685</v>
      </c>
      <c r="AW1515" s="64">
        <v>44225.494240999993</v>
      </c>
      <c r="AX1515" s="65"/>
      <c r="AY1515" s="63">
        <v>44967</v>
      </c>
      <c r="AZ1515" s="215">
        <v>-172.16385559999998</v>
      </c>
      <c r="BA1515" s="215">
        <v>-50.31709564419986</v>
      </c>
      <c r="BB1515" s="215">
        <v>54.992465610412985</v>
      </c>
      <c r="BC1515" s="215">
        <v>0</v>
      </c>
      <c r="BD1515" s="51">
        <v>95.44854225375704</v>
      </c>
      <c r="BE1515" s="215">
        <v>-72.039943380029868</v>
      </c>
      <c r="BQ1515" s="65"/>
    </row>
    <row r="1516" spans="4:69">
      <c r="D1516" s="63">
        <v>44225</v>
      </c>
      <c r="E1516" s="64">
        <v>650.23900000000003</v>
      </c>
      <c r="F1516" s="64">
        <v>1831.0709999999999</v>
      </c>
      <c r="G1516" s="69">
        <v>2481.31</v>
      </c>
      <c r="I1516" s="63">
        <v>44826</v>
      </c>
      <c r="J1516" s="68">
        <v>60.04</v>
      </c>
      <c r="K1516" s="68">
        <v>66.069999999999993</v>
      </c>
      <c r="M1516" s="63">
        <v>44225</v>
      </c>
      <c r="N1516" s="64">
        <v>39515.199999999997</v>
      </c>
      <c r="O1516" s="66">
        <v>87.298299999999998</v>
      </c>
      <c r="Q1516" s="63">
        <v>44225</v>
      </c>
      <c r="R1516" s="57">
        <v>52.710211711341202</v>
      </c>
      <c r="S1516" s="57">
        <v>76.175279845153113</v>
      </c>
      <c r="U1516" s="63">
        <v>44225</v>
      </c>
      <c r="V1516" s="65">
        <v>60.891205352592351</v>
      </c>
      <c r="X1516" s="63">
        <v>44970</v>
      </c>
      <c r="Y1516" s="67">
        <v>70.8125</v>
      </c>
      <c r="Z1516" s="67">
        <v>73.5</v>
      </c>
      <c r="AA1516" s="67">
        <v>66.625</v>
      </c>
      <c r="AB1516" s="67" t="e">
        <v>#N/A</v>
      </c>
      <c r="AD1516" s="63">
        <v>44970</v>
      </c>
      <c r="AE1516" s="67">
        <v>75.540000000000006</v>
      </c>
      <c r="AF1516" s="68">
        <v>81.59</v>
      </c>
      <c r="AH1516" s="58">
        <v>44225</v>
      </c>
      <c r="AI1516" s="57">
        <v>75.734722565346274</v>
      </c>
      <c r="AJ1516" s="57">
        <v>78.26283454174667</v>
      </c>
      <c r="AK1516" s="57">
        <v>83.20828870335113</v>
      </c>
      <c r="AM1516" s="63">
        <v>44225</v>
      </c>
      <c r="AN1516" s="57">
        <v>52.227228490859211</v>
      </c>
      <c r="AO1516" s="57">
        <v>40.649471807802009</v>
      </c>
      <c r="AP1516" s="57">
        <v>83.356930780273004</v>
      </c>
      <c r="AR1516" s="63">
        <v>44225</v>
      </c>
      <c r="AS1516" s="57">
        <v>-48.658729210634611</v>
      </c>
      <c r="AT1516" s="57">
        <v>-17.290694175198929</v>
      </c>
      <c r="AV1516" s="63">
        <v>45686</v>
      </c>
      <c r="AW1516" s="64">
        <v>44694.997843999998</v>
      </c>
      <c r="AX1516" s="65"/>
      <c r="AY1516" s="63">
        <v>44970</v>
      </c>
      <c r="AZ1516" s="215">
        <v>-182.0583656</v>
      </c>
      <c r="BA1516" s="215">
        <v>-40.862613467579855</v>
      </c>
      <c r="BB1516" s="215">
        <v>-6.9668381881078441</v>
      </c>
      <c r="BC1516" s="215">
        <v>0</v>
      </c>
      <c r="BD1516" s="51">
        <v>61.445931173197827</v>
      </c>
      <c r="BE1516" s="215">
        <v>-168.44188608248999</v>
      </c>
      <c r="BQ1516" s="65"/>
    </row>
    <row r="1517" spans="4:69">
      <c r="D1517" s="63">
        <v>44226</v>
      </c>
      <c r="E1517" s="64">
        <v>650.23900000000003</v>
      </c>
      <c r="F1517" s="64">
        <v>1831.0709999999999</v>
      </c>
      <c r="G1517" s="69">
        <v>2481.31</v>
      </c>
      <c r="I1517" s="63">
        <v>44827</v>
      </c>
      <c r="J1517" s="68">
        <v>61.82</v>
      </c>
      <c r="K1517" s="68">
        <v>65.73</v>
      </c>
      <c r="M1517" s="63">
        <v>44226</v>
      </c>
      <c r="N1517" s="64">
        <v>39515.199999999997</v>
      </c>
      <c r="O1517" s="66">
        <v>87.298299999999998</v>
      </c>
      <c r="Q1517" s="63">
        <v>44226</v>
      </c>
      <c r="R1517" s="57">
        <v>53.295096285301604</v>
      </c>
      <c r="S1517" s="57">
        <v>73.639463936654835</v>
      </c>
      <c r="U1517" s="63">
        <v>44226</v>
      </c>
      <c r="V1517" s="65">
        <v>60.891205352592351</v>
      </c>
      <c r="X1517" s="63">
        <v>44971</v>
      </c>
      <c r="Y1517" s="67">
        <v>69.4375</v>
      </c>
      <c r="Z1517" s="67">
        <v>74.239999999999995</v>
      </c>
      <c r="AA1517" s="67">
        <v>66.6875</v>
      </c>
      <c r="AB1517" s="67" t="e">
        <v>#N/A</v>
      </c>
      <c r="AD1517" s="63">
        <v>44971</v>
      </c>
      <c r="AE1517" s="67">
        <v>75.59</v>
      </c>
      <c r="AF1517" s="68">
        <v>79.900000000000006</v>
      </c>
      <c r="AH1517" s="58">
        <v>44226</v>
      </c>
      <c r="AI1517" s="57">
        <v>75.418867420265599</v>
      </c>
      <c r="AJ1517" s="57">
        <v>77.800358930680005</v>
      </c>
      <c r="AK1517" s="57">
        <v>82.548499137598583</v>
      </c>
      <c r="AM1517" s="63">
        <v>44226</v>
      </c>
      <c r="AN1517" s="57">
        <v>52.331384097167266</v>
      </c>
      <c r="AO1517" s="57">
        <v>40.569589171807237</v>
      </c>
      <c r="AP1517" s="57">
        <v>83.820595470331625</v>
      </c>
      <c r="AR1517" s="63">
        <v>44226</v>
      </c>
      <c r="AS1517" s="57">
        <v>-48.661519901894643</v>
      </c>
      <c r="AT1517" s="57">
        <v>-17.238848197439861</v>
      </c>
      <c r="AV1517" s="63">
        <v>45687</v>
      </c>
      <c r="AW1517" s="64">
        <v>45733.918489000003</v>
      </c>
      <c r="AX1517" s="65"/>
      <c r="AY1517" s="63">
        <v>44971</v>
      </c>
      <c r="AZ1517" s="215">
        <v>-184.69302809999996</v>
      </c>
      <c r="BA1517" s="215">
        <v>-3.0002426819298416</v>
      </c>
      <c r="BB1517" s="215">
        <v>-6.5865563183658811</v>
      </c>
      <c r="BC1517" s="215">
        <v>0</v>
      </c>
      <c r="BD1517" s="51">
        <v>67.961360741916323</v>
      </c>
      <c r="BE1517" s="215">
        <v>-126.31846635837947</v>
      </c>
      <c r="BQ1517" s="65"/>
    </row>
    <row r="1518" spans="4:69">
      <c r="D1518" s="63">
        <v>44227</v>
      </c>
      <c r="E1518" s="64">
        <v>650.23900000000003</v>
      </c>
      <c r="F1518" s="64">
        <v>1831.0709999999999</v>
      </c>
      <c r="G1518" s="69">
        <v>2481.31</v>
      </c>
      <c r="I1518" s="63">
        <v>44830</v>
      </c>
      <c r="J1518" s="68">
        <v>59.78</v>
      </c>
      <c r="K1518" s="68">
        <v>65.55</v>
      </c>
      <c r="M1518" s="63">
        <v>44227</v>
      </c>
      <c r="N1518" s="64">
        <v>39515.199999999997</v>
      </c>
      <c r="O1518" s="66">
        <v>87.298299999999998</v>
      </c>
      <c r="Q1518" s="63">
        <v>44227</v>
      </c>
      <c r="R1518" s="57">
        <v>53.829083342757933</v>
      </c>
      <c r="S1518" s="57">
        <v>73.193714339321275</v>
      </c>
      <c r="U1518" s="63">
        <v>44227</v>
      </c>
      <c r="V1518" s="65">
        <v>60.891205352592351</v>
      </c>
      <c r="X1518" s="63">
        <v>44972</v>
      </c>
      <c r="Y1518" s="67">
        <v>69.6875</v>
      </c>
      <c r="Z1518" s="67">
        <v>74.099999999999994</v>
      </c>
      <c r="AA1518" s="67">
        <v>66.5625</v>
      </c>
      <c r="AB1518" s="67" t="e">
        <v>#N/A</v>
      </c>
      <c r="AD1518" s="63">
        <v>44972</v>
      </c>
      <c r="AE1518" s="67">
        <v>75.040000000000006</v>
      </c>
      <c r="AF1518" s="68">
        <v>80.38</v>
      </c>
      <c r="AH1518" s="58">
        <v>44227</v>
      </c>
      <c r="AI1518" s="57">
        <v>75.122662341784647</v>
      </c>
      <c r="AJ1518" s="57">
        <v>77.334393838895934</v>
      </c>
      <c r="AK1518" s="57">
        <v>81.854545132920762</v>
      </c>
      <c r="AM1518" s="63">
        <v>44227</v>
      </c>
      <c r="AN1518" s="57">
        <v>52.420633637485906</v>
      </c>
      <c r="AO1518" s="57">
        <v>40.432738793385717</v>
      </c>
      <c r="AP1518" s="57">
        <v>84.36423920276448</v>
      </c>
      <c r="AR1518" s="63">
        <v>44227</v>
      </c>
      <c r="AS1518" s="57">
        <v>-48.667394429948352</v>
      </c>
      <c r="AT1518" s="57">
        <v>-17.198924552028206</v>
      </c>
      <c r="AV1518" s="63">
        <v>45688</v>
      </c>
      <c r="AW1518" s="64">
        <v>47697.772861000005</v>
      </c>
      <c r="AX1518" s="65"/>
      <c r="AY1518" s="63">
        <v>44972</v>
      </c>
      <c r="AZ1518" s="215">
        <v>-231.44257039999997</v>
      </c>
      <c r="BA1518" s="215">
        <v>-2.2004790601198585</v>
      </c>
      <c r="BB1518" s="215">
        <v>132.96795743752418</v>
      </c>
      <c r="BC1518" s="215">
        <v>0</v>
      </c>
      <c r="BD1518" s="51">
        <v>72.034612477176651</v>
      </c>
      <c r="BE1518" s="215">
        <v>-28.640479545419105</v>
      </c>
      <c r="BQ1518" s="65"/>
    </row>
    <row r="1519" spans="4:69">
      <c r="D1519" s="63">
        <v>44228</v>
      </c>
      <c r="E1519" s="64">
        <v>773.23800000000006</v>
      </c>
      <c r="F1519" s="64">
        <v>1831.14</v>
      </c>
      <c r="G1519" s="69">
        <v>2604.3780000000002</v>
      </c>
      <c r="I1519" s="63">
        <v>44831</v>
      </c>
      <c r="J1519" s="68">
        <v>60.54</v>
      </c>
      <c r="K1519" s="68">
        <v>66.099999999999994</v>
      </c>
      <c r="M1519" s="63">
        <v>44228</v>
      </c>
      <c r="N1519" s="64">
        <v>39459.9</v>
      </c>
      <c r="O1519" s="66">
        <v>87.605000000000004</v>
      </c>
      <c r="Q1519" s="63">
        <v>44228</v>
      </c>
      <c r="R1519" s="57">
        <v>54.480385452467694</v>
      </c>
      <c r="S1519" s="57">
        <v>72.689491214585701</v>
      </c>
      <c r="U1519" s="63">
        <v>44228</v>
      </c>
      <c r="V1519" s="65">
        <v>61.238051060706447</v>
      </c>
      <c r="X1519" s="63">
        <v>44973</v>
      </c>
      <c r="Y1519" s="67">
        <v>69.75</v>
      </c>
      <c r="Z1519" s="67">
        <v>72.92</v>
      </c>
      <c r="AA1519" s="67">
        <v>66.75</v>
      </c>
      <c r="AB1519" s="67" t="e">
        <v>#N/A</v>
      </c>
      <c r="AD1519" s="63">
        <v>44973</v>
      </c>
      <c r="AE1519" s="67">
        <v>75.64</v>
      </c>
      <c r="AF1519" s="68">
        <v>79.58</v>
      </c>
      <c r="AH1519" s="58">
        <v>44228</v>
      </c>
      <c r="AI1519" s="57">
        <v>74.937704061031752</v>
      </c>
      <c r="AJ1519" s="57">
        <v>76.842834047719407</v>
      </c>
      <c r="AK1519" s="57">
        <v>81.033595687639192</v>
      </c>
      <c r="AM1519" s="63">
        <v>44228</v>
      </c>
      <c r="AN1519" s="57">
        <v>52.54740691138187</v>
      </c>
      <c r="AO1519" s="57">
        <v>40.373756736163521</v>
      </c>
      <c r="AP1519" s="57">
        <v>84.870141352800914</v>
      </c>
      <c r="AR1519" s="63">
        <v>44228</v>
      </c>
      <c r="AS1519" s="57">
        <v>-48.696851850000499</v>
      </c>
      <c r="AT1519" s="57">
        <v>-17.159003925589367</v>
      </c>
      <c r="AV1519" s="63">
        <v>45689</v>
      </c>
      <c r="AW1519" s="64">
        <v>47697.772861000005</v>
      </c>
      <c r="AX1519" s="65"/>
      <c r="AY1519" s="63">
        <v>44973</v>
      </c>
      <c r="AZ1519" s="215">
        <v>-233.36355169999999</v>
      </c>
      <c r="BA1519" s="215">
        <v>-3.8759286770998291</v>
      </c>
      <c r="BB1519" s="215">
        <v>153.20512439779162</v>
      </c>
      <c r="BC1519" s="215">
        <v>0</v>
      </c>
      <c r="BD1519" s="51">
        <v>102.48597717005835</v>
      </c>
      <c r="BE1519" s="215">
        <v>18.451621190750039</v>
      </c>
      <c r="BQ1519" s="65"/>
    </row>
    <row r="1520" spans="4:69">
      <c r="D1520" s="63">
        <v>44229</v>
      </c>
      <c r="E1520" s="64">
        <v>775.6</v>
      </c>
      <c r="F1520" s="64">
        <v>1830.604</v>
      </c>
      <c r="G1520" s="69">
        <v>2606.2040000000002</v>
      </c>
      <c r="I1520" s="63">
        <v>44832</v>
      </c>
      <c r="J1520" s="68">
        <v>65.78</v>
      </c>
      <c r="K1520" s="68">
        <v>66.02</v>
      </c>
      <c r="M1520" s="63">
        <v>44229</v>
      </c>
      <c r="N1520" s="64">
        <v>39453.300000000003</v>
      </c>
      <c r="O1520" s="66">
        <v>87.703299999999999</v>
      </c>
      <c r="Q1520" s="63">
        <v>44229</v>
      </c>
      <c r="R1520" s="57">
        <v>55.030798097192935</v>
      </c>
      <c r="S1520" s="57">
        <v>72.109487803666994</v>
      </c>
      <c r="U1520" s="63">
        <v>44229</v>
      </c>
      <c r="V1520" s="65">
        <v>61.455589559724835</v>
      </c>
      <c r="X1520" s="63">
        <v>44974</v>
      </c>
      <c r="Y1520" s="67">
        <v>69.6875</v>
      </c>
      <c r="Z1520" s="67">
        <v>74.260000000000005</v>
      </c>
      <c r="AA1520" s="67">
        <v>66.6875</v>
      </c>
      <c r="AB1520" s="67" t="e">
        <v>#N/A</v>
      </c>
      <c r="AD1520" s="63">
        <v>44974</v>
      </c>
      <c r="AE1520" s="67">
        <v>75.400000000000006</v>
      </c>
      <c r="AF1520" s="68">
        <v>81.19</v>
      </c>
      <c r="AH1520" s="58">
        <v>44229</v>
      </c>
      <c r="AI1520" s="57">
        <v>74.947616286448564</v>
      </c>
      <c r="AJ1520" s="57">
        <v>76.375567612750345</v>
      </c>
      <c r="AK1520" s="57">
        <v>80.104504805745876</v>
      </c>
      <c r="AM1520" s="63">
        <v>44229</v>
      </c>
      <c r="AN1520" s="57">
        <v>52.652297971447304</v>
      </c>
      <c r="AO1520" s="57">
        <v>40.355122823937187</v>
      </c>
      <c r="AP1520" s="57">
        <v>85.213467704873295</v>
      </c>
      <c r="AR1520" s="63">
        <v>44229</v>
      </c>
      <c r="AS1520" s="57">
        <v>-48.722782385874538</v>
      </c>
      <c r="AT1520" s="57">
        <v>-17.113983672680313</v>
      </c>
      <c r="AV1520" s="63">
        <v>45690</v>
      </c>
      <c r="AW1520" s="64">
        <v>47697.772861000005</v>
      </c>
      <c r="AX1520" s="65"/>
      <c r="AY1520" s="63">
        <v>44974</v>
      </c>
      <c r="AZ1520" s="215">
        <v>-236.5949157</v>
      </c>
      <c r="BA1520" s="215">
        <v>-8.8973471260899384</v>
      </c>
      <c r="BB1520" s="215">
        <v>101.98205714868979</v>
      </c>
      <c r="BC1520" s="215">
        <v>0</v>
      </c>
      <c r="BD1520" s="51">
        <v>130.30940884946921</v>
      </c>
      <c r="BE1520" s="215">
        <v>-13.200796827930956</v>
      </c>
      <c r="BQ1520" s="65"/>
    </row>
    <row r="1521" spans="4:69">
      <c r="D1521" s="63">
        <v>44230</v>
      </c>
      <c r="E1521" s="64">
        <v>779.97699999999998</v>
      </c>
      <c r="F1521" s="64">
        <v>1830.768</v>
      </c>
      <c r="G1521" s="69">
        <v>2610.7449999999999</v>
      </c>
      <c r="I1521" s="63">
        <v>44833</v>
      </c>
      <c r="J1521" s="68">
        <v>63.31</v>
      </c>
      <c r="K1521" s="68">
        <v>67.09</v>
      </c>
      <c r="M1521" s="63">
        <v>44230</v>
      </c>
      <c r="N1521" s="64">
        <v>39473.1</v>
      </c>
      <c r="O1521" s="66">
        <v>87.805000000000007</v>
      </c>
      <c r="Q1521" s="63">
        <v>44230</v>
      </c>
      <c r="R1521" s="57">
        <v>55.063778107741058</v>
      </c>
      <c r="S1521" s="57">
        <v>71.640356407144878</v>
      </c>
      <c r="U1521" s="63">
        <v>44230</v>
      </c>
      <c r="V1521" s="65">
        <v>61.457218946828831</v>
      </c>
      <c r="X1521" s="63">
        <v>44979</v>
      </c>
      <c r="Y1521" s="67">
        <v>70.5</v>
      </c>
      <c r="Z1521" s="67">
        <v>72.64</v>
      </c>
      <c r="AA1521" s="67">
        <v>66.625</v>
      </c>
      <c r="AB1521" s="67" t="e">
        <v>#N/A</v>
      </c>
      <c r="AD1521" s="63">
        <v>44979</v>
      </c>
      <c r="AE1521" s="67">
        <v>73.75</v>
      </c>
      <c r="AF1521" s="68">
        <v>83.4</v>
      </c>
      <c r="AH1521" s="58">
        <v>44230</v>
      </c>
      <c r="AI1521" s="57">
        <v>74.812348901975241</v>
      </c>
      <c r="AJ1521" s="57">
        <v>75.928337785393254</v>
      </c>
      <c r="AK1521" s="57">
        <v>79.393698496252597</v>
      </c>
      <c r="AM1521" s="63">
        <v>44230</v>
      </c>
      <c r="AN1521" s="57">
        <v>52.679651679081154</v>
      </c>
      <c r="AO1521" s="57">
        <v>40.23662922353595</v>
      </c>
      <c r="AP1521" s="57">
        <v>85.480852106730708</v>
      </c>
      <c r="AR1521" s="63">
        <v>44230</v>
      </c>
      <c r="AS1521" s="57">
        <v>-48.754618401448489</v>
      </c>
      <c r="AT1521" s="57">
        <v>-17.064304766730707</v>
      </c>
      <c r="AV1521" s="63">
        <v>45691</v>
      </c>
      <c r="AW1521" s="64">
        <v>47392.269222000003</v>
      </c>
      <c r="AX1521" s="65"/>
      <c r="AY1521" s="63">
        <v>44979</v>
      </c>
      <c r="AZ1521" s="215">
        <v>-225.60449818055002</v>
      </c>
      <c r="BA1521" s="215">
        <v>76.838982509640061</v>
      </c>
      <c r="BB1521" s="215">
        <v>-65.761897460611365</v>
      </c>
      <c r="BC1521" s="215">
        <v>0</v>
      </c>
      <c r="BD1521" s="51">
        <v>126.02493247585112</v>
      </c>
      <c r="BE1521" s="215">
        <v>-88.502480655670169</v>
      </c>
      <c r="BQ1521" s="65"/>
    </row>
    <row r="1522" spans="4:69">
      <c r="D1522" s="63">
        <v>44231</v>
      </c>
      <c r="E1522" s="64">
        <v>765.89700000000005</v>
      </c>
      <c r="F1522" s="64">
        <v>1833.547</v>
      </c>
      <c r="G1522" s="69">
        <v>2599.444</v>
      </c>
      <c r="I1522" s="63">
        <v>44834</v>
      </c>
      <c r="J1522" s="68">
        <v>67.67</v>
      </c>
      <c r="K1522" s="68">
        <v>67.72</v>
      </c>
      <c r="M1522" s="63">
        <v>44231</v>
      </c>
      <c r="N1522" s="64">
        <v>39133.800000000003</v>
      </c>
      <c r="O1522" s="66">
        <v>87.905000000000001</v>
      </c>
      <c r="Q1522" s="63">
        <v>44231</v>
      </c>
      <c r="R1522" s="57">
        <v>54.738302497623017</v>
      </c>
      <c r="S1522" s="57">
        <v>71.104690702279299</v>
      </c>
      <c r="U1522" s="63">
        <v>44231</v>
      </c>
      <c r="V1522" s="65">
        <v>61.572906480860098</v>
      </c>
      <c r="X1522" s="63">
        <v>44980</v>
      </c>
      <c r="Y1522" s="67">
        <v>69.375</v>
      </c>
      <c r="Z1522" s="67">
        <v>74.430000000000007</v>
      </c>
      <c r="AA1522" s="67">
        <v>66.8125</v>
      </c>
      <c r="AB1522" s="67" t="e">
        <v>#N/A</v>
      </c>
      <c r="AD1522" s="63">
        <v>44980</v>
      </c>
      <c r="AE1522" s="67">
        <v>75.31</v>
      </c>
      <c r="AF1522" s="68">
        <v>83.61</v>
      </c>
      <c r="AH1522" s="58">
        <v>44231</v>
      </c>
      <c r="AI1522" s="57">
        <v>74.622114212058605</v>
      </c>
      <c r="AJ1522" s="57">
        <v>75.426863974646736</v>
      </c>
      <c r="AK1522" s="57">
        <v>78.547874606373227</v>
      </c>
      <c r="AM1522" s="63">
        <v>44231</v>
      </c>
      <c r="AN1522" s="57">
        <v>52.716134982925958</v>
      </c>
      <c r="AO1522" s="57">
        <v>40.080483397406063</v>
      </c>
      <c r="AP1522" s="57">
        <v>85.838356244272561</v>
      </c>
      <c r="AR1522" s="63">
        <v>44231</v>
      </c>
      <c r="AS1522" s="57">
        <v>-48.772698391465731</v>
      </c>
      <c r="AT1522" s="57">
        <v>-17.009798136892094</v>
      </c>
      <c r="AV1522" s="63">
        <v>45692</v>
      </c>
      <c r="AW1522" s="64">
        <v>47046.155355000003</v>
      </c>
      <c r="AX1522" s="65"/>
      <c r="AY1522" s="63">
        <v>44980</v>
      </c>
      <c r="AZ1522" s="215">
        <v>-225.28261418055001</v>
      </c>
      <c r="BA1522" s="215">
        <v>102.20192609349006</v>
      </c>
      <c r="BB1522" s="215">
        <v>-34.275943482853201</v>
      </c>
      <c r="BC1522" s="215">
        <v>0</v>
      </c>
      <c r="BD1522" s="51">
        <v>96.061861466192198</v>
      </c>
      <c r="BE1522" s="215">
        <v>-61.29477010372095</v>
      </c>
      <c r="BQ1522" s="65"/>
    </row>
    <row r="1523" spans="4:69">
      <c r="D1523" s="63">
        <v>44232</v>
      </c>
      <c r="E1523" s="64">
        <v>751.99199999999996</v>
      </c>
      <c r="F1523" s="64">
        <v>1834.3879999999999</v>
      </c>
      <c r="G1523" s="69">
        <v>2586.38</v>
      </c>
      <c r="I1523" s="63">
        <v>44837</v>
      </c>
      <c r="J1523" s="68">
        <v>61.26</v>
      </c>
      <c r="K1523" s="68">
        <v>65.459999999999994</v>
      </c>
      <c r="M1523" s="63">
        <v>44232</v>
      </c>
      <c r="N1523" s="64">
        <v>39174.400000000001</v>
      </c>
      <c r="O1523" s="66">
        <v>88.004999999999995</v>
      </c>
      <c r="Q1523" s="63">
        <v>44232</v>
      </c>
      <c r="R1523" s="57">
        <v>53.961732049623379</v>
      </c>
      <c r="S1523" s="57">
        <v>70.524110973538569</v>
      </c>
      <c r="U1523" s="63">
        <v>44232</v>
      </c>
      <c r="V1523" s="65">
        <v>60.759523980250741</v>
      </c>
      <c r="X1523" s="63">
        <v>44981</v>
      </c>
      <c r="Y1523" s="67">
        <v>70.0625</v>
      </c>
      <c r="Z1523" s="67">
        <v>72.73</v>
      </c>
      <c r="AA1523" s="67">
        <v>66.6875</v>
      </c>
      <c r="AB1523" s="67" t="e">
        <v>#N/A</v>
      </c>
      <c r="AD1523" s="63">
        <v>44981</v>
      </c>
      <c r="AE1523" s="67">
        <v>74.87</v>
      </c>
      <c r="AF1523" s="68">
        <v>80.7</v>
      </c>
      <c r="AH1523" s="58">
        <v>44232</v>
      </c>
      <c r="AI1523" s="57">
        <v>74.462167818274665</v>
      </c>
      <c r="AJ1523" s="57">
        <v>74.902410865646928</v>
      </c>
      <c r="AK1523" s="57">
        <v>77.639859593633886</v>
      </c>
      <c r="AM1523" s="63">
        <v>44232</v>
      </c>
      <c r="AN1523" s="57">
        <v>52.790263770628542</v>
      </c>
      <c r="AO1523" s="57">
        <v>39.973923901125133</v>
      </c>
      <c r="AP1523" s="57">
        <v>86.242855867602358</v>
      </c>
      <c r="AR1523" s="63">
        <v>44232</v>
      </c>
      <c r="AS1523" s="57">
        <v>-48.789963658753685</v>
      </c>
      <c r="AT1523" s="57">
        <v>-16.958335390235479</v>
      </c>
      <c r="AV1523" s="63">
        <v>45693</v>
      </c>
      <c r="AW1523" s="64">
        <v>47120.119020999999</v>
      </c>
      <c r="AX1523" s="65"/>
      <c r="AY1523" s="63">
        <v>44981</v>
      </c>
      <c r="AZ1523" s="215">
        <v>-214.95509958055001</v>
      </c>
      <c r="BA1523" s="215">
        <v>94.442333475230029</v>
      </c>
      <c r="BB1523" s="215">
        <v>8.9900743958244771</v>
      </c>
      <c r="BC1523" s="215">
        <v>0</v>
      </c>
      <c r="BD1523" s="51">
        <v>46.719911833845444</v>
      </c>
      <c r="BE1523" s="215">
        <v>-64.802779875650074</v>
      </c>
      <c r="BQ1523" s="65"/>
    </row>
    <row r="1524" spans="4:69">
      <c r="D1524" s="63">
        <v>44233</v>
      </c>
      <c r="E1524" s="64">
        <v>751.99199999999996</v>
      </c>
      <c r="F1524" s="64">
        <v>1834.3879999999999</v>
      </c>
      <c r="G1524" s="69">
        <v>2586.38</v>
      </c>
      <c r="I1524" s="63">
        <v>44838</v>
      </c>
      <c r="J1524" s="68">
        <v>68.790000000000006</v>
      </c>
      <c r="K1524" s="68">
        <v>68.510000000000005</v>
      </c>
      <c r="M1524" s="63">
        <v>44233</v>
      </c>
      <c r="N1524" s="64">
        <v>39174.400000000001</v>
      </c>
      <c r="O1524" s="66">
        <v>88.004999999999995</v>
      </c>
      <c r="Q1524" s="63">
        <v>44233</v>
      </c>
      <c r="R1524" s="57">
        <v>52.98216678619778</v>
      </c>
      <c r="S1524" s="57">
        <v>69.954272630280627</v>
      </c>
      <c r="U1524" s="63">
        <v>44233</v>
      </c>
      <c r="V1524" s="65">
        <v>60.759523980250741</v>
      </c>
      <c r="X1524" s="63">
        <v>44984</v>
      </c>
      <c r="Y1524" s="67">
        <v>69.75</v>
      </c>
      <c r="Z1524" s="67">
        <v>73.650000000000006</v>
      </c>
      <c r="AA1524" s="67">
        <v>66.5625</v>
      </c>
      <c r="AB1524" s="67" t="e">
        <v>#N/A</v>
      </c>
      <c r="AD1524" s="63">
        <v>44984</v>
      </c>
      <c r="AE1524" s="67">
        <v>75.13</v>
      </c>
      <c r="AF1524" s="68">
        <v>79.349999999999994</v>
      </c>
      <c r="AH1524" s="58">
        <v>44233</v>
      </c>
      <c r="AI1524" s="57">
        <v>74.287595391635946</v>
      </c>
      <c r="AJ1524" s="57">
        <v>74.392526012807991</v>
      </c>
      <c r="AK1524" s="57">
        <v>76.771403795945957</v>
      </c>
      <c r="AM1524" s="63">
        <v>44233</v>
      </c>
      <c r="AN1524" s="57">
        <v>52.815722056170998</v>
      </c>
      <c r="AO1524" s="57">
        <v>39.824961977311716</v>
      </c>
      <c r="AP1524" s="57">
        <v>86.600872531308454</v>
      </c>
      <c r="AR1524" s="63">
        <v>44233</v>
      </c>
      <c r="AS1524" s="57">
        <v>-48.802850388110883</v>
      </c>
      <c r="AT1524" s="57">
        <v>-16.904495512252627</v>
      </c>
      <c r="AV1524" s="63">
        <v>45694</v>
      </c>
      <c r="AW1524" s="64">
        <v>47744.857265999999</v>
      </c>
      <c r="AX1524" s="65"/>
      <c r="AY1524" s="63">
        <v>44984</v>
      </c>
      <c r="AZ1524" s="215">
        <v>-200.04792508055002</v>
      </c>
      <c r="BA1524" s="215">
        <v>88.37711319392001</v>
      </c>
      <c r="BB1524" s="215">
        <v>-32.396395677794835</v>
      </c>
      <c r="BC1524" s="215">
        <v>0</v>
      </c>
      <c r="BD1524" s="51">
        <v>13.300851300475271</v>
      </c>
      <c r="BE1524" s="215">
        <v>-130.76635626394955</v>
      </c>
      <c r="BQ1524" s="65"/>
    </row>
    <row r="1525" spans="4:69">
      <c r="D1525" s="63">
        <v>44234</v>
      </c>
      <c r="E1525" s="64">
        <v>751.99199999999996</v>
      </c>
      <c r="F1525" s="64">
        <v>1834.3879999999999</v>
      </c>
      <c r="G1525" s="69">
        <v>2586.38</v>
      </c>
      <c r="I1525" s="63">
        <v>44839</v>
      </c>
      <c r="J1525" s="68">
        <v>61.12</v>
      </c>
      <c r="K1525" s="68">
        <v>65.45</v>
      </c>
      <c r="M1525" s="63">
        <v>44234</v>
      </c>
      <c r="N1525" s="64">
        <v>39174.400000000001</v>
      </c>
      <c r="O1525" s="66">
        <v>88.004999999999995</v>
      </c>
      <c r="Q1525" s="63">
        <v>44234</v>
      </c>
      <c r="R1525" s="57">
        <v>52.186303789271761</v>
      </c>
      <c r="S1525" s="57">
        <v>69.363870573091077</v>
      </c>
      <c r="U1525" s="63">
        <v>44234</v>
      </c>
      <c r="V1525" s="65">
        <v>60.759523980250741</v>
      </c>
      <c r="X1525" s="63">
        <v>44985</v>
      </c>
      <c r="Y1525" s="67">
        <v>69.375</v>
      </c>
      <c r="Z1525" s="67">
        <v>73.17</v>
      </c>
      <c r="AA1525" s="67">
        <v>66.5</v>
      </c>
      <c r="AB1525" s="67" t="e">
        <v>#N/A</v>
      </c>
      <c r="AD1525" s="63">
        <v>44985</v>
      </c>
      <c r="AE1525" s="67">
        <v>74.77</v>
      </c>
      <c r="AF1525" s="68">
        <v>77.83</v>
      </c>
      <c r="AH1525" s="58">
        <v>44234</v>
      </c>
      <c r="AI1525" s="57">
        <v>74.173332003599839</v>
      </c>
      <c r="AJ1525" s="57">
        <v>73.890560045955397</v>
      </c>
      <c r="AK1525" s="57">
        <v>75.869121103713468</v>
      </c>
      <c r="AM1525" s="63">
        <v>44234</v>
      </c>
      <c r="AN1525" s="57">
        <v>52.840178609742303</v>
      </c>
      <c r="AO1525" s="57">
        <v>39.67431553234524</v>
      </c>
      <c r="AP1525" s="57">
        <v>86.983149446591355</v>
      </c>
      <c r="AR1525" s="63">
        <v>44234</v>
      </c>
      <c r="AS1525" s="57">
        <v>-48.816121919671872</v>
      </c>
      <c r="AT1525" s="57">
        <v>-16.854958649950024</v>
      </c>
      <c r="AV1525" s="63">
        <v>45695</v>
      </c>
      <c r="AW1525" s="64">
        <v>46107.091791999999</v>
      </c>
      <c r="AX1525" s="65"/>
      <c r="AY1525" s="63">
        <v>44985</v>
      </c>
      <c r="AZ1525" s="215">
        <v>-191.27003958055002</v>
      </c>
      <c r="BA1525" s="215">
        <v>1.981370345990028</v>
      </c>
      <c r="BB1525" s="215">
        <v>33.906489328054775</v>
      </c>
      <c r="BC1525" s="215">
        <v>0</v>
      </c>
      <c r="BD1525" s="51">
        <v>40.991316211925849</v>
      </c>
      <c r="BE1525" s="215">
        <v>-114.39086369457934</v>
      </c>
      <c r="BQ1525" s="65"/>
    </row>
    <row r="1526" spans="4:69">
      <c r="D1526" s="63">
        <v>44235</v>
      </c>
      <c r="E1526" s="64">
        <v>797.37</v>
      </c>
      <c r="F1526" s="64">
        <v>1837.066</v>
      </c>
      <c r="G1526" s="69">
        <v>2634.4360000000001</v>
      </c>
      <c r="I1526" s="63">
        <v>44840</v>
      </c>
      <c r="J1526" s="68">
        <v>63.45</v>
      </c>
      <c r="K1526" s="68">
        <v>67.67</v>
      </c>
      <c r="M1526" s="63">
        <v>44235</v>
      </c>
      <c r="N1526" s="64">
        <v>39233.4</v>
      </c>
      <c r="O1526" s="66">
        <v>88.165000000000006</v>
      </c>
      <c r="Q1526" s="63">
        <v>44235</v>
      </c>
      <c r="R1526" s="57">
        <v>51.427842214218877</v>
      </c>
      <c r="S1526" s="57">
        <v>68.813650744323354</v>
      </c>
      <c r="U1526" s="63">
        <v>44235</v>
      </c>
      <c r="V1526" s="65">
        <v>62.064414131974821</v>
      </c>
      <c r="X1526" s="63">
        <v>44986</v>
      </c>
      <c r="Y1526" s="67">
        <v>70.3125</v>
      </c>
      <c r="Z1526" s="67">
        <v>73.87</v>
      </c>
      <c r="AA1526" s="67">
        <v>66.75</v>
      </c>
      <c r="AB1526" s="67" t="e">
        <v>#N/A</v>
      </c>
      <c r="AD1526" s="63">
        <v>44986</v>
      </c>
      <c r="AE1526" s="67">
        <v>74.53</v>
      </c>
      <c r="AF1526" s="68">
        <v>84.32</v>
      </c>
      <c r="AH1526" s="58">
        <v>44235</v>
      </c>
      <c r="AI1526" s="57">
        <v>74.078998582696471</v>
      </c>
      <c r="AJ1526" s="57">
        <v>73.436517279928168</v>
      </c>
      <c r="AK1526" s="57">
        <v>75.022831173067473</v>
      </c>
      <c r="AM1526" s="63">
        <v>44235</v>
      </c>
      <c r="AN1526" s="57">
        <v>52.825585243676777</v>
      </c>
      <c r="AO1526" s="57">
        <v>39.431952711851871</v>
      </c>
      <c r="AP1526" s="57">
        <v>87.428486746944472</v>
      </c>
      <c r="AR1526" s="63">
        <v>44235</v>
      </c>
      <c r="AS1526" s="57">
        <v>-48.82838958896393</v>
      </c>
      <c r="AT1526" s="57">
        <v>-16.813774450445042</v>
      </c>
      <c r="AV1526" s="63">
        <v>45696</v>
      </c>
      <c r="AW1526" s="64">
        <v>46107.091791999999</v>
      </c>
      <c r="AX1526" s="65"/>
      <c r="AY1526" s="63">
        <v>44986</v>
      </c>
      <c r="AZ1526" s="215">
        <v>-194.76649328055001</v>
      </c>
      <c r="BA1526" s="215">
        <v>2.3028479401900315</v>
      </c>
      <c r="BB1526" s="215">
        <v>63.290967034904028</v>
      </c>
      <c r="BC1526" s="215">
        <v>0</v>
      </c>
      <c r="BD1526" s="51">
        <v>66.303588234906599</v>
      </c>
      <c r="BE1526" s="215">
        <v>-62.869090070549397</v>
      </c>
      <c r="BQ1526" s="65"/>
    </row>
    <row r="1527" spans="4:69">
      <c r="D1527" s="63">
        <v>44236</v>
      </c>
      <c r="E1527" s="64">
        <v>748.80499999999995</v>
      </c>
      <c r="F1527" s="64">
        <v>1839.6120000000001</v>
      </c>
      <c r="G1527" s="69">
        <v>2588.4169999999999</v>
      </c>
      <c r="I1527" s="63">
        <v>44845</v>
      </c>
      <c r="J1527" s="68">
        <v>58.74</v>
      </c>
      <c r="K1527" s="68">
        <v>66.28</v>
      </c>
      <c r="M1527" s="63">
        <v>44236</v>
      </c>
      <c r="N1527" s="64">
        <v>39269.9</v>
      </c>
      <c r="O1527" s="66">
        <v>88.275000000000006</v>
      </c>
      <c r="Q1527" s="63">
        <v>44236</v>
      </c>
      <c r="R1527" s="57">
        <v>50.575391347576868</v>
      </c>
      <c r="S1527" s="57">
        <v>68.352457212239997</v>
      </c>
      <c r="U1527" s="63">
        <v>44236</v>
      </c>
      <c r="V1527" s="65">
        <v>62.326525847873135</v>
      </c>
      <c r="X1527" s="63">
        <v>44987</v>
      </c>
      <c r="Y1527" s="67">
        <v>69.75</v>
      </c>
      <c r="Z1527" s="67">
        <v>74.040000000000006</v>
      </c>
      <c r="AA1527" s="67">
        <v>66.75</v>
      </c>
      <c r="AB1527" s="67" t="e">
        <v>#N/A</v>
      </c>
      <c r="AD1527" s="63">
        <v>44987</v>
      </c>
      <c r="AE1527" s="67">
        <v>74.599999999999994</v>
      </c>
      <c r="AF1527" s="68">
        <v>82.86</v>
      </c>
      <c r="AH1527" s="58">
        <v>44236</v>
      </c>
      <c r="AI1527" s="57">
        <v>74.094158120515047</v>
      </c>
      <c r="AJ1527" s="57">
        <v>73.105886152180872</v>
      </c>
      <c r="AK1527" s="57">
        <v>74.363030010305536</v>
      </c>
      <c r="AM1527" s="63">
        <v>44236</v>
      </c>
      <c r="AN1527" s="57">
        <v>52.838320702249611</v>
      </c>
      <c r="AO1527" s="57">
        <v>39.294555082005346</v>
      </c>
      <c r="AP1527" s="57">
        <v>87.697293673776429</v>
      </c>
      <c r="AR1527" s="63">
        <v>44236</v>
      </c>
      <c r="AS1527" s="57">
        <v>-48.841501886083257</v>
      </c>
      <c r="AT1527" s="57">
        <v>-16.764274997169071</v>
      </c>
      <c r="AV1527" s="63">
        <v>45697</v>
      </c>
      <c r="AW1527" s="64">
        <v>46107.091791999999</v>
      </c>
      <c r="AX1527" s="65"/>
      <c r="AY1527" s="63">
        <v>44987</v>
      </c>
      <c r="AZ1527" s="215">
        <v>-177.52584588054998</v>
      </c>
      <c r="BA1527" s="215">
        <v>282.03184438694001</v>
      </c>
      <c r="BB1527" s="215">
        <v>-336.8319237360065</v>
      </c>
      <c r="BC1527" s="215">
        <v>0</v>
      </c>
      <c r="BD1527" s="51">
        <v>66.666357501666013</v>
      </c>
      <c r="BE1527" s="215">
        <v>-165.65956772795039</v>
      </c>
      <c r="BQ1527" s="65"/>
    </row>
    <row r="1528" spans="4:69">
      <c r="D1528" s="63">
        <v>44237</v>
      </c>
      <c r="E1528" s="64">
        <v>746.76199999999994</v>
      </c>
      <c r="F1528" s="64">
        <v>1844.2470000000001</v>
      </c>
      <c r="G1528" s="69">
        <v>2591.009</v>
      </c>
      <c r="I1528" s="63">
        <v>44846</v>
      </c>
      <c r="J1528" s="68">
        <v>61.54</v>
      </c>
      <c r="K1528" s="68">
        <v>67.14</v>
      </c>
      <c r="M1528" s="63">
        <v>44237</v>
      </c>
      <c r="N1528" s="64">
        <v>39278</v>
      </c>
      <c r="O1528" s="66">
        <v>88.355000000000004</v>
      </c>
      <c r="Q1528" s="63">
        <v>44237</v>
      </c>
      <c r="R1528" s="57">
        <v>49.627654100871133</v>
      </c>
      <c r="S1528" s="57">
        <v>68.054428538770239</v>
      </c>
      <c r="U1528" s="63">
        <v>44237</v>
      </c>
      <c r="V1528" s="65">
        <v>62.153247703522631</v>
      </c>
      <c r="X1528" s="63">
        <v>44988</v>
      </c>
      <c r="Y1528" s="67">
        <v>70.1875</v>
      </c>
      <c r="Z1528" s="67">
        <v>69.92</v>
      </c>
      <c r="AA1528" s="67">
        <v>66.8125</v>
      </c>
      <c r="AB1528" s="67" t="e">
        <v>#N/A</v>
      </c>
      <c r="AD1528" s="63">
        <v>44988</v>
      </c>
      <c r="AE1528" s="67">
        <v>75.209999999999994</v>
      </c>
      <c r="AF1528" s="68">
        <v>82.36</v>
      </c>
      <c r="AH1528" s="58">
        <v>44237</v>
      </c>
      <c r="AI1528" s="57">
        <v>74.063365401760279</v>
      </c>
      <c r="AJ1528" s="57">
        <v>72.884100395096297</v>
      </c>
      <c r="AK1528" s="57">
        <v>73.969618898099213</v>
      </c>
      <c r="AM1528" s="63">
        <v>44237</v>
      </c>
      <c r="AN1528" s="57">
        <v>52.812285317590543</v>
      </c>
      <c r="AO1528" s="57">
        <v>39.180745939128059</v>
      </c>
      <c r="AP1528" s="57">
        <v>87.787392443091022</v>
      </c>
      <c r="AR1528" s="63">
        <v>44237</v>
      </c>
      <c r="AS1528" s="57">
        <v>-48.829607831280782</v>
      </c>
      <c r="AT1528" s="57">
        <v>-16.709818867015656</v>
      </c>
      <c r="AV1528" s="63">
        <v>45698</v>
      </c>
      <c r="AW1528" s="64">
        <v>44843.873271999997</v>
      </c>
      <c r="AX1528" s="65"/>
      <c r="AY1528" s="63">
        <v>44988</v>
      </c>
      <c r="AZ1528" s="215">
        <v>-169.56769988055001</v>
      </c>
      <c r="BA1528" s="215">
        <v>282.00974052243993</v>
      </c>
      <c r="BB1528" s="215">
        <v>-368.21189738686502</v>
      </c>
      <c r="BC1528" s="215">
        <v>0</v>
      </c>
      <c r="BD1528" s="51">
        <v>61.615208830034433</v>
      </c>
      <c r="BE1528" s="215">
        <v>-194.15464791494048</v>
      </c>
      <c r="BQ1528" s="65"/>
    </row>
    <row r="1529" spans="4:69">
      <c r="D1529" s="63">
        <v>44238</v>
      </c>
      <c r="E1529" s="64">
        <v>692.90899999999999</v>
      </c>
      <c r="F1529" s="64">
        <v>1849.9939999999999</v>
      </c>
      <c r="G1529" s="69">
        <v>2542.9029999999998</v>
      </c>
      <c r="I1529" s="63">
        <v>44847</v>
      </c>
      <c r="J1529" s="68">
        <v>56.81</v>
      </c>
      <c r="K1529" s="68">
        <v>65.260000000000005</v>
      </c>
      <c r="M1529" s="63">
        <v>44238</v>
      </c>
      <c r="N1529" s="64">
        <v>39358.5</v>
      </c>
      <c r="O1529" s="66">
        <v>88.45</v>
      </c>
      <c r="Q1529" s="63">
        <v>44238</v>
      </c>
      <c r="R1529" s="57">
        <v>48.657592256375914</v>
      </c>
      <c r="S1529" s="57">
        <v>67.806791670201832</v>
      </c>
      <c r="U1529" s="63">
        <v>44238</v>
      </c>
      <c r="V1529" s="65">
        <v>62.115030489090131</v>
      </c>
      <c r="X1529" s="63">
        <v>44991</v>
      </c>
      <c r="Y1529" s="67">
        <v>70.25</v>
      </c>
      <c r="Z1529" s="67">
        <v>73.92</v>
      </c>
      <c r="AA1529" s="67">
        <v>66.875</v>
      </c>
      <c r="AB1529" s="67" t="e">
        <v>#N/A</v>
      </c>
      <c r="AD1529" s="63">
        <v>44991</v>
      </c>
      <c r="AE1529" s="67">
        <v>73.91</v>
      </c>
      <c r="AF1529" s="68">
        <v>83.78</v>
      </c>
      <c r="AH1529" s="58">
        <v>44238</v>
      </c>
      <c r="AI1529" s="57">
        <v>73.978361919724961</v>
      </c>
      <c r="AJ1529" s="57">
        <v>72.687842874053217</v>
      </c>
      <c r="AK1529" s="57">
        <v>73.649664962829647</v>
      </c>
      <c r="AM1529" s="63">
        <v>44238</v>
      </c>
      <c r="AN1529" s="57">
        <v>52.837620215344906</v>
      </c>
      <c r="AO1529" s="57">
        <v>39.113702551501021</v>
      </c>
      <c r="AP1529" s="57">
        <v>87.945850602004057</v>
      </c>
      <c r="AR1529" s="63">
        <v>44238</v>
      </c>
      <c r="AS1529" s="57">
        <v>-48.816869487439021</v>
      </c>
      <c r="AT1529" s="57">
        <v>-16.658897182247291</v>
      </c>
      <c r="AV1529" s="63">
        <v>45699</v>
      </c>
      <c r="AW1529" s="64">
        <v>44561.459969999996</v>
      </c>
      <c r="AX1529" s="65"/>
      <c r="AY1529" s="63">
        <v>44991</v>
      </c>
      <c r="AZ1529" s="215">
        <v>-167.48902588055</v>
      </c>
      <c r="BA1529" s="215">
        <v>184.93738038392999</v>
      </c>
      <c r="BB1529" s="215">
        <v>-117.93368923116638</v>
      </c>
      <c r="BC1529" s="215">
        <v>0</v>
      </c>
      <c r="BD1529" s="51">
        <v>56.78422475763584</v>
      </c>
      <c r="BE1529" s="215">
        <v>-43.701109970150519</v>
      </c>
      <c r="BQ1529" s="65"/>
    </row>
    <row r="1530" spans="4:69">
      <c r="D1530" s="63">
        <v>44239</v>
      </c>
      <c r="E1530" s="64">
        <v>665.33299999999997</v>
      </c>
      <c r="F1530" s="64">
        <v>1849.9459999999999</v>
      </c>
      <c r="G1530" s="69">
        <v>2515.279</v>
      </c>
      <c r="I1530" s="63">
        <v>44848</v>
      </c>
      <c r="J1530" s="68">
        <v>57.48</v>
      </c>
      <c r="K1530" s="68">
        <v>65.209999999999994</v>
      </c>
      <c r="M1530" s="63">
        <v>44239</v>
      </c>
      <c r="N1530" s="64">
        <v>39369</v>
      </c>
      <c r="O1530" s="66">
        <v>88.538300000000007</v>
      </c>
      <c r="Q1530" s="63">
        <v>44239</v>
      </c>
      <c r="R1530" s="57">
        <v>47.406381028559494</v>
      </c>
      <c r="S1530" s="57">
        <v>67.585420424871899</v>
      </c>
      <c r="U1530" s="63">
        <v>44239</v>
      </c>
      <c r="V1530" s="65">
        <v>62.025431418246434</v>
      </c>
      <c r="X1530" s="63">
        <v>44992</v>
      </c>
      <c r="Y1530" s="67">
        <v>69.625</v>
      </c>
      <c r="Z1530" s="67">
        <v>74.349999999999994</v>
      </c>
      <c r="AA1530" s="67">
        <v>67.125</v>
      </c>
      <c r="AB1530" s="67" t="e">
        <v>#N/A</v>
      </c>
      <c r="AD1530" s="63">
        <v>44992</v>
      </c>
      <c r="AE1530" s="67">
        <v>74.849999999999994</v>
      </c>
      <c r="AF1530" s="68">
        <v>83.27</v>
      </c>
      <c r="AH1530" s="58">
        <v>44239</v>
      </c>
      <c r="AI1530" s="57">
        <v>73.970663001093158</v>
      </c>
      <c r="AJ1530" s="57">
        <v>72.558303369779239</v>
      </c>
      <c r="AK1530" s="57">
        <v>73.390916248289727</v>
      </c>
      <c r="AM1530" s="63">
        <v>44239</v>
      </c>
      <c r="AN1530" s="57">
        <v>52.898230102178488</v>
      </c>
      <c r="AO1530" s="57">
        <v>39.125385259920776</v>
      </c>
      <c r="AP1530" s="57">
        <v>88.074268625048717</v>
      </c>
      <c r="AR1530" s="63">
        <v>44239</v>
      </c>
      <c r="AS1530" s="57">
        <v>-48.807985353902481</v>
      </c>
      <c r="AT1530" s="57">
        <v>-16.604958531068437</v>
      </c>
      <c r="AV1530" s="63">
        <v>45700</v>
      </c>
      <c r="AW1530" s="64">
        <v>44673.843546000004</v>
      </c>
      <c r="AX1530" s="65"/>
      <c r="AY1530" s="63">
        <v>44992</v>
      </c>
      <c r="AZ1530" s="215">
        <v>-168.11750288054998</v>
      </c>
      <c r="BA1530" s="215">
        <v>185.23082578200004</v>
      </c>
      <c r="BB1530" s="215">
        <v>-125.89082682222691</v>
      </c>
      <c r="BC1530" s="215">
        <v>0</v>
      </c>
      <c r="BD1530" s="51">
        <v>49.468097742176724</v>
      </c>
      <c r="BE1530" s="215">
        <v>-59.309406178600156</v>
      </c>
      <c r="BQ1530" s="65"/>
    </row>
    <row r="1531" spans="4:69">
      <c r="D1531" s="63">
        <v>44240</v>
      </c>
      <c r="E1531" s="64">
        <v>665.33299999999997</v>
      </c>
      <c r="F1531" s="64">
        <v>1849.9459999999999</v>
      </c>
      <c r="G1531" s="69">
        <v>2515.279</v>
      </c>
      <c r="I1531" s="63">
        <v>44851</v>
      </c>
      <c r="J1531" s="68">
        <v>55.65</v>
      </c>
      <c r="K1531" s="68">
        <v>65.739999999999995</v>
      </c>
      <c r="M1531" s="63">
        <v>44240</v>
      </c>
      <c r="N1531" s="64">
        <v>39369</v>
      </c>
      <c r="O1531" s="66">
        <v>88.538300000000007</v>
      </c>
      <c r="Q1531" s="63">
        <v>44240</v>
      </c>
      <c r="R1531" s="57">
        <v>46.185992110864916</v>
      </c>
      <c r="S1531" s="57">
        <v>67.417520000133351</v>
      </c>
      <c r="U1531" s="63">
        <v>44240</v>
      </c>
      <c r="V1531" s="65">
        <v>62.025431418246434</v>
      </c>
      <c r="X1531" s="63">
        <v>44993</v>
      </c>
      <c r="Y1531" s="67">
        <v>70.3125</v>
      </c>
      <c r="Z1531" s="67">
        <v>74.39</v>
      </c>
      <c r="AA1531" s="67">
        <v>66.8125</v>
      </c>
      <c r="AB1531" s="67" t="e">
        <v>#N/A</v>
      </c>
      <c r="AD1531" s="63">
        <v>44993</v>
      </c>
      <c r="AE1531" s="67">
        <v>74.53</v>
      </c>
      <c r="AF1531" s="68">
        <v>83.27</v>
      </c>
      <c r="AH1531" s="58">
        <v>44240</v>
      </c>
      <c r="AI1531" s="57">
        <v>73.912724070120333</v>
      </c>
      <c r="AJ1531" s="57">
        <v>72.449922602926392</v>
      </c>
      <c r="AK1531" s="57">
        <v>73.220255172686976</v>
      </c>
      <c r="AM1531" s="63">
        <v>44240</v>
      </c>
      <c r="AN1531" s="57">
        <v>52.97769090357496</v>
      </c>
      <c r="AO1531" s="57">
        <v>39.176570647084176</v>
      </c>
      <c r="AP1531" s="57">
        <v>88.200655608583872</v>
      </c>
      <c r="AR1531" s="63">
        <v>44240</v>
      </c>
      <c r="AS1531" s="57">
        <v>-48.786157546845629</v>
      </c>
      <c r="AT1531" s="57">
        <v>-16.557797643883777</v>
      </c>
      <c r="AV1531" s="63">
        <v>45701</v>
      </c>
      <c r="AW1531" s="64">
        <v>43808.521005000002</v>
      </c>
      <c r="AX1531" s="65"/>
      <c r="AY1531" s="63">
        <v>44993</v>
      </c>
      <c r="AZ1531" s="215">
        <v>-173.57472538055001</v>
      </c>
      <c r="BA1531" s="215">
        <v>176.77397782132005</v>
      </c>
      <c r="BB1531" s="215">
        <v>-101.96623479362385</v>
      </c>
      <c r="BC1531" s="215">
        <v>0</v>
      </c>
      <c r="BD1531" s="51">
        <v>51.167754916904599</v>
      </c>
      <c r="BE1531" s="215">
        <v>-47.59922743594926</v>
      </c>
      <c r="BQ1531" s="65"/>
    </row>
    <row r="1532" spans="4:69">
      <c r="D1532" s="63">
        <v>44241</v>
      </c>
      <c r="E1532" s="64">
        <v>665.33299999999997</v>
      </c>
      <c r="F1532" s="64">
        <v>1849.9459999999999</v>
      </c>
      <c r="G1532" s="69">
        <v>2515.279</v>
      </c>
      <c r="I1532" s="63">
        <v>44852</v>
      </c>
      <c r="J1532" s="68">
        <v>53.65</v>
      </c>
      <c r="K1532" s="68">
        <v>65.44</v>
      </c>
      <c r="M1532" s="63">
        <v>44241</v>
      </c>
      <c r="N1532" s="64">
        <v>39369</v>
      </c>
      <c r="O1532" s="66">
        <v>88.538300000000007</v>
      </c>
      <c r="Q1532" s="63">
        <v>44241</v>
      </c>
      <c r="R1532" s="57">
        <v>45.03088382156033</v>
      </c>
      <c r="S1532" s="57">
        <v>67.210049342177271</v>
      </c>
      <c r="U1532" s="63">
        <v>44241</v>
      </c>
      <c r="V1532" s="65">
        <v>62.025431418246434</v>
      </c>
      <c r="X1532" s="63">
        <v>44994</v>
      </c>
      <c r="Y1532" s="67">
        <v>70.0625</v>
      </c>
      <c r="Z1532" s="67">
        <v>74.36</v>
      </c>
      <c r="AA1532" s="67">
        <v>67</v>
      </c>
      <c r="AB1532" s="67" t="e">
        <v>#N/A</v>
      </c>
      <c r="AD1532" s="63">
        <v>44994</v>
      </c>
      <c r="AE1532" s="67">
        <v>73.83</v>
      </c>
      <c r="AF1532" s="68">
        <v>81.58</v>
      </c>
      <c r="AH1532" s="58">
        <v>44241</v>
      </c>
      <c r="AI1532" s="57">
        <v>73.853798937097494</v>
      </c>
      <c r="AJ1532" s="57">
        <v>72.300287431591244</v>
      </c>
      <c r="AK1532" s="57">
        <v>72.968375291546536</v>
      </c>
      <c r="AM1532" s="63">
        <v>44241</v>
      </c>
      <c r="AN1532" s="57">
        <v>53.050103270369632</v>
      </c>
      <c r="AO1532" s="57">
        <v>39.236147549540256</v>
      </c>
      <c r="AP1532" s="57">
        <v>88.282603760236086</v>
      </c>
      <c r="AR1532" s="63">
        <v>44241</v>
      </c>
      <c r="AS1532" s="57">
        <v>-48.752040582291109</v>
      </c>
      <c r="AT1532" s="57">
        <v>-16.510685328751318</v>
      </c>
      <c r="AV1532" s="63">
        <v>45702</v>
      </c>
      <c r="AW1532" s="64">
        <v>44361.725031999995</v>
      </c>
      <c r="AX1532" s="65"/>
      <c r="AY1532" s="63">
        <v>44994</v>
      </c>
      <c r="AZ1532" s="215">
        <v>-173.79569388054998</v>
      </c>
      <c r="BA1532" s="215">
        <v>177.26985921868001</v>
      </c>
      <c r="BB1532" s="215">
        <v>-102.94261477469087</v>
      </c>
      <c r="BC1532" s="215">
        <v>0</v>
      </c>
      <c r="BD1532" s="51">
        <v>73.094518734491118</v>
      </c>
      <c r="BE1532" s="215">
        <v>-26.373930702069774</v>
      </c>
      <c r="BQ1532" s="65"/>
    </row>
    <row r="1533" spans="4:69">
      <c r="D1533" s="63">
        <v>44242</v>
      </c>
      <c r="E1533" s="64">
        <v>665.33299999999997</v>
      </c>
      <c r="F1533" s="64">
        <v>1849.9459999999999</v>
      </c>
      <c r="G1533" s="69">
        <v>2515.279</v>
      </c>
      <c r="I1533" s="63">
        <v>44853</v>
      </c>
      <c r="J1533" s="68">
        <v>57.52</v>
      </c>
      <c r="K1533" s="68">
        <v>66.48</v>
      </c>
      <c r="M1533" s="63">
        <v>44242</v>
      </c>
      <c r="N1533" s="64">
        <v>39369</v>
      </c>
      <c r="O1533" s="66">
        <v>88.538300000000007</v>
      </c>
      <c r="Q1533" s="63">
        <v>44242</v>
      </c>
      <c r="R1533" s="57">
        <v>43.870987250937141</v>
      </c>
      <c r="S1533" s="57">
        <v>66.966498256490254</v>
      </c>
      <c r="U1533" s="63">
        <v>44242</v>
      </c>
      <c r="V1533" s="65">
        <v>62.025431418246434</v>
      </c>
      <c r="X1533" s="63">
        <v>44995</v>
      </c>
      <c r="Y1533" s="67">
        <v>69.625</v>
      </c>
      <c r="Z1533" s="67">
        <v>74.14</v>
      </c>
      <c r="AA1533" s="67">
        <v>67</v>
      </c>
      <c r="AB1533" s="67" t="e">
        <v>#N/A</v>
      </c>
      <c r="AD1533" s="63">
        <v>44995</v>
      </c>
      <c r="AE1533" s="67">
        <v>74.540000000000006</v>
      </c>
      <c r="AF1533" s="68">
        <v>82</v>
      </c>
      <c r="AH1533" s="58">
        <v>44242</v>
      </c>
      <c r="AI1533" s="57">
        <v>73.874219369409559</v>
      </c>
      <c r="AJ1533" s="57">
        <v>72.15556296696289</v>
      </c>
      <c r="AK1533" s="57">
        <v>72.657226944804748</v>
      </c>
      <c r="AM1533" s="63">
        <v>44242</v>
      </c>
      <c r="AN1533" s="57">
        <v>53.123987504450064</v>
      </c>
      <c r="AO1533" s="57">
        <v>39.315053401082878</v>
      </c>
      <c r="AP1533" s="57">
        <v>88.328710217728926</v>
      </c>
      <c r="AR1533" s="63">
        <v>44242</v>
      </c>
      <c r="AS1533" s="57">
        <v>-48.720442197888282</v>
      </c>
      <c r="AT1533" s="57">
        <v>-16.465282853124062</v>
      </c>
      <c r="AV1533" s="63">
        <v>45703</v>
      </c>
      <c r="AW1533" s="64">
        <v>44361.725031999995</v>
      </c>
      <c r="AX1533" s="65"/>
      <c r="AY1533" s="63">
        <v>44995</v>
      </c>
      <c r="AZ1533" s="215">
        <v>-175.67947388054998</v>
      </c>
      <c r="BA1533" s="215">
        <v>97.175428264120029</v>
      </c>
      <c r="BB1533" s="215">
        <v>-38.617492787332836</v>
      </c>
      <c r="BC1533" s="215">
        <v>0</v>
      </c>
      <c r="BD1533" s="51">
        <v>104.29857133407275</v>
      </c>
      <c r="BE1533" s="215">
        <v>-12.822967069690115</v>
      </c>
      <c r="BQ1533" s="65"/>
    </row>
    <row r="1534" spans="4:69">
      <c r="D1534" s="63">
        <v>44243</v>
      </c>
      <c r="E1534" s="64">
        <v>665.33299999999997</v>
      </c>
      <c r="F1534" s="64">
        <v>1849.9459999999999</v>
      </c>
      <c r="G1534" s="69">
        <v>2515.279</v>
      </c>
      <c r="I1534" s="63">
        <v>44854</v>
      </c>
      <c r="J1534" s="68">
        <v>55.38</v>
      </c>
      <c r="K1534" s="68">
        <v>64.819999999999993</v>
      </c>
      <c r="M1534" s="63">
        <v>44243</v>
      </c>
      <c r="N1534" s="64">
        <v>39369</v>
      </c>
      <c r="O1534" s="66">
        <v>88.538300000000007</v>
      </c>
      <c r="Q1534" s="63">
        <v>44243</v>
      </c>
      <c r="R1534" s="57">
        <v>42.697414038719316</v>
      </c>
      <c r="S1534" s="57">
        <v>66.766544718560226</v>
      </c>
      <c r="U1534" s="63">
        <v>44243</v>
      </c>
      <c r="V1534" s="65">
        <v>62.025431418246434</v>
      </c>
      <c r="X1534" s="63">
        <v>44998</v>
      </c>
      <c r="Y1534" s="67">
        <v>70.25</v>
      </c>
      <c r="Z1534" s="67">
        <v>72.400000000000006</v>
      </c>
      <c r="AA1534" s="67">
        <v>66.875</v>
      </c>
      <c r="AB1534" s="67" t="e">
        <v>#N/A</v>
      </c>
      <c r="AD1534" s="63">
        <v>44998</v>
      </c>
      <c r="AE1534" s="67">
        <v>75.34</v>
      </c>
      <c r="AF1534" s="68">
        <v>82.8</v>
      </c>
      <c r="AH1534" s="58">
        <v>44243</v>
      </c>
      <c r="AI1534" s="57">
        <v>73.901629121909565</v>
      </c>
      <c r="AJ1534" s="57">
        <v>72.034828434849501</v>
      </c>
      <c r="AK1534" s="57">
        <v>72.411918351713638</v>
      </c>
      <c r="AM1534" s="63">
        <v>44243</v>
      </c>
      <c r="AN1534" s="57">
        <v>53.163521305474461</v>
      </c>
      <c r="AO1534" s="57">
        <v>39.367865151380464</v>
      </c>
      <c r="AP1534" s="57">
        <v>88.26068040773842</v>
      </c>
      <c r="AR1534" s="63">
        <v>44243</v>
      </c>
      <c r="AS1534" s="57">
        <v>-48.687559790820856</v>
      </c>
      <c r="AT1534" s="57">
        <v>-16.421448247880576</v>
      </c>
      <c r="AV1534" s="63">
        <v>45704</v>
      </c>
      <c r="AW1534" s="64">
        <v>44361.725031999995</v>
      </c>
      <c r="AX1534" s="65"/>
      <c r="AY1534" s="63">
        <v>44998</v>
      </c>
      <c r="AZ1534" s="215">
        <v>-180.19740818054998</v>
      </c>
      <c r="BA1534" s="215">
        <v>95.838346618120013</v>
      </c>
      <c r="BB1534" s="215">
        <v>-83.345786690311087</v>
      </c>
      <c r="BC1534" s="215">
        <v>0</v>
      </c>
      <c r="BD1534" s="51">
        <v>91.213582791620382</v>
      </c>
      <c r="BE1534" s="215">
        <v>-76.491265461120761</v>
      </c>
      <c r="BQ1534" s="65"/>
    </row>
    <row r="1535" spans="4:69">
      <c r="D1535" s="63">
        <v>44244</v>
      </c>
      <c r="E1535" s="64">
        <v>905.21900000000005</v>
      </c>
      <c r="F1535" s="64">
        <v>1849.3989999999999</v>
      </c>
      <c r="G1535" s="69">
        <v>2754.6179999999999</v>
      </c>
      <c r="I1535" s="63">
        <v>44855</v>
      </c>
      <c r="J1535" s="68">
        <v>55.99</v>
      </c>
      <c r="K1535" s="68">
        <v>64.37</v>
      </c>
      <c r="M1535" s="63">
        <v>44244</v>
      </c>
      <c r="N1535" s="64">
        <v>39398.5</v>
      </c>
      <c r="O1535" s="66">
        <v>88.944999999999993</v>
      </c>
      <c r="Q1535" s="63">
        <v>44244</v>
      </c>
      <c r="R1535" s="57">
        <v>42.108395286859079</v>
      </c>
      <c r="S1535" s="57">
        <v>66.666076180032974</v>
      </c>
      <c r="U1535" s="63">
        <v>44244</v>
      </c>
      <c r="V1535" s="65">
        <v>62.416854527585301</v>
      </c>
      <c r="X1535" s="63">
        <v>44999</v>
      </c>
      <c r="Y1535" s="67">
        <v>70.0625</v>
      </c>
      <c r="Z1535" s="67">
        <v>74.290000000000006</v>
      </c>
      <c r="AA1535" s="67">
        <v>66.6875</v>
      </c>
      <c r="AB1535" s="67" t="e">
        <v>#N/A</v>
      </c>
      <c r="AD1535" s="63">
        <v>44999</v>
      </c>
      <c r="AE1535" s="67">
        <v>75.489999999999995</v>
      </c>
      <c r="AF1535" s="68">
        <v>82.35</v>
      </c>
      <c r="AH1535" s="58">
        <v>44244</v>
      </c>
      <c r="AI1535" s="57">
        <v>73.785095826857216</v>
      </c>
      <c r="AJ1535" s="57">
        <v>71.928839589963786</v>
      </c>
      <c r="AK1535" s="57">
        <v>72.310406221968051</v>
      </c>
      <c r="AM1535" s="63">
        <v>44244</v>
      </c>
      <c r="AN1535" s="57">
        <v>53.194620999042996</v>
      </c>
      <c r="AO1535" s="57">
        <v>39.373854058541056</v>
      </c>
      <c r="AP1535" s="57">
        <v>88.277587158005105</v>
      </c>
      <c r="AR1535" s="63">
        <v>44244</v>
      </c>
      <c r="AS1535" s="57">
        <v>-48.658957150931194</v>
      </c>
      <c r="AT1535" s="57">
        <v>-16.387093327635029</v>
      </c>
      <c r="AV1535" s="63">
        <v>45705</v>
      </c>
      <c r="AW1535" s="64">
        <v>44067.895094</v>
      </c>
      <c r="AX1535" s="65"/>
      <c r="AY1535" s="63">
        <v>44999</v>
      </c>
      <c r="AZ1535" s="215">
        <v>-196.67661768054998</v>
      </c>
      <c r="BA1535" s="215">
        <v>98.528481717870022</v>
      </c>
      <c r="BB1535" s="215">
        <v>41.446008351831061</v>
      </c>
      <c r="BC1535" s="215">
        <v>0</v>
      </c>
      <c r="BD1535" s="51">
        <v>98.840917421739221</v>
      </c>
      <c r="BE1535" s="215">
        <v>42.13878981089033</v>
      </c>
      <c r="BQ1535" s="65"/>
    </row>
    <row r="1536" spans="4:69">
      <c r="D1536" s="63">
        <v>44245</v>
      </c>
      <c r="E1536" s="64">
        <v>854.11800000000005</v>
      </c>
      <c r="F1536" s="64">
        <v>1845.431</v>
      </c>
      <c r="G1536" s="69">
        <v>2699.549</v>
      </c>
      <c r="I1536" s="63">
        <v>44858</v>
      </c>
      <c r="J1536" s="68">
        <v>57.07</v>
      </c>
      <c r="K1536" s="68">
        <v>65.569999999999993</v>
      </c>
      <c r="M1536" s="63">
        <v>44245</v>
      </c>
      <c r="N1536" s="64">
        <v>39309.800000000003</v>
      </c>
      <c r="O1536" s="66">
        <v>89.045000000000002</v>
      </c>
      <c r="Q1536" s="63">
        <v>44245</v>
      </c>
      <c r="R1536" s="57">
        <v>41.527311873084336</v>
      </c>
      <c r="S1536" s="57">
        <v>66.579990426973808</v>
      </c>
      <c r="U1536" s="63">
        <v>44245</v>
      </c>
      <c r="V1536" s="65">
        <v>62.144911378741753</v>
      </c>
      <c r="X1536" s="63">
        <v>45000</v>
      </c>
      <c r="Y1536" s="67">
        <v>70.5625</v>
      </c>
      <c r="Z1536" s="67">
        <v>74.2</v>
      </c>
      <c r="AA1536" s="67">
        <v>66.6875</v>
      </c>
      <c r="AB1536" s="67" t="e">
        <v>#N/A</v>
      </c>
      <c r="AD1536" s="63">
        <v>45000</v>
      </c>
      <c r="AE1536" s="67">
        <v>75.66</v>
      </c>
      <c r="AF1536" s="68">
        <v>81.819999999999993</v>
      </c>
      <c r="AH1536" s="58">
        <v>44245</v>
      </c>
      <c r="AI1536" s="57">
        <v>73.638526410365543</v>
      </c>
      <c r="AJ1536" s="57">
        <v>71.835969058464656</v>
      </c>
      <c r="AK1536" s="57">
        <v>72.24308542248879</v>
      </c>
      <c r="AM1536" s="63">
        <v>44245</v>
      </c>
      <c r="AN1536" s="57">
        <v>53.234632972526263</v>
      </c>
      <c r="AO1536" s="57">
        <v>39.408579648094985</v>
      </c>
      <c r="AP1536" s="57">
        <v>88.284585926454056</v>
      </c>
      <c r="AR1536" s="63">
        <v>44245</v>
      </c>
      <c r="AS1536" s="57">
        <v>-48.617661408359083</v>
      </c>
      <c r="AT1536" s="57">
        <v>-16.373637727164226</v>
      </c>
      <c r="AV1536" s="63">
        <v>45706</v>
      </c>
      <c r="AW1536" s="64">
        <v>44055.912547</v>
      </c>
      <c r="AX1536" s="65"/>
      <c r="AY1536" s="63">
        <v>45000</v>
      </c>
      <c r="AZ1536" s="215">
        <v>-205.08906768054999</v>
      </c>
      <c r="BA1536" s="215">
        <v>29.200662019260015</v>
      </c>
      <c r="BB1536" s="215">
        <v>77.292618392961444</v>
      </c>
      <c r="BC1536" s="215">
        <v>0</v>
      </c>
      <c r="BD1536" s="51">
        <v>116.30826111130884</v>
      </c>
      <c r="BE1536" s="215">
        <v>17.712473842980341</v>
      </c>
      <c r="BQ1536" s="65"/>
    </row>
    <row r="1537" spans="4:69">
      <c r="D1537" s="63">
        <v>44246</v>
      </c>
      <c r="E1537" s="64">
        <v>871.91899999999998</v>
      </c>
      <c r="F1537" s="64">
        <v>1838.509</v>
      </c>
      <c r="G1537" s="69">
        <v>2710.4279999999999</v>
      </c>
      <c r="I1537" s="63">
        <v>44859</v>
      </c>
      <c r="J1537" s="68">
        <v>56.54</v>
      </c>
      <c r="K1537" s="68">
        <v>65.09</v>
      </c>
      <c r="M1537" s="63">
        <v>44246</v>
      </c>
      <c r="N1537" s="64">
        <v>39424.800000000003</v>
      </c>
      <c r="O1537" s="66">
        <v>89.156700000000001</v>
      </c>
      <c r="Q1537" s="63">
        <v>44246</v>
      </c>
      <c r="R1537" s="57">
        <v>41.278043004834196</v>
      </c>
      <c r="S1537" s="57">
        <v>66.498940049757721</v>
      </c>
      <c r="U1537" s="63">
        <v>44246</v>
      </c>
      <c r="V1537" s="65">
        <v>62.009589870524792</v>
      </c>
      <c r="X1537" s="63">
        <v>45001</v>
      </c>
      <c r="Y1537" s="67">
        <v>70.1875</v>
      </c>
      <c r="Z1537" s="67">
        <v>73.06</v>
      </c>
      <c r="AA1537" s="67">
        <v>66.5625</v>
      </c>
      <c r="AB1537" s="67" t="e">
        <v>#N/A</v>
      </c>
      <c r="AD1537" s="63">
        <v>45001</v>
      </c>
      <c r="AE1537" s="67">
        <v>74.959999999999994</v>
      </c>
      <c r="AF1537" s="68">
        <v>80.62</v>
      </c>
      <c r="AH1537" s="58">
        <v>44246</v>
      </c>
      <c r="AI1537" s="57">
        <v>73.563294357410669</v>
      </c>
      <c r="AJ1537" s="57">
        <v>71.785376641139891</v>
      </c>
      <c r="AK1537" s="57">
        <v>72.208307642507805</v>
      </c>
      <c r="AM1537" s="63">
        <v>44246</v>
      </c>
      <c r="AN1537" s="57">
        <v>53.284779122350436</v>
      </c>
      <c r="AO1537" s="57">
        <v>39.438946005698369</v>
      </c>
      <c r="AP1537" s="57">
        <v>88.313931915351802</v>
      </c>
      <c r="AR1537" s="63">
        <v>44246</v>
      </c>
      <c r="AS1537" s="57">
        <v>-48.56444156522506</v>
      </c>
      <c r="AT1537" s="57">
        <v>-16.330728535371541</v>
      </c>
      <c r="AV1537" s="63">
        <v>45707</v>
      </c>
      <c r="AW1537" s="64">
        <v>44052.002140000004</v>
      </c>
      <c r="AX1537" s="65"/>
      <c r="AY1537" s="63">
        <v>45001</v>
      </c>
      <c r="AZ1537" s="215">
        <v>-217.63599468054994</v>
      </c>
      <c r="BA1537" s="215">
        <v>-7.0287239551099514</v>
      </c>
      <c r="BB1537" s="215">
        <v>119.14847151425082</v>
      </c>
      <c r="BC1537" s="215">
        <v>0</v>
      </c>
      <c r="BD1537" s="51">
        <v>105.12286865444918</v>
      </c>
      <c r="BE1537" s="215">
        <v>-0.39337846696004269</v>
      </c>
      <c r="BQ1537" s="65"/>
    </row>
    <row r="1538" spans="4:69">
      <c r="D1538" s="63">
        <v>44247</v>
      </c>
      <c r="E1538" s="64">
        <v>871.91899999999998</v>
      </c>
      <c r="F1538" s="64">
        <v>1838.509</v>
      </c>
      <c r="G1538" s="69">
        <v>2710.4279999999999</v>
      </c>
      <c r="I1538" s="63">
        <v>44860</v>
      </c>
      <c r="J1538" s="68">
        <v>56.46</v>
      </c>
      <c r="K1538" s="68">
        <v>64.7</v>
      </c>
      <c r="M1538" s="63">
        <v>44247</v>
      </c>
      <c r="N1538" s="64">
        <v>39424.800000000003</v>
      </c>
      <c r="O1538" s="66">
        <v>89.156700000000001</v>
      </c>
      <c r="Q1538" s="63">
        <v>44247</v>
      </c>
      <c r="R1538" s="57">
        <v>41.077186361771091</v>
      </c>
      <c r="S1538" s="57">
        <v>66.486095239622728</v>
      </c>
      <c r="U1538" s="63">
        <v>44247</v>
      </c>
      <c r="V1538" s="65">
        <v>62.009589870524792</v>
      </c>
      <c r="X1538" s="63">
        <v>45002</v>
      </c>
      <c r="Y1538" s="67">
        <v>71.875</v>
      </c>
      <c r="Z1538" s="67">
        <v>77.09</v>
      </c>
      <c r="AA1538" s="67">
        <v>69.4375</v>
      </c>
      <c r="AB1538" s="67" t="e">
        <v>#N/A</v>
      </c>
      <c r="AD1538" s="63">
        <v>45002</v>
      </c>
      <c r="AE1538" s="67">
        <v>75.88</v>
      </c>
      <c r="AF1538" s="68">
        <v>80.47</v>
      </c>
      <c r="AH1538" s="58">
        <v>44247</v>
      </c>
      <c r="AI1538" s="57">
        <v>73.397674295965885</v>
      </c>
      <c r="AJ1538" s="57">
        <v>71.750778760816104</v>
      </c>
      <c r="AK1538" s="57">
        <v>72.289523590520986</v>
      </c>
      <c r="AM1538" s="63">
        <v>44247</v>
      </c>
      <c r="AN1538" s="57">
        <v>53.307689303174179</v>
      </c>
      <c r="AO1538" s="57">
        <v>39.441834415174192</v>
      </c>
      <c r="AP1538" s="57">
        <v>88.315477175492958</v>
      </c>
      <c r="AR1538" s="63">
        <v>44247</v>
      </c>
      <c r="AS1538" s="57">
        <v>-48.512494906967277</v>
      </c>
      <c r="AT1538" s="57">
        <v>-16.289240087536093</v>
      </c>
      <c r="AV1538" s="63">
        <v>45708</v>
      </c>
      <c r="AW1538" s="64">
        <v>44256.190511000001</v>
      </c>
      <c r="AX1538" s="65"/>
      <c r="AY1538" s="63">
        <v>45002</v>
      </c>
      <c r="AZ1538" s="215">
        <v>-189.77433338054999</v>
      </c>
      <c r="BA1538" s="215">
        <v>-7.8866937268399777</v>
      </c>
      <c r="BB1538" s="215">
        <v>-20.870543966010736</v>
      </c>
      <c r="BC1538" s="215">
        <v>0</v>
      </c>
      <c r="BD1538" s="51">
        <v>100.29817331948027</v>
      </c>
      <c r="BE1538" s="215">
        <v>-118.2333977539204</v>
      </c>
      <c r="BQ1538" s="65"/>
    </row>
    <row r="1539" spans="4:69">
      <c r="D1539" s="63">
        <v>44248</v>
      </c>
      <c r="E1539" s="64">
        <v>871.91899999999998</v>
      </c>
      <c r="F1539" s="64">
        <v>1838.509</v>
      </c>
      <c r="G1539" s="69">
        <v>2710.4279999999999</v>
      </c>
      <c r="I1539" s="63">
        <v>44861</v>
      </c>
      <c r="J1539" s="68">
        <v>60.72</v>
      </c>
      <c r="K1539" s="68">
        <v>66</v>
      </c>
      <c r="M1539" s="63">
        <v>44248</v>
      </c>
      <c r="N1539" s="64">
        <v>39424.800000000003</v>
      </c>
      <c r="O1539" s="66">
        <v>89.156700000000001</v>
      </c>
      <c r="Q1539" s="63">
        <v>44248</v>
      </c>
      <c r="R1539" s="57">
        <v>40.585747551460159</v>
      </c>
      <c r="S1539" s="57">
        <v>66.45217312546896</v>
      </c>
      <c r="U1539" s="63">
        <v>44248</v>
      </c>
      <c r="V1539" s="65">
        <v>62.009589870524792</v>
      </c>
      <c r="X1539" s="63">
        <v>45005</v>
      </c>
      <c r="Y1539" s="67">
        <v>72</v>
      </c>
      <c r="Z1539" s="67">
        <v>76.28</v>
      </c>
      <c r="AA1539" s="67">
        <v>69.5</v>
      </c>
      <c r="AB1539" s="67" t="e">
        <v>#N/A</v>
      </c>
      <c r="AD1539" s="63">
        <v>45005</v>
      </c>
      <c r="AE1539" s="67">
        <v>74.33</v>
      </c>
      <c r="AF1539" s="68">
        <v>80.849999999999994</v>
      </c>
      <c r="AH1539" s="58">
        <v>44248</v>
      </c>
      <c r="AI1539" s="57">
        <v>73.275726797207525</v>
      </c>
      <c r="AJ1539" s="57">
        <v>71.706511458076207</v>
      </c>
      <c r="AK1539" s="57">
        <v>72.323600752694801</v>
      </c>
      <c r="AM1539" s="63">
        <v>44248</v>
      </c>
      <c r="AN1539" s="57">
        <v>53.318377948647466</v>
      </c>
      <c r="AO1539" s="57">
        <v>39.436491949968477</v>
      </c>
      <c r="AP1539" s="57">
        <v>88.304636954887016</v>
      </c>
      <c r="AR1539" s="63">
        <v>44248</v>
      </c>
      <c r="AS1539" s="57">
        <v>-48.463013065408624</v>
      </c>
      <c r="AT1539" s="57">
        <v>-16.242892987033386</v>
      </c>
      <c r="AV1539" s="63">
        <v>45709</v>
      </c>
      <c r="AW1539" s="64">
        <v>44057.390213999999</v>
      </c>
      <c r="AX1539" s="65"/>
      <c r="AY1539" s="63">
        <v>45005</v>
      </c>
      <c r="AZ1539" s="215">
        <v>-233.83061848055002</v>
      </c>
      <c r="BA1539" s="215">
        <v>-8.0019733513399665</v>
      </c>
      <c r="BB1539" s="215">
        <v>-63.061163208318234</v>
      </c>
      <c r="BC1539" s="215">
        <v>0</v>
      </c>
      <c r="BD1539" s="51">
        <v>59.93997483599864</v>
      </c>
      <c r="BE1539" s="215">
        <v>-244.95378020420949</v>
      </c>
      <c r="BQ1539" s="65"/>
    </row>
    <row r="1540" spans="4:69">
      <c r="D1540" s="63">
        <v>44249</v>
      </c>
      <c r="E1540" s="64">
        <v>821.56</v>
      </c>
      <c r="F1540" s="64">
        <v>1832.2809999999999</v>
      </c>
      <c r="G1540" s="69">
        <v>2653.8409999999999</v>
      </c>
      <c r="I1540" s="63">
        <v>44862</v>
      </c>
      <c r="J1540" s="68">
        <v>68.41</v>
      </c>
      <c r="K1540" s="68">
        <v>68.38</v>
      </c>
      <c r="M1540" s="63">
        <v>44249</v>
      </c>
      <c r="N1540" s="64">
        <v>39476.400000000001</v>
      </c>
      <c r="O1540" s="66">
        <v>89.438299999999998</v>
      </c>
      <c r="Q1540" s="63">
        <v>44249</v>
      </c>
      <c r="R1540" s="57">
        <v>40.203493924472355</v>
      </c>
      <c r="S1540" s="57">
        <v>66.380037256579129</v>
      </c>
      <c r="U1540" s="63">
        <v>44249</v>
      </c>
      <c r="V1540" s="65">
        <v>62.298767737108662</v>
      </c>
      <c r="X1540" s="63">
        <v>45006</v>
      </c>
      <c r="Y1540" s="67">
        <v>71.5625</v>
      </c>
      <c r="Z1540" s="67">
        <v>77.22</v>
      </c>
      <c r="AA1540" s="67">
        <v>69.5625</v>
      </c>
      <c r="AB1540" s="67" t="e">
        <v>#N/A</v>
      </c>
      <c r="AD1540" s="63">
        <v>45006</v>
      </c>
      <c r="AE1540" s="67">
        <v>75.150000000000006</v>
      </c>
      <c r="AF1540" s="68">
        <v>79.89</v>
      </c>
      <c r="AH1540" s="58">
        <v>44249</v>
      </c>
      <c r="AI1540" s="57">
        <v>73.20207585474121</v>
      </c>
      <c r="AJ1540" s="57">
        <v>71.659504172554762</v>
      </c>
      <c r="AK1540" s="57">
        <v>72.287736518728195</v>
      </c>
      <c r="AM1540" s="63">
        <v>44249</v>
      </c>
      <c r="AN1540" s="57">
        <v>53.36098204482105</v>
      </c>
      <c r="AO1540" s="57">
        <v>39.491458795185316</v>
      </c>
      <c r="AP1540" s="57">
        <v>88.288139925706545</v>
      </c>
      <c r="AR1540" s="63">
        <v>44249</v>
      </c>
      <c r="AS1540" s="57">
        <v>-48.422588974963517</v>
      </c>
      <c r="AT1540" s="57">
        <v>-16.198867998643017</v>
      </c>
      <c r="AV1540" s="63">
        <v>45710</v>
      </c>
      <c r="AW1540" s="64">
        <v>44057.390213999999</v>
      </c>
      <c r="AX1540" s="65"/>
      <c r="AY1540" s="63">
        <v>45006</v>
      </c>
      <c r="AZ1540" s="215">
        <v>-244.69511948054998</v>
      </c>
      <c r="BA1540" s="215">
        <v>132.40987754751004</v>
      </c>
      <c r="BB1540" s="215">
        <v>-129.87215146230622</v>
      </c>
      <c r="BC1540" s="215">
        <v>0</v>
      </c>
      <c r="BD1540" s="51">
        <v>22.840329203416175</v>
      </c>
      <c r="BE1540" s="215">
        <v>-219.31706419193</v>
      </c>
      <c r="BQ1540" s="65"/>
    </row>
    <row r="1541" spans="4:69">
      <c r="D1541" s="63">
        <v>44250</v>
      </c>
      <c r="E1541" s="64">
        <v>730.03499999999997</v>
      </c>
      <c r="F1541" s="64">
        <v>1826.42</v>
      </c>
      <c r="G1541" s="69">
        <v>2556.4549999999999</v>
      </c>
      <c r="I1541" s="63">
        <v>44865</v>
      </c>
      <c r="J1541" s="68">
        <v>71.58</v>
      </c>
      <c r="K1541" s="68">
        <v>69.06</v>
      </c>
      <c r="M1541" s="63">
        <v>44250</v>
      </c>
      <c r="N1541" s="64">
        <v>39498.1</v>
      </c>
      <c r="O1541" s="66">
        <v>89.534999999999997</v>
      </c>
      <c r="Q1541" s="63">
        <v>44250</v>
      </c>
      <c r="R1541" s="57">
        <v>39.648705418631636</v>
      </c>
      <c r="S1541" s="57">
        <v>66.299315304684228</v>
      </c>
      <c r="U1541" s="63">
        <v>44250</v>
      </c>
      <c r="V1541" s="65">
        <v>62.08289156588571</v>
      </c>
      <c r="X1541" s="63">
        <v>45007</v>
      </c>
      <c r="Y1541" s="67">
        <v>71.375</v>
      </c>
      <c r="Z1541" s="67">
        <v>77.010000000000005</v>
      </c>
      <c r="AA1541" s="67">
        <v>69.4375</v>
      </c>
      <c r="AB1541" s="67" t="e">
        <v>#N/A</v>
      </c>
      <c r="AD1541" s="63">
        <v>45007</v>
      </c>
      <c r="AE1541" s="67">
        <v>74.44</v>
      </c>
      <c r="AF1541" s="68">
        <v>78.47</v>
      </c>
      <c r="AH1541" s="58">
        <v>44250</v>
      </c>
      <c r="AI1541" s="57">
        <v>73.200463117833465</v>
      </c>
      <c r="AJ1541" s="57">
        <v>71.645211773085691</v>
      </c>
      <c r="AK1541" s="57">
        <v>72.254501953869621</v>
      </c>
      <c r="AM1541" s="63">
        <v>44250</v>
      </c>
      <c r="AN1541" s="57">
        <v>53.444699090198597</v>
      </c>
      <c r="AO1541" s="57">
        <v>39.6226978054951</v>
      </c>
      <c r="AP1541" s="57">
        <v>88.268560998029017</v>
      </c>
      <c r="AR1541" s="63">
        <v>44250</v>
      </c>
      <c r="AS1541" s="57">
        <v>-48.374936148476081</v>
      </c>
      <c r="AT1541" s="57">
        <v>-16.153367942291407</v>
      </c>
      <c r="AV1541" s="63">
        <v>45711</v>
      </c>
      <c r="AW1541" s="64">
        <v>44057.390213999999</v>
      </c>
      <c r="AX1541" s="65"/>
      <c r="AY1541" s="63">
        <v>45007</v>
      </c>
      <c r="AZ1541" s="215">
        <v>-275.18267579999997</v>
      </c>
      <c r="BA1541" s="215">
        <v>177.72718569879001</v>
      </c>
      <c r="BB1541" s="215">
        <v>-106.91599110774825</v>
      </c>
      <c r="BC1541" s="215">
        <v>0</v>
      </c>
      <c r="BD1541" s="51">
        <v>21.757797003238043</v>
      </c>
      <c r="BE1541" s="215">
        <v>-182.6136842057202</v>
      </c>
      <c r="BQ1541" s="65"/>
    </row>
    <row r="1542" spans="4:69">
      <c r="D1542" s="63">
        <v>44251</v>
      </c>
      <c r="E1542" s="64">
        <v>699.12</v>
      </c>
      <c r="F1542" s="64">
        <v>1824.088</v>
      </c>
      <c r="G1542" s="69">
        <v>2523.2080000000001</v>
      </c>
      <c r="I1542" s="63">
        <v>44866</v>
      </c>
      <c r="J1542" s="68">
        <v>64.069999999999993</v>
      </c>
      <c r="K1542" s="68">
        <v>67.52</v>
      </c>
      <c r="M1542" s="63">
        <v>44251</v>
      </c>
      <c r="N1542" s="64">
        <v>39506.300000000003</v>
      </c>
      <c r="O1542" s="66">
        <v>89.638300000000001</v>
      </c>
      <c r="Q1542" s="63">
        <v>44251</v>
      </c>
      <c r="R1542" s="57">
        <v>39.029307987562568</v>
      </c>
      <c r="S1542" s="57">
        <v>66.236915605291941</v>
      </c>
      <c r="U1542" s="63">
        <v>44251</v>
      </c>
      <c r="V1542" s="65">
        <v>62.0116013909103</v>
      </c>
      <c r="X1542" s="63">
        <v>45008</v>
      </c>
      <c r="Y1542" s="67">
        <v>71.0625</v>
      </c>
      <c r="Z1542" s="67">
        <v>77.239999999999995</v>
      </c>
      <c r="AA1542" s="67">
        <v>69.5625</v>
      </c>
      <c r="AB1542" s="67" t="e">
        <v>#N/A</v>
      </c>
      <c r="AD1542" s="63">
        <v>45008</v>
      </c>
      <c r="AE1542" s="67">
        <v>75.75</v>
      </c>
      <c r="AF1542" s="68">
        <v>79.739999999999995</v>
      </c>
      <c r="AH1542" s="58">
        <v>44251</v>
      </c>
      <c r="AI1542" s="57">
        <v>73.205675996684334</v>
      </c>
      <c r="AJ1542" s="57">
        <v>71.642990433554516</v>
      </c>
      <c r="AK1542" s="57">
        <v>72.259707042331442</v>
      </c>
      <c r="AM1542" s="63">
        <v>44251</v>
      </c>
      <c r="AN1542" s="57">
        <v>53.506140459656713</v>
      </c>
      <c r="AO1542" s="57">
        <v>39.728401369570321</v>
      </c>
      <c r="AP1542" s="57">
        <v>88.233704670725871</v>
      </c>
      <c r="AR1542" s="63">
        <v>44251</v>
      </c>
      <c r="AS1542" s="57">
        <v>-48.331282446338911</v>
      </c>
      <c r="AT1542" s="57">
        <v>-16.108356598735263</v>
      </c>
      <c r="AV1542" s="63">
        <v>45712</v>
      </c>
      <c r="AW1542" s="64">
        <v>43825.701897999999</v>
      </c>
      <c r="AX1542" s="65"/>
      <c r="AY1542" s="63">
        <v>45008</v>
      </c>
      <c r="AZ1542" s="215">
        <v>-294.07570329999993</v>
      </c>
      <c r="BA1542" s="215">
        <v>157.04272033467998</v>
      </c>
      <c r="BB1542" s="215">
        <v>-30.565848537026206</v>
      </c>
      <c r="BC1542" s="215">
        <v>0</v>
      </c>
      <c r="BD1542" s="51">
        <v>21.531491732696804</v>
      </c>
      <c r="BE1542" s="215">
        <v>-146.06733976964932</v>
      </c>
      <c r="BQ1542" s="65"/>
    </row>
    <row r="1543" spans="4:69">
      <c r="D1543" s="63">
        <v>44252</v>
      </c>
      <c r="E1543" s="64">
        <v>665.03300000000002</v>
      </c>
      <c r="F1543" s="64">
        <v>1820.7940000000001</v>
      </c>
      <c r="G1543" s="69">
        <v>2485.8270000000002</v>
      </c>
      <c r="I1543" s="63">
        <v>44867</v>
      </c>
      <c r="J1543" s="68">
        <v>63.51</v>
      </c>
      <c r="K1543" s="68">
        <v>67.25</v>
      </c>
      <c r="M1543" s="63">
        <v>44252</v>
      </c>
      <c r="N1543" s="64">
        <v>39517.4</v>
      </c>
      <c r="O1543" s="66">
        <v>89.753299999999996</v>
      </c>
      <c r="Q1543" s="63">
        <v>44252</v>
      </c>
      <c r="R1543" s="57">
        <v>39.072696362972479</v>
      </c>
      <c r="S1543" s="57">
        <v>66.257115302339486</v>
      </c>
      <c r="U1543" s="63">
        <v>44252</v>
      </c>
      <c r="V1543" s="65">
        <v>61.585842082941177</v>
      </c>
      <c r="X1543" s="63">
        <v>45012</v>
      </c>
      <c r="Y1543" s="67">
        <v>73.6875</v>
      </c>
      <c r="Z1543" s="67">
        <v>74.930000000000007</v>
      </c>
      <c r="AA1543" s="67">
        <v>69.4375</v>
      </c>
      <c r="AB1543" s="67" t="e">
        <v>#N/A</v>
      </c>
      <c r="AD1543" s="63">
        <v>45012</v>
      </c>
      <c r="AE1543" s="67">
        <v>75.86</v>
      </c>
      <c r="AF1543" s="68">
        <v>79.19</v>
      </c>
      <c r="AH1543" s="58">
        <v>44252</v>
      </c>
      <c r="AI1543" s="57">
        <v>73.192409483202113</v>
      </c>
      <c r="AJ1543" s="57">
        <v>71.688104566099213</v>
      </c>
      <c r="AK1543" s="57">
        <v>72.377126042765056</v>
      </c>
      <c r="AM1543" s="63">
        <v>44252</v>
      </c>
      <c r="AN1543" s="57">
        <v>53.51107932135244</v>
      </c>
      <c r="AO1543" s="57">
        <v>39.791326706024854</v>
      </c>
      <c r="AP1543" s="57">
        <v>88.057186326986965</v>
      </c>
      <c r="AR1543" s="63">
        <v>44252</v>
      </c>
      <c r="AS1543" s="57">
        <v>-48.272755503533659</v>
      </c>
      <c r="AT1543" s="57">
        <v>-16.067031353663531</v>
      </c>
      <c r="AV1543" s="63">
        <v>45713</v>
      </c>
      <c r="AW1543" s="64">
        <v>43914.034023</v>
      </c>
      <c r="AX1543" s="65"/>
      <c r="AY1543" s="63">
        <v>45012</v>
      </c>
      <c r="AZ1543" s="215">
        <v>-308.8916650999999</v>
      </c>
      <c r="BA1543" s="215">
        <v>78.575794392659972</v>
      </c>
      <c r="BB1543" s="215">
        <v>86.764278196744016</v>
      </c>
      <c r="BC1543" s="215">
        <v>0</v>
      </c>
      <c r="BD1543" s="51">
        <v>71.829162709125342</v>
      </c>
      <c r="BE1543" s="215">
        <v>-71.722429801470597</v>
      </c>
      <c r="BQ1543" s="65"/>
    </row>
    <row r="1544" spans="4:69">
      <c r="D1544" s="63">
        <v>44253</v>
      </c>
      <c r="E1544" s="64">
        <v>589.38400000000001</v>
      </c>
      <c r="F1544" s="64">
        <v>1819.502</v>
      </c>
      <c r="G1544" s="69">
        <v>2408.886</v>
      </c>
      <c r="I1544" s="63">
        <v>44868</v>
      </c>
      <c r="J1544" s="68">
        <v>60</v>
      </c>
      <c r="K1544" s="68">
        <v>65.709999999999994</v>
      </c>
      <c r="M1544" s="63">
        <v>44253</v>
      </c>
      <c r="N1544" s="64">
        <v>39518.1</v>
      </c>
      <c r="O1544" s="66">
        <v>89.825000000000003</v>
      </c>
      <c r="Q1544" s="63">
        <v>44253</v>
      </c>
      <c r="R1544" s="57">
        <v>38.98218667970481</v>
      </c>
      <c r="S1544" s="57">
        <v>66.259404297950184</v>
      </c>
      <c r="U1544" s="63">
        <v>44253</v>
      </c>
      <c r="V1544" s="65">
        <v>61.086816795348128</v>
      </c>
      <c r="X1544" s="63">
        <v>45013</v>
      </c>
      <c r="Y1544" s="67">
        <v>72.3125</v>
      </c>
      <c r="Z1544" s="67">
        <v>76.91</v>
      </c>
      <c r="AA1544" s="67">
        <v>69.5625</v>
      </c>
      <c r="AB1544" s="67" t="e">
        <v>#N/A</v>
      </c>
      <c r="AD1544" s="63">
        <v>45013</v>
      </c>
      <c r="AE1544" s="67">
        <v>74.739999999999995</v>
      </c>
      <c r="AF1544" s="68">
        <v>76.48</v>
      </c>
      <c r="AH1544" s="58">
        <v>44253</v>
      </c>
      <c r="AI1544" s="57">
        <v>73.280179895906159</v>
      </c>
      <c r="AJ1544" s="57">
        <v>71.744663944060051</v>
      </c>
      <c r="AK1544" s="57">
        <v>72.441194978269479</v>
      </c>
      <c r="AM1544" s="63">
        <v>44253</v>
      </c>
      <c r="AN1544" s="57">
        <v>53.502426082764764</v>
      </c>
      <c r="AO1544" s="57">
        <v>39.789738154598922</v>
      </c>
      <c r="AP1544" s="57">
        <v>87.97056833790036</v>
      </c>
      <c r="AR1544" s="63">
        <v>44253</v>
      </c>
      <c r="AS1544" s="57">
        <v>-48.218696934183868</v>
      </c>
      <c r="AT1544" s="57">
        <v>-16.024302666960079</v>
      </c>
      <c r="AV1544" s="63">
        <v>45714</v>
      </c>
      <c r="AW1544" s="64">
        <v>44716.633076999999</v>
      </c>
      <c r="AX1544" s="65"/>
      <c r="AY1544" s="63">
        <v>45013</v>
      </c>
      <c r="AZ1544" s="215">
        <v>-330.9097085215999</v>
      </c>
      <c r="BA1544" s="215">
        <v>80.526457736859982</v>
      </c>
      <c r="BB1544" s="215">
        <v>152.9712887617213</v>
      </c>
      <c r="BC1544" s="215">
        <v>0</v>
      </c>
      <c r="BD1544" s="51">
        <v>104.90315880259858</v>
      </c>
      <c r="BE1544" s="215">
        <v>7.4911967795798553</v>
      </c>
      <c r="BQ1544" s="65"/>
    </row>
    <row r="1545" spans="4:69">
      <c r="D1545" s="63">
        <v>44254</v>
      </c>
      <c r="E1545" s="64">
        <v>589.38400000000001</v>
      </c>
      <c r="F1545" s="64">
        <v>1819.502</v>
      </c>
      <c r="G1545" s="69">
        <v>2408.886</v>
      </c>
      <c r="I1545" s="63">
        <v>44869</v>
      </c>
      <c r="J1545" s="68">
        <v>63.3</v>
      </c>
      <c r="K1545" s="68">
        <v>67.569999999999993</v>
      </c>
      <c r="M1545" s="63">
        <v>44254</v>
      </c>
      <c r="N1545" s="64">
        <v>39518.1</v>
      </c>
      <c r="O1545" s="66">
        <v>89.825000000000003</v>
      </c>
      <c r="Q1545" s="63">
        <v>44254</v>
      </c>
      <c r="R1545" s="57">
        <v>38.734255984369369</v>
      </c>
      <c r="S1545" s="57">
        <v>66.061399759908838</v>
      </c>
      <c r="U1545" s="63">
        <v>44254</v>
      </c>
      <c r="V1545" s="65">
        <v>61.086816795348128</v>
      </c>
      <c r="X1545" s="63">
        <v>45014</v>
      </c>
      <c r="Y1545" s="67">
        <v>72.125</v>
      </c>
      <c r="Z1545" s="67">
        <v>76.8</v>
      </c>
      <c r="AA1545" s="67">
        <v>69.3125</v>
      </c>
      <c r="AB1545" s="67" t="e">
        <v>#N/A</v>
      </c>
      <c r="AD1545" s="63">
        <v>45014</v>
      </c>
      <c r="AE1545" s="67">
        <v>75.290000000000006</v>
      </c>
      <c r="AF1545" s="68">
        <v>76.680000000000007</v>
      </c>
      <c r="AH1545" s="58">
        <v>44254</v>
      </c>
      <c r="AI1545" s="57">
        <v>73.285083539874336</v>
      </c>
      <c r="AJ1545" s="57">
        <v>71.592426509961143</v>
      </c>
      <c r="AK1545" s="57">
        <v>72.183227289258326</v>
      </c>
      <c r="AM1545" s="63">
        <v>44254</v>
      </c>
      <c r="AN1545" s="57">
        <v>53.481495630002755</v>
      </c>
      <c r="AO1545" s="57">
        <v>39.762857944364029</v>
      </c>
      <c r="AP1545" s="57">
        <v>87.947757767742331</v>
      </c>
      <c r="AR1545" s="63">
        <v>44254</v>
      </c>
      <c r="AS1545" s="57">
        <v>-48.149415415778471</v>
      </c>
      <c r="AT1545" s="57">
        <v>-15.990307386143998</v>
      </c>
      <c r="AV1545" s="63">
        <v>45715</v>
      </c>
      <c r="AW1545" s="64">
        <v>46459.193167999998</v>
      </c>
      <c r="AX1545" s="65"/>
      <c r="AY1545" s="63">
        <v>45014</v>
      </c>
      <c r="AZ1545" s="215">
        <v>-354.97833342159998</v>
      </c>
      <c r="BA1545" s="215">
        <v>167.06120635458001</v>
      </c>
      <c r="BB1545" s="215">
        <v>-29.378202701889933</v>
      </c>
      <c r="BC1545" s="215">
        <v>0</v>
      </c>
      <c r="BD1545" s="51">
        <v>87.467221494439784</v>
      </c>
      <c r="BE1545" s="215">
        <v>-129.82810827447008</v>
      </c>
      <c r="BQ1545" s="65"/>
    </row>
    <row r="1546" spans="4:69">
      <c r="D1546" s="63">
        <v>44255</v>
      </c>
      <c r="E1546" s="64">
        <v>589.38400000000001</v>
      </c>
      <c r="F1546" s="64">
        <v>1819.502</v>
      </c>
      <c r="G1546" s="69">
        <v>2408.886</v>
      </c>
      <c r="I1546" s="63">
        <v>44872</v>
      </c>
      <c r="J1546" s="68">
        <v>61.07</v>
      </c>
      <c r="K1546" s="68">
        <v>65.72</v>
      </c>
      <c r="M1546" s="63">
        <v>44255</v>
      </c>
      <c r="N1546" s="64">
        <v>39518.1</v>
      </c>
      <c r="O1546" s="66">
        <v>89.825000000000003</v>
      </c>
      <c r="Q1546" s="63">
        <v>44255</v>
      </c>
      <c r="R1546" s="57">
        <v>38.558334132980001</v>
      </c>
      <c r="S1546" s="57">
        <v>65.802260080507708</v>
      </c>
      <c r="U1546" s="63">
        <v>44255</v>
      </c>
      <c r="V1546" s="65">
        <v>61.086816795348128</v>
      </c>
      <c r="X1546" s="63">
        <v>45015</v>
      </c>
      <c r="Y1546" s="67">
        <v>71.9375</v>
      </c>
      <c r="Z1546" s="67">
        <v>76.650000000000006</v>
      </c>
      <c r="AA1546" s="67">
        <v>69.5</v>
      </c>
      <c r="AB1546" s="67" t="e">
        <v>#N/A</v>
      </c>
      <c r="AD1546" s="63">
        <v>45015</v>
      </c>
      <c r="AE1546" s="67">
        <v>75.959999999999994</v>
      </c>
      <c r="AF1546" s="68">
        <v>75.81</v>
      </c>
      <c r="AH1546" s="58">
        <v>44255</v>
      </c>
      <c r="AI1546" s="57">
        <v>73.337337957939951</v>
      </c>
      <c r="AJ1546" s="57">
        <v>71.435052824157125</v>
      </c>
      <c r="AK1546" s="57">
        <v>71.823389108729785</v>
      </c>
      <c r="AM1546" s="63">
        <v>44255</v>
      </c>
      <c r="AN1546" s="57">
        <v>53.503260295742791</v>
      </c>
      <c r="AO1546" s="57">
        <v>39.82650180525664</v>
      </c>
      <c r="AP1546" s="57">
        <v>87.891239934410166</v>
      </c>
      <c r="AR1546" s="63">
        <v>44255</v>
      </c>
      <c r="AS1546" s="57">
        <v>-48.074781470478378</v>
      </c>
      <c r="AT1546" s="57">
        <v>-15.959815834508827</v>
      </c>
      <c r="AV1546" s="63">
        <v>45716</v>
      </c>
      <c r="AW1546" s="64">
        <v>48801.560892000001</v>
      </c>
      <c r="AX1546" s="65"/>
      <c r="AY1546" s="63">
        <v>45015</v>
      </c>
      <c r="AZ1546" s="215">
        <v>-373.65951972159985</v>
      </c>
      <c r="BA1546" s="215">
        <v>166.36401584718001</v>
      </c>
      <c r="BB1546" s="215">
        <v>160.61455489475165</v>
      </c>
      <c r="BC1546" s="215">
        <v>0</v>
      </c>
      <c r="BD1546" s="51">
        <v>93.606677555448371</v>
      </c>
      <c r="BE1546" s="215">
        <v>46.925728575780056</v>
      </c>
      <c r="BQ1546" s="65"/>
    </row>
    <row r="1547" spans="4:69">
      <c r="D1547" s="63">
        <v>44256</v>
      </c>
      <c r="E1547" s="64">
        <v>693.697</v>
      </c>
      <c r="F1547" s="64">
        <v>1818.7760000000001</v>
      </c>
      <c r="G1547" s="69">
        <v>2512.473</v>
      </c>
      <c r="I1547" s="63">
        <v>44873</v>
      </c>
      <c r="J1547" s="68">
        <v>61.98</v>
      </c>
      <c r="K1547" s="68">
        <v>66.61</v>
      </c>
      <c r="M1547" s="63">
        <v>44256</v>
      </c>
      <c r="N1547" s="64">
        <v>39617.1</v>
      </c>
      <c r="O1547" s="66">
        <v>90.084999999999994</v>
      </c>
      <c r="Q1547" s="63">
        <v>44256</v>
      </c>
      <c r="R1547" s="57">
        <v>38.596244131202326</v>
      </c>
      <c r="S1547" s="57">
        <v>65.732249729063625</v>
      </c>
      <c r="U1547" s="63">
        <v>44256</v>
      </c>
      <c r="V1547" s="65">
        <v>61.318184220613112</v>
      </c>
      <c r="X1547" s="63">
        <v>45016</v>
      </c>
      <c r="Y1547" s="67">
        <v>72.4375</v>
      </c>
      <c r="Z1547" s="67">
        <v>76.900000000000006</v>
      </c>
      <c r="AA1547" s="67">
        <v>69.5625</v>
      </c>
      <c r="AB1547" s="67" t="e">
        <v>#N/A</v>
      </c>
      <c r="AD1547" s="63">
        <v>45016</v>
      </c>
      <c r="AE1547" s="67">
        <v>76.150000000000006</v>
      </c>
      <c r="AF1547" s="68">
        <v>76.599999999999994</v>
      </c>
      <c r="AH1547" s="58">
        <v>44256</v>
      </c>
      <c r="AI1547" s="57">
        <v>73.377787818703254</v>
      </c>
      <c r="AJ1547" s="57">
        <v>71.399358811523882</v>
      </c>
      <c r="AK1547" s="57">
        <v>71.734377607202404</v>
      </c>
      <c r="AM1547" s="63">
        <v>44256</v>
      </c>
      <c r="AN1547" s="57">
        <v>53.571322364349008</v>
      </c>
      <c r="AO1547" s="57">
        <v>39.987746972402327</v>
      </c>
      <c r="AP1547" s="57">
        <v>87.763386762921328</v>
      </c>
      <c r="AR1547" s="63">
        <v>44256</v>
      </c>
      <c r="AS1547" s="57">
        <v>-48.012886049719008</v>
      </c>
      <c r="AT1547" s="57">
        <v>-15.924750744900296</v>
      </c>
      <c r="AV1547" s="63">
        <v>45717</v>
      </c>
      <c r="AW1547" s="64">
        <v>48801.560892000001</v>
      </c>
      <c r="AX1547" s="65"/>
      <c r="AY1547" s="63">
        <v>45016</v>
      </c>
      <c r="AZ1547" s="215">
        <v>-383.89551212160001</v>
      </c>
      <c r="BA1547" s="215">
        <v>9.2636281405999767</v>
      </c>
      <c r="BB1547" s="215">
        <v>411.90305932718138</v>
      </c>
      <c r="BC1547" s="215">
        <v>0</v>
      </c>
      <c r="BD1547" s="51">
        <v>181.14857690783901</v>
      </c>
      <c r="BE1547" s="215">
        <v>218.41975225402041</v>
      </c>
      <c r="BQ1547" s="65"/>
    </row>
    <row r="1548" spans="4:69">
      <c r="D1548" s="63">
        <v>44257</v>
      </c>
      <c r="E1548" s="64">
        <v>691.13400000000001</v>
      </c>
      <c r="F1548" s="64">
        <v>1817.4110000000001</v>
      </c>
      <c r="G1548" s="69">
        <v>2508.5450000000001</v>
      </c>
      <c r="I1548" s="63">
        <v>44874</v>
      </c>
      <c r="J1548" s="68">
        <v>63.85</v>
      </c>
      <c r="K1548" s="68">
        <v>67.52</v>
      </c>
      <c r="M1548" s="63">
        <v>44257</v>
      </c>
      <c r="N1548" s="64">
        <v>39653.5</v>
      </c>
      <c r="O1548" s="66">
        <v>90.155000000000001</v>
      </c>
      <c r="Q1548" s="63">
        <v>44257</v>
      </c>
      <c r="R1548" s="57">
        <v>38.383504878207034</v>
      </c>
      <c r="S1548" s="57">
        <v>65.614459980910794</v>
      </c>
      <c r="U1548" s="63">
        <v>44257</v>
      </c>
      <c r="V1548" s="65">
        <v>61.54118871221371</v>
      </c>
      <c r="X1548" s="63">
        <v>45019</v>
      </c>
      <c r="Y1548" s="67">
        <v>72.6875</v>
      </c>
      <c r="Z1548" s="67">
        <v>73.84</v>
      </c>
      <c r="AA1548" s="67">
        <v>69.5</v>
      </c>
      <c r="AB1548" s="67" t="e">
        <v>#N/A</v>
      </c>
      <c r="AD1548" s="63">
        <v>45019</v>
      </c>
      <c r="AE1548" s="67">
        <v>75.900000000000006</v>
      </c>
      <c r="AF1548" s="68">
        <v>82.55</v>
      </c>
      <c r="AH1548" s="58">
        <v>44257</v>
      </c>
      <c r="AI1548" s="57">
        <v>73.512828282203671</v>
      </c>
      <c r="AJ1548" s="57">
        <v>71.391899203282819</v>
      </c>
      <c r="AK1548" s="57">
        <v>71.600067114125082</v>
      </c>
      <c r="AM1548" s="63">
        <v>44257</v>
      </c>
      <c r="AN1548" s="57">
        <v>53.637322157690768</v>
      </c>
      <c r="AO1548" s="57">
        <v>40.230366831972695</v>
      </c>
      <c r="AP1548" s="57">
        <v>87.440662462149589</v>
      </c>
      <c r="AR1548" s="63">
        <v>44257</v>
      </c>
      <c r="AS1548" s="57">
        <v>-47.964664990589242</v>
      </c>
      <c r="AT1548" s="57">
        <v>-15.887035239244995</v>
      </c>
      <c r="AV1548" s="63">
        <v>45718</v>
      </c>
      <c r="AW1548" s="64">
        <v>48801.560892000001</v>
      </c>
      <c r="AX1548" s="65"/>
      <c r="AY1548" s="63">
        <v>45019</v>
      </c>
      <c r="AZ1548" s="215">
        <v>-438.52922512159995</v>
      </c>
      <c r="BA1548" s="215">
        <v>9.375435984009977</v>
      </c>
      <c r="BB1548" s="215">
        <v>366.68685304824061</v>
      </c>
      <c r="BC1548" s="215">
        <v>0</v>
      </c>
      <c r="BD1548" s="51">
        <v>181.11185753615987</v>
      </c>
      <c r="BE1548" s="215">
        <v>118.64492144681047</v>
      </c>
      <c r="BQ1548" s="65"/>
    </row>
    <row r="1549" spans="4:69">
      <c r="D1549" s="63">
        <v>44258</v>
      </c>
      <c r="E1549" s="64">
        <v>812.36400000000003</v>
      </c>
      <c r="F1549" s="64">
        <v>1817.769</v>
      </c>
      <c r="G1549" s="69">
        <v>2630.1329999999998</v>
      </c>
      <c r="I1549" s="63">
        <v>44875</v>
      </c>
      <c r="J1549" s="68">
        <v>61.59</v>
      </c>
      <c r="K1549" s="68">
        <v>65.599999999999994</v>
      </c>
      <c r="M1549" s="63">
        <v>44258</v>
      </c>
      <c r="N1549" s="64">
        <v>39718.1</v>
      </c>
      <c r="O1549" s="66">
        <v>90.223299999999995</v>
      </c>
      <c r="Q1549" s="63">
        <v>44258</v>
      </c>
      <c r="R1549" s="57">
        <v>38.356204356117175</v>
      </c>
      <c r="S1549" s="57">
        <v>65.561921346891225</v>
      </c>
      <c r="U1549" s="63">
        <v>44258</v>
      </c>
      <c r="V1549" s="65">
        <v>61.806943458113707</v>
      </c>
      <c r="X1549" s="63">
        <v>45020</v>
      </c>
      <c r="Y1549" s="67">
        <v>71.875</v>
      </c>
      <c r="Z1549" s="67">
        <v>77.03</v>
      </c>
      <c r="AA1549" s="67">
        <v>69.375</v>
      </c>
      <c r="AB1549" s="67" t="e">
        <v>#N/A</v>
      </c>
      <c r="AD1549" s="63">
        <v>45020</v>
      </c>
      <c r="AE1549" s="67">
        <v>75.790000000000006</v>
      </c>
      <c r="AF1549" s="68">
        <v>82.02</v>
      </c>
      <c r="AH1549" s="58">
        <v>44258</v>
      </c>
      <c r="AI1549" s="57">
        <v>73.543461921840247</v>
      </c>
      <c r="AJ1549" s="57">
        <v>71.396474173816188</v>
      </c>
      <c r="AK1549" s="57">
        <v>71.594630993753455</v>
      </c>
      <c r="AM1549" s="63">
        <v>44258</v>
      </c>
      <c r="AN1549" s="57">
        <v>53.602716231285228</v>
      </c>
      <c r="AO1549" s="57">
        <v>40.341271474897432</v>
      </c>
      <c r="AP1549" s="57">
        <v>87.047244742937053</v>
      </c>
      <c r="AR1549" s="63">
        <v>44258</v>
      </c>
      <c r="AS1549" s="57">
        <v>-47.896980950416065</v>
      </c>
      <c r="AT1549" s="57">
        <v>-15.849615814673591</v>
      </c>
      <c r="AV1549" s="63">
        <v>45719</v>
      </c>
      <c r="AW1549" s="64">
        <v>48801.560892000001</v>
      </c>
      <c r="AX1549" s="65"/>
      <c r="AY1549" s="63">
        <v>45020</v>
      </c>
      <c r="AZ1549" s="215">
        <v>-440.36783312159992</v>
      </c>
      <c r="BA1549" s="215">
        <v>-13.604772877220029</v>
      </c>
      <c r="BB1549" s="215">
        <v>402.97044330412916</v>
      </c>
      <c r="BC1549" s="215">
        <v>0</v>
      </c>
      <c r="BD1549" s="51">
        <v>183.91450467140055</v>
      </c>
      <c r="BE1549" s="215">
        <v>132.91234197670966</v>
      </c>
      <c r="BQ1549" s="65"/>
    </row>
    <row r="1550" spans="4:69">
      <c r="D1550" s="63">
        <v>44259</v>
      </c>
      <c r="E1550" s="64">
        <v>816.95899999999995</v>
      </c>
      <c r="F1550" s="64">
        <v>1821.5360000000001</v>
      </c>
      <c r="G1550" s="69">
        <v>2638.4949999999999</v>
      </c>
      <c r="I1550" s="63">
        <v>44876</v>
      </c>
      <c r="J1550" s="68">
        <v>61.38</v>
      </c>
      <c r="K1550" s="68">
        <v>65.959999999999994</v>
      </c>
      <c r="M1550" s="63">
        <v>44259</v>
      </c>
      <c r="N1550" s="64">
        <v>39783.9</v>
      </c>
      <c r="O1550" s="66">
        <v>90.295000000000002</v>
      </c>
      <c r="Q1550" s="63">
        <v>44259</v>
      </c>
      <c r="R1550" s="57">
        <v>38.513884064654391</v>
      </c>
      <c r="S1550" s="57">
        <v>65.573451199000914</v>
      </c>
      <c r="U1550" s="63">
        <v>44259</v>
      </c>
      <c r="V1550" s="65">
        <v>61.871683737863137</v>
      </c>
      <c r="X1550" s="63">
        <v>45021</v>
      </c>
      <c r="Y1550" s="67">
        <v>72.5625</v>
      </c>
      <c r="Z1550" s="67">
        <v>77</v>
      </c>
      <c r="AA1550" s="67">
        <v>69.5</v>
      </c>
      <c r="AB1550" s="67" t="e">
        <v>#N/A</v>
      </c>
      <c r="AD1550" s="63">
        <v>45021</v>
      </c>
      <c r="AE1550" s="67">
        <v>75.73</v>
      </c>
      <c r="AF1550" s="68">
        <v>83.06</v>
      </c>
      <c r="AH1550" s="58">
        <v>44259</v>
      </c>
      <c r="AI1550" s="57">
        <v>73.415319324353391</v>
      </c>
      <c r="AJ1550" s="57">
        <v>71.388983210953569</v>
      </c>
      <c r="AK1550" s="57">
        <v>71.677539535265254</v>
      </c>
      <c r="AM1550" s="63">
        <v>44259</v>
      </c>
      <c r="AN1550" s="57">
        <v>53.623612416994312</v>
      </c>
      <c r="AO1550" s="57">
        <v>40.444055540564648</v>
      </c>
      <c r="AP1550" s="57">
        <v>86.871451897328697</v>
      </c>
      <c r="AR1550" s="63">
        <v>44259</v>
      </c>
      <c r="AS1550" s="57">
        <v>-47.818916155067157</v>
      </c>
      <c r="AT1550" s="57">
        <v>-15.8138909553729</v>
      </c>
      <c r="AV1550" s="63">
        <v>45720</v>
      </c>
      <c r="AW1550" s="64">
        <v>48801.560892000001</v>
      </c>
      <c r="AX1550" s="65"/>
      <c r="AY1550" s="63">
        <v>45021</v>
      </c>
      <c r="AZ1550" s="215">
        <v>-454.51889612159999</v>
      </c>
      <c r="BA1550" s="215">
        <v>81.670703140329977</v>
      </c>
      <c r="BB1550" s="215">
        <v>445.13379998724992</v>
      </c>
      <c r="BC1550" s="215">
        <v>0</v>
      </c>
      <c r="BD1550" s="51">
        <v>190.77152172833033</v>
      </c>
      <c r="BE1550" s="215">
        <v>263.05712873431014</v>
      </c>
      <c r="BQ1550" s="65"/>
    </row>
    <row r="1551" spans="4:69">
      <c r="D1551" s="63">
        <v>44260</v>
      </c>
      <c r="E1551" s="64">
        <v>818.64700000000005</v>
      </c>
      <c r="F1551" s="64">
        <v>1822.78</v>
      </c>
      <c r="G1551" s="69">
        <v>2641.4270000000001</v>
      </c>
      <c r="I1551" s="63">
        <v>44879</v>
      </c>
      <c r="J1551" s="68">
        <v>66.05</v>
      </c>
      <c r="K1551" s="68">
        <v>67.75</v>
      </c>
      <c r="M1551" s="63">
        <v>44260</v>
      </c>
      <c r="N1551" s="64">
        <v>39798.9</v>
      </c>
      <c r="O1551" s="66">
        <v>90.364999999999995</v>
      </c>
      <c r="Q1551" s="63">
        <v>44260</v>
      </c>
      <c r="R1551" s="57">
        <v>38.843259450324211</v>
      </c>
      <c r="S1551" s="57">
        <v>65.460701723717492</v>
      </c>
      <c r="U1551" s="63">
        <v>44260</v>
      </c>
      <c r="V1551" s="65">
        <v>62.066352005508442</v>
      </c>
      <c r="X1551" s="63">
        <v>45026</v>
      </c>
      <c r="Y1551" s="67">
        <v>73.1875</v>
      </c>
      <c r="Z1551" s="67">
        <v>77.23</v>
      </c>
      <c r="AA1551" s="67">
        <v>69.5</v>
      </c>
      <c r="AB1551" s="67" t="e">
        <v>#N/A</v>
      </c>
      <c r="AD1551" s="63">
        <v>45026</v>
      </c>
      <c r="AE1551" s="67">
        <v>74.45</v>
      </c>
      <c r="AF1551" s="68">
        <v>83.82</v>
      </c>
      <c r="AH1551" s="58">
        <v>44260</v>
      </c>
      <c r="AI1551" s="57">
        <v>73.403762571966411</v>
      </c>
      <c r="AJ1551" s="57">
        <v>71.339956823406212</v>
      </c>
      <c r="AK1551" s="57">
        <v>71.547123587963554</v>
      </c>
      <c r="AM1551" s="63">
        <v>44260</v>
      </c>
      <c r="AN1551" s="57">
        <v>53.679258133903197</v>
      </c>
      <c r="AO1551" s="57">
        <v>40.655432328582997</v>
      </c>
      <c r="AP1551" s="57">
        <v>86.604993225132461</v>
      </c>
      <c r="AR1551" s="63">
        <v>44260</v>
      </c>
      <c r="AS1551" s="57">
        <v>-47.74052980680392</v>
      </c>
      <c r="AT1551" s="57">
        <v>-15.766727816242831</v>
      </c>
      <c r="AV1551" s="63">
        <v>45721</v>
      </c>
      <c r="AW1551" s="64">
        <v>48131.887128000002</v>
      </c>
      <c r="AX1551" s="65"/>
      <c r="AY1551" s="63">
        <v>45026</v>
      </c>
      <c r="AZ1551" s="215">
        <v>-461.57528462160002</v>
      </c>
      <c r="BA1551" s="215">
        <v>83.260553786209996</v>
      </c>
      <c r="BB1551" s="215">
        <v>327.3650977510178</v>
      </c>
      <c r="BC1551" s="215">
        <v>0</v>
      </c>
      <c r="BD1551" s="51">
        <v>198.421648404162</v>
      </c>
      <c r="BE1551" s="215">
        <v>147.47201531978976</v>
      </c>
      <c r="BQ1551" s="65"/>
    </row>
    <row r="1552" spans="4:69">
      <c r="D1552" s="63">
        <v>44261</v>
      </c>
      <c r="E1552" s="64">
        <v>818.64700000000005</v>
      </c>
      <c r="F1552" s="64">
        <v>1822.78</v>
      </c>
      <c r="G1552" s="69">
        <v>2641.4270000000001</v>
      </c>
      <c r="I1552" s="63">
        <v>44880</v>
      </c>
      <c r="J1552" s="68">
        <v>63.04</v>
      </c>
      <c r="K1552" s="68">
        <v>67.150000000000006</v>
      </c>
      <c r="M1552" s="63">
        <v>44261</v>
      </c>
      <c r="N1552" s="64">
        <v>39798.9</v>
      </c>
      <c r="O1552" s="66">
        <v>90.364999999999995</v>
      </c>
      <c r="Q1552" s="63">
        <v>44261</v>
      </c>
      <c r="R1552" s="57">
        <v>39.152762925193144</v>
      </c>
      <c r="S1552" s="57">
        <v>65.422862033288155</v>
      </c>
      <c r="U1552" s="63">
        <v>44261</v>
      </c>
      <c r="V1552" s="65">
        <v>62.066352005508442</v>
      </c>
      <c r="X1552" s="63">
        <v>45027</v>
      </c>
      <c r="Y1552" s="67">
        <v>72.4375</v>
      </c>
      <c r="Z1552" s="67">
        <v>77.05</v>
      </c>
      <c r="AA1552" s="67">
        <v>69.875</v>
      </c>
      <c r="AB1552" s="67" t="e">
        <v>#N/A</v>
      </c>
      <c r="AD1552" s="63">
        <v>45027</v>
      </c>
      <c r="AE1552" s="67">
        <v>75.7</v>
      </c>
      <c r="AF1552" s="68">
        <v>83.27</v>
      </c>
      <c r="AH1552" s="58">
        <v>44261</v>
      </c>
      <c r="AI1552" s="57">
        <v>73.336341664284618</v>
      </c>
      <c r="AJ1552" s="57">
        <v>71.321022200813019</v>
      </c>
      <c r="AK1552" s="57">
        <v>71.5681735826454</v>
      </c>
      <c r="AM1552" s="63">
        <v>44261</v>
      </c>
      <c r="AN1552" s="57">
        <v>53.684001343065788</v>
      </c>
      <c r="AO1552" s="57">
        <v>40.823576902547451</v>
      </c>
      <c r="AP1552" s="57">
        <v>86.261044985047548</v>
      </c>
      <c r="AR1552" s="63">
        <v>44261</v>
      </c>
      <c r="AS1552" s="57">
        <v>-47.668322248185369</v>
      </c>
      <c r="AT1552" s="57">
        <v>-15.715677287298835</v>
      </c>
      <c r="AV1552" s="63">
        <v>45722</v>
      </c>
      <c r="AW1552" s="64">
        <v>48340.419475000002</v>
      </c>
      <c r="AX1552" s="65"/>
      <c r="AY1552" s="63">
        <v>45027</v>
      </c>
      <c r="AZ1552" s="215">
        <v>-451.55716955159994</v>
      </c>
      <c r="BA1552" s="215">
        <v>82.231156786299991</v>
      </c>
      <c r="BB1552" s="215">
        <v>201.39504567497474</v>
      </c>
      <c r="BC1552" s="215">
        <v>0</v>
      </c>
      <c r="BD1552" s="51">
        <v>248.31349450783509</v>
      </c>
      <c r="BE1552" s="215">
        <v>80.38252741750982</v>
      </c>
      <c r="BQ1552" s="65"/>
    </row>
    <row r="1553" spans="4:69">
      <c r="D1553" s="63">
        <v>44262</v>
      </c>
      <c r="E1553" s="64">
        <v>818.64700000000005</v>
      </c>
      <c r="F1553" s="64">
        <v>1822.78</v>
      </c>
      <c r="G1553" s="69">
        <v>2641.4270000000001</v>
      </c>
      <c r="I1553" s="63">
        <v>44881</v>
      </c>
      <c r="J1553" s="68">
        <v>59.91</v>
      </c>
      <c r="K1553" s="68">
        <v>64.349999999999994</v>
      </c>
      <c r="M1553" s="63">
        <v>44262</v>
      </c>
      <c r="N1553" s="64">
        <v>39798.9</v>
      </c>
      <c r="O1553" s="66">
        <v>90.364999999999995</v>
      </c>
      <c r="Q1553" s="63">
        <v>44262</v>
      </c>
      <c r="R1553" s="57">
        <v>39.67150891093916</v>
      </c>
      <c r="S1553" s="57">
        <v>65.422485360434862</v>
      </c>
      <c r="U1553" s="63">
        <v>44262</v>
      </c>
      <c r="V1553" s="65">
        <v>62.066352005508442</v>
      </c>
      <c r="X1553" s="63">
        <v>45028</v>
      </c>
      <c r="Y1553" s="67">
        <v>72.9375</v>
      </c>
      <c r="Z1553" s="67">
        <v>74.78</v>
      </c>
      <c r="AA1553" s="67">
        <v>69.625</v>
      </c>
      <c r="AB1553" s="67" t="e">
        <v>#N/A</v>
      </c>
      <c r="AD1553" s="63">
        <v>45028</v>
      </c>
      <c r="AE1553" s="67">
        <v>75.78</v>
      </c>
      <c r="AF1553" s="68">
        <v>81.67</v>
      </c>
      <c r="AH1553" s="58">
        <v>44262</v>
      </c>
      <c r="AI1553" s="57">
        <v>73.253552683213073</v>
      </c>
      <c r="AJ1553" s="57">
        <v>71.328425166880976</v>
      </c>
      <c r="AK1553" s="57">
        <v>71.646107858193119</v>
      </c>
      <c r="AM1553" s="63">
        <v>44262</v>
      </c>
      <c r="AN1553" s="57">
        <v>53.686206559228687</v>
      </c>
      <c r="AO1553" s="57">
        <v>40.970136517978517</v>
      </c>
      <c r="AP1553" s="57">
        <v>85.956110083014295</v>
      </c>
      <c r="AR1553" s="63">
        <v>44262</v>
      </c>
      <c r="AS1553" s="57">
        <v>-47.599265938365086</v>
      </c>
      <c r="AT1553" s="57">
        <v>-15.662153310542227</v>
      </c>
      <c r="AV1553" s="63">
        <v>45723</v>
      </c>
      <c r="AW1553" s="64">
        <v>48345.593733999995</v>
      </c>
      <c r="AX1553" s="65"/>
      <c r="AY1553" s="63">
        <v>45028</v>
      </c>
      <c r="AZ1553" s="215">
        <v>-428.12914283560002</v>
      </c>
      <c r="BA1553" s="215">
        <v>83.646780492179985</v>
      </c>
      <c r="BB1553" s="215">
        <v>134.12211522874483</v>
      </c>
      <c r="BC1553" s="215">
        <v>0</v>
      </c>
      <c r="BD1553" s="51">
        <v>215.55281970383518</v>
      </c>
      <c r="BE1553" s="215">
        <v>5.1925725891599432</v>
      </c>
      <c r="BQ1553" s="65"/>
    </row>
    <row r="1554" spans="4:69">
      <c r="D1554" s="63">
        <v>44263</v>
      </c>
      <c r="E1554" s="64">
        <v>773.50699999999995</v>
      </c>
      <c r="F1554" s="64">
        <v>1823.365</v>
      </c>
      <c r="G1554" s="69">
        <v>2596.8719999999998</v>
      </c>
      <c r="I1554" s="63">
        <v>44882</v>
      </c>
      <c r="J1554" s="68">
        <v>59.84</v>
      </c>
      <c r="K1554" s="68">
        <v>64.37</v>
      </c>
      <c r="M1554" s="63">
        <v>44263</v>
      </c>
      <c r="N1554" s="64">
        <v>39728.6</v>
      </c>
      <c r="O1554" s="66">
        <v>90.581699999999998</v>
      </c>
      <c r="Q1554" s="63">
        <v>44263</v>
      </c>
      <c r="R1554" s="57">
        <v>40.15027800603206</v>
      </c>
      <c r="S1554" s="57">
        <v>65.366093430343525</v>
      </c>
      <c r="U1554" s="63">
        <v>44263</v>
      </c>
      <c r="V1554" s="65">
        <v>62.539202756118769</v>
      </c>
      <c r="X1554" s="63">
        <v>45029</v>
      </c>
      <c r="Y1554" s="67">
        <v>72.8125</v>
      </c>
      <c r="Z1554" s="67">
        <v>77.2</v>
      </c>
      <c r="AA1554" s="67">
        <v>69.75</v>
      </c>
      <c r="AB1554" s="67" t="e">
        <v>#N/A</v>
      </c>
      <c r="AD1554" s="63">
        <v>45029</v>
      </c>
      <c r="AE1554" s="67">
        <v>75.930000000000007</v>
      </c>
      <c r="AF1554" s="68">
        <v>79.39</v>
      </c>
      <c r="AH1554" s="58">
        <v>44263</v>
      </c>
      <c r="AI1554" s="57">
        <v>73.149746468241972</v>
      </c>
      <c r="AJ1554" s="57">
        <v>71.25614241311311</v>
      </c>
      <c r="AK1554" s="57">
        <v>71.574652479876647</v>
      </c>
      <c r="AM1554" s="63">
        <v>44263</v>
      </c>
      <c r="AN1554" s="57">
        <v>53.672609776165878</v>
      </c>
      <c r="AO1554" s="57">
        <v>41.074375547140129</v>
      </c>
      <c r="AP1554" s="57">
        <v>85.668365025930314</v>
      </c>
      <c r="AR1554" s="63">
        <v>44263</v>
      </c>
      <c r="AS1554" s="57">
        <v>-47.547528845987507</v>
      </c>
      <c r="AT1554" s="57">
        <v>-15.608439012480435</v>
      </c>
      <c r="AV1554" s="63">
        <v>45724</v>
      </c>
      <c r="AW1554" s="64">
        <v>48345.593733999995</v>
      </c>
      <c r="AX1554" s="65"/>
      <c r="AY1554" s="63">
        <v>45029</v>
      </c>
      <c r="AZ1554" s="215">
        <v>-290.0863225356</v>
      </c>
      <c r="BA1554" s="215">
        <v>83.962526338189988</v>
      </c>
      <c r="BB1554" s="215">
        <v>128.39183158785411</v>
      </c>
      <c r="BC1554" s="215">
        <v>0</v>
      </c>
      <c r="BD1554" s="51">
        <v>103.70833191230611</v>
      </c>
      <c r="BE1554" s="215">
        <v>25.976367302750237</v>
      </c>
      <c r="BQ1554" s="65"/>
    </row>
    <row r="1555" spans="4:69">
      <c r="D1555" s="63">
        <v>44264</v>
      </c>
      <c r="E1555" s="64">
        <v>752.096</v>
      </c>
      <c r="F1555" s="64">
        <v>1822.518</v>
      </c>
      <c r="G1555" s="69">
        <v>2574.614</v>
      </c>
      <c r="I1555" s="63">
        <v>44883</v>
      </c>
      <c r="J1555" s="68">
        <v>59.84</v>
      </c>
      <c r="K1555" s="68">
        <v>62.99</v>
      </c>
      <c r="M1555" s="63">
        <v>44264</v>
      </c>
      <c r="N1555" s="64">
        <v>39747.4</v>
      </c>
      <c r="O1555" s="66">
        <v>90.651700000000005</v>
      </c>
      <c r="Q1555" s="63">
        <v>44264</v>
      </c>
      <c r="R1555" s="57">
        <v>40.574087393087169</v>
      </c>
      <c r="S1555" s="57">
        <v>65.343500383622356</v>
      </c>
      <c r="U1555" s="63">
        <v>44264</v>
      </c>
      <c r="V1555" s="65">
        <v>62.937049093309923</v>
      </c>
      <c r="X1555" s="63">
        <v>45030</v>
      </c>
      <c r="Y1555" s="67">
        <v>73.125</v>
      </c>
      <c r="Z1555" s="67">
        <v>76.989999999999995</v>
      </c>
      <c r="AA1555" s="67">
        <v>69.6875</v>
      </c>
      <c r="AB1555" s="67" t="e">
        <v>#N/A</v>
      </c>
      <c r="AD1555" s="63">
        <v>45030</v>
      </c>
      <c r="AE1555" s="67">
        <v>76.099999999999994</v>
      </c>
      <c r="AF1555" s="68">
        <v>80.87</v>
      </c>
      <c r="AH1555" s="58">
        <v>44264</v>
      </c>
      <c r="AI1555" s="57">
        <v>73.136251789395516</v>
      </c>
      <c r="AJ1555" s="57">
        <v>71.257400404195749</v>
      </c>
      <c r="AK1555" s="57">
        <v>71.595602455674694</v>
      </c>
      <c r="AM1555" s="63">
        <v>44264</v>
      </c>
      <c r="AN1555" s="57">
        <v>53.710419221960336</v>
      </c>
      <c r="AO1555" s="57">
        <v>41.309510111617428</v>
      </c>
      <c r="AP1555" s="57">
        <v>85.280053184743366</v>
      </c>
      <c r="AR1555" s="63">
        <v>44264</v>
      </c>
      <c r="AS1555" s="57">
        <v>-47.489902104103599</v>
      </c>
      <c r="AT1555" s="57">
        <v>-15.55044718221329</v>
      </c>
      <c r="AV1555" s="63">
        <v>45725</v>
      </c>
      <c r="AW1555" s="64">
        <v>48345.593733999995</v>
      </c>
      <c r="AX1555" s="65"/>
      <c r="AY1555" s="63">
        <v>45030</v>
      </c>
      <c r="AZ1555" s="215">
        <v>-235.21940460360003</v>
      </c>
      <c r="BA1555" s="215">
        <v>82.664003813509993</v>
      </c>
      <c r="BB1555" s="215">
        <v>-90.178835982119097</v>
      </c>
      <c r="BC1555" s="215">
        <v>0</v>
      </c>
      <c r="BD1555" s="51">
        <v>101.33025544224834</v>
      </c>
      <c r="BE1555" s="215">
        <v>-141.40398132996074</v>
      </c>
      <c r="BQ1555" s="65"/>
    </row>
    <row r="1556" spans="4:69">
      <c r="D1556" s="63">
        <v>44265</v>
      </c>
      <c r="E1556" s="64">
        <v>812.05899999999997</v>
      </c>
      <c r="F1556" s="64">
        <v>1822.7370000000001</v>
      </c>
      <c r="G1556" s="69">
        <v>2634.7959999999998</v>
      </c>
      <c r="I1556" s="63">
        <v>44887</v>
      </c>
      <c r="J1556" s="68">
        <v>59.73</v>
      </c>
      <c r="K1556" s="68">
        <v>64.650000000000006</v>
      </c>
      <c r="M1556" s="63">
        <v>44265</v>
      </c>
      <c r="N1556" s="64">
        <v>39749.800000000003</v>
      </c>
      <c r="O1556" s="66">
        <v>90.723299999999995</v>
      </c>
      <c r="Q1556" s="63">
        <v>44265</v>
      </c>
      <c r="R1556" s="57">
        <v>40.870223017704646</v>
      </c>
      <c r="S1556" s="57">
        <v>65.449288185662184</v>
      </c>
      <c r="U1556" s="63">
        <v>44265</v>
      </c>
      <c r="V1556" s="65">
        <v>63.033207937437766</v>
      </c>
      <c r="X1556" s="63">
        <v>45033</v>
      </c>
      <c r="Y1556" s="67">
        <v>73.375</v>
      </c>
      <c r="Z1556" s="67">
        <v>76.38</v>
      </c>
      <c r="AA1556" s="67">
        <v>69.5625</v>
      </c>
      <c r="AB1556" s="67" t="e">
        <v>#N/A</v>
      </c>
      <c r="AD1556" s="63">
        <v>45033</v>
      </c>
      <c r="AE1556" s="67">
        <v>74.98</v>
      </c>
      <c r="AF1556" s="68">
        <v>82.46</v>
      </c>
      <c r="AH1556" s="58">
        <v>44265</v>
      </c>
      <c r="AI1556" s="57">
        <v>73.093206067222056</v>
      </c>
      <c r="AJ1556" s="57">
        <v>71.350861130506374</v>
      </c>
      <c r="AK1556" s="57">
        <v>71.84931736320263</v>
      </c>
      <c r="AM1556" s="63">
        <v>44265</v>
      </c>
      <c r="AN1556" s="57">
        <v>53.741178902943702</v>
      </c>
      <c r="AO1556" s="57">
        <v>41.548702823160831</v>
      </c>
      <c r="AP1556" s="57">
        <v>84.837984546149542</v>
      </c>
      <c r="AR1556" s="63">
        <v>44265</v>
      </c>
      <c r="AS1556" s="57">
        <v>-47.428466375988151</v>
      </c>
      <c r="AT1556" s="57">
        <v>-15.487883976520767</v>
      </c>
      <c r="AV1556" s="63">
        <v>45726</v>
      </c>
      <c r="AW1556" s="64">
        <v>46578.599613999999</v>
      </c>
      <c r="AX1556" s="65"/>
      <c r="AY1556" s="63">
        <v>45033</v>
      </c>
      <c r="AZ1556" s="215">
        <v>-189.58477530160002</v>
      </c>
      <c r="BA1556" s="215">
        <v>146.46486827643997</v>
      </c>
      <c r="BB1556" s="215">
        <v>-100.25070134027935</v>
      </c>
      <c r="BC1556" s="215">
        <v>0</v>
      </c>
      <c r="BD1556" s="51">
        <v>90.097085599159328</v>
      </c>
      <c r="BE1556" s="215">
        <v>-53.273522766279989</v>
      </c>
      <c r="BQ1556" s="65"/>
    </row>
    <row r="1557" spans="4:69">
      <c r="D1557" s="63">
        <v>44266</v>
      </c>
      <c r="E1557" s="64">
        <v>753.55600000000004</v>
      </c>
      <c r="F1557" s="64">
        <v>1823.7860000000001</v>
      </c>
      <c r="G1557" s="69">
        <v>2577.3420000000001</v>
      </c>
      <c r="I1557" s="63">
        <v>44888</v>
      </c>
      <c r="J1557" s="68">
        <v>67.33</v>
      </c>
      <c r="K1557" s="68">
        <v>67.69</v>
      </c>
      <c r="M1557" s="63">
        <v>44266</v>
      </c>
      <c r="N1557" s="64">
        <v>39806.800000000003</v>
      </c>
      <c r="O1557" s="66">
        <v>90.786699999999996</v>
      </c>
      <c r="Q1557" s="63">
        <v>44266</v>
      </c>
      <c r="R1557" s="57">
        <v>41.113190281989745</v>
      </c>
      <c r="S1557" s="57">
        <v>65.410076045394987</v>
      </c>
      <c r="U1557" s="63">
        <v>44266</v>
      </c>
      <c r="V1557" s="65">
        <v>62.990234289461121</v>
      </c>
      <c r="X1557" s="63">
        <v>45034</v>
      </c>
      <c r="Y1557" s="67">
        <v>72.5625</v>
      </c>
      <c r="Z1557" s="67">
        <v>77.37</v>
      </c>
      <c r="AA1557" s="67">
        <v>69.5625</v>
      </c>
      <c r="AB1557" s="67" t="e">
        <v>#N/A</v>
      </c>
      <c r="AD1557" s="63">
        <v>45034</v>
      </c>
      <c r="AE1557" s="67">
        <v>75.03</v>
      </c>
      <c r="AF1557" s="68">
        <v>82.37</v>
      </c>
      <c r="AH1557" s="58">
        <v>44266</v>
      </c>
      <c r="AI1557" s="57">
        <v>73.013422063008576</v>
      </c>
      <c r="AJ1557" s="57">
        <v>71.307379661232602</v>
      </c>
      <c r="AK1557" s="57">
        <v>71.818602206778962</v>
      </c>
      <c r="AM1557" s="63">
        <v>44266</v>
      </c>
      <c r="AN1557" s="57">
        <v>53.81275646539838</v>
      </c>
      <c r="AO1557" s="57">
        <v>41.783370045092653</v>
      </c>
      <c r="AP1557" s="57">
        <v>84.617598342319894</v>
      </c>
      <c r="AR1557" s="63">
        <v>44266</v>
      </c>
      <c r="AS1557" s="57">
        <v>-47.347911254358799</v>
      </c>
      <c r="AT1557" s="57">
        <v>-15.427974685136947</v>
      </c>
      <c r="AV1557" s="63">
        <v>45727</v>
      </c>
      <c r="AW1557" s="64">
        <v>46029.754384</v>
      </c>
      <c r="AX1557" s="65"/>
      <c r="AY1557" s="63">
        <v>45034</v>
      </c>
      <c r="AZ1557" s="215">
        <v>-167.01150958760007</v>
      </c>
      <c r="BA1557" s="215">
        <v>146.78413207091995</v>
      </c>
      <c r="BB1557" s="215">
        <v>-300.19739800362953</v>
      </c>
      <c r="BC1557" s="215">
        <v>0</v>
      </c>
      <c r="BD1557" s="51">
        <v>228.16985381739934</v>
      </c>
      <c r="BE1557" s="215">
        <v>-92.25492170291021</v>
      </c>
      <c r="BQ1557" s="65"/>
    </row>
    <row r="1558" spans="4:69">
      <c r="D1558" s="63">
        <v>44267</v>
      </c>
      <c r="E1558" s="64">
        <v>726.94200000000001</v>
      </c>
      <c r="F1558" s="64">
        <v>1822.9870000000001</v>
      </c>
      <c r="G1558" s="69">
        <v>2549.9290000000001</v>
      </c>
      <c r="I1558" s="63">
        <v>44889</v>
      </c>
      <c r="J1558" s="68">
        <v>61.4</v>
      </c>
      <c r="K1558" s="68">
        <v>63.61</v>
      </c>
      <c r="M1558" s="63">
        <v>44267</v>
      </c>
      <c r="N1558" s="64">
        <v>39823.199999999997</v>
      </c>
      <c r="O1558" s="66">
        <v>90.855000000000004</v>
      </c>
      <c r="Q1558" s="63">
        <v>44267</v>
      </c>
      <c r="R1558" s="57">
        <v>41.221415089835986</v>
      </c>
      <c r="S1558" s="57">
        <v>65.369524731822651</v>
      </c>
      <c r="U1558" s="63">
        <v>44267</v>
      </c>
      <c r="V1558" s="65">
        <v>62.898076917779356</v>
      </c>
      <c r="X1558" s="63">
        <v>45035</v>
      </c>
      <c r="Y1558" s="67">
        <v>73</v>
      </c>
      <c r="Z1558" s="67">
        <v>77.19</v>
      </c>
      <c r="AA1558" s="67">
        <v>69.625</v>
      </c>
      <c r="AB1558" s="67" t="e">
        <v>#N/A</v>
      </c>
      <c r="AD1558" s="63">
        <v>45035</v>
      </c>
      <c r="AE1558" s="67">
        <v>74.97</v>
      </c>
      <c r="AF1558" s="68">
        <v>81.3</v>
      </c>
      <c r="AH1558" s="58">
        <v>44267</v>
      </c>
      <c r="AI1558" s="57">
        <v>73.017831117673254</v>
      </c>
      <c r="AJ1558" s="57">
        <v>71.3064112861925</v>
      </c>
      <c r="AK1558" s="57">
        <v>71.80261827761818</v>
      </c>
      <c r="AM1558" s="63">
        <v>44267</v>
      </c>
      <c r="AN1558" s="57">
        <v>53.927440588221188</v>
      </c>
      <c r="AO1558" s="57">
        <v>42.104963638799035</v>
      </c>
      <c r="AP1558" s="57">
        <v>84.391556056680656</v>
      </c>
      <c r="AR1558" s="63">
        <v>44267</v>
      </c>
      <c r="AS1558" s="57">
        <v>-47.256440138456455</v>
      </c>
      <c r="AT1558" s="57">
        <v>-15.367754023868995</v>
      </c>
      <c r="AV1558" s="63">
        <v>45728</v>
      </c>
      <c r="AW1558" s="64">
        <v>45861.660450999996</v>
      </c>
      <c r="AX1558" s="65"/>
      <c r="AY1558" s="63">
        <v>45035</v>
      </c>
      <c r="AZ1558" s="215">
        <v>-181.82598078760003</v>
      </c>
      <c r="BA1558" s="215">
        <v>148.15260653394998</v>
      </c>
      <c r="BB1558" s="215">
        <v>-240.09856876999797</v>
      </c>
      <c r="BC1558" s="215">
        <v>0</v>
      </c>
      <c r="BD1558" s="51">
        <v>221.31566503291842</v>
      </c>
      <c r="BE1558" s="215">
        <v>-52.456277990729546</v>
      </c>
      <c r="BQ1558" s="65"/>
    </row>
    <row r="1559" spans="4:69">
      <c r="D1559" s="63">
        <v>44268</v>
      </c>
      <c r="E1559" s="64">
        <v>726.94200000000001</v>
      </c>
      <c r="F1559" s="64">
        <v>1822.9870000000001</v>
      </c>
      <c r="G1559" s="69">
        <v>2549.9290000000001</v>
      </c>
      <c r="I1559" s="63">
        <v>44890</v>
      </c>
      <c r="J1559" s="68">
        <v>59.24</v>
      </c>
      <c r="K1559" s="68">
        <v>63.61</v>
      </c>
      <c r="M1559" s="63">
        <v>44268</v>
      </c>
      <c r="N1559" s="64">
        <v>39823.199999999997</v>
      </c>
      <c r="O1559" s="66">
        <v>90.855000000000004</v>
      </c>
      <c r="Q1559" s="63">
        <v>44268</v>
      </c>
      <c r="R1559" s="57">
        <v>41.420417765626659</v>
      </c>
      <c r="S1559" s="57">
        <v>65.291699816997976</v>
      </c>
      <c r="U1559" s="63">
        <v>44268</v>
      </c>
      <c r="V1559" s="65">
        <v>62.898076917779356</v>
      </c>
      <c r="X1559" s="63">
        <v>45036</v>
      </c>
      <c r="Y1559" s="67">
        <v>73.0625</v>
      </c>
      <c r="Z1559" s="67">
        <v>75.52</v>
      </c>
      <c r="AA1559" s="67">
        <v>71.5625</v>
      </c>
      <c r="AB1559" s="67" t="e">
        <v>#N/A</v>
      </c>
      <c r="AD1559" s="63">
        <v>45036</v>
      </c>
      <c r="AE1559" s="67">
        <v>75.28</v>
      </c>
      <c r="AF1559" s="68">
        <v>79.83</v>
      </c>
      <c r="AH1559" s="58">
        <v>44268</v>
      </c>
      <c r="AI1559" s="57">
        <v>72.975912925460079</v>
      </c>
      <c r="AJ1559" s="57">
        <v>71.249359090354631</v>
      </c>
      <c r="AK1559" s="57">
        <v>71.720312437479564</v>
      </c>
      <c r="AM1559" s="63">
        <v>44268</v>
      </c>
      <c r="AN1559" s="57">
        <v>54.00725282656262</v>
      </c>
      <c r="AO1559" s="57">
        <v>42.3459914436934</v>
      </c>
      <c r="AP1559" s="57">
        <v>84.22033485038169</v>
      </c>
      <c r="AR1559" s="63">
        <v>44268</v>
      </c>
      <c r="AS1559" s="57">
        <v>-47.165551052835156</v>
      </c>
      <c r="AT1559" s="57">
        <v>-15.290538036065804</v>
      </c>
      <c r="AV1559" s="63">
        <v>45729</v>
      </c>
      <c r="AW1559" s="64">
        <v>46142.671267999998</v>
      </c>
      <c r="AX1559" s="65"/>
      <c r="AY1559" s="63">
        <v>45036</v>
      </c>
      <c r="AZ1559" s="215">
        <v>-113.29715852360002</v>
      </c>
      <c r="BA1559" s="215">
        <v>147.43305352471998</v>
      </c>
      <c r="BB1559" s="215">
        <v>-232.74014658004691</v>
      </c>
      <c r="BC1559" s="215">
        <v>0</v>
      </c>
      <c r="BD1559" s="51">
        <v>201.07185157956732</v>
      </c>
      <c r="BE1559" s="215">
        <v>2.4676000006403775</v>
      </c>
      <c r="BQ1559" s="65"/>
    </row>
    <row r="1560" spans="4:69">
      <c r="D1560" s="63">
        <v>44269</v>
      </c>
      <c r="E1560" s="64">
        <v>726.94200000000001</v>
      </c>
      <c r="F1560" s="64">
        <v>1822.9870000000001</v>
      </c>
      <c r="G1560" s="69">
        <v>2549.9290000000001</v>
      </c>
      <c r="I1560" s="63">
        <v>44893</v>
      </c>
      <c r="J1560" s="68">
        <v>59.37</v>
      </c>
      <c r="K1560" s="68">
        <v>63.26</v>
      </c>
      <c r="M1560" s="63">
        <v>44269</v>
      </c>
      <c r="N1560" s="64">
        <v>39823.199999999997</v>
      </c>
      <c r="O1560" s="66">
        <v>90.855000000000004</v>
      </c>
      <c r="Q1560" s="63">
        <v>44269</v>
      </c>
      <c r="R1560" s="57">
        <v>41.746172651070367</v>
      </c>
      <c r="S1560" s="57">
        <v>65.21745762734723</v>
      </c>
      <c r="U1560" s="63">
        <v>44269</v>
      </c>
      <c r="V1560" s="65">
        <v>62.898076917779356</v>
      </c>
      <c r="X1560" s="63">
        <v>45037</v>
      </c>
      <c r="Y1560" s="67">
        <v>73.8125</v>
      </c>
      <c r="Z1560" s="67">
        <v>80.08</v>
      </c>
      <c r="AA1560" s="67">
        <v>72.5</v>
      </c>
      <c r="AB1560" s="67" t="e">
        <v>#N/A</v>
      </c>
      <c r="AD1560" s="63">
        <v>45037</v>
      </c>
      <c r="AE1560" s="67">
        <v>76.069999999999993</v>
      </c>
      <c r="AF1560" s="68">
        <v>80.739999999999995</v>
      </c>
      <c r="AH1560" s="58">
        <v>44269</v>
      </c>
      <c r="AI1560" s="57">
        <v>72.919309280043294</v>
      </c>
      <c r="AJ1560" s="57">
        <v>71.184824043963914</v>
      </c>
      <c r="AK1560" s="57">
        <v>71.638791704019056</v>
      </c>
      <c r="AM1560" s="63">
        <v>44269</v>
      </c>
      <c r="AN1560" s="57">
        <v>54.073509369742403</v>
      </c>
      <c r="AO1560" s="57">
        <v>42.573531050807723</v>
      </c>
      <c r="AP1560" s="57">
        <v>84.020525046460065</v>
      </c>
      <c r="AR1560" s="63">
        <v>44269</v>
      </c>
      <c r="AS1560" s="57">
        <v>-47.065209423444124</v>
      </c>
      <c r="AT1560" s="57">
        <v>-15.212811926109971</v>
      </c>
      <c r="AV1560" s="63">
        <v>45730</v>
      </c>
      <c r="AW1560" s="64">
        <v>46150.972623999995</v>
      </c>
      <c r="AX1560" s="65"/>
      <c r="AY1560" s="63">
        <v>45037</v>
      </c>
      <c r="AZ1560" s="215">
        <v>-14.518789766600007</v>
      </c>
      <c r="BA1560" s="215">
        <v>54.427233008059964</v>
      </c>
      <c r="BB1560" s="215">
        <v>-157.87759973420944</v>
      </c>
      <c r="BC1560" s="215">
        <v>0</v>
      </c>
      <c r="BD1560" s="51">
        <v>157.28397803234989</v>
      </c>
      <c r="BE1560" s="215">
        <v>39.314821539600381</v>
      </c>
      <c r="BQ1560" s="65"/>
    </row>
    <row r="1561" spans="4:69">
      <c r="D1561" s="63">
        <v>44270</v>
      </c>
      <c r="E1561" s="64">
        <v>722.80899999999997</v>
      </c>
      <c r="F1561" s="64">
        <v>1821.0060000000001</v>
      </c>
      <c r="G1561" s="69">
        <v>2543.8150000000001</v>
      </c>
      <c r="I1561" s="63">
        <v>44894</v>
      </c>
      <c r="J1561" s="68">
        <v>64.790000000000006</v>
      </c>
      <c r="K1561" s="68">
        <v>66.11</v>
      </c>
      <c r="M1561" s="63">
        <v>44270</v>
      </c>
      <c r="N1561" s="64">
        <v>39864.6</v>
      </c>
      <c r="O1561" s="66">
        <v>91.066699999999997</v>
      </c>
      <c r="Q1561" s="63">
        <v>44270</v>
      </c>
      <c r="R1561" s="57">
        <v>42.055591445042936</v>
      </c>
      <c r="S1561" s="57">
        <v>65.101169659034582</v>
      </c>
      <c r="U1561" s="63">
        <v>44270</v>
      </c>
      <c r="V1561" s="65">
        <v>63.459805467430677</v>
      </c>
      <c r="X1561" s="63">
        <v>45040</v>
      </c>
      <c r="Y1561" s="67">
        <v>74.75</v>
      </c>
      <c r="Z1561" s="67">
        <v>80.09</v>
      </c>
      <c r="AA1561" s="67">
        <v>72.5625</v>
      </c>
      <c r="AB1561" s="67" t="e">
        <v>#N/A</v>
      </c>
      <c r="AD1561" s="63">
        <v>45040</v>
      </c>
      <c r="AE1561" s="67">
        <v>76.260000000000005</v>
      </c>
      <c r="AF1561" s="68">
        <v>82.5</v>
      </c>
      <c r="AH1561" s="58">
        <v>44270</v>
      </c>
      <c r="AI1561" s="57">
        <v>72.837847763019141</v>
      </c>
      <c r="AJ1561" s="57">
        <v>71.083807442351514</v>
      </c>
      <c r="AK1561" s="57">
        <v>71.490271021958534</v>
      </c>
      <c r="AM1561" s="63">
        <v>44270</v>
      </c>
      <c r="AN1561" s="57">
        <v>54.117238530947411</v>
      </c>
      <c r="AO1561" s="57">
        <v>42.747824999051872</v>
      </c>
      <c r="AP1561" s="57">
        <v>83.837822746472995</v>
      </c>
      <c r="AR1561" s="63">
        <v>44270</v>
      </c>
      <c r="AS1561" s="57">
        <v>-46.973363077547084</v>
      </c>
      <c r="AT1561" s="57">
        <v>-15.1384187457552</v>
      </c>
      <c r="AV1561" s="63">
        <v>45731</v>
      </c>
      <c r="AW1561" s="64">
        <v>46150.972623999995</v>
      </c>
      <c r="AX1561" s="65"/>
      <c r="AY1561" s="63">
        <v>45040</v>
      </c>
      <c r="AZ1561" s="215">
        <v>47.086431339399979</v>
      </c>
      <c r="BA1561" s="215">
        <v>-76.80211977159</v>
      </c>
      <c r="BB1561" s="215">
        <v>-84.894844239857136</v>
      </c>
      <c r="BC1561" s="215">
        <v>0</v>
      </c>
      <c r="BD1561" s="51">
        <v>121.84159368430771</v>
      </c>
      <c r="BE1561" s="215">
        <v>7.231061012260616</v>
      </c>
      <c r="BQ1561" s="65"/>
    </row>
    <row r="1562" spans="4:69">
      <c r="D1562" s="63">
        <v>44271</v>
      </c>
      <c r="E1562" s="64">
        <v>642.36900000000003</v>
      </c>
      <c r="F1562" s="64">
        <v>1817.3869999999999</v>
      </c>
      <c r="G1562" s="69">
        <v>2459.7559999999999</v>
      </c>
      <c r="I1562" s="63">
        <v>44895</v>
      </c>
      <c r="J1562" s="68">
        <v>70.59</v>
      </c>
      <c r="K1562" s="68">
        <v>68.3</v>
      </c>
      <c r="M1562" s="63">
        <v>44271</v>
      </c>
      <c r="N1562" s="64">
        <v>39881.4</v>
      </c>
      <c r="O1562" s="66">
        <v>91.135000000000005</v>
      </c>
      <c r="Q1562" s="63">
        <v>44271</v>
      </c>
      <c r="R1562" s="57">
        <v>42.209646219211486</v>
      </c>
      <c r="S1562" s="57">
        <v>64.91484541901842</v>
      </c>
      <c r="U1562" s="63">
        <v>44271</v>
      </c>
      <c r="V1562" s="65">
        <v>63.856266767513937</v>
      </c>
      <c r="X1562" s="63">
        <v>45041</v>
      </c>
      <c r="Y1562" s="67">
        <v>73.9375</v>
      </c>
      <c r="Z1562" s="67">
        <v>80.25</v>
      </c>
      <c r="AA1562" s="67">
        <v>72.5625</v>
      </c>
      <c r="AB1562" s="67" t="e">
        <v>#N/A</v>
      </c>
      <c r="AD1562" s="63">
        <v>45041</v>
      </c>
      <c r="AE1562" s="67">
        <v>75.819999999999993</v>
      </c>
      <c r="AF1562" s="68">
        <v>80.430000000000007</v>
      </c>
      <c r="AH1562" s="58">
        <v>44271</v>
      </c>
      <c r="AI1562" s="57">
        <v>72.863222862019384</v>
      </c>
      <c r="AJ1562" s="57">
        <v>70.970442500290162</v>
      </c>
      <c r="AK1562" s="57">
        <v>71.24985017780061</v>
      </c>
      <c r="AM1562" s="63">
        <v>44271</v>
      </c>
      <c r="AN1562" s="57">
        <v>54.098012079181302</v>
      </c>
      <c r="AO1562" s="57">
        <v>42.90553306477527</v>
      </c>
      <c r="AP1562" s="57">
        <v>83.433809212583569</v>
      </c>
      <c r="AR1562" s="63">
        <v>44271</v>
      </c>
      <c r="AS1562" s="57">
        <v>-46.867534032550736</v>
      </c>
      <c r="AT1562" s="57">
        <v>-15.045040660079579</v>
      </c>
      <c r="AV1562" s="63">
        <v>45732</v>
      </c>
      <c r="AW1562" s="64">
        <v>46150.972623999995</v>
      </c>
      <c r="AX1562" s="65"/>
      <c r="AY1562" s="63">
        <v>45041</v>
      </c>
      <c r="AZ1562" s="215">
        <v>79.04900422439998</v>
      </c>
      <c r="BA1562" s="215">
        <v>-80.182109109189966</v>
      </c>
      <c r="BB1562" s="215">
        <v>-287.24709960745548</v>
      </c>
      <c r="BC1562" s="215">
        <v>0</v>
      </c>
      <c r="BD1562" s="51">
        <v>291.32172200236533</v>
      </c>
      <c r="BE1562" s="215">
        <v>2.9415175101198257</v>
      </c>
      <c r="BQ1562" s="65"/>
    </row>
    <row r="1563" spans="4:69">
      <c r="D1563" s="63">
        <v>44272</v>
      </c>
      <c r="E1563" s="64">
        <v>629.25599999999997</v>
      </c>
      <c r="F1563" s="64">
        <v>1814.242</v>
      </c>
      <c r="G1563" s="69">
        <v>2443.498</v>
      </c>
      <c r="I1563" s="63">
        <v>44896</v>
      </c>
      <c r="J1563" s="68">
        <v>63.42</v>
      </c>
      <c r="K1563" s="68">
        <v>67.34</v>
      </c>
      <c r="M1563" s="63">
        <v>44272</v>
      </c>
      <c r="N1563" s="64">
        <v>39834.400000000001</v>
      </c>
      <c r="O1563" s="66">
        <v>91.204999999999998</v>
      </c>
      <c r="Q1563" s="63">
        <v>44272</v>
      </c>
      <c r="R1563" s="57">
        <v>42.174040576660119</v>
      </c>
      <c r="S1563" s="57">
        <v>64.742448483423118</v>
      </c>
      <c r="U1563" s="63">
        <v>44272</v>
      </c>
      <c r="V1563" s="65">
        <v>63.602805546366604</v>
      </c>
      <c r="X1563" s="63">
        <v>45042</v>
      </c>
      <c r="Y1563" s="67">
        <v>76.375</v>
      </c>
      <c r="Z1563" s="67">
        <v>77.31</v>
      </c>
      <c r="AA1563" s="67">
        <v>72.5</v>
      </c>
      <c r="AB1563" s="67" t="e">
        <v>#N/A</v>
      </c>
      <c r="AD1563" s="63">
        <v>45042</v>
      </c>
      <c r="AE1563" s="67">
        <v>74.739999999999995</v>
      </c>
      <c r="AF1563" s="68">
        <v>79.11</v>
      </c>
      <c r="AH1563" s="58">
        <v>44272</v>
      </c>
      <c r="AI1563" s="57">
        <v>72.891640424652465</v>
      </c>
      <c r="AJ1563" s="57">
        <v>70.863782304678708</v>
      </c>
      <c r="AK1563" s="57">
        <v>71.031723584744526</v>
      </c>
      <c r="AM1563" s="63">
        <v>44272</v>
      </c>
      <c r="AN1563" s="57">
        <v>54.007186740391624</v>
      </c>
      <c r="AO1563" s="57">
        <v>42.954052087828074</v>
      </c>
      <c r="AP1563" s="57">
        <v>82.988250422452239</v>
      </c>
      <c r="AR1563" s="63">
        <v>44272</v>
      </c>
      <c r="AS1563" s="57">
        <v>-46.749900842052803</v>
      </c>
      <c r="AT1563" s="57">
        <v>-14.947530212747528</v>
      </c>
      <c r="AV1563" s="63">
        <v>45733</v>
      </c>
      <c r="AW1563" s="64">
        <v>45435.594744000002</v>
      </c>
      <c r="AX1563" s="65"/>
      <c r="AY1563" s="63">
        <v>45042</v>
      </c>
      <c r="AZ1563" s="215">
        <v>91.350418042399966</v>
      </c>
      <c r="BA1563" s="215">
        <v>178.68558593493</v>
      </c>
      <c r="BB1563" s="215">
        <v>-576.04430944168439</v>
      </c>
      <c r="BC1563" s="215">
        <v>0</v>
      </c>
      <c r="BD1563" s="51">
        <v>326.01947724633482</v>
      </c>
      <c r="BE1563" s="215">
        <v>20.011171781980433</v>
      </c>
      <c r="BQ1563" s="65"/>
    </row>
    <row r="1564" spans="4:69">
      <c r="D1564" s="63">
        <v>44273</v>
      </c>
      <c r="E1564" s="64">
        <v>617.42999999999995</v>
      </c>
      <c r="F1564" s="64">
        <v>1809.877</v>
      </c>
      <c r="G1564" s="69">
        <v>2427.3069999999998</v>
      </c>
      <c r="I1564" s="63">
        <v>44897</v>
      </c>
      <c r="J1564" s="68">
        <v>64.819999999999993</v>
      </c>
      <c r="K1564" s="68">
        <v>68.06</v>
      </c>
      <c r="M1564" s="63">
        <v>44273</v>
      </c>
      <c r="N1564" s="64">
        <v>39773.599999999999</v>
      </c>
      <c r="O1564" s="66">
        <v>91.28</v>
      </c>
      <c r="Q1564" s="63">
        <v>44273</v>
      </c>
      <c r="R1564" s="57">
        <v>42.132953153512062</v>
      </c>
      <c r="S1564" s="57">
        <v>64.431541179377746</v>
      </c>
      <c r="U1564" s="63">
        <v>44273</v>
      </c>
      <c r="V1564" s="65">
        <v>62.885690825302163</v>
      </c>
      <c r="X1564" s="63">
        <v>45043</v>
      </c>
      <c r="Y1564" s="67">
        <v>76.25</v>
      </c>
      <c r="Z1564" s="67">
        <v>80.239999999999995</v>
      </c>
      <c r="AA1564" s="67">
        <v>74.75</v>
      </c>
      <c r="AB1564" s="67" t="e">
        <v>#N/A</v>
      </c>
      <c r="AD1564" s="63">
        <v>45043</v>
      </c>
      <c r="AE1564" s="67">
        <v>81.16</v>
      </c>
      <c r="AF1564" s="68">
        <v>81.73</v>
      </c>
      <c r="AH1564" s="58">
        <v>44273</v>
      </c>
      <c r="AI1564" s="57">
        <v>72.96495350693904</v>
      </c>
      <c r="AJ1564" s="57">
        <v>70.684674121270504</v>
      </c>
      <c r="AK1564" s="57">
        <v>70.590753726507003</v>
      </c>
      <c r="AM1564" s="63">
        <v>44273</v>
      </c>
      <c r="AN1564" s="57">
        <v>53.925539545107149</v>
      </c>
      <c r="AO1564" s="57">
        <v>43.008677813877803</v>
      </c>
      <c r="AP1564" s="57">
        <v>82.595085584798753</v>
      </c>
      <c r="AR1564" s="63">
        <v>44273</v>
      </c>
      <c r="AS1564" s="57">
        <v>-46.617279260455248</v>
      </c>
      <c r="AT1564" s="57">
        <v>-14.844844519548793</v>
      </c>
      <c r="AV1564" s="63">
        <v>45734</v>
      </c>
      <c r="AW1564" s="64">
        <v>45455.745719999999</v>
      </c>
      <c r="AX1564" s="65"/>
      <c r="AY1564" s="63">
        <v>45043</v>
      </c>
      <c r="AZ1564" s="215">
        <v>95.154246842999939</v>
      </c>
      <c r="BA1564" s="215">
        <v>182.63397133334001</v>
      </c>
      <c r="BB1564" s="215">
        <v>-508.56883382949303</v>
      </c>
      <c r="BC1564" s="215">
        <v>0</v>
      </c>
      <c r="BD1564" s="51">
        <v>296.25409409633323</v>
      </c>
      <c r="BE1564" s="215">
        <v>65.473478443180213</v>
      </c>
      <c r="BQ1564" s="65"/>
    </row>
    <row r="1565" spans="4:69">
      <c r="D1565" s="63">
        <v>44274</v>
      </c>
      <c r="E1565" s="64">
        <v>650.34500000000003</v>
      </c>
      <c r="F1565" s="64">
        <v>1804.223</v>
      </c>
      <c r="G1565" s="69">
        <v>2454.5680000000002</v>
      </c>
      <c r="I1565" s="63">
        <v>44900</v>
      </c>
      <c r="J1565" s="68">
        <v>62.87</v>
      </c>
      <c r="K1565" s="68">
        <v>67.150000000000006</v>
      </c>
      <c r="M1565" s="63">
        <v>44274</v>
      </c>
      <c r="N1565" s="64">
        <v>39728</v>
      </c>
      <c r="O1565" s="66">
        <v>91.356700000000004</v>
      </c>
      <c r="Q1565" s="63">
        <v>44274</v>
      </c>
      <c r="R1565" s="57">
        <v>41.361212476689666</v>
      </c>
      <c r="S1565" s="57">
        <v>64.05679731743102</v>
      </c>
      <c r="U1565" s="63">
        <v>44274</v>
      </c>
      <c r="V1565" s="65">
        <v>62.933271965614082</v>
      </c>
      <c r="X1565" s="63">
        <v>45044</v>
      </c>
      <c r="Y1565" s="67">
        <v>87.5</v>
      </c>
      <c r="Z1565" s="67">
        <v>88.42</v>
      </c>
      <c r="AA1565" s="67">
        <v>85.3125</v>
      </c>
      <c r="AB1565" s="67" t="e">
        <v>#N/A</v>
      </c>
      <c r="AD1565" s="63">
        <v>45044</v>
      </c>
      <c r="AE1565" s="67">
        <v>84.38</v>
      </c>
      <c r="AF1565" s="68">
        <v>84.37</v>
      </c>
      <c r="AH1565" s="58">
        <v>44274</v>
      </c>
      <c r="AI1565" s="57">
        <v>73.165252568943657</v>
      </c>
      <c r="AJ1565" s="57">
        <v>70.519472929313309</v>
      </c>
      <c r="AK1565" s="57">
        <v>70.08116070043846</v>
      </c>
      <c r="AM1565" s="63">
        <v>44274</v>
      </c>
      <c r="AN1565" s="57">
        <v>53.75690106356452</v>
      </c>
      <c r="AO1565" s="57">
        <v>43.084319797306492</v>
      </c>
      <c r="AP1565" s="57">
        <v>81.79260117308948</v>
      </c>
      <c r="AR1565" s="63">
        <v>44274</v>
      </c>
      <c r="AS1565" s="57">
        <v>-46.482214553363399</v>
      </c>
      <c r="AT1565" s="57">
        <v>-14.720248066049757</v>
      </c>
      <c r="AV1565" s="63">
        <v>45735</v>
      </c>
      <c r="AW1565" s="64">
        <v>45746.743502000005</v>
      </c>
      <c r="AX1565" s="65"/>
      <c r="AY1565" s="63">
        <v>45044</v>
      </c>
      <c r="AZ1565" s="215">
        <v>106.68752494899995</v>
      </c>
      <c r="BA1565" s="215">
        <v>-19.308567308190018</v>
      </c>
      <c r="BB1565" s="215">
        <v>-277.61790037109103</v>
      </c>
      <c r="BC1565" s="215">
        <v>0</v>
      </c>
      <c r="BD1565" s="51">
        <v>466.70989036502095</v>
      </c>
      <c r="BE1565" s="215">
        <v>276.47094763473979</v>
      </c>
      <c r="BQ1565" s="65"/>
    </row>
    <row r="1566" spans="4:69">
      <c r="D1566" s="63">
        <v>44275</v>
      </c>
      <c r="E1566" s="64">
        <v>650.34500000000003</v>
      </c>
      <c r="F1566" s="64">
        <v>1804.223</v>
      </c>
      <c r="G1566" s="69">
        <v>2454.5680000000002</v>
      </c>
      <c r="I1566" s="63">
        <v>44901</v>
      </c>
      <c r="J1566" s="68">
        <v>64.11</v>
      </c>
      <c r="K1566" s="68">
        <v>67.180000000000007</v>
      </c>
      <c r="M1566" s="63">
        <v>44275</v>
      </c>
      <c r="N1566" s="64">
        <v>39728</v>
      </c>
      <c r="O1566" s="66">
        <v>91.356700000000004</v>
      </c>
      <c r="Q1566" s="63">
        <v>44275</v>
      </c>
      <c r="R1566" s="57">
        <v>40.697110011288196</v>
      </c>
      <c r="S1566" s="57">
        <v>63.67090470585859</v>
      </c>
      <c r="U1566" s="63">
        <v>44275</v>
      </c>
      <c r="V1566" s="65">
        <v>62.933271965614082</v>
      </c>
      <c r="X1566" s="63">
        <v>45048</v>
      </c>
      <c r="Y1566" s="67">
        <v>87.5</v>
      </c>
      <c r="Z1566" s="67">
        <v>89.44</v>
      </c>
      <c r="AA1566" s="67">
        <v>85.0625</v>
      </c>
      <c r="AB1566" s="67" t="e">
        <v>#N/A</v>
      </c>
      <c r="AD1566" s="63">
        <v>45048</v>
      </c>
      <c r="AE1566" s="67">
        <v>85.45</v>
      </c>
      <c r="AF1566" s="68">
        <v>90.79</v>
      </c>
      <c r="AH1566" s="58">
        <v>44275</v>
      </c>
      <c r="AI1566" s="57">
        <v>73.383452763444893</v>
      </c>
      <c r="AJ1566" s="57">
        <v>70.305628556710914</v>
      </c>
      <c r="AK1566" s="57">
        <v>69.537333695998996</v>
      </c>
      <c r="AM1566" s="63">
        <v>44275</v>
      </c>
      <c r="AN1566" s="57">
        <v>53.522881836978684</v>
      </c>
      <c r="AO1566" s="57">
        <v>43.096023988713284</v>
      </c>
      <c r="AP1566" s="57">
        <v>80.872572531614239</v>
      </c>
      <c r="AR1566" s="63">
        <v>44275</v>
      </c>
      <c r="AS1566" s="57">
        <v>-46.351217202994356</v>
      </c>
      <c r="AT1566" s="57">
        <v>-14.561982514040883</v>
      </c>
      <c r="AV1566" s="63">
        <v>45736</v>
      </c>
      <c r="AW1566" s="64">
        <v>45671.298130999996</v>
      </c>
      <c r="AX1566" s="65"/>
      <c r="AY1566" s="63">
        <v>45048</v>
      </c>
      <c r="AZ1566" s="215">
        <v>108.38868567699996</v>
      </c>
      <c r="BA1566" s="215">
        <v>172.20217860014003</v>
      </c>
      <c r="BB1566" s="215">
        <v>-492.26193839769292</v>
      </c>
      <c r="BC1566" s="215">
        <v>0</v>
      </c>
      <c r="BD1566" s="51">
        <v>414.08262353790235</v>
      </c>
      <c r="BE1566" s="215">
        <v>202.41154941734951</v>
      </c>
      <c r="BQ1566" s="65"/>
    </row>
    <row r="1567" spans="4:69">
      <c r="D1567" s="63">
        <v>44276</v>
      </c>
      <c r="E1567" s="64">
        <v>650.34500000000003</v>
      </c>
      <c r="F1567" s="64">
        <v>1804.223</v>
      </c>
      <c r="G1567" s="69">
        <v>2454.5680000000002</v>
      </c>
      <c r="I1567" s="63">
        <v>44902</v>
      </c>
      <c r="J1567" s="68">
        <v>61.99</v>
      </c>
      <c r="K1567" s="68">
        <v>67.02</v>
      </c>
      <c r="M1567" s="63">
        <v>44276</v>
      </c>
      <c r="N1567" s="64">
        <v>39728</v>
      </c>
      <c r="O1567" s="66">
        <v>91.356700000000004</v>
      </c>
      <c r="Q1567" s="63">
        <v>44276</v>
      </c>
      <c r="R1567" s="57">
        <v>39.876735517017714</v>
      </c>
      <c r="S1567" s="57">
        <v>63.285257288306539</v>
      </c>
      <c r="U1567" s="63">
        <v>44276</v>
      </c>
      <c r="V1567" s="65">
        <v>62.933271965614082</v>
      </c>
      <c r="X1567" s="63">
        <v>45049</v>
      </c>
      <c r="Y1567" s="67">
        <v>87.5</v>
      </c>
      <c r="Z1567" s="67">
        <v>85.4</v>
      </c>
      <c r="AA1567" s="67">
        <v>85.0625</v>
      </c>
      <c r="AB1567" s="67" t="e">
        <v>#N/A</v>
      </c>
      <c r="AD1567" s="63">
        <v>45049</v>
      </c>
      <c r="AE1567" s="67">
        <v>85.54</v>
      </c>
      <c r="AF1567" s="68">
        <v>90.23</v>
      </c>
      <c r="AH1567" s="58">
        <v>44276</v>
      </c>
      <c r="AI1567" s="57">
        <v>73.586754103880693</v>
      </c>
      <c r="AJ1567" s="57">
        <v>70.078811822033686</v>
      </c>
      <c r="AK1567" s="57">
        <v>68.975313984509313</v>
      </c>
      <c r="AM1567" s="63">
        <v>44276</v>
      </c>
      <c r="AN1567" s="57">
        <v>53.294000942398178</v>
      </c>
      <c r="AO1567" s="57">
        <v>43.140646716589792</v>
      </c>
      <c r="AP1567" s="57">
        <v>79.929693229972315</v>
      </c>
      <c r="AR1567" s="63">
        <v>44276</v>
      </c>
      <c r="AS1567" s="57">
        <v>-46.23137102198308</v>
      </c>
      <c r="AT1567" s="57">
        <v>-14.435519655163043</v>
      </c>
      <c r="AV1567" s="63">
        <v>45737</v>
      </c>
      <c r="AW1567" s="64">
        <v>45878.863472999998</v>
      </c>
      <c r="AX1567" s="65"/>
      <c r="AY1567" s="63">
        <v>45049</v>
      </c>
      <c r="AZ1567" s="215">
        <v>96.45940497399998</v>
      </c>
      <c r="BA1567" s="215">
        <v>189.48733231142003</v>
      </c>
      <c r="BB1567" s="215">
        <v>-506.213989462803</v>
      </c>
      <c r="BC1567" s="215">
        <v>0</v>
      </c>
      <c r="BD1567" s="51">
        <v>281.34614002959228</v>
      </c>
      <c r="BE1567" s="215">
        <v>61.078887852209618</v>
      </c>
      <c r="BQ1567" s="65"/>
    </row>
    <row r="1568" spans="4:69">
      <c r="D1568" s="63">
        <v>44277</v>
      </c>
      <c r="E1568" s="64">
        <v>664.65300000000002</v>
      </c>
      <c r="F1568" s="64">
        <v>1801.722</v>
      </c>
      <c r="G1568" s="69">
        <v>2466.375</v>
      </c>
      <c r="I1568" s="63">
        <v>44907</v>
      </c>
      <c r="J1568" s="68">
        <v>61.51</v>
      </c>
      <c r="K1568" s="68">
        <v>67.31</v>
      </c>
      <c r="M1568" s="63">
        <v>44277</v>
      </c>
      <c r="N1568" s="64">
        <v>39651.4</v>
      </c>
      <c r="O1568" s="66">
        <v>91.568299999999994</v>
      </c>
      <c r="Q1568" s="63">
        <v>44277</v>
      </c>
      <c r="R1568" s="57">
        <v>38.999479365214597</v>
      </c>
      <c r="S1568" s="57">
        <v>62.877956972734708</v>
      </c>
      <c r="U1568" s="63">
        <v>44277</v>
      </c>
      <c r="V1568" s="65">
        <v>62.968571304314899</v>
      </c>
      <c r="X1568" s="63">
        <v>45050</v>
      </c>
      <c r="Y1568" s="67">
        <v>87.25</v>
      </c>
      <c r="Z1568" s="67">
        <v>89.98</v>
      </c>
      <c r="AA1568" s="67">
        <v>85.5</v>
      </c>
      <c r="AB1568" s="67" t="e">
        <v>#N/A</v>
      </c>
      <c r="AD1568" s="63">
        <v>45050</v>
      </c>
      <c r="AE1568" s="67">
        <v>86.32</v>
      </c>
      <c r="AF1568" s="68">
        <v>91.84</v>
      </c>
      <c r="AH1568" s="58">
        <v>44277</v>
      </c>
      <c r="AI1568" s="57">
        <v>73.787802373117017</v>
      </c>
      <c r="AJ1568" s="57">
        <v>69.836176388265557</v>
      </c>
      <c r="AK1568" s="57">
        <v>68.364621595093979</v>
      </c>
      <c r="AM1568" s="63">
        <v>44277</v>
      </c>
      <c r="AN1568" s="57">
        <v>53.093540454148624</v>
      </c>
      <c r="AO1568" s="57">
        <v>43.255361904571622</v>
      </c>
      <c r="AP1568" s="57">
        <v>78.954245316183403</v>
      </c>
      <c r="AR1568" s="63">
        <v>44277</v>
      </c>
      <c r="AS1568" s="57">
        <v>-46.099029146876568</v>
      </c>
      <c r="AT1568" s="57">
        <v>-14.305137348244369</v>
      </c>
      <c r="AV1568" s="63">
        <v>45738</v>
      </c>
      <c r="AW1568" s="64">
        <v>45878.863472999998</v>
      </c>
      <c r="AX1568" s="65"/>
      <c r="AY1568" s="63">
        <v>45050</v>
      </c>
      <c r="AZ1568" s="215">
        <v>158.32894904999998</v>
      </c>
      <c r="BA1568" s="215">
        <v>189.3942391423401</v>
      </c>
      <c r="BB1568" s="215">
        <v>-406.89594509113431</v>
      </c>
      <c r="BC1568" s="215">
        <v>0</v>
      </c>
      <c r="BD1568" s="51">
        <v>249.80131482841324</v>
      </c>
      <c r="BE1568" s="215">
        <v>190.62855792961921</v>
      </c>
      <c r="BQ1568" s="65"/>
    </row>
    <row r="1569" spans="4:69">
      <c r="D1569" s="63">
        <v>44278</v>
      </c>
      <c r="E1569" s="64">
        <v>647.55100000000004</v>
      </c>
      <c r="F1569" s="64">
        <v>1799.482</v>
      </c>
      <c r="G1569" s="69">
        <v>2447.0329999999999</v>
      </c>
      <c r="I1569" s="63">
        <v>44908</v>
      </c>
      <c r="J1569" s="68">
        <v>60.91</v>
      </c>
      <c r="K1569" s="68">
        <v>66.78</v>
      </c>
      <c r="M1569" s="63">
        <v>44278</v>
      </c>
      <c r="N1569" s="64">
        <v>39678.800000000003</v>
      </c>
      <c r="O1569" s="66">
        <v>91.636700000000005</v>
      </c>
      <c r="Q1569" s="63">
        <v>44278</v>
      </c>
      <c r="R1569" s="57">
        <v>38.092402969344398</v>
      </c>
      <c r="S1569" s="57">
        <v>62.462958399516921</v>
      </c>
      <c r="U1569" s="63">
        <v>44278</v>
      </c>
      <c r="V1569" s="65">
        <v>63.052855705199384</v>
      </c>
      <c r="X1569" s="63">
        <v>45051</v>
      </c>
      <c r="Y1569" s="67">
        <v>87.625</v>
      </c>
      <c r="Z1569" s="67">
        <v>89.13</v>
      </c>
      <c r="AA1569" s="67">
        <v>85.25</v>
      </c>
      <c r="AB1569" s="67" t="e">
        <v>#N/A</v>
      </c>
      <c r="AD1569" s="63">
        <v>45051</v>
      </c>
      <c r="AE1569" s="67">
        <v>86.29</v>
      </c>
      <c r="AF1569" s="68">
        <v>90.69</v>
      </c>
      <c r="AH1569" s="58">
        <v>44278</v>
      </c>
      <c r="AI1569" s="57">
        <v>74.054557717551589</v>
      </c>
      <c r="AJ1569" s="57">
        <v>69.620915644099554</v>
      </c>
      <c r="AK1569" s="57">
        <v>67.75757376461145</v>
      </c>
      <c r="AM1569" s="63">
        <v>44278</v>
      </c>
      <c r="AN1569" s="57">
        <v>52.914274251597185</v>
      </c>
      <c r="AO1569" s="57">
        <v>43.420331919301702</v>
      </c>
      <c r="AP1569" s="57">
        <v>77.95515198200664</v>
      </c>
      <c r="AR1569" s="63">
        <v>44278</v>
      </c>
      <c r="AS1569" s="57">
        <v>-45.95157529572338</v>
      </c>
      <c r="AT1569" s="57">
        <v>-14.16598168420402</v>
      </c>
      <c r="AV1569" s="63">
        <v>45739</v>
      </c>
      <c r="AW1569" s="64">
        <v>45878.863472999998</v>
      </c>
      <c r="AX1569" s="65"/>
      <c r="AY1569" s="63">
        <v>45051</v>
      </c>
      <c r="AZ1569" s="215">
        <v>177.23367306199995</v>
      </c>
      <c r="BA1569" s="215">
        <v>229.34294554093006</v>
      </c>
      <c r="BB1569" s="215">
        <v>-381.45310696378101</v>
      </c>
      <c r="BC1569" s="215">
        <v>0</v>
      </c>
      <c r="BD1569" s="51">
        <v>181.80740145377044</v>
      </c>
      <c r="BE1569" s="215">
        <v>206.93091309291964</v>
      </c>
      <c r="BQ1569" s="65"/>
    </row>
    <row r="1570" spans="4:69">
      <c r="D1570" s="63">
        <v>44279</v>
      </c>
      <c r="E1570" s="64">
        <v>647.55100000000004</v>
      </c>
      <c r="F1570" s="64">
        <v>1799.482</v>
      </c>
      <c r="G1570" s="69">
        <v>2447.0329999999999</v>
      </c>
      <c r="I1570" s="63">
        <v>44909</v>
      </c>
      <c r="J1570" s="68">
        <v>60.33</v>
      </c>
      <c r="K1570" s="68">
        <v>66.95</v>
      </c>
      <c r="M1570" s="63">
        <v>44279</v>
      </c>
      <c r="N1570" s="64">
        <v>39678.800000000003</v>
      </c>
      <c r="O1570" s="66">
        <v>91.636700000000005</v>
      </c>
      <c r="Q1570" s="63">
        <v>44279</v>
      </c>
      <c r="R1570" s="57">
        <v>37.29360242692983</v>
      </c>
      <c r="S1570" s="57">
        <v>62.088569642300072</v>
      </c>
      <c r="U1570" s="63">
        <v>44279</v>
      </c>
      <c r="V1570" s="65">
        <v>63.052855705199384</v>
      </c>
      <c r="X1570" s="63">
        <v>45054</v>
      </c>
      <c r="Y1570" s="67">
        <v>87.875</v>
      </c>
      <c r="Z1570" s="67">
        <v>89.98</v>
      </c>
      <c r="AA1570" s="67">
        <v>85.625</v>
      </c>
      <c r="AB1570" s="67" t="e">
        <v>#N/A</v>
      </c>
      <c r="AD1570" s="63">
        <v>45054</v>
      </c>
      <c r="AE1570" s="67">
        <v>86.52</v>
      </c>
      <c r="AF1570" s="68">
        <v>86.59</v>
      </c>
      <c r="AH1570" s="58">
        <v>44279</v>
      </c>
      <c r="AI1570" s="57">
        <v>74.323109732111675</v>
      </c>
      <c r="AJ1570" s="57">
        <v>69.430424322973749</v>
      </c>
      <c r="AK1570" s="57">
        <v>67.218308874743784</v>
      </c>
      <c r="AM1570" s="63">
        <v>44279</v>
      </c>
      <c r="AN1570" s="57">
        <v>52.723163960154636</v>
      </c>
      <c r="AO1570" s="57">
        <v>43.550013065428118</v>
      </c>
      <c r="AP1570" s="57">
        <v>76.990102575872157</v>
      </c>
      <c r="AR1570" s="63">
        <v>44279</v>
      </c>
      <c r="AS1570" s="57">
        <v>-45.798889486449809</v>
      </c>
      <c r="AT1570" s="57">
        <v>-14.028562036066694</v>
      </c>
      <c r="AV1570" s="63">
        <v>45740</v>
      </c>
      <c r="AW1570" s="64">
        <v>45878.863472999998</v>
      </c>
      <c r="AX1570" s="65"/>
      <c r="AY1570" s="63">
        <v>45054</v>
      </c>
      <c r="AZ1570" s="215">
        <v>205.80478852299996</v>
      </c>
      <c r="BA1570" s="215">
        <v>138.17944458792002</v>
      </c>
      <c r="BB1570" s="215">
        <v>-495.99589126007947</v>
      </c>
      <c r="BC1570" s="215">
        <v>0</v>
      </c>
      <c r="BD1570" s="51">
        <v>157.08674818602009</v>
      </c>
      <c r="BE1570" s="215">
        <v>5.0750900368606668</v>
      </c>
      <c r="BQ1570" s="65"/>
    </row>
    <row r="1571" spans="4:69">
      <c r="D1571" s="63">
        <v>44280</v>
      </c>
      <c r="E1571" s="64">
        <v>694.77099999999996</v>
      </c>
      <c r="F1571" s="64">
        <v>1799.4269999999999</v>
      </c>
      <c r="G1571" s="69">
        <v>2494.1979999999999</v>
      </c>
      <c r="I1571" s="63">
        <v>44910</v>
      </c>
      <c r="J1571" s="68">
        <v>63.75</v>
      </c>
      <c r="K1571" s="68">
        <v>67.849999999999994</v>
      </c>
      <c r="M1571" s="63">
        <v>44280</v>
      </c>
      <c r="N1571" s="64">
        <v>39609.599999999999</v>
      </c>
      <c r="O1571" s="66">
        <v>91.776700000000005</v>
      </c>
      <c r="Q1571" s="63">
        <v>44280</v>
      </c>
      <c r="R1571" s="57">
        <v>36.313581290101851</v>
      </c>
      <c r="S1571" s="57">
        <v>61.656680666491347</v>
      </c>
      <c r="U1571" s="63">
        <v>44280</v>
      </c>
      <c r="V1571" s="65">
        <v>62.957518405349809</v>
      </c>
      <c r="X1571" s="63">
        <v>45055</v>
      </c>
      <c r="Y1571" s="67">
        <v>86.0625</v>
      </c>
      <c r="Z1571" s="67">
        <v>90.15</v>
      </c>
      <c r="AA1571" s="67">
        <v>83.5</v>
      </c>
      <c r="AB1571" s="67" t="e">
        <v>#N/A</v>
      </c>
      <c r="AD1571" s="63">
        <v>45055</v>
      </c>
      <c r="AE1571" s="67">
        <v>85.93</v>
      </c>
      <c r="AF1571" s="68">
        <v>92.71</v>
      </c>
      <c r="AH1571" s="58">
        <v>44280</v>
      </c>
      <c r="AI1571" s="57">
        <v>74.624164566407032</v>
      </c>
      <c r="AJ1571" s="57">
        <v>69.181817021083617</v>
      </c>
      <c r="AK1571" s="57">
        <v>66.585331746474523</v>
      </c>
      <c r="AM1571" s="63">
        <v>44280</v>
      </c>
      <c r="AN1571" s="57">
        <v>52.420712967337479</v>
      </c>
      <c r="AO1571" s="57">
        <v>43.56392210721576</v>
      </c>
      <c r="AP1571" s="57">
        <v>75.841983380401288</v>
      </c>
      <c r="AR1571" s="63">
        <v>44280</v>
      </c>
      <c r="AS1571" s="57">
        <v>-45.629841156523298</v>
      </c>
      <c r="AT1571" s="57">
        <v>-13.883652057877638</v>
      </c>
      <c r="AV1571" s="63">
        <v>45741</v>
      </c>
      <c r="AW1571" s="64">
        <v>46100.422997999995</v>
      </c>
      <c r="AX1571" s="65"/>
      <c r="AY1571" s="63">
        <v>45055</v>
      </c>
      <c r="AZ1571" s="215">
        <v>231.37896075399993</v>
      </c>
      <c r="BA1571" s="215">
        <v>149.01679967490998</v>
      </c>
      <c r="BB1571" s="215">
        <v>-351.53810468227726</v>
      </c>
      <c r="BC1571" s="215">
        <v>0</v>
      </c>
      <c r="BD1571" s="51">
        <v>120.01879670236757</v>
      </c>
      <c r="BE1571" s="215">
        <v>148.87645244900045</v>
      </c>
      <c r="BQ1571" s="65"/>
    </row>
    <row r="1572" spans="4:69">
      <c r="D1572" s="63">
        <v>44281</v>
      </c>
      <c r="E1572" s="64">
        <v>659.98</v>
      </c>
      <c r="F1572" s="64">
        <v>1801.123</v>
      </c>
      <c r="G1572" s="69">
        <v>2461.1030000000001</v>
      </c>
      <c r="I1572" s="63">
        <v>44911</v>
      </c>
      <c r="J1572" s="68">
        <v>70.069999999999993</v>
      </c>
      <c r="K1572" s="68">
        <v>68.67</v>
      </c>
      <c r="M1572" s="63">
        <v>44281</v>
      </c>
      <c r="N1572" s="64">
        <v>39539.1</v>
      </c>
      <c r="O1572" s="66">
        <v>91.848299999999995</v>
      </c>
      <c r="Q1572" s="63">
        <v>44281</v>
      </c>
      <c r="R1572" s="57">
        <v>35.086569567289636</v>
      </c>
      <c r="S1572" s="57">
        <v>61.09081980725626</v>
      </c>
      <c r="U1572" s="63">
        <v>44281</v>
      </c>
      <c r="V1572" s="65">
        <v>62.89881741594057</v>
      </c>
      <c r="X1572" s="63">
        <v>45056</v>
      </c>
      <c r="Y1572" s="67">
        <v>88.1875</v>
      </c>
      <c r="Z1572" s="67">
        <v>90.31</v>
      </c>
      <c r="AA1572" s="67">
        <v>85.5625</v>
      </c>
      <c r="AB1572" s="67" t="e">
        <v>#N/A</v>
      </c>
      <c r="AD1572" s="63">
        <v>45056</v>
      </c>
      <c r="AE1572" s="67">
        <v>86.27</v>
      </c>
      <c r="AF1572" s="68">
        <v>93.57</v>
      </c>
      <c r="AH1572" s="58">
        <v>44281</v>
      </c>
      <c r="AI1572" s="57">
        <v>74.925519972533365</v>
      </c>
      <c r="AJ1572" s="57">
        <v>68.814914535818048</v>
      </c>
      <c r="AK1572" s="57">
        <v>65.730931135406067</v>
      </c>
      <c r="AM1572" s="63">
        <v>44281</v>
      </c>
      <c r="AN1572" s="57">
        <v>52.080816282048083</v>
      </c>
      <c r="AO1572" s="57">
        <v>43.542243294463191</v>
      </c>
      <c r="AP1572" s="57">
        <v>74.628225975741941</v>
      </c>
      <c r="AR1572" s="63">
        <v>44281</v>
      </c>
      <c r="AS1572" s="57">
        <v>-45.437046736863209</v>
      </c>
      <c r="AT1572" s="57">
        <v>-13.761788397469365</v>
      </c>
      <c r="AV1572" s="63">
        <v>45742</v>
      </c>
      <c r="AW1572" s="64">
        <v>46502.788701999998</v>
      </c>
      <c r="AX1572" s="65"/>
      <c r="AY1572" s="63">
        <v>45056</v>
      </c>
      <c r="AZ1572" s="215">
        <v>237.94419000699995</v>
      </c>
      <c r="BA1572" s="215">
        <v>248.99316546672995</v>
      </c>
      <c r="BB1572" s="215">
        <v>-376.78331538090612</v>
      </c>
      <c r="BC1572" s="215">
        <v>0</v>
      </c>
      <c r="BD1572" s="51">
        <v>24.417213445015566</v>
      </c>
      <c r="BE1572" s="215">
        <v>134.57125353783928</v>
      </c>
      <c r="BQ1572" s="65"/>
    </row>
    <row r="1573" spans="4:69">
      <c r="D1573" s="63">
        <v>44282</v>
      </c>
      <c r="E1573" s="64">
        <v>659.98</v>
      </c>
      <c r="F1573" s="64">
        <v>1801.123</v>
      </c>
      <c r="G1573" s="69">
        <v>2461.1030000000001</v>
      </c>
      <c r="I1573" s="63">
        <v>44914</v>
      </c>
      <c r="J1573" s="68">
        <v>65.81</v>
      </c>
      <c r="K1573" s="68">
        <v>68.25</v>
      </c>
      <c r="M1573" s="63">
        <v>44282</v>
      </c>
      <c r="N1573" s="64">
        <v>39539.1</v>
      </c>
      <c r="O1573" s="66">
        <v>91.848299999999995</v>
      </c>
      <c r="Q1573" s="63">
        <v>44282</v>
      </c>
      <c r="R1573" s="57">
        <v>34.064907700701411</v>
      </c>
      <c r="S1573" s="57">
        <v>60.29650538749538</v>
      </c>
      <c r="U1573" s="63">
        <v>44282</v>
      </c>
      <c r="V1573" s="65">
        <v>62.89881741594057</v>
      </c>
      <c r="X1573" s="63">
        <v>45057</v>
      </c>
      <c r="Y1573" s="67">
        <v>88.0625</v>
      </c>
      <c r="Z1573" s="67">
        <v>90.06</v>
      </c>
      <c r="AA1573" s="67">
        <v>85.375</v>
      </c>
      <c r="AB1573" s="67" t="e">
        <v>#N/A</v>
      </c>
      <c r="AD1573" s="63">
        <v>45057</v>
      </c>
      <c r="AE1573" s="67">
        <v>86.08</v>
      </c>
      <c r="AF1573" s="68">
        <v>91.97</v>
      </c>
      <c r="AH1573" s="58">
        <v>44282</v>
      </c>
      <c r="AI1573" s="57">
        <v>75.14056481955916</v>
      </c>
      <c r="AJ1573" s="57">
        <v>68.221799858787222</v>
      </c>
      <c r="AK1573" s="57">
        <v>64.509532219448602</v>
      </c>
      <c r="AM1573" s="63">
        <v>44282</v>
      </c>
      <c r="AN1573" s="57">
        <v>51.785210312738705</v>
      </c>
      <c r="AO1573" s="57">
        <v>43.531645299571878</v>
      </c>
      <c r="AP1573" s="57">
        <v>73.580239415050343</v>
      </c>
      <c r="AR1573" s="63">
        <v>44282</v>
      </c>
      <c r="AS1573" s="57">
        <v>-45.262459662961632</v>
      </c>
      <c r="AT1573" s="57">
        <v>-13.642282078411149</v>
      </c>
      <c r="AV1573" s="63">
        <v>45743</v>
      </c>
      <c r="AW1573" s="64">
        <v>46837.047160999995</v>
      </c>
      <c r="AX1573" s="65"/>
      <c r="AY1573" s="63">
        <v>45057</v>
      </c>
      <c r="AZ1573" s="215">
        <v>243.62855467899999</v>
      </c>
      <c r="BA1573" s="215">
        <v>247.05189376324003</v>
      </c>
      <c r="BB1573" s="215">
        <v>-293.43782841972393</v>
      </c>
      <c r="BC1573" s="215">
        <v>0</v>
      </c>
      <c r="BD1573" s="51">
        <v>21.533253672654567</v>
      </c>
      <c r="BE1573" s="215">
        <v>218.7758736951705</v>
      </c>
      <c r="BQ1573" s="65"/>
    </row>
    <row r="1574" spans="4:69">
      <c r="D1574" s="63">
        <v>44283</v>
      </c>
      <c r="E1574" s="64">
        <v>659.98</v>
      </c>
      <c r="F1574" s="64">
        <v>1801.123</v>
      </c>
      <c r="G1574" s="69">
        <v>2461.1030000000001</v>
      </c>
      <c r="I1574" s="63">
        <v>44915</v>
      </c>
      <c r="J1574" s="68">
        <v>63.93</v>
      </c>
      <c r="K1574" s="68">
        <v>68.3</v>
      </c>
      <c r="M1574" s="63">
        <v>44283</v>
      </c>
      <c r="N1574" s="64">
        <v>39539.1</v>
      </c>
      <c r="O1574" s="66">
        <v>91.848299999999995</v>
      </c>
      <c r="Q1574" s="63">
        <v>44283</v>
      </c>
      <c r="R1574" s="57">
        <v>32.980965489230705</v>
      </c>
      <c r="S1574" s="57">
        <v>59.425410179126729</v>
      </c>
      <c r="U1574" s="63">
        <v>44283</v>
      </c>
      <c r="V1574" s="65">
        <v>62.89881741594057</v>
      </c>
      <c r="X1574" s="63">
        <v>45058</v>
      </c>
      <c r="Y1574" s="67">
        <v>87.875</v>
      </c>
      <c r="Z1574" s="67">
        <v>87.64</v>
      </c>
      <c r="AA1574" s="67">
        <v>85.5625</v>
      </c>
      <c r="AB1574" s="67" t="e">
        <v>#N/A</v>
      </c>
      <c r="AD1574" s="63">
        <v>45058</v>
      </c>
      <c r="AE1574" s="67">
        <v>86.1</v>
      </c>
      <c r="AF1574" s="68">
        <v>92.09</v>
      </c>
      <c r="AH1574" s="58">
        <v>44283</v>
      </c>
      <c r="AI1574" s="57">
        <v>75.378863078563569</v>
      </c>
      <c r="AJ1574" s="57">
        <v>67.593793191431644</v>
      </c>
      <c r="AK1574" s="57">
        <v>63.189684487066742</v>
      </c>
      <c r="AM1574" s="63">
        <v>44283</v>
      </c>
      <c r="AN1574" s="57">
        <v>51.514710187643153</v>
      </c>
      <c r="AO1574" s="57">
        <v>43.612236452008112</v>
      </c>
      <c r="AP1574" s="57">
        <v>72.448815380252626</v>
      </c>
      <c r="AR1574" s="63">
        <v>44283</v>
      </c>
      <c r="AS1574" s="57">
        <v>-45.086196365308751</v>
      </c>
      <c r="AT1574" s="57">
        <v>-13.528876803604195</v>
      </c>
      <c r="AV1574" s="63">
        <v>45744</v>
      </c>
      <c r="AW1574" s="64">
        <v>47965.209472999995</v>
      </c>
      <c r="AX1574" s="65"/>
      <c r="AY1574" s="63">
        <v>45058</v>
      </c>
      <c r="AZ1574" s="215">
        <v>153.05758211199998</v>
      </c>
      <c r="BA1574" s="215">
        <v>400.11865538185009</v>
      </c>
      <c r="BB1574" s="215">
        <v>-537.14602263851486</v>
      </c>
      <c r="BC1574" s="215">
        <v>0</v>
      </c>
      <c r="BD1574" s="51">
        <v>130.26159235935538</v>
      </c>
      <c r="BE1574" s="215">
        <v>146.29180721469038</v>
      </c>
      <c r="BQ1574" s="65"/>
    </row>
    <row r="1575" spans="4:69">
      <c r="D1575" s="63">
        <v>44284</v>
      </c>
      <c r="E1575" s="64">
        <v>687.226</v>
      </c>
      <c r="F1575" s="64">
        <v>1814.713</v>
      </c>
      <c r="G1575" s="69">
        <v>2501.9389999999999</v>
      </c>
      <c r="I1575" s="63">
        <v>44916</v>
      </c>
      <c r="J1575" s="68">
        <v>60.45</v>
      </c>
      <c r="K1575" s="68">
        <v>67.319999999999993</v>
      </c>
      <c r="M1575" s="63">
        <v>44284</v>
      </c>
      <c r="N1575" s="64">
        <v>39471.4</v>
      </c>
      <c r="O1575" s="66">
        <v>91.921700000000001</v>
      </c>
      <c r="Q1575" s="63">
        <v>44284</v>
      </c>
      <c r="R1575" s="57">
        <v>31.986615696794175</v>
      </c>
      <c r="S1575" s="57">
        <v>58.81488648062394</v>
      </c>
      <c r="U1575" s="63">
        <v>44284</v>
      </c>
      <c r="V1575" s="65">
        <v>62.714388900392692</v>
      </c>
      <c r="X1575" s="63">
        <v>45061</v>
      </c>
      <c r="Y1575" s="67">
        <v>89</v>
      </c>
      <c r="Z1575" s="67">
        <v>89.71</v>
      </c>
      <c r="AA1575" s="67">
        <v>86.875</v>
      </c>
      <c r="AB1575" s="67" t="e">
        <v>#N/A</v>
      </c>
      <c r="AD1575" s="63">
        <v>45061</v>
      </c>
      <c r="AE1575" s="67">
        <v>87.98</v>
      </c>
      <c r="AF1575" s="68">
        <v>91.59</v>
      </c>
      <c r="AH1575" s="58">
        <v>44284</v>
      </c>
      <c r="AI1575" s="57">
        <v>75.607132721434269</v>
      </c>
      <c r="AJ1575" s="57">
        <v>67.165377503547191</v>
      </c>
      <c r="AK1575" s="57">
        <v>62.279030294194548</v>
      </c>
      <c r="AM1575" s="63">
        <v>44284</v>
      </c>
      <c r="AN1575" s="57">
        <v>51.268808901216389</v>
      </c>
      <c r="AO1575" s="57">
        <v>43.768347766042261</v>
      </c>
      <c r="AP1575" s="57">
        <v>71.237710765825327</v>
      </c>
      <c r="AR1575" s="63">
        <v>44284</v>
      </c>
      <c r="AS1575" s="57">
        <v>-44.924051544165287</v>
      </c>
      <c r="AT1575" s="57">
        <v>-13.410843663585226</v>
      </c>
      <c r="AV1575" s="63">
        <v>45745</v>
      </c>
      <c r="AW1575" s="64">
        <v>47965.209472999995</v>
      </c>
      <c r="AX1575" s="65"/>
      <c r="AY1575" s="63">
        <v>45061</v>
      </c>
      <c r="AZ1575" s="215">
        <v>146.67304987999995</v>
      </c>
      <c r="BA1575" s="215">
        <v>398.93604417783007</v>
      </c>
      <c r="BB1575" s="215">
        <v>-564.32982818700259</v>
      </c>
      <c r="BC1575" s="215">
        <v>0</v>
      </c>
      <c r="BD1575" s="51">
        <v>144.23610333272327</v>
      </c>
      <c r="BE1575" s="215">
        <v>125.51536920355075</v>
      </c>
      <c r="BQ1575" s="65"/>
    </row>
    <row r="1576" spans="4:69">
      <c r="D1576" s="63">
        <v>44285</v>
      </c>
      <c r="E1576" s="64">
        <v>697.97799999999995</v>
      </c>
      <c r="F1576" s="64">
        <v>1823.9739999999999</v>
      </c>
      <c r="G1576" s="69">
        <v>2521.9520000000002</v>
      </c>
      <c r="I1576" s="63">
        <v>44917</v>
      </c>
      <c r="J1576" s="68">
        <v>61.52</v>
      </c>
      <c r="K1576" s="68">
        <v>66.790000000000006</v>
      </c>
      <c r="M1576" s="63">
        <v>44285</v>
      </c>
      <c r="N1576" s="64">
        <v>39520.400000000001</v>
      </c>
      <c r="O1576" s="66">
        <v>91.958299999999994</v>
      </c>
      <c r="Q1576" s="63">
        <v>44285</v>
      </c>
      <c r="R1576" s="57">
        <v>30.868603872029965</v>
      </c>
      <c r="S1576" s="57">
        <v>58.160772148903185</v>
      </c>
      <c r="U1576" s="63">
        <v>44285</v>
      </c>
      <c r="V1576" s="65">
        <v>62.73465958328066</v>
      </c>
      <c r="X1576" s="63">
        <v>45062</v>
      </c>
      <c r="Y1576" s="67">
        <v>92.875</v>
      </c>
      <c r="Z1576" s="67">
        <v>96.24</v>
      </c>
      <c r="AA1576" s="67">
        <v>90</v>
      </c>
      <c r="AB1576" s="67" t="e">
        <v>#N/A</v>
      </c>
      <c r="AD1576" s="63">
        <v>45062</v>
      </c>
      <c r="AE1576" s="67">
        <v>89.57</v>
      </c>
      <c r="AF1576" s="68">
        <v>94.96</v>
      </c>
      <c r="AH1576" s="58">
        <v>44285</v>
      </c>
      <c r="AI1576" s="57">
        <v>75.936696230044063</v>
      </c>
      <c r="AJ1576" s="57">
        <v>66.754842943138826</v>
      </c>
      <c r="AK1576" s="57">
        <v>61.35538564192273</v>
      </c>
      <c r="AM1576" s="63">
        <v>44285</v>
      </c>
      <c r="AN1576" s="57">
        <v>51.047518287513128</v>
      </c>
      <c r="AO1576" s="57">
        <v>43.949297706287346</v>
      </c>
      <c r="AP1576" s="57">
        <v>70.117847179326233</v>
      </c>
      <c r="AR1576" s="63">
        <v>44285</v>
      </c>
      <c r="AS1576" s="57">
        <v>-44.748573530790814</v>
      </c>
      <c r="AT1576" s="57">
        <v>-13.300110438743006</v>
      </c>
      <c r="AV1576" s="63">
        <v>45746</v>
      </c>
      <c r="AW1576" s="64">
        <v>47965.209472999995</v>
      </c>
      <c r="AX1576" s="65"/>
      <c r="AY1576" s="63">
        <v>45062</v>
      </c>
      <c r="AZ1576" s="215">
        <v>136.03921395799998</v>
      </c>
      <c r="BA1576" s="215">
        <v>394.08207316806005</v>
      </c>
      <c r="BB1576" s="215">
        <v>-547.83590558040919</v>
      </c>
      <c r="BC1576" s="215">
        <v>0</v>
      </c>
      <c r="BD1576" s="51">
        <v>109.24377487391888</v>
      </c>
      <c r="BE1576" s="215">
        <v>91.529156419569631</v>
      </c>
      <c r="BQ1576" s="65"/>
    </row>
    <row r="1577" spans="4:69">
      <c r="D1577" s="63">
        <v>44286</v>
      </c>
      <c r="E1577" s="64">
        <v>604.30700000000002</v>
      </c>
      <c r="F1577" s="64">
        <v>1827.9880000000001</v>
      </c>
      <c r="G1577" s="69">
        <v>2432.2950000000001</v>
      </c>
      <c r="I1577" s="63">
        <v>44918</v>
      </c>
      <c r="J1577" s="68">
        <v>70.41</v>
      </c>
      <c r="K1577" s="68">
        <v>68.67</v>
      </c>
      <c r="M1577" s="63">
        <v>44286</v>
      </c>
      <c r="N1577" s="64">
        <v>39593.300000000003</v>
      </c>
      <c r="O1577" s="66">
        <v>91.984999999999999</v>
      </c>
      <c r="Q1577" s="63">
        <v>44286</v>
      </c>
      <c r="R1577" s="57">
        <v>29.4420444195461</v>
      </c>
      <c r="S1577" s="57">
        <v>57.621277888609598</v>
      </c>
      <c r="U1577" s="63">
        <v>44286</v>
      </c>
      <c r="V1577" s="65">
        <v>63.20943027111425</v>
      </c>
      <c r="X1577" s="63">
        <v>45063</v>
      </c>
      <c r="Y1577" s="67">
        <v>93.0625</v>
      </c>
      <c r="Z1577" s="67">
        <v>95.92</v>
      </c>
      <c r="AA1577" s="67">
        <v>90</v>
      </c>
      <c r="AB1577" s="67" t="e">
        <v>#N/A</v>
      </c>
      <c r="AD1577" s="63">
        <v>45063</v>
      </c>
      <c r="AE1577" s="67">
        <v>90.98</v>
      </c>
      <c r="AF1577" s="68">
        <v>95.77</v>
      </c>
      <c r="AH1577" s="58">
        <v>44286</v>
      </c>
      <c r="AI1577" s="57">
        <v>76.342084783763724</v>
      </c>
      <c r="AJ1577" s="57">
        <v>66.490743442591054</v>
      </c>
      <c r="AK1577" s="57">
        <v>60.648885224918736</v>
      </c>
      <c r="AM1577" s="63">
        <v>44286</v>
      </c>
      <c r="AN1577" s="57">
        <v>50.734538256114824</v>
      </c>
      <c r="AO1577" s="57">
        <v>43.982382476316076</v>
      </c>
      <c r="AP1577" s="57">
        <v>68.931575904920848</v>
      </c>
      <c r="AR1577" s="63">
        <v>44286</v>
      </c>
      <c r="AS1577" s="57">
        <v>-44.568045797553992</v>
      </c>
      <c r="AT1577" s="57">
        <v>-13.187200631345885</v>
      </c>
      <c r="AV1577" s="63">
        <v>45747</v>
      </c>
      <c r="AW1577" s="64">
        <v>50567.728556999995</v>
      </c>
      <c r="AX1577" s="65"/>
      <c r="AY1577" s="63">
        <v>45063</v>
      </c>
      <c r="AZ1577" s="215">
        <v>156.28014876699999</v>
      </c>
      <c r="BA1577" s="215">
        <v>393.64611928795</v>
      </c>
      <c r="BB1577" s="215">
        <v>-453.4435673408891</v>
      </c>
      <c r="BC1577" s="215">
        <v>0</v>
      </c>
      <c r="BD1577" s="51">
        <v>24.882590521078839</v>
      </c>
      <c r="BE1577" s="215">
        <v>121.36529123513959</v>
      </c>
      <c r="BQ1577" s="65"/>
    </row>
    <row r="1578" spans="4:69">
      <c r="D1578" s="63">
        <v>44287</v>
      </c>
      <c r="E1578" s="64">
        <v>604.30700000000002</v>
      </c>
      <c r="F1578" s="64">
        <v>1827.9880000000001</v>
      </c>
      <c r="G1578" s="69">
        <v>2432.2950000000001</v>
      </c>
      <c r="I1578" s="63">
        <v>44921</v>
      </c>
      <c r="J1578" s="68">
        <v>66.58</v>
      </c>
      <c r="K1578" s="68">
        <v>67.58</v>
      </c>
      <c r="M1578" s="63">
        <v>44287</v>
      </c>
      <c r="N1578" s="64">
        <v>39593.300000000003</v>
      </c>
      <c r="O1578" s="66">
        <v>91.984999999999999</v>
      </c>
      <c r="Q1578" s="63">
        <v>44287</v>
      </c>
      <c r="R1578" s="57">
        <v>28.04380015466721</v>
      </c>
      <c r="S1578" s="57">
        <v>57.036029821132537</v>
      </c>
      <c r="U1578" s="63">
        <v>44287</v>
      </c>
      <c r="V1578" s="65">
        <v>63.20943027111425</v>
      </c>
      <c r="X1578" s="63">
        <v>45064</v>
      </c>
      <c r="Y1578" s="67">
        <v>93.125</v>
      </c>
      <c r="Z1578" s="67">
        <v>94.55</v>
      </c>
      <c r="AA1578" s="67">
        <v>89.8125</v>
      </c>
      <c r="AB1578" s="67" t="e">
        <v>#N/A</v>
      </c>
      <c r="AD1578" s="63">
        <v>45064</v>
      </c>
      <c r="AE1578" s="67">
        <v>91.07</v>
      </c>
      <c r="AF1578" s="68">
        <v>97.96</v>
      </c>
      <c r="AH1578" s="58">
        <v>44287</v>
      </c>
      <c r="AI1578" s="57">
        <v>76.809605176911845</v>
      </c>
      <c r="AJ1578" s="57">
        <v>66.152388268009261</v>
      </c>
      <c r="AK1578" s="57">
        <v>59.861971509945654</v>
      </c>
      <c r="AM1578" s="63">
        <v>44287</v>
      </c>
      <c r="AN1578" s="57">
        <v>50.39011951968422</v>
      </c>
      <c r="AO1578" s="57">
        <v>43.931951478990385</v>
      </c>
      <c r="AP1578" s="57">
        <v>67.814294012436832</v>
      </c>
      <c r="AR1578" s="63">
        <v>44287</v>
      </c>
      <c r="AS1578" s="57">
        <v>-44.377365323675868</v>
      </c>
      <c r="AT1578" s="57">
        <v>-13.068550606191909</v>
      </c>
      <c r="AV1578" s="63">
        <v>45748</v>
      </c>
      <c r="AW1578" s="64">
        <v>50023.512041000002</v>
      </c>
      <c r="AX1578" s="65"/>
      <c r="AY1578" s="63">
        <v>45064</v>
      </c>
      <c r="AZ1578" s="215">
        <v>215.27113309099997</v>
      </c>
      <c r="BA1578" s="215">
        <v>391.98535975437994</v>
      </c>
      <c r="BB1578" s="215">
        <v>-472.86790858202102</v>
      </c>
      <c r="BC1578" s="215">
        <v>0</v>
      </c>
      <c r="BD1578" s="51">
        <v>55.803768660670485</v>
      </c>
      <c r="BE1578" s="215">
        <v>190.19235292402934</v>
      </c>
      <c r="BQ1578" s="65"/>
    </row>
    <row r="1579" spans="4:69">
      <c r="D1579" s="63">
        <v>44288</v>
      </c>
      <c r="E1579" s="64">
        <v>604.30700000000002</v>
      </c>
      <c r="F1579" s="64">
        <v>1827.9880000000001</v>
      </c>
      <c r="G1579" s="69">
        <v>2432.2950000000001</v>
      </c>
      <c r="I1579" s="63">
        <v>44922</v>
      </c>
      <c r="J1579" s="68">
        <v>60.2</v>
      </c>
      <c r="K1579" s="68">
        <v>65.78</v>
      </c>
      <c r="M1579" s="63">
        <v>44288</v>
      </c>
      <c r="N1579" s="64">
        <v>39593.300000000003</v>
      </c>
      <c r="O1579" s="66">
        <v>91.984999999999999</v>
      </c>
      <c r="Q1579" s="63">
        <v>44288</v>
      </c>
      <c r="R1579" s="57">
        <v>26.222920824820605</v>
      </c>
      <c r="S1579" s="57">
        <v>56.375727600903438</v>
      </c>
      <c r="U1579" s="63">
        <v>44288</v>
      </c>
      <c r="V1579" s="65">
        <v>63.20943027111425</v>
      </c>
      <c r="X1579" s="63">
        <v>45065</v>
      </c>
      <c r="Y1579" s="67">
        <v>92.1875</v>
      </c>
      <c r="Z1579" s="67">
        <v>95.71</v>
      </c>
      <c r="AA1579" s="67">
        <v>89.875</v>
      </c>
      <c r="AB1579" s="67" t="e">
        <v>#N/A</v>
      </c>
      <c r="AD1579" s="63">
        <v>45065</v>
      </c>
      <c r="AE1579" s="67">
        <v>91.26</v>
      </c>
      <c r="AF1579" s="68">
        <v>97.61</v>
      </c>
      <c r="AH1579" s="58">
        <v>44288</v>
      </c>
      <c r="AI1579" s="57">
        <v>77.258461206431022</v>
      </c>
      <c r="AJ1579" s="57">
        <v>65.764023139774835</v>
      </c>
      <c r="AK1579" s="57">
        <v>58.969984122949072</v>
      </c>
      <c r="AM1579" s="63">
        <v>44288</v>
      </c>
      <c r="AN1579" s="57">
        <v>50.095546995071707</v>
      </c>
      <c r="AO1579" s="57">
        <v>43.947800411739109</v>
      </c>
      <c r="AP1579" s="57">
        <v>66.744686040131754</v>
      </c>
      <c r="AR1579" s="63">
        <v>44288</v>
      </c>
      <c r="AS1579" s="57">
        <v>-44.179158651228633</v>
      </c>
      <c r="AT1579" s="57">
        <v>-12.964297867824904</v>
      </c>
      <c r="AV1579" s="63">
        <v>45749</v>
      </c>
      <c r="AW1579" s="64">
        <v>50023.512041000002</v>
      </c>
      <c r="AX1579" s="65"/>
      <c r="AY1579" s="63">
        <v>45065</v>
      </c>
      <c r="AZ1579" s="215">
        <v>233.48335726599996</v>
      </c>
      <c r="BA1579" s="215">
        <v>349.35847522594997</v>
      </c>
      <c r="BB1579" s="215">
        <v>-475.33101597763397</v>
      </c>
      <c r="BC1579" s="215">
        <v>0</v>
      </c>
      <c r="BD1579" s="51">
        <v>106.45407355417413</v>
      </c>
      <c r="BE1579" s="215">
        <v>213.96489006849006</v>
      </c>
      <c r="BQ1579" s="65"/>
    </row>
    <row r="1580" spans="4:69">
      <c r="D1580" s="63">
        <v>44289</v>
      </c>
      <c r="E1580" s="64">
        <v>604.30700000000002</v>
      </c>
      <c r="F1580" s="64">
        <v>1827.9880000000001</v>
      </c>
      <c r="G1580" s="69">
        <v>2432.2950000000001</v>
      </c>
      <c r="I1580" s="63">
        <v>44923</v>
      </c>
      <c r="J1580" s="68">
        <v>66.86</v>
      </c>
      <c r="K1580" s="68">
        <v>66.489999999999995</v>
      </c>
      <c r="M1580" s="63">
        <v>44289</v>
      </c>
      <c r="N1580" s="64">
        <v>39593.300000000003</v>
      </c>
      <c r="O1580" s="66">
        <v>91.984999999999999</v>
      </c>
      <c r="Q1580" s="63">
        <v>44289</v>
      </c>
      <c r="R1580" s="57">
        <v>24.357961186023669</v>
      </c>
      <c r="S1580" s="57">
        <v>55.62425504233186</v>
      </c>
      <c r="U1580" s="63">
        <v>44289</v>
      </c>
      <c r="V1580" s="65">
        <v>63.20943027111425</v>
      </c>
      <c r="X1580" s="63">
        <v>45068</v>
      </c>
      <c r="Y1580" s="67">
        <v>92.0625</v>
      </c>
      <c r="Z1580" s="67">
        <v>94.93</v>
      </c>
      <c r="AA1580" s="67">
        <v>90</v>
      </c>
      <c r="AB1580" s="67" t="e">
        <v>#N/A</v>
      </c>
      <c r="AD1580" s="63">
        <v>45068</v>
      </c>
      <c r="AE1580" s="67">
        <v>90.88</v>
      </c>
      <c r="AF1580" s="68">
        <v>102.44</v>
      </c>
      <c r="AH1580" s="58">
        <v>44289</v>
      </c>
      <c r="AI1580" s="57">
        <v>77.763211915200131</v>
      </c>
      <c r="AJ1580" s="57">
        <v>65.325267671176107</v>
      </c>
      <c r="AK1580" s="57">
        <v>57.98009664268946</v>
      </c>
      <c r="AM1580" s="63">
        <v>44289</v>
      </c>
      <c r="AN1580" s="57">
        <v>49.757696335988186</v>
      </c>
      <c r="AO1580" s="57">
        <v>43.951055268722868</v>
      </c>
      <c r="AP1580" s="57">
        <v>65.570925982610873</v>
      </c>
      <c r="AR1580" s="63">
        <v>44289</v>
      </c>
      <c r="AS1580" s="57">
        <v>-43.997526778082886</v>
      </c>
      <c r="AT1580" s="57">
        <v>-12.86764032849187</v>
      </c>
      <c r="AV1580" s="63">
        <v>45750</v>
      </c>
      <c r="AW1580" s="64">
        <v>49203.647252999996</v>
      </c>
      <c r="AX1580" s="65"/>
      <c r="AY1580" s="63">
        <v>45068</v>
      </c>
      <c r="AZ1580" s="215">
        <v>168.58888875099998</v>
      </c>
      <c r="BA1580" s="215">
        <v>442.49494620234003</v>
      </c>
      <c r="BB1580" s="215">
        <v>-564.91386390943228</v>
      </c>
      <c r="BC1580" s="215">
        <v>0</v>
      </c>
      <c r="BD1580" s="51">
        <v>167.11000041540299</v>
      </c>
      <c r="BE1580" s="215">
        <v>213.2799714593105</v>
      </c>
      <c r="BQ1580" s="65"/>
    </row>
    <row r="1581" spans="4:69">
      <c r="D1581" s="63">
        <v>44290</v>
      </c>
      <c r="E1581" s="64">
        <v>604.30700000000002</v>
      </c>
      <c r="F1581" s="64">
        <v>1827.9880000000001</v>
      </c>
      <c r="G1581" s="69">
        <v>2432.2950000000001</v>
      </c>
      <c r="I1581" s="63">
        <v>44924</v>
      </c>
      <c r="J1581" s="68">
        <v>70.34</v>
      </c>
      <c r="K1581" s="68">
        <v>67.650000000000006</v>
      </c>
      <c r="M1581" s="63">
        <v>44290</v>
      </c>
      <c r="N1581" s="64">
        <v>39593.300000000003</v>
      </c>
      <c r="O1581" s="66">
        <v>91.984999999999999</v>
      </c>
      <c r="Q1581" s="63">
        <v>44290</v>
      </c>
      <c r="R1581" s="57">
        <v>22.532516337225616</v>
      </c>
      <c r="S1581" s="57">
        <v>54.914877820493842</v>
      </c>
      <c r="U1581" s="63">
        <v>44290</v>
      </c>
      <c r="V1581" s="65">
        <v>63.20943027111425</v>
      </c>
      <c r="X1581" s="63">
        <v>45069</v>
      </c>
      <c r="Y1581" s="67">
        <v>91.75</v>
      </c>
      <c r="Z1581" s="67">
        <v>95.99</v>
      </c>
      <c r="AA1581" s="67">
        <v>90.125</v>
      </c>
      <c r="AB1581" s="67" t="e">
        <v>#N/A</v>
      </c>
      <c r="AD1581" s="63">
        <v>45069</v>
      </c>
      <c r="AE1581" s="67">
        <v>90.92</v>
      </c>
      <c r="AF1581" s="68">
        <v>99.68</v>
      </c>
      <c r="AH1581" s="58">
        <v>44290</v>
      </c>
      <c r="AI1581" s="57">
        <v>78.305367956716381</v>
      </c>
      <c r="AJ1581" s="57">
        <v>64.930270427723286</v>
      </c>
      <c r="AK1581" s="57">
        <v>57.055067920126312</v>
      </c>
      <c r="AM1581" s="63">
        <v>44290</v>
      </c>
      <c r="AN1581" s="57">
        <v>49.429236154597177</v>
      </c>
      <c r="AO1581" s="57">
        <v>43.938915831892977</v>
      </c>
      <c r="AP1581" s="57">
        <v>64.468890595109457</v>
      </c>
      <c r="AR1581" s="63">
        <v>44290</v>
      </c>
      <c r="AS1581" s="57">
        <v>-43.804469457009446</v>
      </c>
      <c r="AT1581" s="57">
        <v>-12.782158721436087</v>
      </c>
      <c r="AV1581" s="63">
        <v>45751</v>
      </c>
      <c r="AW1581" s="64">
        <v>49527.529809</v>
      </c>
      <c r="AX1581" s="65"/>
      <c r="AY1581" s="63">
        <v>45069</v>
      </c>
      <c r="AZ1581" s="215">
        <v>144.43986283299998</v>
      </c>
      <c r="BA1581" s="215">
        <v>282.87674914101001</v>
      </c>
      <c r="BB1581" s="215">
        <v>-372.43479466369064</v>
      </c>
      <c r="BC1581" s="215">
        <v>0</v>
      </c>
      <c r="BD1581" s="51">
        <v>206.13412845044036</v>
      </c>
      <c r="BE1581" s="215">
        <v>261.01594576075951</v>
      </c>
      <c r="BQ1581" s="65"/>
    </row>
    <row r="1582" spans="4:69">
      <c r="D1582" s="63">
        <v>44291</v>
      </c>
      <c r="E1582" s="64">
        <v>1033.9349999999999</v>
      </c>
      <c r="F1582" s="64">
        <v>1828.452</v>
      </c>
      <c r="G1582" s="69">
        <v>2862.3870000000002</v>
      </c>
      <c r="I1582" s="63">
        <v>44925</v>
      </c>
      <c r="J1582" s="68">
        <v>70.92</v>
      </c>
      <c r="K1582" s="68">
        <v>69.7</v>
      </c>
      <c r="M1582" s="63">
        <v>44291</v>
      </c>
      <c r="N1582" s="64">
        <v>39645.199999999997</v>
      </c>
      <c r="O1582" s="66">
        <v>92.236699999999999</v>
      </c>
      <c r="Q1582" s="63">
        <v>44291</v>
      </c>
      <c r="R1582" s="57">
        <v>21.477806267610667</v>
      </c>
      <c r="S1582" s="57">
        <v>54.159347745446773</v>
      </c>
      <c r="U1582" s="63">
        <v>44291</v>
      </c>
      <c r="V1582" s="65">
        <v>63.911026366085821</v>
      </c>
      <c r="X1582" s="63">
        <v>45070</v>
      </c>
      <c r="Y1582" s="67">
        <v>91.5</v>
      </c>
      <c r="Z1582" s="67">
        <v>95.89</v>
      </c>
      <c r="AA1582" s="67">
        <v>90.0625</v>
      </c>
      <c r="AB1582" s="67" t="e">
        <v>#N/A</v>
      </c>
      <c r="AD1582" s="63">
        <v>45070</v>
      </c>
      <c r="AE1582" s="67">
        <v>91.49</v>
      </c>
      <c r="AF1582" s="68">
        <v>100.71</v>
      </c>
      <c r="AH1582" s="58">
        <v>44291</v>
      </c>
      <c r="AI1582" s="57">
        <v>78.844087694439139</v>
      </c>
      <c r="AJ1582" s="57">
        <v>64.462637087564104</v>
      </c>
      <c r="AK1582" s="57">
        <v>55.988021417373268</v>
      </c>
      <c r="AM1582" s="63">
        <v>44291</v>
      </c>
      <c r="AN1582" s="57">
        <v>49.158713162598076</v>
      </c>
      <c r="AO1582" s="57">
        <v>43.955160299678965</v>
      </c>
      <c r="AP1582" s="57">
        <v>63.530637426165448</v>
      </c>
      <c r="AR1582" s="63">
        <v>44291</v>
      </c>
      <c r="AS1582" s="57">
        <v>-43.603455518419089</v>
      </c>
      <c r="AT1582" s="57">
        <v>-12.693434897919154</v>
      </c>
      <c r="AV1582" s="63">
        <v>45752</v>
      </c>
      <c r="AW1582" s="64">
        <v>49527.529809</v>
      </c>
      <c r="AX1582" s="65"/>
      <c r="AY1582" s="63">
        <v>45070</v>
      </c>
      <c r="AZ1582" s="215">
        <v>178.07091032199997</v>
      </c>
      <c r="BA1582" s="215">
        <v>282.63155308421005</v>
      </c>
      <c r="BB1582" s="215">
        <v>-166.04082565245403</v>
      </c>
      <c r="BC1582" s="215">
        <v>0</v>
      </c>
      <c r="BD1582" s="51">
        <v>25.565503184094059</v>
      </c>
      <c r="BE1582" s="215">
        <v>320.22714093784987</v>
      </c>
      <c r="BQ1582" s="65"/>
    </row>
    <row r="1583" spans="4:69">
      <c r="D1583" s="63">
        <v>44292</v>
      </c>
      <c r="E1583" s="64">
        <v>975.19500000000005</v>
      </c>
      <c r="F1583" s="64">
        <v>1826.258</v>
      </c>
      <c r="G1583" s="69">
        <v>2801.453</v>
      </c>
      <c r="I1583" s="63">
        <v>44928</v>
      </c>
      <c r="J1583" s="68">
        <v>69.81</v>
      </c>
      <c r="K1583" s="68">
        <v>68.47</v>
      </c>
      <c r="M1583" s="63">
        <v>44292</v>
      </c>
      <c r="N1583" s="64">
        <v>39708.800000000003</v>
      </c>
      <c r="O1583" s="66">
        <v>92.286699999999996</v>
      </c>
      <c r="Q1583" s="63">
        <v>44292</v>
      </c>
      <c r="R1583" s="57">
        <v>20.390737913277878</v>
      </c>
      <c r="S1583" s="57">
        <v>53.314364146921612</v>
      </c>
      <c r="U1583" s="63">
        <v>44292</v>
      </c>
      <c r="V1583" s="65">
        <v>64.231848889065105</v>
      </c>
      <c r="X1583" s="63">
        <v>45075</v>
      </c>
      <c r="Y1583" s="67">
        <v>93.1875</v>
      </c>
      <c r="Z1583" s="67">
        <v>94.08</v>
      </c>
      <c r="AA1583" s="67">
        <v>90</v>
      </c>
      <c r="AB1583" s="67" t="e">
        <v>#N/A</v>
      </c>
      <c r="AD1583" s="63">
        <v>45075</v>
      </c>
      <c r="AE1583" s="67">
        <v>90.66</v>
      </c>
      <c r="AF1583" s="68">
        <v>103.98</v>
      </c>
      <c r="AH1583" s="58">
        <v>44292</v>
      </c>
      <c r="AI1583" s="57">
        <v>79.542395393547565</v>
      </c>
      <c r="AJ1583" s="57">
        <v>64.019112880675436</v>
      </c>
      <c r="AK1583" s="57">
        <v>54.882037950709275</v>
      </c>
      <c r="AM1583" s="63">
        <v>44292</v>
      </c>
      <c r="AN1583" s="57">
        <v>48.870772388430609</v>
      </c>
      <c r="AO1583" s="57">
        <v>44.023860448388064</v>
      </c>
      <c r="AP1583" s="57">
        <v>62.45550169837162</v>
      </c>
      <c r="AR1583" s="63">
        <v>44292</v>
      </c>
      <c r="AS1583" s="57">
        <v>-43.394347635085673</v>
      </c>
      <c r="AT1583" s="57">
        <v>-12.601374028441581</v>
      </c>
      <c r="AV1583" s="63">
        <v>45753</v>
      </c>
      <c r="AW1583" s="64">
        <v>49527.529809</v>
      </c>
      <c r="AX1583" s="65"/>
      <c r="AY1583" s="63">
        <v>45075</v>
      </c>
      <c r="AZ1583" s="215">
        <v>190.92697918999994</v>
      </c>
      <c r="BA1583" s="215">
        <v>101.83665328555</v>
      </c>
      <c r="BB1583" s="215">
        <v>86.80524113475596</v>
      </c>
      <c r="BC1583" s="215">
        <v>0</v>
      </c>
      <c r="BD1583" s="51">
        <v>-64.399864175545346</v>
      </c>
      <c r="BE1583" s="215">
        <v>315.16900943476054</v>
      </c>
      <c r="BQ1583" s="65"/>
    </row>
    <row r="1584" spans="4:69">
      <c r="D1584" s="63">
        <v>44293</v>
      </c>
      <c r="E1584" s="64">
        <v>971.76099999999997</v>
      </c>
      <c r="F1584" s="64">
        <v>1823.8430000000001</v>
      </c>
      <c r="G1584" s="69">
        <v>2795.6039999999998</v>
      </c>
      <c r="I1584" s="63">
        <v>44929</v>
      </c>
      <c r="J1584" s="68">
        <v>69.459999999999994</v>
      </c>
      <c r="K1584" s="68">
        <v>68.73</v>
      </c>
      <c r="M1584" s="63">
        <v>44293</v>
      </c>
      <c r="N1584" s="64">
        <v>39750.800000000003</v>
      </c>
      <c r="O1584" s="66">
        <v>92.334999999999994</v>
      </c>
      <c r="Q1584" s="63">
        <v>44293</v>
      </c>
      <c r="R1584" s="57">
        <v>19.31836622282357</v>
      </c>
      <c r="S1584" s="57">
        <v>52.582201453201804</v>
      </c>
      <c r="U1584" s="63">
        <v>44293</v>
      </c>
      <c r="V1584" s="65">
        <v>64.067591278976039</v>
      </c>
      <c r="X1584" s="63">
        <v>45076</v>
      </c>
      <c r="Y1584" s="67">
        <v>92.3125</v>
      </c>
      <c r="Z1584" s="67">
        <v>93.41</v>
      </c>
      <c r="AA1584" s="67">
        <v>90.125</v>
      </c>
      <c r="AB1584" s="67" t="e">
        <v>#N/A</v>
      </c>
      <c r="AD1584" s="63">
        <v>45076</v>
      </c>
      <c r="AE1584" s="67">
        <v>92.64</v>
      </c>
      <c r="AF1584" s="68">
        <v>96.99</v>
      </c>
      <c r="AH1584" s="58">
        <v>44293</v>
      </c>
      <c r="AI1584" s="57">
        <v>80.199378501548495</v>
      </c>
      <c r="AJ1584" s="57">
        <v>63.663296005352656</v>
      </c>
      <c r="AK1584" s="57">
        <v>54.011371428505782</v>
      </c>
      <c r="AM1584" s="63">
        <v>44293</v>
      </c>
      <c r="AN1584" s="57">
        <v>48.550622067644511</v>
      </c>
      <c r="AO1584" s="57">
        <v>44.070194567289114</v>
      </c>
      <c r="AP1584" s="57">
        <v>61.319681883808919</v>
      </c>
      <c r="AR1584" s="63">
        <v>44293</v>
      </c>
      <c r="AS1584" s="57">
        <v>-43.168099573247034</v>
      </c>
      <c r="AT1584" s="57">
        <v>-12.50298205627921</v>
      </c>
      <c r="AV1584" s="63">
        <v>45754</v>
      </c>
      <c r="AW1584" s="64">
        <v>49335.196324000004</v>
      </c>
      <c r="AX1584" s="65"/>
      <c r="AY1584" s="63">
        <v>45076</v>
      </c>
      <c r="AZ1584" s="215">
        <v>250.23403350899997</v>
      </c>
      <c r="BA1584" s="215">
        <v>96.670020288520007</v>
      </c>
      <c r="BB1584" s="215">
        <v>-52.637197514975341</v>
      </c>
      <c r="BC1584" s="215">
        <v>0</v>
      </c>
      <c r="BD1584" s="51">
        <v>16.610126553984983</v>
      </c>
      <c r="BE1584" s="215">
        <v>310.87698283652963</v>
      </c>
      <c r="BQ1584" s="65"/>
    </row>
    <row r="1585" spans="4:69">
      <c r="D1585" s="63">
        <v>44294</v>
      </c>
      <c r="E1585" s="64">
        <v>820.37199999999996</v>
      </c>
      <c r="F1585" s="64">
        <v>1820.471</v>
      </c>
      <c r="G1585" s="69">
        <v>2640.8429999999998</v>
      </c>
      <c r="I1585" s="63">
        <v>44930</v>
      </c>
      <c r="J1585" s="68">
        <v>70.05</v>
      </c>
      <c r="K1585" s="68">
        <v>68.650000000000006</v>
      </c>
      <c r="M1585" s="63">
        <v>44294</v>
      </c>
      <c r="N1585" s="64">
        <v>39800.5</v>
      </c>
      <c r="O1585" s="66">
        <v>92.386700000000005</v>
      </c>
      <c r="Q1585" s="63">
        <v>44294</v>
      </c>
      <c r="R1585" s="57">
        <v>18.090153832340139</v>
      </c>
      <c r="S1585" s="57">
        <v>51.732742609773872</v>
      </c>
      <c r="U1585" s="63">
        <v>44294</v>
      </c>
      <c r="V1585" s="65">
        <v>64.141735007093942</v>
      </c>
      <c r="X1585" s="63">
        <v>45077</v>
      </c>
      <c r="Y1585" s="67">
        <v>91.9375</v>
      </c>
      <c r="Z1585" s="67">
        <v>96.06</v>
      </c>
      <c r="AA1585" s="67">
        <v>90.0625</v>
      </c>
      <c r="AB1585" s="67" t="e">
        <v>#N/A</v>
      </c>
      <c r="AD1585" s="63">
        <v>45077</v>
      </c>
      <c r="AE1585" s="67">
        <v>92.45</v>
      </c>
      <c r="AF1585" s="68">
        <v>98.36</v>
      </c>
      <c r="AH1585" s="58">
        <v>44294</v>
      </c>
      <c r="AI1585" s="57">
        <v>80.82088492032824</v>
      </c>
      <c r="AJ1585" s="57">
        <v>63.189088530730771</v>
      </c>
      <c r="AK1585" s="57">
        <v>52.942489640672029</v>
      </c>
      <c r="AM1585" s="63">
        <v>44294</v>
      </c>
      <c r="AN1585" s="57">
        <v>48.169673729121179</v>
      </c>
      <c r="AO1585" s="57">
        <v>44.0079466354508</v>
      </c>
      <c r="AP1585" s="57">
        <v>60.185411662073008</v>
      </c>
      <c r="AR1585" s="63">
        <v>44294</v>
      </c>
      <c r="AS1585" s="57">
        <v>-42.9466554390713</v>
      </c>
      <c r="AT1585" s="57">
        <v>-12.404055910155943</v>
      </c>
      <c r="AV1585" s="63">
        <v>45755</v>
      </c>
      <c r="AW1585" s="64">
        <v>48595.308632</v>
      </c>
      <c r="AX1585" s="65"/>
      <c r="AY1585" s="63">
        <v>45077</v>
      </c>
      <c r="AZ1585" s="215">
        <v>413.49633171800002</v>
      </c>
      <c r="BA1585" s="215">
        <v>-24.192513750000042</v>
      </c>
      <c r="BB1585" s="215">
        <v>-24.819727548937344</v>
      </c>
      <c r="BC1585" s="215">
        <v>0</v>
      </c>
      <c r="BD1585" s="51">
        <v>-154.66797731851236</v>
      </c>
      <c r="BE1585" s="215">
        <v>209.81611310055013</v>
      </c>
      <c r="BQ1585" s="65"/>
    </row>
    <row r="1586" spans="4:69">
      <c r="D1586" s="63">
        <v>44295</v>
      </c>
      <c r="E1586" s="64">
        <v>712.495</v>
      </c>
      <c r="F1586" s="64">
        <v>1817.7339999999999</v>
      </c>
      <c r="G1586" s="69">
        <v>2530.2289999999998</v>
      </c>
      <c r="I1586" s="63">
        <v>44931</v>
      </c>
      <c r="J1586" s="68">
        <v>70.12</v>
      </c>
      <c r="K1586" s="68">
        <v>68.61</v>
      </c>
      <c r="M1586" s="63">
        <v>44295</v>
      </c>
      <c r="N1586" s="64">
        <v>39849.699999999997</v>
      </c>
      <c r="O1586" s="66">
        <v>92.435000000000002</v>
      </c>
      <c r="Q1586" s="63">
        <v>44295</v>
      </c>
      <c r="R1586" s="57">
        <v>16.732319384617476</v>
      </c>
      <c r="S1586" s="57">
        <v>50.778484894959334</v>
      </c>
      <c r="U1586" s="63">
        <v>44295</v>
      </c>
      <c r="V1586" s="65">
        <v>64.612217087126979</v>
      </c>
      <c r="X1586" s="63">
        <v>45078</v>
      </c>
      <c r="Y1586" s="67">
        <v>92.9375</v>
      </c>
      <c r="Z1586" s="67">
        <v>95.63</v>
      </c>
      <c r="AA1586" s="67">
        <v>90.0625</v>
      </c>
      <c r="AB1586" s="67" t="e">
        <v>#N/A</v>
      </c>
      <c r="AD1586" s="63">
        <v>45078</v>
      </c>
      <c r="AE1586" s="67">
        <v>92.07</v>
      </c>
      <c r="AF1586" s="68">
        <v>104.13</v>
      </c>
      <c r="AH1586" s="58">
        <v>44295</v>
      </c>
      <c r="AI1586" s="57">
        <v>81.546717445705013</v>
      </c>
      <c r="AJ1586" s="57">
        <v>62.669118169629257</v>
      </c>
      <c r="AK1586" s="57">
        <v>51.71343711158589</v>
      </c>
      <c r="AM1586" s="63">
        <v>44295</v>
      </c>
      <c r="AN1586" s="57">
        <v>47.83678628877319</v>
      </c>
      <c r="AO1586" s="57">
        <v>43.989894361755447</v>
      </c>
      <c r="AP1586" s="57">
        <v>59.154109479988712</v>
      </c>
      <c r="AR1586" s="63">
        <v>44295</v>
      </c>
      <c r="AS1586" s="57">
        <v>-42.721548137967623</v>
      </c>
      <c r="AT1586" s="57">
        <v>-12.304306047795166</v>
      </c>
      <c r="AV1586" s="63">
        <v>45756</v>
      </c>
      <c r="AW1586" s="64">
        <v>48584.588938999994</v>
      </c>
      <c r="AX1586" s="65"/>
      <c r="AY1586" s="63">
        <v>45078</v>
      </c>
      <c r="AZ1586" s="215">
        <v>463.57950806999997</v>
      </c>
      <c r="BA1586" s="215">
        <v>34.50790920728992</v>
      </c>
      <c r="BB1586" s="215">
        <v>-177.17664202520731</v>
      </c>
      <c r="BC1586" s="215">
        <v>0</v>
      </c>
      <c r="BD1586" s="51">
        <v>-164.26677922002145</v>
      </c>
      <c r="BE1586" s="215">
        <v>156.64399603206107</v>
      </c>
      <c r="BQ1586" s="65"/>
    </row>
    <row r="1587" spans="4:69">
      <c r="D1587" s="63">
        <v>44296</v>
      </c>
      <c r="E1587" s="64">
        <v>712.495</v>
      </c>
      <c r="F1587" s="64">
        <v>1817.7339999999999</v>
      </c>
      <c r="G1587" s="69">
        <v>2530.2289999999998</v>
      </c>
      <c r="I1587" s="63">
        <v>44932</v>
      </c>
      <c r="J1587" s="68">
        <v>70.64</v>
      </c>
      <c r="K1587" s="68">
        <v>68.27</v>
      </c>
      <c r="M1587" s="63">
        <v>44296</v>
      </c>
      <c r="N1587" s="64">
        <v>39849.699999999997</v>
      </c>
      <c r="O1587" s="66">
        <v>92.435000000000002</v>
      </c>
      <c r="Q1587" s="63">
        <v>44296</v>
      </c>
      <c r="R1587" s="57">
        <v>15.520839744509995</v>
      </c>
      <c r="S1587" s="57">
        <v>49.890389734823557</v>
      </c>
      <c r="U1587" s="63">
        <v>44296</v>
      </c>
      <c r="V1587" s="65">
        <v>64.612217087126979</v>
      </c>
      <c r="X1587" s="63">
        <v>45079</v>
      </c>
      <c r="Y1587" s="67">
        <v>92.4375</v>
      </c>
      <c r="Z1587" s="67">
        <v>91.71</v>
      </c>
      <c r="AA1587" s="67">
        <v>90.0625</v>
      </c>
      <c r="AB1587" s="67" t="e">
        <v>#N/A</v>
      </c>
      <c r="AD1587" s="63">
        <v>45079</v>
      </c>
      <c r="AE1587" s="67">
        <v>93.15</v>
      </c>
      <c r="AF1587" s="68">
        <v>105.5</v>
      </c>
      <c r="AH1587" s="58">
        <v>44296</v>
      </c>
      <c r="AI1587" s="57">
        <v>82.208292357573853</v>
      </c>
      <c r="AJ1587" s="57">
        <v>62.173498870349661</v>
      </c>
      <c r="AK1587" s="57">
        <v>50.595946880432344</v>
      </c>
      <c r="AM1587" s="63">
        <v>44296</v>
      </c>
      <c r="AN1587" s="57">
        <v>47.442551417671773</v>
      </c>
      <c r="AO1587" s="57">
        <v>43.871881113483234</v>
      </c>
      <c r="AP1587" s="57">
        <v>58.096052160188407</v>
      </c>
      <c r="AR1587" s="63">
        <v>44296</v>
      </c>
      <c r="AS1587" s="57">
        <v>-42.515551453622514</v>
      </c>
      <c r="AT1587" s="57">
        <v>-12.210500386949242</v>
      </c>
      <c r="AV1587" s="63">
        <v>45757</v>
      </c>
      <c r="AW1587" s="64">
        <v>48511.143490000002</v>
      </c>
      <c r="AX1587" s="65"/>
      <c r="AY1587" s="63">
        <v>45079</v>
      </c>
      <c r="AZ1587" s="215">
        <v>498.66714891800001</v>
      </c>
      <c r="BA1587" s="215">
        <v>34.258590877509967</v>
      </c>
      <c r="BB1587" s="215">
        <v>-251.71681707783594</v>
      </c>
      <c r="BC1587" s="215">
        <v>0</v>
      </c>
      <c r="BD1587" s="51">
        <v>-139.95062089453384</v>
      </c>
      <c r="BE1587" s="215">
        <v>141.25830182314013</v>
      </c>
      <c r="BQ1587" s="65"/>
    </row>
    <row r="1588" spans="4:69">
      <c r="D1588" s="63">
        <v>44297</v>
      </c>
      <c r="E1588" s="64">
        <v>712.495</v>
      </c>
      <c r="F1588" s="64">
        <v>1817.7339999999999</v>
      </c>
      <c r="G1588" s="69">
        <v>2530.2289999999998</v>
      </c>
      <c r="I1588" s="63">
        <v>44935</v>
      </c>
      <c r="J1588" s="68">
        <v>70.06</v>
      </c>
      <c r="K1588" s="68">
        <v>67.92</v>
      </c>
      <c r="M1588" s="63">
        <v>44297</v>
      </c>
      <c r="N1588" s="64">
        <v>39849.699999999997</v>
      </c>
      <c r="O1588" s="66">
        <v>92.435000000000002</v>
      </c>
      <c r="Q1588" s="63">
        <v>44297</v>
      </c>
      <c r="R1588" s="57">
        <v>14.470445907566386</v>
      </c>
      <c r="S1588" s="57">
        <v>48.987745846151221</v>
      </c>
      <c r="U1588" s="63">
        <v>44297</v>
      </c>
      <c r="V1588" s="65">
        <v>64.612217087126979</v>
      </c>
      <c r="X1588" s="63">
        <v>45082</v>
      </c>
      <c r="Y1588" s="67">
        <v>93</v>
      </c>
      <c r="Z1588" s="67">
        <v>95.55</v>
      </c>
      <c r="AA1588" s="67">
        <v>89.6875</v>
      </c>
      <c r="AB1588" s="67" t="e">
        <v>#N/A</v>
      </c>
      <c r="AD1588" s="63">
        <v>45082</v>
      </c>
      <c r="AE1588" s="67">
        <v>92.26</v>
      </c>
      <c r="AF1588" s="68">
        <v>106.43</v>
      </c>
      <c r="AH1588" s="58">
        <v>44297</v>
      </c>
      <c r="AI1588" s="57">
        <v>82.873095461662771</v>
      </c>
      <c r="AJ1588" s="57">
        <v>61.653183007753157</v>
      </c>
      <c r="AK1588" s="57">
        <v>49.452641392373707</v>
      </c>
      <c r="AM1588" s="63">
        <v>44297</v>
      </c>
      <c r="AN1588" s="57">
        <v>47.050045880342338</v>
      </c>
      <c r="AO1588" s="57">
        <v>43.747571268803377</v>
      </c>
      <c r="AP1588" s="57">
        <v>57.047567830178792</v>
      </c>
      <c r="AR1588" s="63">
        <v>44297</v>
      </c>
      <c r="AS1588" s="57">
        <v>-42.333243376130781</v>
      </c>
      <c r="AT1588" s="57">
        <v>-12.119166810730098</v>
      </c>
      <c r="AV1588" s="63">
        <v>45758</v>
      </c>
      <c r="AW1588" s="64">
        <v>48280.172393000001</v>
      </c>
      <c r="AX1588" s="65"/>
      <c r="AY1588" s="63">
        <v>45082</v>
      </c>
      <c r="AZ1588" s="215">
        <v>493.72637230800001</v>
      </c>
      <c r="BA1588" s="215">
        <v>34.181758645850003</v>
      </c>
      <c r="BB1588" s="215">
        <v>-484.76549165234366</v>
      </c>
      <c r="BC1588" s="215">
        <v>0</v>
      </c>
      <c r="BD1588" s="51">
        <v>-94.233795865645959</v>
      </c>
      <c r="BE1588" s="215">
        <v>-51.091156564139759</v>
      </c>
      <c r="BQ1588" s="65"/>
    </row>
    <row r="1589" spans="4:69">
      <c r="D1589" s="63">
        <v>44298</v>
      </c>
      <c r="E1589" s="64">
        <v>769.70399999999995</v>
      </c>
      <c r="F1589" s="64">
        <v>1815.3520000000001</v>
      </c>
      <c r="G1589" s="69">
        <v>2585.056</v>
      </c>
      <c r="I1589" s="63">
        <v>44936</v>
      </c>
      <c r="J1589" s="68">
        <v>67.400000000000006</v>
      </c>
      <c r="K1589" s="68">
        <v>67.33</v>
      </c>
      <c r="M1589" s="63">
        <v>44298</v>
      </c>
      <c r="N1589" s="64">
        <v>39922.400000000001</v>
      </c>
      <c r="O1589" s="66">
        <v>92.581699999999998</v>
      </c>
      <c r="Q1589" s="63">
        <v>44298</v>
      </c>
      <c r="R1589" s="57">
        <v>13.515012845510931</v>
      </c>
      <c r="S1589" s="57">
        <v>48.016045475628786</v>
      </c>
      <c r="U1589" s="63">
        <v>44298</v>
      </c>
      <c r="V1589" s="65">
        <v>64.977745091013958</v>
      </c>
      <c r="X1589" s="63">
        <v>45083</v>
      </c>
      <c r="Y1589" s="67">
        <v>92.5625</v>
      </c>
      <c r="Z1589" s="67">
        <v>95.25</v>
      </c>
      <c r="AA1589" s="67">
        <v>90.1875</v>
      </c>
      <c r="AB1589" s="67" t="e">
        <v>#N/A</v>
      </c>
      <c r="AD1589" s="63">
        <v>45083</v>
      </c>
      <c r="AE1589" s="67">
        <v>91.85</v>
      </c>
      <c r="AF1589" s="68">
        <v>106.98</v>
      </c>
      <c r="AH1589" s="58">
        <v>44298</v>
      </c>
      <c r="AI1589" s="57">
        <v>83.549676476823564</v>
      </c>
      <c r="AJ1589" s="57">
        <v>61.072738830049801</v>
      </c>
      <c r="AK1589" s="57">
        <v>48.195668037233254</v>
      </c>
      <c r="AM1589" s="63">
        <v>44298</v>
      </c>
      <c r="AN1589" s="57">
        <v>46.643634895775591</v>
      </c>
      <c r="AO1589" s="57">
        <v>43.577763750870346</v>
      </c>
      <c r="AP1589" s="57">
        <v>56.031693589656449</v>
      </c>
      <c r="AR1589" s="63">
        <v>44298</v>
      </c>
      <c r="AS1589" s="57">
        <v>-42.155723201528062</v>
      </c>
      <c r="AT1589" s="57">
        <v>-12.068581771493436</v>
      </c>
      <c r="AV1589" s="63">
        <v>45759</v>
      </c>
      <c r="AW1589" s="64">
        <v>48280.172393000001</v>
      </c>
      <c r="AX1589" s="65"/>
      <c r="AY1589" s="63">
        <v>45083</v>
      </c>
      <c r="AZ1589" s="215">
        <v>474.42021536800002</v>
      </c>
      <c r="BA1589" s="215">
        <v>-5.8039817617700225</v>
      </c>
      <c r="BB1589" s="215">
        <v>-486.00280243464329</v>
      </c>
      <c r="BC1589" s="215">
        <v>0</v>
      </c>
      <c r="BD1589" s="51">
        <v>-1.1015519613857467</v>
      </c>
      <c r="BE1589" s="215">
        <v>-18.488120789798909</v>
      </c>
      <c r="BQ1589" s="65"/>
    </row>
    <row r="1590" spans="4:69">
      <c r="D1590" s="63">
        <v>44299</v>
      </c>
      <c r="E1590" s="64">
        <v>758.44600000000003</v>
      </c>
      <c r="F1590" s="64">
        <v>1811.7429999999999</v>
      </c>
      <c r="G1590" s="69">
        <v>2570.1889999999999</v>
      </c>
      <c r="I1590" s="63">
        <v>44937</v>
      </c>
      <c r="J1590" s="68">
        <v>69.03</v>
      </c>
      <c r="K1590" s="68">
        <v>67.489999999999995</v>
      </c>
      <c r="M1590" s="63">
        <v>44299</v>
      </c>
      <c r="N1590" s="64">
        <v>39997.5</v>
      </c>
      <c r="O1590" s="66">
        <v>92.628299999999996</v>
      </c>
      <c r="Q1590" s="63">
        <v>44299</v>
      </c>
      <c r="R1590" s="57">
        <v>12.559688073842779</v>
      </c>
      <c r="S1590" s="57">
        <v>47.042761402611923</v>
      </c>
      <c r="U1590" s="63">
        <v>44299</v>
      </c>
      <c r="V1590" s="65">
        <v>65.086013664655553</v>
      </c>
      <c r="X1590" s="63">
        <v>45084</v>
      </c>
      <c r="Y1590" s="67">
        <v>92.375</v>
      </c>
      <c r="Z1590" s="67">
        <v>96.23</v>
      </c>
      <c r="AA1590" s="67">
        <v>89.8125</v>
      </c>
      <c r="AB1590" s="67" t="e">
        <v>#N/A</v>
      </c>
      <c r="AD1590" s="63">
        <v>45084</v>
      </c>
      <c r="AE1590" s="67">
        <v>91.76</v>
      </c>
      <c r="AF1590" s="68">
        <v>106.71</v>
      </c>
      <c r="AH1590" s="58">
        <v>44299</v>
      </c>
      <c r="AI1590" s="57">
        <v>84.439772005230225</v>
      </c>
      <c r="AJ1590" s="57">
        <v>60.583055006924354</v>
      </c>
      <c r="AK1590" s="57">
        <v>47.001109046876152</v>
      </c>
      <c r="AM1590" s="63">
        <v>44299</v>
      </c>
      <c r="AN1590" s="57">
        <v>46.228182380026837</v>
      </c>
      <c r="AO1590" s="57">
        <v>43.512472323984852</v>
      </c>
      <c r="AP1590" s="57">
        <v>54.836164793719689</v>
      </c>
      <c r="AR1590" s="63">
        <v>44299</v>
      </c>
      <c r="AS1590" s="57">
        <v>-41.930089325773956</v>
      </c>
      <c r="AT1590" s="57">
        <v>-12.020464592612212</v>
      </c>
      <c r="AV1590" s="63">
        <v>45760</v>
      </c>
      <c r="AW1590" s="64">
        <v>48280.172393000001</v>
      </c>
      <c r="AX1590" s="65"/>
      <c r="AY1590" s="63">
        <v>45084</v>
      </c>
      <c r="AZ1590" s="215">
        <v>451.72275710500003</v>
      </c>
      <c r="BA1590" s="215">
        <v>-9.8908814937699869</v>
      </c>
      <c r="BB1590" s="215">
        <v>-457.22672923470111</v>
      </c>
      <c r="BC1590" s="215">
        <v>0</v>
      </c>
      <c r="BD1590" s="51">
        <v>51.655870321299879</v>
      </c>
      <c r="BE1590" s="215">
        <v>36.261016697828659</v>
      </c>
      <c r="BQ1590" s="65"/>
    </row>
    <row r="1591" spans="4:69">
      <c r="D1591" s="63">
        <v>44300</v>
      </c>
      <c r="E1591" s="64">
        <v>723.32299999999998</v>
      </c>
      <c r="F1591" s="64">
        <v>1807.348</v>
      </c>
      <c r="G1591" s="69">
        <v>2530.6709999999998</v>
      </c>
      <c r="I1591" s="63">
        <v>44938</v>
      </c>
      <c r="J1591" s="68">
        <v>68.989999999999995</v>
      </c>
      <c r="K1591" s="68">
        <v>66.84</v>
      </c>
      <c r="M1591" s="63">
        <v>44300</v>
      </c>
      <c r="N1591" s="64">
        <v>40019.9</v>
      </c>
      <c r="O1591" s="66">
        <v>92.676699999999997</v>
      </c>
      <c r="Q1591" s="63">
        <v>44300</v>
      </c>
      <c r="R1591" s="57">
        <v>11.568017008526743</v>
      </c>
      <c r="S1591" s="57">
        <v>46.247127922307499</v>
      </c>
      <c r="U1591" s="63">
        <v>44300</v>
      </c>
      <c r="V1591" s="65">
        <v>64.390702903838474</v>
      </c>
      <c r="X1591" s="63">
        <v>45085</v>
      </c>
      <c r="Y1591" s="67">
        <v>91.9375</v>
      </c>
      <c r="Z1591" s="67">
        <v>96.28</v>
      </c>
      <c r="AA1591" s="67">
        <v>89.6875</v>
      </c>
      <c r="AB1591" s="67" t="e">
        <v>#N/A</v>
      </c>
      <c r="AD1591" s="63">
        <v>45085</v>
      </c>
      <c r="AE1591" s="67">
        <v>92.2</v>
      </c>
      <c r="AF1591" s="68">
        <v>104.34</v>
      </c>
      <c r="AH1591" s="58">
        <v>44300</v>
      </c>
      <c r="AI1591" s="57">
        <v>85.22167561315517</v>
      </c>
      <c r="AJ1591" s="57">
        <v>60.199006486924887</v>
      </c>
      <c r="AK1591" s="57">
        <v>46.08164664346215</v>
      </c>
      <c r="AM1591" s="63">
        <v>44300</v>
      </c>
      <c r="AN1591" s="57">
        <v>45.820458849255985</v>
      </c>
      <c r="AO1591" s="57">
        <v>43.478635117105505</v>
      </c>
      <c r="AP1591" s="57">
        <v>53.635747059243918</v>
      </c>
      <c r="AR1591" s="63">
        <v>44300</v>
      </c>
      <c r="AS1591" s="57">
        <v>-41.692172827766562</v>
      </c>
      <c r="AT1591" s="57">
        <v>-11.970325339378174</v>
      </c>
      <c r="AV1591" s="63">
        <v>45761</v>
      </c>
      <c r="AW1591" s="64">
        <v>48073.666613000001</v>
      </c>
      <c r="AX1591" s="65"/>
      <c r="AY1591" s="63">
        <v>45085</v>
      </c>
      <c r="AZ1591" s="215">
        <v>432.91237059299999</v>
      </c>
      <c r="BA1591" s="215">
        <v>-21.818051530940046</v>
      </c>
      <c r="BB1591" s="215">
        <v>-488.8262032528126</v>
      </c>
      <c r="BC1591" s="215">
        <v>0</v>
      </c>
      <c r="BD1591" s="51">
        <v>112.21963259819093</v>
      </c>
      <c r="BE1591" s="215">
        <v>34.487748407438396</v>
      </c>
      <c r="BQ1591" s="65"/>
    </row>
    <row r="1592" spans="4:69">
      <c r="D1592" s="63">
        <v>44301</v>
      </c>
      <c r="E1592" s="64">
        <v>707.92</v>
      </c>
      <c r="F1592" s="64">
        <v>1803.539</v>
      </c>
      <c r="G1592" s="69">
        <v>2511.4589999999998</v>
      </c>
      <c r="I1592" s="63">
        <v>44939</v>
      </c>
      <c r="J1592" s="68">
        <v>70.12</v>
      </c>
      <c r="K1592" s="68">
        <v>66.92</v>
      </c>
      <c r="M1592" s="63">
        <v>44301</v>
      </c>
      <c r="N1592" s="64">
        <v>40070</v>
      </c>
      <c r="O1592" s="66">
        <v>92.724999999999994</v>
      </c>
      <c r="Q1592" s="63">
        <v>44301</v>
      </c>
      <c r="R1592" s="57">
        <v>10.692512502147666</v>
      </c>
      <c r="S1592" s="57">
        <v>45.475652409884823</v>
      </c>
      <c r="U1592" s="63">
        <v>44301</v>
      </c>
      <c r="V1592" s="65">
        <v>64.748460421995617</v>
      </c>
      <c r="X1592" s="63">
        <v>45086</v>
      </c>
      <c r="Y1592" s="67">
        <v>92.75</v>
      </c>
      <c r="Z1592" s="67">
        <v>96.09</v>
      </c>
      <c r="AA1592" s="67">
        <v>89.8125</v>
      </c>
      <c r="AB1592" s="67" t="e">
        <v>#N/A</v>
      </c>
      <c r="AD1592" s="63">
        <v>45086</v>
      </c>
      <c r="AE1592" s="67">
        <v>92.02</v>
      </c>
      <c r="AF1592" s="68">
        <v>104.17</v>
      </c>
      <c r="AH1592" s="58">
        <v>44301</v>
      </c>
      <c r="AI1592" s="57">
        <v>85.921671669388488</v>
      </c>
      <c r="AJ1592" s="57">
        <v>59.822217992977869</v>
      </c>
      <c r="AK1592" s="57">
        <v>45.18686055510166</v>
      </c>
      <c r="AM1592" s="63">
        <v>44301</v>
      </c>
      <c r="AN1592" s="57">
        <v>45.505200142732939</v>
      </c>
      <c r="AO1592" s="57">
        <v>43.561184287700641</v>
      </c>
      <c r="AP1592" s="57">
        <v>52.5649986692478</v>
      </c>
      <c r="AR1592" s="63">
        <v>44301</v>
      </c>
      <c r="AS1592" s="57">
        <v>-41.467071995475393</v>
      </c>
      <c r="AT1592" s="57">
        <v>-11.946537918040512</v>
      </c>
      <c r="AV1592" s="63">
        <v>45762</v>
      </c>
      <c r="AW1592" s="64">
        <v>48091.687875000003</v>
      </c>
      <c r="AX1592" s="65"/>
      <c r="AY1592" s="63">
        <v>45086</v>
      </c>
      <c r="AZ1592" s="215">
        <v>414.72013442099995</v>
      </c>
      <c r="BA1592" s="215">
        <v>-121.88793309403007</v>
      </c>
      <c r="BB1592" s="215">
        <v>-403.76648772523987</v>
      </c>
      <c r="BC1592" s="215">
        <v>0</v>
      </c>
      <c r="BD1592" s="51">
        <v>260.94979449777105</v>
      </c>
      <c r="BE1592" s="215">
        <v>150.01550809950103</v>
      </c>
      <c r="BQ1592" s="65"/>
    </row>
    <row r="1593" spans="4:69">
      <c r="D1593" s="63">
        <v>44302</v>
      </c>
      <c r="E1593" s="64">
        <v>605.62400000000002</v>
      </c>
      <c r="F1593" s="64">
        <v>1798.73</v>
      </c>
      <c r="G1593" s="69">
        <v>2404.3539999999998</v>
      </c>
      <c r="I1593" s="63">
        <v>44942</v>
      </c>
      <c r="J1593" s="68">
        <v>70.3</v>
      </c>
      <c r="K1593" s="68">
        <v>66.66</v>
      </c>
      <c r="M1593" s="63">
        <v>44302</v>
      </c>
      <c r="N1593" s="64">
        <v>40077.9</v>
      </c>
      <c r="O1593" s="66">
        <v>92.776700000000005</v>
      </c>
      <c r="Q1593" s="63">
        <v>44302</v>
      </c>
      <c r="R1593" s="57">
        <v>9.8178378909432809</v>
      </c>
      <c r="S1593" s="57">
        <v>44.639582088922822</v>
      </c>
      <c r="U1593" s="63">
        <v>44302</v>
      </c>
      <c r="V1593" s="65">
        <v>65.007068850664368</v>
      </c>
      <c r="X1593" s="63">
        <v>45089</v>
      </c>
      <c r="Y1593" s="67">
        <v>93.1875</v>
      </c>
      <c r="Z1593" s="67">
        <v>94.12</v>
      </c>
      <c r="AA1593" s="67">
        <v>89.375</v>
      </c>
      <c r="AB1593" s="67" t="e">
        <v>#N/A</v>
      </c>
      <c r="AD1593" s="63">
        <v>45089</v>
      </c>
      <c r="AE1593" s="67">
        <v>92.38</v>
      </c>
      <c r="AF1593" s="68">
        <v>107.58</v>
      </c>
      <c r="AH1593" s="58">
        <v>44302</v>
      </c>
      <c r="AI1593" s="57">
        <v>86.59995187649929</v>
      </c>
      <c r="AJ1593" s="57">
        <v>59.413811225480998</v>
      </c>
      <c r="AK1593" s="57">
        <v>44.198505869797231</v>
      </c>
      <c r="AM1593" s="63">
        <v>44302</v>
      </c>
      <c r="AN1593" s="57">
        <v>45.277106517915414</v>
      </c>
      <c r="AO1593" s="57">
        <v>43.822685753675181</v>
      </c>
      <c r="AP1593" s="57">
        <v>51.487000223942772</v>
      </c>
      <c r="AR1593" s="63">
        <v>44302</v>
      </c>
      <c r="AS1593" s="57">
        <v>-41.251821566603176</v>
      </c>
      <c r="AT1593" s="57">
        <v>-11.938392932700982</v>
      </c>
      <c r="AV1593" s="63">
        <v>45763</v>
      </c>
      <c r="AW1593" s="64">
        <v>46986.371385999999</v>
      </c>
      <c r="AX1593" s="65"/>
      <c r="AY1593" s="63">
        <v>45089</v>
      </c>
      <c r="AZ1593" s="215">
        <v>390.16181112799995</v>
      </c>
      <c r="BA1593" s="215">
        <v>-120.84648437955009</v>
      </c>
      <c r="BB1593" s="215">
        <v>-339.84729526779876</v>
      </c>
      <c r="BC1593" s="215">
        <v>0</v>
      </c>
      <c r="BD1593" s="51">
        <v>297.37636149621875</v>
      </c>
      <c r="BE1593" s="215">
        <v>226.84439297686984</v>
      </c>
      <c r="BQ1593" s="65"/>
    </row>
    <row r="1594" spans="4:69">
      <c r="D1594" s="63">
        <v>44303</v>
      </c>
      <c r="E1594" s="64">
        <v>605.62400000000002</v>
      </c>
      <c r="F1594" s="64">
        <v>1798.73</v>
      </c>
      <c r="G1594" s="69">
        <v>2404.3539999999998</v>
      </c>
      <c r="I1594" s="63">
        <v>44943</v>
      </c>
      <c r="J1594" s="68">
        <v>69.92</v>
      </c>
      <c r="K1594" s="68">
        <v>65.38</v>
      </c>
      <c r="M1594" s="63">
        <v>44303</v>
      </c>
      <c r="N1594" s="64">
        <v>40077.9</v>
      </c>
      <c r="O1594" s="66">
        <v>92.776700000000005</v>
      </c>
      <c r="Q1594" s="63">
        <v>44303</v>
      </c>
      <c r="R1594" s="57">
        <v>9.7654717117164225</v>
      </c>
      <c r="S1594" s="57">
        <v>43.844863084948173</v>
      </c>
      <c r="U1594" s="63">
        <v>44303</v>
      </c>
      <c r="V1594" s="65">
        <v>65.007068850664368</v>
      </c>
      <c r="X1594" s="63">
        <v>45090</v>
      </c>
      <c r="Y1594" s="67">
        <v>92</v>
      </c>
      <c r="Z1594" s="67">
        <v>96.03</v>
      </c>
      <c r="AA1594" s="67">
        <v>89.5</v>
      </c>
      <c r="AB1594" s="67" t="e">
        <v>#N/A</v>
      </c>
      <c r="AD1594" s="63">
        <v>45090</v>
      </c>
      <c r="AE1594" s="67">
        <v>92.86</v>
      </c>
      <c r="AF1594" s="68">
        <v>103.83</v>
      </c>
      <c r="AH1594" s="58">
        <v>44303</v>
      </c>
      <c r="AI1594" s="57">
        <v>87.213267590638367</v>
      </c>
      <c r="AJ1594" s="57">
        <v>59.020477296580779</v>
      </c>
      <c r="AK1594" s="57">
        <v>43.276634083647195</v>
      </c>
      <c r="AM1594" s="63">
        <v>44303</v>
      </c>
      <c r="AN1594" s="57">
        <v>45.02777416301322</v>
      </c>
      <c r="AO1594" s="57">
        <v>44.097283217715798</v>
      </c>
      <c r="AP1594" s="57">
        <v>50.356471907434816</v>
      </c>
      <c r="AR1594" s="63">
        <v>44303</v>
      </c>
      <c r="AS1594" s="57">
        <v>-41.046219083382475</v>
      </c>
      <c r="AT1594" s="57">
        <v>-11.940836542741218</v>
      </c>
      <c r="AV1594" s="63">
        <v>45764</v>
      </c>
      <c r="AW1594" s="64">
        <v>46986.371385999999</v>
      </c>
      <c r="AX1594" s="65"/>
      <c r="AY1594" s="63">
        <v>45090</v>
      </c>
      <c r="AZ1594" s="215">
        <v>379.63364797799994</v>
      </c>
      <c r="BA1594" s="215">
        <v>-123.15720067674003</v>
      </c>
      <c r="BB1594" s="215">
        <v>-243.42240702091803</v>
      </c>
      <c r="BC1594" s="215">
        <v>0</v>
      </c>
      <c r="BD1594" s="51">
        <v>285.70313382018736</v>
      </c>
      <c r="BE1594" s="215">
        <v>298.75717410052943</v>
      </c>
      <c r="BQ1594" s="65"/>
    </row>
    <row r="1595" spans="4:69">
      <c r="D1595" s="63">
        <v>44304</v>
      </c>
      <c r="E1595" s="64">
        <v>605.62400000000002</v>
      </c>
      <c r="F1595" s="64">
        <v>1798.73</v>
      </c>
      <c r="G1595" s="69">
        <v>2404.3539999999998</v>
      </c>
      <c r="I1595" s="63">
        <v>44944</v>
      </c>
      <c r="J1595" s="68">
        <v>69.930000000000007</v>
      </c>
      <c r="K1595" s="68">
        <v>65.27</v>
      </c>
      <c r="M1595" s="63">
        <v>44304</v>
      </c>
      <c r="N1595" s="64">
        <v>40077.9</v>
      </c>
      <c r="O1595" s="66">
        <v>92.776700000000005</v>
      </c>
      <c r="Q1595" s="63">
        <v>44304</v>
      </c>
      <c r="R1595" s="57">
        <v>9.8418150594695941</v>
      </c>
      <c r="S1595" s="57">
        <v>43.083197829240881</v>
      </c>
      <c r="U1595" s="63">
        <v>44304</v>
      </c>
      <c r="V1595" s="65">
        <v>65.007068850664368</v>
      </c>
      <c r="X1595" s="63">
        <v>45091</v>
      </c>
      <c r="Y1595" s="67">
        <v>92.5</v>
      </c>
      <c r="Z1595" s="67">
        <v>95.79</v>
      </c>
      <c r="AA1595" s="67">
        <v>89.75</v>
      </c>
      <c r="AB1595" s="67" t="e">
        <v>#N/A</v>
      </c>
      <c r="AD1595" s="63">
        <v>45091</v>
      </c>
      <c r="AE1595" s="67">
        <v>92.51</v>
      </c>
      <c r="AF1595" s="68">
        <v>104.54</v>
      </c>
      <c r="AH1595" s="58">
        <v>44304</v>
      </c>
      <c r="AI1595" s="57">
        <v>87.875641898696344</v>
      </c>
      <c r="AJ1595" s="57">
        <v>58.658193418894868</v>
      </c>
      <c r="AK1595" s="57">
        <v>42.389872446904597</v>
      </c>
      <c r="AM1595" s="63">
        <v>44304</v>
      </c>
      <c r="AN1595" s="57">
        <v>44.833721118128267</v>
      </c>
      <c r="AO1595" s="57">
        <v>44.362951355081037</v>
      </c>
      <c r="AP1595" s="57">
        <v>49.434938735309132</v>
      </c>
      <c r="AR1595" s="63">
        <v>44304</v>
      </c>
      <c r="AS1595" s="57">
        <v>-40.844122584335615</v>
      </c>
      <c r="AT1595" s="57">
        <v>-11.957131273982192</v>
      </c>
      <c r="AV1595" s="63">
        <v>45765</v>
      </c>
      <c r="AW1595" s="64">
        <v>46986.371385999999</v>
      </c>
      <c r="AX1595" s="65"/>
      <c r="AY1595" s="63">
        <v>45091</v>
      </c>
      <c r="AZ1595" s="215">
        <v>374.16390411999998</v>
      </c>
      <c r="BA1595" s="215">
        <v>-124.70221625755997</v>
      </c>
      <c r="BB1595" s="215">
        <v>-183.03097388879655</v>
      </c>
      <c r="BC1595" s="215">
        <v>0</v>
      </c>
      <c r="BD1595" s="51">
        <v>244.46565269433495</v>
      </c>
      <c r="BE1595" s="215">
        <v>310.89636666797844</v>
      </c>
      <c r="BQ1595" s="65"/>
    </row>
    <row r="1596" spans="4:69">
      <c r="D1596" s="63">
        <v>44305</v>
      </c>
      <c r="E1596" s="64">
        <v>698.49900000000002</v>
      </c>
      <c r="F1596" s="64">
        <v>1795.367</v>
      </c>
      <c r="G1596" s="69">
        <v>2493.866</v>
      </c>
      <c r="I1596" s="63">
        <v>44945</v>
      </c>
      <c r="J1596" s="68">
        <v>68.55</v>
      </c>
      <c r="K1596" s="68">
        <v>64.39</v>
      </c>
      <c r="M1596" s="63">
        <v>44305</v>
      </c>
      <c r="N1596" s="64">
        <v>40146</v>
      </c>
      <c r="O1596" s="66">
        <v>92.926699999999997</v>
      </c>
      <c r="Q1596" s="63">
        <v>44305</v>
      </c>
      <c r="R1596" s="57">
        <v>10.047294005541607</v>
      </c>
      <c r="S1596" s="57">
        <v>42.41373791758771</v>
      </c>
      <c r="U1596" s="63">
        <v>44305</v>
      </c>
      <c r="V1596" s="65">
        <v>64.686664256640682</v>
      </c>
      <c r="X1596" s="63">
        <v>45092</v>
      </c>
      <c r="Y1596" s="67">
        <v>92.5</v>
      </c>
      <c r="Z1596" s="67">
        <v>96.31</v>
      </c>
      <c r="AA1596" s="67">
        <v>89.8125</v>
      </c>
      <c r="AB1596" s="67" t="e">
        <v>#N/A</v>
      </c>
      <c r="AD1596" s="63">
        <v>45092</v>
      </c>
      <c r="AE1596" s="67">
        <v>90.27</v>
      </c>
      <c r="AF1596" s="68">
        <v>103.56</v>
      </c>
      <c r="AH1596" s="58">
        <v>44305</v>
      </c>
      <c r="AI1596" s="57">
        <v>88.390774926449112</v>
      </c>
      <c r="AJ1596" s="57">
        <v>58.355929189763842</v>
      </c>
      <c r="AK1596" s="57">
        <v>41.642571890974821</v>
      </c>
      <c r="AM1596" s="63">
        <v>44305</v>
      </c>
      <c r="AN1596" s="57">
        <v>44.700165449686644</v>
      </c>
      <c r="AO1596" s="57">
        <v>44.68769533603605</v>
      </c>
      <c r="AP1596" s="57">
        <v>48.613115158088284</v>
      </c>
      <c r="AR1596" s="63">
        <v>44305</v>
      </c>
      <c r="AS1596" s="57">
        <v>-40.649325849848552</v>
      </c>
      <c r="AT1596" s="57">
        <v>-11.981460108357656</v>
      </c>
      <c r="AV1596" s="63">
        <v>45766</v>
      </c>
      <c r="AW1596" s="64">
        <v>46986.371385999999</v>
      </c>
      <c r="AX1596" s="65"/>
      <c r="AY1596" s="63">
        <v>45092</v>
      </c>
      <c r="AZ1596" s="215">
        <v>333.03723380799994</v>
      </c>
      <c r="BA1596" s="215">
        <v>-122.87027564980002</v>
      </c>
      <c r="BB1596" s="215">
        <v>-256.04433242129784</v>
      </c>
      <c r="BC1596" s="215">
        <v>0</v>
      </c>
      <c r="BD1596" s="51">
        <v>379.90297667235819</v>
      </c>
      <c r="BE1596" s="215">
        <v>334.02560240926033</v>
      </c>
      <c r="BQ1596" s="65"/>
    </row>
    <row r="1597" spans="4:69">
      <c r="D1597" s="63">
        <v>44306</v>
      </c>
      <c r="E1597" s="64">
        <v>699.46900000000005</v>
      </c>
      <c r="F1597" s="64">
        <v>1790.663</v>
      </c>
      <c r="G1597" s="69">
        <v>2490.1320000000001</v>
      </c>
      <c r="I1597" s="63">
        <v>44946</v>
      </c>
      <c r="J1597" s="68">
        <v>67.5</v>
      </c>
      <c r="K1597" s="68">
        <v>65.12</v>
      </c>
      <c r="M1597" s="63">
        <v>44306</v>
      </c>
      <c r="N1597" s="64">
        <v>40186.5</v>
      </c>
      <c r="O1597" s="66">
        <v>92.974999999999994</v>
      </c>
      <c r="Q1597" s="63">
        <v>44306</v>
      </c>
      <c r="R1597" s="57">
        <v>10.257327519856219</v>
      </c>
      <c r="S1597" s="57">
        <v>41.72029970391857</v>
      </c>
      <c r="U1597" s="63">
        <v>44306</v>
      </c>
      <c r="V1597" s="65">
        <v>64.62812808182133</v>
      </c>
      <c r="X1597" s="63">
        <v>45093</v>
      </c>
      <c r="Y1597" s="67">
        <v>92.5</v>
      </c>
      <c r="Z1597" s="67">
        <v>95.86</v>
      </c>
      <c r="AA1597" s="67">
        <v>90.0625</v>
      </c>
      <c r="AB1597" s="67" t="e">
        <v>#N/A</v>
      </c>
      <c r="AD1597" s="63">
        <v>45093</v>
      </c>
      <c r="AE1597" s="67">
        <v>93.39</v>
      </c>
      <c r="AF1597" s="68">
        <v>103.79</v>
      </c>
      <c r="AH1597" s="58">
        <v>44306</v>
      </c>
      <c r="AI1597" s="57">
        <v>89.003333143312787</v>
      </c>
      <c r="AJ1597" s="57">
        <v>58.08005824854623</v>
      </c>
      <c r="AK1597" s="57">
        <v>40.884036199643781</v>
      </c>
      <c r="AM1597" s="63">
        <v>44306</v>
      </c>
      <c r="AN1597" s="57">
        <v>44.555968250736889</v>
      </c>
      <c r="AO1597" s="57">
        <v>45.038917770269734</v>
      </c>
      <c r="AP1597" s="57">
        <v>47.717338926051035</v>
      </c>
      <c r="AR1597" s="63">
        <v>44306</v>
      </c>
      <c r="AS1597" s="57">
        <v>-40.435522950094139</v>
      </c>
      <c r="AT1597" s="57">
        <v>-11.991518884079166</v>
      </c>
      <c r="AV1597" s="63">
        <v>45767</v>
      </c>
      <c r="AW1597" s="64">
        <v>46986.371385999999</v>
      </c>
      <c r="AX1597" s="65"/>
      <c r="AY1597" s="63">
        <v>45093</v>
      </c>
      <c r="AZ1597" s="215">
        <v>264.41835063899987</v>
      </c>
      <c r="BA1597" s="215">
        <v>-547.28970838927012</v>
      </c>
      <c r="BB1597" s="215">
        <v>257.30100251261092</v>
      </c>
      <c r="BC1597" s="215">
        <v>0</v>
      </c>
      <c r="BD1597" s="51">
        <v>403.81478633586971</v>
      </c>
      <c r="BE1597" s="215">
        <v>378.24443109821061</v>
      </c>
      <c r="BQ1597" s="65"/>
    </row>
    <row r="1598" spans="4:69">
      <c r="D1598" s="63">
        <v>44307</v>
      </c>
      <c r="E1598" s="64">
        <v>705.30799999999999</v>
      </c>
      <c r="F1598" s="64">
        <v>1786.982</v>
      </c>
      <c r="G1598" s="69">
        <v>2492.29</v>
      </c>
      <c r="I1598" s="63">
        <v>44949</v>
      </c>
      <c r="J1598" s="68">
        <v>66.12</v>
      </c>
      <c r="K1598" s="68">
        <v>64.7</v>
      </c>
      <c r="M1598" s="63">
        <v>44307</v>
      </c>
      <c r="N1598" s="64">
        <v>40207.699999999997</v>
      </c>
      <c r="O1598" s="66">
        <v>93.025000000000006</v>
      </c>
      <c r="Q1598" s="63">
        <v>44307</v>
      </c>
      <c r="R1598" s="57">
        <v>10.495422979266955</v>
      </c>
      <c r="S1598" s="57">
        <v>41.068903289187418</v>
      </c>
      <c r="U1598" s="63">
        <v>44307</v>
      </c>
      <c r="V1598" s="65">
        <v>64.516670837200024</v>
      </c>
      <c r="X1598" s="63">
        <v>45098</v>
      </c>
      <c r="Y1598" s="67">
        <v>92.8125</v>
      </c>
      <c r="Z1598" s="67">
        <v>95.4</v>
      </c>
      <c r="AA1598" s="67">
        <v>89.9375</v>
      </c>
      <c r="AB1598" s="67" t="e">
        <v>#N/A</v>
      </c>
      <c r="AD1598" s="63">
        <v>45098</v>
      </c>
      <c r="AE1598" s="67">
        <v>90.72</v>
      </c>
      <c r="AF1598" s="68">
        <v>107.68</v>
      </c>
      <c r="AH1598" s="58">
        <v>44307</v>
      </c>
      <c r="AI1598" s="57">
        <v>89.54024845711271</v>
      </c>
      <c r="AJ1598" s="57">
        <v>57.817400506527306</v>
      </c>
      <c r="AK1598" s="57">
        <v>40.198789083647199</v>
      </c>
      <c r="AM1598" s="63">
        <v>44307</v>
      </c>
      <c r="AN1598" s="57">
        <v>44.374059641959974</v>
      </c>
      <c r="AO1598" s="57">
        <v>45.346670212781916</v>
      </c>
      <c r="AP1598" s="57">
        <v>46.787698265393175</v>
      </c>
      <c r="AR1598" s="63">
        <v>44307</v>
      </c>
      <c r="AS1598" s="57">
        <v>-40.217493414699213</v>
      </c>
      <c r="AT1598" s="57">
        <v>-11.99293787386646</v>
      </c>
      <c r="AV1598" s="63">
        <v>45768</v>
      </c>
      <c r="AW1598" s="64">
        <v>46496.340280000004</v>
      </c>
      <c r="AX1598" s="65"/>
      <c r="AY1598" s="63">
        <v>45098</v>
      </c>
      <c r="AZ1598" s="215">
        <v>251.07894435499986</v>
      </c>
      <c r="BA1598" s="215">
        <v>-546.63410814443012</v>
      </c>
      <c r="BB1598" s="215">
        <v>164.09363761788242</v>
      </c>
      <c r="BC1598" s="215">
        <v>0</v>
      </c>
      <c r="BD1598" s="51">
        <v>365.67490274907755</v>
      </c>
      <c r="BE1598" s="215">
        <v>234.21337657753006</v>
      </c>
      <c r="BQ1598" s="65"/>
    </row>
    <row r="1599" spans="4:69">
      <c r="D1599" s="63">
        <v>44308</v>
      </c>
      <c r="E1599" s="64">
        <v>717.82100000000003</v>
      </c>
      <c r="F1599" s="64">
        <v>1785.279</v>
      </c>
      <c r="G1599" s="69">
        <v>2503.1</v>
      </c>
      <c r="I1599" s="63">
        <v>44950</v>
      </c>
      <c r="J1599" s="68">
        <v>62.35</v>
      </c>
      <c r="K1599" s="68">
        <v>62.9</v>
      </c>
      <c r="M1599" s="63">
        <v>44308</v>
      </c>
      <c r="N1599" s="64">
        <v>40219.800000000003</v>
      </c>
      <c r="O1599" s="66">
        <v>93.075000000000003</v>
      </c>
      <c r="Q1599" s="63">
        <v>44308</v>
      </c>
      <c r="R1599" s="57">
        <v>10.821585069617278</v>
      </c>
      <c r="S1599" s="57">
        <v>40.448403319908998</v>
      </c>
      <c r="U1599" s="63">
        <v>44308</v>
      </c>
      <c r="V1599" s="65">
        <v>64.33540392525164</v>
      </c>
      <c r="X1599" s="63">
        <v>45099</v>
      </c>
      <c r="Y1599" s="67">
        <v>92.0625</v>
      </c>
      <c r="Z1599" s="67">
        <v>94.62</v>
      </c>
      <c r="AA1599" s="67">
        <v>90.0625</v>
      </c>
      <c r="AB1599" s="67" t="e">
        <v>#N/A</v>
      </c>
      <c r="AD1599" s="63">
        <v>45099</v>
      </c>
      <c r="AE1599" s="67">
        <v>92.69</v>
      </c>
      <c r="AF1599" s="68">
        <v>102.04</v>
      </c>
      <c r="AH1599" s="58">
        <v>44308</v>
      </c>
      <c r="AI1599" s="57">
        <v>89.9291916081294</v>
      </c>
      <c r="AJ1599" s="57">
        <v>57.532507172897816</v>
      </c>
      <c r="AK1599" s="57">
        <v>39.550657171939839</v>
      </c>
      <c r="AM1599" s="63">
        <v>44308</v>
      </c>
      <c r="AN1599" s="57">
        <v>44.149706706982549</v>
      </c>
      <c r="AO1599" s="57">
        <v>45.599780160927693</v>
      </c>
      <c r="AP1599" s="57">
        <v>45.835342407056892</v>
      </c>
      <c r="AR1599" s="63">
        <v>44308</v>
      </c>
      <c r="AS1599" s="57">
        <v>-40.010089487732614</v>
      </c>
      <c r="AT1599" s="57">
        <v>-11.995348033938026</v>
      </c>
      <c r="AV1599" s="63">
        <v>45769</v>
      </c>
      <c r="AW1599" s="64">
        <v>46100.254740000004</v>
      </c>
      <c r="AX1599" s="65"/>
      <c r="AY1599" s="63">
        <v>45099</v>
      </c>
      <c r="AZ1599" s="215">
        <v>196.27692739799988</v>
      </c>
      <c r="BA1599" s="215">
        <v>-501.24121220024995</v>
      </c>
      <c r="BB1599" s="215">
        <v>289.90107293338338</v>
      </c>
      <c r="BC1599" s="215">
        <v>0</v>
      </c>
      <c r="BD1599" s="51">
        <v>323.16798588542559</v>
      </c>
      <c r="BE1599" s="215">
        <v>308.10477401655913</v>
      </c>
      <c r="BQ1599" s="65"/>
    </row>
    <row r="1600" spans="4:69">
      <c r="D1600" s="63">
        <v>44309</v>
      </c>
      <c r="E1600" s="64">
        <v>686.64</v>
      </c>
      <c r="F1600" s="64">
        <v>1782.2819999999999</v>
      </c>
      <c r="G1600" s="69">
        <v>2468.922</v>
      </c>
      <c r="I1600" s="63">
        <v>44951</v>
      </c>
      <c r="J1600" s="68">
        <v>62.24</v>
      </c>
      <c r="K1600" s="68">
        <v>63.02</v>
      </c>
      <c r="M1600" s="63">
        <v>44309</v>
      </c>
      <c r="N1600" s="64">
        <v>40257.1</v>
      </c>
      <c r="O1600" s="66">
        <v>93.125</v>
      </c>
      <c r="Q1600" s="63">
        <v>44309</v>
      </c>
      <c r="R1600" s="57">
        <v>11.124569249078654</v>
      </c>
      <c r="S1600" s="57">
        <v>39.772411695663259</v>
      </c>
      <c r="U1600" s="63">
        <v>44309</v>
      </c>
      <c r="V1600" s="65">
        <v>63.555257027988354</v>
      </c>
      <c r="X1600" s="63">
        <v>45100</v>
      </c>
      <c r="Y1600" s="67">
        <v>91.5625</v>
      </c>
      <c r="Z1600" s="67">
        <v>96.24</v>
      </c>
      <c r="AA1600" s="67">
        <v>89.75</v>
      </c>
      <c r="AB1600" s="67" t="e">
        <v>#N/A</v>
      </c>
      <c r="AD1600" s="63">
        <v>45100</v>
      </c>
      <c r="AE1600" s="67">
        <v>94.89</v>
      </c>
      <c r="AF1600" s="68">
        <v>103.59</v>
      </c>
      <c r="AH1600" s="58">
        <v>44309</v>
      </c>
      <c r="AI1600" s="57">
        <v>90.29332880362513</v>
      </c>
      <c r="AJ1600" s="57">
        <v>57.197722928875059</v>
      </c>
      <c r="AK1600" s="57">
        <v>38.816066060336027</v>
      </c>
      <c r="AM1600" s="63">
        <v>44309</v>
      </c>
      <c r="AN1600" s="57">
        <v>43.927357757428865</v>
      </c>
      <c r="AO1600" s="57">
        <v>45.854891009679434</v>
      </c>
      <c r="AP1600" s="57">
        <v>44.869907689431265</v>
      </c>
      <c r="AR1600" s="63">
        <v>44309</v>
      </c>
      <c r="AS1600" s="57">
        <v>-39.78587515419931</v>
      </c>
      <c r="AT1600" s="57">
        <v>-11.979814649081044</v>
      </c>
      <c r="AV1600" s="63">
        <v>45770</v>
      </c>
      <c r="AW1600" s="64">
        <v>45473.144696000003</v>
      </c>
      <c r="AX1600" s="65"/>
      <c r="AY1600" s="63">
        <v>45100</v>
      </c>
      <c r="AZ1600" s="215">
        <v>151.42379008699999</v>
      </c>
      <c r="BA1600" s="215">
        <v>-251.22079628088991</v>
      </c>
      <c r="BB1600" s="215">
        <v>150.6945380196301</v>
      </c>
      <c r="BC1600" s="215">
        <v>0</v>
      </c>
      <c r="BD1600" s="51">
        <v>306.48272988155912</v>
      </c>
      <c r="BE1600" s="215">
        <v>357.38026170729938</v>
      </c>
      <c r="BQ1600" s="65"/>
    </row>
    <row r="1601" spans="4:69">
      <c r="D1601" s="63">
        <v>44310</v>
      </c>
      <c r="E1601" s="64">
        <v>686.64</v>
      </c>
      <c r="F1601" s="64">
        <v>1782.2819999999999</v>
      </c>
      <c r="G1601" s="69">
        <v>2468.922</v>
      </c>
      <c r="I1601" s="63">
        <v>44952</v>
      </c>
      <c r="J1601" s="68">
        <v>66.2</v>
      </c>
      <c r="K1601" s="68">
        <v>65.209999999999994</v>
      </c>
      <c r="M1601" s="63">
        <v>44310</v>
      </c>
      <c r="N1601" s="64">
        <v>40257.1</v>
      </c>
      <c r="O1601" s="66">
        <v>93.125</v>
      </c>
      <c r="Q1601" s="63">
        <v>44310</v>
      </c>
      <c r="R1601" s="57">
        <v>11.753839972462554</v>
      </c>
      <c r="S1601" s="57">
        <v>39.108052238911185</v>
      </c>
      <c r="U1601" s="63">
        <v>44310</v>
      </c>
      <c r="V1601" s="65">
        <v>63.555257027988354</v>
      </c>
      <c r="X1601" s="63">
        <v>45103</v>
      </c>
      <c r="Y1601" s="67">
        <v>92.25</v>
      </c>
      <c r="Z1601" s="67">
        <v>95.87</v>
      </c>
      <c r="AA1601" s="67">
        <v>90.125</v>
      </c>
      <c r="AB1601" s="67" t="e">
        <v>#N/A</v>
      </c>
      <c r="AD1601" s="63">
        <v>45103</v>
      </c>
      <c r="AE1601" s="67">
        <v>90.97</v>
      </c>
      <c r="AF1601" s="68">
        <v>105.8</v>
      </c>
      <c r="AH1601" s="58">
        <v>44310</v>
      </c>
      <c r="AI1601" s="57">
        <v>90.530332871159686</v>
      </c>
      <c r="AJ1601" s="57">
        <v>56.853006981569209</v>
      </c>
      <c r="AK1601" s="57">
        <v>38.085714979020935</v>
      </c>
      <c r="AM1601" s="63">
        <v>44310</v>
      </c>
      <c r="AN1601" s="57">
        <v>43.743056347394436</v>
      </c>
      <c r="AO1601" s="57">
        <v>46.138932030855131</v>
      </c>
      <c r="AP1601" s="57">
        <v>43.98630667841261</v>
      </c>
      <c r="AR1601" s="63">
        <v>44310</v>
      </c>
      <c r="AS1601" s="57">
        <v>-39.580277899575137</v>
      </c>
      <c r="AT1601" s="57">
        <v>-11.962108622439228</v>
      </c>
      <c r="AV1601" s="63">
        <v>45771</v>
      </c>
      <c r="AW1601" s="64">
        <v>45517.977553999997</v>
      </c>
      <c r="AX1601" s="65"/>
      <c r="AY1601" s="63">
        <v>45103</v>
      </c>
      <c r="AZ1601" s="215">
        <v>147.00299499899998</v>
      </c>
      <c r="BA1601" s="215">
        <v>-91.453889665519966</v>
      </c>
      <c r="BB1601" s="215">
        <v>-118.00881309196265</v>
      </c>
      <c r="BC1601" s="215">
        <v>0</v>
      </c>
      <c r="BD1601" s="51">
        <v>312.76003147880272</v>
      </c>
      <c r="BE1601" s="215">
        <v>250.30032372032014</v>
      </c>
      <c r="BQ1601" s="65"/>
    </row>
    <row r="1602" spans="4:69">
      <c r="D1602" s="63">
        <v>44311</v>
      </c>
      <c r="E1602" s="64">
        <v>686.64</v>
      </c>
      <c r="F1602" s="64">
        <v>1782.2819999999999</v>
      </c>
      <c r="G1602" s="69">
        <v>2468.922</v>
      </c>
      <c r="I1602" s="63">
        <v>44953</v>
      </c>
      <c r="J1602" s="68">
        <v>67.42</v>
      </c>
      <c r="K1602" s="68">
        <v>66.25</v>
      </c>
      <c r="M1602" s="63">
        <v>44311</v>
      </c>
      <c r="N1602" s="64">
        <v>40257.1</v>
      </c>
      <c r="O1602" s="66">
        <v>93.125</v>
      </c>
      <c r="Q1602" s="63">
        <v>44311</v>
      </c>
      <c r="R1602" s="57">
        <v>12.619515652192304</v>
      </c>
      <c r="S1602" s="57">
        <v>38.532544113677567</v>
      </c>
      <c r="U1602" s="63">
        <v>44311</v>
      </c>
      <c r="V1602" s="65">
        <v>63.555257027988354</v>
      </c>
      <c r="X1602" s="63">
        <v>45104</v>
      </c>
      <c r="Y1602" s="67">
        <v>91.625</v>
      </c>
      <c r="Z1602" s="67">
        <v>96.31</v>
      </c>
      <c r="AA1602" s="67">
        <v>90.125</v>
      </c>
      <c r="AB1602" s="67" t="e">
        <v>#N/A</v>
      </c>
      <c r="AD1602" s="63">
        <v>45104</v>
      </c>
      <c r="AE1602" s="67">
        <v>93.34</v>
      </c>
      <c r="AF1602" s="68">
        <v>102.74</v>
      </c>
      <c r="AH1602" s="58">
        <v>44311</v>
      </c>
      <c r="AI1602" s="57">
        <v>90.756139857420109</v>
      </c>
      <c r="AJ1602" s="57">
        <v>56.590037814659368</v>
      </c>
      <c r="AK1602" s="57">
        <v>37.483928063740748</v>
      </c>
      <c r="AM1602" s="63">
        <v>44311</v>
      </c>
      <c r="AN1602" s="57">
        <v>43.584012133144022</v>
      </c>
      <c r="AO1602" s="57">
        <v>46.4463058372232</v>
      </c>
      <c r="AP1602" s="57">
        <v>43.160656843399778</v>
      </c>
      <c r="AR1602" s="63">
        <v>44311</v>
      </c>
      <c r="AS1602" s="57">
        <v>-39.390519614785966</v>
      </c>
      <c r="AT1602" s="57">
        <v>-11.919129128190221</v>
      </c>
      <c r="AV1602" s="63">
        <v>45772</v>
      </c>
      <c r="AW1602" s="64">
        <v>45632.645122999995</v>
      </c>
      <c r="AX1602" s="65"/>
      <c r="AY1602" s="63">
        <v>45104</v>
      </c>
      <c r="AZ1602" s="215">
        <v>68.803054759999966</v>
      </c>
      <c r="BA1602" s="215">
        <v>-91.292107533019959</v>
      </c>
      <c r="BB1602" s="215">
        <v>-79.71774142807287</v>
      </c>
      <c r="BC1602" s="215">
        <v>0</v>
      </c>
      <c r="BD1602" s="51">
        <v>333.67267489904259</v>
      </c>
      <c r="BE1602" s="215">
        <v>231.46588069794979</v>
      </c>
      <c r="BQ1602" s="65"/>
    </row>
    <row r="1603" spans="4:69">
      <c r="D1603" s="63">
        <v>44312</v>
      </c>
      <c r="E1603" s="64">
        <v>707.524</v>
      </c>
      <c r="F1603" s="64">
        <v>1779.82</v>
      </c>
      <c r="G1603" s="69">
        <v>2487.3440000000001</v>
      </c>
      <c r="I1603" s="63">
        <v>44956</v>
      </c>
      <c r="J1603" s="68">
        <v>67.19</v>
      </c>
      <c r="K1603" s="68">
        <v>66.5</v>
      </c>
      <c r="M1603" s="63">
        <v>44312</v>
      </c>
      <c r="N1603" s="64">
        <v>40270.800000000003</v>
      </c>
      <c r="O1603" s="66">
        <v>93.275000000000006</v>
      </c>
      <c r="Q1603" s="63">
        <v>44312</v>
      </c>
      <c r="R1603" s="57">
        <v>13.358553977745435</v>
      </c>
      <c r="S1603" s="57">
        <v>38.157840942401933</v>
      </c>
      <c r="U1603" s="63">
        <v>44312</v>
      </c>
      <c r="V1603" s="65">
        <v>63.639752835582463</v>
      </c>
      <c r="X1603" s="63">
        <v>45105</v>
      </c>
      <c r="Y1603" s="67">
        <v>93.125</v>
      </c>
      <c r="Z1603" s="67">
        <v>93.15</v>
      </c>
      <c r="AA1603" s="67">
        <v>90.1875</v>
      </c>
      <c r="AB1603" s="67" t="e">
        <v>#N/A</v>
      </c>
      <c r="AD1603" s="63">
        <v>45105</v>
      </c>
      <c r="AE1603" s="67">
        <v>89.65</v>
      </c>
      <c r="AF1603" s="68">
        <v>102.53</v>
      </c>
      <c r="AH1603" s="58">
        <v>44312</v>
      </c>
      <c r="AI1603" s="57">
        <v>90.886706928512282</v>
      </c>
      <c r="AJ1603" s="57">
        <v>56.486457931317901</v>
      </c>
      <c r="AK1603" s="57">
        <v>37.186058061660113</v>
      </c>
      <c r="AM1603" s="63">
        <v>44312</v>
      </c>
      <c r="AN1603" s="57">
        <v>43.443712153795786</v>
      </c>
      <c r="AO1603" s="57">
        <v>46.810931220876981</v>
      </c>
      <c r="AP1603" s="57">
        <v>42.298143632928301</v>
      </c>
      <c r="AR1603" s="63">
        <v>44312</v>
      </c>
      <c r="AS1603" s="57">
        <v>-39.186010335172213</v>
      </c>
      <c r="AT1603" s="57">
        <v>-11.880220791168361</v>
      </c>
      <c r="AV1603" s="63">
        <v>45773</v>
      </c>
      <c r="AW1603" s="64">
        <v>45632.645122999995</v>
      </c>
      <c r="AX1603" s="65"/>
      <c r="AY1603" s="63">
        <v>45105</v>
      </c>
      <c r="AZ1603" s="215">
        <v>34.075524732999938</v>
      </c>
      <c r="BA1603" s="215">
        <v>-91.267948468779977</v>
      </c>
      <c r="BB1603" s="215">
        <v>-84.548676557004981</v>
      </c>
      <c r="BC1603" s="215">
        <v>0</v>
      </c>
      <c r="BD1603" s="51">
        <v>354.90289094069396</v>
      </c>
      <c r="BE1603" s="215">
        <v>213.16179064790904</v>
      </c>
      <c r="BQ1603" s="65"/>
    </row>
    <row r="1604" spans="4:69">
      <c r="D1604" s="63">
        <v>44313</v>
      </c>
      <c r="E1604" s="64">
        <v>703.70899999999995</v>
      </c>
      <c r="F1604" s="64">
        <v>1779.0450000000001</v>
      </c>
      <c r="G1604" s="69">
        <v>2482.7539999999999</v>
      </c>
      <c r="I1604" s="63">
        <v>44957</v>
      </c>
      <c r="J1604" s="68">
        <v>65.53</v>
      </c>
      <c r="K1604" s="68">
        <v>65.89</v>
      </c>
      <c r="M1604" s="63">
        <v>44313</v>
      </c>
      <c r="N1604" s="64">
        <v>40330.300000000003</v>
      </c>
      <c r="O1604" s="66">
        <v>93.334999999999994</v>
      </c>
      <c r="Q1604" s="63">
        <v>44313</v>
      </c>
      <c r="R1604" s="57">
        <v>13.98579541306313</v>
      </c>
      <c r="S1604" s="57">
        <v>37.745852822958923</v>
      </c>
      <c r="U1604" s="63">
        <v>44313</v>
      </c>
      <c r="V1604" s="65">
        <v>63.539813569162277</v>
      </c>
      <c r="X1604" s="63">
        <v>45106</v>
      </c>
      <c r="Y1604" s="67">
        <v>92.5625</v>
      </c>
      <c r="Z1604" s="67">
        <v>96.06</v>
      </c>
      <c r="AA1604" s="67">
        <v>90.0625</v>
      </c>
      <c r="AB1604" s="67" t="e">
        <v>#N/A</v>
      </c>
      <c r="AD1604" s="63">
        <v>45106</v>
      </c>
      <c r="AE1604" s="67">
        <v>91.64</v>
      </c>
      <c r="AF1604" s="68">
        <v>99.57</v>
      </c>
      <c r="AH1604" s="58">
        <v>44313</v>
      </c>
      <c r="AI1604" s="57">
        <v>91.107561452245506</v>
      </c>
      <c r="AJ1604" s="57">
        <v>56.394729207448727</v>
      </c>
      <c r="AK1604" s="57">
        <v>36.854286058877214</v>
      </c>
      <c r="AM1604" s="63">
        <v>44313</v>
      </c>
      <c r="AN1604" s="57">
        <v>43.325764435499359</v>
      </c>
      <c r="AO1604" s="57">
        <v>47.232128359793137</v>
      </c>
      <c r="AP1604" s="57">
        <v>41.419966351415496</v>
      </c>
      <c r="AR1604" s="63">
        <v>44313</v>
      </c>
      <c r="AS1604" s="57">
        <v>-38.968958503621188</v>
      </c>
      <c r="AT1604" s="57">
        <v>-11.838692635768078</v>
      </c>
      <c r="AV1604" s="63">
        <v>45774</v>
      </c>
      <c r="AW1604" s="64">
        <v>45632.645122999995</v>
      </c>
      <c r="AX1604" s="65"/>
      <c r="AY1604" s="63">
        <v>45106</v>
      </c>
      <c r="AZ1604" s="215">
        <v>-27.639856086000016</v>
      </c>
      <c r="BA1604" s="215">
        <v>-91.433546489579953</v>
      </c>
      <c r="BB1604" s="215">
        <v>10.711661596224047</v>
      </c>
      <c r="BC1604" s="215">
        <v>0</v>
      </c>
      <c r="BD1604" s="51">
        <v>324.98936897439614</v>
      </c>
      <c r="BE1604" s="215">
        <v>216.62762799504026</v>
      </c>
      <c r="BQ1604" s="65"/>
    </row>
    <row r="1605" spans="4:69">
      <c r="D1605" s="63">
        <v>44314</v>
      </c>
      <c r="E1605" s="64">
        <v>709.38300000000004</v>
      </c>
      <c r="F1605" s="64">
        <v>1780.818</v>
      </c>
      <c r="G1605" s="69">
        <v>2490.201</v>
      </c>
      <c r="I1605" s="63">
        <v>44958</v>
      </c>
      <c r="J1605" s="68">
        <v>65.28</v>
      </c>
      <c r="K1605" s="68">
        <v>66.48</v>
      </c>
      <c r="M1605" s="63">
        <v>44314</v>
      </c>
      <c r="N1605" s="64">
        <v>40338.800000000003</v>
      </c>
      <c r="O1605" s="66">
        <v>93.416700000000006</v>
      </c>
      <c r="Q1605" s="63">
        <v>44314</v>
      </c>
      <c r="R1605" s="57">
        <v>14.630800999324656</v>
      </c>
      <c r="S1605" s="57">
        <v>37.285696645480762</v>
      </c>
      <c r="U1605" s="63">
        <v>44314</v>
      </c>
      <c r="V1605" s="65">
        <v>63.78600826187337</v>
      </c>
      <c r="X1605" s="63">
        <v>45107</v>
      </c>
      <c r="Y1605" s="67">
        <v>92.25</v>
      </c>
      <c r="Z1605" s="67">
        <v>96.35</v>
      </c>
      <c r="AA1605" s="67">
        <v>90.125</v>
      </c>
      <c r="AB1605" s="67" t="e">
        <v>#N/A</v>
      </c>
      <c r="AD1605" s="63">
        <v>45107</v>
      </c>
      <c r="AE1605" s="67">
        <v>93.65</v>
      </c>
      <c r="AF1605" s="68">
        <v>98.35</v>
      </c>
      <c r="AH1605" s="58">
        <v>44314</v>
      </c>
      <c r="AI1605" s="57">
        <v>91.30001954654621</v>
      </c>
      <c r="AJ1605" s="57">
        <v>56.238960466902711</v>
      </c>
      <c r="AK1605" s="57">
        <v>36.447045980913174</v>
      </c>
      <c r="AM1605" s="63">
        <v>44314</v>
      </c>
      <c r="AN1605" s="57">
        <v>43.150308283994001</v>
      </c>
      <c r="AO1605" s="57">
        <v>47.567037674851953</v>
      </c>
      <c r="AP1605" s="57">
        <v>40.522816124677384</v>
      </c>
      <c r="AR1605" s="63">
        <v>44314</v>
      </c>
      <c r="AS1605" s="57">
        <v>-38.752200184396401</v>
      </c>
      <c r="AT1605" s="57">
        <v>-11.79175698597188</v>
      </c>
      <c r="AV1605" s="63">
        <v>45775</v>
      </c>
      <c r="AW1605" s="64">
        <v>46989.089258</v>
      </c>
      <c r="AX1605" s="65"/>
      <c r="AY1605" s="63">
        <v>45107</v>
      </c>
      <c r="AZ1605" s="215">
        <v>-206.71572644700001</v>
      </c>
      <c r="BA1605" s="215">
        <v>400.32691048329997</v>
      </c>
      <c r="BB1605" s="215">
        <v>-217.7532882092558</v>
      </c>
      <c r="BC1605" s="215">
        <v>0</v>
      </c>
      <c r="BD1605" s="51">
        <v>333.46616966828554</v>
      </c>
      <c r="BE1605" s="215">
        <v>309.32406549532993</v>
      </c>
      <c r="BQ1605" s="65"/>
    </row>
    <row r="1606" spans="4:69">
      <c r="D1606" s="63">
        <v>44315</v>
      </c>
      <c r="E1606" s="64">
        <v>616.75699999999995</v>
      </c>
      <c r="F1606" s="64">
        <v>1790.0229999999999</v>
      </c>
      <c r="G1606" s="69">
        <v>2406.7800000000002</v>
      </c>
      <c r="I1606" s="63">
        <v>44959</v>
      </c>
      <c r="J1606" s="68">
        <v>66.86</v>
      </c>
      <c r="K1606" s="68">
        <v>67.38</v>
      </c>
      <c r="M1606" s="63">
        <v>44315</v>
      </c>
      <c r="N1606" s="64">
        <v>40357.4</v>
      </c>
      <c r="O1606" s="66">
        <v>93.5</v>
      </c>
      <c r="Q1606" s="63">
        <v>44315</v>
      </c>
      <c r="R1606" s="57">
        <v>15.351427584702471</v>
      </c>
      <c r="S1606" s="57">
        <v>36.874529506592999</v>
      </c>
      <c r="U1606" s="63">
        <v>44315</v>
      </c>
      <c r="V1606" s="65">
        <v>63.644427505281641</v>
      </c>
      <c r="X1606" s="63">
        <v>45110</v>
      </c>
      <c r="Y1606" s="67">
        <v>93.3125</v>
      </c>
      <c r="Z1606" s="67">
        <v>92.58</v>
      </c>
      <c r="AA1606" s="67">
        <v>90.1875</v>
      </c>
      <c r="AB1606" s="67" t="e">
        <v>#N/A</v>
      </c>
      <c r="AD1606" s="63">
        <v>45110</v>
      </c>
      <c r="AE1606" s="67">
        <v>91.2</v>
      </c>
      <c r="AF1606" s="68">
        <v>105.87</v>
      </c>
      <c r="AH1606" s="58">
        <v>44315</v>
      </c>
      <c r="AI1606" s="57">
        <v>91.426700404701094</v>
      </c>
      <c r="AJ1606" s="57">
        <v>56.090297248337805</v>
      </c>
      <c r="AK1606" s="57">
        <v>36.077495766262601</v>
      </c>
      <c r="AM1606" s="63">
        <v>44315</v>
      </c>
      <c r="AN1606" s="57">
        <v>42.94762156191296</v>
      </c>
      <c r="AO1606" s="57">
        <v>47.876479819108475</v>
      </c>
      <c r="AP1606" s="57">
        <v>39.563532230882245</v>
      </c>
      <c r="AR1606" s="63">
        <v>44315</v>
      </c>
      <c r="AS1606" s="57">
        <v>-38.540771876777654</v>
      </c>
      <c r="AT1606" s="57">
        <v>-11.733983030231542</v>
      </c>
      <c r="AV1606" s="63">
        <v>45776</v>
      </c>
      <c r="AW1606" s="64">
        <v>48498.974286999997</v>
      </c>
      <c r="AX1606" s="65"/>
      <c r="AY1606" s="63">
        <v>45110</v>
      </c>
      <c r="AZ1606" s="215">
        <v>-235.16561852000004</v>
      </c>
      <c r="BA1606" s="215">
        <v>150.46083535222999</v>
      </c>
      <c r="BB1606" s="215">
        <v>105.8481748013247</v>
      </c>
      <c r="BC1606" s="215">
        <v>0</v>
      </c>
      <c r="BD1606" s="51">
        <v>339.13397272416438</v>
      </c>
      <c r="BE1606" s="215">
        <v>360.27736435771919</v>
      </c>
      <c r="BQ1606" s="65"/>
    </row>
    <row r="1607" spans="4:69">
      <c r="D1607" s="63">
        <v>44316</v>
      </c>
      <c r="E1607" s="64">
        <v>574.36599999999999</v>
      </c>
      <c r="F1607" s="64">
        <v>1795.749</v>
      </c>
      <c r="G1607" s="69">
        <v>2370.1149999999998</v>
      </c>
      <c r="I1607" s="63">
        <v>44960</v>
      </c>
      <c r="J1607" s="68">
        <v>64.150000000000006</v>
      </c>
      <c r="K1607" s="68">
        <v>65.34</v>
      </c>
      <c r="M1607" s="63">
        <v>44316</v>
      </c>
      <c r="N1607" s="64">
        <v>40262.800000000003</v>
      </c>
      <c r="O1607" s="66">
        <v>93.555000000000007</v>
      </c>
      <c r="Q1607" s="63">
        <v>44316</v>
      </c>
      <c r="R1607" s="57">
        <v>16.009490172518092</v>
      </c>
      <c r="S1607" s="57">
        <v>36.349206003537105</v>
      </c>
      <c r="U1607" s="63">
        <v>44316</v>
      </c>
      <c r="V1607" s="65">
        <v>63.567287389453497</v>
      </c>
      <c r="X1607" s="63">
        <v>45111</v>
      </c>
      <c r="Y1607" s="67">
        <v>92.3125</v>
      </c>
      <c r="Z1607" s="67">
        <v>96.32</v>
      </c>
      <c r="AA1607" s="67">
        <v>90.1875</v>
      </c>
      <c r="AB1607" s="67" t="e">
        <v>#N/A</v>
      </c>
      <c r="AD1607" s="63">
        <v>45111</v>
      </c>
      <c r="AE1607" s="67">
        <v>92.2</v>
      </c>
      <c r="AF1607" s="68">
        <v>104.45</v>
      </c>
      <c r="AH1607" s="58">
        <v>44316</v>
      </c>
      <c r="AI1607" s="57">
        <v>91.514095174859605</v>
      </c>
      <c r="AJ1607" s="57">
        <v>55.802550952091991</v>
      </c>
      <c r="AK1607" s="57">
        <v>35.530745098174442</v>
      </c>
      <c r="AM1607" s="63">
        <v>44316</v>
      </c>
      <c r="AN1607" s="57">
        <v>42.737707575921767</v>
      </c>
      <c r="AO1607" s="57">
        <v>48.226649494526683</v>
      </c>
      <c r="AP1607" s="57">
        <v>38.56291245902392</v>
      </c>
      <c r="AR1607" s="63">
        <v>44316</v>
      </c>
      <c r="AS1607" s="57">
        <v>-38.29971291866029</v>
      </c>
      <c r="AT1607" s="57">
        <v>-11.673517712211822</v>
      </c>
      <c r="AV1607" s="63">
        <v>45777</v>
      </c>
      <c r="AW1607" s="64">
        <v>51269.831522</v>
      </c>
      <c r="AX1607" s="65"/>
      <c r="AY1607" s="63">
        <v>45111</v>
      </c>
      <c r="AZ1607" s="215">
        <v>-291.91051317700004</v>
      </c>
      <c r="BA1607" s="215">
        <v>150.49156564267005</v>
      </c>
      <c r="BB1607" s="215">
        <v>94.696903861930537</v>
      </c>
      <c r="BC1607" s="215">
        <v>0</v>
      </c>
      <c r="BD1607" s="51">
        <v>345.9682641233594</v>
      </c>
      <c r="BE1607" s="215">
        <v>299.2462204509601</v>
      </c>
      <c r="BQ1607" s="65"/>
    </row>
    <row r="1608" spans="4:69">
      <c r="D1608" s="63">
        <v>44317</v>
      </c>
      <c r="E1608" s="64">
        <v>574.36599999999999</v>
      </c>
      <c r="F1608" s="64">
        <v>1795.749</v>
      </c>
      <c r="G1608" s="69">
        <v>2370.1149999999998</v>
      </c>
      <c r="I1608" s="63">
        <v>44963</v>
      </c>
      <c r="J1608" s="68">
        <v>64.44</v>
      </c>
      <c r="K1608" s="68">
        <v>65.27</v>
      </c>
      <c r="M1608" s="63">
        <v>44317</v>
      </c>
      <c r="N1608" s="64">
        <v>40262.800000000003</v>
      </c>
      <c r="O1608" s="66">
        <v>93.555000000000007</v>
      </c>
      <c r="Q1608" s="63">
        <v>44317</v>
      </c>
      <c r="R1608" s="57">
        <v>16.858554196892772</v>
      </c>
      <c r="S1608" s="57">
        <v>35.898449887550669</v>
      </c>
      <c r="U1608" s="63">
        <v>44317</v>
      </c>
      <c r="V1608" s="65">
        <v>63.567287389453497</v>
      </c>
      <c r="X1608" s="63">
        <v>45112</v>
      </c>
      <c r="Y1608" s="67">
        <v>93.375</v>
      </c>
      <c r="Z1608" s="67">
        <v>95.68</v>
      </c>
      <c r="AA1608" s="67">
        <v>90</v>
      </c>
      <c r="AB1608" s="67" t="e">
        <v>#N/A</v>
      </c>
      <c r="AD1608" s="63">
        <v>45112</v>
      </c>
      <c r="AE1608" s="67">
        <v>91.53</v>
      </c>
      <c r="AF1608" s="68">
        <v>104.48</v>
      </c>
      <c r="AH1608" s="58">
        <v>44317</v>
      </c>
      <c r="AI1608" s="57">
        <v>91.429710802200105</v>
      </c>
      <c r="AJ1608" s="57">
        <v>55.558892767906023</v>
      </c>
      <c r="AK1608" s="57">
        <v>35.080733855955181</v>
      </c>
      <c r="AM1608" s="63">
        <v>44317</v>
      </c>
      <c r="AN1608" s="57">
        <v>42.559105255764848</v>
      </c>
      <c r="AO1608" s="57">
        <v>48.580150751434623</v>
      </c>
      <c r="AP1608" s="57">
        <v>37.65146808426303</v>
      </c>
      <c r="AR1608" s="63">
        <v>44317</v>
      </c>
      <c r="AS1608" s="57">
        <v>-38.050733287530846</v>
      </c>
      <c r="AT1608" s="57">
        <v>-11.621453059898945</v>
      </c>
      <c r="AV1608" s="63">
        <v>45778</v>
      </c>
      <c r="AW1608" s="64">
        <v>51269.831522</v>
      </c>
      <c r="AX1608" s="65"/>
      <c r="AY1608" s="63">
        <v>45112</v>
      </c>
      <c r="AZ1608" s="215">
        <v>-318.715550807</v>
      </c>
      <c r="BA1608" s="215">
        <v>157.08595244422</v>
      </c>
      <c r="BB1608" s="215">
        <v>185.25928580345155</v>
      </c>
      <c r="BC1608" s="215">
        <v>0</v>
      </c>
      <c r="BD1608" s="51">
        <v>389.29744312166821</v>
      </c>
      <c r="BE1608" s="215">
        <v>412.92713056233993</v>
      </c>
      <c r="BQ1608" s="65"/>
    </row>
    <row r="1609" spans="4:69">
      <c r="D1609" s="63">
        <v>44318</v>
      </c>
      <c r="E1609" s="64">
        <v>574.36599999999999</v>
      </c>
      <c r="F1609" s="64">
        <v>1795.749</v>
      </c>
      <c r="G1609" s="69">
        <v>2370.1149999999998</v>
      </c>
      <c r="I1609" s="63">
        <v>44964</v>
      </c>
      <c r="J1609" s="68">
        <v>64.61</v>
      </c>
      <c r="K1609" s="68">
        <v>65.55</v>
      </c>
      <c r="M1609" s="63">
        <v>44318</v>
      </c>
      <c r="N1609" s="64">
        <v>40262.800000000003</v>
      </c>
      <c r="O1609" s="66">
        <v>93.555000000000007</v>
      </c>
      <c r="Q1609" s="63">
        <v>44318</v>
      </c>
      <c r="R1609" s="57">
        <v>17.796083784523951</v>
      </c>
      <c r="S1609" s="57">
        <v>35.487107110946113</v>
      </c>
      <c r="U1609" s="63">
        <v>44318</v>
      </c>
      <c r="V1609" s="65">
        <v>63.567287389453497</v>
      </c>
      <c r="X1609" s="63">
        <v>45113</v>
      </c>
      <c r="Y1609" s="67">
        <v>93.0625</v>
      </c>
      <c r="Z1609" s="67">
        <v>95.96</v>
      </c>
      <c r="AA1609" s="67">
        <v>90.1875</v>
      </c>
      <c r="AB1609" s="67" t="e">
        <v>#N/A</v>
      </c>
      <c r="AD1609" s="63">
        <v>45113</v>
      </c>
      <c r="AE1609" s="67">
        <v>92.16</v>
      </c>
      <c r="AF1609" s="68">
        <v>104.35</v>
      </c>
      <c r="AH1609" s="58">
        <v>44318</v>
      </c>
      <c r="AI1609" s="57">
        <v>91.441018557390493</v>
      </c>
      <c r="AJ1609" s="57">
        <v>55.366262636913312</v>
      </c>
      <c r="AK1609" s="57">
        <v>34.678272982509519</v>
      </c>
      <c r="AM1609" s="63">
        <v>44318</v>
      </c>
      <c r="AN1609" s="57">
        <v>42.377215997836906</v>
      </c>
      <c r="AO1609" s="57">
        <v>48.92444418920676</v>
      </c>
      <c r="AP1609" s="57">
        <v>36.74876195544887</v>
      </c>
      <c r="AR1609" s="63">
        <v>44318</v>
      </c>
      <c r="AS1609" s="57">
        <v>-37.814272411749769</v>
      </c>
      <c r="AT1609" s="57">
        <v>-11.563778030114191</v>
      </c>
      <c r="AV1609" s="63">
        <v>45779</v>
      </c>
      <c r="AW1609" s="64">
        <v>51269.831522</v>
      </c>
      <c r="AX1609" s="65"/>
      <c r="AY1609" s="63">
        <v>45113</v>
      </c>
      <c r="AZ1609" s="215">
        <v>-331.67050051700005</v>
      </c>
      <c r="BA1609" s="215">
        <v>157.91136109202006</v>
      </c>
      <c r="BB1609" s="215">
        <v>862.34666565640953</v>
      </c>
      <c r="BC1609" s="215">
        <v>0</v>
      </c>
      <c r="BD1609" s="51">
        <v>396.94084498583982</v>
      </c>
      <c r="BE1609" s="215">
        <v>1085.5283712172695</v>
      </c>
      <c r="BQ1609" s="65"/>
    </row>
    <row r="1610" spans="4:69">
      <c r="D1610" s="63">
        <v>44319</v>
      </c>
      <c r="E1610" s="64">
        <v>695.17499999999995</v>
      </c>
      <c r="F1610" s="64">
        <v>1798.72</v>
      </c>
      <c r="G1610" s="69">
        <v>2493.895</v>
      </c>
      <c r="I1610" s="63">
        <v>44965</v>
      </c>
      <c r="J1610" s="68">
        <v>63.03</v>
      </c>
      <c r="K1610" s="68">
        <v>64.27</v>
      </c>
      <c r="M1610" s="63">
        <v>44319</v>
      </c>
      <c r="N1610" s="64">
        <v>40360.300000000003</v>
      </c>
      <c r="O1610" s="66">
        <v>93.674999999999997</v>
      </c>
      <c r="Q1610" s="63">
        <v>44319</v>
      </c>
      <c r="R1610" s="57">
        <v>18.945857052318793</v>
      </c>
      <c r="S1610" s="57">
        <v>35.133760038264541</v>
      </c>
      <c r="U1610" s="63">
        <v>44319</v>
      </c>
      <c r="V1610" s="65">
        <v>63.971766087904349</v>
      </c>
      <c r="X1610" s="63">
        <v>45114</v>
      </c>
      <c r="Y1610" s="67">
        <v>92.6875</v>
      </c>
      <c r="Z1610" s="67">
        <v>96.11</v>
      </c>
      <c r="AA1610" s="67">
        <v>90.125</v>
      </c>
      <c r="AB1610" s="67" t="e">
        <v>#N/A</v>
      </c>
      <c r="AD1610" s="63">
        <v>45114</v>
      </c>
      <c r="AE1610" s="67">
        <v>92.23</v>
      </c>
      <c r="AF1610" s="68">
        <v>103.02</v>
      </c>
      <c r="AH1610" s="58">
        <v>44319</v>
      </c>
      <c r="AI1610" s="57">
        <v>91.388721820871993</v>
      </c>
      <c r="AJ1610" s="57">
        <v>55.184433249974148</v>
      </c>
      <c r="AK1610" s="57">
        <v>34.293477090014399</v>
      </c>
      <c r="AM1610" s="63">
        <v>44319</v>
      </c>
      <c r="AN1610" s="57">
        <v>42.248990906877438</v>
      </c>
      <c r="AO1610" s="57">
        <v>49.29030271177681</v>
      </c>
      <c r="AP1610" s="57">
        <v>35.953799769151715</v>
      </c>
      <c r="AR1610" s="63">
        <v>44319</v>
      </c>
      <c r="AS1610" s="57">
        <v>-37.565484411045361</v>
      </c>
      <c r="AT1610" s="57">
        <v>-11.499377353400908</v>
      </c>
      <c r="AV1610" s="63">
        <v>45780</v>
      </c>
      <c r="AW1610" s="64">
        <v>51269.831522</v>
      </c>
      <c r="AX1610" s="65"/>
      <c r="AY1610" s="63">
        <v>45114</v>
      </c>
      <c r="AZ1610" s="215">
        <v>-342.21987515300003</v>
      </c>
      <c r="BA1610" s="215">
        <v>298.13228290233002</v>
      </c>
      <c r="BB1610" s="215">
        <v>858.96238470382684</v>
      </c>
      <c r="BC1610" s="215">
        <v>0</v>
      </c>
      <c r="BD1610" s="51">
        <v>377.81794093313442</v>
      </c>
      <c r="BE1610" s="215">
        <v>1192.6927333862911</v>
      </c>
      <c r="BQ1610" s="65"/>
    </row>
    <row r="1611" spans="4:69">
      <c r="D1611" s="63">
        <v>44320</v>
      </c>
      <c r="E1611" s="64">
        <v>726.10799999999995</v>
      </c>
      <c r="F1611" s="64">
        <v>1802.9649999999999</v>
      </c>
      <c r="G1611" s="69">
        <v>2529.0729999999999</v>
      </c>
      <c r="I1611" s="63">
        <v>44966</v>
      </c>
      <c r="J1611" s="68">
        <v>62.2</v>
      </c>
      <c r="K1611" s="68">
        <v>64</v>
      </c>
      <c r="M1611" s="63">
        <v>44320</v>
      </c>
      <c r="N1611" s="64">
        <v>40432.6</v>
      </c>
      <c r="O1611" s="66">
        <v>93.715000000000003</v>
      </c>
      <c r="Q1611" s="63">
        <v>44320</v>
      </c>
      <c r="R1611" s="57">
        <v>19.140268823010807</v>
      </c>
      <c r="S1611" s="57">
        <v>34.721126700616537</v>
      </c>
      <c r="U1611" s="63">
        <v>44320</v>
      </c>
      <c r="V1611" s="65">
        <v>64.260633131324454</v>
      </c>
      <c r="X1611" s="63">
        <v>45117</v>
      </c>
      <c r="Y1611" s="67">
        <v>93.4375</v>
      </c>
      <c r="Z1611" s="67">
        <v>95.58</v>
      </c>
      <c r="AA1611" s="67">
        <v>89.6875</v>
      </c>
      <c r="AB1611" s="67" t="e">
        <v>#N/A</v>
      </c>
      <c r="AD1611" s="63">
        <v>45117</v>
      </c>
      <c r="AE1611" s="67">
        <v>90.91</v>
      </c>
      <c r="AF1611" s="68">
        <v>105.41</v>
      </c>
      <c r="AH1611" s="58">
        <v>44320</v>
      </c>
      <c r="AI1611" s="57">
        <v>91.52631057797403</v>
      </c>
      <c r="AJ1611" s="57">
        <v>55.024175245680837</v>
      </c>
      <c r="AK1611" s="57">
        <v>33.85015258379611</v>
      </c>
      <c r="AM1611" s="63">
        <v>44320</v>
      </c>
      <c r="AN1611" s="57">
        <v>42.102343251277354</v>
      </c>
      <c r="AO1611" s="57">
        <v>49.662625894800705</v>
      </c>
      <c r="AP1611" s="57">
        <v>35.108961513399038</v>
      </c>
      <c r="AR1611" s="63">
        <v>44320</v>
      </c>
      <c r="AS1611" s="57">
        <v>-37.307793453375417</v>
      </c>
      <c r="AT1611" s="57">
        <v>-11.402498007105976</v>
      </c>
      <c r="AV1611" s="63">
        <v>45781</v>
      </c>
      <c r="AW1611" s="64">
        <v>51269.831522</v>
      </c>
      <c r="AX1611" s="65"/>
      <c r="AY1611" s="63">
        <v>45117</v>
      </c>
      <c r="AZ1611" s="215">
        <v>-346.48538761300006</v>
      </c>
      <c r="BA1611" s="215">
        <v>297.93530632088994</v>
      </c>
      <c r="BB1611" s="215">
        <v>133.21748125073506</v>
      </c>
      <c r="BC1611" s="215">
        <v>0</v>
      </c>
      <c r="BD1611" s="51">
        <v>352.67854010107578</v>
      </c>
      <c r="BE1611" s="215">
        <v>437.34594005970098</v>
      </c>
      <c r="BQ1611" s="65"/>
    </row>
    <row r="1612" spans="4:69">
      <c r="D1612" s="63">
        <v>44321</v>
      </c>
      <c r="E1612" s="64">
        <v>725.28300000000002</v>
      </c>
      <c r="F1612" s="64">
        <v>1805.143</v>
      </c>
      <c r="G1612" s="69">
        <v>2530.4259999999999</v>
      </c>
      <c r="I1612" s="63">
        <v>44967</v>
      </c>
      <c r="J1612" s="68">
        <v>64.98</v>
      </c>
      <c r="K1612" s="68">
        <v>65.510000000000005</v>
      </c>
      <c r="M1612" s="63">
        <v>44321</v>
      </c>
      <c r="N1612" s="64">
        <v>40492.699999999997</v>
      </c>
      <c r="O1612" s="66">
        <v>93.754999999999995</v>
      </c>
      <c r="Q1612" s="63">
        <v>44321</v>
      </c>
      <c r="R1612" s="57">
        <v>18.566091686193676</v>
      </c>
      <c r="S1612" s="57">
        <v>34.415030899139708</v>
      </c>
      <c r="U1612" s="63">
        <v>44321</v>
      </c>
      <c r="V1612" s="65">
        <v>64.204007361544811</v>
      </c>
      <c r="X1612" s="63">
        <v>45118</v>
      </c>
      <c r="Y1612" s="67">
        <v>92.625</v>
      </c>
      <c r="Z1612" s="67">
        <v>96.08</v>
      </c>
      <c r="AA1612" s="67">
        <v>90.1875</v>
      </c>
      <c r="AB1612" s="67" t="e">
        <v>#N/A</v>
      </c>
      <c r="AD1612" s="63">
        <v>45118</v>
      </c>
      <c r="AE1612" s="67">
        <v>92.11</v>
      </c>
      <c r="AF1612" s="68">
        <v>101.99</v>
      </c>
      <c r="AH1612" s="58">
        <v>44321</v>
      </c>
      <c r="AI1612" s="57">
        <v>91.564609504066553</v>
      </c>
      <c r="AJ1612" s="57">
        <v>54.942873747830092</v>
      </c>
      <c r="AK1612" s="57">
        <v>33.613029449908623</v>
      </c>
      <c r="AM1612" s="63">
        <v>44321</v>
      </c>
      <c r="AN1612" s="57">
        <v>41.815868248046904</v>
      </c>
      <c r="AO1612" s="57">
        <v>49.809637902035277</v>
      </c>
      <c r="AP1612" s="57">
        <v>34.162700547845205</v>
      </c>
      <c r="AR1612" s="63">
        <v>44321</v>
      </c>
      <c r="AS1612" s="57">
        <v>-37.064376684048305</v>
      </c>
      <c r="AT1612" s="57">
        <v>-11.299960189239977</v>
      </c>
      <c r="AV1612" s="63">
        <v>45782</v>
      </c>
      <c r="AW1612" s="64">
        <v>50594.908384000002</v>
      </c>
      <c r="AX1612" s="65"/>
      <c r="AY1612" s="63">
        <v>45118</v>
      </c>
      <c r="AZ1612" s="215">
        <v>-360.58543719200003</v>
      </c>
      <c r="BA1612" s="215">
        <v>298.17192999140002</v>
      </c>
      <c r="BB1612" s="215">
        <v>238.09992823747476</v>
      </c>
      <c r="BC1612" s="215">
        <v>0</v>
      </c>
      <c r="BD1612" s="51">
        <v>275.35129438722521</v>
      </c>
      <c r="BE1612" s="215">
        <v>451.03771542409993</v>
      </c>
      <c r="BQ1612" s="65"/>
    </row>
    <row r="1613" spans="4:69">
      <c r="D1613" s="63">
        <v>44322</v>
      </c>
      <c r="E1613" s="64">
        <v>710.03200000000004</v>
      </c>
      <c r="F1613" s="64">
        <v>1825.84</v>
      </c>
      <c r="G1613" s="69">
        <v>2535.8719999999998</v>
      </c>
      <c r="I1613" s="63">
        <v>44970</v>
      </c>
      <c r="J1613" s="68">
        <v>62.94</v>
      </c>
      <c r="K1613" s="68">
        <v>64.569999999999993</v>
      </c>
      <c r="M1613" s="63">
        <v>44322</v>
      </c>
      <c r="N1613" s="64">
        <v>40300.400000000001</v>
      </c>
      <c r="O1613" s="66">
        <v>93.795000000000002</v>
      </c>
      <c r="Q1613" s="63">
        <v>44322</v>
      </c>
      <c r="R1613" s="57">
        <v>18.250724157326935</v>
      </c>
      <c r="S1613" s="57">
        <v>34.144146509178007</v>
      </c>
      <c r="U1613" s="63">
        <v>44322</v>
      </c>
      <c r="V1613" s="65">
        <v>64.431302301214615</v>
      </c>
      <c r="X1613" s="63">
        <v>45119</v>
      </c>
      <c r="Y1613" s="67">
        <v>93.0625</v>
      </c>
      <c r="Z1613" s="67">
        <v>93.6</v>
      </c>
      <c r="AA1613" s="67">
        <v>89.875</v>
      </c>
      <c r="AB1613" s="67" t="e">
        <v>#N/A</v>
      </c>
      <c r="AD1613" s="63">
        <v>45119</v>
      </c>
      <c r="AE1613" s="67">
        <v>91.54</v>
      </c>
      <c r="AF1613" s="68">
        <v>101.63</v>
      </c>
      <c r="AH1613" s="58">
        <v>44322</v>
      </c>
      <c r="AI1613" s="57">
        <v>91.437535918147489</v>
      </c>
      <c r="AJ1613" s="57">
        <v>54.794039612810685</v>
      </c>
      <c r="AK1613" s="57">
        <v>33.34030071753655</v>
      </c>
      <c r="AM1613" s="63">
        <v>44322</v>
      </c>
      <c r="AN1613" s="57">
        <v>41.579114317438105</v>
      </c>
      <c r="AO1613" s="57">
        <v>49.955088495552125</v>
      </c>
      <c r="AP1613" s="57">
        <v>33.372058897970192</v>
      </c>
      <c r="AR1613" s="63">
        <v>44322</v>
      </c>
      <c r="AS1613" s="57">
        <v>-36.811745179058001</v>
      </c>
      <c r="AT1613" s="57">
        <v>-11.192066608452865</v>
      </c>
      <c r="AV1613" s="63">
        <v>45783</v>
      </c>
      <c r="AW1613" s="64">
        <v>50057.115371</v>
      </c>
      <c r="AX1613" s="65"/>
      <c r="AY1613" s="63">
        <v>45119</v>
      </c>
      <c r="AZ1613" s="215">
        <v>-374.86552965100003</v>
      </c>
      <c r="BA1613" s="215">
        <v>299.08436902692</v>
      </c>
      <c r="BB1613" s="215">
        <v>103.39606600531341</v>
      </c>
      <c r="BC1613" s="215">
        <v>0</v>
      </c>
      <c r="BD1613" s="51">
        <v>286.69433960274699</v>
      </c>
      <c r="BE1613" s="215">
        <v>314.30924498398042</v>
      </c>
      <c r="BQ1613" s="65"/>
    </row>
    <row r="1614" spans="4:69">
      <c r="D1614" s="63">
        <v>44323</v>
      </c>
      <c r="E1614" s="64">
        <v>660.97</v>
      </c>
      <c r="F1614" s="64">
        <v>1828.414</v>
      </c>
      <c r="G1614" s="69">
        <v>2489.384</v>
      </c>
      <c r="I1614" s="63">
        <v>44971</v>
      </c>
      <c r="J1614" s="68">
        <v>62.19</v>
      </c>
      <c r="K1614" s="68">
        <v>63.59</v>
      </c>
      <c r="M1614" s="63">
        <v>44323</v>
      </c>
      <c r="N1614" s="64">
        <v>40453.699999999997</v>
      </c>
      <c r="O1614" s="66">
        <v>93.834999999999994</v>
      </c>
      <c r="Q1614" s="63">
        <v>44323</v>
      </c>
      <c r="R1614" s="57">
        <v>18.043803848125517</v>
      </c>
      <c r="S1614" s="57">
        <v>33.758844994055437</v>
      </c>
      <c r="U1614" s="63">
        <v>44323</v>
      </c>
      <c r="V1614" s="65">
        <v>64.112766227709983</v>
      </c>
      <c r="X1614" s="63">
        <v>45120</v>
      </c>
      <c r="Y1614" s="67">
        <v>92.9375</v>
      </c>
      <c r="Z1614" s="67">
        <v>95.95</v>
      </c>
      <c r="AA1614" s="67">
        <v>89.875</v>
      </c>
      <c r="AB1614" s="67" t="e">
        <v>#N/A</v>
      </c>
      <c r="AD1614" s="63">
        <v>45120</v>
      </c>
      <c r="AE1614" s="67">
        <v>92.03</v>
      </c>
      <c r="AF1614" s="68">
        <v>101.25</v>
      </c>
      <c r="AH1614" s="58">
        <v>44323</v>
      </c>
      <c r="AI1614" s="57">
        <v>91.369613894277776</v>
      </c>
      <c r="AJ1614" s="57">
        <v>54.572448718292236</v>
      </c>
      <c r="AK1614" s="57">
        <v>32.879821239358108</v>
      </c>
      <c r="AM1614" s="63">
        <v>44323</v>
      </c>
      <c r="AN1614" s="57">
        <v>41.417455338186947</v>
      </c>
      <c r="AO1614" s="57">
        <v>50.221048672402404</v>
      </c>
      <c r="AP1614" s="57">
        <v>32.620978820841252</v>
      </c>
      <c r="AR1614" s="63">
        <v>44323</v>
      </c>
      <c r="AS1614" s="57">
        <v>-36.55483634634794</v>
      </c>
      <c r="AT1614" s="57">
        <v>-11.076498085969844</v>
      </c>
      <c r="AV1614" s="63">
        <v>45784</v>
      </c>
      <c r="AW1614" s="64">
        <v>50536.797593000003</v>
      </c>
      <c r="AX1614" s="65"/>
      <c r="AY1614" s="63">
        <v>45120</v>
      </c>
      <c r="AZ1614" s="215">
        <v>-419.42607689200003</v>
      </c>
      <c r="BA1614" s="215">
        <v>149.31855349902006</v>
      </c>
      <c r="BB1614" s="215">
        <v>314.78302068790344</v>
      </c>
      <c r="BC1614" s="215">
        <v>0</v>
      </c>
      <c r="BD1614" s="51">
        <v>294.35251552050642</v>
      </c>
      <c r="BE1614" s="215">
        <v>339.0280128154298</v>
      </c>
      <c r="BQ1614" s="65"/>
    </row>
    <row r="1615" spans="4:69">
      <c r="D1615" s="63">
        <v>44324</v>
      </c>
      <c r="E1615" s="64">
        <v>660.97</v>
      </c>
      <c r="F1615" s="64">
        <v>1828.414</v>
      </c>
      <c r="G1615" s="69">
        <v>2489.384</v>
      </c>
      <c r="I1615" s="63">
        <v>44972</v>
      </c>
      <c r="J1615" s="68">
        <v>65.5</v>
      </c>
      <c r="K1615" s="68">
        <v>65.3</v>
      </c>
      <c r="M1615" s="63">
        <v>44324</v>
      </c>
      <c r="N1615" s="64">
        <v>40453.699999999997</v>
      </c>
      <c r="O1615" s="66">
        <v>93.834999999999994</v>
      </c>
      <c r="Q1615" s="63">
        <v>44324</v>
      </c>
      <c r="R1615" s="57">
        <v>18.095965096539391</v>
      </c>
      <c r="S1615" s="57">
        <v>33.468886247991158</v>
      </c>
      <c r="U1615" s="63">
        <v>44324</v>
      </c>
      <c r="V1615" s="65">
        <v>64.112766227709983</v>
      </c>
      <c r="X1615" s="63">
        <v>45121</v>
      </c>
      <c r="Y1615" s="67">
        <v>92.875</v>
      </c>
      <c r="Z1615" s="67">
        <v>95.8</v>
      </c>
      <c r="AA1615" s="67">
        <v>90.25</v>
      </c>
      <c r="AB1615" s="67" t="e">
        <v>#N/A</v>
      </c>
      <c r="AD1615" s="63">
        <v>45121</v>
      </c>
      <c r="AE1615" s="67">
        <v>92.57</v>
      </c>
      <c r="AF1615" s="68">
        <v>102.5</v>
      </c>
      <c r="AH1615" s="58">
        <v>44324</v>
      </c>
      <c r="AI1615" s="57">
        <v>91.184618216107111</v>
      </c>
      <c r="AJ1615" s="57">
        <v>54.418248184434745</v>
      </c>
      <c r="AK1615" s="57">
        <v>32.578570452583918</v>
      </c>
      <c r="AM1615" s="63">
        <v>44324</v>
      </c>
      <c r="AN1615" s="57">
        <v>41.259383494819481</v>
      </c>
      <c r="AO1615" s="57">
        <v>50.476334494249883</v>
      </c>
      <c r="AP1615" s="57">
        <v>31.89388321935742</v>
      </c>
      <c r="AR1615" s="63">
        <v>44324</v>
      </c>
      <c r="AS1615" s="57">
        <v>-36.288110292221241</v>
      </c>
      <c r="AT1615" s="57">
        <v>-10.954752754863195</v>
      </c>
      <c r="AV1615" s="63">
        <v>45785</v>
      </c>
      <c r="AW1615" s="64">
        <v>49887.121095000002</v>
      </c>
      <c r="AX1615" s="65"/>
      <c r="AY1615" s="63">
        <v>45121</v>
      </c>
      <c r="AZ1615" s="215">
        <v>-458.70955796400011</v>
      </c>
      <c r="BA1615" s="215">
        <v>299.94802192010997</v>
      </c>
      <c r="BB1615" s="215">
        <v>266.33004867192199</v>
      </c>
      <c r="BC1615" s="215">
        <v>0</v>
      </c>
      <c r="BD1615" s="51">
        <v>325.82448909838865</v>
      </c>
      <c r="BE1615" s="215">
        <v>433.39300172642061</v>
      </c>
      <c r="BQ1615" s="65"/>
    </row>
    <row r="1616" spans="4:69">
      <c r="D1616" s="63">
        <v>44325</v>
      </c>
      <c r="E1616" s="64">
        <v>660.97</v>
      </c>
      <c r="F1616" s="64">
        <v>1828.414</v>
      </c>
      <c r="G1616" s="69">
        <v>2489.384</v>
      </c>
      <c r="I1616" s="63">
        <v>44973</v>
      </c>
      <c r="J1616" s="68">
        <v>63.33</v>
      </c>
      <c r="K1616" s="68">
        <v>65.44</v>
      </c>
      <c r="M1616" s="63">
        <v>44325</v>
      </c>
      <c r="N1616" s="64">
        <v>40453.699999999997</v>
      </c>
      <c r="O1616" s="66">
        <v>93.834999999999994</v>
      </c>
      <c r="Q1616" s="63">
        <v>44325</v>
      </c>
      <c r="R1616" s="57">
        <v>18.324323003734587</v>
      </c>
      <c r="S1616" s="57">
        <v>33.239201141363871</v>
      </c>
      <c r="U1616" s="63">
        <v>44325</v>
      </c>
      <c r="V1616" s="65">
        <v>64.112766227709983</v>
      </c>
      <c r="X1616" s="63">
        <v>45124</v>
      </c>
      <c r="Y1616" s="67">
        <v>93.1875</v>
      </c>
      <c r="Z1616" s="67">
        <v>95.93</v>
      </c>
      <c r="AA1616" s="67">
        <v>89.5625</v>
      </c>
      <c r="AB1616" s="67" t="e">
        <v>#N/A</v>
      </c>
      <c r="AD1616" s="63">
        <v>45124</v>
      </c>
      <c r="AE1616" s="67">
        <v>90.46</v>
      </c>
      <c r="AF1616" s="68">
        <v>104.55</v>
      </c>
      <c r="AH1616" s="58">
        <v>44325</v>
      </c>
      <c r="AI1616" s="57">
        <v>90.966767936848996</v>
      </c>
      <c r="AJ1616" s="57">
        <v>54.300756344877342</v>
      </c>
      <c r="AK1616" s="57">
        <v>32.37288088274488</v>
      </c>
      <c r="AM1616" s="63">
        <v>44325</v>
      </c>
      <c r="AN1616" s="57">
        <v>41.10026228140071</v>
      </c>
      <c r="AO1616" s="57">
        <v>50.755294816461841</v>
      </c>
      <c r="AP1616" s="57">
        <v>31.136184956740376</v>
      </c>
      <c r="AR1616" s="63">
        <v>44325</v>
      </c>
      <c r="AS1616" s="57">
        <v>-36.027743490272144</v>
      </c>
      <c r="AT1616" s="57">
        <v>-10.837864005362341</v>
      </c>
      <c r="AV1616" s="63">
        <v>45786</v>
      </c>
      <c r="AW1616" s="64">
        <v>48797.222500000003</v>
      </c>
      <c r="AX1616" s="65"/>
      <c r="AY1616" s="63">
        <v>45124</v>
      </c>
      <c r="AZ1616" s="215">
        <v>-420.42171376700009</v>
      </c>
      <c r="BA1616" s="215">
        <v>299.9942952118501</v>
      </c>
      <c r="BB1616" s="215">
        <v>177.05578801010199</v>
      </c>
      <c r="BC1616" s="215">
        <v>0</v>
      </c>
      <c r="BD1616" s="51">
        <v>307.23626705126827</v>
      </c>
      <c r="BE1616" s="215">
        <v>363.86463650622034</v>
      </c>
      <c r="BQ1616" s="65"/>
    </row>
    <row r="1617" spans="4:69">
      <c r="D1617" s="63">
        <v>44326</v>
      </c>
      <c r="E1617" s="64">
        <v>671.20699999999999</v>
      </c>
      <c r="F1617" s="64">
        <v>1831.37</v>
      </c>
      <c r="G1617" s="69">
        <v>2502.5770000000002</v>
      </c>
      <c r="I1617" s="63">
        <v>44974</v>
      </c>
      <c r="J1617" s="68">
        <v>64.38</v>
      </c>
      <c r="K1617" s="68">
        <v>65.61</v>
      </c>
      <c r="M1617" s="63">
        <v>44326</v>
      </c>
      <c r="N1617" s="64">
        <v>40616.400000000001</v>
      </c>
      <c r="O1617" s="66">
        <v>93.924999999999997</v>
      </c>
      <c r="Q1617" s="63">
        <v>44326</v>
      </c>
      <c r="R1617" s="57">
        <v>18.574854545201735</v>
      </c>
      <c r="S1617" s="57">
        <v>32.912025813958202</v>
      </c>
      <c r="U1617" s="63">
        <v>44326</v>
      </c>
      <c r="V1617" s="65">
        <v>65.140139787646149</v>
      </c>
      <c r="X1617" s="63">
        <v>45125</v>
      </c>
      <c r="Y1617" s="67">
        <v>92.0625</v>
      </c>
      <c r="Z1617" s="67">
        <v>95.57</v>
      </c>
      <c r="AA1617" s="67">
        <v>90.125</v>
      </c>
      <c r="AB1617" s="67" t="e">
        <v>#N/A</v>
      </c>
      <c r="AD1617" s="63">
        <v>45125</v>
      </c>
      <c r="AE1617" s="67">
        <v>92.54</v>
      </c>
      <c r="AF1617" s="68">
        <v>101.81</v>
      </c>
      <c r="AH1617" s="58">
        <v>44326</v>
      </c>
      <c r="AI1617" s="57">
        <v>90.663792671442025</v>
      </c>
      <c r="AJ1617" s="57">
        <v>54.057386615195348</v>
      </c>
      <c r="AK1617" s="57">
        <v>31.987789566013269</v>
      </c>
      <c r="AM1617" s="63">
        <v>44326</v>
      </c>
      <c r="AN1617" s="57">
        <v>40.90969218200604</v>
      </c>
      <c r="AO1617" s="57">
        <v>50.931985749812789</v>
      </c>
      <c r="AP1617" s="57">
        <v>30.437612209755294</v>
      </c>
      <c r="AR1617" s="63">
        <v>44326</v>
      </c>
      <c r="AS1617" s="57">
        <v>-35.76593002420546</v>
      </c>
      <c r="AT1617" s="57">
        <v>-10.701053342109635</v>
      </c>
      <c r="AV1617" s="63">
        <v>45787</v>
      </c>
      <c r="AW1617" s="64">
        <v>48797.222500000003</v>
      </c>
      <c r="AX1617" s="65"/>
      <c r="AY1617" s="63">
        <v>45125</v>
      </c>
      <c r="AZ1617" s="215">
        <v>-388.94291881000004</v>
      </c>
      <c r="BA1617" s="215">
        <v>573.74594280586007</v>
      </c>
      <c r="BB1617" s="215">
        <v>6.457135731133036</v>
      </c>
      <c r="BC1617" s="215">
        <v>0</v>
      </c>
      <c r="BD1617" s="51">
        <v>224.01806143458657</v>
      </c>
      <c r="BE1617" s="215">
        <v>415.27822116157972</v>
      </c>
      <c r="BQ1617" s="65"/>
    </row>
    <row r="1618" spans="4:69">
      <c r="D1618" s="63">
        <v>44327</v>
      </c>
      <c r="E1618" s="64">
        <v>713.88800000000003</v>
      </c>
      <c r="F1618" s="64">
        <v>1831.1310000000001</v>
      </c>
      <c r="G1618" s="69">
        <v>2545.0189999999998</v>
      </c>
      <c r="I1618" s="63">
        <v>44979</v>
      </c>
      <c r="J1618" s="68">
        <v>66.81</v>
      </c>
      <c r="K1618" s="68">
        <v>67.239999999999995</v>
      </c>
      <c r="M1618" s="63">
        <v>44327</v>
      </c>
      <c r="N1618" s="64">
        <v>40761.5</v>
      </c>
      <c r="O1618" s="66">
        <v>93.954999999999998</v>
      </c>
      <c r="Q1618" s="63">
        <v>44327</v>
      </c>
      <c r="R1618" s="57">
        <v>18.747498953921138</v>
      </c>
      <c r="S1618" s="57">
        <v>32.598711436018114</v>
      </c>
      <c r="U1618" s="63">
        <v>44327</v>
      </c>
      <c r="V1618" s="65">
        <v>64.836805915946456</v>
      </c>
      <c r="X1618" s="63">
        <v>45126</v>
      </c>
      <c r="Y1618" s="67">
        <v>92</v>
      </c>
      <c r="Z1618" s="67">
        <v>96.33</v>
      </c>
      <c r="AA1618" s="67">
        <v>90.125</v>
      </c>
      <c r="AB1618" s="67" t="e">
        <v>#N/A</v>
      </c>
      <c r="AD1618" s="63">
        <v>45126</v>
      </c>
      <c r="AE1618" s="67">
        <v>92.46</v>
      </c>
      <c r="AF1618" s="68">
        <v>99.62</v>
      </c>
      <c r="AH1618" s="58">
        <v>44327</v>
      </c>
      <c r="AI1618" s="57">
        <v>90.361870991178009</v>
      </c>
      <c r="AJ1618" s="57">
        <v>53.857620127011032</v>
      </c>
      <c r="AK1618" s="57">
        <v>31.672632060573534</v>
      </c>
      <c r="AM1618" s="63">
        <v>44327</v>
      </c>
      <c r="AN1618" s="57">
        <v>40.768634997136878</v>
      </c>
      <c r="AO1618" s="57">
        <v>51.260957596172773</v>
      </c>
      <c r="AP1618" s="57">
        <v>29.697512406241412</v>
      </c>
      <c r="AR1618" s="63">
        <v>44327</v>
      </c>
      <c r="AS1618" s="57">
        <v>-35.499276924228759</v>
      </c>
      <c r="AT1618" s="57">
        <v>-10.55629426001733</v>
      </c>
      <c r="AV1618" s="63">
        <v>45788</v>
      </c>
      <c r="AW1618" s="64">
        <v>48797.222500000003</v>
      </c>
      <c r="AX1618" s="65"/>
      <c r="AY1618" s="63">
        <v>45126</v>
      </c>
      <c r="AZ1618" s="215">
        <v>-436.87981468800012</v>
      </c>
      <c r="BA1618" s="215">
        <v>576.18975288108004</v>
      </c>
      <c r="BB1618" s="215">
        <v>131.60859426650197</v>
      </c>
      <c r="BC1618" s="215">
        <v>0</v>
      </c>
      <c r="BD1618" s="51">
        <v>248.52503553741832</v>
      </c>
      <c r="BE1618" s="215">
        <v>519.44356799700017</v>
      </c>
      <c r="BQ1618" s="65"/>
    </row>
    <row r="1619" spans="4:69">
      <c r="D1619" s="63">
        <v>44328</v>
      </c>
      <c r="E1619" s="64">
        <v>707.46</v>
      </c>
      <c r="F1619" s="64">
        <v>1831.2460000000001</v>
      </c>
      <c r="G1619" s="69">
        <v>2538.7060000000001</v>
      </c>
      <c r="I1619" s="63">
        <v>44980</v>
      </c>
      <c r="J1619" s="68">
        <v>70.73</v>
      </c>
      <c r="K1619" s="68">
        <v>70.75</v>
      </c>
      <c r="M1619" s="63">
        <v>44328</v>
      </c>
      <c r="N1619" s="64">
        <v>40880.300000000003</v>
      </c>
      <c r="O1619" s="66">
        <v>93.984999999999999</v>
      </c>
      <c r="Q1619" s="63">
        <v>44328</v>
      </c>
      <c r="R1619" s="57">
        <v>18.770862545297451</v>
      </c>
      <c r="S1619" s="57">
        <v>32.409440633024822</v>
      </c>
      <c r="U1619" s="63">
        <v>44328</v>
      </c>
      <c r="V1619" s="65">
        <v>64.926322012752095</v>
      </c>
      <c r="X1619" s="63">
        <v>45127</v>
      </c>
      <c r="Y1619" s="67">
        <v>91.3125</v>
      </c>
      <c r="Z1619" s="67">
        <v>96.28</v>
      </c>
      <c r="AA1619" s="67">
        <v>90.0625</v>
      </c>
      <c r="AB1619" s="67" t="e">
        <v>#N/A</v>
      </c>
      <c r="AD1619" s="63">
        <v>45127</v>
      </c>
      <c r="AE1619" s="67">
        <v>91.84</v>
      </c>
      <c r="AF1619" s="68">
        <v>101.02</v>
      </c>
      <c r="AH1619" s="58">
        <v>44328</v>
      </c>
      <c r="AI1619" s="57">
        <v>89.989262916526641</v>
      </c>
      <c r="AJ1619" s="57">
        <v>53.745088879386074</v>
      </c>
      <c r="AK1619" s="57">
        <v>31.562619990481998</v>
      </c>
      <c r="AM1619" s="63">
        <v>44328</v>
      </c>
      <c r="AN1619" s="57">
        <v>40.610987838475523</v>
      </c>
      <c r="AO1619" s="57">
        <v>51.575822969437432</v>
      </c>
      <c r="AP1619" s="57">
        <v>28.936242522150522</v>
      </c>
      <c r="AR1619" s="63">
        <v>44328</v>
      </c>
      <c r="AS1619" s="57">
        <v>-35.21840334175095</v>
      </c>
      <c r="AT1619" s="57">
        <v>-10.392744045804235</v>
      </c>
      <c r="AV1619" s="63">
        <v>45789</v>
      </c>
      <c r="AW1619" s="64">
        <v>47619.906887999998</v>
      </c>
      <c r="AX1619" s="65"/>
      <c r="AY1619" s="63">
        <v>45127</v>
      </c>
      <c r="AZ1619" s="215">
        <v>-430.46789726800012</v>
      </c>
      <c r="BA1619" s="215">
        <v>574.48731287167004</v>
      </c>
      <c r="BB1619" s="215">
        <v>72.717864794141065</v>
      </c>
      <c r="BC1619" s="215">
        <v>0</v>
      </c>
      <c r="BD1619" s="51">
        <v>270.80493893082973</v>
      </c>
      <c r="BE1619" s="215">
        <v>487.54221932864095</v>
      </c>
      <c r="BQ1619" s="65"/>
    </row>
    <row r="1620" spans="4:69">
      <c r="D1620" s="63">
        <v>44329</v>
      </c>
      <c r="E1620" s="64">
        <v>709.87599999999998</v>
      </c>
      <c r="F1620" s="64">
        <v>1836.547</v>
      </c>
      <c r="G1620" s="69">
        <v>2546.4229999999998</v>
      </c>
      <c r="I1620" s="63">
        <v>44981</v>
      </c>
      <c r="J1620" s="68">
        <v>68.86</v>
      </c>
      <c r="K1620" s="68">
        <v>68.14</v>
      </c>
      <c r="M1620" s="63">
        <v>44329</v>
      </c>
      <c r="N1620" s="64">
        <v>40947.1</v>
      </c>
      <c r="O1620" s="66">
        <v>94.015000000000001</v>
      </c>
      <c r="Q1620" s="63">
        <v>44329</v>
      </c>
      <c r="R1620" s="57">
        <v>18.945552025162083</v>
      </c>
      <c r="S1620" s="57">
        <v>32.220684597215609</v>
      </c>
      <c r="U1620" s="63">
        <v>44329</v>
      </c>
      <c r="V1620" s="65">
        <v>64.736643882673732</v>
      </c>
      <c r="X1620" s="63">
        <v>45128</v>
      </c>
      <c r="Y1620" s="67">
        <v>92.625</v>
      </c>
      <c r="Z1620" s="67">
        <v>96.08</v>
      </c>
      <c r="AA1620" s="67">
        <v>90</v>
      </c>
      <c r="AB1620" s="67" t="e">
        <v>#N/A</v>
      </c>
      <c r="AD1620" s="63">
        <v>45128</v>
      </c>
      <c r="AE1620" s="67">
        <v>92.47</v>
      </c>
      <c r="AF1620" s="68">
        <v>100.45</v>
      </c>
      <c r="AH1620" s="58">
        <v>44329</v>
      </c>
      <c r="AI1620" s="57">
        <v>89.458383059709632</v>
      </c>
      <c r="AJ1620" s="57">
        <v>53.564385711956916</v>
      </c>
      <c r="AK1620" s="57">
        <v>31.412532571218719</v>
      </c>
      <c r="AM1620" s="63">
        <v>44329</v>
      </c>
      <c r="AN1620" s="57">
        <v>40.484352568987859</v>
      </c>
      <c r="AO1620" s="57">
        <v>51.850626004407928</v>
      </c>
      <c r="AP1620" s="57">
        <v>28.288518492657566</v>
      </c>
      <c r="AR1620" s="63">
        <v>44329</v>
      </c>
      <c r="AS1620" s="57">
        <v>-34.989559435932193</v>
      </c>
      <c r="AT1620" s="57">
        <v>-10.210353136933792</v>
      </c>
      <c r="AV1620" s="63">
        <v>45790</v>
      </c>
      <c r="AW1620" s="64">
        <v>47082.979957000003</v>
      </c>
      <c r="AX1620" s="65"/>
      <c r="AY1620" s="63">
        <v>45128</v>
      </c>
      <c r="AZ1620" s="215">
        <v>-452.14362458500011</v>
      </c>
      <c r="BA1620" s="215">
        <v>325.44444274472994</v>
      </c>
      <c r="BB1620" s="215">
        <v>266.83003786088864</v>
      </c>
      <c r="BC1620" s="215">
        <v>0</v>
      </c>
      <c r="BD1620" s="51">
        <v>296.45566598214174</v>
      </c>
      <c r="BE1620" s="215">
        <v>436.58652200276032</v>
      </c>
      <c r="BQ1620" s="65"/>
    </row>
    <row r="1621" spans="4:69">
      <c r="D1621" s="63">
        <v>44330</v>
      </c>
      <c r="E1621" s="64">
        <v>689.91</v>
      </c>
      <c r="F1621" s="64">
        <v>1835.694</v>
      </c>
      <c r="G1621" s="69">
        <v>2525.6039999999998</v>
      </c>
      <c r="I1621" s="63">
        <v>44984</v>
      </c>
      <c r="J1621" s="68">
        <v>70.28</v>
      </c>
      <c r="K1621" s="68">
        <v>69.61</v>
      </c>
      <c r="M1621" s="63">
        <v>44330</v>
      </c>
      <c r="N1621" s="64">
        <v>41001.800000000003</v>
      </c>
      <c r="O1621" s="66">
        <v>94.045000000000002</v>
      </c>
      <c r="Q1621" s="63">
        <v>44330</v>
      </c>
      <c r="R1621" s="57">
        <v>19.12217942738512</v>
      </c>
      <c r="S1621" s="57">
        <v>31.919509767488741</v>
      </c>
      <c r="U1621" s="63">
        <v>44330</v>
      </c>
      <c r="V1621" s="65">
        <v>64.952847168077142</v>
      </c>
      <c r="X1621" s="63">
        <v>45131</v>
      </c>
      <c r="Y1621" s="67">
        <v>92.5</v>
      </c>
      <c r="Z1621" s="67">
        <v>94.41</v>
      </c>
      <c r="AA1621" s="67">
        <v>90</v>
      </c>
      <c r="AB1621" s="67" t="e">
        <v>#N/A</v>
      </c>
      <c r="AD1621" s="63">
        <v>45131</v>
      </c>
      <c r="AE1621" s="67">
        <v>92.07</v>
      </c>
      <c r="AF1621" s="68">
        <v>103.65</v>
      </c>
      <c r="AH1621" s="58">
        <v>44330</v>
      </c>
      <c r="AI1621" s="57">
        <v>89.080685552685551</v>
      </c>
      <c r="AJ1621" s="57">
        <v>53.328110941624061</v>
      </c>
      <c r="AK1621" s="57">
        <v>31.096585420765454</v>
      </c>
      <c r="AM1621" s="63">
        <v>44330</v>
      </c>
      <c r="AN1621" s="57">
        <v>40.381264374702155</v>
      </c>
      <c r="AO1621" s="57">
        <v>52.193010066456182</v>
      </c>
      <c r="AP1621" s="57">
        <v>27.622144584563713</v>
      </c>
      <c r="AR1621" s="63">
        <v>44330</v>
      </c>
      <c r="AS1621" s="57">
        <v>-34.761155606407314</v>
      </c>
      <c r="AT1621" s="57">
        <v>-10.024479252706985</v>
      </c>
      <c r="AV1621" s="63">
        <v>45791</v>
      </c>
      <c r="AW1621" s="64">
        <v>47067.974466</v>
      </c>
      <c r="AX1621" s="65"/>
      <c r="AY1621" s="63">
        <v>45131</v>
      </c>
      <c r="AZ1621" s="215">
        <v>-437.50461861560012</v>
      </c>
      <c r="BA1621" s="215">
        <v>326.08017173225994</v>
      </c>
      <c r="BB1621" s="215">
        <v>253.50764428906743</v>
      </c>
      <c r="BC1621" s="215">
        <v>0</v>
      </c>
      <c r="BD1621" s="51">
        <v>315.87881999369256</v>
      </c>
      <c r="BE1621" s="215">
        <v>457.96201739942001</v>
      </c>
      <c r="BQ1621" s="65"/>
    </row>
    <row r="1622" spans="4:69">
      <c r="D1622" s="63">
        <v>44331</v>
      </c>
      <c r="E1622" s="64">
        <v>689.91</v>
      </c>
      <c r="F1622" s="64">
        <v>1835.694</v>
      </c>
      <c r="G1622" s="69">
        <v>2525.6039999999998</v>
      </c>
      <c r="I1622" s="63">
        <v>44985</v>
      </c>
      <c r="J1622" s="68">
        <v>69.95</v>
      </c>
      <c r="K1622" s="68">
        <v>70.760000000000005</v>
      </c>
      <c r="M1622" s="63">
        <v>44331</v>
      </c>
      <c r="N1622" s="64">
        <v>41001.800000000003</v>
      </c>
      <c r="O1622" s="66">
        <v>94.045000000000002</v>
      </c>
      <c r="Q1622" s="63">
        <v>44331</v>
      </c>
      <c r="R1622" s="57">
        <v>19.018968600371466</v>
      </c>
      <c r="S1622" s="57">
        <v>31.621704767240132</v>
      </c>
      <c r="U1622" s="63">
        <v>44331</v>
      </c>
      <c r="V1622" s="65">
        <v>64.952847168077142</v>
      </c>
      <c r="X1622" s="63">
        <v>45132</v>
      </c>
      <c r="Y1622" s="67">
        <v>91.9375</v>
      </c>
      <c r="Z1622" s="67">
        <v>95.99</v>
      </c>
      <c r="AA1622" s="67">
        <v>90.125</v>
      </c>
      <c r="AB1622" s="67" t="e">
        <v>#N/A</v>
      </c>
      <c r="AD1622" s="63">
        <v>45132</v>
      </c>
      <c r="AE1622" s="67">
        <v>91.89</v>
      </c>
      <c r="AF1622" s="68">
        <v>102.2</v>
      </c>
      <c r="AH1622" s="58">
        <v>44331</v>
      </c>
      <c r="AI1622" s="57">
        <v>88.712385995229752</v>
      </c>
      <c r="AJ1622" s="57">
        <v>53.071546204762576</v>
      </c>
      <c r="AK1622" s="57">
        <v>30.781968606646526</v>
      </c>
      <c r="AM1622" s="63">
        <v>44331</v>
      </c>
      <c r="AN1622" s="57">
        <v>40.21127060013756</v>
      </c>
      <c r="AO1622" s="57">
        <v>52.407934422373771</v>
      </c>
      <c r="AP1622" s="57">
        <v>26.948853308298727</v>
      </c>
      <c r="AR1622" s="63">
        <v>44331</v>
      </c>
      <c r="AS1622" s="57">
        <v>-34.531268047683717</v>
      </c>
      <c r="AT1622" s="57">
        <v>-9.825375150003568</v>
      </c>
      <c r="AV1622" s="63">
        <v>45792</v>
      </c>
      <c r="AW1622" s="64">
        <v>47328.996259000007</v>
      </c>
      <c r="AX1622" s="65"/>
      <c r="AY1622" s="63">
        <v>45132</v>
      </c>
      <c r="AZ1622" s="215">
        <v>-385.30401413220011</v>
      </c>
      <c r="BA1622" s="215">
        <v>325.82380993471997</v>
      </c>
      <c r="BB1622" s="215">
        <v>209.88496738940077</v>
      </c>
      <c r="BC1622" s="215">
        <v>0</v>
      </c>
      <c r="BD1622" s="51">
        <v>353.92732505949959</v>
      </c>
      <c r="BE1622" s="215">
        <v>504.33208825142032</v>
      </c>
      <c r="BQ1622" s="65"/>
    </row>
    <row r="1623" spans="4:69">
      <c r="D1623" s="63">
        <v>44332</v>
      </c>
      <c r="E1623" s="64">
        <v>689.91</v>
      </c>
      <c r="F1623" s="64">
        <v>1835.694</v>
      </c>
      <c r="G1623" s="69">
        <v>2525.6039999999998</v>
      </c>
      <c r="I1623" s="63">
        <v>44986</v>
      </c>
      <c r="J1623" s="68">
        <v>71.25</v>
      </c>
      <c r="K1623" s="68">
        <v>70.489999999999995</v>
      </c>
      <c r="M1623" s="63">
        <v>44332</v>
      </c>
      <c r="N1623" s="64">
        <v>41001.800000000003</v>
      </c>
      <c r="O1623" s="66">
        <v>94.045000000000002</v>
      </c>
      <c r="Q1623" s="63">
        <v>44332</v>
      </c>
      <c r="R1623" s="57">
        <v>19.062946185702678</v>
      </c>
      <c r="S1623" s="57">
        <v>31.386900622983749</v>
      </c>
      <c r="U1623" s="63">
        <v>44332</v>
      </c>
      <c r="V1623" s="65">
        <v>64.952847168077142</v>
      </c>
      <c r="X1623" s="63">
        <v>45133</v>
      </c>
      <c r="Y1623" s="67">
        <v>91.875</v>
      </c>
      <c r="Z1623" s="67">
        <v>96.09</v>
      </c>
      <c r="AA1623" s="67">
        <v>89.875</v>
      </c>
      <c r="AB1623" s="67" t="e">
        <v>#N/A</v>
      </c>
      <c r="AD1623" s="63">
        <v>45133</v>
      </c>
      <c r="AE1623" s="67">
        <v>90.89</v>
      </c>
      <c r="AF1623" s="68">
        <v>101.54</v>
      </c>
      <c r="AH1623" s="58">
        <v>44332</v>
      </c>
      <c r="AI1623" s="57">
        <v>88.371593091528624</v>
      </c>
      <c r="AJ1623" s="57">
        <v>52.843903988295324</v>
      </c>
      <c r="AK1623" s="57">
        <v>30.557528192279328</v>
      </c>
      <c r="AM1623" s="63">
        <v>44332</v>
      </c>
      <c r="AN1623" s="57">
        <v>40.022704375378936</v>
      </c>
      <c r="AO1623" s="57">
        <v>52.544733382395556</v>
      </c>
      <c r="AP1623" s="57">
        <v>26.317572384852859</v>
      </c>
      <c r="AR1623" s="63">
        <v>44332</v>
      </c>
      <c r="AS1623" s="57">
        <v>-34.302701666679965</v>
      </c>
      <c r="AT1623" s="57">
        <v>-9.6135722794372658</v>
      </c>
      <c r="AV1623" s="63">
        <v>45793</v>
      </c>
      <c r="AW1623" s="64">
        <v>46639.005658000002</v>
      </c>
      <c r="AX1623" s="65"/>
      <c r="AY1623" s="63">
        <v>45133</v>
      </c>
      <c r="AZ1623" s="215">
        <v>-319.55795887080006</v>
      </c>
      <c r="BA1623" s="215">
        <v>336.69763294971</v>
      </c>
      <c r="BB1623" s="215">
        <v>106.75653009126184</v>
      </c>
      <c r="BC1623" s="215">
        <v>0</v>
      </c>
      <c r="BD1623" s="51">
        <v>376.80657582485895</v>
      </c>
      <c r="BE1623" s="215">
        <v>500.70277999503071</v>
      </c>
      <c r="BQ1623" s="65"/>
    </row>
    <row r="1624" spans="4:69">
      <c r="D1624" s="63">
        <v>44333</v>
      </c>
      <c r="E1624" s="64">
        <v>652.63099999999997</v>
      </c>
      <c r="F1624" s="64">
        <v>1832.912</v>
      </c>
      <c r="G1624" s="69">
        <v>2485.5430000000001</v>
      </c>
      <c r="I1624" s="63">
        <v>44987</v>
      </c>
      <c r="J1624" s="68">
        <v>71.42</v>
      </c>
      <c r="K1624" s="68">
        <v>70.78</v>
      </c>
      <c r="M1624" s="63">
        <v>44333</v>
      </c>
      <c r="N1624" s="64">
        <v>41265.800000000003</v>
      </c>
      <c r="O1624" s="66">
        <v>94.135000000000005</v>
      </c>
      <c r="Q1624" s="63">
        <v>44333</v>
      </c>
      <c r="R1624" s="57">
        <v>18.11047034243709</v>
      </c>
      <c r="S1624" s="57">
        <v>31.162274830686208</v>
      </c>
      <c r="U1624" s="63">
        <v>44333</v>
      </c>
      <c r="V1624" s="65">
        <v>65.446799345221805</v>
      </c>
      <c r="X1624" s="63">
        <v>45134</v>
      </c>
      <c r="Y1624" s="67">
        <v>91.625</v>
      </c>
      <c r="Z1624" s="67">
        <v>96.27</v>
      </c>
      <c r="AA1624" s="67">
        <v>89.875</v>
      </c>
      <c r="AB1624" s="67" t="e">
        <v>#N/A</v>
      </c>
      <c r="AD1624" s="63">
        <v>45134</v>
      </c>
      <c r="AE1624" s="67">
        <v>90.12</v>
      </c>
      <c r="AF1624" s="68">
        <v>101.48</v>
      </c>
      <c r="AH1624" s="58">
        <v>44333</v>
      </c>
      <c r="AI1624" s="57">
        <v>88.022890960616934</v>
      </c>
      <c r="AJ1624" s="57">
        <v>52.612525348798719</v>
      </c>
      <c r="AK1624" s="57">
        <v>30.338891852047965</v>
      </c>
      <c r="AM1624" s="63">
        <v>44333</v>
      </c>
      <c r="AN1624" s="57">
        <v>39.892488203877406</v>
      </c>
      <c r="AO1624" s="57">
        <v>52.724687002341163</v>
      </c>
      <c r="AP1624" s="57">
        <v>25.777999960521235</v>
      </c>
      <c r="AR1624" s="63">
        <v>44333</v>
      </c>
      <c r="AS1624" s="57">
        <v>-34.072606468139611</v>
      </c>
      <c r="AT1624" s="57">
        <v>-9.3941134025681485</v>
      </c>
      <c r="AV1624" s="63">
        <v>45794</v>
      </c>
      <c r="AW1624" s="64">
        <v>46639.005658000002</v>
      </c>
      <c r="AX1624" s="65"/>
      <c r="AY1624" s="63">
        <v>45134</v>
      </c>
      <c r="AZ1624" s="215">
        <v>-228.01633800479991</v>
      </c>
      <c r="BA1624" s="215">
        <v>336.14350724204002</v>
      </c>
      <c r="BB1624" s="215">
        <v>62.389262320182723</v>
      </c>
      <c r="BC1624" s="215">
        <v>0</v>
      </c>
      <c r="BD1624" s="51">
        <v>322.83478744316727</v>
      </c>
      <c r="BE1624" s="215">
        <v>493.35121900059005</v>
      </c>
      <c r="BQ1624" s="65"/>
    </row>
    <row r="1625" spans="4:69">
      <c r="D1625" s="63">
        <v>44334</v>
      </c>
      <c r="E1625" s="64">
        <v>676.33</v>
      </c>
      <c r="F1625" s="64">
        <v>1830.126</v>
      </c>
      <c r="G1625" s="69">
        <v>2506.4560000000001</v>
      </c>
      <c r="I1625" s="63">
        <v>44988</v>
      </c>
      <c r="J1625" s="68">
        <v>70.459999999999994</v>
      </c>
      <c r="K1625" s="68">
        <v>69.900000000000006</v>
      </c>
      <c r="M1625" s="63">
        <v>44334</v>
      </c>
      <c r="N1625" s="64">
        <v>41376.1</v>
      </c>
      <c r="O1625" s="66">
        <v>94.165000000000006</v>
      </c>
      <c r="Q1625" s="63">
        <v>44334</v>
      </c>
      <c r="R1625" s="57">
        <v>17.667830821728625</v>
      </c>
      <c r="S1625" s="57">
        <v>30.973208777844775</v>
      </c>
      <c r="U1625" s="63">
        <v>44334</v>
      </c>
      <c r="V1625" s="65">
        <v>65.104364435980983</v>
      </c>
      <c r="X1625" s="63">
        <v>45135</v>
      </c>
      <c r="Y1625" s="67">
        <v>92.9375</v>
      </c>
      <c r="Z1625" s="67">
        <v>92.96</v>
      </c>
      <c r="AA1625" s="67">
        <v>90.125</v>
      </c>
      <c r="AB1625" s="67" t="e">
        <v>#N/A</v>
      </c>
      <c r="AD1625" s="63">
        <v>45135</v>
      </c>
      <c r="AE1625" s="67">
        <v>92.36</v>
      </c>
      <c r="AF1625" s="68">
        <v>100.45</v>
      </c>
      <c r="AH1625" s="58">
        <v>44334</v>
      </c>
      <c r="AI1625" s="57">
        <v>87.677538289867414</v>
      </c>
      <c r="AJ1625" s="57">
        <v>52.43344296863075</v>
      </c>
      <c r="AK1625" s="57">
        <v>30.202350563709857</v>
      </c>
      <c r="AM1625" s="63">
        <v>44334</v>
      </c>
      <c r="AN1625" s="57">
        <v>39.750427600548562</v>
      </c>
      <c r="AO1625" s="57">
        <v>52.931503403172876</v>
      </c>
      <c r="AP1625" s="57">
        <v>25.173252785753085</v>
      </c>
      <c r="AR1625" s="63">
        <v>44334</v>
      </c>
      <c r="AS1625" s="57">
        <v>-33.832664526484749</v>
      </c>
      <c r="AT1625" s="57">
        <v>-9.1677015811473908</v>
      </c>
      <c r="AV1625" s="63">
        <v>45795</v>
      </c>
      <c r="AW1625" s="64">
        <v>46639.005658000002</v>
      </c>
      <c r="AX1625" s="65"/>
      <c r="AY1625" s="63">
        <v>45135</v>
      </c>
      <c r="AZ1625" s="215">
        <v>-96.434527953400092</v>
      </c>
      <c r="BA1625" s="215">
        <v>297.28114973723001</v>
      </c>
      <c r="BB1625" s="215">
        <v>-207.23054420451541</v>
      </c>
      <c r="BC1625" s="215">
        <v>0</v>
      </c>
      <c r="BD1625" s="51">
        <v>315.51012486526497</v>
      </c>
      <c r="BE1625" s="215">
        <v>309.12620244457946</v>
      </c>
      <c r="BQ1625" s="65"/>
    </row>
    <row r="1626" spans="4:69">
      <c r="D1626" s="63">
        <v>44335</v>
      </c>
      <c r="E1626" s="64">
        <v>696.13300000000004</v>
      </c>
      <c r="F1626" s="64">
        <v>1828.9559999999999</v>
      </c>
      <c r="G1626" s="69">
        <v>2525.0889999999999</v>
      </c>
      <c r="I1626" s="63">
        <v>44991</v>
      </c>
      <c r="J1626" s="68">
        <v>67.98</v>
      </c>
      <c r="K1626" s="68">
        <v>69.45</v>
      </c>
      <c r="M1626" s="63">
        <v>44335</v>
      </c>
      <c r="N1626" s="64">
        <v>41482.6</v>
      </c>
      <c r="O1626" s="66">
        <v>94.21</v>
      </c>
      <c r="Q1626" s="63">
        <v>44335</v>
      </c>
      <c r="R1626" s="57">
        <v>17.518172212558003</v>
      </c>
      <c r="S1626" s="57">
        <v>30.814649572131714</v>
      </c>
      <c r="U1626" s="63">
        <v>44335</v>
      </c>
      <c r="V1626" s="65">
        <v>65.026626243780782</v>
      </c>
      <c r="X1626" s="63">
        <v>45138</v>
      </c>
      <c r="Y1626" s="67">
        <v>92.875</v>
      </c>
      <c r="Z1626" s="67">
        <v>95.95</v>
      </c>
      <c r="AA1626" s="67">
        <v>90.25</v>
      </c>
      <c r="AB1626" s="67" t="e">
        <v>#N/A</v>
      </c>
      <c r="AD1626" s="63">
        <v>45138</v>
      </c>
      <c r="AE1626" s="67">
        <v>91.35</v>
      </c>
      <c r="AF1626" s="68">
        <v>102.38</v>
      </c>
      <c r="AH1626" s="58">
        <v>44335</v>
      </c>
      <c r="AI1626" s="57">
        <v>87.243544804219852</v>
      </c>
      <c r="AJ1626" s="57">
        <v>52.259382558536615</v>
      </c>
      <c r="AK1626" s="57">
        <v>30.114649060879884</v>
      </c>
      <c r="AM1626" s="63">
        <v>44335</v>
      </c>
      <c r="AN1626" s="57">
        <v>39.562924656729635</v>
      </c>
      <c r="AO1626" s="57">
        <v>53.02337105578512</v>
      </c>
      <c r="AP1626" s="57">
        <v>24.588730214216483</v>
      </c>
      <c r="AR1626" s="63">
        <v>44335</v>
      </c>
      <c r="AS1626" s="57">
        <v>-33.596990605700938</v>
      </c>
      <c r="AT1626" s="57">
        <v>-8.9334168232101945</v>
      </c>
      <c r="AV1626" s="63">
        <v>45796</v>
      </c>
      <c r="AW1626" s="64">
        <v>46269.590260999998</v>
      </c>
      <c r="AX1626" s="65"/>
      <c r="AY1626" s="63">
        <v>45138</v>
      </c>
      <c r="AZ1626" s="215">
        <v>-36.738500054800056</v>
      </c>
      <c r="BA1626" s="215">
        <v>165.41953094207</v>
      </c>
      <c r="BB1626" s="215">
        <v>-101.10718461031374</v>
      </c>
      <c r="BC1626" s="215">
        <v>0</v>
      </c>
      <c r="BD1626" s="51">
        <v>431.54004006511281</v>
      </c>
      <c r="BE1626" s="215">
        <v>459.11388634206912</v>
      </c>
      <c r="BQ1626" s="65"/>
    </row>
    <row r="1627" spans="4:69">
      <c r="D1627" s="63">
        <v>44336</v>
      </c>
      <c r="E1627" s="64">
        <v>682.73400000000004</v>
      </c>
      <c r="F1627" s="64">
        <v>1831.643</v>
      </c>
      <c r="G1627" s="69">
        <v>2514.377</v>
      </c>
      <c r="I1627" s="63">
        <v>44992</v>
      </c>
      <c r="J1627" s="68">
        <v>69.02</v>
      </c>
      <c r="K1627" s="68">
        <v>68.569999999999993</v>
      </c>
      <c r="M1627" s="63">
        <v>44336</v>
      </c>
      <c r="N1627" s="64">
        <v>41516.9</v>
      </c>
      <c r="O1627" s="66">
        <v>94.245000000000005</v>
      </c>
      <c r="Q1627" s="63">
        <v>44336</v>
      </c>
      <c r="R1627" s="57">
        <v>17.431337388481658</v>
      </c>
      <c r="S1627" s="57">
        <v>30.708899658369226</v>
      </c>
      <c r="U1627" s="63">
        <v>44336</v>
      </c>
      <c r="V1627" s="65">
        <v>64.975061707019634</v>
      </c>
      <c r="X1627" s="63">
        <v>45139</v>
      </c>
      <c r="Y1627" s="67">
        <v>92.1875</v>
      </c>
      <c r="Z1627" s="67">
        <v>96.04</v>
      </c>
      <c r="AA1627" s="67">
        <v>90.125</v>
      </c>
      <c r="AB1627" s="67" t="e">
        <v>#N/A</v>
      </c>
      <c r="AD1627" s="63">
        <v>45139</v>
      </c>
      <c r="AE1627" s="67">
        <v>92.22</v>
      </c>
      <c r="AF1627" s="68">
        <v>102.55</v>
      </c>
      <c r="AH1627" s="58">
        <v>44336</v>
      </c>
      <c r="AI1627" s="57">
        <v>86.75008259915009</v>
      </c>
      <c r="AJ1627" s="57">
        <v>52.100956564610087</v>
      </c>
      <c r="AK1627" s="57">
        <v>30.083280296339289</v>
      </c>
      <c r="AM1627" s="63">
        <v>44336</v>
      </c>
      <c r="AN1627" s="57">
        <v>39.38907438113641</v>
      </c>
      <c r="AO1627" s="57">
        <v>53.091424435986426</v>
      </c>
      <c r="AP1627" s="57">
        <v>24.059071551073473</v>
      </c>
      <c r="AR1627" s="63">
        <v>44336</v>
      </c>
      <c r="AS1627" s="57">
        <v>-33.372186819391779</v>
      </c>
      <c r="AT1627" s="57">
        <v>-8.7035152944308756</v>
      </c>
      <c r="AV1627" s="63">
        <v>45797</v>
      </c>
      <c r="AW1627" s="64">
        <v>45987.770839000004</v>
      </c>
      <c r="AX1627" s="65"/>
      <c r="AY1627" s="63">
        <v>45139</v>
      </c>
      <c r="AZ1627" s="215">
        <v>36.809832888399995</v>
      </c>
      <c r="BA1627" s="215">
        <v>165.46749507868992</v>
      </c>
      <c r="BB1627" s="215">
        <v>-88.393459434091113</v>
      </c>
      <c r="BC1627" s="215">
        <v>0</v>
      </c>
      <c r="BD1627" s="51">
        <v>393.73025718266194</v>
      </c>
      <c r="BE1627" s="215">
        <v>507.61412571566086</v>
      </c>
      <c r="BQ1627" s="65"/>
    </row>
    <row r="1628" spans="4:69">
      <c r="D1628" s="63">
        <v>44337</v>
      </c>
      <c r="E1628" s="64">
        <v>671.73299999999995</v>
      </c>
      <c r="F1628" s="64">
        <v>1832.097</v>
      </c>
      <c r="G1628" s="69">
        <v>2503.83</v>
      </c>
      <c r="I1628" s="63">
        <v>44993</v>
      </c>
      <c r="J1628" s="68">
        <v>68.55</v>
      </c>
      <c r="K1628" s="68">
        <v>68.260000000000005</v>
      </c>
      <c r="M1628" s="63">
        <v>44337</v>
      </c>
      <c r="N1628" s="64">
        <v>41590.6</v>
      </c>
      <c r="O1628" s="66">
        <v>94.276700000000005</v>
      </c>
      <c r="Q1628" s="63">
        <v>44337</v>
      </c>
      <c r="R1628" s="57">
        <v>17.264699646107751</v>
      </c>
      <c r="S1628" s="57">
        <v>30.613679725247557</v>
      </c>
      <c r="U1628" s="63">
        <v>44337</v>
      </c>
      <c r="V1628" s="65">
        <v>66.000329328119705</v>
      </c>
      <c r="X1628" s="63">
        <v>45140</v>
      </c>
      <c r="Y1628" s="67">
        <v>93.25</v>
      </c>
      <c r="Z1628" s="67">
        <v>91.71</v>
      </c>
      <c r="AA1628" s="67">
        <v>90.25</v>
      </c>
      <c r="AB1628" s="67" t="e">
        <v>#N/A</v>
      </c>
      <c r="AD1628" s="63">
        <v>45140</v>
      </c>
      <c r="AE1628" s="67">
        <v>91.54</v>
      </c>
      <c r="AF1628" s="68">
        <v>103.43</v>
      </c>
      <c r="AH1628" s="58">
        <v>44337</v>
      </c>
      <c r="AI1628" s="57">
        <v>86.312207544868059</v>
      </c>
      <c r="AJ1628" s="57">
        <v>51.964594846754309</v>
      </c>
      <c r="AK1628" s="57">
        <v>30.056724430803229</v>
      </c>
      <c r="AM1628" s="63">
        <v>44337</v>
      </c>
      <c r="AN1628" s="57">
        <v>39.230183242426641</v>
      </c>
      <c r="AO1628" s="57">
        <v>53.161450993930551</v>
      </c>
      <c r="AP1628" s="57">
        <v>23.546572797512709</v>
      </c>
      <c r="AR1628" s="63">
        <v>44337</v>
      </c>
      <c r="AS1628" s="57">
        <v>-33.154347219582803</v>
      </c>
      <c r="AT1628" s="57">
        <v>-8.4762073545581522</v>
      </c>
      <c r="AV1628" s="63">
        <v>45798</v>
      </c>
      <c r="AW1628" s="64">
        <v>46120.558496999998</v>
      </c>
      <c r="AX1628" s="65"/>
      <c r="AY1628" s="63">
        <v>45140</v>
      </c>
      <c r="AZ1628" s="215">
        <v>46.73560467700004</v>
      </c>
      <c r="BA1628" s="215">
        <v>288.61653277030996</v>
      </c>
      <c r="BB1628" s="215">
        <v>-167.57586172989207</v>
      </c>
      <c r="BC1628" s="215">
        <v>0</v>
      </c>
      <c r="BD1628" s="51">
        <v>311.06052075681276</v>
      </c>
      <c r="BE1628" s="215">
        <v>478.83679647423048</v>
      </c>
      <c r="BQ1628" s="65"/>
    </row>
    <row r="1629" spans="4:69">
      <c r="D1629" s="63">
        <v>44338</v>
      </c>
      <c r="E1629" s="64">
        <v>671.73299999999995</v>
      </c>
      <c r="F1629" s="64">
        <v>1832.097</v>
      </c>
      <c r="G1629" s="69">
        <v>2503.83</v>
      </c>
      <c r="I1629" s="63">
        <v>44994</v>
      </c>
      <c r="J1629" s="68">
        <v>69.010000000000005</v>
      </c>
      <c r="K1629" s="68">
        <v>67.89</v>
      </c>
      <c r="M1629" s="63">
        <v>44338</v>
      </c>
      <c r="N1629" s="64">
        <v>41590.6</v>
      </c>
      <c r="O1629" s="66">
        <v>94.276700000000005</v>
      </c>
      <c r="Q1629" s="63">
        <v>44338</v>
      </c>
      <c r="R1629" s="57">
        <v>17.057075704779699</v>
      </c>
      <c r="S1629" s="57">
        <v>30.487916375838765</v>
      </c>
      <c r="U1629" s="63">
        <v>44338</v>
      </c>
      <c r="V1629" s="65">
        <v>66.000329328119705</v>
      </c>
      <c r="X1629" s="63">
        <v>45141</v>
      </c>
      <c r="Y1629" s="67">
        <v>93.125</v>
      </c>
      <c r="Z1629" s="67">
        <v>95.66</v>
      </c>
      <c r="AA1629" s="67">
        <v>90.25</v>
      </c>
      <c r="AB1629" s="67" t="e">
        <v>#N/A</v>
      </c>
      <c r="AD1629" s="63">
        <v>45141</v>
      </c>
      <c r="AE1629" s="67">
        <v>92.31</v>
      </c>
      <c r="AF1629" s="68">
        <v>99.91</v>
      </c>
      <c r="AH1629" s="58">
        <v>44338</v>
      </c>
      <c r="AI1629" s="57">
        <v>85.884500908151892</v>
      </c>
      <c r="AJ1629" s="57">
        <v>51.790812579988476</v>
      </c>
      <c r="AK1629" s="57">
        <v>29.979278491625692</v>
      </c>
      <c r="AM1629" s="63">
        <v>44338</v>
      </c>
      <c r="AN1629" s="57">
        <v>39.072549917420531</v>
      </c>
      <c r="AO1629" s="57">
        <v>53.20893200023211</v>
      </c>
      <c r="AP1629" s="57">
        <v>23.062578353906616</v>
      </c>
      <c r="AR1629" s="63">
        <v>44338</v>
      </c>
      <c r="AS1629" s="57">
        <v>-32.935386710879953</v>
      </c>
      <c r="AT1629" s="57">
        <v>-8.2506234271115364</v>
      </c>
      <c r="AV1629" s="63">
        <v>45799</v>
      </c>
      <c r="AW1629" s="64">
        <v>46114.395924999997</v>
      </c>
      <c r="AX1629" s="65"/>
      <c r="AY1629" s="63">
        <v>45141</v>
      </c>
      <c r="AZ1629" s="215">
        <v>125.73872399960001</v>
      </c>
      <c r="BA1629" s="215">
        <v>288.16328081352003</v>
      </c>
      <c r="BB1629" s="215">
        <v>-866.77336985516115</v>
      </c>
      <c r="BC1629" s="215">
        <v>0</v>
      </c>
      <c r="BD1629" s="51">
        <v>258.04184975526977</v>
      </c>
      <c r="BE1629" s="215">
        <v>-194.82951528677157</v>
      </c>
      <c r="BQ1629" s="65"/>
    </row>
    <row r="1630" spans="4:69">
      <c r="D1630" s="63">
        <v>44339</v>
      </c>
      <c r="E1630" s="64">
        <v>671.73299999999995</v>
      </c>
      <c r="F1630" s="64">
        <v>1832.097</v>
      </c>
      <c r="G1630" s="69">
        <v>2503.83</v>
      </c>
      <c r="I1630" s="63">
        <v>44995</v>
      </c>
      <c r="J1630" s="68">
        <v>68.7</v>
      </c>
      <c r="K1630" s="68">
        <v>66.8</v>
      </c>
      <c r="M1630" s="63">
        <v>44339</v>
      </c>
      <c r="N1630" s="64">
        <v>41590.6</v>
      </c>
      <c r="O1630" s="66">
        <v>94.276700000000005</v>
      </c>
      <c r="Q1630" s="63">
        <v>44339</v>
      </c>
      <c r="R1630" s="57">
        <v>16.874994838587298</v>
      </c>
      <c r="S1630" s="57">
        <v>30.418422402136926</v>
      </c>
      <c r="U1630" s="63">
        <v>44339</v>
      </c>
      <c r="V1630" s="65">
        <v>66.000329328119705</v>
      </c>
      <c r="X1630" s="63">
        <v>45142</v>
      </c>
      <c r="Y1630" s="67">
        <v>93.25</v>
      </c>
      <c r="Z1630" s="67">
        <v>94.67</v>
      </c>
      <c r="AA1630" s="67">
        <v>90.1875</v>
      </c>
      <c r="AB1630" s="67" t="e">
        <v>#N/A</v>
      </c>
      <c r="AD1630" s="63">
        <v>45142</v>
      </c>
      <c r="AE1630" s="67">
        <v>92.85</v>
      </c>
      <c r="AF1630" s="68">
        <v>94.6</v>
      </c>
      <c r="AH1630" s="58">
        <v>44339</v>
      </c>
      <c r="AI1630" s="57">
        <v>85.48148971809573</v>
      </c>
      <c r="AJ1630" s="57">
        <v>51.66543868311684</v>
      </c>
      <c r="AK1630" s="57">
        <v>29.987103474971534</v>
      </c>
      <c r="AM1630" s="63">
        <v>44339</v>
      </c>
      <c r="AN1630" s="57">
        <v>38.913724130259951</v>
      </c>
      <c r="AO1630" s="57">
        <v>53.255525652295567</v>
      </c>
      <c r="AP1630" s="57">
        <v>22.59870811787119</v>
      </c>
      <c r="AR1630" s="63">
        <v>44339</v>
      </c>
      <c r="AS1630" s="57">
        <v>-32.733826104977425</v>
      </c>
      <c r="AT1630" s="57">
        <v>-8.0435980228625521</v>
      </c>
      <c r="AV1630" s="63">
        <v>45800</v>
      </c>
      <c r="AW1630" s="64">
        <v>45975.695944999999</v>
      </c>
      <c r="AX1630" s="65"/>
      <c r="AY1630" s="63">
        <v>45142</v>
      </c>
      <c r="AZ1630" s="215">
        <v>221.75621699660005</v>
      </c>
      <c r="BA1630" s="215">
        <v>382.72022896852002</v>
      </c>
      <c r="BB1630" s="215">
        <v>-948.45092697011296</v>
      </c>
      <c r="BC1630" s="215">
        <v>0</v>
      </c>
      <c r="BD1630" s="51">
        <v>73.950468910162073</v>
      </c>
      <c r="BE1630" s="215">
        <v>-270.02401209483111</v>
      </c>
      <c r="BQ1630" s="65"/>
    </row>
    <row r="1631" spans="4:69">
      <c r="D1631" s="63">
        <v>44340</v>
      </c>
      <c r="E1631" s="64">
        <v>671.73299999999995</v>
      </c>
      <c r="F1631" s="64">
        <v>1832.097</v>
      </c>
      <c r="G1631" s="69">
        <v>2503.83</v>
      </c>
      <c r="I1631" s="63">
        <v>44998</v>
      </c>
      <c r="J1631" s="68">
        <v>69.12</v>
      </c>
      <c r="K1631" s="68">
        <v>68.209999999999994</v>
      </c>
      <c r="M1631" s="63">
        <v>44340</v>
      </c>
      <c r="N1631" s="64">
        <v>41590.6</v>
      </c>
      <c r="O1631" s="66">
        <v>94.276700000000005</v>
      </c>
      <c r="Q1631" s="63">
        <v>44340</v>
      </c>
      <c r="R1631" s="57">
        <v>16.588111176523345</v>
      </c>
      <c r="S1631" s="57">
        <v>30.383832534753608</v>
      </c>
      <c r="U1631" s="63">
        <v>44340</v>
      </c>
      <c r="V1631" s="65">
        <v>66.000329328119705</v>
      </c>
      <c r="X1631" s="63">
        <v>45145</v>
      </c>
      <c r="Y1631" s="67">
        <v>93.125</v>
      </c>
      <c r="Z1631" s="67">
        <v>95.86</v>
      </c>
      <c r="AA1631" s="67">
        <v>90</v>
      </c>
      <c r="AB1631" s="67" t="e">
        <v>#N/A</v>
      </c>
      <c r="AD1631" s="63">
        <v>45145</v>
      </c>
      <c r="AE1631" s="67">
        <v>92.16</v>
      </c>
      <c r="AF1631" s="68">
        <v>102.9</v>
      </c>
      <c r="AH1631" s="58">
        <v>44340</v>
      </c>
      <c r="AI1631" s="57">
        <v>85.089072599174003</v>
      </c>
      <c r="AJ1631" s="57">
        <v>51.571893580412429</v>
      </c>
      <c r="AK1631" s="57">
        <v>30.045715270869877</v>
      </c>
      <c r="AM1631" s="63">
        <v>44340</v>
      </c>
      <c r="AN1631" s="57">
        <v>38.779043074063011</v>
      </c>
      <c r="AO1631" s="57">
        <v>53.315064219020236</v>
      </c>
      <c r="AP1631" s="57">
        <v>22.186313720627094</v>
      </c>
      <c r="AR1631" s="63">
        <v>44340</v>
      </c>
      <c r="AS1631" s="57">
        <v>-32.538712804346581</v>
      </c>
      <c r="AT1631" s="57">
        <v>-7.847833501308676</v>
      </c>
      <c r="AV1631" s="63">
        <v>45801</v>
      </c>
      <c r="AW1631" s="64">
        <v>45975.695944999999</v>
      </c>
      <c r="AX1631" s="65"/>
      <c r="AY1631" s="63">
        <v>45145</v>
      </c>
      <c r="AZ1631" s="215">
        <v>253.64253451700006</v>
      </c>
      <c r="BA1631" s="215">
        <v>383.34040141600997</v>
      </c>
      <c r="BB1631" s="215">
        <v>-231.84969753914243</v>
      </c>
      <c r="BC1631" s="215">
        <v>0</v>
      </c>
      <c r="BD1631" s="51">
        <v>49.690782100772289</v>
      </c>
      <c r="BE1631" s="215">
        <v>454.82402049463985</v>
      </c>
      <c r="BQ1631" s="65"/>
    </row>
    <row r="1632" spans="4:69">
      <c r="D1632" s="63">
        <v>44341</v>
      </c>
      <c r="E1632" s="64">
        <v>671.73299999999995</v>
      </c>
      <c r="F1632" s="64">
        <v>1832.097</v>
      </c>
      <c r="G1632" s="69">
        <v>2503.83</v>
      </c>
      <c r="I1632" s="63">
        <v>44999</v>
      </c>
      <c r="J1632" s="68">
        <v>65.47</v>
      </c>
      <c r="K1632" s="68">
        <v>65.8</v>
      </c>
      <c r="M1632" s="63">
        <v>44341</v>
      </c>
      <c r="N1632" s="64">
        <v>41590.6</v>
      </c>
      <c r="O1632" s="66">
        <v>94.276700000000005</v>
      </c>
      <c r="Q1632" s="63">
        <v>44341</v>
      </c>
      <c r="R1632" s="57">
        <v>16.302898269390354</v>
      </c>
      <c r="S1632" s="57">
        <v>30.349407730438639</v>
      </c>
      <c r="U1632" s="63">
        <v>44341</v>
      </c>
      <c r="V1632" s="65">
        <v>66.000329328119705</v>
      </c>
      <c r="X1632" s="63">
        <v>45146</v>
      </c>
      <c r="Y1632" s="67">
        <v>91.625</v>
      </c>
      <c r="Z1632" s="67">
        <v>95.89</v>
      </c>
      <c r="AA1632" s="67">
        <v>89.5</v>
      </c>
      <c r="AB1632" s="67" t="e">
        <v>#N/A</v>
      </c>
      <c r="AD1632" s="63">
        <v>45146</v>
      </c>
      <c r="AE1632" s="67">
        <v>92.14</v>
      </c>
      <c r="AF1632" s="68">
        <v>98.2</v>
      </c>
      <c r="AH1632" s="58">
        <v>44341</v>
      </c>
      <c r="AI1632" s="57">
        <v>84.698754520390622</v>
      </c>
      <c r="AJ1632" s="57">
        <v>51.478763089919212</v>
      </c>
      <c r="AK1632" s="57">
        <v>30.104068592614496</v>
      </c>
      <c r="AM1632" s="63">
        <v>44341</v>
      </c>
      <c r="AN1632" s="57">
        <v>38.644771169987791</v>
      </c>
      <c r="AO1632" s="57">
        <v>53.374574696240565</v>
      </c>
      <c r="AP1632" s="57">
        <v>21.776687555577713</v>
      </c>
      <c r="AR1632" s="63">
        <v>44341</v>
      </c>
      <c r="AS1632" s="57">
        <v>-32.342699450116555</v>
      </c>
      <c r="AT1632" s="57">
        <v>-7.6514122081730696</v>
      </c>
      <c r="AV1632" s="63">
        <v>45802</v>
      </c>
      <c r="AW1632" s="64">
        <v>45975.695944999999</v>
      </c>
      <c r="AX1632" s="65"/>
      <c r="AY1632" s="63">
        <v>45146</v>
      </c>
      <c r="AZ1632" s="215">
        <v>277.19110304159994</v>
      </c>
      <c r="BA1632" s="215">
        <v>383.17394936198997</v>
      </c>
      <c r="BB1632" s="215">
        <v>-362.93353071326356</v>
      </c>
      <c r="BC1632" s="215">
        <v>0</v>
      </c>
      <c r="BD1632" s="51">
        <v>98.22142831614282</v>
      </c>
      <c r="BE1632" s="215">
        <v>395.65295000646915</v>
      </c>
      <c r="BQ1632" s="65"/>
    </row>
    <row r="1633" spans="4:69">
      <c r="D1633" s="63">
        <v>44342</v>
      </c>
      <c r="E1633" s="64">
        <v>840.66399999999999</v>
      </c>
      <c r="F1633" s="64">
        <v>1836.6869999999999</v>
      </c>
      <c r="G1633" s="69">
        <v>2677.3510000000001</v>
      </c>
      <c r="I1633" s="63">
        <v>45000</v>
      </c>
      <c r="J1633" s="68">
        <v>69.02</v>
      </c>
      <c r="K1633" s="68">
        <v>67.260000000000005</v>
      </c>
      <c r="M1633" s="63">
        <v>44342</v>
      </c>
      <c r="N1633" s="64">
        <v>41715.300000000003</v>
      </c>
      <c r="O1633" s="66">
        <v>94.484999999999999</v>
      </c>
      <c r="Q1633" s="63">
        <v>44342</v>
      </c>
      <c r="R1633" s="57">
        <v>16.189540629623188</v>
      </c>
      <c r="S1633" s="57">
        <v>30.348167509863465</v>
      </c>
      <c r="U1633" s="63">
        <v>44342</v>
      </c>
      <c r="V1633" s="65">
        <v>66.198617909742154</v>
      </c>
      <c r="X1633" s="63">
        <v>45147</v>
      </c>
      <c r="Y1633" s="67">
        <v>93.125</v>
      </c>
      <c r="Z1633" s="67">
        <v>95.96</v>
      </c>
      <c r="AA1633" s="67">
        <v>90.0625</v>
      </c>
      <c r="AB1633" s="67" t="e">
        <v>#N/A</v>
      </c>
      <c r="AD1633" s="63">
        <v>45147</v>
      </c>
      <c r="AE1633" s="67">
        <v>92.9</v>
      </c>
      <c r="AF1633" s="68">
        <v>96.1</v>
      </c>
      <c r="AH1633" s="58">
        <v>44342</v>
      </c>
      <c r="AI1633" s="57">
        <v>84.263124877351771</v>
      </c>
      <c r="AJ1633" s="57">
        <v>51.410756489605333</v>
      </c>
      <c r="AK1633" s="57">
        <v>30.224281639936201</v>
      </c>
      <c r="AM1633" s="63">
        <v>44342</v>
      </c>
      <c r="AN1633" s="57">
        <v>38.545183704030038</v>
      </c>
      <c r="AO1633" s="57">
        <v>53.396687345201819</v>
      </c>
      <c r="AP1633" s="57">
        <v>21.509740007960421</v>
      </c>
      <c r="AR1633" s="63">
        <v>44342</v>
      </c>
      <c r="AS1633" s="57">
        <v>-32.149053885942514</v>
      </c>
      <c r="AT1633" s="57">
        <v>-7.4452192671292439</v>
      </c>
      <c r="AV1633" s="63">
        <v>45803</v>
      </c>
      <c r="AW1633" s="64">
        <v>46251.430278</v>
      </c>
      <c r="AX1633" s="65"/>
      <c r="AY1633" s="63">
        <v>45147</v>
      </c>
      <c r="AZ1633" s="215">
        <v>277.48969416900002</v>
      </c>
      <c r="BA1633" s="215">
        <v>381.7577530273</v>
      </c>
      <c r="BB1633" s="215">
        <v>-315.25330047346529</v>
      </c>
      <c r="BC1633" s="215">
        <v>0</v>
      </c>
      <c r="BD1633" s="51">
        <v>89.993321248933455</v>
      </c>
      <c r="BE1633" s="215">
        <v>433.98746797176824</v>
      </c>
      <c r="BQ1633" s="65"/>
    </row>
    <row r="1634" spans="4:69">
      <c r="D1634" s="63">
        <v>44343</v>
      </c>
      <c r="E1634" s="64">
        <v>806.70500000000004</v>
      </c>
      <c r="F1634" s="64">
        <v>1857.2139999999999</v>
      </c>
      <c r="G1634" s="69">
        <v>2663.9189999999999</v>
      </c>
      <c r="I1634" s="63">
        <v>45001</v>
      </c>
      <c r="J1634" s="68">
        <v>70.12</v>
      </c>
      <c r="K1634" s="68">
        <v>67.38</v>
      </c>
      <c r="M1634" s="63">
        <v>44343</v>
      </c>
      <c r="N1634" s="64">
        <v>41785.4</v>
      </c>
      <c r="O1634" s="66">
        <v>94.525000000000006</v>
      </c>
      <c r="Q1634" s="63">
        <v>44343</v>
      </c>
      <c r="R1634" s="57">
        <v>16.259090000478228</v>
      </c>
      <c r="S1634" s="57">
        <v>30.385218418766978</v>
      </c>
      <c r="U1634" s="63">
        <v>44343</v>
      </c>
      <c r="V1634" s="65">
        <v>65.700039143204108</v>
      </c>
      <c r="X1634" s="63">
        <v>45148</v>
      </c>
      <c r="Y1634" s="67">
        <v>92.6875</v>
      </c>
      <c r="Z1634" s="67">
        <v>96.13</v>
      </c>
      <c r="AA1634" s="67">
        <v>89.875</v>
      </c>
      <c r="AB1634" s="67" t="e">
        <v>#N/A</v>
      </c>
      <c r="AD1634" s="63">
        <v>45148</v>
      </c>
      <c r="AE1634" s="67">
        <v>93.04</v>
      </c>
      <c r="AF1634" s="68">
        <v>98.51</v>
      </c>
      <c r="AH1634" s="58">
        <v>44343</v>
      </c>
      <c r="AI1634" s="57">
        <v>83.771928665065019</v>
      </c>
      <c r="AJ1634" s="57">
        <v>51.347099148215626</v>
      </c>
      <c r="AK1634" s="57">
        <v>30.384482455813998</v>
      </c>
      <c r="AM1634" s="63">
        <v>44343</v>
      </c>
      <c r="AN1634" s="57">
        <v>38.408878107973308</v>
      </c>
      <c r="AO1634" s="57">
        <v>53.337690197383395</v>
      </c>
      <c r="AP1634" s="57">
        <v>21.241923300546617</v>
      </c>
      <c r="AR1634" s="63">
        <v>44343</v>
      </c>
      <c r="AS1634" s="57">
        <v>-31.957405439994744</v>
      </c>
      <c r="AT1634" s="57">
        <v>-7.2343318740116791</v>
      </c>
      <c r="AV1634" s="63">
        <v>45804</v>
      </c>
      <c r="AW1634" s="64">
        <v>46648.602056000003</v>
      </c>
      <c r="AX1634" s="65"/>
      <c r="AY1634" s="63">
        <v>45148</v>
      </c>
      <c r="AZ1634" s="215">
        <v>298.01144691419995</v>
      </c>
      <c r="BA1634" s="215">
        <v>383.86678173528003</v>
      </c>
      <c r="BB1634" s="215">
        <v>-376.70668846256018</v>
      </c>
      <c r="BC1634" s="215">
        <v>0</v>
      </c>
      <c r="BD1634" s="51">
        <v>202.90997823070961</v>
      </c>
      <c r="BE1634" s="215">
        <v>508.08151841762941</v>
      </c>
      <c r="BQ1634" s="65"/>
    </row>
    <row r="1635" spans="4:69">
      <c r="D1635" s="63">
        <v>44344</v>
      </c>
      <c r="E1635" s="64">
        <v>776.38400000000001</v>
      </c>
      <c r="F1635" s="64">
        <v>1859.0640000000001</v>
      </c>
      <c r="G1635" s="69">
        <v>2635.4479999999999</v>
      </c>
      <c r="I1635" s="63">
        <v>45002</v>
      </c>
      <c r="J1635" s="68">
        <v>67.22</v>
      </c>
      <c r="K1635" s="68">
        <v>67.48</v>
      </c>
      <c r="M1635" s="63">
        <v>44344</v>
      </c>
      <c r="N1635" s="64">
        <v>41887.699999999997</v>
      </c>
      <c r="O1635" s="66">
        <v>94.564999999999998</v>
      </c>
      <c r="Q1635" s="63">
        <v>44344</v>
      </c>
      <c r="R1635" s="57">
        <v>16.091449797771752</v>
      </c>
      <c r="S1635" s="57">
        <v>30.400293697086145</v>
      </c>
      <c r="U1635" s="63">
        <v>44344</v>
      </c>
      <c r="V1635" s="65">
        <v>64.887968825325359</v>
      </c>
      <c r="X1635" s="63">
        <v>45149</v>
      </c>
      <c r="Y1635" s="67">
        <v>93.0625</v>
      </c>
      <c r="Z1635" s="67">
        <v>92.79</v>
      </c>
      <c r="AA1635" s="67">
        <v>89.9375</v>
      </c>
      <c r="AB1635" s="67" t="e">
        <v>#N/A</v>
      </c>
      <c r="AD1635" s="63">
        <v>45149</v>
      </c>
      <c r="AE1635" s="67">
        <v>92.42</v>
      </c>
      <c r="AF1635" s="68">
        <v>98.6</v>
      </c>
      <c r="AH1635" s="58">
        <v>44344</v>
      </c>
      <c r="AI1635" s="57">
        <v>83.333430050758793</v>
      </c>
      <c r="AJ1635" s="57">
        <v>51.28415567343734</v>
      </c>
      <c r="AK1635" s="57">
        <v>30.5069311923986</v>
      </c>
      <c r="AM1635" s="63">
        <v>44344</v>
      </c>
      <c r="AN1635" s="57">
        <v>38.277216032308139</v>
      </c>
      <c r="AO1635" s="57">
        <v>53.322558134740163</v>
      </c>
      <c r="AP1635" s="57">
        <v>20.94005032686843</v>
      </c>
      <c r="AR1635" s="63">
        <v>44344</v>
      </c>
      <c r="AS1635" s="57">
        <v>-31.754392457267855</v>
      </c>
      <c r="AT1635" s="57">
        <v>-7.0150422943936803</v>
      </c>
      <c r="AV1635" s="63">
        <v>45805</v>
      </c>
      <c r="AW1635" s="64">
        <v>47637.710806999996</v>
      </c>
      <c r="AX1635" s="65"/>
      <c r="AY1635" s="63">
        <v>45149</v>
      </c>
      <c r="AZ1635" s="215">
        <v>303.77885977879993</v>
      </c>
      <c r="BA1635" s="215">
        <v>234.53966289623</v>
      </c>
      <c r="BB1635" s="215">
        <v>-172.92766957765963</v>
      </c>
      <c r="BC1635" s="215">
        <v>0</v>
      </c>
      <c r="BD1635" s="51">
        <v>221.25065371322947</v>
      </c>
      <c r="BE1635" s="215">
        <v>586.64150681059994</v>
      </c>
      <c r="BQ1635" s="65"/>
    </row>
    <row r="1636" spans="4:69">
      <c r="D1636" s="63">
        <v>44345</v>
      </c>
      <c r="E1636" s="64">
        <v>776.38400000000001</v>
      </c>
      <c r="F1636" s="64">
        <v>1859.0640000000001</v>
      </c>
      <c r="G1636" s="69">
        <v>2635.4479999999999</v>
      </c>
      <c r="I1636" s="63">
        <v>45005</v>
      </c>
      <c r="J1636" s="68">
        <v>66.739999999999995</v>
      </c>
      <c r="K1636" s="68">
        <v>66.89</v>
      </c>
      <c r="M1636" s="63">
        <v>44345</v>
      </c>
      <c r="N1636" s="64">
        <v>41887.699999999997</v>
      </c>
      <c r="O1636" s="66">
        <v>94.564999999999998</v>
      </c>
      <c r="Q1636" s="63">
        <v>44345</v>
      </c>
      <c r="R1636" s="57">
        <v>15.8168800023881</v>
      </c>
      <c r="S1636" s="57">
        <v>30.284162734328479</v>
      </c>
      <c r="U1636" s="63">
        <v>44345</v>
      </c>
      <c r="V1636" s="65">
        <v>64.887968825325359</v>
      </c>
      <c r="X1636" s="63">
        <v>45152</v>
      </c>
      <c r="Y1636" s="67">
        <v>95.1875</v>
      </c>
      <c r="Z1636" s="67">
        <v>95.74</v>
      </c>
      <c r="AA1636" s="67">
        <v>90.875</v>
      </c>
      <c r="AB1636" s="67" t="e">
        <v>#N/A</v>
      </c>
      <c r="AD1636" s="63">
        <v>45152</v>
      </c>
      <c r="AE1636" s="67">
        <v>108.58</v>
      </c>
      <c r="AF1636" s="68">
        <v>103.35</v>
      </c>
      <c r="AH1636" s="58">
        <v>44345</v>
      </c>
      <c r="AI1636" s="57">
        <v>82.862441098293687</v>
      </c>
      <c r="AJ1636" s="57">
        <v>51.087942837711807</v>
      </c>
      <c r="AK1636" s="57">
        <v>30.423581571190205</v>
      </c>
      <c r="AM1636" s="63">
        <v>44345</v>
      </c>
      <c r="AN1636" s="57">
        <v>38.183992912278654</v>
      </c>
      <c r="AO1636" s="57">
        <v>53.334266476704848</v>
      </c>
      <c r="AP1636" s="57">
        <v>20.718699207697711</v>
      </c>
      <c r="AR1636" s="63">
        <v>44345</v>
      </c>
      <c r="AS1636" s="57">
        <v>-31.529473849122258</v>
      </c>
      <c r="AT1636" s="57">
        <v>-6.7965649939406125</v>
      </c>
      <c r="AV1636" s="63">
        <v>45806</v>
      </c>
      <c r="AW1636" s="64">
        <v>48896.625484999997</v>
      </c>
      <c r="AX1636" s="65"/>
      <c r="AY1636" s="63">
        <v>45152</v>
      </c>
      <c r="AZ1636" s="215">
        <v>386.3153522138</v>
      </c>
      <c r="BA1636" s="215">
        <v>109.54591812248999</v>
      </c>
      <c r="BB1636" s="215">
        <v>-310.4267322793313</v>
      </c>
      <c r="BC1636" s="215">
        <v>0</v>
      </c>
      <c r="BD1636" s="51">
        <v>338.7864654427205</v>
      </c>
      <c r="BE1636" s="215">
        <v>524.22100349967923</v>
      </c>
      <c r="BQ1636" s="65"/>
    </row>
    <row r="1637" spans="4:69">
      <c r="D1637" s="63">
        <v>44346</v>
      </c>
      <c r="E1637" s="64">
        <v>776.38400000000001</v>
      </c>
      <c r="F1637" s="64">
        <v>1859.0640000000001</v>
      </c>
      <c r="G1637" s="69">
        <v>2635.4479999999999</v>
      </c>
      <c r="I1637" s="63">
        <v>45006</v>
      </c>
      <c r="J1637" s="68">
        <v>65.11</v>
      </c>
      <c r="K1637" s="68">
        <v>66.040000000000006</v>
      </c>
      <c r="M1637" s="63">
        <v>44346</v>
      </c>
      <c r="N1637" s="64">
        <v>41887.699999999997</v>
      </c>
      <c r="O1637" s="66">
        <v>94.564999999999998</v>
      </c>
      <c r="Q1637" s="63">
        <v>44346</v>
      </c>
      <c r="R1637" s="57">
        <v>15.754863185614765</v>
      </c>
      <c r="S1637" s="57">
        <v>30.126182858877403</v>
      </c>
      <c r="U1637" s="63">
        <v>44346</v>
      </c>
      <c r="V1637" s="65">
        <v>64.887968825325359</v>
      </c>
      <c r="X1637" s="63">
        <v>45153</v>
      </c>
      <c r="Y1637" s="67">
        <v>113.375</v>
      </c>
      <c r="Z1637" s="67">
        <v>117.21</v>
      </c>
      <c r="AA1637" s="67">
        <v>111.0625</v>
      </c>
      <c r="AB1637" s="67" t="e">
        <v>#N/A</v>
      </c>
      <c r="AD1637" s="63">
        <v>45153</v>
      </c>
      <c r="AE1637" s="67">
        <v>107.49</v>
      </c>
      <c r="AF1637" s="68">
        <v>106.26</v>
      </c>
      <c r="AH1637" s="58">
        <v>44346</v>
      </c>
      <c r="AI1637" s="57">
        <v>82.413921906816086</v>
      </c>
      <c r="AJ1637" s="57">
        <v>50.88207912089775</v>
      </c>
      <c r="AK1637" s="57">
        <v>30.271321309628618</v>
      </c>
      <c r="AM1637" s="63">
        <v>44346</v>
      </c>
      <c r="AN1637" s="57">
        <v>38.130829528573493</v>
      </c>
      <c r="AO1637" s="57">
        <v>53.359712989787369</v>
      </c>
      <c r="AP1637" s="57">
        <v>20.576033753625069</v>
      </c>
      <c r="AR1637" s="63">
        <v>44346</v>
      </c>
      <c r="AS1637" s="57">
        <v>-31.341279514139931</v>
      </c>
      <c r="AT1637" s="57">
        <v>-6.5844298670218908</v>
      </c>
      <c r="AV1637" s="63">
        <v>45807</v>
      </c>
      <c r="AW1637" s="64">
        <v>51124.247335</v>
      </c>
      <c r="AX1637" s="65"/>
      <c r="AY1637" s="63">
        <v>45153</v>
      </c>
      <c r="AZ1637" s="215">
        <v>443.89438590279997</v>
      </c>
      <c r="BA1637" s="215">
        <v>260.17639946999998</v>
      </c>
      <c r="BB1637" s="215">
        <v>-1023.1529216587002</v>
      </c>
      <c r="BC1637" s="215">
        <v>0</v>
      </c>
      <c r="BD1637" s="51">
        <v>812.00527087443038</v>
      </c>
      <c r="BE1637" s="215">
        <v>492.92313458853027</v>
      </c>
      <c r="BQ1637" s="65"/>
    </row>
    <row r="1638" spans="4:69">
      <c r="D1638" s="63">
        <v>44347</v>
      </c>
      <c r="E1638" s="64">
        <v>655.82500000000005</v>
      </c>
      <c r="F1638" s="64">
        <v>1861.3720000000001</v>
      </c>
      <c r="G1638" s="69">
        <v>2517.1970000000001</v>
      </c>
      <c r="I1638" s="63">
        <v>45007</v>
      </c>
      <c r="J1638" s="68">
        <v>66.709999999999994</v>
      </c>
      <c r="K1638" s="68">
        <v>66.05</v>
      </c>
      <c r="M1638" s="63">
        <v>44347</v>
      </c>
      <c r="N1638" s="64">
        <v>41871.800000000003</v>
      </c>
      <c r="O1638" s="66">
        <v>94.685000000000002</v>
      </c>
      <c r="Q1638" s="63">
        <v>44347</v>
      </c>
      <c r="R1638" s="57">
        <v>15.513500864026298</v>
      </c>
      <c r="S1638" s="57">
        <v>30.087652542447096</v>
      </c>
      <c r="U1638" s="63">
        <v>44347</v>
      </c>
      <c r="V1638" s="65">
        <v>64.640248937471014</v>
      </c>
      <c r="X1638" s="63">
        <v>45154</v>
      </c>
      <c r="Y1638" s="67">
        <v>113.6875</v>
      </c>
      <c r="Z1638" s="67">
        <v>116.79</v>
      </c>
      <c r="AA1638" s="67">
        <v>111</v>
      </c>
      <c r="AB1638" s="67" t="e">
        <v>#N/A</v>
      </c>
      <c r="AD1638" s="63">
        <v>45154</v>
      </c>
      <c r="AE1638" s="67">
        <v>109.97</v>
      </c>
      <c r="AF1638" s="68">
        <v>112.08</v>
      </c>
      <c r="AH1638" s="58">
        <v>44347</v>
      </c>
      <c r="AI1638" s="57">
        <v>81.908958885809469</v>
      </c>
      <c r="AJ1638" s="57">
        <v>50.74743018635175</v>
      </c>
      <c r="AK1638" s="57">
        <v>30.279560791551894</v>
      </c>
      <c r="AM1638" s="63">
        <v>44347</v>
      </c>
      <c r="AN1638" s="57">
        <v>38.027694007486737</v>
      </c>
      <c r="AO1638" s="57">
        <v>53.321754034027258</v>
      </c>
      <c r="AP1638" s="57">
        <v>20.3699318871023</v>
      </c>
      <c r="AR1638" s="63">
        <v>44347</v>
      </c>
      <c r="AS1638" s="57">
        <v>-31.146081743508212</v>
      </c>
      <c r="AT1638" s="57">
        <v>-6.3824133536860899</v>
      </c>
      <c r="AV1638" s="63">
        <v>45808</v>
      </c>
      <c r="AW1638" s="64">
        <v>51124.247335</v>
      </c>
      <c r="AX1638" s="65"/>
      <c r="AY1638" s="63">
        <v>45154</v>
      </c>
      <c r="AZ1638" s="215">
        <v>530.27291044080005</v>
      </c>
      <c r="BA1638" s="215">
        <v>255.53518110983003</v>
      </c>
      <c r="BB1638" s="215">
        <v>-1259.436407440578</v>
      </c>
      <c r="BC1638" s="215">
        <v>0</v>
      </c>
      <c r="BD1638" s="51">
        <v>850.49728642633738</v>
      </c>
      <c r="BE1638" s="215">
        <v>376.86897053638938</v>
      </c>
      <c r="BQ1638" s="65"/>
    </row>
    <row r="1639" spans="4:69">
      <c r="D1639" s="63">
        <v>44348</v>
      </c>
      <c r="E1639" s="64">
        <v>620.42499999999995</v>
      </c>
      <c r="F1639" s="64">
        <v>1864.9280000000001</v>
      </c>
      <c r="G1639" s="69">
        <v>2485.3530000000001</v>
      </c>
      <c r="I1639" s="63">
        <v>45008</v>
      </c>
      <c r="J1639" s="68">
        <v>68.319999999999993</v>
      </c>
      <c r="K1639" s="68">
        <v>66.489999999999995</v>
      </c>
      <c r="M1639" s="63">
        <v>44348</v>
      </c>
      <c r="N1639" s="64">
        <v>41963.9</v>
      </c>
      <c r="O1639" s="66">
        <v>94.734999999999999</v>
      </c>
      <c r="Q1639" s="63">
        <v>44348</v>
      </c>
      <c r="R1639" s="57">
        <v>14.738822556668296</v>
      </c>
      <c r="S1639" s="57">
        <v>30.083487918801332</v>
      </c>
      <c r="U1639" s="63">
        <v>44348</v>
      </c>
      <c r="V1639" s="65">
        <v>64.704237062930176</v>
      </c>
      <c r="X1639" s="63">
        <v>45155</v>
      </c>
      <c r="Y1639" s="67">
        <v>113</v>
      </c>
      <c r="Z1639" s="67">
        <v>116.89</v>
      </c>
      <c r="AA1639" s="67">
        <v>110.6875</v>
      </c>
      <c r="AB1639" s="67" t="e">
        <v>#N/A</v>
      </c>
      <c r="AD1639" s="63">
        <v>45155</v>
      </c>
      <c r="AE1639" s="67">
        <v>110.71</v>
      </c>
      <c r="AF1639" s="68">
        <v>117.37</v>
      </c>
      <c r="AH1639" s="58">
        <v>44348</v>
      </c>
      <c r="AI1639" s="57">
        <v>81.446980034382349</v>
      </c>
      <c r="AJ1639" s="57">
        <v>50.676980058087253</v>
      </c>
      <c r="AK1639" s="57">
        <v>30.367067251807136</v>
      </c>
      <c r="AM1639" s="63">
        <v>44348</v>
      </c>
      <c r="AN1639" s="57">
        <v>37.966308951655407</v>
      </c>
      <c r="AO1639" s="57">
        <v>53.332595918979322</v>
      </c>
      <c r="AP1639" s="57">
        <v>20.208170134707014</v>
      </c>
      <c r="AR1639" s="63">
        <v>44348</v>
      </c>
      <c r="AS1639" s="57">
        <v>-30.956825460036175</v>
      </c>
      <c r="AT1639" s="57">
        <v>-6.17319689377881</v>
      </c>
      <c r="AV1639" s="63">
        <v>45809</v>
      </c>
      <c r="AW1639" s="64">
        <v>51124.247335</v>
      </c>
      <c r="AX1639" s="65"/>
      <c r="AY1639" s="63">
        <v>45155</v>
      </c>
      <c r="AZ1639" s="215">
        <v>609.50444598679996</v>
      </c>
      <c r="BA1639" s="215">
        <v>258.96186484967001</v>
      </c>
      <c r="BB1639" s="215">
        <v>-1406.4507898821498</v>
      </c>
      <c r="BC1639" s="215">
        <v>0</v>
      </c>
      <c r="BD1639" s="51">
        <v>904.89184779259801</v>
      </c>
      <c r="BE1639" s="215">
        <v>366.90736874691862</v>
      </c>
      <c r="BQ1639" s="65"/>
    </row>
    <row r="1640" spans="4:69">
      <c r="D1640" s="63">
        <v>44349</v>
      </c>
      <c r="E1640" s="64">
        <v>798.71199999999999</v>
      </c>
      <c r="F1640" s="64">
        <v>1865.895</v>
      </c>
      <c r="G1640" s="69">
        <v>2664.607</v>
      </c>
      <c r="I1640" s="63">
        <v>45012</v>
      </c>
      <c r="J1640" s="68">
        <v>67.150000000000006</v>
      </c>
      <c r="K1640" s="68">
        <v>67.77</v>
      </c>
      <c r="M1640" s="63">
        <v>44349</v>
      </c>
      <c r="N1640" s="64">
        <v>42065.8</v>
      </c>
      <c r="O1640" s="66">
        <v>94.775000000000006</v>
      </c>
      <c r="Q1640" s="63">
        <v>44349</v>
      </c>
      <c r="R1640" s="57">
        <v>14.390647251649401</v>
      </c>
      <c r="S1640" s="57">
        <v>30.124217100481985</v>
      </c>
      <c r="U1640" s="63">
        <v>44349</v>
      </c>
      <c r="V1640" s="65">
        <v>64.813684250954751</v>
      </c>
      <c r="X1640" s="63">
        <v>45156</v>
      </c>
      <c r="Y1640" s="67">
        <v>112.25</v>
      </c>
      <c r="Z1640" s="67">
        <v>116.9</v>
      </c>
      <c r="AA1640" s="67">
        <v>110.5</v>
      </c>
      <c r="AB1640" s="67" t="e">
        <v>#N/A</v>
      </c>
      <c r="AD1640" s="63">
        <v>45156</v>
      </c>
      <c r="AE1640" s="67">
        <v>110.45</v>
      </c>
      <c r="AF1640" s="68">
        <v>115.08</v>
      </c>
      <c r="AH1640" s="58">
        <v>44349</v>
      </c>
      <c r="AI1640" s="57">
        <v>80.867119040283669</v>
      </c>
      <c r="AJ1640" s="57">
        <v>50.612913983540466</v>
      </c>
      <c r="AK1640" s="57">
        <v>30.545534548428765</v>
      </c>
      <c r="AM1640" s="63">
        <v>44349</v>
      </c>
      <c r="AN1640" s="57">
        <v>37.837161910602269</v>
      </c>
      <c r="AO1640" s="57">
        <v>53.232771693447781</v>
      </c>
      <c r="AP1640" s="57">
        <v>19.995554733067912</v>
      </c>
      <c r="AR1640" s="63">
        <v>44349</v>
      </c>
      <c r="AS1640" s="57">
        <v>-30.760404584627288</v>
      </c>
      <c r="AT1640" s="57">
        <v>-5.9626956880512445</v>
      </c>
      <c r="AV1640" s="63">
        <v>45810</v>
      </c>
      <c r="AW1640" s="64">
        <v>50297.191098999996</v>
      </c>
      <c r="AX1640" s="65"/>
      <c r="AY1640" s="63">
        <v>45156</v>
      </c>
      <c r="AZ1640" s="215">
        <v>666.41851527280005</v>
      </c>
      <c r="BA1640" s="215">
        <v>259.81952651705001</v>
      </c>
      <c r="BB1640" s="215">
        <v>-1576.1328623355255</v>
      </c>
      <c r="BC1640" s="215">
        <v>0</v>
      </c>
      <c r="BD1640" s="51">
        <v>987.81793970744525</v>
      </c>
      <c r="BE1640" s="215">
        <v>337.92311916176976</v>
      </c>
      <c r="BQ1640" s="65"/>
    </row>
    <row r="1641" spans="4:69">
      <c r="D1641" s="63">
        <v>44350</v>
      </c>
      <c r="E1641" s="64">
        <v>757.69500000000005</v>
      </c>
      <c r="F1641" s="64">
        <v>1878.1379999999999</v>
      </c>
      <c r="G1641" s="69">
        <v>2635.8330000000001</v>
      </c>
      <c r="I1641" s="63">
        <v>45013</v>
      </c>
      <c r="J1641" s="68">
        <v>66.989999999999995</v>
      </c>
      <c r="K1641" s="68">
        <v>68.03</v>
      </c>
      <c r="M1641" s="63">
        <v>44350</v>
      </c>
      <c r="N1641" s="64">
        <v>42121.9</v>
      </c>
      <c r="O1641" s="66">
        <v>94.814999999999998</v>
      </c>
      <c r="Q1641" s="63">
        <v>44350</v>
      </c>
      <c r="R1641" s="57">
        <v>14.906827212596529</v>
      </c>
      <c r="S1641" s="57">
        <v>30.219579457595881</v>
      </c>
      <c r="U1641" s="63">
        <v>44350</v>
      </c>
      <c r="V1641" s="65">
        <v>65.137777467070663</v>
      </c>
      <c r="X1641" s="63">
        <v>45160</v>
      </c>
      <c r="Y1641" s="67">
        <v>112.9375</v>
      </c>
      <c r="Z1641" s="67">
        <v>116.36</v>
      </c>
      <c r="AA1641" s="67">
        <v>109.8125</v>
      </c>
      <c r="AB1641" s="67" t="e">
        <v>#N/A</v>
      </c>
      <c r="AD1641" s="63">
        <v>45160</v>
      </c>
      <c r="AE1641" s="67">
        <v>105.78</v>
      </c>
      <c r="AF1641" s="68">
        <v>126.5</v>
      </c>
      <c r="AH1641" s="58">
        <v>44350</v>
      </c>
      <c r="AI1641" s="57">
        <v>80.162335550505631</v>
      </c>
      <c r="AJ1641" s="57">
        <v>50.550042992201625</v>
      </c>
      <c r="AK1641" s="57">
        <v>30.766394149578559</v>
      </c>
      <c r="AM1641" s="63">
        <v>44350</v>
      </c>
      <c r="AN1641" s="57">
        <v>37.721884547720627</v>
      </c>
      <c r="AO1641" s="57">
        <v>53.124530050273002</v>
      </c>
      <c r="AP1641" s="57">
        <v>19.84638468335762</v>
      </c>
      <c r="AR1641" s="63">
        <v>44350</v>
      </c>
      <c r="AS1641" s="57">
        <v>-30.573577515261373</v>
      </c>
      <c r="AT1641" s="57">
        <v>-5.7769549330085272</v>
      </c>
      <c r="AV1641" s="63">
        <v>45811</v>
      </c>
      <c r="AW1641" s="64">
        <v>50138.917200000004</v>
      </c>
      <c r="AX1641" s="65"/>
      <c r="AY1641" s="63">
        <v>45160</v>
      </c>
      <c r="AZ1641" s="215">
        <v>671.88078700340009</v>
      </c>
      <c r="BA1641" s="215">
        <v>259.97188309474001</v>
      </c>
      <c r="BB1641" s="215">
        <v>-1610.2439320074429</v>
      </c>
      <c r="BC1641" s="215">
        <v>0</v>
      </c>
      <c r="BD1641" s="51">
        <v>963.05662363670149</v>
      </c>
      <c r="BE1641" s="215">
        <v>284.66536172739882</v>
      </c>
      <c r="BQ1641" s="65"/>
    </row>
    <row r="1642" spans="4:69">
      <c r="D1642" s="63">
        <v>44351</v>
      </c>
      <c r="E1642" s="64">
        <v>725.22199999999998</v>
      </c>
      <c r="F1642" s="64">
        <v>1884.1030000000001</v>
      </c>
      <c r="G1642" s="69">
        <v>2609.3249999999998</v>
      </c>
      <c r="I1642" s="63">
        <v>45014</v>
      </c>
      <c r="J1642" s="68">
        <v>63.49</v>
      </c>
      <c r="K1642" s="68">
        <v>67.44</v>
      </c>
      <c r="M1642" s="63">
        <v>44351</v>
      </c>
      <c r="N1642" s="64">
        <v>42201.7</v>
      </c>
      <c r="O1642" s="66">
        <v>94.86</v>
      </c>
      <c r="Q1642" s="63">
        <v>44351</v>
      </c>
      <c r="R1642" s="57">
        <v>15.520788551340846</v>
      </c>
      <c r="S1642" s="57">
        <v>30.257273184594901</v>
      </c>
      <c r="U1642" s="63">
        <v>44351</v>
      </c>
      <c r="V1642" s="65">
        <v>65.100483014690539</v>
      </c>
      <c r="X1642" s="63">
        <v>45161</v>
      </c>
      <c r="Y1642" s="67">
        <v>112.9375</v>
      </c>
      <c r="Z1642" s="67">
        <v>116.9</v>
      </c>
      <c r="AA1642" s="67">
        <v>110.5625</v>
      </c>
      <c r="AB1642" s="67" t="e">
        <v>#N/A</v>
      </c>
      <c r="AD1642" s="63">
        <v>45161</v>
      </c>
      <c r="AE1642" s="67">
        <v>109.92</v>
      </c>
      <c r="AF1642" s="68">
        <v>119.78</v>
      </c>
      <c r="AH1642" s="58">
        <v>44351</v>
      </c>
      <c r="AI1642" s="57">
        <v>79.507684386688453</v>
      </c>
      <c r="AJ1642" s="57">
        <v>50.424301482652069</v>
      </c>
      <c r="AK1642" s="57">
        <v>30.886926027810734</v>
      </c>
      <c r="AM1642" s="63">
        <v>44351</v>
      </c>
      <c r="AN1642" s="57">
        <v>37.679510109209893</v>
      </c>
      <c r="AO1642" s="57">
        <v>53.181318577410238</v>
      </c>
      <c r="AP1642" s="57">
        <v>19.695985969451414</v>
      </c>
      <c r="AR1642" s="63">
        <v>44351</v>
      </c>
      <c r="AS1642" s="57">
        <v>-30.369859866758564</v>
      </c>
      <c r="AT1642" s="57">
        <v>-5.5954508910102891</v>
      </c>
      <c r="AV1642" s="63">
        <v>45812</v>
      </c>
      <c r="AW1642" s="64">
        <v>50666.264622000002</v>
      </c>
      <c r="AX1642" s="65"/>
      <c r="AY1642" s="63">
        <v>45161</v>
      </c>
      <c r="AZ1642" s="215">
        <v>685.70153525520004</v>
      </c>
      <c r="BA1642" s="215">
        <v>-505.51103277161963</v>
      </c>
      <c r="BB1642" s="215">
        <v>-850.20360422241674</v>
      </c>
      <c r="BC1642" s="215">
        <v>0</v>
      </c>
      <c r="BD1642" s="51">
        <v>884.93274921699458</v>
      </c>
      <c r="BE1642" s="215">
        <v>214.91964747815823</v>
      </c>
      <c r="BQ1642" s="65"/>
    </row>
    <row r="1643" spans="4:69">
      <c r="D1643" s="63">
        <v>44352</v>
      </c>
      <c r="E1643" s="64">
        <v>725.22199999999998</v>
      </c>
      <c r="F1643" s="64">
        <v>1884.1030000000001</v>
      </c>
      <c r="G1643" s="69">
        <v>2609.3249999999998</v>
      </c>
      <c r="I1643" s="63">
        <v>45015</v>
      </c>
      <c r="J1643" s="68">
        <v>70.150000000000006</v>
      </c>
      <c r="K1643" s="68">
        <v>69.650000000000006</v>
      </c>
      <c r="M1643" s="63">
        <v>44352</v>
      </c>
      <c r="N1643" s="64">
        <v>42201.7</v>
      </c>
      <c r="O1643" s="66">
        <v>94.86</v>
      </c>
      <c r="Q1643" s="63">
        <v>44352</v>
      </c>
      <c r="R1643" s="57">
        <v>16.01354717511645</v>
      </c>
      <c r="S1643" s="57">
        <v>30.329793428351937</v>
      </c>
      <c r="U1643" s="63">
        <v>44352</v>
      </c>
      <c r="V1643" s="65">
        <v>65.100483014690539</v>
      </c>
      <c r="X1643" s="63">
        <v>45162</v>
      </c>
      <c r="Y1643" s="67">
        <v>112.9375</v>
      </c>
      <c r="Z1643" s="67">
        <v>113.11</v>
      </c>
      <c r="AA1643" s="67">
        <v>111</v>
      </c>
      <c r="AB1643" s="67" t="e">
        <v>#N/A</v>
      </c>
      <c r="AD1643" s="63">
        <v>45162</v>
      </c>
      <c r="AE1643" s="67">
        <v>111.28</v>
      </c>
      <c r="AF1643" s="68">
        <v>118.41</v>
      </c>
      <c r="AH1643" s="58">
        <v>44352</v>
      </c>
      <c r="AI1643" s="57">
        <v>78.805071881547121</v>
      </c>
      <c r="AJ1643" s="57">
        <v>50.332561876743156</v>
      </c>
      <c r="AK1643" s="57">
        <v>31.083712280879027</v>
      </c>
      <c r="AM1643" s="63">
        <v>44352</v>
      </c>
      <c r="AN1643" s="57">
        <v>37.612723759807821</v>
      </c>
      <c r="AO1643" s="57">
        <v>53.19419702957817</v>
      </c>
      <c r="AP1643" s="57">
        <v>19.517321852067294</v>
      </c>
      <c r="AR1643" s="63">
        <v>44352</v>
      </c>
      <c r="AS1643" s="57">
        <v>-30.175203566868312</v>
      </c>
      <c r="AT1643" s="57">
        <v>-5.4218962472061154</v>
      </c>
      <c r="AV1643" s="63">
        <v>45813</v>
      </c>
      <c r="AW1643" s="64">
        <v>51349.321845999999</v>
      </c>
      <c r="AX1643" s="65"/>
      <c r="AY1643" s="63">
        <v>45162</v>
      </c>
      <c r="AZ1643" s="215">
        <v>657.02235453479977</v>
      </c>
      <c r="BA1643" s="215">
        <v>-516.15151310159968</v>
      </c>
      <c r="BB1643" s="215">
        <v>-816.03121628686404</v>
      </c>
      <c r="BC1643" s="215">
        <v>0</v>
      </c>
      <c r="BD1643" s="51">
        <v>902.6067974979436</v>
      </c>
      <c r="BE1643" s="215">
        <v>227.44642264427955</v>
      </c>
      <c r="BQ1643" s="65"/>
    </row>
    <row r="1644" spans="4:69">
      <c r="D1644" s="63">
        <v>44353</v>
      </c>
      <c r="E1644" s="64">
        <v>725.22199999999998</v>
      </c>
      <c r="F1644" s="64">
        <v>1884.1030000000001</v>
      </c>
      <c r="G1644" s="69">
        <v>2609.3249999999998</v>
      </c>
      <c r="I1644" s="63">
        <v>45016</v>
      </c>
      <c r="J1644" s="68">
        <v>71.83</v>
      </c>
      <c r="K1644" s="68">
        <v>71.69</v>
      </c>
      <c r="M1644" s="63">
        <v>44353</v>
      </c>
      <c r="N1644" s="64">
        <v>42201.7</v>
      </c>
      <c r="O1644" s="66">
        <v>94.86</v>
      </c>
      <c r="Q1644" s="63">
        <v>44353</v>
      </c>
      <c r="R1644" s="57">
        <v>16.481752816010165</v>
      </c>
      <c r="S1644" s="57">
        <v>30.46521491358698</v>
      </c>
      <c r="U1644" s="63">
        <v>44353</v>
      </c>
      <c r="V1644" s="65">
        <v>65.100483014690539</v>
      </c>
      <c r="X1644" s="63">
        <v>45163</v>
      </c>
      <c r="Y1644" s="67">
        <v>113.0625</v>
      </c>
      <c r="Z1644" s="67">
        <v>116.68</v>
      </c>
      <c r="AA1644" s="67">
        <v>111</v>
      </c>
      <c r="AB1644" s="67" t="e">
        <v>#N/A</v>
      </c>
      <c r="AD1644" s="63">
        <v>45163</v>
      </c>
      <c r="AE1644" s="67">
        <v>111.31</v>
      </c>
      <c r="AF1644" s="68">
        <v>121.64</v>
      </c>
      <c r="AH1644" s="58">
        <v>44353</v>
      </c>
      <c r="AI1644" s="57">
        <v>78.124907138229275</v>
      </c>
      <c r="AJ1644" s="57">
        <v>50.292351515296893</v>
      </c>
      <c r="AK1644" s="57">
        <v>31.373218151536932</v>
      </c>
      <c r="AM1644" s="63">
        <v>44353</v>
      </c>
      <c r="AN1644" s="57">
        <v>37.520738425509222</v>
      </c>
      <c r="AO1644" s="57">
        <v>53.139836168326092</v>
      </c>
      <c r="AP1644" s="57">
        <v>19.358561958338139</v>
      </c>
      <c r="AR1644" s="63">
        <v>44353</v>
      </c>
      <c r="AS1644" s="57">
        <v>-29.995510407881543</v>
      </c>
      <c r="AT1644" s="57">
        <v>-5.2630858358857502</v>
      </c>
      <c r="AV1644" s="63">
        <v>45814</v>
      </c>
      <c r="AW1644" s="64">
        <v>49827.649676000001</v>
      </c>
      <c r="AX1644" s="65"/>
      <c r="AY1644" s="63">
        <v>45163</v>
      </c>
      <c r="AZ1644" s="215">
        <v>592.77902464979991</v>
      </c>
      <c r="BA1644" s="215">
        <v>-516.48332041593972</v>
      </c>
      <c r="BB1644" s="215">
        <v>-765.71179509917613</v>
      </c>
      <c r="BC1644" s="215">
        <v>0</v>
      </c>
      <c r="BD1644" s="51">
        <v>955.89264628742444</v>
      </c>
      <c r="BE1644" s="215">
        <v>266.47655542210828</v>
      </c>
      <c r="BQ1644" s="65"/>
    </row>
    <row r="1645" spans="4:69">
      <c r="D1645" s="63">
        <v>44354</v>
      </c>
      <c r="E1645" s="64">
        <v>767.92600000000004</v>
      </c>
      <c r="F1645" s="64">
        <v>1885.932</v>
      </c>
      <c r="G1645" s="69">
        <v>2653.8580000000002</v>
      </c>
      <c r="I1645" s="63">
        <v>45019</v>
      </c>
      <c r="J1645" s="68">
        <v>72.02</v>
      </c>
      <c r="K1645" s="68">
        <v>71.3</v>
      </c>
      <c r="M1645" s="63">
        <v>44354</v>
      </c>
      <c r="N1645" s="64">
        <v>42291.5</v>
      </c>
      <c r="O1645" s="66">
        <v>94.974999999999994</v>
      </c>
      <c r="Q1645" s="63">
        <v>44354</v>
      </c>
      <c r="R1645" s="57">
        <v>16.992897503781922</v>
      </c>
      <c r="S1645" s="57">
        <v>30.534764812481519</v>
      </c>
      <c r="U1645" s="63">
        <v>44354</v>
      </c>
      <c r="V1645" s="65">
        <v>65.613565680185729</v>
      </c>
      <c r="X1645" s="63">
        <v>45166</v>
      </c>
      <c r="Y1645" s="67">
        <v>114.0625</v>
      </c>
      <c r="Z1645" s="67">
        <v>113.66</v>
      </c>
      <c r="AA1645" s="67">
        <v>111</v>
      </c>
      <c r="AB1645" s="67" t="e">
        <v>#N/A</v>
      </c>
      <c r="AD1645" s="63">
        <v>45166</v>
      </c>
      <c r="AE1645" s="67">
        <v>112.92</v>
      </c>
      <c r="AF1645" s="68">
        <v>125.29</v>
      </c>
      <c r="AH1645" s="58">
        <v>44354</v>
      </c>
      <c r="AI1645" s="57">
        <v>77.474101766139341</v>
      </c>
      <c r="AJ1645" s="57">
        <v>50.164684857361543</v>
      </c>
      <c r="AK1645" s="57">
        <v>31.4986511993826</v>
      </c>
      <c r="AM1645" s="63">
        <v>44354</v>
      </c>
      <c r="AN1645" s="57">
        <v>37.403411334828341</v>
      </c>
      <c r="AO1645" s="57">
        <v>52.981970902568996</v>
      </c>
      <c r="AP1645" s="57">
        <v>19.248780099552022</v>
      </c>
      <c r="AR1645" s="63">
        <v>44354</v>
      </c>
      <c r="AS1645" s="57">
        <v>-29.873439011058323</v>
      </c>
      <c r="AT1645" s="57">
        <v>-5.1134617229423469</v>
      </c>
      <c r="AV1645" s="63">
        <v>45815</v>
      </c>
      <c r="AW1645" s="64">
        <v>49827.649676000001</v>
      </c>
      <c r="AX1645" s="65"/>
      <c r="AY1645" s="63">
        <v>45166</v>
      </c>
      <c r="AZ1645" s="215">
        <v>508.19783504440011</v>
      </c>
      <c r="BA1645" s="215">
        <v>-647.09601123029972</v>
      </c>
      <c r="BB1645" s="215">
        <v>-850.02786519146719</v>
      </c>
      <c r="BC1645" s="215">
        <v>0</v>
      </c>
      <c r="BD1645" s="51">
        <v>960.58447357217733</v>
      </c>
      <c r="BE1645" s="215">
        <v>-28.341567805189989</v>
      </c>
      <c r="BQ1645" s="65"/>
    </row>
    <row r="1646" spans="4:69">
      <c r="D1646" s="63">
        <v>44355</v>
      </c>
      <c r="E1646" s="64">
        <v>705.12199999999996</v>
      </c>
      <c r="F1646" s="64">
        <v>1895.502</v>
      </c>
      <c r="G1646" s="69">
        <v>2600.6239999999998</v>
      </c>
      <c r="I1646" s="63">
        <v>45020</v>
      </c>
      <c r="J1646" s="68">
        <v>71.08</v>
      </c>
      <c r="K1646" s="68">
        <v>71.209999999999994</v>
      </c>
      <c r="M1646" s="63">
        <v>44355</v>
      </c>
      <c r="N1646" s="64">
        <v>42430.2</v>
      </c>
      <c r="O1646" s="66">
        <v>95.015000000000001</v>
      </c>
      <c r="Q1646" s="63">
        <v>44355</v>
      </c>
      <c r="R1646" s="57">
        <v>17.471589952093503</v>
      </c>
      <c r="S1646" s="57">
        <v>30.569209475146121</v>
      </c>
      <c r="U1646" s="63">
        <v>44355</v>
      </c>
      <c r="V1646" s="65">
        <v>65.874818415305796</v>
      </c>
      <c r="X1646" s="63">
        <v>45167</v>
      </c>
      <c r="Y1646" s="67">
        <v>112.5</v>
      </c>
      <c r="Z1646" s="67">
        <v>116.95</v>
      </c>
      <c r="AA1646" s="67">
        <v>110.9375</v>
      </c>
      <c r="AB1646" s="67" t="e">
        <v>#N/A</v>
      </c>
      <c r="AD1646" s="63">
        <v>45167</v>
      </c>
      <c r="AE1646" s="67">
        <v>104.53</v>
      </c>
      <c r="AF1646" s="68">
        <v>125.17</v>
      </c>
      <c r="AH1646" s="58">
        <v>44355</v>
      </c>
      <c r="AI1646" s="57">
        <v>76.935289162711641</v>
      </c>
      <c r="AJ1646" s="57">
        <v>50.052196425355035</v>
      </c>
      <c r="AK1646" s="57">
        <v>31.597209734932584</v>
      </c>
      <c r="AM1646" s="63">
        <v>44355</v>
      </c>
      <c r="AN1646" s="57">
        <v>37.304550858450966</v>
      </c>
      <c r="AO1646" s="57">
        <v>52.912641602723021</v>
      </c>
      <c r="AP1646" s="57">
        <v>19.093931579186062</v>
      </c>
      <c r="AR1646" s="63">
        <v>44355</v>
      </c>
      <c r="AS1646" s="57">
        <v>-29.771429775221726</v>
      </c>
      <c r="AT1646" s="57">
        <v>-4.9639942390782625</v>
      </c>
      <c r="AV1646" s="63">
        <v>45816</v>
      </c>
      <c r="AW1646" s="64">
        <v>49827.649676000001</v>
      </c>
      <c r="AX1646" s="65"/>
      <c r="AY1646" s="63">
        <v>45167</v>
      </c>
      <c r="AZ1646" s="215">
        <v>499.35050213880004</v>
      </c>
      <c r="BA1646" s="215">
        <v>-515.28497529907963</v>
      </c>
      <c r="BB1646" s="215">
        <v>-1131.333715804054</v>
      </c>
      <c r="BC1646" s="215">
        <v>0</v>
      </c>
      <c r="BD1646" s="51">
        <v>869.15480523734368</v>
      </c>
      <c r="BE1646" s="215">
        <v>-278.11338372699021</v>
      </c>
      <c r="BQ1646" s="65"/>
    </row>
    <row r="1647" spans="4:69">
      <c r="D1647" s="63">
        <v>44356</v>
      </c>
      <c r="E1647" s="64">
        <v>748.83900000000006</v>
      </c>
      <c r="F1647" s="64">
        <v>1897.066</v>
      </c>
      <c r="G1647" s="69">
        <v>2645.9050000000002</v>
      </c>
      <c r="I1647" s="63">
        <v>45021</v>
      </c>
      <c r="J1647" s="68">
        <v>71.08</v>
      </c>
      <c r="K1647" s="68">
        <v>70.989999999999995</v>
      </c>
      <c r="M1647" s="63">
        <v>44356</v>
      </c>
      <c r="N1647" s="64">
        <v>42618.3</v>
      </c>
      <c r="O1647" s="66">
        <v>95.055000000000007</v>
      </c>
      <c r="Q1647" s="63">
        <v>44356</v>
      </c>
      <c r="R1647" s="57">
        <v>17.997800798423324</v>
      </c>
      <c r="S1647" s="57">
        <v>30.737009805873015</v>
      </c>
      <c r="U1647" s="63">
        <v>44356</v>
      </c>
      <c r="V1647" s="65">
        <v>66.184503319606591</v>
      </c>
      <c r="X1647" s="63">
        <v>45168</v>
      </c>
      <c r="Y1647" s="67">
        <v>113.5625</v>
      </c>
      <c r="Z1647" s="67">
        <v>116.79</v>
      </c>
      <c r="AA1647" s="67">
        <v>110.8125</v>
      </c>
      <c r="AB1647" s="67" t="e">
        <v>#N/A</v>
      </c>
      <c r="AD1647" s="63">
        <v>45168</v>
      </c>
      <c r="AE1647" s="67">
        <v>111.54</v>
      </c>
      <c r="AF1647" s="68">
        <v>122.39</v>
      </c>
      <c r="AH1647" s="58">
        <v>44356</v>
      </c>
      <c r="AI1647" s="57">
        <v>76.330246972044932</v>
      </c>
      <c r="AJ1647" s="57">
        <v>50.040553612546404</v>
      </c>
      <c r="AK1647" s="57">
        <v>31.925799698698842</v>
      </c>
      <c r="AM1647" s="63">
        <v>44356</v>
      </c>
      <c r="AN1647" s="57">
        <v>37.173673753537948</v>
      </c>
      <c r="AO1647" s="57">
        <v>52.826142889726093</v>
      </c>
      <c r="AP1647" s="57">
        <v>18.863765584575987</v>
      </c>
      <c r="AR1647" s="63">
        <v>44356</v>
      </c>
      <c r="AS1647" s="57">
        <v>-29.700081492709984</v>
      </c>
      <c r="AT1647" s="57">
        <v>-4.8328858257446594</v>
      </c>
      <c r="AV1647" s="63">
        <v>45817</v>
      </c>
      <c r="AW1647" s="64">
        <v>49551.793468000003</v>
      </c>
      <c r="AX1647" s="65"/>
      <c r="AY1647" s="63">
        <v>45168</v>
      </c>
      <c r="AZ1647" s="215">
        <v>476.10345662760005</v>
      </c>
      <c r="BA1647" s="215">
        <v>-514.73216848213963</v>
      </c>
      <c r="BB1647" s="215">
        <v>-1110.3782344754966</v>
      </c>
      <c r="BC1647" s="215">
        <v>0</v>
      </c>
      <c r="BD1647" s="51">
        <v>919.36685257078454</v>
      </c>
      <c r="BE1647" s="215">
        <v>-229.6400937592521</v>
      </c>
      <c r="BQ1647" s="65"/>
    </row>
    <row r="1648" spans="4:69">
      <c r="D1648" s="63">
        <v>44357</v>
      </c>
      <c r="E1648" s="64">
        <v>741.96900000000005</v>
      </c>
      <c r="F1648" s="64">
        <v>1915.307</v>
      </c>
      <c r="G1648" s="69">
        <v>2657.2759999999998</v>
      </c>
      <c r="I1648" s="63">
        <v>45026</v>
      </c>
      <c r="J1648" s="68">
        <v>72.44</v>
      </c>
      <c r="K1648" s="68">
        <v>70.7</v>
      </c>
      <c r="M1648" s="63">
        <v>44357</v>
      </c>
      <c r="N1648" s="64">
        <v>42657.8</v>
      </c>
      <c r="O1648" s="66">
        <v>95.096699999999998</v>
      </c>
      <c r="Q1648" s="63">
        <v>44357</v>
      </c>
      <c r="R1648" s="57">
        <v>18.597682231598277</v>
      </c>
      <c r="S1648" s="57">
        <v>30.83819563560759</v>
      </c>
      <c r="U1648" s="63">
        <v>44357</v>
      </c>
      <c r="V1648" s="65">
        <v>65.923409465774995</v>
      </c>
      <c r="X1648" s="63">
        <v>45169</v>
      </c>
      <c r="Y1648" s="67">
        <v>113.4375</v>
      </c>
      <c r="Z1648" s="67">
        <v>116.59</v>
      </c>
      <c r="AA1648" s="67">
        <v>111</v>
      </c>
      <c r="AB1648" s="67" t="e">
        <v>#N/A</v>
      </c>
      <c r="AD1648" s="63">
        <v>45169</v>
      </c>
      <c r="AE1648" s="67">
        <v>113.94</v>
      </c>
      <c r="AF1648" s="68">
        <v>120.85</v>
      </c>
      <c r="AH1648" s="58">
        <v>44357</v>
      </c>
      <c r="AI1648" s="57">
        <v>75.738430400440777</v>
      </c>
      <c r="AJ1648" s="57">
        <v>49.9453911508025</v>
      </c>
      <c r="AK1648" s="57">
        <v>32.097809350937382</v>
      </c>
      <c r="AM1648" s="63">
        <v>44357</v>
      </c>
      <c r="AN1648" s="57">
        <v>37.012250607566543</v>
      </c>
      <c r="AO1648" s="57">
        <v>52.615391892632957</v>
      </c>
      <c r="AP1648" s="57">
        <v>18.699044241258612</v>
      </c>
      <c r="AR1648" s="63">
        <v>44357</v>
      </c>
      <c r="AS1648" s="57">
        <v>-29.629081060493856</v>
      </c>
      <c r="AT1648" s="57">
        <v>-4.6974134681826758</v>
      </c>
      <c r="AV1648" s="63">
        <v>45818</v>
      </c>
      <c r="AW1648" s="64">
        <v>48960.550357999993</v>
      </c>
      <c r="AX1648" s="65"/>
      <c r="AY1648" s="63">
        <v>45169</v>
      </c>
      <c r="AZ1648" s="215">
        <v>498.02771700300002</v>
      </c>
      <c r="BA1648" s="215">
        <v>-644.12355055808973</v>
      </c>
      <c r="BB1648" s="215">
        <v>-522.79560398156673</v>
      </c>
      <c r="BC1648" s="215">
        <v>0</v>
      </c>
      <c r="BD1648" s="51">
        <v>971.92537612735543</v>
      </c>
      <c r="BE1648" s="215">
        <v>303.03393859069854</v>
      </c>
      <c r="BQ1648" s="65"/>
    </row>
    <row r="1649" spans="4:69">
      <c r="D1649" s="63">
        <v>44358</v>
      </c>
      <c r="E1649" s="64">
        <v>699.08299999999997</v>
      </c>
      <c r="F1649" s="64">
        <v>1916.8109999999999</v>
      </c>
      <c r="G1649" s="69">
        <v>2615.8939999999998</v>
      </c>
      <c r="I1649" s="63">
        <v>45027</v>
      </c>
      <c r="J1649" s="68">
        <v>70.64</v>
      </c>
      <c r="K1649" s="68">
        <v>70.66</v>
      </c>
      <c r="M1649" s="63">
        <v>44358</v>
      </c>
      <c r="N1649" s="64">
        <v>42696.5</v>
      </c>
      <c r="O1649" s="66">
        <v>95.135000000000005</v>
      </c>
      <c r="Q1649" s="63">
        <v>44358</v>
      </c>
      <c r="R1649" s="57">
        <v>19.247187639821249</v>
      </c>
      <c r="S1649" s="57">
        <v>30.862713213921289</v>
      </c>
      <c r="U1649" s="63">
        <v>44358</v>
      </c>
      <c r="V1649" s="65">
        <v>64.637193936203417</v>
      </c>
      <c r="X1649" s="63">
        <v>45170</v>
      </c>
      <c r="Y1649" s="67">
        <v>114.1875</v>
      </c>
      <c r="Z1649" s="67">
        <v>111.56</v>
      </c>
      <c r="AA1649" s="67">
        <v>111.0625</v>
      </c>
      <c r="AB1649" s="67" t="e">
        <v>#N/A</v>
      </c>
      <c r="AD1649" s="63">
        <v>45170</v>
      </c>
      <c r="AE1649" s="67">
        <v>115.72</v>
      </c>
      <c r="AF1649" s="68">
        <v>125.32</v>
      </c>
      <c r="AH1649" s="58">
        <v>44358</v>
      </c>
      <c r="AI1649" s="57">
        <v>75.224017949409472</v>
      </c>
      <c r="AJ1649" s="57">
        <v>49.812326312423913</v>
      </c>
      <c r="AK1649" s="57">
        <v>32.142531533172701</v>
      </c>
      <c r="AM1649" s="63">
        <v>44358</v>
      </c>
      <c r="AN1649" s="57">
        <v>36.892926915885567</v>
      </c>
      <c r="AO1649" s="57">
        <v>52.495769489739352</v>
      </c>
      <c r="AP1649" s="57">
        <v>18.55329662614793</v>
      </c>
      <c r="AR1649" s="63">
        <v>44358</v>
      </c>
      <c r="AS1649" s="57">
        <v>-29.546032876991202</v>
      </c>
      <c r="AT1649" s="57">
        <v>-4.5651289769277685</v>
      </c>
      <c r="AV1649" s="63">
        <v>45819</v>
      </c>
      <c r="AW1649" s="64">
        <v>49436.945152</v>
      </c>
      <c r="AX1649" s="65"/>
      <c r="AY1649" s="63">
        <v>45170</v>
      </c>
      <c r="AZ1649" s="215">
        <v>442.95998631840001</v>
      </c>
      <c r="BA1649" s="215">
        <v>-643.24411326175959</v>
      </c>
      <c r="BB1649" s="215">
        <v>-480.40440630880755</v>
      </c>
      <c r="BC1649" s="215">
        <v>0</v>
      </c>
      <c r="BD1649" s="51">
        <v>952.65922480634867</v>
      </c>
      <c r="BE1649" s="215">
        <v>271.97069155418092</v>
      </c>
      <c r="BQ1649" s="65"/>
    </row>
    <row r="1650" spans="4:69">
      <c r="D1650" s="63">
        <v>44359</v>
      </c>
      <c r="E1650" s="64">
        <v>699.08299999999997</v>
      </c>
      <c r="F1650" s="64">
        <v>1916.8109999999999</v>
      </c>
      <c r="G1650" s="69">
        <v>2615.8939999999998</v>
      </c>
      <c r="I1650" s="63">
        <v>45028</v>
      </c>
      <c r="J1650" s="68">
        <v>67.599999999999994</v>
      </c>
      <c r="K1650" s="68">
        <v>70.25</v>
      </c>
      <c r="M1650" s="63">
        <v>44359</v>
      </c>
      <c r="N1650" s="64">
        <v>42696.5</v>
      </c>
      <c r="O1650" s="66">
        <v>95.135000000000005</v>
      </c>
      <c r="Q1650" s="63">
        <v>44359</v>
      </c>
      <c r="R1650" s="57">
        <v>19.778231129817936</v>
      </c>
      <c r="S1650" s="57">
        <v>30.892775633402803</v>
      </c>
      <c r="U1650" s="63">
        <v>44359</v>
      </c>
      <c r="V1650" s="65">
        <v>64.637193936203417</v>
      </c>
      <c r="X1650" s="63">
        <v>45173</v>
      </c>
      <c r="Y1650" s="67">
        <v>114.5625</v>
      </c>
      <c r="Z1650" s="67">
        <v>115.97</v>
      </c>
      <c r="AA1650" s="67">
        <v>111.125</v>
      </c>
      <c r="AB1650" s="67" t="e">
        <v>#N/A</v>
      </c>
      <c r="AD1650" s="63">
        <v>45173</v>
      </c>
      <c r="AE1650" s="67">
        <v>112.44</v>
      </c>
      <c r="AF1650" s="68">
        <v>129.34</v>
      </c>
      <c r="AH1650" s="58">
        <v>44359</v>
      </c>
      <c r="AI1650" s="57">
        <v>74.629962955952351</v>
      </c>
      <c r="AJ1650" s="57">
        <v>49.654179073960925</v>
      </c>
      <c r="AK1650" s="57">
        <v>32.191954051477254</v>
      </c>
      <c r="AM1650" s="63">
        <v>44359</v>
      </c>
      <c r="AN1650" s="57">
        <v>36.744412435766534</v>
      </c>
      <c r="AO1650" s="57">
        <v>52.289321701008305</v>
      </c>
      <c r="AP1650" s="57">
        <v>18.428926123337842</v>
      </c>
      <c r="AR1650" s="63">
        <v>44359</v>
      </c>
      <c r="AS1650" s="57">
        <v>-29.457242434546071</v>
      </c>
      <c r="AT1650" s="57">
        <v>-4.4481977553540446</v>
      </c>
      <c r="AV1650" s="63">
        <v>45820</v>
      </c>
      <c r="AW1650" s="64">
        <v>49104.679486000001</v>
      </c>
      <c r="AX1650" s="65"/>
      <c r="AY1650" s="63">
        <v>45173</v>
      </c>
      <c r="AZ1650" s="215">
        <v>378.65081575940002</v>
      </c>
      <c r="BA1650" s="215">
        <v>-627.89097524170973</v>
      </c>
      <c r="BB1650" s="215">
        <v>-721.00407184223593</v>
      </c>
      <c r="BC1650" s="215">
        <v>0</v>
      </c>
      <c r="BD1650" s="51">
        <v>1096.5460378341054</v>
      </c>
      <c r="BE1650" s="215">
        <v>126.30180650955963</v>
      </c>
      <c r="BQ1650" s="65"/>
    </row>
    <row r="1651" spans="4:69">
      <c r="D1651" s="63">
        <v>44360</v>
      </c>
      <c r="E1651" s="64">
        <v>699.08299999999997</v>
      </c>
      <c r="F1651" s="64">
        <v>1916.8109999999999</v>
      </c>
      <c r="G1651" s="69">
        <v>2615.8939999999998</v>
      </c>
      <c r="I1651" s="63">
        <v>45029</v>
      </c>
      <c r="J1651" s="68">
        <v>67.59</v>
      </c>
      <c r="K1651" s="68">
        <v>70</v>
      </c>
      <c r="M1651" s="63">
        <v>44360</v>
      </c>
      <c r="N1651" s="64">
        <v>42696.5</v>
      </c>
      <c r="O1651" s="66">
        <v>95.135000000000005</v>
      </c>
      <c r="Q1651" s="63">
        <v>44360</v>
      </c>
      <c r="R1651" s="57">
        <v>20.377424733530326</v>
      </c>
      <c r="S1651" s="57">
        <v>30.922649343497753</v>
      </c>
      <c r="U1651" s="63">
        <v>44360</v>
      </c>
      <c r="V1651" s="65">
        <v>64.637193936203417</v>
      </c>
      <c r="X1651" s="63">
        <v>45174</v>
      </c>
      <c r="Y1651" s="67">
        <v>114</v>
      </c>
      <c r="Z1651" s="67">
        <v>114.04</v>
      </c>
      <c r="AA1651" s="67">
        <v>111.25</v>
      </c>
      <c r="AB1651" s="67" t="e">
        <v>#N/A</v>
      </c>
      <c r="AD1651" s="63">
        <v>45174</v>
      </c>
      <c r="AE1651" s="67">
        <v>113.15</v>
      </c>
      <c r="AF1651" s="68">
        <v>126.82</v>
      </c>
      <c r="AH1651" s="58">
        <v>44360</v>
      </c>
      <c r="AI1651" s="57">
        <v>74.043291621150132</v>
      </c>
      <c r="AJ1651" s="57">
        <v>49.490975933038392</v>
      </c>
      <c r="AK1651" s="57">
        <v>32.232464083910827</v>
      </c>
      <c r="AM1651" s="63">
        <v>44360</v>
      </c>
      <c r="AN1651" s="57">
        <v>36.588426474325296</v>
      </c>
      <c r="AO1651" s="57">
        <v>52.046595845571673</v>
      </c>
      <c r="AP1651" s="57">
        <v>18.319460602262659</v>
      </c>
      <c r="AR1651" s="63">
        <v>44360</v>
      </c>
      <c r="AS1651" s="57">
        <v>-29.375662817886393</v>
      </c>
      <c r="AT1651" s="57">
        <v>-4.3350969115410365</v>
      </c>
      <c r="AV1651" s="63">
        <v>45821</v>
      </c>
      <c r="AW1651" s="64">
        <v>49177.248452</v>
      </c>
      <c r="AX1651" s="65"/>
      <c r="AY1651" s="63">
        <v>45174</v>
      </c>
      <c r="AZ1651" s="215">
        <v>366.45010547999999</v>
      </c>
      <c r="BA1651" s="215">
        <v>-1091.8623804335696</v>
      </c>
      <c r="BB1651" s="215">
        <v>-182.13938404084087</v>
      </c>
      <c r="BC1651" s="215">
        <v>0</v>
      </c>
      <c r="BD1651" s="51">
        <v>1084.0316357205893</v>
      </c>
      <c r="BE1651" s="215">
        <v>176.47997672617865</v>
      </c>
      <c r="BQ1651" s="65"/>
    </row>
    <row r="1652" spans="4:69">
      <c r="D1652" s="63">
        <v>44361</v>
      </c>
      <c r="E1652" s="64">
        <v>755.66399999999999</v>
      </c>
      <c r="F1652" s="64">
        <v>1917.93</v>
      </c>
      <c r="G1652" s="69">
        <v>2673.5940000000001</v>
      </c>
      <c r="I1652" s="63">
        <v>45030</v>
      </c>
      <c r="J1652" s="68">
        <v>65.52</v>
      </c>
      <c r="K1652" s="68">
        <v>69.400000000000006</v>
      </c>
      <c r="M1652" s="63">
        <v>44361</v>
      </c>
      <c r="N1652" s="64">
        <v>42720.1</v>
      </c>
      <c r="O1652" s="66">
        <v>95.254999999999995</v>
      </c>
      <c r="Q1652" s="63">
        <v>44361</v>
      </c>
      <c r="R1652" s="57">
        <v>21.376481978386686</v>
      </c>
      <c r="S1652" s="57">
        <v>31.009855922281492</v>
      </c>
      <c r="U1652" s="63">
        <v>44361</v>
      </c>
      <c r="V1652" s="65">
        <v>64.502627754715917</v>
      </c>
      <c r="X1652" s="63">
        <v>45175</v>
      </c>
      <c r="Y1652" s="67">
        <v>113.875</v>
      </c>
      <c r="Z1652" s="67">
        <v>116.96</v>
      </c>
      <c r="AA1652" s="67">
        <v>110.9375</v>
      </c>
      <c r="AB1652" s="67" t="e">
        <v>#N/A</v>
      </c>
      <c r="AD1652" s="63">
        <v>45175</v>
      </c>
      <c r="AE1652" s="67">
        <v>112.25</v>
      </c>
      <c r="AF1652" s="68">
        <v>125.78</v>
      </c>
      <c r="AH1652" s="58">
        <v>44361</v>
      </c>
      <c r="AI1652" s="57">
        <v>73.392055741096456</v>
      </c>
      <c r="AJ1652" s="57">
        <v>49.349080093092354</v>
      </c>
      <c r="AK1652" s="57">
        <v>32.347016933253926</v>
      </c>
      <c r="AM1652" s="63">
        <v>44361</v>
      </c>
      <c r="AN1652" s="57">
        <v>36.474078993278482</v>
      </c>
      <c r="AO1652" s="57">
        <v>51.84613760776746</v>
      </c>
      <c r="AP1652" s="57">
        <v>18.249073449994334</v>
      </c>
      <c r="AR1652" s="63">
        <v>44361</v>
      </c>
      <c r="AS1652" s="57">
        <v>-29.312603758124609</v>
      </c>
      <c r="AT1652" s="57">
        <v>-4.246778150089181</v>
      </c>
      <c r="AV1652" s="63">
        <v>45822</v>
      </c>
      <c r="AW1652" s="64">
        <v>49177.248452</v>
      </c>
      <c r="AX1652" s="65"/>
      <c r="AY1652" s="63">
        <v>45175</v>
      </c>
      <c r="AZ1652" s="215">
        <v>375.70262538339995</v>
      </c>
      <c r="BA1652" s="215">
        <v>-1091.7751671241299</v>
      </c>
      <c r="BB1652" s="215">
        <v>-151.98708712957</v>
      </c>
      <c r="BC1652" s="215">
        <v>0</v>
      </c>
      <c r="BD1652" s="51">
        <v>970.75118986673954</v>
      </c>
      <c r="BE1652" s="215">
        <v>102.69156099643989</v>
      </c>
      <c r="BQ1652" s="65"/>
    </row>
    <row r="1653" spans="4:69">
      <c r="D1653" s="63">
        <v>44362</v>
      </c>
      <c r="E1653" s="64">
        <v>784.70600000000002</v>
      </c>
      <c r="F1653" s="64">
        <v>1932.29</v>
      </c>
      <c r="G1653" s="69">
        <v>2716.9960000000001</v>
      </c>
      <c r="I1653" s="63">
        <v>45033</v>
      </c>
      <c r="J1653" s="68">
        <v>65.709999999999994</v>
      </c>
      <c r="K1653" s="68">
        <v>70.260000000000005</v>
      </c>
      <c r="M1653" s="63">
        <v>44362</v>
      </c>
      <c r="N1653" s="64">
        <v>42664.6</v>
      </c>
      <c r="O1653" s="66">
        <v>95.284999999999997</v>
      </c>
      <c r="Q1653" s="63">
        <v>44362</v>
      </c>
      <c r="R1653" s="57">
        <v>22.456738851295466</v>
      </c>
      <c r="S1653" s="57">
        <v>31.104176776418214</v>
      </c>
      <c r="U1653" s="63">
        <v>44362</v>
      </c>
      <c r="V1653" s="65">
        <v>64.40895065502194</v>
      </c>
      <c r="X1653" s="63">
        <v>45176</v>
      </c>
      <c r="Y1653" s="67">
        <v>113.625</v>
      </c>
      <c r="Z1653" s="67">
        <v>116.54</v>
      </c>
      <c r="AA1653" s="67">
        <v>110.625</v>
      </c>
      <c r="AB1653" s="67" t="e">
        <v>#N/A</v>
      </c>
      <c r="AD1653" s="63">
        <v>45176</v>
      </c>
      <c r="AE1653" s="67">
        <v>112.61</v>
      </c>
      <c r="AF1653" s="68">
        <v>125.2</v>
      </c>
      <c r="AH1653" s="58">
        <v>44362</v>
      </c>
      <c r="AI1653" s="57">
        <v>72.78811725116212</v>
      </c>
      <c r="AJ1653" s="57">
        <v>49.233188287195581</v>
      </c>
      <c r="AK1653" s="57">
        <v>32.476877569914244</v>
      </c>
      <c r="AM1653" s="63">
        <v>44362</v>
      </c>
      <c r="AN1653" s="57">
        <v>36.379820382890649</v>
      </c>
      <c r="AO1653" s="57">
        <v>51.668054921165975</v>
      </c>
      <c r="AP1653" s="57">
        <v>18.199839767073044</v>
      </c>
      <c r="AR1653" s="63">
        <v>44362</v>
      </c>
      <c r="AS1653" s="57">
        <v>-29.259552267527631</v>
      </c>
      <c r="AT1653" s="57">
        <v>-4.1605188040872321</v>
      </c>
      <c r="AV1653" s="63">
        <v>45823</v>
      </c>
      <c r="AW1653" s="64">
        <v>49177.248452</v>
      </c>
      <c r="AX1653" s="65"/>
      <c r="AY1653" s="63">
        <v>45176</v>
      </c>
      <c r="AZ1653" s="215">
        <v>420.59676912000003</v>
      </c>
      <c r="BA1653" s="215">
        <v>-1091.7477661344899</v>
      </c>
      <c r="BB1653" s="215">
        <v>-69.367866480440739</v>
      </c>
      <c r="BC1653" s="215">
        <v>0</v>
      </c>
      <c r="BD1653" s="51">
        <v>973.53845070504065</v>
      </c>
      <c r="BE1653" s="215">
        <v>233.01958721011005</v>
      </c>
      <c r="BQ1653" s="65"/>
    </row>
    <row r="1654" spans="4:69">
      <c r="D1654" s="63">
        <v>44363</v>
      </c>
      <c r="E1654" s="64">
        <v>776.33799999999997</v>
      </c>
      <c r="F1654" s="64">
        <v>1933.271</v>
      </c>
      <c r="G1654" s="69">
        <v>2709.6089999999999</v>
      </c>
      <c r="I1654" s="63">
        <v>45034</v>
      </c>
      <c r="J1654" s="68">
        <v>62.81</v>
      </c>
      <c r="K1654" s="68">
        <v>68.81</v>
      </c>
      <c r="M1654" s="63">
        <v>44363</v>
      </c>
      <c r="N1654" s="64">
        <v>42692.1</v>
      </c>
      <c r="O1654" s="66">
        <v>95.314999999999998</v>
      </c>
      <c r="Q1654" s="63">
        <v>44363</v>
      </c>
      <c r="R1654" s="57">
        <v>23.5559986533763</v>
      </c>
      <c r="S1654" s="57">
        <v>31.194999921254919</v>
      </c>
      <c r="U1654" s="63">
        <v>44363</v>
      </c>
      <c r="V1654" s="65">
        <v>64.781388842914993</v>
      </c>
      <c r="X1654" s="63">
        <v>45177</v>
      </c>
      <c r="Y1654" s="67">
        <v>114.25</v>
      </c>
      <c r="Z1654" s="67">
        <v>116.73</v>
      </c>
      <c r="AA1654" s="67">
        <v>111</v>
      </c>
      <c r="AB1654" s="67" t="e">
        <v>#N/A</v>
      </c>
      <c r="AD1654" s="63">
        <v>45177</v>
      </c>
      <c r="AE1654" s="67">
        <v>113.97</v>
      </c>
      <c r="AF1654" s="68">
        <v>126.71</v>
      </c>
      <c r="AH1654" s="58">
        <v>44363</v>
      </c>
      <c r="AI1654" s="57">
        <v>72.272888559777442</v>
      </c>
      <c r="AJ1654" s="57">
        <v>49.137175481595818</v>
      </c>
      <c r="AK1654" s="57">
        <v>32.633170678526938</v>
      </c>
      <c r="AM1654" s="63">
        <v>44363</v>
      </c>
      <c r="AN1654" s="57">
        <v>36.264915264305998</v>
      </c>
      <c r="AO1654" s="57">
        <v>51.460777736953098</v>
      </c>
      <c r="AP1654" s="57">
        <v>18.134257299207746</v>
      </c>
      <c r="AR1654" s="63">
        <v>44363</v>
      </c>
      <c r="AS1654" s="57">
        <v>-29.200972051379857</v>
      </c>
      <c r="AT1654" s="57">
        <v>-4.0776986074564707</v>
      </c>
      <c r="AV1654" s="63">
        <v>45824</v>
      </c>
      <c r="AW1654" s="64">
        <v>49177.248452</v>
      </c>
      <c r="AX1654" s="65"/>
      <c r="AY1654" s="63">
        <v>45177</v>
      </c>
      <c r="AZ1654" s="215">
        <v>461.69649733279994</v>
      </c>
      <c r="BA1654" s="215">
        <v>-1090.6847348314798</v>
      </c>
      <c r="BB1654" s="215">
        <v>-161.28916562912923</v>
      </c>
      <c r="BC1654" s="215">
        <v>0</v>
      </c>
      <c r="BD1654" s="51">
        <v>863.44904872353914</v>
      </c>
      <c r="BE1654" s="215">
        <v>73.171645595729927</v>
      </c>
      <c r="BQ1654" s="65"/>
    </row>
    <row r="1655" spans="4:69">
      <c r="D1655" s="63">
        <v>44364</v>
      </c>
      <c r="E1655" s="64">
        <v>769.75</v>
      </c>
      <c r="F1655" s="64">
        <v>1950.5229999999999</v>
      </c>
      <c r="G1655" s="69">
        <v>2720.2730000000001</v>
      </c>
      <c r="I1655" s="63">
        <v>45035</v>
      </c>
      <c r="J1655" s="68">
        <v>62.58</v>
      </c>
      <c r="K1655" s="68">
        <v>67.900000000000006</v>
      </c>
      <c r="M1655" s="63">
        <v>44364</v>
      </c>
      <c r="N1655" s="64">
        <v>42397</v>
      </c>
      <c r="O1655" s="66">
        <v>95.351699999999994</v>
      </c>
      <c r="Q1655" s="63">
        <v>44364</v>
      </c>
      <c r="R1655" s="57">
        <v>24.172623352351486</v>
      </c>
      <c r="S1655" s="57">
        <v>31.28971362761115</v>
      </c>
      <c r="U1655" s="63">
        <v>44364</v>
      </c>
      <c r="V1655" s="65">
        <v>64.058512208746947</v>
      </c>
      <c r="X1655" s="63">
        <v>45180</v>
      </c>
      <c r="Y1655" s="67">
        <v>114.625</v>
      </c>
      <c r="Z1655" s="67">
        <v>114.74</v>
      </c>
      <c r="AA1655" s="67">
        <v>111.0625</v>
      </c>
      <c r="AB1655" s="67" t="e">
        <v>#N/A</v>
      </c>
      <c r="AD1655" s="63">
        <v>45180</v>
      </c>
      <c r="AE1655" s="67">
        <v>112.84</v>
      </c>
      <c r="AF1655" s="68">
        <v>106.58</v>
      </c>
      <c r="AH1655" s="58">
        <v>44364</v>
      </c>
      <c r="AI1655" s="57">
        <v>71.731986558957317</v>
      </c>
      <c r="AJ1655" s="57">
        <v>49.016209097330197</v>
      </c>
      <c r="AK1655" s="57">
        <v>32.759490585692497</v>
      </c>
      <c r="AM1655" s="63">
        <v>44364</v>
      </c>
      <c r="AN1655" s="57">
        <v>36.163522856226571</v>
      </c>
      <c r="AO1655" s="57">
        <v>51.202012776406306</v>
      </c>
      <c r="AP1655" s="57">
        <v>18.166256083800072</v>
      </c>
      <c r="AR1655" s="63">
        <v>44364</v>
      </c>
      <c r="AS1655" s="57">
        <v>-29.119866676402495</v>
      </c>
      <c r="AT1655" s="57">
        <v>-4.0226779727864255</v>
      </c>
      <c r="AV1655" s="63">
        <v>45825</v>
      </c>
      <c r="AW1655" s="64">
        <v>49232.556725999995</v>
      </c>
      <c r="AX1655" s="65"/>
      <c r="AY1655" s="63">
        <v>45180</v>
      </c>
      <c r="AZ1655" s="215">
        <v>499.6573931982</v>
      </c>
      <c r="BA1655" s="215">
        <v>-941.06748401222967</v>
      </c>
      <c r="BB1655" s="215">
        <v>-443.77293647121701</v>
      </c>
      <c r="BC1655" s="215">
        <v>0</v>
      </c>
      <c r="BD1655" s="51">
        <v>839.17069277566668</v>
      </c>
      <c r="BE1655" s="215">
        <v>-46.012334509580747</v>
      </c>
      <c r="BQ1655" s="65"/>
    </row>
    <row r="1656" spans="4:69">
      <c r="D1656" s="63">
        <v>44365</v>
      </c>
      <c r="E1656" s="64">
        <v>789.27700000000004</v>
      </c>
      <c r="F1656" s="64">
        <v>1951.7190000000001</v>
      </c>
      <c r="G1656" s="69">
        <v>2740.9960000000001</v>
      </c>
      <c r="I1656" s="63">
        <v>45036</v>
      </c>
      <c r="J1656" s="68">
        <v>62.96</v>
      </c>
      <c r="K1656" s="68">
        <v>67.790000000000006</v>
      </c>
      <c r="M1656" s="63">
        <v>44365</v>
      </c>
      <c r="N1656" s="64">
        <v>42407.3</v>
      </c>
      <c r="O1656" s="66">
        <v>95.381699999999995</v>
      </c>
      <c r="Q1656" s="63">
        <v>44365</v>
      </c>
      <c r="R1656" s="57">
        <v>24.358959041816707</v>
      </c>
      <c r="S1656" s="57">
        <v>31.314536933393899</v>
      </c>
      <c r="U1656" s="63">
        <v>44365</v>
      </c>
      <c r="V1656" s="65">
        <v>63.573837938283276</v>
      </c>
      <c r="X1656" s="63">
        <v>45181</v>
      </c>
      <c r="Y1656" s="67">
        <v>114.0625</v>
      </c>
      <c r="Z1656" s="67">
        <v>115.2</v>
      </c>
      <c r="AA1656" s="67">
        <v>111.3125</v>
      </c>
      <c r="AB1656" s="67" t="e">
        <v>#N/A</v>
      </c>
      <c r="AD1656" s="63">
        <v>45181</v>
      </c>
      <c r="AE1656" s="67">
        <v>113.21</v>
      </c>
      <c r="AF1656" s="68">
        <v>82.69</v>
      </c>
      <c r="AH1656" s="58">
        <v>44365</v>
      </c>
      <c r="AI1656" s="57">
        <v>71.270861671386342</v>
      </c>
      <c r="AJ1656" s="57">
        <v>48.867641805089356</v>
      </c>
      <c r="AK1656" s="57">
        <v>32.766302033703695</v>
      </c>
      <c r="AM1656" s="63">
        <v>44365</v>
      </c>
      <c r="AN1656" s="57">
        <v>36.110563501987514</v>
      </c>
      <c r="AO1656" s="57">
        <v>51.010963496921377</v>
      </c>
      <c r="AP1656" s="57">
        <v>18.243987428503484</v>
      </c>
      <c r="AR1656" s="63">
        <v>44365</v>
      </c>
      <c r="AS1656" s="57">
        <v>-29.030910969519553</v>
      </c>
      <c r="AT1656" s="57">
        <v>-3.9657519382903517</v>
      </c>
      <c r="AV1656" s="63">
        <v>45826</v>
      </c>
      <c r="AW1656" s="64">
        <v>49633.128914000008</v>
      </c>
      <c r="AX1656" s="65"/>
      <c r="AY1656" s="63">
        <v>45181</v>
      </c>
      <c r="AZ1656" s="215">
        <v>426.43977649819993</v>
      </c>
      <c r="BA1656" s="215">
        <v>-817.94556703442959</v>
      </c>
      <c r="BB1656" s="215">
        <v>-151.47959072029619</v>
      </c>
      <c r="BC1656" s="215">
        <v>0</v>
      </c>
      <c r="BD1656" s="51">
        <v>664.41669195543568</v>
      </c>
      <c r="BE1656" s="215">
        <v>121.43131069890934</v>
      </c>
      <c r="BQ1656" s="65"/>
    </row>
    <row r="1657" spans="4:69">
      <c r="D1657" s="63">
        <v>44366</v>
      </c>
      <c r="E1657" s="64">
        <v>789.27700000000004</v>
      </c>
      <c r="F1657" s="64">
        <v>1951.7190000000001</v>
      </c>
      <c r="G1657" s="69">
        <v>2740.9960000000001</v>
      </c>
      <c r="I1657" s="63">
        <v>45037</v>
      </c>
      <c r="J1657" s="68">
        <v>63.41</v>
      </c>
      <c r="K1657" s="68">
        <v>69.47</v>
      </c>
      <c r="M1657" s="63">
        <v>44366</v>
      </c>
      <c r="N1657" s="64">
        <v>42407.3</v>
      </c>
      <c r="O1657" s="66">
        <v>95.381699999999995</v>
      </c>
      <c r="Q1657" s="63">
        <v>44366</v>
      </c>
      <c r="R1657" s="57">
        <v>24.488073718733805</v>
      </c>
      <c r="S1657" s="57">
        <v>31.307016770616624</v>
      </c>
      <c r="U1657" s="63">
        <v>44366</v>
      </c>
      <c r="V1657" s="65">
        <v>63.573837938283276</v>
      </c>
      <c r="X1657" s="63">
        <v>45182</v>
      </c>
      <c r="Y1657" s="67">
        <v>115.1875</v>
      </c>
      <c r="Z1657" s="67">
        <v>116.16</v>
      </c>
      <c r="AA1657" s="67">
        <v>110.875</v>
      </c>
      <c r="AB1657" s="67" t="e">
        <v>#N/A</v>
      </c>
      <c r="AD1657" s="63">
        <v>45182</v>
      </c>
      <c r="AE1657" s="67">
        <v>113.14</v>
      </c>
      <c r="AF1657" s="68">
        <v>88.98</v>
      </c>
      <c r="AH1657" s="58">
        <v>44366</v>
      </c>
      <c r="AI1657" s="57">
        <v>70.762149558983765</v>
      </c>
      <c r="AJ1657" s="57">
        <v>48.669956690036685</v>
      </c>
      <c r="AK1657" s="57">
        <v>32.725898753869842</v>
      </c>
      <c r="AM1657" s="63">
        <v>44366</v>
      </c>
      <c r="AN1657" s="57">
        <v>36.045822375894332</v>
      </c>
      <c r="AO1657" s="57">
        <v>50.792953264571118</v>
      </c>
      <c r="AP1657" s="57">
        <v>18.334579149380303</v>
      </c>
      <c r="AR1657" s="63">
        <v>44366</v>
      </c>
      <c r="AS1657" s="57">
        <v>-28.949094329527703</v>
      </c>
      <c r="AT1657" s="57">
        <v>-3.9144095426807635</v>
      </c>
      <c r="AV1657" s="63">
        <v>45827</v>
      </c>
      <c r="AW1657" s="64">
        <v>49143.709391000004</v>
      </c>
      <c r="AX1657" s="65"/>
      <c r="AY1657" s="63">
        <v>45182</v>
      </c>
      <c r="AZ1657" s="215">
        <v>391.04530799819992</v>
      </c>
      <c r="BA1657" s="215">
        <v>-819.78676969218975</v>
      </c>
      <c r="BB1657" s="215">
        <v>281.35021877020631</v>
      </c>
      <c r="BC1657" s="215">
        <v>0</v>
      </c>
      <c r="BD1657" s="51">
        <v>217.04446278709261</v>
      </c>
      <c r="BE1657" s="215">
        <v>69.653219863309175</v>
      </c>
      <c r="BQ1657" s="65"/>
    </row>
    <row r="1658" spans="4:69">
      <c r="D1658" s="63">
        <v>44367</v>
      </c>
      <c r="E1658" s="64">
        <v>789.27700000000004</v>
      </c>
      <c r="F1658" s="64">
        <v>1951.7190000000001</v>
      </c>
      <c r="G1658" s="69">
        <v>2740.9960000000001</v>
      </c>
      <c r="I1658" s="63">
        <v>45040</v>
      </c>
      <c r="J1658" s="68">
        <v>63.27</v>
      </c>
      <c r="K1658" s="68">
        <v>68.66</v>
      </c>
      <c r="M1658" s="63">
        <v>44367</v>
      </c>
      <c r="N1658" s="64">
        <v>42407.3</v>
      </c>
      <c r="O1658" s="66">
        <v>95.381699999999995</v>
      </c>
      <c r="Q1658" s="63">
        <v>44367</v>
      </c>
      <c r="R1658" s="57">
        <v>24.646907531545303</v>
      </c>
      <c r="S1658" s="57">
        <v>31.267388979674628</v>
      </c>
      <c r="U1658" s="63">
        <v>44367</v>
      </c>
      <c r="V1658" s="65">
        <v>63.573837938283276</v>
      </c>
      <c r="X1658" s="63">
        <v>45183</v>
      </c>
      <c r="Y1658" s="67">
        <v>113.75</v>
      </c>
      <c r="Z1658" s="67">
        <v>116.67</v>
      </c>
      <c r="AA1658" s="67">
        <v>111.25</v>
      </c>
      <c r="AB1658" s="67" t="e">
        <v>#N/A</v>
      </c>
      <c r="AD1658" s="63">
        <v>45183</v>
      </c>
      <c r="AE1658" s="67">
        <v>114.15</v>
      </c>
      <c r="AF1658" s="68">
        <v>83.59</v>
      </c>
      <c r="AH1658" s="58">
        <v>44367</v>
      </c>
      <c r="AI1658" s="57">
        <v>70.307639157892083</v>
      </c>
      <c r="AJ1658" s="57">
        <v>48.460740723091142</v>
      </c>
      <c r="AK1658" s="57">
        <v>32.641903135370519</v>
      </c>
      <c r="AM1658" s="63">
        <v>44367</v>
      </c>
      <c r="AN1658" s="57">
        <v>35.983804928607491</v>
      </c>
      <c r="AO1658" s="57">
        <v>50.579020316330144</v>
      </c>
      <c r="AP1658" s="57">
        <v>18.442341215274503</v>
      </c>
      <c r="AR1658" s="63">
        <v>44367</v>
      </c>
      <c r="AS1658" s="57">
        <v>-28.880126592129507</v>
      </c>
      <c r="AT1658" s="57">
        <v>-3.8749405244900892</v>
      </c>
      <c r="AV1658" s="63">
        <v>45828</v>
      </c>
      <c r="AW1658" s="64">
        <v>49143.709391000004</v>
      </c>
      <c r="AX1658" s="65"/>
      <c r="AY1658" s="63">
        <v>45183</v>
      </c>
      <c r="AZ1658" s="215">
        <v>353.13995849819986</v>
      </c>
      <c r="BA1658" s="215">
        <v>-821.58338965293979</v>
      </c>
      <c r="BB1658" s="215">
        <v>430.51050821821417</v>
      </c>
      <c r="BC1658" s="215">
        <v>0</v>
      </c>
      <c r="BD1658" s="51">
        <v>225.38903978735493</v>
      </c>
      <c r="BE1658" s="215">
        <v>187.45611685082935</v>
      </c>
      <c r="BQ1658" s="65"/>
    </row>
    <row r="1659" spans="4:69">
      <c r="D1659" s="63">
        <v>44368</v>
      </c>
      <c r="E1659" s="64">
        <v>789.27700000000004</v>
      </c>
      <c r="F1659" s="64">
        <v>1951.7190000000001</v>
      </c>
      <c r="G1659" s="69">
        <v>2740.9960000000001</v>
      </c>
      <c r="I1659" s="63">
        <v>45041</v>
      </c>
      <c r="J1659" s="68">
        <v>63.12</v>
      </c>
      <c r="K1659" s="68">
        <v>68.86</v>
      </c>
      <c r="M1659" s="63">
        <v>44368</v>
      </c>
      <c r="N1659" s="64">
        <v>42407.3</v>
      </c>
      <c r="O1659" s="66">
        <v>95.381699999999995</v>
      </c>
      <c r="Q1659" s="63">
        <v>44368</v>
      </c>
      <c r="R1659" s="57">
        <v>24.7793990325194</v>
      </c>
      <c r="S1659" s="57">
        <v>31.243833552133736</v>
      </c>
      <c r="U1659" s="63">
        <v>44368</v>
      </c>
      <c r="V1659" s="65">
        <v>63.573837938283276</v>
      </c>
      <c r="X1659" s="63">
        <v>45184</v>
      </c>
      <c r="Y1659" s="67">
        <v>113.875</v>
      </c>
      <c r="Z1659" s="67">
        <v>116.46</v>
      </c>
      <c r="AA1659" s="67">
        <v>111.125</v>
      </c>
      <c r="AB1659" s="67" t="e">
        <v>#N/A</v>
      </c>
      <c r="AD1659" s="63">
        <v>45184</v>
      </c>
      <c r="AE1659" s="67">
        <v>112.39</v>
      </c>
      <c r="AF1659" s="68">
        <v>85.51</v>
      </c>
      <c r="AH1659" s="58">
        <v>44368</v>
      </c>
      <c r="AI1659" s="57">
        <v>69.910780621051344</v>
      </c>
      <c r="AJ1659" s="57">
        <v>48.287117828306478</v>
      </c>
      <c r="AK1659" s="57">
        <v>32.582976468486024</v>
      </c>
      <c r="AM1659" s="63">
        <v>44368</v>
      </c>
      <c r="AN1659" s="57">
        <v>35.941552097528159</v>
      </c>
      <c r="AO1659" s="57">
        <v>50.393678787797434</v>
      </c>
      <c r="AP1659" s="57">
        <v>18.567905406942486</v>
      </c>
      <c r="AR1659" s="63">
        <v>44368</v>
      </c>
      <c r="AS1659" s="57">
        <v>-28.815813413503612</v>
      </c>
      <c r="AT1659" s="57">
        <v>-3.8417103935319052</v>
      </c>
      <c r="AV1659" s="63">
        <v>45829</v>
      </c>
      <c r="AW1659" s="64">
        <v>49143.709391000004</v>
      </c>
      <c r="AX1659" s="65"/>
      <c r="AY1659" s="63">
        <v>45184</v>
      </c>
      <c r="AZ1659" s="215">
        <v>306.28188505019995</v>
      </c>
      <c r="BA1659" s="215">
        <v>-824.98105052060976</v>
      </c>
      <c r="BB1659" s="215">
        <v>150.89454127477833</v>
      </c>
      <c r="BC1659" s="215">
        <v>0</v>
      </c>
      <c r="BD1659" s="51">
        <v>326.41044273687203</v>
      </c>
      <c r="BE1659" s="215">
        <v>-41.394181458759469</v>
      </c>
      <c r="BQ1659" s="65"/>
    </row>
    <row r="1660" spans="4:69">
      <c r="D1660" s="63">
        <v>44369</v>
      </c>
      <c r="E1660" s="64">
        <v>922.21699999999998</v>
      </c>
      <c r="F1660" s="64">
        <v>1969.9290000000001</v>
      </c>
      <c r="G1660" s="69">
        <v>2892.1460000000002</v>
      </c>
      <c r="I1660" s="63">
        <v>45042</v>
      </c>
      <c r="J1660" s="68">
        <v>72.44</v>
      </c>
      <c r="K1660" s="68">
        <v>72.09</v>
      </c>
      <c r="M1660" s="63">
        <v>44369</v>
      </c>
      <c r="N1660" s="64">
        <v>42375.8</v>
      </c>
      <c r="O1660" s="66">
        <v>95.496700000000004</v>
      </c>
      <c r="Q1660" s="63">
        <v>44369</v>
      </c>
      <c r="R1660" s="57">
        <v>24.946357293451381</v>
      </c>
      <c r="S1660" s="57">
        <v>31.232291148632886</v>
      </c>
      <c r="U1660" s="63">
        <v>44369</v>
      </c>
      <c r="V1660" s="65">
        <v>63.645443633917644</v>
      </c>
      <c r="X1660" s="63">
        <v>45187</v>
      </c>
      <c r="Y1660" s="67">
        <v>113.6875</v>
      </c>
      <c r="Z1660" s="67">
        <v>116.51</v>
      </c>
      <c r="AA1660" s="67">
        <v>110.25</v>
      </c>
      <c r="AB1660" s="67" t="e">
        <v>#N/A</v>
      </c>
      <c r="AD1660" s="63">
        <v>45187</v>
      </c>
      <c r="AE1660" s="67">
        <v>114.22</v>
      </c>
      <c r="AF1660" s="68">
        <v>88.96</v>
      </c>
      <c r="AH1660" s="58">
        <v>44369</v>
      </c>
      <c r="AI1660" s="57">
        <v>69.50623501814033</v>
      </c>
      <c r="AJ1660" s="57">
        <v>48.125342038507981</v>
      </c>
      <c r="AK1660" s="57">
        <v>32.540850824059731</v>
      </c>
      <c r="AM1660" s="63">
        <v>44369</v>
      </c>
      <c r="AN1660" s="57">
        <v>35.928048863261111</v>
      </c>
      <c r="AO1660" s="57">
        <v>50.21754580607778</v>
      </c>
      <c r="AP1660" s="57">
        <v>18.760230113373623</v>
      </c>
      <c r="AR1660" s="63">
        <v>44369</v>
      </c>
      <c r="AS1660" s="57">
        <v>-28.738321814329872</v>
      </c>
      <c r="AT1660" s="57">
        <v>-3.8036649835241798</v>
      </c>
      <c r="AV1660" s="63">
        <v>45830</v>
      </c>
      <c r="AW1660" s="64">
        <v>49143.709391000004</v>
      </c>
      <c r="AX1660" s="65"/>
      <c r="AY1660" s="63">
        <v>45187</v>
      </c>
      <c r="AZ1660" s="215">
        <v>320.25816315020001</v>
      </c>
      <c r="BA1660" s="215">
        <v>-1370.6824560056798</v>
      </c>
      <c r="BB1660" s="215">
        <v>560.4954804949225</v>
      </c>
      <c r="BC1660" s="215">
        <v>0</v>
      </c>
      <c r="BD1660" s="51">
        <v>366.17795242428639</v>
      </c>
      <c r="BE1660" s="215">
        <v>-123.75085993627121</v>
      </c>
      <c r="BQ1660" s="65"/>
    </row>
    <row r="1661" spans="4:69">
      <c r="D1661" s="63">
        <v>44370</v>
      </c>
      <c r="E1661" s="64">
        <v>847.28399999999999</v>
      </c>
      <c r="F1661" s="64">
        <v>1969.0160000000001</v>
      </c>
      <c r="G1661" s="69">
        <v>2816.3</v>
      </c>
      <c r="I1661" s="63">
        <v>45043</v>
      </c>
      <c r="J1661" s="68">
        <v>36.35</v>
      </c>
      <c r="K1661" s="68">
        <v>68.209999999999994</v>
      </c>
      <c r="M1661" s="63">
        <v>44370</v>
      </c>
      <c r="N1661" s="64">
        <v>42402.1</v>
      </c>
      <c r="O1661" s="66">
        <v>95.53</v>
      </c>
      <c r="Q1661" s="63">
        <v>44370</v>
      </c>
      <c r="R1661" s="57">
        <v>25.14609957575853</v>
      </c>
      <c r="S1661" s="57">
        <v>31.200907445230431</v>
      </c>
      <c r="U1661" s="63">
        <v>44370</v>
      </c>
      <c r="V1661" s="65">
        <v>63.461485055628621</v>
      </c>
      <c r="X1661" s="63">
        <v>45188</v>
      </c>
      <c r="Y1661" s="67">
        <v>112.8125</v>
      </c>
      <c r="Z1661" s="67">
        <v>116.78</v>
      </c>
      <c r="AA1661" s="67">
        <v>111.125</v>
      </c>
      <c r="AB1661" s="67" t="e">
        <v>#N/A</v>
      </c>
      <c r="AD1661" s="63">
        <v>45188</v>
      </c>
      <c r="AE1661" s="67">
        <v>113.86</v>
      </c>
      <c r="AF1661" s="68">
        <v>85.39</v>
      </c>
      <c r="AH1661" s="58">
        <v>44370</v>
      </c>
      <c r="AI1661" s="57">
        <v>69.065728305249152</v>
      </c>
      <c r="AJ1661" s="57">
        <v>47.928171132654462</v>
      </c>
      <c r="AK1661" s="57">
        <v>32.466353047691186</v>
      </c>
      <c r="AM1661" s="63">
        <v>44370</v>
      </c>
      <c r="AN1661" s="57">
        <v>35.911721230570912</v>
      </c>
      <c r="AO1661" s="57">
        <v>50.041527909768455</v>
      </c>
      <c r="AP1661" s="57">
        <v>18.931970815671797</v>
      </c>
      <c r="AR1661" s="63">
        <v>44370</v>
      </c>
      <c r="AS1661" s="57">
        <v>-28.646214099216717</v>
      </c>
      <c r="AT1661" s="57">
        <v>-3.7627268702965955</v>
      </c>
      <c r="AV1661" s="63">
        <v>45831</v>
      </c>
      <c r="AW1661" s="64">
        <v>49727.029724</v>
      </c>
      <c r="AX1661" s="65"/>
      <c r="AY1661" s="63">
        <v>45188</v>
      </c>
      <c r="AZ1661" s="215">
        <v>318.57046065019983</v>
      </c>
      <c r="BA1661" s="215">
        <v>-1370.36159543588</v>
      </c>
      <c r="BB1661" s="215">
        <v>726.90421549258349</v>
      </c>
      <c r="BC1661" s="215">
        <v>0</v>
      </c>
      <c r="BD1661" s="51">
        <v>355.58925644479694</v>
      </c>
      <c r="BE1661" s="215">
        <v>30.702337151700281</v>
      </c>
      <c r="BQ1661" s="65"/>
    </row>
    <row r="1662" spans="4:69">
      <c r="D1662" s="63">
        <v>44371</v>
      </c>
      <c r="E1662" s="64">
        <v>851.93600000000004</v>
      </c>
      <c r="F1662" s="64">
        <v>1987.3630000000001</v>
      </c>
      <c r="G1662" s="69">
        <v>2839.299</v>
      </c>
      <c r="I1662" s="63">
        <v>45044</v>
      </c>
      <c r="J1662" s="68">
        <v>80.2</v>
      </c>
      <c r="K1662" s="68">
        <v>82.55</v>
      </c>
      <c r="M1662" s="63">
        <v>44371</v>
      </c>
      <c r="N1662" s="64">
        <v>42413.8</v>
      </c>
      <c r="O1662" s="66">
        <v>95.558300000000003</v>
      </c>
      <c r="Q1662" s="63">
        <v>44371</v>
      </c>
      <c r="R1662" s="57">
        <v>25.366715771005268</v>
      </c>
      <c r="S1662" s="57">
        <v>31.174131626471045</v>
      </c>
      <c r="U1662" s="63">
        <v>44371</v>
      </c>
      <c r="V1662" s="65">
        <v>63.399576007983924</v>
      </c>
      <c r="X1662" s="63">
        <v>45189</v>
      </c>
      <c r="Y1662" s="67">
        <v>112.625</v>
      </c>
      <c r="Z1662" s="67">
        <v>116.77</v>
      </c>
      <c r="AA1662" s="67">
        <v>111</v>
      </c>
      <c r="AB1662" s="67" t="e">
        <v>#N/A</v>
      </c>
      <c r="AD1662" s="63">
        <v>45189</v>
      </c>
      <c r="AE1662" s="67">
        <v>114.03</v>
      </c>
      <c r="AF1662" s="68">
        <v>86.19</v>
      </c>
      <c r="AH1662" s="58">
        <v>44371</v>
      </c>
      <c r="AI1662" s="57">
        <v>68.609971870592872</v>
      </c>
      <c r="AJ1662" s="57">
        <v>47.722885140290842</v>
      </c>
      <c r="AK1662" s="57">
        <v>32.397152092622683</v>
      </c>
      <c r="AM1662" s="63">
        <v>44371</v>
      </c>
      <c r="AN1662" s="57">
        <v>35.912691416958211</v>
      </c>
      <c r="AO1662" s="57">
        <v>49.874389655849782</v>
      </c>
      <c r="AP1662" s="57">
        <v>19.128426167135657</v>
      </c>
      <c r="AR1662" s="63">
        <v>44371</v>
      </c>
      <c r="AS1662" s="57">
        <v>-28.547499923665121</v>
      </c>
      <c r="AT1662" s="57">
        <v>-3.7166343108608779</v>
      </c>
      <c r="AV1662" s="63">
        <v>45832</v>
      </c>
      <c r="AW1662" s="64">
        <v>50201.259696000001</v>
      </c>
      <c r="AX1662" s="65"/>
      <c r="AY1662" s="63">
        <v>45189</v>
      </c>
      <c r="AZ1662" s="215">
        <v>283.58518128000003</v>
      </c>
      <c r="BA1662" s="215">
        <v>-604.60669274309009</v>
      </c>
      <c r="BB1662" s="215">
        <v>-13.089118980802603</v>
      </c>
      <c r="BC1662" s="215">
        <v>0</v>
      </c>
      <c r="BD1662" s="51">
        <v>365.46481819246395</v>
      </c>
      <c r="BE1662" s="215">
        <v>31.354187748570926</v>
      </c>
      <c r="BQ1662" s="65"/>
    </row>
    <row r="1663" spans="4:69">
      <c r="D1663" s="63">
        <v>44372</v>
      </c>
      <c r="E1663" s="64">
        <v>879.62199999999996</v>
      </c>
      <c r="F1663" s="64">
        <v>1990.279</v>
      </c>
      <c r="G1663" s="69">
        <v>2869.9009999999998</v>
      </c>
      <c r="I1663" s="63">
        <v>45048</v>
      </c>
      <c r="J1663" s="68">
        <v>78.62</v>
      </c>
      <c r="K1663" s="68">
        <v>82.77</v>
      </c>
      <c r="M1663" s="63">
        <v>44372</v>
      </c>
      <c r="N1663" s="64">
        <v>42419.5</v>
      </c>
      <c r="O1663" s="66">
        <v>95.59</v>
      </c>
      <c r="Q1663" s="63">
        <v>44372</v>
      </c>
      <c r="R1663" s="57">
        <v>25.443691551194412</v>
      </c>
      <c r="S1663" s="57">
        <v>31.119304082217791</v>
      </c>
      <c r="U1663" s="63">
        <v>44372</v>
      </c>
      <c r="V1663" s="65">
        <v>63.277978715934601</v>
      </c>
      <c r="X1663" s="63">
        <v>45190</v>
      </c>
      <c r="Y1663" s="67">
        <v>113.5625</v>
      </c>
      <c r="Z1663" s="67">
        <v>116.61</v>
      </c>
      <c r="AA1663" s="67">
        <v>110.75</v>
      </c>
      <c r="AB1663" s="67" t="e">
        <v>#N/A</v>
      </c>
      <c r="AD1663" s="63">
        <v>45190</v>
      </c>
      <c r="AE1663" s="67">
        <v>113.77</v>
      </c>
      <c r="AF1663" s="68">
        <v>94.12</v>
      </c>
      <c r="AH1663" s="58">
        <v>44372</v>
      </c>
      <c r="AI1663" s="57">
        <v>68.227533740728276</v>
      </c>
      <c r="AJ1663" s="57">
        <v>47.508479165281315</v>
      </c>
      <c r="AK1663" s="57">
        <v>32.276958648548913</v>
      </c>
      <c r="AM1663" s="63">
        <v>44372</v>
      </c>
      <c r="AN1663" s="57">
        <v>35.865428697761018</v>
      </c>
      <c r="AO1663" s="57">
        <v>49.715635428317739</v>
      </c>
      <c r="AP1663" s="57">
        <v>19.187304544592408</v>
      </c>
      <c r="AR1663" s="63">
        <v>44372</v>
      </c>
      <c r="AS1663" s="57">
        <v>-28.460670619719785</v>
      </c>
      <c r="AT1663" s="57">
        <v>-3.6796883496969524</v>
      </c>
      <c r="AV1663" s="63">
        <v>45833</v>
      </c>
      <c r="AW1663" s="64">
        <v>50613.436767000007</v>
      </c>
      <c r="AX1663" s="65"/>
      <c r="AY1663" s="63">
        <v>45190</v>
      </c>
      <c r="AZ1663" s="215">
        <v>276.61554528000011</v>
      </c>
      <c r="BA1663" s="215">
        <v>-54.697430840340097</v>
      </c>
      <c r="BB1663" s="215">
        <v>-445.62361910014772</v>
      </c>
      <c r="BC1663" s="215">
        <v>0</v>
      </c>
      <c r="BD1663" s="51">
        <v>306.04251337757802</v>
      </c>
      <c r="BE1663" s="215">
        <v>82.337008717089887</v>
      </c>
      <c r="BQ1663" s="65"/>
    </row>
    <row r="1664" spans="4:69">
      <c r="D1664" s="63">
        <v>44373</v>
      </c>
      <c r="E1664" s="64">
        <v>879.62199999999996</v>
      </c>
      <c r="F1664" s="64">
        <v>1990.279</v>
      </c>
      <c r="G1664" s="69">
        <v>2869.9009999999998</v>
      </c>
      <c r="I1664" s="63">
        <v>45049</v>
      </c>
      <c r="J1664" s="68">
        <v>84.66</v>
      </c>
      <c r="K1664" s="68">
        <v>83.25</v>
      </c>
      <c r="M1664" s="63">
        <v>44373</v>
      </c>
      <c r="N1664" s="64">
        <v>42419.5</v>
      </c>
      <c r="O1664" s="66">
        <v>95.59</v>
      </c>
      <c r="Q1664" s="63">
        <v>44373</v>
      </c>
      <c r="R1664" s="57">
        <v>25.397878112151375</v>
      </c>
      <c r="S1664" s="57">
        <v>30.996606400281657</v>
      </c>
      <c r="U1664" s="63">
        <v>44373</v>
      </c>
      <c r="V1664" s="65">
        <v>63.277978715934601</v>
      </c>
      <c r="X1664" s="63">
        <v>45191</v>
      </c>
      <c r="Y1664" s="67">
        <v>113.5625</v>
      </c>
      <c r="Z1664" s="67">
        <v>116.84</v>
      </c>
      <c r="AA1664" s="67">
        <v>110.6875</v>
      </c>
      <c r="AB1664" s="67" t="e">
        <v>#N/A</v>
      </c>
      <c r="AD1664" s="63">
        <v>45191</v>
      </c>
      <c r="AE1664" s="67">
        <v>114.68</v>
      </c>
      <c r="AF1664" s="68">
        <v>94.57</v>
      </c>
      <c r="AH1664" s="58">
        <v>44373</v>
      </c>
      <c r="AI1664" s="57">
        <v>67.804708929248079</v>
      </c>
      <c r="AJ1664" s="57">
        <v>47.216355532594733</v>
      </c>
      <c r="AK1664" s="57">
        <v>32.056884420342399</v>
      </c>
      <c r="AM1664" s="63">
        <v>44373</v>
      </c>
      <c r="AN1664" s="57">
        <v>35.809759900016161</v>
      </c>
      <c r="AO1664" s="57">
        <v>49.539468245759743</v>
      </c>
      <c r="AP1664" s="57">
        <v>19.25435230333634</v>
      </c>
      <c r="AR1664" s="63">
        <v>44373</v>
      </c>
      <c r="AS1664" s="57">
        <v>-28.376535984674124</v>
      </c>
      <c r="AT1664" s="57">
        <v>-3.6427941275373521</v>
      </c>
      <c r="AV1664" s="63">
        <v>45834</v>
      </c>
      <c r="AW1664" s="64">
        <v>52877.726994999997</v>
      </c>
      <c r="AX1664" s="65"/>
      <c r="AY1664" s="63">
        <v>45191</v>
      </c>
      <c r="AZ1664" s="215">
        <v>263.66798892000003</v>
      </c>
      <c r="BA1664" s="215">
        <v>-49.937583270050006</v>
      </c>
      <c r="BB1664" s="215">
        <v>-505.45575794718661</v>
      </c>
      <c r="BC1664" s="215">
        <v>0</v>
      </c>
      <c r="BD1664" s="51">
        <v>269.68512365831702</v>
      </c>
      <c r="BE1664" s="215">
        <v>-22.040228638920002</v>
      </c>
      <c r="BQ1664" s="65"/>
    </row>
    <row r="1665" spans="4:69">
      <c r="D1665" s="63">
        <v>44374</v>
      </c>
      <c r="E1665" s="64">
        <v>879.62199999999996</v>
      </c>
      <c r="F1665" s="64">
        <v>1990.279</v>
      </c>
      <c r="G1665" s="69">
        <v>2869.9009999999998</v>
      </c>
      <c r="I1665" s="63">
        <v>45050</v>
      </c>
      <c r="J1665" s="68">
        <v>80.87</v>
      </c>
      <c r="K1665" s="68">
        <v>82.67</v>
      </c>
      <c r="M1665" s="63">
        <v>44374</v>
      </c>
      <c r="N1665" s="64">
        <v>42419.5</v>
      </c>
      <c r="O1665" s="66">
        <v>95.59</v>
      </c>
      <c r="Q1665" s="63">
        <v>44374</v>
      </c>
      <c r="R1665" s="57">
        <v>25.524628778775991</v>
      </c>
      <c r="S1665" s="57">
        <v>30.892062319358459</v>
      </c>
      <c r="U1665" s="63">
        <v>44374</v>
      </c>
      <c r="V1665" s="65">
        <v>63.277978715934601</v>
      </c>
      <c r="X1665" s="63">
        <v>45194</v>
      </c>
      <c r="Y1665" s="67">
        <v>112.875</v>
      </c>
      <c r="Z1665" s="67">
        <v>113.87</v>
      </c>
      <c r="AA1665" s="67">
        <v>109.9375</v>
      </c>
      <c r="AB1665" s="67" t="e">
        <v>#N/A</v>
      </c>
      <c r="AD1665" s="63">
        <v>45194</v>
      </c>
      <c r="AE1665" s="67">
        <v>114.39</v>
      </c>
      <c r="AF1665" s="68">
        <v>104.32</v>
      </c>
      <c r="AH1665" s="58">
        <v>44374</v>
      </c>
      <c r="AI1665" s="57">
        <v>67.405538974253048</v>
      </c>
      <c r="AJ1665" s="57">
        <v>46.955273783085417</v>
      </c>
      <c r="AK1665" s="57">
        <v>31.870307581125303</v>
      </c>
      <c r="AM1665" s="63">
        <v>44374</v>
      </c>
      <c r="AN1665" s="57">
        <v>35.779129578235704</v>
      </c>
      <c r="AO1665" s="57">
        <v>49.36061158753391</v>
      </c>
      <c r="AP1665" s="57">
        <v>19.38634654650102</v>
      </c>
      <c r="AR1665" s="63">
        <v>44374</v>
      </c>
      <c r="AS1665" s="57">
        <v>-28.305261261419613</v>
      </c>
      <c r="AT1665" s="57">
        <v>-3.620290881607513</v>
      </c>
      <c r="AV1665" s="63">
        <v>45835</v>
      </c>
      <c r="AW1665" s="64">
        <v>53937.488681999996</v>
      </c>
      <c r="AX1665" s="65"/>
      <c r="AY1665" s="63">
        <v>45194</v>
      </c>
      <c r="AZ1665" s="215">
        <v>241.21899592</v>
      </c>
      <c r="BA1665" s="215">
        <v>-42.672525040890065</v>
      </c>
      <c r="BB1665" s="215">
        <v>-148.56367375976615</v>
      </c>
      <c r="BC1665" s="215">
        <v>0</v>
      </c>
      <c r="BD1665" s="51">
        <v>239.4687949733466</v>
      </c>
      <c r="BE1665" s="215">
        <v>289.45159209269008</v>
      </c>
      <c r="BQ1665" s="65"/>
    </row>
    <row r="1666" spans="4:69">
      <c r="D1666" s="63">
        <v>44375</v>
      </c>
      <c r="E1666" s="64">
        <v>737.24</v>
      </c>
      <c r="F1666" s="64">
        <v>1992.1079999999999</v>
      </c>
      <c r="G1666" s="69">
        <v>2729.348</v>
      </c>
      <c r="I1666" s="63">
        <v>45051</v>
      </c>
      <c r="J1666" s="68">
        <v>81.680000000000007</v>
      </c>
      <c r="K1666" s="68">
        <v>83.02</v>
      </c>
      <c r="M1666" s="63">
        <v>44375</v>
      </c>
      <c r="N1666" s="64">
        <v>42419.6</v>
      </c>
      <c r="O1666" s="66">
        <v>95.683300000000003</v>
      </c>
      <c r="Q1666" s="63">
        <v>44375</v>
      </c>
      <c r="R1666" s="57">
        <v>25.59234689489611</v>
      </c>
      <c r="S1666" s="57">
        <v>30.977468844921585</v>
      </c>
      <c r="U1666" s="63">
        <v>44375</v>
      </c>
      <c r="V1666" s="65">
        <v>62.98027424632069</v>
      </c>
      <c r="X1666" s="63">
        <v>45195</v>
      </c>
      <c r="Y1666" s="67">
        <v>112.4375</v>
      </c>
      <c r="Z1666" s="67">
        <v>116.02</v>
      </c>
      <c r="AA1666" s="67">
        <v>110.4375</v>
      </c>
      <c r="AB1666" s="67" t="e">
        <v>#N/A</v>
      </c>
      <c r="AD1666" s="63">
        <v>45195</v>
      </c>
      <c r="AE1666" s="67">
        <v>114.79</v>
      </c>
      <c r="AF1666" s="68">
        <v>99.16</v>
      </c>
      <c r="AH1666" s="58">
        <v>44375</v>
      </c>
      <c r="AI1666" s="57">
        <v>66.961377462526727</v>
      </c>
      <c r="AJ1666" s="57">
        <v>46.843622104669791</v>
      </c>
      <c r="AK1666" s="57">
        <v>31.958352737419361</v>
      </c>
      <c r="AM1666" s="63">
        <v>44375</v>
      </c>
      <c r="AN1666" s="57">
        <v>35.737228439219869</v>
      </c>
      <c r="AO1666" s="57">
        <v>49.198648871902087</v>
      </c>
      <c r="AP1666" s="57">
        <v>19.462729659226284</v>
      </c>
      <c r="AR1666" s="63">
        <v>44375</v>
      </c>
      <c r="AS1666" s="57">
        <v>-28.273311613982553</v>
      </c>
      <c r="AT1666" s="57">
        <v>-3.596313644936</v>
      </c>
      <c r="AV1666" s="63">
        <v>45836</v>
      </c>
      <c r="AW1666" s="64">
        <v>53937.488681999996</v>
      </c>
      <c r="AX1666" s="65"/>
      <c r="AY1666" s="63">
        <v>45195</v>
      </c>
      <c r="AZ1666" s="215">
        <v>195.70726591999997</v>
      </c>
      <c r="BA1666" s="215">
        <v>-42.684931101320046</v>
      </c>
      <c r="BB1666" s="215">
        <v>-44.088720474068253</v>
      </c>
      <c r="BC1666" s="215">
        <v>0</v>
      </c>
      <c r="BD1666" s="51">
        <v>277.83131325941918</v>
      </c>
      <c r="BE1666" s="215">
        <v>386.76492760403085</v>
      </c>
      <c r="BQ1666" s="65"/>
    </row>
    <row r="1667" spans="4:69">
      <c r="D1667" s="63">
        <v>44376</v>
      </c>
      <c r="E1667" s="64">
        <v>714.60599999999999</v>
      </c>
      <c r="F1667" s="64">
        <v>2013.8</v>
      </c>
      <c r="G1667" s="69">
        <v>2728.4059999999999</v>
      </c>
      <c r="I1667" s="63">
        <v>45054</v>
      </c>
      <c r="J1667" s="68">
        <v>80.63</v>
      </c>
      <c r="K1667" s="68">
        <v>81.61</v>
      </c>
      <c r="M1667" s="63">
        <v>44376</v>
      </c>
      <c r="N1667" s="64">
        <v>42366.2</v>
      </c>
      <c r="O1667" s="66">
        <v>95.704999999999998</v>
      </c>
      <c r="Q1667" s="63">
        <v>44376</v>
      </c>
      <c r="R1667" s="57">
        <v>25.598045004887293</v>
      </c>
      <c r="S1667" s="57">
        <v>31.040529590899425</v>
      </c>
      <c r="U1667" s="63">
        <v>44376</v>
      </c>
      <c r="V1667" s="65">
        <v>62.69218992944424</v>
      </c>
      <c r="X1667" s="63">
        <v>45196</v>
      </c>
      <c r="Y1667" s="67">
        <v>113.8125</v>
      </c>
      <c r="Z1667" s="67">
        <v>112.14</v>
      </c>
      <c r="AA1667" s="67">
        <v>111</v>
      </c>
      <c r="AB1667" s="67" t="e">
        <v>#N/A</v>
      </c>
      <c r="AD1667" s="63">
        <v>45196</v>
      </c>
      <c r="AE1667" s="67">
        <v>111.69</v>
      </c>
      <c r="AF1667" s="68">
        <v>99.75</v>
      </c>
      <c r="AH1667" s="58">
        <v>44376</v>
      </c>
      <c r="AI1667" s="57">
        <v>66.593856397585299</v>
      </c>
      <c r="AJ1667" s="57">
        <v>46.742203432655536</v>
      </c>
      <c r="AK1667" s="57">
        <v>32.038812856954692</v>
      </c>
      <c r="AM1667" s="63">
        <v>44376</v>
      </c>
      <c r="AN1667" s="57">
        <v>35.721355770795313</v>
      </c>
      <c r="AO1667" s="57">
        <v>49.075196670386269</v>
      </c>
      <c r="AP1667" s="57">
        <v>19.549635128126486</v>
      </c>
      <c r="AR1667" s="63">
        <v>44376</v>
      </c>
      <c r="AS1667" s="57">
        <v>-28.225692606317278</v>
      </c>
      <c r="AT1667" s="57">
        <v>-3.56949873818595</v>
      </c>
      <c r="AV1667" s="63">
        <v>45837</v>
      </c>
      <c r="AW1667" s="64">
        <v>53937.488681999996</v>
      </c>
      <c r="AX1667" s="65"/>
      <c r="AY1667" s="63">
        <v>45196</v>
      </c>
      <c r="AZ1667" s="215">
        <v>188.99245199999999</v>
      </c>
      <c r="BA1667" s="215">
        <v>-42.924355373789993</v>
      </c>
      <c r="BB1667" s="215">
        <v>-73.258517236645687</v>
      </c>
      <c r="BC1667" s="215">
        <v>0</v>
      </c>
      <c r="BD1667" s="51">
        <v>302.43765025031621</v>
      </c>
      <c r="BE1667" s="215">
        <v>375.24722963988035</v>
      </c>
      <c r="BQ1667" s="65"/>
    </row>
    <row r="1668" spans="4:69">
      <c r="D1668" s="63">
        <v>44377</v>
      </c>
      <c r="E1668" s="64">
        <v>718.93899999999996</v>
      </c>
      <c r="F1668" s="64">
        <v>2016.6179999999999</v>
      </c>
      <c r="G1668" s="69">
        <v>2735.5569999999998</v>
      </c>
      <c r="I1668" s="63">
        <v>45055</v>
      </c>
      <c r="J1668" s="68">
        <v>80.17</v>
      </c>
      <c r="K1668" s="68">
        <v>81.819999999999993</v>
      </c>
      <c r="M1668" s="63">
        <v>44377</v>
      </c>
      <c r="N1668" s="64">
        <v>42436.9</v>
      </c>
      <c r="O1668" s="66">
        <v>95.726699999999994</v>
      </c>
      <c r="Q1668" s="63">
        <v>44377</v>
      </c>
      <c r="R1668" s="57">
        <v>25.872033015892647</v>
      </c>
      <c r="S1668" s="57">
        <v>31.081718293680673</v>
      </c>
      <c r="U1668" s="63">
        <v>44377</v>
      </c>
      <c r="V1668" s="65">
        <v>62.878767653935761</v>
      </c>
      <c r="X1668" s="63">
        <v>45197</v>
      </c>
      <c r="Y1668" s="67">
        <v>113.1875</v>
      </c>
      <c r="Z1668" s="67">
        <v>116.79</v>
      </c>
      <c r="AA1668" s="67">
        <v>111</v>
      </c>
      <c r="AB1668" s="67" t="e">
        <v>#N/A</v>
      </c>
      <c r="AD1668" s="63">
        <v>45197</v>
      </c>
      <c r="AE1668" s="67">
        <v>112.2</v>
      </c>
      <c r="AF1668" s="68">
        <v>99.14</v>
      </c>
      <c r="AH1668" s="58">
        <v>44377</v>
      </c>
      <c r="AI1668" s="57">
        <v>66.208517832089612</v>
      </c>
      <c r="AJ1668" s="57">
        <v>46.614916690921525</v>
      </c>
      <c r="AK1668" s="57">
        <v>32.103413611480633</v>
      </c>
      <c r="AM1668" s="63">
        <v>44377</v>
      </c>
      <c r="AN1668" s="57">
        <v>35.725244672037817</v>
      </c>
      <c r="AO1668" s="57">
        <v>48.894699372287363</v>
      </c>
      <c r="AP1668" s="57">
        <v>19.746610755498594</v>
      </c>
      <c r="AR1668" s="63">
        <v>44377</v>
      </c>
      <c r="AS1668" s="57">
        <v>-28.129381532214904</v>
      </c>
      <c r="AT1668" s="57">
        <v>-3.537717172677024</v>
      </c>
      <c r="AV1668" s="63">
        <v>45838</v>
      </c>
      <c r="AW1668" s="64">
        <v>57879.604056000004</v>
      </c>
      <c r="AX1668" s="65"/>
      <c r="AY1668" s="63">
        <v>45197</v>
      </c>
      <c r="AZ1668" s="215">
        <v>182.26221200000001</v>
      </c>
      <c r="BA1668" s="215">
        <v>-42.975695372900006</v>
      </c>
      <c r="BB1668" s="215">
        <v>-712.65431655252451</v>
      </c>
      <c r="BC1668" s="215">
        <v>0</v>
      </c>
      <c r="BD1668" s="51">
        <v>443.8089234886362</v>
      </c>
      <c r="BE1668" s="215">
        <v>-129.55887643678858</v>
      </c>
      <c r="BQ1668" s="65"/>
    </row>
    <row r="1669" spans="4:69">
      <c r="D1669" s="63">
        <v>44378</v>
      </c>
      <c r="E1669" s="64">
        <v>775.25699999999995</v>
      </c>
      <c r="F1669" s="64">
        <v>2040.8219999999999</v>
      </c>
      <c r="G1669" s="69">
        <v>2816.0790000000002</v>
      </c>
      <c r="I1669" s="63">
        <v>45056</v>
      </c>
      <c r="J1669" s="68">
        <v>80.28</v>
      </c>
      <c r="K1669" s="68">
        <v>81.59</v>
      </c>
      <c r="M1669" s="63">
        <v>44378</v>
      </c>
      <c r="N1669" s="64">
        <v>42493.9</v>
      </c>
      <c r="O1669" s="66">
        <v>95.7667</v>
      </c>
      <c r="Q1669" s="63">
        <v>44378</v>
      </c>
      <c r="R1669" s="57">
        <v>26.487800808040518</v>
      </c>
      <c r="S1669" s="57">
        <v>31.082595224964571</v>
      </c>
      <c r="U1669" s="63">
        <v>44378</v>
      </c>
      <c r="V1669" s="65">
        <v>64.015047750713663</v>
      </c>
      <c r="X1669" s="63">
        <v>45198</v>
      </c>
      <c r="Y1669" s="67">
        <v>113.875</v>
      </c>
      <c r="Z1669" s="67">
        <v>116.73</v>
      </c>
      <c r="AA1669" s="67">
        <v>111.125</v>
      </c>
      <c r="AB1669" s="67" t="e">
        <v>#N/A</v>
      </c>
      <c r="AD1669" s="63">
        <v>45198</v>
      </c>
      <c r="AE1669" s="67">
        <v>114.14</v>
      </c>
      <c r="AF1669" s="68">
        <v>97.9</v>
      </c>
      <c r="AH1669" s="58">
        <v>44378</v>
      </c>
      <c r="AI1669" s="57">
        <v>65.794375688415997</v>
      </c>
      <c r="AJ1669" s="57">
        <v>46.423095666419044</v>
      </c>
      <c r="AK1669" s="57">
        <v>32.068948572930658</v>
      </c>
      <c r="AM1669" s="63">
        <v>44378</v>
      </c>
      <c r="AN1669" s="57">
        <v>35.695933114692416</v>
      </c>
      <c r="AO1669" s="57">
        <v>48.72119008859093</v>
      </c>
      <c r="AP1669" s="57">
        <v>19.856003464791748</v>
      </c>
      <c r="AR1669" s="63">
        <v>44378</v>
      </c>
      <c r="AS1669" s="57">
        <v>-28.040739771825351</v>
      </c>
      <c r="AT1669" s="57">
        <v>-3.5369392983136905</v>
      </c>
      <c r="AV1669" s="63">
        <v>45839</v>
      </c>
      <c r="AW1669" s="64">
        <v>56687.239267000004</v>
      </c>
      <c r="AX1669" s="65"/>
      <c r="AY1669" s="63">
        <v>45198</v>
      </c>
      <c r="AZ1669" s="215">
        <v>182.84281900000002</v>
      </c>
      <c r="BA1669" s="215">
        <v>-369.50438552452016</v>
      </c>
      <c r="BB1669" s="215">
        <v>-142.77357538553937</v>
      </c>
      <c r="BC1669" s="215">
        <v>0</v>
      </c>
      <c r="BD1669" s="51">
        <v>537.0679729737999</v>
      </c>
      <c r="BE1669" s="215">
        <v>207.63283106373996</v>
      </c>
      <c r="BQ1669" s="65"/>
    </row>
    <row r="1670" spans="4:69">
      <c r="D1670" s="63">
        <v>44379</v>
      </c>
      <c r="E1670" s="64">
        <v>726.97799999999995</v>
      </c>
      <c r="F1670" s="64">
        <v>2042.913</v>
      </c>
      <c r="G1670" s="69">
        <v>2769.8910000000001</v>
      </c>
      <c r="I1670" s="63">
        <v>45057</v>
      </c>
      <c r="J1670" s="68">
        <v>81.150000000000006</v>
      </c>
      <c r="K1670" s="68">
        <v>81.569999999999993</v>
      </c>
      <c r="M1670" s="63">
        <v>44379</v>
      </c>
      <c r="N1670" s="64">
        <v>42640.7</v>
      </c>
      <c r="O1670" s="66">
        <v>95.795000000000002</v>
      </c>
      <c r="Q1670" s="63">
        <v>44379</v>
      </c>
      <c r="R1670" s="57">
        <v>26.338781388762644</v>
      </c>
      <c r="S1670" s="57">
        <v>31.077731027647371</v>
      </c>
      <c r="U1670" s="63">
        <v>44379</v>
      </c>
      <c r="V1670" s="65">
        <v>64.09466364074737</v>
      </c>
      <c r="X1670" s="63">
        <v>45201</v>
      </c>
      <c r="Y1670" s="67">
        <v>114.4375</v>
      </c>
      <c r="Z1670" s="67">
        <v>111.69</v>
      </c>
      <c r="AA1670" s="67">
        <v>111.125</v>
      </c>
      <c r="AB1670" s="67" t="e">
        <v>#N/A</v>
      </c>
      <c r="AD1670" s="63">
        <v>45201</v>
      </c>
      <c r="AE1670" s="67">
        <v>113.92</v>
      </c>
      <c r="AF1670" s="68">
        <v>113.93</v>
      </c>
      <c r="AH1670" s="58">
        <v>44379</v>
      </c>
      <c r="AI1670" s="57">
        <v>65.501977980987562</v>
      </c>
      <c r="AJ1670" s="57">
        <v>46.286074530169174</v>
      </c>
      <c r="AK1670" s="57">
        <v>32.026041345502129</v>
      </c>
      <c r="AM1670" s="63">
        <v>44379</v>
      </c>
      <c r="AN1670" s="57">
        <v>35.691107435600443</v>
      </c>
      <c r="AO1670" s="57">
        <v>48.593644381973313</v>
      </c>
      <c r="AP1670" s="57">
        <v>19.972640230420801</v>
      </c>
      <c r="AR1670" s="63">
        <v>44379</v>
      </c>
      <c r="AS1670" s="57">
        <v>-27.964090484867331</v>
      </c>
      <c r="AT1670" s="57">
        <v>-3.5441815165707768</v>
      </c>
      <c r="AV1670" s="63">
        <v>45840</v>
      </c>
      <c r="AW1670" s="64">
        <v>56047.338371999998</v>
      </c>
      <c r="AX1670" s="65"/>
      <c r="AY1670" s="63">
        <v>45201</v>
      </c>
      <c r="AZ1670" s="215">
        <v>179.79137900000003</v>
      </c>
      <c r="BA1670" s="215">
        <v>-615.95371579050993</v>
      </c>
      <c r="BB1670" s="215">
        <v>226.80918855931691</v>
      </c>
      <c r="BC1670" s="215">
        <v>0</v>
      </c>
      <c r="BD1670" s="51">
        <v>539.77370601303289</v>
      </c>
      <c r="BE1670" s="215">
        <v>330.42055778183976</v>
      </c>
      <c r="BQ1670" s="65"/>
    </row>
    <row r="1671" spans="4:69">
      <c r="D1671" s="63">
        <v>44380</v>
      </c>
      <c r="E1671" s="64">
        <v>726.97799999999995</v>
      </c>
      <c r="F1671" s="64">
        <v>2042.913</v>
      </c>
      <c r="G1671" s="69">
        <v>2769.8910000000001</v>
      </c>
      <c r="I1671" s="63">
        <v>45058</v>
      </c>
      <c r="J1671" s="68">
        <v>81.45</v>
      </c>
      <c r="K1671" s="68">
        <v>81.790000000000006</v>
      </c>
      <c r="M1671" s="63">
        <v>44380</v>
      </c>
      <c r="N1671" s="64">
        <v>42640.7</v>
      </c>
      <c r="O1671" s="66">
        <v>95.795000000000002</v>
      </c>
      <c r="Q1671" s="63">
        <v>44380</v>
      </c>
      <c r="R1671" s="57">
        <v>26.226227552764179</v>
      </c>
      <c r="S1671" s="57">
        <v>31.036097868094338</v>
      </c>
      <c r="U1671" s="63">
        <v>44380</v>
      </c>
      <c r="V1671" s="65">
        <v>64.09466364074737</v>
      </c>
      <c r="X1671" s="63">
        <v>45202</v>
      </c>
      <c r="Y1671" s="67">
        <v>112.8125</v>
      </c>
      <c r="Z1671" s="67">
        <v>117</v>
      </c>
      <c r="AA1671" s="67">
        <v>110.75</v>
      </c>
      <c r="AB1671" s="67" t="e">
        <v>#N/A</v>
      </c>
      <c r="AD1671" s="63">
        <v>45202</v>
      </c>
      <c r="AE1671" s="67">
        <v>114.66</v>
      </c>
      <c r="AF1671" s="68">
        <v>109.08</v>
      </c>
      <c r="AH1671" s="58">
        <v>44380</v>
      </c>
      <c r="AI1671" s="57">
        <v>65.139413305334102</v>
      </c>
      <c r="AJ1671" s="57">
        <v>46.089271259547779</v>
      </c>
      <c r="AK1671" s="57">
        <v>31.945335538122311</v>
      </c>
      <c r="AM1671" s="63">
        <v>44380</v>
      </c>
      <c r="AN1671" s="57">
        <v>35.680031098789719</v>
      </c>
      <c r="AO1671" s="57">
        <v>48.461039129783657</v>
      </c>
      <c r="AP1671" s="57">
        <v>20.061456719665749</v>
      </c>
      <c r="AR1671" s="63">
        <v>44380</v>
      </c>
      <c r="AS1671" s="57">
        <v>-27.865697177074424</v>
      </c>
      <c r="AT1671" s="57">
        <v>-3.5659856782636501</v>
      </c>
      <c r="AV1671" s="63">
        <v>45841</v>
      </c>
      <c r="AW1671" s="64">
        <v>56606.499503999999</v>
      </c>
      <c r="AX1671" s="65"/>
      <c r="AY1671" s="63">
        <v>45202</v>
      </c>
      <c r="AZ1671" s="215">
        <v>171.68314150000003</v>
      </c>
      <c r="BA1671" s="215">
        <v>-152.40462348873993</v>
      </c>
      <c r="BB1671" s="215">
        <v>-231.78135134731608</v>
      </c>
      <c r="BC1671" s="215">
        <v>0</v>
      </c>
      <c r="BD1671" s="51">
        <v>598.70732567849689</v>
      </c>
      <c r="BE1671" s="215">
        <v>386.2044923424404</v>
      </c>
      <c r="BQ1671" s="65"/>
    </row>
    <row r="1672" spans="4:69">
      <c r="D1672" s="63">
        <v>44381</v>
      </c>
      <c r="E1672" s="64">
        <v>726.97799999999995</v>
      </c>
      <c r="F1672" s="64">
        <v>2042.913</v>
      </c>
      <c r="G1672" s="69">
        <v>2769.8910000000001</v>
      </c>
      <c r="I1672" s="63">
        <v>45061</v>
      </c>
      <c r="J1672" s="68">
        <v>79.16</v>
      </c>
      <c r="K1672" s="68">
        <v>84.85</v>
      </c>
      <c r="M1672" s="63">
        <v>44381</v>
      </c>
      <c r="N1672" s="64">
        <v>42640.7</v>
      </c>
      <c r="O1672" s="66">
        <v>95.795000000000002</v>
      </c>
      <c r="Q1672" s="63">
        <v>44381</v>
      </c>
      <c r="R1672" s="57">
        <v>26.098190474342541</v>
      </c>
      <c r="S1672" s="57">
        <v>30.971471848552802</v>
      </c>
      <c r="U1672" s="63">
        <v>44381</v>
      </c>
      <c r="V1672" s="65">
        <v>64.09466364074737</v>
      </c>
      <c r="X1672" s="63">
        <v>45203</v>
      </c>
      <c r="Y1672" s="67">
        <v>114.5</v>
      </c>
      <c r="Z1672" s="67">
        <v>116.11</v>
      </c>
      <c r="AA1672" s="67">
        <v>110.875</v>
      </c>
      <c r="AB1672" s="67" t="e">
        <v>#N/A</v>
      </c>
      <c r="AD1672" s="63">
        <v>45203</v>
      </c>
      <c r="AE1672" s="67">
        <v>115.44</v>
      </c>
      <c r="AF1672" s="68">
        <v>106.53</v>
      </c>
      <c r="AH1672" s="58">
        <v>44381</v>
      </c>
      <c r="AI1672" s="57">
        <v>64.849625711168144</v>
      </c>
      <c r="AJ1672" s="57">
        <v>45.922313166496579</v>
      </c>
      <c r="AK1672" s="57">
        <v>31.835079594598213</v>
      </c>
      <c r="AM1672" s="63">
        <v>44381</v>
      </c>
      <c r="AN1672" s="57">
        <v>35.673401489269892</v>
      </c>
      <c r="AO1672" s="57">
        <v>48.340440530848383</v>
      </c>
      <c r="AP1672" s="57">
        <v>20.150457738813856</v>
      </c>
      <c r="AR1672" s="63">
        <v>44381</v>
      </c>
      <c r="AS1672" s="57">
        <v>-27.776661172971018</v>
      </c>
      <c r="AT1672" s="57">
        <v>-3.5929909269904581</v>
      </c>
      <c r="AV1672" s="63">
        <v>45842</v>
      </c>
      <c r="AW1672" s="64">
        <v>56866.302839000004</v>
      </c>
      <c r="AX1672" s="65"/>
      <c r="AY1672" s="63">
        <v>45203</v>
      </c>
      <c r="AZ1672" s="215">
        <v>135.50832400000002</v>
      </c>
      <c r="BA1672" s="215">
        <v>-152.58654075377979</v>
      </c>
      <c r="BB1672" s="215">
        <v>-89.5905199170478</v>
      </c>
      <c r="BC1672" s="215">
        <v>0</v>
      </c>
      <c r="BD1672" s="51">
        <v>563.35384191506785</v>
      </c>
      <c r="BE1672" s="215">
        <v>456.68510524423976</v>
      </c>
      <c r="BQ1672" s="65"/>
    </row>
    <row r="1673" spans="4:69">
      <c r="D1673" s="63">
        <v>44382</v>
      </c>
      <c r="E1673" s="64">
        <v>707.13099999999997</v>
      </c>
      <c r="F1673" s="64">
        <v>2055.2910000000002</v>
      </c>
      <c r="G1673" s="69">
        <v>2762.422</v>
      </c>
      <c r="I1673" s="63">
        <v>45062</v>
      </c>
      <c r="J1673" s="68">
        <v>92.63</v>
      </c>
      <c r="K1673" s="68">
        <v>82.95</v>
      </c>
      <c r="M1673" s="63">
        <v>44382</v>
      </c>
      <c r="N1673" s="64">
        <v>42678.400000000001</v>
      </c>
      <c r="O1673" s="66">
        <v>95.89</v>
      </c>
      <c r="Q1673" s="63">
        <v>44382</v>
      </c>
      <c r="R1673" s="57">
        <v>25.888806127265497</v>
      </c>
      <c r="S1673" s="57">
        <v>30.92241434074614</v>
      </c>
      <c r="U1673" s="63">
        <v>44382</v>
      </c>
      <c r="V1673" s="65">
        <v>64.491717744374171</v>
      </c>
      <c r="X1673" s="63">
        <v>45204</v>
      </c>
      <c r="Y1673" s="67">
        <v>114</v>
      </c>
      <c r="Z1673" s="67">
        <v>116.1</v>
      </c>
      <c r="AA1673" s="67">
        <v>111.1875</v>
      </c>
      <c r="AB1673" s="67" t="e">
        <v>#N/A</v>
      </c>
      <c r="AD1673" s="63">
        <v>45204</v>
      </c>
      <c r="AE1673" s="67">
        <v>114.29</v>
      </c>
      <c r="AF1673" s="68">
        <v>105.06</v>
      </c>
      <c r="AH1673" s="58">
        <v>44382</v>
      </c>
      <c r="AI1673" s="57">
        <v>64.554866837692984</v>
      </c>
      <c r="AJ1673" s="57">
        <v>45.731180958768981</v>
      </c>
      <c r="AK1673" s="57">
        <v>31.696475070333019</v>
      </c>
      <c r="AM1673" s="63">
        <v>44382</v>
      </c>
      <c r="AN1673" s="57">
        <v>35.635405327714523</v>
      </c>
      <c r="AO1673" s="57">
        <v>48.147936361017464</v>
      </c>
      <c r="AP1673" s="57">
        <v>20.245294842730853</v>
      </c>
      <c r="AR1673" s="63">
        <v>44382</v>
      </c>
      <c r="AS1673" s="57">
        <v>-27.705400952687953</v>
      </c>
      <c r="AT1673" s="57">
        <v>-3.6144030072212785</v>
      </c>
      <c r="AV1673" s="63">
        <v>45843</v>
      </c>
      <c r="AW1673" s="64">
        <v>56866.302839000004</v>
      </c>
      <c r="AX1673" s="65"/>
      <c r="AY1673" s="63">
        <v>45204</v>
      </c>
      <c r="AZ1673" s="215">
        <v>115.26355950000003</v>
      </c>
      <c r="BA1673" s="215">
        <v>105.02113359376</v>
      </c>
      <c r="BB1673" s="215">
        <v>-470.77935374124985</v>
      </c>
      <c r="BC1673" s="215">
        <v>0</v>
      </c>
      <c r="BD1673" s="51">
        <v>654.89083552012062</v>
      </c>
      <c r="BE1673" s="215">
        <v>404.3961748726303</v>
      </c>
      <c r="BQ1673" s="65"/>
    </row>
    <row r="1674" spans="4:69">
      <c r="D1674" s="63">
        <v>44383</v>
      </c>
      <c r="E1674" s="64">
        <v>737.96199999999999</v>
      </c>
      <c r="F1674" s="64">
        <v>2072.5079999999998</v>
      </c>
      <c r="G1674" s="69">
        <v>2810.47</v>
      </c>
      <c r="I1674" s="63">
        <v>45063</v>
      </c>
      <c r="J1674" s="68">
        <v>82.97</v>
      </c>
      <c r="K1674" s="68">
        <v>81.069999999999993</v>
      </c>
      <c r="M1674" s="63">
        <v>44383</v>
      </c>
      <c r="N1674" s="64">
        <v>42726.6</v>
      </c>
      <c r="O1674" s="66">
        <v>95.918300000000002</v>
      </c>
      <c r="Q1674" s="63">
        <v>44383</v>
      </c>
      <c r="R1674" s="57">
        <v>25.744442130544897</v>
      </c>
      <c r="S1674" s="57">
        <v>30.875866654441928</v>
      </c>
      <c r="U1674" s="63">
        <v>44383</v>
      </c>
      <c r="V1674" s="65">
        <v>64.734475295240159</v>
      </c>
      <c r="X1674" s="63">
        <v>45205</v>
      </c>
      <c r="Y1674" s="67">
        <v>114</v>
      </c>
      <c r="Z1674" s="67">
        <v>116.72</v>
      </c>
      <c r="AA1674" s="67">
        <v>110.8125</v>
      </c>
      <c r="AB1674" s="67" t="e">
        <v>#N/A</v>
      </c>
      <c r="AD1674" s="63">
        <v>45205</v>
      </c>
      <c r="AE1674" s="67">
        <v>113.87</v>
      </c>
      <c r="AF1674" s="68">
        <v>102.44</v>
      </c>
      <c r="AH1674" s="58">
        <v>44383</v>
      </c>
      <c r="AI1674" s="57">
        <v>64.365634929774828</v>
      </c>
      <c r="AJ1674" s="57">
        <v>45.58619076887782</v>
      </c>
      <c r="AK1674" s="57">
        <v>31.589435546357048</v>
      </c>
      <c r="AM1674" s="63">
        <v>44383</v>
      </c>
      <c r="AN1674" s="57">
        <v>35.621307898653789</v>
      </c>
      <c r="AO1674" s="57">
        <v>48.016492173176317</v>
      </c>
      <c r="AP1674" s="57">
        <v>20.333061350924542</v>
      </c>
      <c r="AR1674" s="63">
        <v>44383</v>
      </c>
      <c r="AS1674" s="57">
        <v>-27.639963382455889</v>
      </c>
      <c r="AT1674" s="57">
        <v>-3.6412903736228963</v>
      </c>
      <c r="AV1674" s="63">
        <v>45844</v>
      </c>
      <c r="AW1674" s="64">
        <v>56866.302839000004</v>
      </c>
      <c r="AX1674" s="65"/>
      <c r="AY1674" s="63">
        <v>45205</v>
      </c>
      <c r="AZ1674" s="215">
        <v>49.353717000000032</v>
      </c>
      <c r="BA1674" s="215">
        <v>103.0102250896901</v>
      </c>
      <c r="BB1674" s="215">
        <v>-185.04619002278795</v>
      </c>
      <c r="BC1674" s="215">
        <v>0</v>
      </c>
      <c r="BD1674" s="51">
        <v>617.92514354175887</v>
      </c>
      <c r="BE1674" s="215">
        <v>585.24289560866077</v>
      </c>
      <c r="BQ1674" s="65"/>
    </row>
    <row r="1675" spans="4:69">
      <c r="D1675" s="63">
        <v>44384</v>
      </c>
      <c r="E1675" s="64">
        <v>747.14599999999996</v>
      </c>
      <c r="F1675" s="64">
        <v>2091.0309999999999</v>
      </c>
      <c r="G1675" s="69">
        <v>2838.1770000000001</v>
      </c>
      <c r="I1675" s="63">
        <v>45064</v>
      </c>
      <c r="J1675" s="68">
        <v>82.2</v>
      </c>
      <c r="K1675" s="68">
        <v>81.73</v>
      </c>
      <c r="M1675" s="63">
        <v>44384</v>
      </c>
      <c r="N1675" s="64">
        <v>42759.4</v>
      </c>
      <c r="O1675" s="66">
        <v>95.948300000000003</v>
      </c>
      <c r="Q1675" s="63">
        <v>44384</v>
      </c>
      <c r="R1675" s="57">
        <v>25.547740678988951</v>
      </c>
      <c r="S1675" s="57">
        <v>30.917024763135757</v>
      </c>
      <c r="U1675" s="63">
        <v>44384</v>
      </c>
      <c r="V1675" s="65">
        <v>64.880640138763283</v>
      </c>
      <c r="X1675" s="63">
        <v>45208</v>
      </c>
      <c r="Y1675" s="67">
        <v>114.4375</v>
      </c>
      <c r="Z1675" s="67">
        <v>114.85</v>
      </c>
      <c r="AA1675" s="67">
        <v>111</v>
      </c>
      <c r="AB1675" s="67" t="e">
        <v>#N/A</v>
      </c>
      <c r="AD1675" s="63">
        <v>45208</v>
      </c>
      <c r="AE1675" s="67">
        <v>112.19</v>
      </c>
      <c r="AF1675" s="68">
        <v>112.63</v>
      </c>
      <c r="AH1675" s="58">
        <v>44384</v>
      </c>
      <c r="AI1675" s="57">
        <v>64.125462371458639</v>
      </c>
      <c r="AJ1675" s="57">
        <v>45.502218341070048</v>
      </c>
      <c r="AK1675" s="57">
        <v>31.645246674490977</v>
      </c>
      <c r="AM1675" s="63">
        <v>44384</v>
      </c>
      <c r="AN1675" s="57">
        <v>35.59468062702269</v>
      </c>
      <c r="AO1675" s="57">
        <v>47.869945755376911</v>
      </c>
      <c r="AP1675" s="57">
        <v>20.403747640901848</v>
      </c>
      <c r="AR1675" s="63">
        <v>44384</v>
      </c>
      <c r="AS1675" s="57">
        <v>-27.502069312988088</v>
      </c>
      <c r="AT1675" s="57">
        <v>-3.667781890660593</v>
      </c>
      <c r="AV1675" s="63">
        <v>45845</v>
      </c>
      <c r="AW1675" s="64">
        <v>55524.264571</v>
      </c>
      <c r="AX1675" s="65"/>
      <c r="AY1675" s="63">
        <v>45208</v>
      </c>
      <c r="AZ1675" s="215">
        <v>5.5671020000000278</v>
      </c>
      <c r="BA1675" s="215">
        <v>-44.969141228129914</v>
      </c>
      <c r="BB1675" s="215">
        <v>1.1447549679462681</v>
      </c>
      <c r="BC1675" s="215">
        <v>0</v>
      </c>
      <c r="BD1675" s="51">
        <v>567.05483646300377</v>
      </c>
      <c r="BE1675" s="215">
        <v>528.79755220281982</v>
      </c>
      <c r="BQ1675" s="65"/>
    </row>
    <row r="1676" spans="4:69">
      <c r="D1676" s="63">
        <v>44385</v>
      </c>
      <c r="E1676" s="64">
        <v>667.803</v>
      </c>
      <c r="F1676" s="64">
        <v>2102.7649999999999</v>
      </c>
      <c r="G1676" s="69">
        <v>2770.5680000000002</v>
      </c>
      <c r="I1676" s="63">
        <v>45065</v>
      </c>
      <c r="J1676" s="68">
        <v>79.14</v>
      </c>
      <c r="K1676" s="68">
        <v>81.599999999999994</v>
      </c>
      <c r="M1676" s="63">
        <v>44385</v>
      </c>
      <c r="N1676" s="64">
        <v>42749.8</v>
      </c>
      <c r="O1676" s="66">
        <v>95.976699999999994</v>
      </c>
      <c r="Q1676" s="63">
        <v>44385</v>
      </c>
      <c r="R1676" s="57">
        <v>25.504776145970133</v>
      </c>
      <c r="S1676" s="57">
        <v>30.956417333156395</v>
      </c>
      <c r="U1676" s="63">
        <v>44385</v>
      </c>
      <c r="V1676" s="65">
        <v>64.793430967663696</v>
      </c>
      <c r="X1676" s="63">
        <v>45209</v>
      </c>
      <c r="Y1676" s="67">
        <v>113.5625</v>
      </c>
      <c r="Z1676" s="67">
        <v>116.8</v>
      </c>
      <c r="AA1676" s="67">
        <v>110.75</v>
      </c>
      <c r="AB1676" s="67" t="e">
        <v>#N/A</v>
      </c>
      <c r="AD1676" s="63">
        <v>45209</v>
      </c>
      <c r="AE1676" s="67">
        <v>112.82</v>
      </c>
      <c r="AF1676" s="68">
        <v>107.16</v>
      </c>
      <c r="AH1676" s="58">
        <v>44385</v>
      </c>
      <c r="AI1676" s="57">
        <v>63.813363009694889</v>
      </c>
      <c r="AJ1676" s="57">
        <v>45.385095073384285</v>
      </c>
      <c r="AK1676" s="57">
        <v>31.663557777328144</v>
      </c>
      <c r="AM1676" s="63">
        <v>44385</v>
      </c>
      <c r="AN1676" s="57">
        <v>35.584105839241985</v>
      </c>
      <c r="AO1676" s="57">
        <v>47.695316204736301</v>
      </c>
      <c r="AP1676" s="57">
        <v>20.558567077298239</v>
      </c>
      <c r="AR1676" s="63">
        <v>44385</v>
      </c>
      <c r="AS1676" s="57">
        <v>-27.335257769157906</v>
      </c>
      <c r="AT1676" s="57">
        <v>-3.6886129052027705</v>
      </c>
      <c r="AV1676" s="63">
        <v>45846</v>
      </c>
      <c r="AW1676" s="64">
        <v>55337.140555999998</v>
      </c>
      <c r="AX1676" s="65"/>
      <c r="AY1676" s="63">
        <v>45209</v>
      </c>
      <c r="AZ1676" s="215">
        <v>-97.211850999999967</v>
      </c>
      <c r="BA1676" s="215">
        <v>-44.13576696867996</v>
      </c>
      <c r="BB1676" s="215">
        <v>278.42035853936181</v>
      </c>
      <c r="BC1676" s="215">
        <v>0</v>
      </c>
      <c r="BD1676" s="51">
        <v>515.11547375001805</v>
      </c>
      <c r="BE1676" s="215">
        <v>652.18821432069967</v>
      </c>
      <c r="BQ1676" s="65"/>
    </row>
    <row r="1677" spans="4:69">
      <c r="D1677" s="63">
        <v>44386</v>
      </c>
      <c r="E1677" s="64">
        <v>667.803</v>
      </c>
      <c r="F1677" s="64">
        <v>2102.7649999999999</v>
      </c>
      <c r="G1677" s="69">
        <v>2770.5680000000002</v>
      </c>
      <c r="I1677" s="63">
        <v>45068</v>
      </c>
      <c r="J1677" s="68">
        <v>78.540000000000006</v>
      </c>
      <c r="K1677" s="68">
        <v>80.62</v>
      </c>
      <c r="M1677" s="63">
        <v>44386</v>
      </c>
      <c r="N1677" s="64">
        <v>42749.8</v>
      </c>
      <c r="O1677" s="66">
        <v>95.976699999999994</v>
      </c>
      <c r="Q1677" s="63">
        <v>44386</v>
      </c>
      <c r="R1677" s="57">
        <v>25.397756896915059</v>
      </c>
      <c r="S1677" s="57">
        <v>30.957230379334799</v>
      </c>
      <c r="U1677" s="63">
        <v>44386</v>
      </c>
      <c r="V1677" s="65">
        <v>64.793430967663696</v>
      </c>
      <c r="X1677" s="63">
        <v>45210</v>
      </c>
      <c r="Y1677" s="67">
        <v>114.75</v>
      </c>
      <c r="Z1677" s="67">
        <v>112.48</v>
      </c>
      <c r="AA1677" s="67">
        <v>111.375</v>
      </c>
      <c r="AB1677" s="67" t="e">
        <v>#N/A</v>
      </c>
      <c r="AD1677" s="63">
        <v>45210</v>
      </c>
      <c r="AE1677" s="67">
        <v>113.52</v>
      </c>
      <c r="AF1677" s="68">
        <v>107.5</v>
      </c>
      <c r="AH1677" s="58">
        <v>44386</v>
      </c>
      <c r="AI1677" s="57">
        <v>63.629192406362399</v>
      </c>
      <c r="AJ1677" s="57">
        <v>45.285056660869039</v>
      </c>
      <c r="AK1677" s="57">
        <v>31.625951629860836</v>
      </c>
      <c r="AM1677" s="63">
        <v>44386</v>
      </c>
      <c r="AN1677" s="57">
        <v>35.633757165800574</v>
      </c>
      <c r="AO1677" s="57">
        <v>47.63425294721246</v>
      </c>
      <c r="AP1677" s="57">
        <v>20.742745678895691</v>
      </c>
      <c r="AR1677" s="63">
        <v>44386</v>
      </c>
      <c r="AS1677" s="57">
        <v>-27.134608167196472</v>
      </c>
      <c r="AT1677" s="57">
        <v>-3.7114632786898194</v>
      </c>
      <c r="AV1677" s="63">
        <v>45847</v>
      </c>
      <c r="AW1677" s="64">
        <v>55337.140555999998</v>
      </c>
      <c r="AX1677" s="65"/>
      <c r="AY1677" s="63">
        <v>45210</v>
      </c>
      <c r="AZ1677" s="215">
        <v>-151.418567</v>
      </c>
      <c r="BA1677" s="215">
        <v>106.23034295969993</v>
      </c>
      <c r="BB1677" s="215">
        <v>205.51481918423724</v>
      </c>
      <c r="BC1677" s="215">
        <v>0</v>
      </c>
      <c r="BD1677" s="51">
        <v>557.01104371279337</v>
      </c>
      <c r="BE1677" s="215">
        <v>717.33763885673045</v>
      </c>
      <c r="BQ1677" s="65"/>
    </row>
    <row r="1678" spans="4:69">
      <c r="D1678" s="63">
        <v>44387</v>
      </c>
      <c r="E1678" s="64">
        <v>667.803</v>
      </c>
      <c r="F1678" s="64">
        <v>2102.7649999999999</v>
      </c>
      <c r="G1678" s="69">
        <v>2770.5680000000002</v>
      </c>
      <c r="I1678" s="63">
        <v>45069</v>
      </c>
      <c r="J1678" s="68">
        <v>78.91</v>
      </c>
      <c r="K1678" s="68">
        <v>80.930000000000007</v>
      </c>
      <c r="M1678" s="63">
        <v>44387</v>
      </c>
      <c r="N1678" s="64">
        <v>42749.8</v>
      </c>
      <c r="O1678" s="66">
        <v>95.976699999999994</v>
      </c>
      <c r="Q1678" s="63">
        <v>44387</v>
      </c>
      <c r="R1678" s="57">
        <v>25.297348435657764</v>
      </c>
      <c r="S1678" s="57">
        <v>31.010016294480923</v>
      </c>
      <c r="U1678" s="63">
        <v>44387</v>
      </c>
      <c r="V1678" s="65">
        <v>64.793430967663696</v>
      </c>
      <c r="X1678" s="63">
        <v>45211</v>
      </c>
      <c r="Y1678" s="67">
        <v>114.0625</v>
      </c>
      <c r="Z1678" s="67">
        <v>116.73</v>
      </c>
      <c r="AA1678" s="67">
        <v>110.875</v>
      </c>
      <c r="AB1678" s="67" t="e">
        <v>#N/A</v>
      </c>
      <c r="AD1678" s="63">
        <v>45211</v>
      </c>
      <c r="AE1678" s="67">
        <v>114.01</v>
      </c>
      <c r="AF1678" s="68">
        <v>106.59</v>
      </c>
      <c r="AH1678" s="58">
        <v>44387</v>
      </c>
      <c r="AI1678" s="57">
        <v>63.434449652594502</v>
      </c>
      <c r="AJ1678" s="57">
        <v>45.225543155737036</v>
      </c>
      <c r="AK1678" s="57">
        <v>31.674210626974975</v>
      </c>
      <c r="AM1678" s="63">
        <v>44387</v>
      </c>
      <c r="AN1678" s="57">
        <v>35.668674256848696</v>
      </c>
      <c r="AO1678" s="57">
        <v>47.549668169902738</v>
      </c>
      <c r="AP1678" s="57">
        <v>20.905109069815776</v>
      </c>
      <c r="AR1678" s="63">
        <v>44387</v>
      </c>
      <c r="AS1678" s="57">
        <v>-26.936431381792481</v>
      </c>
      <c r="AT1678" s="57">
        <v>-3.7468532518702635</v>
      </c>
      <c r="AV1678" s="63">
        <v>45848</v>
      </c>
      <c r="AW1678" s="64">
        <v>54549.167679999999</v>
      </c>
      <c r="AX1678" s="65"/>
      <c r="AY1678" s="63">
        <v>45211</v>
      </c>
      <c r="AZ1678" s="215">
        <v>-198.88281700000002</v>
      </c>
      <c r="BA1678" s="215">
        <v>108.44145628428997</v>
      </c>
      <c r="BB1678" s="215">
        <v>693.98259410051537</v>
      </c>
      <c r="BC1678" s="215">
        <v>0</v>
      </c>
      <c r="BD1678" s="51">
        <v>415.00390877058618</v>
      </c>
      <c r="BE1678" s="215">
        <v>1018.5451421553912</v>
      </c>
      <c r="BQ1678" s="65"/>
    </row>
    <row r="1679" spans="4:69">
      <c r="D1679" s="63">
        <v>44388</v>
      </c>
      <c r="E1679" s="64">
        <v>667.803</v>
      </c>
      <c r="F1679" s="64">
        <v>2102.7649999999999</v>
      </c>
      <c r="G1679" s="69">
        <v>2770.5680000000002</v>
      </c>
      <c r="I1679" s="63">
        <v>45070</v>
      </c>
      <c r="J1679" s="68">
        <v>78.03</v>
      </c>
      <c r="K1679" s="68">
        <v>80.540000000000006</v>
      </c>
      <c r="M1679" s="63">
        <v>44388</v>
      </c>
      <c r="N1679" s="64">
        <v>42749.8</v>
      </c>
      <c r="O1679" s="66">
        <v>95.976699999999994</v>
      </c>
      <c r="Q1679" s="63">
        <v>44388</v>
      </c>
      <c r="R1679" s="57">
        <v>25.209504184908525</v>
      </c>
      <c r="S1679" s="57">
        <v>31.101705892948296</v>
      </c>
      <c r="U1679" s="63">
        <v>44388</v>
      </c>
      <c r="V1679" s="65">
        <v>64.793430967663696</v>
      </c>
      <c r="X1679" s="63">
        <v>45216</v>
      </c>
      <c r="Y1679" s="67">
        <v>129.625</v>
      </c>
      <c r="Z1679" s="67">
        <v>129.53</v>
      </c>
      <c r="AA1679" s="67">
        <v>126.0625</v>
      </c>
      <c r="AB1679" s="67" t="e">
        <v>#N/A</v>
      </c>
      <c r="AD1679" s="63">
        <v>45216</v>
      </c>
      <c r="AE1679" s="67">
        <v>123.39</v>
      </c>
      <c r="AF1679" s="68">
        <v>130.25</v>
      </c>
      <c r="AH1679" s="58">
        <v>44388</v>
      </c>
      <c r="AI1679" s="57">
        <v>63.254626925456868</v>
      </c>
      <c r="AJ1679" s="57">
        <v>45.200687917874951</v>
      </c>
      <c r="AK1679" s="57">
        <v>31.781397921351196</v>
      </c>
      <c r="AM1679" s="63">
        <v>44388</v>
      </c>
      <c r="AN1679" s="57">
        <v>35.697345287070448</v>
      </c>
      <c r="AO1679" s="57">
        <v>47.448186642912127</v>
      </c>
      <c r="AP1679" s="57">
        <v>21.057519466218654</v>
      </c>
      <c r="AR1679" s="63">
        <v>44388</v>
      </c>
      <c r="AS1679" s="57">
        <v>-26.764870255853367</v>
      </c>
      <c r="AT1679" s="57">
        <v>-3.7821052257292265</v>
      </c>
      <c r="AV1679" s="63">
        <v>45849</v>
      </c>
      <c r="AW1679" s="64">
        <v>53968.117241</v>
      </c>
      <c r="AX1679" s="65"/>
      <c r="AY1679" s="63">
        <v>45216</v>
      </c>
      <c r="AZ1679" s="215">
        <v>-251.91853</v>
      </c>
      <c r="BA1679" s="215">
        <v>238.90186220676983</v>
      </c>
      <c r="BB1679" s="215">
        <v>773.5653389337582</v>
      </c>
      <c r="BC1679" s="215">
        <v>0</v>
      </c>
      <c r="BD1679" s="51">
        <v>145.11008290066115</v>
      </c>
      <c r="BE1679" s="215">
        <v>905.65875404118935</v>
      </c>
      <c r="BQ1679" s="65"/>
    </row>
    <row r="1680" spans="4:69">
      <c r="D1680" s="63">
        <v>44389</v>
      </c>
      <c r="E1680" s="64">
        <v>868.75800000000004</v>
      </c>
      <c r="F1680" s="64">
        <v>2107.2890000000002</v>
      </c>
      <c r="G1680" s="69">
        <v>2976.047</v>
      </c>
      <c r="I1680" s="63">
        <v>45075</v>
      </c>
      <c r="J1680" s="68">
        <v>86.35</v>
      </c>
      <c r="K1680" s="68">
        <v>86.79</v>
      </c>
      <c r="M1680" s="63">
        <v>44389</v>
      </c>
      <c r="N1680" s="64">
        <v>42844.5</v>
      </c>
      <c r="O1680" s="66">
        <v>96.094999999999999</v>
      </c>
      <c r="Q1680" s="63">
        <v>44389</v>
      </c>
      <c r="R1680" s="57">
        <v>25.42489161545096</v>
      </c>
      <c r="S1680" s="57">
        <v>31.129705212842996</v>
      </c>
      <c r="U1680" s="63">
        <v>44389</v>
      </c>
      <c r="V1680" s="65">
        <v>65.841999768760346</v>
      </c>
      <c r="X1680" s="63">
        <v>45217</v>
      </c>
      <c r="Y1680" s="67">
        <v>129.375</v>
      </c>
      <c r="Z1680" s="67">
        <v>131.41999999999999</v>
      </c>
      <c r="AA1680" s="67">
        <v>126.0625</v>
      </c>
      <c r="AB1680" s="67" t="e">
        <v>#N/A</v>
      </c>
      <c r="AD1680" s="63">
        <v>45217</v>
      </c>
      <c r="AE1680" s="67">
        <v>125.02</v>
      </c>
      <c r="AF1680" s="68">
        <v>113.45</v>
      </c>
      <c r="AH1680" s="58">
        <v>44389</v>
      </c>
      <c r="AI1680" s="57">
        <v>63.016639526680777</v>
      </c>
      <c r="AJ1680" s="57">
        <v>45.089433538489729</v>
      </c>
      <c r="AK1680" s="57">
        <v>31.752636278476754</v>
      </c>
      <c r="AM1680" s="63">
        <v>44389</v>
      </c>
      <c r="AN1680" s="57">
        <v>35.709814776110925</v>
      </c>
      <c r="AO1680" s="57">
        <v>47.253696247424145</v>
      </c>
      <c r="AP1680" s="57">
        <v>21.279291959567082</v>
      </c>
      <c r="AR1680" s="63">
        <v>44389</v>
      </c>
      <c r="AS1680" s="57">
        <v>-26.618636233223882</v>
      </c>
      <c r="AT1680" s="57">
        <v>-3.8170712681902863</v>
      </c>
      <c r="AV1680" s="63">
        <v>45850</v>
      </c>
      <c r="AW1680" s="64">
        <v>53968.117241</v>
      </c>
      <c r="AX1680" s="65"/>
      <c r="AY1680" s="63">
        <v>45217</v>
      </c>
      <c r="AZ1680" s="215">
        <v>-291.375292</v>
      </c>
      <c r="BA1680" s="215">
        <v>532.53151784098986</v>
      </c>
      <c r="BB1680" s="215">
        <v>809.38884540058302</v>
      </c>
      <c r="BC1680" s="215">
        <v>0</v>
      </c>
      <c r="BD1680" s="51">
        <v>-194.86562852408215</v>
      </c>
      <c r="BE1680" s="215">
        <v>855.6794427174907</v>
      </c>
      <c r="BQ1680" s="65"/>
    </row>
    <row r="1681" spans="4:69">
      <c r="D1681" s="63">
        <v>44390</v>
      </c>
      <c r="E1681" s="64">
        <v>831.83299999999997</v>
      </c>
      <c r="F1681" s="64">
        <v>2110.395</v>
      </c>
      <c r="G1681" s="69">
        <v>2942.2280000000001</v>
      </c>
      <c r="I1681" s="63">
        <v>45076</v>
      </c>
      <c r="J1681" s="68">
        <v>79.53</v>
      </c>
      <c r="K1681" s="68">
        <v>85.19</v>
      </c>
      <c r="M1681" s="63">
        <v>44390</v>
      </c>
      <c r="N1681" s="64">
        <v>42924.5</v>
      </c>
      <c r="O1681" s="66">
        <v>96.125</v>
      </c>
      <c r="Q1681" s="63">
        <v>44390</v>
      </c>
      <c r="R1681" s="57">
        <v>25.430086218492278</v>
      </c>
      <c r="S1681" s="57">
        <v>31.201759290799469</v>
      </c>
      <c r="U1681" s="63">
        <v>44390</v>
      </c>
      <c r="V1681" s="65">
        <v>65.744451409290349</v>
      </c>
      <c r="X1681" s="63">
        <v>45218</v>
      </c>
      <c r="Y1681" s="67">
        <v>128.6875</v>
      </c>
      <c r="Z1681" s="67">
        <v>131.38999999999999</v>
      </c>
      <c r="AA1681" s="67">
        <v>125.625</v>
      </c>
      <c r="AB1681" s="67" t="e">
        <v>#N/A</v>
      </c>
      <c r="AD1681" s="63">
        <v>45218</v>
      </c>
      <c r="AE1681" s="67">
        <v>127.2</v>
      </c>
      <c r="AF1681" s="68">
        <v>113.7</v>
      </c>
      <c r="AH1681" s="58">
        <v>44390</v>
      </c>
      <c r="AI1681" s="57">
        <v>62.930043886116358</v>
      </c>
      <c r="AJ1681" s="57">
        <v>45.084499088544526</v>
      </c>
      <c r="AK1681" s="57">
        <v>31.843075478020609</v>
      </c>
      <c r="AM1681" s="63">
        <v>44390</v>
      </c>
      <c r="AN1681" s="57">
        <v>35.71922651929593</v>
      </c>
      <c r="AO1681" s="57">
        <v>47.148540796028101</v>
      </c>
      <c r="AP1681" s="57">
        <v>21.403760502330059</v>
      </c>
      <c r="AR1681" s="63">
        <v>44390</v>
      </c>
      <c r="AS1681" s="57">
        <v>-26.435800010960307</v>
      </c>
      <c r="AT1681" s="57">
        <v>-3.8487809693021457</v>
      </c>
      <c r="AV1681" s="63">
        <v>45851</v>
      </c>
      <c r="AW1681" s="64">
        <v>53968.117241</v>
      </c>
      <c r="AX1681" s="65"/>
      <c r="AY1681" s="63">
        <v>45218</v>
      </c>
      <c r="AZ1681" s="215">
        <v>-292.930677</v>
      </c>
      <c r="BA1681" s="215">
        <v>527.86528042269993</v>
      </c>
      <c r="BB1681" s="215">
        <v>837.61437941090992</v>
      </c>
      <c r="BC1681" s="215">
        <v>0</v>
      </c>
      <c r="BD1681" s="51">
        <v>-107.48982260242015</v>
      </c>
      <c r="BE1681" s="215">
        <v>965.05916023118982</v>
      </c>
      <c r="BQ1681" s="65"/>
    </row>
    <row r="1682" spans="4:69">
      <c r="D1682" s="63">
        <v>44391</v>
      </c>
      <c r="E1682" s="64">
        <v>872.73099999999999</v>
      </c>
      <c r="F1682" s="64">
        <v>2107.377</v>
      </c>
      <c r="G1682" s="69">
        <v>2980.1080000000002</v>
      </c>
      <c r="I1682" s="63">
        <v>45077</v>
      </c>
      <c r="J1682" s="68">
        <v>89.72</v>
      </c>
      <c r="K1682" s="68">
        <v>89.46</v>
      </c>
      <c r="M1682" s="63">
        <v>44391</v>
      </c>
      <c r="N1682" s="64">
        <v>42963.9</v>
      </c>
      <c r="O1682" s="66">
        <v>96.155000000000001</v>
      </c>
      <c r="Q1682" s="63">
        <v>44391</v>
      </c>
      <c r="R1682" s="57">
        <v>25.435724299171515</v>
      </c>
      <c r="S1682" s="57">
        <v>31.309735407792761</v>
      </c>
      <c r="U1682" s="63">
        <v>44391</v>
      </c>
      <c r="V1682" s="65">
        <v>65.40669836958368</v>
      </c>
      <c r="X1682" s="63">
        <v>45219</v>
      </c>
      <c r="Y1682" s="67">
        <v>128.8125</v>
      </c>
      <c r="Z1682" s="67">
        <v>131.30000000000001</v>
      </c>
      <c r="AA1682" s="67">
        <v>126</v>
      </c>
      <c r="AB1682" s="67" t="e">
        <v>#N/A</v>
      </c>
      <c r="AD1682" s="63">
        <v>45219</v>
      </c>
      <c r="AE1682" s="67">
        <v>129.85</v>
      </c>
      <c r="AF1682" s="68">
        <v>114.88</v>
      </c>
      <c r="AH1682" s="58">
        <v>44391</v>
      </c>
      <c r="AI1682" s="57">
        <v>62.808309105445346</v>
      </c>
      <c r="AJ1682" s="57">
        <v>45.103823079610315</v>
      </c>
      <c r="AK1682" s="57">
        <v>31.997360161390233</v>
      </c>
      <c r="AM1682" s="63">
        <v>44391</v>
      </c>
      <c r="AN1682" s="57">
        <v>35.697645867617524</v>
      </c>
      <c r="AO1682" s="57">
        <v>46.928631870330406</v>
      </c>
      <c r="AP1682" s="57">
        <v>21.573848948333229</v>
      </c>
      <c r="AR1682" s="63">
        <v>44391</v>
      </c>
      <c r="AS1682" s="57">
        <v>-26.221076159243715</v>
      </c>
      <c r="AT1682" s="57">
        <v>-3.8699238328268826</v>
      </c>
      <c r="AV1682" s="63">
        <v>45852</v>
      </c>
      <c r="AW1682" s="64">
        <v>53578.258918</v>
      </c>
      <c r="AX1682" s="65"/>
      <c r="AY1682" s="63">
        <v>45219</v>
      </c>
      <c r="AZ1682" s="215">
        <v>-303.34654449999999</v>
      </c>
      <c r="BA1682" s="215">
        <v>481.08124887292996</v>
      </c>
      <c r="BB1682" s="215">
        <v>966.63115628491698</v>
      </c>
      <c r="BC1682" s="215">
        <v>0</v>
      </c>
      <c r="BD1682" s="51">
        <v>-217.51779482901696</v>
      </c>
      <c r="BE1682" s="215">
        <v>926.84806582883004</v>
      </c>
      <c r="BQ1682" s="65"/>
    </row>
    <row r="1683" spans="4:69">
      <c r="D1683" s="63">
        <v>44392</v>
      </c>
      <c r="E1683" s="64">
        <v>926.52</v>
      </c>
      <c r="F1683" s="64">
        <v>2104.4540000000002</v>
      </c>
      <c r="G1683" s="69">
        <v>3030.9740000000002</v>
      </c>
      <c r="I1683" s="63">
        <v>45078</v>
      </c>
      <c r="J1683" s="68">
        <v>91.38</v>
      </c>
      <c r="K1683" s="68">
        <v>88.19</v>
      </c>
      <c r="M1683" s="63">
        <v>44392</v>
      </c>
      <c r="N1683" s="64">
        <v>42991.4</v>
      </c>
      <c r="O1683" s="66">
        <v>96.185000000000002</v>
      </c>
      <c r="Q1683" s="63">
        <v>44392</v>
      </c>
      <c r="R1683" s="57">
        <v>25.546995333900146</v>
      </c>
      <c r="S1683" s="57">
        <v>31.451982846717328</v>
      </c>
      <c r="U1683" s="63">
        <v>44392</v>
      </c>
      <c r="V1683" s="65">
        <v>65.337140206325344</v>
      </c>
      <c r="X1683" s="63">
        <v>45222</v>
      </c>
      <c r="Y1683" s="67">
        <v>128.5</v>
      </c>
      <c r="Z1683" s="67">
        <v>130.83000000000001</v>
      </c>
      <c r="AA1683" s="67">
        <v>124.5</v>
      </c>
      <c r="AB1683" s="67" t="e">
        <v>#N/A</v>
      </c>
      <c r="AD1683" s="63">
        <v>45222</v>
      </c>
      <c r="AE1683" s="67">
        <v>129.87</v>
      </c>
      <c r="AF1683" s="68">
        <v>131.87</v>
      </c>
      <c r="AH1683" s="58">
        <v>44392</v>
      </c>
      <c r="AI1683" s="57">
        <v>62.623751675437077</v>
      </c>
      <c r="AJ1683" s="57">
        <v>45.131804659254435</v>
      </c>
      <c r="AK1683" s="57">
        <v>32.196870269189269</v>
      </c>
      <c r="AM1683" s="63">
        <v>44392</v>
      </c>
      <c r="AN1683" s="57">
        <v>35.687540658996262</v>
      </c>
      <c r="AO1683" s="57">
        <v>46.737761412527611</v>
      </c>
      <c r="AP1683" s="57">
        <v>21.751045522840329</v>
      </c>
      <c r="AR1683" s="63">
        <v>44392</v>
      </c>
      <c r="AS1683" s="57">
        <v>-25.976311243429993</v>
      </c>
      <c r="AT1683" s="57">
        <v>-3.8963574826631375</v>
      </c>
      <c r="AV1683" s="63">
        <v>45853</v>
      </c>
      <c r="AW1683" s="64">
        <v>53712.064530000003</v>
      </c>
      <c r="AX1683" s="65"/>
      <c r="AY1683" s="63">
        <v>45222</v>
      </c>
      <c r="AZ1683" s="215">
        <v>-236.50851350000002</v>
      </c>
      <c r="BA1683" s="215">
        <v>-69.257105370919973</v>
      </c>
      <c r="BB1683" s="215">
        <v>806.65230821373109</v>
      </c>
      <c r="BC1683" s="215">
        <v>0</v>
      </c>
      <c r="BD1683" s="51">
        <v>86.019904210638487</v>
      </c>
      <c r="BE1683" s="215">
        <v>586.90659355344997</v>
      </c>
      <c r="BQ1683" s="65"/>
    </row>
    <row r="1684" spans="4:69">
      <c r="D1684" s="63">
        <v>44393</v>
      </c>
      <c r="E1684" s="64">
        <v>747.91399999999999</v>
      </c>
      <c r="F1684" s="64">
        <v>2100.7640000000001</v>
      </c>
      <c r="G1684" s="69">
        <v>2848.6779999999999</v>
      </c>
      <c r="I1684" s="63">
        <v>45079</v>
      </c>
      <c r="J1684" s="68">
        <v>90.89</v>
      </c>
      <c r="K1684" s="68">
        <v>86.33</v>
      </c>
      <c r="M1684" s="63">
        <v>44393</v>
      </c>
      <c r="N1684" s="64">
        <v>42931.3</v>
      </c>
      <c r="O1684" s="66">
        <v>96.215000000000003</v>
      </c>
      <c r="Q1684" s="63">
        <v>44393</v>
      </c>
      <c r="R1684" s="57">
        <v>25.478893872860532</v>
      </c>
      <c r="S1684" s="57">
        <v>31.585926850970548</v>
      </c>
      <c r="U1684" s="63">
        <v>44393</v>
      </c>
      <c r="V1684" s="65">
        <v>65.641469117517829</v>
      </c>
      <c r="X1684" s="63">
        <v>45223</v>
      </c>
      <c r="Y1684" s="67">
        <v>127.5</v>
      </c>
      <c r="Z1684" s="67">
        <v>131.78</v>
      </c>
      <c r="AA1684" s="67">
        <v>125.875</v>
      </c>
      <c r="AB1684" s="67" t="e">
        <v>#N/A</v>
      </c>
      <c r="AD1684" s="63">
        <v>45223</v>
      </c>
      <c r="AE1684" s="67">
        <v>129.37</v>
      </c>
      <c r="AF1684" s="68">
        <v>123.92</v>
      </c>
      <c r="AH1684" s="58">
        <v>44393</v>
      </c>
      <c r="AI1684" s="57">
        <v>62.43646722739291</v>
      </c>
      <c r="AJ1684" s="57">
        <v>45.157351383263531</v>
      </c>
      <c r="AK1684" s="57">
        <v>32.354983825161</v>
      </c>
      <c r="AM1684" s="63">
        <v>44393</v>
      </c>
      <c r="AN1684" s="57">
        <v>35.679414719449397</v>
      </c>
      <c r="AO1684" s="57">
        <v>46.552226905852699</v>
      </c>
      <c r="AP1684" s="57">
        <v>21.917411058115533</v>
      </c>
      <c r="AR1684" s="63">
        <v>44393</v>
      </c>
      <c r="AS1684" s="57">
        <v>-25.730401282925662</v>
      </c>
      <c r="AT1684" s="57">
        <v>-3.9217773782133536</v>
      </c>
      <c r="AV1684" s="63">
        <v>45854</v>
      </c>
      <c r="AW1684" s="64">
        <v>52808.521227999998</v>
      </c>
      <c r="AX1684" s="65"/>
      <c r="AY1684" s="63">
        <v>45223</v>
      </c>
      <c r="AZ1684" s="215">
        <v>-222.12525200000002</v>
      </c>
      <c r="BA1684" s="215">
        <v>-73.404455884760054</v>
      </c>
      <c r="BB1684" s="215">
        <v>988.82130501974143</v>
      </c>
      <c r="BC1684" s="215">
        <v>0</v>
      </c>
      <c r="BD1684" s="51">
        <v>-94.598874745200618</v>
      </c>
      <c r="BE1684" s="215">
        <v>598.6927223897809</v>
      </c>
      <c r="BQ1684" s="65"/>
    </row>
    <row r="1685" spans="4:69">
      <c r="D1685" s="63">
        <v>44394</v>
      </c>
      <c r="E1685" s="64">
        <v>747.91399999999999</v>
      </c>
      <c r="F1685" s="64">
        <v>2100.7640000000001</v>
      </c>
      <c r="G1685" s="69">
        <v>2848.6779999999999</v>
      </c>
      <c r="I1685" s="63">
        <v>45082</v>
      </c>
      <c r="J1685" s="68">
        <v>89.72</v>
      </c>
      <c r="K1685" s="68">
        <v>87.25</v>
      </c>
      <c r="M1685" s="63">
        <v>44394</v>
      </c>
      <c r="N1685" s="64">
        <v>42931.3</v>
      </c>
      <c r="O1685" s="66">
        <v>96.215000000000003</v>
      </c>
      <c r="Q1685" s="63">
        <v>44394</v>
      </c>
      <c r="R1685" s="57">
        <v>25.470251094226004</v>
      </c>
      <c r="S1685" s="57">
        <v>31.677694088884923</v>
      </c>
      <c r="U1685" s="63">
        <v>44394</v>
      </c>
      <c r="V1685" s="65">
        <v>65.641469117517829</v>
      </c>
      <c r="X1685" s="63">
        <v>45224</v>
      </c>
      <c r="Y1685" s="67">
        <v>128.25</v>
      </c>
      <c r="Z1685" s="67">
        <v>131.76</v>
      </c>
      <c r="AA1685" s="67">
        <v>126</v>
      </c>
      <c r="AB1685" s="67" t="e">
        <v>#N/A</v>
      </c>
      <c r="AD1685" s="63">
        <v>45224</v>
      </c>
      <c r="AE1685" s="67">
        <v>130.72</v>
      </c>
      <c r="AF1685" s="68">
        <v>123.13</v>
      </c>
      <c r="AH1685" s="58">
        <v>44394</v>
      </c>
      <c r="AI1685" s="57">
        <v>62.230836152172351</v>
      </c>
      <c r="AJ1685" s="57">
        <v>45.1416650881403</v>
      </c>
      <c r="AK1685" s="57">
        <v>32.459032529132003</v>
      </c>
      <c r="AM1685" s="63">
        <v>44394</v>
      </c>
      <c r="AN1685" s="57">
        <v>35.674816863784351</v>
      </c>
      <c r="AO1685" s="57">
        <v>46.380452114701413</v>
      </c>
      <c r="AP1685" s="57">
        <v>22.070701902169109</v>
      </c>
      <c r="AR1685" s="63">
        <v>44394</v>
      </c>
      <c r="AS1685" s="57">
        <v>-25.511430341015195</v>
      </c>
      <c r="AT1685" s="57">
        <v>-3.9346245780530475</v>
      </c>
      <c r="AV1685" s="63">
        <v>45855</v>
      </c>
      <c r="AW1685" s="64">
        <v>53013.722434000003</v>
      </c>
      <c r="AX1685" s="65"/>
      <c r="AY1685" s="63">
        <v>45224</v>
      </c>
      <c r="AZ1685" s="215">
        <v>-217.73135300000001</v>
      </c>
      <c r="BA1685" s="215">
        <v>-80.257510032360031</v>
      </c>
      <c r="BB1685" s="215">
        <v>923.49700250363719</v>
      </c>
      <c r="BC1685" s="215">
        <v>0</v>
      </c>
      <c r="BD1685" s="51">
        <v>-58.905691461288484</v>
      </c>
      <c r="BE1685" s="215">
        <v>566.60244800998919</v>
      </c>
      <c r="BQ1685" s="65"/>
    </row>
    <row r="1686" spans="4:69">
      <c r="D1686" s="63">
        <v>44395</v>
      </c>
      <c r="E1686" s="64">
        <v>747.91399999999999</v>
      </c>
      <c r="F1686" s="64">
        <v>2100.7640000000001</v>
      </c>
      <c r="G1686" s="69">
        <v>2848.6779999999999</v>
      </c>
      <c r="I1686" s="63">
        <v>45083</v>
      </c>
      <c r="J1686" s="68">
        <v>89.76</v>
      </c>
      <c r="K1686" s="68">
        <v>85.13</v>
      </c>
      <c r="M1686" s="63">
        <v>44395</v>
      </c>
      <c r="N1686" s="64">
        <v>42931.3</v>
      </c>
      <c r="O1686" s="66">
        <v>96.215000000000003</v>
      </c>
      <c r="Q1686" s="63">
        <v>44395</v>
      </c>
      <c r="R1686" s="57">
        <v>25.437638649858041</v>
      </c>
      <c r="S1686" s="57">
        <v>31.787952901379434</v>
      </c>
      <c r="U1686" s="63">
        <v>44395</v>
      </c>
      <c r="V1686" s="65">
        <v>65.641469117517829</v>
      </c>
      <c r="X1686" s="63">
        <v>45225</v>
      </c>
      <c r="Y1686" s="67">
        <v>128.1875</v>
      </c>
      <c r="Z1686" s="67">
        <v>126.26</v>
      </c>
      <c r="AA1686" s="67">
        <v>126.0625</v>
      </c>
      <c r="AB1686" s="67" t="e">
        <v>#N/A</v>
      </c>
      <c r="AD1686" s="63">
        <v>45225</v>
      </c>
      <c r="AE1686" s="67">
        <v>129.5</v>
      </c>
      <c r="AF1686" s="68">
        <v>127.11</v>
      </c>
      <c r="AH1686" s="58">
        <v>44395</v>
      </c>
      <c r="AI1686" s="57">
        <v>62.045464342582378</v>
      </c>
      <c r="AJ1686" s="57">
        <v>45.138848846990953</v>
      </c>
      <c r="AK1686" s="57">
        <v>32.59703540327834</v>
      </c>
      <c r="AM1686" s="63">
        <v>44395</v>
      </c>
      <c r="AN1686" s="57">
        <v>35.659754015432846</v>
      </c>
      <c r="AO1686" s="57">
        <v>46.213421293789978</v>
      </c>
      <c r="AP1686" s="57">
        <v>22.196696637883729</v>
      </c>
      <c r="AR1686" s="63">
        <v>44395</v>
      </c>
      <c r="AS1686" s="57">
        <v>-25.29178370461014</v>
      </c>
      <c r="AT1686" s="57">
        <v>-3.9571335155874521</v>
      </c>
      <c r="AV1686" s="63">
        <v>45856</v>
      </c>
      <c r="AW1686" s="64">
        <v>52808.708166000004</v>
      </c>
      <c r="AX1686" s="65"/>
      <c r="AY1686" s="63">
        <v>45225</v>
      </c>
      <c r="AZ1686" s="215">
        <v>-179.93062799999998</v>
      </c>
      <c r="BA1686" s="215">
        <v>-80.184186236000045</v>
      </c>
      <c r="BB1686" s="215">
        <v>812.78649948875716</v>
      </c>
      <c r="BC1686" s="215">
        <v>0</v>
      </c>
      <c r="BD1686" s="51">
        <v>-6.8852324430176521</v>
      </c>
      <c r="BE1686" s="215">
        <v>545.7864528097399</v>
      </c>
      <c r="BQ1686" s="65"/>
    </row>
    <row r="1687" spans="4:69">
      <c r="D1687" s="63">
        <v>44396</v>
      </c>
      <c r="E1687" s="64">
        <v>815.07600000000002</v>
      </c>
      <c r="F1687" s="64">
        <v>2097.8319999999999</v>
      </c>
      <c r="G1687" s="69">
        <v>2912.9079999999999</v>
      </c>
      <c r="I1687" s="63">
        <v>45084</v>
      </c>
      <c r="J1687" s="68">
        <v>89.26</v>
      </c>
      <c r="K1687" s="68">
        <v>84.43</v>
      </c>
      <c r="M1687" s="63">
        <v>44396</v>
      </c>
      <c r="N1687" s="64">
        <v>42943.4</v>
      </c>
      <c r="O1687" s="66">
        <v>96.305000000000007</v>
      </c>
      <c r="Q1687" s="63">
        <v>44396</v>
      </c>
      <c r="R1687" s="57">
        <v>25.484902412357393</v>
      </c>
      <c r="S1687" s="57">
        <v>31.910181737937183</v>
      </c>
      <c r="U1687" s="63">
        <v>44396</v>
      </c>
      <c r="V1687" s="65">
        <v>65.105795746958236</v>
      </c>
      <c r="X1687" s="63">
        <v>45226</v>
      </c>
      <c r="Y1687" s="67">
        <v>128.875</v>
      </c>
      <c r="Z1687" s="67">
        <v>126.09</v>
      </c>
      <c r="AA1687" s="67">
        <v>125.6875</v>
      </c>
      <c r="AB1687" s="67" t="e">
        <v>#N/A</v>
      </c>
      <c r="AD1687" s="63">
        <v>45226</v>
      </c>
      <c r="AE1687" s="67">
        <v>127.79</v>
      </c>
      <c r="AF1687" s="68">
        <v>121.94</v>
      </c>
      <c r="AH1687" s="58">
        <v>44396</v>
      </c>
      <c r="AI1687" s="57">
        <v>61.864417657456052</v>
      </c>
      <c r="AJ1687" s="57">
        <v>45.147272277150627</v>
      </c>
      <c r="AK1687" s="57">
        <v>32.744143082044609</v>
      </c>
      <c r="AM1687" s="63">
        <v>44396</v>
      </c>
      <c r="AN1687" s="57">
        <v>35.676538647394842</v>
      </c>
      <c r="AO1687" s="57">
        <v>46.098496233842546</v>
      </c>
      <c r="AP1687" s="57">
        <v>22.349782518408734</v>
      </c>
      <c r="AR1687" s="63">
        <v>44396</v>
      </c>
      <c r="AS1687" s="57">
        <v>-25.075764618388018</v>
      </c>
      <c r="AT1687" s="57">
        <v>-3.9825665516379338</v>
      </c>
      <c r="AV1687" s="63">
        <v>45857</v>
      </c>
      <c r="AW1687" s="64">
        <v>52808.708166000004</v>
      </c>
      <c r="AX1687" s="65"/>
      <c r="AY1687" s="63">
        <v>45226</v>
      </c>
      <c r="AZ1687" s="215">
        <v>-167.77272299999998</v>
      </c>
      <c r="BA1687" s="215">
        <v>-101.73998035892018</v>
      </c>
      <c r="BB1687" s="215">
        <v>798.40995408051936</v>
      </c>
      <c r="BC1687" s="215">
        <v>0</v>
      </c>
      <c r="BD1687" s="51">
        <v>5.2411784216012602</v>
      </c>
      <c r="BE1687" s="215">
        <v>534.1384291432006</v>
      </c>
      <c r="BQ1687" s="65"/>
    </row>
    <row r="1688" spans="4:69">
      <c r="D1688" s="63">
        <v>44397</v>
      </c>
      <c r="E1688" s="64">
        <v>817.14200000000005</v>
      </c>
      <c r="F1688" s="64">
        <v>2095.8380000000002</v>
      </c>
      <c r="G1688" s="69">
        <v>2912.98</v>
      </c>
      <c r="I1688" s="63">
        <v>45085</v>
      </c>
      <c r="J1688" s="68">
        <v>83.18</v>
      </c>
      <c r="K1688" s="68">
        <v>83.52</v>
      </c>
      <c r="M1688" s="63">
        <v>44397</v>
      </c>
      <c r="N1688" s="64">
        <v>43012.3</v>
      </c>
      <c r="O1688" s="66">
        <v>96.334999999999994</v>
      </c>
      <c r="Q1688" s="63">
        <v>44397</v>
      </c>
      <c r="R1688" s="57">
        <v>25.464485547010817</v>
      </c>
      <c r="S1688" s="57">
        <v>31.989577481754992</v>
      </c>
      <c r="U1688" s="63">
        <v>44397</v>
      </c>
      <c r="V1688" s="65">
        <v>65.261933521685378</v>
      </c>
      <c r="X1688" s="63">
        <v>45229</v>
      </c>
      <c r="Y1688" s="67">
        <v>128.6875</v>
      </c>
      <c r="Z1688" s="67">
        <v>130.99</v>
      </c>
      <c r="AA1688" s="67">
        <v>124.875</v>
      </c>
      <c r="AB1688" s="67" t="e">
        <v>#N/A</v>
      </c>
      <c r="AD1688" s="63">
        <v>45229</v>
      </c>
      <c r="AE1688" s="67">
        <v>127.13</v>
      </c>
      <c r="AF1688" s="68">
        <v>133.55000000000001</v>
      </c>
      <c r="AH1688" s="58">
        <v>44397</v>
      </c>
      <c r="AI1688" s="57">
        <v>61.776153817979342</v>
      </c>
      <c r="AJ1688" s="57">
        <v>45.1642667047077</v>
      </c>
      <c r="AK1688" s="57">
        <v>32.851202697901542</v>
      </c>
      <c r="AM1688" s="63">
        <v>44397</v>
      </c>
      <c r="AN1688" s="57">
        <v>35.699980748093353</v>
      </c>
      <c r="AO1688" s="57">
        <v>46.015855690791454</v>
      </c>
      <c r="AP1688" s="57">
        <v>22.479010601422921</v>
      </c>
      <c r="AR1688" s="63">
        <v>44397</v>
      </c>
      <c r="AS1688" s="57">
        <v>-24.877396136346686</v>
      </c>
      <c r="AT1688" s="57">
        <v>-3.9943564636987561</v>
      </c>
      <c r="AV1688" s="63">
        <v>45858</v>
      </c>
      <c r="AW1688" s="64">
        <v>52808.708166000004</v>
      </c>
      <c r="AX1688" s="65"/>
      <c r="AY1688" s="63">
        <v>45229</v>
      </c>
      <c r="AZ1688" s="215">
        <v>-138.07599300000001</v>
      </c>
      <c r="BA1688" s="215">
        <v>-99.635077133740239</v>
      </c>
      <c r="BB1688" s="215">
        <v>859.13783044606816</v>
      </c>
      <c r="BC1688" s="215">
        <v>0</v>
      </c>
      <c r="BD1688" s="51">
        <v>-142.0205741384882</v>
      </c>
      <c r="BE1688" s="215">
        <v>479.4061861738395</v>
      </c>
      <c r="BQ1688" s="65"/>
    </row>
    <row r="1689" spans="4:69">
      <c r="D1689" s="63">
        <v>44398</v>
      </c>
      <c r="E1689" s="64">
        <v>797.74900000000002</v>
      </c>
      <c r="F1689" s="64">
        <v>2094.0929999999998</v>
      </c>
      <c r="G1689" s="69">
        <v>2891.8420000000001</v>
      </c>
      <c r="I1689" s="63">
        <v>45086</v>
      </c>
      <c r="J1689" s="68">
        <v>81.39</v>
      </c>
      <c r="K1689" s="68">
        <v>83.2</v>
      </c>
      <c r="M1689" s="63">
        <v>44398</v>
      </c>
      <c r="N1689" s="64">
        <v>43074.7</v>
      </c>
      <c r="O1689" s="66">
        <v>96.364999999999995</v>
      </c>
      <c r="Q1689" s="63">
        <v>44398</v>
      </c>
      <c r="R1689" s="57">
        <v>25.382650338281376</v>
      </c>
      <c r="S1689" s="57">
        <v>32.085346129760417</v>
      </c>
      <c r="U1689" s="63">
        <v>44398</v>
      </c>
      <c r="V1689" s="65">
        <v>65.068773775726569</v>
      </c>
      <c r="X1689" s="63">
        <v>45230</v>
      </c>
      <c r="Y1689" s="67">
        <v>128.5625</v>
      </c>
      <c r="Z1689" s="67">
        <v>131.77000000000001</v>
      </c>
      <c r="AA1689" s="67">
        <v>126.1875</v>
      </c>
      <c r="AB1689" s="67" t="e">
        <v>#N/A</v>
      </c>
      <c r="AD1689" s="63">
        <v>45230</v>
      </c>
      <c r="AE1689" s="67">
        <v>130.57</v>
      </c>
      <c r="AF1689" s="68">
        <v>123.11</v>
      </c>
      <c r="AH1689" s="58">
        <v>44398</v>
      </c>
      <c r="AI1689" s="57">
        <v>61.653496293653731</v>
      </c>
      <c r="AJ1689" s="57">
        <v>45.183125835528855</v>
      </c>
      <c r="AK1689" s="57">
        <v>32.982821661183515</v>
      </c>
      <c r="AM1689" s="63">
        <v>44398</v>
      </c>
      <c r="AN1689" s="57">
        <v>35.715707215621649</v>
      </c>
      <c r="AO1689" s="57">
        <v>45.907902657369263</v>
      </c>
      <c r="AP1689" s="57">
        <v>22.609495793654521</v>
      </c>
      <c r="AR1689" s="63">
        <v>44398</v>
      </c>
      <c r="AS1689" s="57">
        <v>-24.661800395598842</v>
      </c>
      <c r="AT1689" s="57">
        <v>-4.0183866266204742</v>
      </c>
      <c r="AV1689" s="63">
        <v>45859</v>
      </c>
      <c r="AW1689" s="64">
        <v>52597.601417999998</v>
      </c>
      <c r="AX1689" s="65"/>
      <c r="AY1689" s="63">
        <v>45230</v>
      </c>
      <c r="AZ1689" s="215">
        <v>-90.379920500000026</v>
      </c>
      <c r="BA1689" s="215">
        <v>-504.51857496700995</v>
      </c>
      <c r="BB1689" s="215">
        <v>1220.746488701514</v>
      </c>
      <c r="BC1689" s="215">
        <v>0</v>
      </c>
      <c r="BD1689" s="51">
        <v>-216.67113435558412</v>
      </c>
      <c r="BE1689" s="215">
        <v>409.17685887891986</v>
      </c>
      <c r="BQ1689" s="65"/>
    </row>
    <row r="1690" spans="4:69">
      <c r="D1690" s="63">
        <v>44399</v>
      </c>
      <c r="E1690" s="64">
        <v>864.28899999999999</v>
      </c>
      <c r="F1690" s="64">
        <v>2093.1239999999998</v>
      </c>
      <c r="G1690" s="69">
        <v>2957.413</v>
      </c>
      <c r="I1690" s="63">
        <v>45089</v>
      </c>
      <c r="J1690" s="68">
        <v>80.63</v>
      </c>
      <c r="K1690" s="68">
        <v>82.92</v>
      </c>
      <c r="M1690" s="63">
        <v>44399</v>
      </c>
      <c r="N1690" s="64">
        <v>43090.7</v>
      </c>
      <c r="O1690" s="66">
        <v>96.394999999999996</v>
      </c>
      <c r="Q1690" s="63">
        <v>44399</v>
      </c>
      <c r="R1690" s="57">
        <v>25.3512477589674</v>
      </c>
      <c r="S1690" s="57">
        <v>32.172956793822415</v>
      </c>
      <c r="U1690" s="63">
        <v>44399</v>
      </c>
      <c r="V1690" s="65">
        <v>65.270038598142449</v>
      </c>
      <c r="X1690" s="63">
        <v>45231</v>
      </c>
      <c r="Y1690" s="67">
        <v>129.375</v>
      </c>
      <c r="Z1690" s="67">
        <v>126.26</v>
      </c>
      <c r="AA1690" s="67">
        <v>126</v>
      </c>
      <c r="AB1690" s="67" t="e">
        <v>#N/A</v>
      </c>
      <c r="AD1690" s="63">
        <v>45231</v>
      </c>
      <c r="AE1690" s="67">
        <v>129.74</v>
      </c>
      <c r="AF1690" s="68">
        <v>134.06</v>
      </c>
      <c r="AH1690" s="58">
        <v>44399</v>
      </c>
      <c r="AI1690" s="57">
        <v>61.512264952110016</v>
      </c>
      <c r="AJ1690" s="57">
        <v>45.190816485385696</v>
      </c>
      <c r="AK1690" s="57">
        <v>33.105234118440684</v>
      </c>
      <c r="AM1690" s="63">
        <v>44399</v>
      </c>
      <c r="AN1690" s="57">
        <v>35.719239206841458</v>
      </c>
      <c r="AO1690" s="57">
        <v>45.776978492155898</v>
      </c>
      <c r="AP1690" s="57">
        <v>22.739395101065686</v>
      </c>
      <c r="AR1690" s="63">
        <v>44399</v>
      </c>
      <c r="AS1690" s="57">
        <v>-24.456565069151647</v>
      </c>
      <c r="AT1690" s="57">
        <v>-4.0359652537740871</v>
      </c>
      <c r="AV1690" s="63">
        <v>45860</v>
      </c>
      <c r="AW1690" s="64">
        <v>52238.381098999998</v>
      </c>
      <c r="AX1690" s="65"/>
      <c r="AY1690" s="63">
        <v>45231</v>
      </c>
      <c r="AZ1690" s="215">
        <v>-70.8486355</v>
      </c>
      <c r="BA1690" s="215">
        <v>-509.56222223876034</v>
      </c>
      <c r="BB1690" s="215">
        <v>1355.8172366160234</v>
      </c>
      <c r="BC1690" s="215">
        <v>0</v>
      </c>
      <c r="BD1690" s="51">
        <v>-181.26920581577275</v>
      </c>
      <c r="BE1690" s="215">
        <v>594.1371730614901</v>
      </c>
      <c r="BQ1690" s="65"/>
    </row>
    <row r="1691" spans="4:69">
      <c r="D1691" s="63">
        <v>44400</v>
      </c>
      <c r="E1691" s="64">
        <v>809.86500000000001</v>
      </c>
      <c r="F1691" s="64">
        <v>2091.529</v>
      </c>
      <c r="G1691" s="69">
        <v>2901.3939999999998</v>
      </c>
      <c r="I1691" s="63">
        <v>45090</v>
      </c>
      <c r="J1691" s="68">
        <v>80.650000000000006</v>
      </c>
      <c r="K1691" s="68">
        <v>83.74</v>
      </c>
      <c r="M1691" s="63">
        <v>44400</v>
      </c>
      <c r="N1691" s="64">
        <v>43108.4</v>
      </c>
      <c r="O1691" s="66">
        <v>96.431700000000006</v>
      </c>
      <c r="Q1691" s="63">
        <v>44400</v>
      </c>
      <c r="R1691" s="57">
        <v>25.207363748605705</v>
      </c>
      <c r="S1691" s="57">
        <v>32.288457303321437</v>
      </c>
      <c r="U1691" s="63">
        <v>44400</v>
      </c>
      <c r="V1691" s="65">
        <v>65.173435928809241</v>
      </c>
      <c r="X1691" s="63">
        <v>45232</v>
      </c>
      <c r="Y1691" s="67">
        <v>128.4375</v>
      </c>
      <c r="Z1691" s="67">
        <v>131.53</v>
      </c>
      <c r="AA1691" s="67">
        <v>126.125</v>
      </c>
      <c r="AB1691" s="67" t="e">
        <v>#N/A</v>
      </c>
      <c r="AD1691" s="63">
        <v>45232</v>
      </c>
      <c r="AE1691" s="67">
        <v>129.56</v>
      </c>
      <c r="AF1691" s="68">
        <v>134.69999999999999</v>
      </c>
      <c r="AH1691" s="58">
        <v>44400</v>
      </c>
      <c r="AI1691" s="57">
        <v>61.427822626578866</v>
      </c>
      <c r="AJ1691" s="57">
        <v>45.25031562379607</v>
      </c>
      <c r="AK1691" s="57">
        <v>33.272732193161893</v>
      </c>
      <c r="AM1691" s="63">
        <v>44400</v>
      </c>
      <c r="AN1691" s="57">
        <v>35.733838047096512</v>
      </c>
      <c r="AO1691" s="57">
        <v>45.650821189883132</v>
      </c>
      <c r="AP1691" s="57">
        <v>22.88956182215458</v>
      </c>
      <c r="AR1691" s="63">
        <v>44400</v>
      </c>
      <c r="AS1691" s="57">
        <v>-24.224922868537881</v>
      </c>
      <c r="AT1691" s="57">
        <v>-4.0524630633853365</v>
      </c>
      <c r="AV1691" s="63">
        <v>45861</v>
      </c>
      <c r="AW1691" s="64">
        <v>52333.134712999999</v>
      </c>
      <c r="AX1691" s="65"/>
      <c r="AY1691" s="63">
        <v>45232</v>
      </c>
      <c r="AZ1691" s="215">
        <v>-63.43840800000001</v>
      </c>
      <c r="BA1691" s="215">
        <v>-508.76003008492023</v>
      </c>
      <c r="BB1691" s="215">
        <v>1385.158383299123</v>
      </c>
      <c r="BC1691" s="215">
        <v>0</v>
      </c>
      <c r="BD1691" s="51">
        <v>-220.75032600752161</v>
      </c>
      <c r="BE1691" s="215">
        <v>592.20961920668094</v>
      </c>
      <c r="BQ1691" s="65"/>
    </row>
    <row r="1692" spans="4:69">
      <c r="D1692" s="63">
        <v>44401</v>
      </c>
      <c r="E1692" s="64">
        <v>809.86500000000001</v>
      </c>
      <c r="F1692" s="64">
        <v>2091.529</v>
      </c>
      <c r="G1692" s="69">
        <v>2901.3939999999998</v>
      </c>
      <c r="I1692" s="63">
        <v>45091</v>
      </c>
      <c r="J1692" s="68">
        <v>90.88</v>
      </c>
      <c r="K1692" s="68">
        <v>87.64</v>
      </c>
      <c r="M1692" s="63">
        <v>44401</v>
      </c>
      <c r="N1692" s="64">
        <v>43108.4</v>
      </c>
      <c r="O1692" s="66">
        <v>96.431700000000006</v>
      </c>
      <c r="Q1692" s="63">
        <v>44401</v>
      </c>
      <c r="R1692" s="57">
        <v>25.077931034038194</v>
      </c>
      <c r="S1692" s="57">
        <v>32.387413545450741</v>
      </c>
      <c r="U1692" s="63">
        <v>44401</v>
      </c>
      <c r="V1692" s="65">
        <v>65.173435928809241</v>
      </c>
      <c r="X1692" s="63">
        <v>45233</v>
      </c>
      <c r="Y1692" s="67">
        <v>129.875</v>
      </c>
      <c r="Z1692" s="67">
        <v>131.1</v>
      </c>
      <c r="AA1692" s="67">
        <v>126.4375</v>
      </c>
      <c r="AB1692" s="67" t="e">
        <v>#N/A</v>
      </c>
      <c r="AD1692" s="63">
        <v>45233</v>
      </c>
      <c r="AE1692" s="67">
        <v>129.18</v>
      </c>
      <c r="AF1692" s="68">
        <v>135.85</v>
      </c>
      <c r="AH1692" s="58">
        <v>44401</v>
      </c>
      <c r="AI1692" s="57">
        <v>61.331175385231916</v>
      </c>
      <c r="AJ1692" s="57">
        <v>45.297134351443937</v>
      </c>
      <c r="AK1692" s="57">
        <v>33.416903063053248</v>
      </c>
      <c r="AM1692" s="63">
        <v>44401</v>
      </c>
      <c r="AN1692" s="57">
        <v>35.724611798843057</v>
      </c>
      <c r="AO1692" s="57">
        <v>45.479321797148444</v>
      </c>
      <c r="AP1692" s="57">
        <v>23.039122661372847</v>
      </c>
      <c r="AR1692" s="63">
        <v>44401</v>
      </c>
      <c r="AS1692" s="57">
        <v>-23.992245502485776</v>
      </c>
      <c r="AT1692" s="57">
        <v>-4.0700838813753526</v>
      </c>
      <c r="AV1692" s="63">
        <v>45862</v>
      </c>
      <c r="AW1692" s="64">
        <v>52873.084596000001</v>
      </c>
      <c r="AX1692" s="65"/>
      <c r="AY1692" s="63">
        <v>45233</v>
      </c>
      <c r="AZ1692" s="215">
        <v>-34.963661499999994</v>
      </c>
      <c r="BA1692" s="215">
        <v>79.925052050309716</v>
      </c>
      <c r="BB1692" s="215">
        <v>836.2070882723234</v>
      </c>
      <c r="BC1692" s="215">
        <v>0</v>
      </c>
      <c r="BD1692" s="51">
        <v>-164.24680932214312</v>
      </c>
      <c r="BE1692" s="215">
        <v>716.92166950048977</v>
      </c>
      <c r="BQ1692" s="65"/>
    </row>
    <row r="1693" spans="4:69">
      <c r="D1693" s="63">
        <v>44402</v>
      </c>
      <c r="E1693" s="64">
        <v>809.86500000000001</v>
      </c>
      <c r="F1693" s="64">
        <v>2091.529</v>
      </c>
      <c r="G1693" s="69">
        <v>2901.3939999999998</v>
      </c>
      <c r="I1693" s="63">
        <v>45092</v>
      </c>
      <c r="J1693" s="68">
        <v>79.11</v>
      </c>
      <c r="K1693" s="68">
        <v>80.78</v>
      </c>
      <c r="M1693" s="63">
        <v>44402</v>
      </c>
      <c r="N1693" s="64">
        <v>43108.4</v>
      </c>
      <c r="O1693" s="66">
        <v>96.431700000000006</v>
      </c>
      <c r="Q1693" s="63">
        <v>44402</v>
      </c>
      <c r="R1693" s="57">
        <v>24.900335708986976</v>
      </c>
      <c r="S1693" s="57">
        <v>32.458581657984872</v>
      </c>
      <c r="U1693" s="63">
        <v>44402</v>
      </c>
      <c r="V1693" s="65">
        <v>65.173435928809241</v>
      </c>
      <c r="X1693" s="63">
        <v>45237</v>
      </c>
      <c r="Y1693" s="67">
        <v>129.625</v>
      </c>
      <c r="Z1693" s="67">
        <v>131.32</v>
      </c>
      <c r="AA1693" s="67">
        <v>126.3125</v>
      </c>
      <c r="AB1693" s="67" t="e">
        <v>#N/A</v>
      </c>
      <c r="AD1693" s="63">
        <v>45237</v>
      </c>
      <c r="AE1693" s="67">
        <v>129.63999999999999</v>
      </c>
      <c r="AF1693" s="68">
        <v>143.86000000000001</v>
      </c>
      <c r="AH1693" s="58">
        <v>44402</v>
      </c>
      <c r="AI1693" s="57">
        <v>61.25184729969186</v>
      </c>
      <c r="AJ1693" s="57">
        <v>45.328580526846693</v>
      </c>
      <c r="AK1693" s="57">
        <v>33.519377006859429</v>
      </c>
      <c r="AM1693" s="63">
        <v>44402</v>
      </c>
      <c r="AN1693" s="57">
        <v>35.717643646876219</v>
      </c>
      <c r="AO1693" s="57">
        <v>45.305168655167272</v>
      </c>
      <c r="AP1693" s="57">
        <v>23.196844460747435</v>
      </c>
      <c r="AR1693" s="63">
        <v>44402</v>
      </c>
      <c r="AS1693" s="57">
        <v>-23.760156641663276</v>
      </c>
      <c r="AT1693" s="57">
        <v>-4.0861866775621092</v>
      </c>
      <c r="AV1693" s="63">
        <v>45863</v>
      </c>
      <c r="AW1693" s="64">
        <v>52141.787178999999</v>
      </c>
      <c r="AX1693" s="65"/>
      <c r="AY1693" s="63">
        <v>45237</v>
      </c>
      <c r="AZ1693" s="215">
        <v>-36.691178999999991</v>
      </c>
      <c r="BA1693" s="215">
        <v>-177.56907437409012</v>
      </c>
      <c r="BB1693" s="215">
        <v>1179.3457161206215</v>
      </c>
      <c r="BC1693" s="215">
        <v>0</v>
      </c>
      <c r="BD1693" s="51">
        <v>-302.23076056719083</v>
      </c>
      <c r="BE1693" s="215">
        <v>662.85470217934062</v>
      </c>
      <c r="BQ1693" s="65"/>
    </row>
    <row r="1694" spans="4:69">
      <c r="D1694" s="63">
        <v>44403</v>
      </c>
      <c r="E1694" s="64">
        <v>775.59299999999996</v>
      </c>
      <c r="F1694" s="64">
        <v>2091.6619999999998</v>
      </c>
      <c r="G1694" s="69">
        <v>2867.2550000000001</v>
      </c>
      <c r="I1694" s="63">
        <v>45093</v>
      </c>
      <c r="J1694" s="68">
        <v>82.35</v>
      </c>
      <c r="K1694" s="68">
        <v>81.64</v>
      </c>
      <c r="M1694" s="63">
        <v>44403</v>
      </c>
      <c r="N1694" s="64">
        <v>43024.6</v>
      </c>
      <c r="O1694" s="66">
        <v>96.526700000000005</v>
      </c>
      <c r="Q1694" s="63">
        <v>44403</v>
      </c>
      <c r="R1694" s="57">
        <v>24.729413159529813</v>
      </c>
      <c r="S1694" s="57">
        <v>32.612094443624471</v>
      </c>
      <c r="U1694" s="63">
        <v>44403</v>
      </c>
      <c r="V1694" s="65">
        <v>65.17504864223848</v>
      </c>
      <c r="X1694" s="63">
        <v>45238</v>
      </c>
      <c r="Y1694" s="67">
        <v>129.75</v>
      </c>
      <c r="Z1694" s="67">
        <v>131.51</v>
      </c>
      <c r="AA1694" s="67">
        <v>125.9375</v>
      </c>
      <c r="AB1694" s="67" t="e">
        <v>#N/A</v>
      </c>
      <c r="AD1694" s="63">
        <v>45238</v>
      </c>
      <c r="AE1694" s="67">
        <v>127.58</v>
      </c>
      <c r="AF1694" s="68">
        <v>135.6</v>
      </c>
      <c r="AH1694" s="58">
        <v>44403</v>
      </c>
      <c r="AI1694" s="57">
        <v>61.126555600187245</v>
      </c>
      <c r="AJ1694" s="57">
        <v>45.412519222902944</v>
      </c>
      <c r="AK1694" s="57">
        <v>33.735697770038442</v>
      </c>
      <c r="AM1694" s="63">
        <v>44403</v>
      </c>
      <c r="AN1694" s="57">
        <v>35.753847321045249</v>
      </c>
      <c r="AO1694" s="57">
        <v>45.204308103051005</v>
      </c>
      <c r="AP1694" s="57">
        <v>23.377658978644345</v>
      </c>
      <c r="AR1694" s="63">
        <v>44403</v>
      </c>
      <c r="AS1694" s="57">
        <v>-23.552143690314743</v>
      </c>
      <c r="AT1694" s="57">
        <v>-4.1066947332042636</v>
      </c>
      <c r="AV1694" s="63">
        <v>45864</v>
      </c>
      <c r="AW1694" s="64">
        <v>52141.787178999999</v>
      </c>
      <c r="AX1694" s="65"/>
      <c r="AY1694" s="63">
        <v>45238</v>
      </c>
      <c r="AZ1694" s="215">
        <v>5.4451609999999953</v>
      </c>
      <c r="BA1694" s="215">
        <v>-178.95037254423013</v>
      </c>
      <c r="BB1694" s="215">
        <v>1021.376731332933</v>
      </c>
      <c r="BC1694" s="215">
        <v>0</v>
      </c>
      <c r="BD1694" s="51">
        <v>-312.9297956413327</v>
      </c>
      <c r="BE1694" s="215">
        <v>534.94172414737011</v>
      </c>
      <c r="BQ1694" s="65"/>
    </row>
    <row r="1695" spans="4:69">
      <c r="D1695" s="63">
        <v>44404</v>
      </c>
      <c r="E1695" s="64">
        <v>704.92499999999995</v>
      </c>
      <c r="F1695" s="64">
        <v>2096.6559999999999</v>
      </c>
      <c r="G1695" s="69">
        <v>2801.5810000000001</v>
      </c>
      <c r="I1695" s="63">
        <v>45098</v>
      </c>
      <c r="J1695" s="68">
        <v>79.290000000000006</v>
      </c>
      <c r="K1695" s="68">
        <v>80.87</v>
      </c>
      <c r="M1695" s="63">
        <v>44404</v>
      </c>
      <c r="N1695" s="64">
        <v>42836.1</v>
      </c>
      <c r="O1695" s="66">
        <v>96.578299999999999</v>
      </c>
      <c r="Q1695" s="63">
        <v>44404</v>
      </c>
      <c r="R1695" s="57">
        <v>24.467033349863108</v>
      </c>
      <c r="S1695" s="57">
        <v>32.728686125495841</v>
      </c>
      <c r="U1695" s="63">
        <v>44404</v>
      </c>
      <c r="V1695" s="65">
        <v>65.160822863239446</v>
      </c>
      <c r="X1695" s="63">
        <v>45239</v>
      </c>
      <c r="Y1695" s="67">
        <v>129</v>
      </c>
      <c r="Z1695" s="67">
        <v>131.29</v>
      </c>
      <c r="AA1695" s="67">
        <v>125.8125</v>
      </c>
      <c r="AB1695" s="67" t="e">
        <v>#N/A</v>
      </c>
      <c r="AD1695" s="63">
        <v>45239</v>
      </c>
      <c r="AE1695" s="67">
        <v>129.63</v>
      </c>
      <c r="AF1695" s="68">
        <v>135.52000000000001</v>
      </c>
      <c r="AH1695" s="58">
        <v>44404</v>
      </c>
      <c r="AI1695" s="57">
        <v>61.075499790676524</v>
      </c>
      <c r="AJ1695" s="57">
        <v>45.49859165388439</v>
      </c>
      <c r="AK1695" s="57">
        <v>33.914345505197161</v>
      </c>
      <c r="AM1695" s="63">
        <v>44404</v>
      </c>
      <c r="AN1695" s="57">
        <v>35.798416523763166</v>
      </c>
      <c r="AO1695" s="57">
        <v>45.127762460838071</v>
      </c>
      <c r="AP1695" s="57">
        <v>23.544861758365741</v>
      </c>
      <c r="AR1695" s="63">
        <v>44404</v>
      </c>
      <c r="AS1695" s="57">
        <v>-23.347992488173631</v>
      </c>
      <c r="AT1695" s="57">
        <v>-4.1200626577731487</v>
      </c>
      <c r="AV1695" s="63">
        <v>45865</v>
      </c>
      <c r="AW1695" s="64">
        <v>52141.787178999999</v>
      </c>
      <c r="AX1695" s="65"/>
      <c r="AY1695" s="63">
        <v>45239</v>
      </c>
      <c r="AZ1695" s="215">
        <v>44.059218999999999</v>
      </c>
      <c r="BA1695" s="215">
        <v>-159.76156367263013</v>
      </c>
      <c r="BB1695" s="215">
        <v>951.90337866789628</v>
      </c>
      <c r="BC1695" s="215">
        <v>0</v>
      </c>
      <c r="BD1695" s="51">
        <v>-253.90352124826512</v>
      </c>
      <c r="BE1695" s="215">
        <v>582.29751274700095</v>
      </c>
      <c r="BQ1695" s="65"/>
    </row>
    <row r="1696" spans="4:69">
      <c r="D1696" s="63">
        <v>44405</v>
      </c>
      <c r="E1696" s="64">
        <v>665.18299999999999</v>
      </c>
      <c r="F1696" s="64">
        <v>2099.2919999999999</v>
      </c>
      <c r="G1696" s="69">
        <v>2764.4749999999999</v>
      </c>
      <c r="I1696" s="63">
        <v>45099</v>
      </c>
      <c r="J1696" s="68">
        <v>79.569999999999993</v>
      </c>
      <c r="K1696" s="68">
        <v>81.45</v>
      </c>
      <c r="M1696" s="63">
        <v>44405</v>
      </c>
      <c r="N1696" s="64">
        <v>42654.400000000001</v>
      </c>
      <c r="O1696" s="66">
        <v>96.635000000000005</v>
      </c>
      <c r="Q1696" s="63">
        <v>44405</v>
      </c>
      <c r="R1696" s="57">
        <v>24.319117549042325</v>
      </c>
      <c r="S1696" s="57">
        <v>32.809738212206341</v>
      </c>
      <c r="U1696" s="63">
        <v>44405</v>
      </c>
      <c r="V1696" s="65">
        <v>64.698165145610204</v>
      </c>
      <c r="X1696" s="63">
        <v>45240</v>
      </c>
      <c r="Y1696" s="67">
        <v>129.8125</v>
      </c>
      <c r="Z1696" s="67">
        <v>127.41</v>
      </c>
      <c r="AA1696" s="67">
        <v>126.4375</v>
      </c>
      <c r="AB1696" s="67" t="e">
        <v>#N/A</v>
      </c>
      <c r="AD1696" s="63">
        <v>45240</v>
      </c>
      <c r="AE1696" s="67">
        <v>129.88</v>
      </c>
      <c r="AF1696" s="68">
        <v>135.71</v>
      </c>
      <c r="AH1696" s="58">
        <v>44405</v>
      </c>
      <c r="AI1696" s="57">
        <v>60.980862891775956</v>
      </c>
      <c r="AJ1696" s="57">
        <v>45.541650271426867</v>
      </c>
      <c r="AK1696" s="57">
        <v>34.058437880800454</v>
      </c>
      <c r="AM1696" s="63">
        <v>44405</v>
      </c>
      <c r="AN1696" s="57">
        <v>35.808659303773553</v>
      </c>
      <c r="AO1696" s="57">
        <v>44.962577886454589</v>
      </c>
      <c r="AP1696" s="57">
        <v>23.72728282263008</v>
      </c>
      <c r="AR1696" s="63">
        <v>44405</v>
      </c>
      <c r="AS1696" s="57">
        <v>-23.135594836298445</v>
      </c>
      <c r="AT1696" s="57">
        <v>-4.1387538214598285</v>
      </c>
      <c r="AV1696" s="63">
        <v>45866</v>
      </c>
      <c r="AW1696" s="64">
        <v>52607.983502999996</v>
      </c>
      <c r="AX1696" s="65"/>
      <c r="AY1696" s="63">
        <v>45240</v>
      </c>
      <c r="AZ1696" s="215">
        <v>124.58525899999999</v>
      </c>
      <c r="BA1696" s="215">
        <v>-177.1548377305202</v>
      </c>
      <c r="BB1696" s="215">
        <v>716.53884808848386</v>
      </c>
      <c r="BC1696" s="215">
        <v>0</v>
      </c>
      <c r="BD1696" s="51">
        <v>-203.97285404923286</v>
      </c>
      <c r="BE1696" s="215">
        <v>459.99641530873066</v>
      </c>
      <c r="BQ1696" s="65"/>
    </row>
    <row r="1697" spans="4:69">
      <c r="D1697" s="63">
        <v>44406</v>
      </c>
      <c r="E1697" s="64">
        <v>697.10500000000002</v>
      </c>
      <c r="F1697" s="64">
        <v>2112.6289999999999</v>
      </c>
      <c r="G1697" s="69">
        <v>2809.7339999999999</v>
      </c>
      <c r="I1697" s="63">
        <v>45100</v>
      </c>
      <c r="J1697" s="68">
        <v>80.52</v>
      </c>
      <c r="K1697" s="68">
        <v>81.709999999999994</v>
      </c>
      <c r="M1697" s="63">
        <v>44406</v>
      </c>
      <c r="N1697" s="64">
        <v>42667.7</v>
      </c>
      <c r="O1697" s="66">
        <v>96.666700000000006</v>
      </c>
      <c r="Q1697" s="63">
        <v>44406</v>
      </c>
      <c r="R1697" s="57">
        <v>24.276514758899538</v>
      </c>
      <c r="S1697" s="57">
        <v>32.917408958233985</v>
      </c>
      <c r="U1697" s="63">
        <v>44406</v>
      </c>
      <c r="V1697" s="65">
        <v>64.4280308983775</v>
      </c>
      <c r="X1697" s="63">
        <v>45243</v>
      </c>
      <c r="Y1697" s="67">
        <v>130.3125</v>
      </c>
      <c r="Z1697" s="67">
        <v>131.19</v>
      </c>
      <c r="AA1697" s="67">
        <v>126.4375</v>
      </c>
      <c r="AB1697" s="67" t="e">
        <v>#N/A</v>
      </c>
      <c r="AD1697" s="63">
        <v>45243</v>
      </c>
      <c r="AE1697" s="67">
        <v>129.12</v>
      </c>
      <c r="AF1697" s="68">
        <v>142.07</v>
      </c>
      <c r="AH1697" s="58">
        <v>44406</v>
      </c>
      <c r="AI1697" s="57">
        <v>60.824342454040533</v>
      </c>
      <c r="AJ1697" s="57">
        <v>45.583706716502562</v>
      </c>
      <c r="AK1697" s="57">
        <v>34.219239947654103</v>
      </c>
      <c r="AM1697" s="63">
        <v>44406</v>
      </c>
      <c r="AN1697" s="57">
        <v>35.795322646092245</v>
      </c>
      <c r="AO1697" s="57">
        <v>44.740426321082658</v>
      </c>
      <c r="AP1697" s="57">
        <v>23.888221455282512</v>
      </c>
      <c r="AR1697" s="63">
        <v>44406</v>
      </c>
      <c r="AS1697" s="57">
        <v>-22.943203598109186</v>
      </c>
      <c r="AT1697" s="57">
        <v>-4.1530005335676741</v>
      </c>
      <c r="AV1697" s="63">
        <v>45867</v>
      </c>
      <c r="AW1697" s="64">
        <v>52817.847196999996</v>
      </c>
      <c r="AX1697" s="65"/>
      <c r="AY1697" s="63">
        <v>45243</v>
      </c>
      <c r="AZ1697" s="215">
        <v>177.29156200000006</v>
      </c>
      <c r="BA1697" s="215">
        <v>-327.38938672401019</v>
      </c>
      <c r="BB1697" s="215">
        <v>952.0243355247444</v>
      </c>
      <c r="BC1697" s="215">
        <v>0</v>
      </c>
      <c r="BD1697" s="51">
        <v>-471.9969747738445</v>
      </c>
      <c r="BE1697" s="215">
        <v>329.92953602688948</v>
      </c>
      <c r="BQ1697" s="65"/>
    </row>
    <row r="1698" spans="4:69">
      <c r="D1698" s="63">
        <v>44407</v>
      </c>
      <c r="E1698" s="64">
        <v>668.87699999999995</v>
      </c>
      <c r="F1698" s="64">
        <v>2114.201</v>
      </c>
      <c r="G1698" s="69">
        <v>2783.078</v>
      </c>
      <c r="I1698" s="63">
        <v>45103</v>
      </c>
      <c r="J1698" s="68">
        <v>86.88</v>
      </c>
      <c r="K1698" s="68">
        <v>85.05</v>
      </c>
      <c r="M1698" s="63">
        <v>44407</v>
      </c>
      <c r="N1698" s="64">
        <v>42581.7</v>
      </c>
      <c r="O1698" s="66">
        <v>96.685000000000002</v>
      </c>
      <c r="Q1698" s="63">
        <v>44407</v>
      </c>
      <c r="R1698" s="57">
        <v>23.946270307344086</v>
      </c>
      <c r="S1698" s="57">
        <v>32.974302747994955</v>
      </c>
      <c r="U1698" s="63">
        <v>44407</v>
      </c>
      <c r="V1698" s="65">
        <v>64.280726723904607</v>
      </c>
      <c r="X1698" s="63">
        <v>45244</v>
      </c>
      <c r="Y1698" s="67">
        <v>128.3125</v>
      </c>
      <c r="Z1698" s="67">
        <v>131.81</v>
      </c>
      <c r="AA1698" s="67">
        <v>125.5625</v>
      </c>
      <c r="AB1698" s="67" t="e">
        <v>#N/A</v>
      </c>
      <c r="AD1698" s="63">
        <v>45244</v>
      </c>
      <c r="AE1698" s="67">
        <v>130.27000000000001</v>
      </c>
      <c r="AF1698" s="68">
        <v>132.91999999999999</v>
      </c>
      <c r="AH1698" s="58">
        <v>44407</v>
      </c>
      <c r="AI1698" s="57">
        <v>60.755324371639333</v>
      </c>
      <c r="AJ1698" s="57">
        <v>45.614146800075318</v>
      </c>
      <c r="AK1698" s="57">
        <v>34.30290219157235</v>
      </c>
      <c r="AM1698" s="63">
        <v>44407</v>
      </c>
      <c r="AN1698" s="57">
        <v>35.77504550394697</v>
      </c>
      <c r="AO1698" s="57">
        <v>44.594408106602003</v>
      </c>
      <c r="AP1698" s="57">
        <v>23.983652200486993</v>
      </c>
      <c r="AR1698" s="63">
        <v>44407</v>
      </c>
      <c r="AS1698" s="57">
        <v>-22.780886495602026</v>
      </c>
      <c r="AT1698" s="57">
        <v>-4.1516804794534012</v>
      </c>
      <c r="AV1698" s="63">
        <v>45868</v>
      </c>
      <c r="AW1698" s="64">
        <v>54100.255568</v>
      </c>
      <c r="AX1698" s="65"/>
      <c r="AY1698" s="63">
        <v>45244</v>
      </c>
      <c r="AZ1698" s="215">
        <v>221.45651700000005</v>
      </c>
      <c r="BA1698" s="215">
        <v>-327.93651336240021</v>
      </c>
      <c r="BB1698" s="215">
        <v>606.55738059745556</v>
      </c>
      <c r="BC1698" s="215">
        <v>0</v>
      </c>
      <c r="BD1698" s="51">
        <v>-429.54870134506598</v>
      </c>
      <c r="BE1698" s="215">
        <v>70.528682889989582</v>
      </c>
      <c r="BQ1698" s="65"/>
    </row>
    <row r="1699" spans="4:69">
      <c r="D1699" s="63">
        <v>44408</v>
      </c>
      <c r="E1699" s="64">
        <v>668.87699999999995</v>
      </c>
      <c r="F1699" s="64">
        <v>2114.201</v>
      </c>
      <c r="G1699" s="69">
        <v>2783.078</v>
      </c>
      <c r="I1699" s="63">
        <v>45104</v>
      </c>
      <c r="J1699" s="68">
        <v>87.12</v>
      </c>
      <c r="K1699" s="68">
        <v>84.81</v>
      </c>
      <c r="M1699" s="63">
        <v>44408</v>
      </c>
      <c r="N1699" s="64">
        <v>42581.7</v>
      </c>
      <c r="O1699" s="66">
        <v>96.685000000000002</v>
      </c>
      <c r="Q1699" s="63">
        <v>44408</v>
      </c>
      <c r="R1699" s="57">
        <v>23.773182617647294</v>
      </c>
      <c r="S1699" s="57">
        <v>32.967175585116017</v>
      </c>
      <c r="U1699" s="63">
        <v>44408</v>
      </c>
      <c r="V1699" s="65">
        <v>64.280726723904607</v>
      </c>
      <c r="X1699" s="63">
        <v>45245</v>
      </c>
      <c r="Y1699" s="67">
        <v>128.25</v>
      </c>
      <c r="Z1699" s="67">
        <v>131.61000000000001</v>
      </c>
      <c r="AA1699" s="67">
        <v>126</v>
      </c>
      <c r="AB1699" s="67" t="e">
        <v>#N/A</v>
      </c>
      <c r="AD1699" s="63">
        <v>45245</v>
      </c>
      <c r="AE1699" s="67">
        <v>126.58</v>
      </c>
      <c r="AF1699" s="68">
        <v>132.12</v>
      </c>
      <c r="AH1699" s="58">
        <v>44408</v>
      </c>
      <c r="AI1699" s="57">
        <v>60.642850792062106</v>
      </c>
      <c r="AJ1699" s="57">
        <v>45.570532802166696</v>
      </c>
      <c r="AK1699" s="57">
        <v>34.295354665795166</v>
      </c>
      <c r="AM1699" s="63">
        <v>44408</v>
      </c>
      <c r="AN1699" s="57">
        <v>35.714752000528939</v>
      </c>
      <c r="AO1699" s="57">
        <v>44.325199423147495</v>
      </c>
      <c r="AP1699" s="57">
        <v>24.136312177168161</v>
      </c>
      <c r="AR1699" s="63">
        <v>44408</v>
      </c>
      <c r="AS1699" s="57">
        <v>-22.566042088165052</v>
      </c>
      <c r="AT1699" s="57">
        <v>-4.1417565847910121</v>
      </c>
      <c r="AV1699" s="63">
        <v>45869</v>
      </c>
      <c r="AW1699" s="64">
        <v>56495.989148000001</v>
      </c>
      <c r="AX1699" s="65"/>
      <c r="AY1699" s="63">
        <v>45245</v>
      </c>
      <c r="AZ1699" s="215">
        <v>300.2365400000001</v>
      </c>
      <c r="BA1699" s="215">
        <v>-456.51490637639</v>
      </c>
      <c r="BB1699" s="215">
        <v>989.28873492416267</v>
      </c>
      <c r="BC1699" s="215">
        <v>0</v>
      </c>
      <c r="BD1699" s="51">
        <v>-419.32620470104229</v>
      </c>
      <c r="BE1699" s="215">
        <v>413.68416384673026</v>
      </c>
      <c r="BQ1699" s="65"/>
    </row>
    <row r="1700" spans="4:69">
      <c r="D1700" s="63">
        <v>44409</v>
      </c>
      <c r="E1700" s="64">
        <v>668.87699999999995</v>
      </c>
      <c r="F1700" s="64">
        <v>2114.201</v>
      </c>
      <c r="G1700" s="69">
        <v>2783.078</v>
      </c>
      <c r="I1700" s="63">
        <v>45105</v>
      </c>
      <c r="J1700" s="68">
        <v>81.430000000000007</v>
      </c>
      <c r="K1700" s="68">
        <v>83.26</v>
      </c>
      <c r="M1700" s="63">
        <v>44409</v>
      </c>
      <c r="N1700" s="64">
        <v>42581.7</v>
      </c>
      <c r="O1700" s="66">
        <v>96.685000000000002</v>
      </c>
      <c r="Q1700" s="63">
        <v>44409</v>
      </c>
      <c r="R1700" s="57">
        <v>23.700154192289812</v>
      </c>
      <c r="S1700" s="57">
        <v>32.94334366685856</v>
      </c>
      <c r="U1700" s="63">
        <v>44409</v>
      </c>
      <c r="V1700" s="65">
        <v>64.473616312855256</v>
      </c>
      <c r="X1700" s="63">
        <v>45246</v>
      </c>
      <c r="Y1700" s="67">
        <v>129.875</v>
      </c>
      <c r="Z1700" s="67">
        <v>131.04</v>
      </c>
      <c r="AA1700" s="67">
        <v>126.625</v>
      </c>
      <c r="AB1700" s="67" t="e">
        <v>#N/A</v>
      </c>
      <c r="AD1700" s="63">
        <v>45246</v>
      </c>
      <c r="AE1700" s="67">
        <v>129.75</v>
      </c>
      <c r="AF1700" s="68">
        <v>126.32</v>
      </c>
      <c r="AH1700" s="58">
        <v>44409</v>
      </c>
      <c r="AI1700" s="57">
        <v>60.497213577223754</v>
      </c>
      <c r="AJ1700" s="57">
        <v>45.493995418205557</v>
      </c>
      <c r="AK1700" s="57">
        <v>34.271808979854626</v>
      </c>
      <c r="AM1700" s="63">
        <v>44409</v>
      </c>
      <c r="AN1700" s="57">
        <v>35.657621903643012</v>
      </c>
      <c r="AO1700" s="57">
        <v>44.074199122085389</v>
      </c>
      <c r="AP1700" s="57">
        <v>24.289783659608478</v>
      </c>
      <c r="AR1700" s="63">
        <v>44409</v>
      </c>
      <c r="AS1700" s="57">
        <v>-22.355583834644456</v>
      </c>
      <c r="AT1700" s="57">
        <v>-4.1271372359884868</v>
      </c>
      <c r="AV1700" s="63">
        <v>45870</v>
      </c>
      <c r="AW1700" s="64">
        <v>56853.268710999997</v>
      </c>
      <c r="AX1700" s="65"/>
      <c r="AY1700" s="63">
        <v>45246</v>
      </c>
      <c r="AZ1700" s="215">
        <v>368.02886700000005</v>
      </c>
      <c r="BA1700" s="215">
        <v>-207.69214139707012</v>
      </c>
      <c r="BB1700" s="215">
        <v>681.39698669365839</v>
      </c>
      <c r="BC1700" s="215">
        <v>0</v>
      </c>
      <c r="BD1700" s="51">
        <v>-277.49573275815868</v>
      </c>
      <c r="BE1700" s="215">
        <v>564.2379795384295</v>
      </c>
      <c r="BQ1700" s="65"/>
    </row>
    <row r="1701" spans="4:69">
      <c r="D1701" s="63">
        <v>44410</v>
      </c>
      <c r="E1701" s="64">
        <v>833.005</v>
      </c>
      <c r="F1701" s="64">
        <v>2116.0349999999999</v>
      </c>
      <c r="G1701" s="69">
        <v>2949.04</v>
      </c>
      <c r="I1701" s="63">
        <v>45106</v>
      </c>
      <c r="J1701" s="68">
        <v>83.89</v>
      </c>
      <c r="K1701" s="68">
        <v>84.65</v>
      </c>
      <c r="M1701" s="63">
        <v>44410</v>
      </c>
      <c r="N1701" s="64">
        <v>42503.6</v>
      </c>
      <c r="O1701" s="66">
        <v>96.781700000000001</v>
      </c>
      <c r="Q1701" s="63">
        <v>44410</v>
      </c>
      <c r="R1701" s="57">
        <v>23.851342705496869</v>
      </c>
      <c r="S1701" s="57">
        <v>32.976365030986308</v>
      </c>
      <c r="U1701" s="63">
        <v>44410</v>
      </c>
      <c r="V1701" s="65">
        <v>64.873551429276361</v>
      </c>
      <c r="X1701" s="63">
        <v>45247</v>
      </c>
      <c r="Y1701" s="67">
        <v>129.25</v>
      </c>
      <c r="Z1701" s="67">
        <v>131.66</v>
      </c>
      <c r="AA1701" s="67">
        <v>126</v>
      </c>
      <c r="AB1701" s="67" t="e">
        <v>#N/A</v>
      </c>
      <c r="AD1701" s="63">
        <v>45247</v>
      </c>
      <c r="AE1701" s="67">
        <v>130.59</v>
      </c>
      <c r="AF1701" s="68">
        <v>127.36</v>
      </c>
      <c r="AH1701" s="58">
        <v>44410</v>
      </c>
      <c r="AI1701" s="57">
        <v>60.319683886907448</v>
      </c>
      <c r="AJ1701" s="57">
        <v>45.438862328866179</v>
      </c>
      <c r="AK1701" s="57">
        <v>34.307925678969255</v>
      </c>
      <c r="AM1701" s="63">
        <v>44410</v>
      </c>
      <c r="AN1701" s="57">
        <v>35.631245555257898</v>
      </c>
      <c r="AO1701" s="57">
        <v>43.829286454868502</v>
      </c>
      <c r="AP1701" s="57">
        <v>24.514444584608274</v>
      </c>
      <c r="AR1701" s="63">
        <v>44410</v>
      </c>
      <c r="AS1701" s="57">
        <v>-22.179202737779324</v>
      </c>
      <c r="AT1701" s="57">
        <v>-4.0993360216581953</v>
      </c>
      <c r="AV1701" s="63">
        <v>45871</v>
      </c>
      <c r="AW1701" s="64">
        <v>56853.268710999997</v>
      </c>
      <c r="AX1701" s="65"/>
      <c r="AY1701" s="63">
        <v>45247</v>
      </c>
      <c r="AZ1701" s="215">
        <v>348.11874200000005</v>
      </c>
      <c r="BA1701" s="215">
        <v>-210.11601777402007</v>
      </c>
      <c r="BB1701" s="215">
        <v>823.79474106871794</v>
      </c>
      <c r="BC1701" s="215">
        <v>0</v>
      </c>
      <c r="BD1701" s="51">
        <v>-477.91394347341685</v>
      </c>
      <c r="BE1701" s="215">
        <v>483.88352182128097</v>
      </c>
      <c r="BQ1701" s="65"/>
    </row>
    <row r="1702" spans="4:69">
      <c r="D1702" s="63">
        <v>44411</v>
      </c>
      <c r="E1702" s="64">
        <v>887.84199999999998</v>
      </c>
      <c r="F1702" s="64">
        <v>2128.6210000000001</v>
      </c>
      <c r="G1702" s="69">
        <v>3016.4630000000002</v>
      </c>
      <c r="I1702" s="63">
        <v>45107</v>
      </c>
      <c r="J1702" s="68">
        <v>89.82</v>
      </c>
      <c r="K1702" s="68">
        <v>90.46</v>
      </c>
      <c r="M1702" s="63">
        <v>44411</v>
      </c>
      <c r="N1702" s="64">
        <v>42502.7</v>
      </c>
      <c r="O1702" s="66">
        <v>96.813299999999998</v>
      </c>
      <c r="Q1702" s="63">
        <v>44411</v>
      </c>
      <c r="R1702" s="57">
        <v>23.959858090472341</v>
      </c>
      <c r="S1702" s="57">
        <v>32.98479109893406</v>
      </c>
      <c r="U1702" s="63">
        <v>44411</v>
      </c>
      <c r="V1702" s="65">
        <v>65.14484527196926</v>
      </c>
      <c r="X1702" s="63">
        <v>45251</v>
      </c>
      <c r="Y1702" s="67">
        <v>129.8125</v>
      </c>
      <c r="Z1702" s="67">
        <v>130.19999999999999</v>
      </c>
      <c r="AA1702" s="67">
        <v>126.4375</v>
      </c>
      <c r="AB1702" s="67" t="e">
        <v>#N/A</v>
      </c>
      <c r="AD1702" s="63">
        <v>45251</v>
      </c>
      <c r="AE1702" s="67">
        <v>124.32</v>
      </c>
      <c r="AF1702" s="68">
        <v>147.15</v>
      </c>
      <c r="AH1702" s="58">
        <v>44411</v>
      </c>
      <c r="AI1702" s="57">
        <v>60.196754787772576</v>
      </c>
      <c r="AJ1702" s="57">
        <v>45.399075437154444</v>
      </c>
      <c r="AK1702" s="57">
        <v>34.32505425277288</v>
      </c>
      <c r="AM1702" s="63">
        <v>44411</v>
      </c>
      <c r="AN1702" s="57">
        <v>35.594473288186322</v>
      </c>
      <c r="AO1702" s="57">
        <v>43.656146480155655</v>
      </c>
      <c r="AP1702" s="57">
        <v>24.630983569173392</v>
      </c>
      <c r="AR1702" s="63">
        <v>44411</v>
      </c>
      <c r="AS1702" s="57">
        <v>-21.95748475713193</v>
      </c>
      <c r="AT1702" s="57">
        <v>-4.0864362301543</v>
      </c>
      <c r="AV1702" s="63">
        <v>45872</v>
      </c>
      <c r="AW1702" s="64">
        <v>56853.268710999997</v>
      </c>
      <c r="AX1702" s="65"/>
      <c r="AY1702" s="63">
        <v>45251</v>
      </c>
      <c r="AZ1702" s="215">
        <v>357.35224499999998</v>
      </c>
      <c r="BA1702" s="215">
        <v>-155.0651665262703</v>
      </c>
      <c r="BB1702" s="215">
        <v>292.43469339238914</v>
      </c>
      <c r="BC1702" s="215">
        <v>0</v>
      </c>
      <c r="BD1702" s="51">
        <v>-136.84055844399916</v>
      </c>
      <c r="BE1702" s="215">
        <v>357.88121342211963</v>
      </c>
      <c r="BQ1702" s="65"/>
    </row>
    <row r="1703" spans="4:69">
      <c r="D1703" s="63">
        <v>44412</v>
      </c>
      <c r="E1703" s="64">
        <v>869.327</v>
      </c>
      <c r="F1703" s="64">
        <v>2130.8020000000001</v>
      </c>
      <c r="G1703" s="69">
        <v>3000.1289999999999</v>
      </c>
      <c r="I1703" s="63">
        <v>45110</v>
      </c>
      <c r="J1703" s="68">
        <v>92.67</v>
      </c>
      <c r="K1703" s="68">
        <v>89.28</v>
      </c>
      <c r="M1703" s="63">
        <v>44412</v>
      </c>
      <c r="N1703" s="64">
        <v>42548.1</v>
      </c>
      <c r="O1703" s="66">
        <v>96.843299999999999</v>
      </c>
      <c r="Q1703" s="63">
        <v>44412</v>
      </c>
      <c r="R1703" s="57">
        <v>24.072356065572031</v>
      </c>
      <c r="S1703" s="57">
        <v>33.084394758747315</v>
      </c>
      <c r="U1703" s="63">
        <v>44412</v>
      </c>
      <c r="V1703" s="65">
        <v>65.232125590563328</v>
      </c>
      <c r="X1703" s="63">
        <v>45252</v>
      </c>
      <c r="Y1703" s="67">
        <v>129.4375</v>
      </c>
      <c r="Z1703" s="67">
        <v>131.25</v>
      </c>
      <c r="AA1703" s="67">
        <v>125.8125</v>
      </c>
      <c r="AB1703" s="67" t="e">
        <v>#N/A</v>
      </c>
      <c r="AD1703" s="63">
        <v>45252</v>
      </c>
      <c r="AE1703" s="67">
        <v>129.63</v>
      </c>
      <c r="AF1703" s="68">
        <v>136.15</v>
      </c>
      <c r="AH1703" s="58">
        <v>44412</v>
      </c>
      <c r="AI1703" s="57">
        <v>60.037435205822852</v>
      </c>
      <c r="AJ1703" s="57">
        <v>45.450483902460384</v>
      </c>
      <c r="AK1703" s="57">
        <v>34.531140790434577</v>
      </c>
      <c r="AM1703" s="63">
        <v>44412</v>
      </c>
      <c r="AN1703" s="57">
        <v>35.511601371231947</v>
      </c>
      <c r="AO1703" s="57">
        <v>43.361478093300022</v>
      </c>
      <c r="AP1703" s="57">
        <v>24.76215943015545</v>
      </c>
      <c r="AR1703" s="63">
        <v>44412</v>
      </c>
      <c r="AS1703" s="57">
        <v>-21.7252675681193</v>
      </c>
      <c r="AT1703" s="57">
        <v>-4.0971162491845847</v>
      </c>
      <c r="AV1703" s="63">
        <v>45873</v>
      </c>
      <c r="AW1703" s="64">
        <v>55327.489428000001</v>
      </c>
      <c r="AX1703" s="65"/>
      <c r="AY1703" s="63">
        <v>45252</v>
      </c>
      <c r="AZ1703" s="215">
        <v>293.10614199999992</v>
      </c>
      <c r="BA1703" s="215">
        <v>-154.87613772931024</v>
      </c>
      <c r="BB1703" s="215">
        <v>837.3967761029254</v>
      </c>
      <c r="BC1703" s="215">
        <v>0</v>
      </c>
      <c r="BD1703" s="51">
        <v>-354.25863381240526</v>
      </c>
      <c r="BE1703" s="215">
        <v>621.3681465612101</v>
      </c>
      <c r="BQ1703" s="65"/>
    </row>
    <row r="1704" spans="4:69">
      <c r="D1704" s="63">
        <v>44413</v>
      </c>
      <c r="E1704" s="64">
        <v>835.51300000000003</v>
      </c>
      <c r="F1704" s="64">
        <v>2136.846</v>
      </c>
      <c r="G1704" s="69">
        <v>2972.3589999999999</v>
      </c>
      <c r="I1704" s="63">
        <v>45111</v>
      </c>
      <c r="J1704" s="68">
        <v>90.36</v>
      </c>
      <c r="K1704" s="68">
        <v>87.36</v>
      </c>
      <c r="M1704" s="63">
        <v>44413</v>
      </c>
      <c r="N1704" s="64">
        <v>42207.199999999997</v>
      </c>
      <c r="O1704" s="66">
        <v>96.875</v>
      </c>
      <c r="Q1704" s="63">
        <v>44413</v>
      </c>
      <c r="R1704" s="57">
        <v>24.161025356443776</v>
      </c>
      <c r="S1704" s="57">
        <v>33.219236438505753</v>
      </c>
      <c r="U1704" s="63">
        <v>44413</v>
      </c>
      <c r="V1704" s="65">
        <v>66.136014138412264</v>
      </c>
      <c r="X1704" s="63">
        <v>45253</v>
      </c>
      <c r="Y1704" s="67">
        <v>128.5625</v>
      </c>
      <c r="Z1704" s="67">
        <v>131.4</v>
      </c>
      <c r="AA1704" s="67">
        <v>125.0625</v>
      </c>
      <c r="AB1704" s="67" t="e">
        <v>#N/A</v>
      </c>
      <c r="AD1704" s="63">
        <v>45253</v>
      </c>
      <c r="AE1704" s="67">
        <v>128.1</v>
      </c>
      <c r="AF1704" s="68">
        <v>139.93</v>
      </c>
      <c r="AH1704" s="58">
        <v>44413</v>
      </c>
      <c r="AI1704" s="57">
        <v>59.817423084365373</v>
      </c>
      <c r="AJ1704" s="57">
        <v>45.500165528191182</v>
      </c>
      <c r="AK1704" s="57">
        <v>34.757998183674353</v>
      </c>
      <c r="AM1704" s="63">
        <v>44413</v>
      </c>
      <c r="AN1704" s="57">
        <v>35.426358324963815</v>
      </c>
      <c r="AO1704" s="57">
        <v>43.05731572737124</v>
      </c>
      <c r="AP1704" s="57">
        <v>24.910618733780421</v>
      </c>
      <c r="AR1704" s="63">
        <v>44413</v>
      </c>
      <c r="AS1704" s="57">
        <v>-21.493436541864284</v>
      </c>
      <c r="AT1704" s="57">
        <v>-4.1067806035731795</v>
      </c>
      <c r="AV1704" s="63">
        <v>45874</v>
      </c>
      <c r="AW1704" s="64">
        <v>55369.580774000002</v>
      </c>
      <c r="AX1704" s="65"/>
      <c r="AY1704" s="63">
        <v>45253</v>
      </c>
      <c r="AZ1704" s="215">
        <v>287.43250599999993</v>
      </c>
      <c r="BA1704" s="215">
        <v>-498.63465121757014</v>
      </c>
      <c r="BB1704" s="215">
        <v>748.41875048009706</v>
      </c>
      <c r="BC1704" s="215">
        <v>0</v>
      </c>
      <c r="BD1704" s="51">
        <v>155.36633289619277</v>
      </c>
      <c r="BE1704" s="215">
        <v>692.5829381587198</v>
      </c>
      <c r="BQ1704" s="65"/>
    </row>
    <row r="1705" spans="4:69">
      <c r="D1705" s="63">
        <v>44414</v>
      </c>
      <c r="E1705" s="64">
        <v>814.04100000000005</v>
      </c>
      <c r="F1705" s="64">
        <v>2137.3290000000002</v>
      </c>
      <c r="G1705" s="69">
        <v>2951.37</v>
      </c>
      <c r="I1705" s="63">
        <v>45112</v>
      </c>
      <c r="J1705" s="68">
        <v>91.59</v>
      </c>
      <c r="K1705" s="68">
        <v>86.32</v>
      </c>
      <c r="M1705" s="63">
        <v>44414</v>
      </c>
      <c r="N1705" s="64">
        <v>42062.7</v>
      </c>
      <c r="O1705" s="66">
        <v>96.908299999999997</v>
      </c>
      <c r="Q1705" s="63">
        <v>44414</v>
      </c>
      <c r="R1705" s="57">
        <v>24.301956194616281</v>
      </c>
      <c r="S1705" s="57">
        <v>33.303883975524819</v>
      </c>
      <c r="U1705" s="63">
        <v>44414</v>
      </c>
      <c r="V1705" s="65">
        <v>66.500008251476316</v>
      </c>
      <c r="X1705" s="63">
        <v>45254</v>
      </c>
      <c r="Y1705" s="67">
        <v>129.25</v>
      </c>
      <c r="Z1705" s="67">
        <v>131.5</v>
      </c>
      <c r="AA1705" s="67">
        <v>126.4375</v>
      </c>
      <c r="AB1705" s="67" t="e">
        <v>#N/A</v>
      </c>
      <c r="AD1705" s="63">
        <v>45254</v>
      </c>
      <c r="AE1705" s="67">
        <v>127.69</v>
      </c>
      <c r="AF1705" s="68">
        <v>138.86000000000001</v>
      </c>
      <c r="AH1705" s="58">
        <v>44414</v>
      </c>
      <c r="AI1705" s="57">
        <v>59.674602096770158</v>
      </c>
      <c r="AJ1705" s="57">
        <v>45.539522744720017</v>
      </c>
      <c r="AK1705" s="57">
        <v>34.908527027209459</v>
      </c>
      <c r="AM1705" s="63">
        <v>44414</v>
      </c>
      <c r="AN1705" s="57">
        <v>35.397705337875877</v>
      </c>
      <c r="AO1705" s="57">
        <v>42.897159965011021</v>
      </c>
      <c r="AP1705" s="57">
        <v>25.032343429611647</v>
      </c>
      <c r="AR1705" s="63">
        <v>44414</v>
      </c>
      <c r="AS1705" s="57">
        <v>-21.276793352071376</v>
      </c>
      <c r="AT1705" s="57">
        <v>-4.1198714460750736</v>
      </c>
      <c r="AV1705" s="63">
        <v>45875</v>
      </c>
      <c r="AW1705" s="64">
        <v>55617.806880000004</v>
      </c>
      <c r="AX1705" s="65"/>
      <c r="AY1705" s="63">
        <v>45254</v>
      </c>
      <c r="AZ1705" s="215">
        <v>272.96407699999997</v>
      </c>
      <c r="BA1705" s="215">
        <v>-513.26593001353012</v>
      </c>
      <c r="BB1705" s="215">
        <v>970.84812076092066</v>
      </c>
      <c r="BC1705" s="215">
        <v>0</v>
      </c>
      <c r="BD1705" s="51">
        <v>132.8489908710896</v>
      </c>
      <c r="BE1705" s="215">
        <v>863.39525861848051</v>
      </c>
      <c r="BQ1705" s="65"/>
    </row>
    <row r="1706" spans="4:69">
      <c r="D1706" s="63">
        <v>44415</v>
      </c>
      <c r="E1706" s="64">
        <v>814.04100000000005</v>
      </c>
      <c r="F1706" s="64">
        <v>2137.3290000000002</v>
      </c>
      <c r="G1706" s="69">
        <v>2951.37</v>
      </c>
      <c r="I1706" s="63">
        <v>45113</v>
      </c>
      <c r="J1706" s="68">
        <v>92.53</v>
      </c>
      <c r="K1706" s="68">
        <v>85.35</v>
      </c>
      <c r="M1706" s="63">
        <v>44415</v>
      </c>
      <c r="N1706" s="64">
        <v>42062.7</v>
      </c>
      <c r="O1706" s="66">
        <v>96.908299999999997</v>
      </c>
      <c r="Q1706" s="63">
        <v>44415</v>
      </c>
      <c r="R1706" s="57">
        <v>24.430807925932552</v>
      </c>
      <c r="S1706" s="57">
        <v>33.431042751774534</v>
      </c>
      <c r="U1706" s="63">
        <v>44415</v>
      </c>
      <c r="V1706" s="65">
        <v>66.500008251476316</v>
      </c>
      <c r="X1706" s="63">
        <v>45257</v>
      </c>
      <c r="Y1706" s="67">
        <v>129.5</v>
      </c>
      <c r="Z1706" s="67">
        <v>126.92</v>
      </c>
      <c r="AA1706" s="67">
        <v>126.5</v>
      </c>
      <c r="AB1706" s="67" t="e">
        <v>#N/A</v>
      </c>
      <c r="AD1706" s="63">
        <v>45257</v>
      </c>
      <c r="AE1706" s="67">
        <v>126.95</v>
      </c>
      <c r="AF1706" s="68">
        <v>138.38</v>
      </c>
      <c r="AH1706" s="58">
        <v>44415</v>
      </c>
      <c r="AI1706" s="57">
        <v>59.508072186378747</v>
      </c>
      <c r="AJ1706" s="57">
        <v>45.606451649157066</v>
      </c>
      <c r="AK1706" s="57">
        <v>35.137751734055286</v>
      </c>
      <c r="AM1706" s="63">
        <v>44415</v>
      </c>
      <c r="AN1706" s="57">
        <v>35.328638090906736</v>
      </c>
      <c r="AO1706" s="57">
        <v>42.704629149674524</v>
      </c>
      <c r="AP1706" s="57">
        <v>25.078809346933429</v>
      </c>
      <c r="AR1706" s="63">
        <v>44415</v>
      </c>
      <c r="AS1706" s="57">
        <v>-21.060061664550723</v>
      </c>
      <c r="AT1706" s="57">
        <v>-4.1471940906396725</v>
      </c>
      <c r="AV1706" s="63">
        <v>45876</v>
      </c>
      <c r="AW1706" s="64">
        <v>55099.409134999994</v>
      </c>
      <c r="AX1706" s="65"/>
      <c r="AY1706" s="63">
        <v>45257</v>
      </c>
      <c r="AZ1706" s="215">
        <v>227.04765700000002</v>
      </c>
      <c r="BA1706" s="215">
        <v>-513.30345505212017</v>
      </c>
      <c r="BB1706" s="215">
        <v>1202.470568548958</v>
      </c>
      <c r="BC1706" s="215">
        <v>0</v>
      </c>
      <c r="BD1706" s="51">
        <v>27.62905547535194</v>
      </c>
      <c r="BE1706" s="215">
        <v>943.84382597219007</v>
      </c>
      <c r="BQ1706" s="65"/>
    </row>
    <row r="1707" spans="4:69">
      <c r="D1707" s="63">
        <v>44416</v>
      </c>
      <c r="E1707" s="64">
        <v>814.04100000000005</v>
      </c>
      <c r="F1707" s="64">
        <v>2137.3290000000002</v>
      </c>
      <c r="G1707" s="69">
        <v>2951.37</v>
      </c>
      <c r="I1707" s="63">
        <v>45114</v>
      </c>
      <c r="J1707" s="68">
        <v>90.39</v>
      </c>
      <c r="K1707" s="68">
        <v>87.49</v>
      </c>
      <c r="M1707" s="63">
        <v>44416</v>
      </c>
      <c r="N1707" s="64">
        <v>42062.7</v>
      </c>
      <c r="O1707" s="66">
        <v>96.908299999999997</v>
      </c>
      <c r="Q1707" s="63">
        <v>44416</v>
      </c>
      <c r="R1707" s="57">
        <v>24.559388488814161</v>
      </c>
      <c r="S1707" s="57">
        <v>33.558143264134934</v>
      </c>
      <c r="U1707" s="63">
        <v>44416</v>
      </c>
      <c r="V1707" s="65">
        <v>66.500008251476316</v>
      </c>
      <c r="X1707" s="63">
        <v>45258</v>
      </c>
      <c r="Y1707" s="67">
        <v>129.375</v>
      </c>
      <c r="Z1707" s="67">
        <v>130.72</v>
      </c>
      <c r="AA1707" s="67">
        <v>126.5625</v>
      </c>
      <c r="AB1707" s="67" t="e">
        <v>#N/A</v>
      </c>
      <c r="AD1707" s="63">
        <v>45258</v>
      </c>
      <c r="AE1707" s="67">
        <v>124.03</v>
      </c>
      <c r="AF1707" s="68">
        <v>131</v>
      </c>
      <c r="AH1707" s="58">
        <v>44416</v>
      </c>
      <c r="AI1707" s="57">
        <v>59.342297924279052</v>
      </c>
      <c r="AJ1707" s="57">
        <v>45.673265663969254</v>
      </c>
      <c r="AK1707" s="57">
        <v>35.367105750389996</v>
      </c>
      <c r="AM1707" s="63">
        <v>44416</v>
      </c>
      <c r="AN1707" s="57">
        <v>35.25975901666316</v>
      </c>
      <c r="AO1707" s="57">
        <v>42.512751216420398</v>
      </c>
      <c r="AP1707" s="57">
        <v>25.125175207567473</v>
      </c>
      <c r="AR1707" s="63">
        <v>44416</v>
      </c>
      <c r="AS1707" s="57">
        <v>-20.842119750883558</v>
      </c>
      <c r="AT1707" s="57">
        <v>-4.1744873539486633</v>
      </c>
      <c r="AV1707" s="63">
        <v>45877</v>
      </c>
      <c r="AW1707" s="64">
        <v>53818.121034000003</v>
      </c>
      <c r="AX1707" s="65"/>
      <c r="AY1707" s="63">
        <v>45258</v>
      </c>
      <c r="AZ1707" s="215">
        <v>206.30028200000001</v>
      </c>
      <c r="BA1707" s="215">
        <v>-492.26575574299011</v>
      </c>
      <c r="BB1707" s="215">
        <v>1197.6767106977968</v>
      </c>
      <c r="BC1707" s="215">
        <v>0</v>
      </c>
      <c r="BD1707" s="51">
        <v>171.36200161880291</v>
      </c>
      <c r="BE1707" s="215">
        <v>1083.0732385736098</v>
      </c>
      <c r="BQ1707" s="65"/>
    </row>
    <row r="1708" spans="4:69">
      <c r="D1708" s="63">
        <v>44417</v>
      </c>
      <c r="E1708" s="64">
        <v>803.46799999999996</v>
      </c>
      <c r="F1708" s="64">
        <v>2138.3870000000002</v>
      </c>
      <c r="G1708" s="69">
        <v>2941.855</v>
      </c>
      <c r="I1708" s="63">
        <v>45117</v>
      </c>
      <c r="J1708" s="68">
        <v>82</v>
      </c>
      <c r="K1708" s="68">
        <v>88.05</v>
      </c>
      <c r="M1708" s="63">
        <v>44417</v>
      </c>
      <c r="N1708" s="64">
        <v>42002.400000000001</v>
      </c>
      <c r="O1708" s="66">
        <v>96.996700000000004</v>
      </c>
      <c r="Q1708" s="63">
        <v>44417</v>
      </c>
      <c r="R1708" s="57">
        <v>24.674055806602404</v>
      </c>
      <c r="S1708" s="57">
        <v>33.586254837613104</v>
      </c>
      <c r="U1708" s="63">
        <v>44417</v>
      </c>
      <c r="V1708" s="65">
        <v>67.44849107520713</v>
      </c>
      <c r="X1708" s="63">
        <v>45259</v>
      </c>
      <c r="Y1708" s="67">
        <v>129.3125</v>
      </c>
      <c r="Z1708" s="67">
        <v>131.36000000000001</v>
      </c>
      <c r="AA1708" s="67">
        <v>126.25</v>
      </c>
      <c r="AB1708" s="67" t="e">
        <v>#N/A</v>
      </c>
      <c r="AD1708" s="63">
        <v>45259</v>
      </c>
      <c r="AE1708" s="67">
        <v>127.29</v>
      </c>
      <c r="AF1708" s="68">
        <v>125.77</v>
      </c>
      <c r="AH1708" s="58">
        <v>44417</v>
      </c>
      <c r="AI1708" s="57">
        <v>59.145731198506255</v>
      </c>
      <c r="AJ1708" s="57">
        <v>45.638724771061966</v>
      </c>
      <c r="AK1708" s="57">
        <v>35.413034910125106</v>
      </c>
      <c r="AM1708" s="63">
        <v>44417</v>
      </c>
      <c r="AN1708" s="57">
        <v>35.16598923328467</v>
      </c>
      <c r="AO1708" s="57">
        <v>42.231318708203666</v>
      </c>
      <c r="AP1708" s="57">
        <v>25.217758121678145</v>
      </c>
      <c r="AR1708" s="63">
        <v>44417</v>
      </c>
      <c r="AS1708" s="57">
        <v>-20.633801775512516</v>
      </c>
      <c r="AT1708" s="57">
        <v>-4.1904173807351119</v>
      </c>
      <c r="AV1708" s="63">
        <v>45878</v>
      </c>
      <c r="AW1708" s="64">
        <v>53818.121034000003</v>
      </c>
      <c r="AX1708" s="65"/>
      <c r="AY1708" s="63">
        <v>45259</v>
      </c>
      <c r="AZ1708" s="215">
        <v>207.53605099999999</v>
      </c>
      <c r="BA1708" s="215">
        <v>-494.58209352079007</v>
      </c>
      <c r="BB1708" s="215">
        <v>1061.2434909179926</v>
      </c>
      <c r="BC1708" s="215">
        <v>0</v>
      </c>
      <c r="BD1708" s="51">
        <v>160.06349451045784</v>
      </c>
      <c r="BE1708" s="215">
        <v>934.26094290766025</v>
      </c>
      <c r="BQ1708" s="65"/>
    </row>
    <row r="1709" spans="4:69">
      <c r="D1709" s="63">
        <v>44418</v>
      </c>
      <c r="E1709" s="64">
        <v>793.00699999999995</v>
      </c>
      <c r="F1709" s="64">
        <v>2146.8449999999998</v>
      </c>
      <c r="G1709" s="69">
        <v>2939.8519999999999</v>
      </c>
      <c r="I1709" s="63">
        <v>45118</v>
      </c>
      <c r="J1709" s="68">
        <v>86.46</v>
      </c>
      <c r="K1709" s="68">
        <v>87.21</v>
      </c>
      <c r="M1709" s="63">
        <v>44418</v>
      </c>
      <c r="N1709" s="64">
        <v>41941.4</v>
      </c>
      <c r="O1709" s="66">
        <v>97.028300000000002</v>
      </c>
      <c r="Q1709" s="63">
        <v>44418</v>
      </c>
      <c r="R1709" s="57">
        <v>24.70502066488578</v>
      </c>
      <c r="S1709" s="57">
        <v>33.627271419592745</v>
      </c>
      <c r="U1709" s="63">
        <v>44418</v>
      </c>
      <c r="V1709" s="65">
        <v>67.286055742369797</v>
      </c>
      <c r="X1709" s="63">
        <v>45260</v>
      </c>
      <c r="Y1709" s="67">
        <v>129.875</v>
      </c>
      <c r="Z1709" s="67">
        <v>131.66999999999999</v>
      </c>
      <c r="AA1709" s="67">
        <v>126.4375</v>
      </c>
      <c r="AB1709" s="67" t="e">
        <v>#N/A</v>
      </c>
      <c r="AD1709" s="63">
        <v>45260</v>
      </c>
      <c r="AE1709" s="67">
        <v>127.09</v>
      </c>
      <c r="AF1709" s="68">
        <v>122.11</v>
      </c>
      <c r="AH1709" s="58">
        <v>44418</v>
      </c>
      <c r="AI1709" s="57">
        <v>58.911374439074017</v>
      </c>
      <c r="AJ1709" s="57">
        <v>45.607924992397251</v>
      </c>
      <c r="AK1709" s="57">
        <v>35.507681407218513</v>
      </c>
      <c r="AM1709" s="63">
        <v>44418</v>
      </c>
      <c r="AN1709" s="57">
        <v>35.122164250731288</v>
      </c>
      <c r="AO1709" s="57">
        <v>42.061592885681229</v>
      </c>
      <c r="AP1709" s="57">
        <v>25.312679523702819</v>
      </c>
      <c r="AR1709" s="63">
        <v>44418</v>
      </c>
      <c r="AS1709" s="57">
        <v>-20.417504955585109</v>
      </c>
      <c r="AT1709" s="57">
        <v>-4.2176804320017141</v>
      </c>
      <c r="AV1709" s="63">
        <v>45879</v>
      </c>
      <c r="AW1709" s="64">
        <v>53818.121034000003</v>
      </c>
      <c r="AX1709" s="65"/>
      <c r="AY1709" s="63">
        <v>45260</v>
      </c>
      <c r="AZ1709" s="215">
        <v>126.0123785</v>
      </c>
      <c r="BA1709" s="215">
        <v>-678.50347037298025</v>
      </c>
      <c r="BB1709" s="215">
        <v>2084.4317568381653</v>
      </c>
      <c r="BC1709" s="215">
        <v>0</v>
      </c>
      <c r="BD1709" s="51">
        <v>204.20371754579548</v>
      </c>
      <c r="BE1709" s="215">
        <v>1736.1443825109807</v>
      </c>
      <c r="BQ1709" s="65"/>
    </row>
    <row r="1710" spans="4:69">
      <c r="D1710" s="63">
        <v>44419</v>
      </c>
      <c r="E1710" s="64">
        <v>817.52099999999996</v>
      </c>
      <c r="F1710" s="64">
        <v>2146.7150000000001</v>
      </c>
      <c r="G1710" s="69">
        <v>2964.2359999999999</v>
      </c>
      <c r="I1710" s="63">
        <v>45119</v>
      </c>
      <c r="J1710" s="68">
        <v>95.46</v>
      </c>
      <c r="K1710" s="68">
        <v>86.75</v>
      </c>
      <c r="M1710" s="63">
        <v>44419</v>
      </c>
      <c r="N1710" s="64">
        <v>41950.6</v>
      </c>
      <c r="O1710" s="66">
        <v>97.051699999999997</v>
      </c>
      <c r="Q1710" s="63">
        <v>44419</v>
      </c>
      <c r="R1710" s="57">
        <v>24.549146817033307</v>
      </c>
      <c r="S1710" s="57">
        <v>33.812430416880204</v>
      </c>
      <c r="U1710" s="63">
        <v>44419</v>
      </c>
      <c r="V1710" s="65">
        <v>67.199312430231529</v>
      </c>
      <c r="X1710" s="63">
        <v>45261</v>
      </c>
      <c r="Y1710" s="67">
        <v>130.1875</v>
      </c>
      <c r="Z1710" s="67">
        <v>125.06</v>
      </c>
      <c r="AA1710" s="67">
        <v>126.6875</v>
      </c>
      <c r="AB1710" s="67" t="e">
        <v>#N/A</v>
      </c>
      <c r="AD1710" s="63">
        <v>45261</v>
      </c>
      <c r="AE1710" s="67">
        <v>125.3</v>
      </c>
      <c r="AF1710" s="68">
        <v>141.22</v>
      </c>
      <c r="AH1710" s="58">
        <v>44419</v>
      </c>
      <c r="AI1710" s="57">
        <v>58.686984817794063</v>
      </c>
      <c r="AJ1710" s="57">
        <v>45.711208031693971</v>
      </c>
      <c r="AK1710" s="57">
        <v>35.861210340586069</v>
      </c>
      <c r="AM1710" s="63">
        <v>44419</v>
      </c>
      <c r="AN1710" s="57">
        <v>35.074214585308169</v>
      </c>
      <c r="AO1710" s="57">
        <v>41.902216732036891</v>
      </c>
      <c r="AP1710" s="57">
        <v>25.38897624931078</v>
      </c>
      <c r="AR1710" s="63">
        <v>44419</v>
      </c>
      <c r="AS1710" s="57">
        <v>-20.171437636956757</v>
      </c>
      <c r="AT1710" s="57">
        <v>-4.2452029206995974</v>
      </c>
      <c r="AV1710" s="63">
        <v>45880</v>
      </c>
      <c r="AW1710" s="64">
        <v>52707.733569999997</v>
      </c>
      <c r="AX1710" s="65"/>
      <c r="AY1710" s="63">
        <v>45261</v>
      </c>
      <c r="AZ1710" s="215">
        <v>69.292158499999999</v>
      </c>
      <c r="BA1710" s="215">
        <v>-676.64879439032029</v>
      </c>
      <c r="BB1710" s="215">
        <v>1453.1498211316757</v>
      </c>
      <c r="BC1710" s="215">
        <v>0</v>
      </c>
      <c r="BD1710" s="51">
        <v>213.79150241916562</v>
      </c>
      <c r="BE1710" s="215">
        <v>1059.5846876605208</v>
      </c>
      <c r="BQ1710" s="65"/>
    </row>
    <row r="1711" spans="4:69">
      <c r="D1711" s="63">
        <v>44420</v>
      </c>
      <c r="E1711" s="64">
        <v>788.15700000000004</v>
      </c>
      <c r="F1711" s="64">
        <v>2154.0129999999999</v>
      </c>
      <c r="G1711" s="69">
        <v>2942.17</v>
      </c>
      <c r="I1711" s="63">
        <v>45120</v>
      </c>
      <c r="J1711" s="68">
        <v>87.03</v>
      </c>
      <c r="K1711" s="68">
        <v>86.4</v>
      </c>
      <c r="M1711" s="63">
        <v>44420</v>
      </c>
      <c r="N1711" s="64">
        <v>41972.9</v>
      </c>
      <c r="O1711" s="66">
        <v>97.076700000000002</v>
      </c>
      <c r="Q1711" s="63">
        <v>44420</v>
      </c>
      <c r="R1711" s="57">
        <v>24.529568822206336</v>
      </c>
      <c r="S1711" s="57">
        <v>33.94560447899979</v>
      </c>
      <c r="U1711" s="63">
        <v>44420</v>
      </c>
      <c r="V1711" s="65">
        <v>66.727646916056472</v>
      </c>
      <c r="X1711" s="63">
        <v>45264</v>
      </c>
      <c r="Y1711" s="67">
        <v>129.625</v>
      </c>
      <c r="Z1711" s="67">
        <v>130.68</v>
      </c>
      <c r="AA1711" s="67">
        <v>125</v>
      </c>
      <c r="AB1711" s="67" t="e">
        <v>#N/A</v>
      </c>
      <c r="AD1711" s="63">
        <v>45264</v>
      </c>
      <c r="AE1711" s="67">
        <v>124.15</v>
      </c>
      <c r="AF1711" s="68">
        <v>144.55000000000001</v>
      </c>
      <c r="AH1711" s="58">
        <v>44420</v>
      </c>
      <c r="AI1711" s="57">
        <v>58.400878575175682</v>
      </c>
      <c r="AJ1711" s="57">
        <v>45.734720419195575</v>
      </c>
      <c r="AK1711" s="57">
        <v>36.07816283835119</v>
      </c>
      <c r="AM1711" s="63">
        <v>44420</v>
      </c>
      <c r="AN1711" s="57">
        <v>35.033318289333913</v>
      </c>
      <c r="AO1711" s="57">
        <v>41.702282307642946</v>
      </c>
      <c r="AP1711" s="57">
        <v>25.52011200400408</v>
      </c>
      <c r="AR1711" s="63">
        <v>44420</v>
      </c>
      <c r="AS1711" s="57">
        <v>-19.967496968371666</v>
      </c>
      <c r="AT1711" s="57">
        <v>-4.2858424791950345</v>
      </c>
      <c r="AV1711" s="63">
        <v>45881</v>
      </c>
      <c r="AW1711" s="64">
        <v>52182.972086999995</v>
      </c>
      <c r="AX1711" s="65"/>
      <c r="AY1711" s="63">
        <v>45264</v>
      </c>
      <c r="AZ1711" s="215">
        <v>37.119311000000025</v>
      </c>
      <c r="BA1711" s="215">
        <v>-677.67248596507022</v>
      </c>
      <c r="BB1711" s="215">
        <v>1323.1016671533098</v>
      </c>
      <c r="BC1711" s="215">
        <v>0</v>
      </c>
      <c r="BD1711" s="51">
        <v>220.88294675254951</v>
      </c>
      <c r="BE1711" s="215">
        <v>903.43143894078923</v>
      </c>
      <c r="BQ1711" s="65"/>
    </row>
    <row r="1712" spans="4:69">
      <c r="D1712" s="63">
        <v>44421</v>
      </c>
      <c r="E1712" s="64">
        <v>776.51099999999997</v>
      </c>
      <c r="F1712" s="64">
        <v>2153.4920000000002</v>
      </c>
      <c r="G1712" s="69">
        <v>2930.0030000000002</v>
      </c>
      <c r="I1712" s="63">
        <v>45121</v>
      </c>
      <c r="J1712" s="68">
        <v>81.95</v>
      </c>
      <c r="K1712" s="68">
        <v>86.26</v>
      </c>
      <c r="M1712" s="63">
        <v>44421</v>
      </c>
      <c r="N1712" s="64">
        <v>41983.4</v>
      </c>
      <c r="O1712" s="66">
        <v>97.105000000000004</v>
      </c>
      <c r="Q1712" s="63">
        <v>44421</v>
      </c>
      <c r="R1712" s="57">
        <v>24.519901811890499</v>
      </c>
      <c r="S1712" s="57">
        <v>34.074011516568461</v>
      </c>
      <c r="U1712" s="63">
        <v>44421</v>
      </c>
      <c r="V1712" s="65">
        <v>66.870247894414661</v>
      </c>
      <c r="X1712" s="63">
        <v>45265</v>
      </c>
      <c r="Y1712" s="67">
        <v>129.0625</v>
      </c>
      <c r="Z1712" s="67">
        <v>131.47999999999999</v>
      </c>
      <c r="AA1712" s="67">
        <v>126.375</v>
      </c>
      <c r="AB1712" s="67" t="e">
        <v>#N/A</v>
      </c>
      <c r="AD1712" s="63">
        <v>45265</v>
      </c>
      <c r="AE1712" s="67">
        <v>122.9</v>
      </c>
      <c r="AF1712" s="68">
        <v>137.97</v>
      </c>
      <c r="AH1712" s="58">
        <v>44421</v>
      </c>
      <c r="AI1712" s="57">
        <v>58.199062025093731</v>
      </c>
      <c r="AJ1712" s="57">
        <v>45.794994662320157</v>
      </c>
      <c r="AK1712" s="57">
        <v>36.297345928672755</v>
      </c>
      <c r="AM1712" s="63">
        <v>44421</v>
      </c>
      <c r="AN1712" s="57">
        <v>35.031862599398941</v>
      </c>
      <c r="AO1712" s="57">
        <v>41.616755312500977</v>
      </c>
      <c r="AP1712" s="57">
        <v>25.618757074069197</v>
      </c>
      <c r="AR1712" s="63">
        <v>44421</v>
      </c>
      <c r="AS1712" s="57">
        <v>-19.793727111930448</v>
      </c>
      <c r="AT1712" s="57">
        <v>-4.3182793182793162</v>
      </c>
      <c r="AV1712" s="63"/>
      <c r="AW1712" s="64"/>
      <c r="AX1712" s="65"/>
      <c r="AY1712" s="63">
        <v>45265</v>
      </c>
      <c r="AZ1712" s="215">
        <v>9.9377540000000124</v>
      </c>
      <c r="BA1712" s="215">
        <v>-1263.9096858235205</v>
      </c>
      <c r="BB1712" s="215">
        <v>2228.92497507915</v>
      </c>
      <c r="BC1712" s="215">
        <v>0</v>
      </c>
      <c r="BD1712" s="51">
        <v>244.69328638407038</v>
      </c>
      <c r="BE1712" s="215">
        <v>1219.6463296396998</v>
      </c>
      <c r="BQ1712" s="65"/>
    </row>
    <row r="1713" spans="4:69">
      <c r="D1713" s="63">
        <v>44422</v>
      </c>
      <c r="E1713" s="64">
        <v>776.51099999999997</v>
      </c>
      <c r="F1713" s="64">
        <v>2153.4920000000002</v>
      </c>
      <c r="G1713" s="69">
        <v>2930.0030000000002</v>
      </c>
      <c r="I1713" s="63">
        <v>45124</v>
      </c>
      <c r="J1713" s="68">
        <v>81.97</v>
      </c>
      <c r="K1713" s="68">
        <v>85.03</v>
      </c>
      <c r="M1713" s="63">
        <v>44422</v>
      </c>
      <c r="N1713" s="64">
        <v>41983.4</v>
      </c>
      <c r="O1713" s="66">
        <v>97.105000000000004</v>
      </c>
      <c r="Q1713" s="63">
        <v>44422</v>
      </c>
      <c r="R1713" s="57">
        <v>24.40549952806721</v>
      </c>
      <c r="S1713" s="57">
        <v>34.170481328975242</v>
      </c>
      <c r="U1713" s="63">
        <v>44422</v>
      </c>
      <c r="V1713" s="65">
        <v>66.870247894414661</v>
      </c>
      <c r="X1713" s="63">
        <v>45266</v>
      </c>
      <c r="Y1713" s="67">
        <v>129.125</v>
      </c>
      <c r="Z1713" s="67">
        <v>131.44</v>
      </c>
      <c r="AA1713" s="67">
        <v>125.75</v>
      </c>
      <c r="AB1713" s="67" t="e">
        <v>#N/A</v>
      </c>
      <c r="AD1713" s="63">
        <v>45266</v>
      </c>
      <c r="AE1713" s="67">
        <v>122.08</v>
      </c>
      <c r="AF1713" s="68">
        <v>137.04</v>
      </c>
      <c r="AH1713" s="58">
        <v>44422</v>
      </c>
      <c r="AI1713" s="57">
        <v>57.979450601959101</v>
      </c>
      <c r="AJ1713" s="57">
        <v>45.816920711231269</v>
      </c>
      <c r="AK1713" s="57">
        <v>36.467136106874641</v>
      </c>
      <c r="AM1713" s="63">
        <v>44422</v>
      </c>
      <c r="AN1713" s="57">
        <v>34.99480092688416</v>
      </c>
      <c r="AO1713" s="57">
        <v>41.475043291800851</v>
      </c>
      <c r="AP1713" s="57">
        <v>25.683312695516157</v>
      </c>
      <c r="AR1713" s="63">
        <v>44422</v>
      </c>
      <c r="AS1713" s="57">
        <v>-19.630691467044937</v>
      </c>
      <c r="AT1713" s="57">
        <v>-4.3391982035017822</v>
      </c>
      <c r="AV1713" s="63"/>
      <c r="AW1713" s="64"/>
      <c r="AX1713" s="65"/>
      <c r="AY1713" s="63">
        <v>45266</v>
      </c>
      <c r="AZ1713" s="215">
        <v>-42.857019499999993</v>
      </c>
      <c r="BA1713" s="215">
        <v>-1264.1697246488704</v>
      </c>
      <c r="BB1713" s="215">
        <v>2286.3711993264651</v>
      </c>
      <c r="BC1713" s="215">
        <v>0</v>
      </c>
      <c r="BD1713" s="51">
        <v>276.91693584715506</v>
      </c>
      <c r="BE1713" s="215">
        <v>1256.2613910247492</v>
      </c>
      <c r="BQ1713" s="65"/>
    </row>
    <row r="1714" spans="4:69">
      <c r="D1714" s="63">
        <v>44423</v>
      </c>
      <c r="E1714" s="64">
        <v>776.51099999999997</v>
      </c>
      <c r="F1714" s="64">
        <v>2153.4920000000002</v>
      </c>
      <c r="G1714" s="69">
        <v>2930.0030000000002</v>
      </c>
      <c r="I1714" s="63">
        <v>45125</v>
      </c>
      <c r="J1714" s="68">
        <v>81.010000000000005</v>
      </c>
      <c r="K1714" s="68">
        <v>83.62</v>
      </c>
      <c r="M1714" s="63">
        <v>44423</v>
      </c>
      <c r="N1714" s="64">
        <v>41983.4</v>
      </c>
      <c r="O1714" s="66">
        <v>97.105000000000004</v>
      </c>
      <c r="Q1714" s="63">
        <v>44423</v>
      </c>
      <c r="R1714" s="57">
        <v>24.516954729035678</v>
      </c>
      <c r="S1714" s="57">
        <v>34.30523450491696</v>
      </c>
      <c r="U1714" s="63">
        <v>44423</v>
      </c>
      <c r="V1714" s="65">
        <v>66.870247894414661</v>
      </c>
      <c r="X1714" s="63">
        <v>45267</v>
      </c>
      <c r="Y1714" s="67">
        <v>130.125</v>
      </c>
      <c r="Z1714" s="67">
        <v>131.57</v>
      </c>
      <c r="AA1714" s="67">
        <v>126.625</v>
      </c>
      <c r="AB1714" s="67" t="e">
        <v>#N/A</v>
      </c>
      <c r="AD1714" s="63">
        <v>45267</v>
      </c>
      <c r="AE1714" s="67">
        <v>117.59</v>
      </c>
      <c r="AF1714" s="68">
        <v>136.01</v>
      </c>
      <c r="AH1714" s="58">
        <v>44423</v>
      </c>
      <c r="AI1714" s="57">
        <v>57.714382512546926</v>
      </c>
      <c r="AJ1714" s="57">
        <v>45.852392569318546</v>
      </c>
      <c r="AK1714" s="57">
        <v>36.702605412267218</v>
      </c>
      <c r="AM1714" s="63">
        <v>44423</v>
      </c>
      <c r="AN1714" s="57">
        <v>34.960557310420491</v>
      </c>
      <c r="AO1714" s="57">
        <v>41.324446544129081</v>
      </c>
      <c r="AP1714" s="57">
        <v>25.76965986763966</v>
      </c>
      <c r="AR1714" s="63">
        <v>44423</v>
      </c>
      <c r="AS1714" s="57">
        <v>-19.486345089989733</v>
      </c>
      <c r="AT1714" s="57">
        <v>-4.3567898732598476</v>
      </c>
      <c r="AV1714" s="63"/>
      <c r="AW1714" s="64"/>
      <c r="AX1714" s="65"/>
      <c r="AY1714" s="63">
        <v>45267</v>
      </c>
      <c r="AZ1714" s="215">
        <v>-201.59329699999995</v>
      </c>
      <c r="BA1714" s="215">
        <v>-1263.9187229926204</v>
      </c>
      <c r="BB1714" s="215">
        <v>3371.7697006433878</v>
      </c>
      <c r="BC1714" s="215">
        <v>0</v>
      </c>
      <c r="BD1714" s="51">
        <v>546.0886503986319</v>
      </c>
      <c r="BE1714" s="215">
        <v>2452.3463310493989</v>
      </c>
      <c r="BQ1714" s="65"/>
    </row>
    <row r="1715" spans="4:69">
      <c r="D1715" s="63">
        <v>44424</v>
      </c>
      <c r="E1715" s="64">
        <v>776.51099999999997</v>
      </c>
      <c r="F1715" s="64">
        <v>2153.4920000000002</v>
      </c>
      <c r="G1715" s="69">
        <v>2930.0030000000002</v>
      </c>
      <c r="I1715" s="63">
        <v>45126</v>
      </c>
      <c r="J1715" s="68">
        <v>81.16</v>
      </c>
      <c r="K1715" s="68">
        <v>83.24</v>
      </c>
      <c r="M1715" s="63">
        <v>44424</v>
      </c>
      <c r="N1715" s="64">
        <v>41983.4</v>
      </c>
      <c r="O1715" s="66">
        <v>97.105000000000004</v>
      </c>
      <c r="Q1715" s="63">
        <v>44424</v>
      </c>
      <c r="R1715" s="57">
        <v>24.544929035250739</v>
      </c>
      <c r="S1715" s="57">
        <v>34.447772739174098</v>
      </c>
      <c r="U1715" s="63">
        <v>44424</v>
      </c>
      <c r="V1715" s="65">
        <v>66.870247894414661</v>
      </c>
      <c r="X1715" s="63">
        <v>45271</v>
      </c>
      <c r="Y1715" s="67">
        <v>129.875</v>
      </c>
      <c r="Z1715" s="67">
        <v>128.93</v>
      </c>
      <c r="AA1715" s="67">
        <v>126.5</v>
      </c>
      <c r="AB1715" s="67" t="e">
        <v>#N/A</v>
      </c>
      <c r="AD1715" s="63">
        <v>45271</v>
      </c>
      <c r="AE1715" s="67">
        <v>116.25</v>
      </c>
      <c r="AF1715" s="68">
        <v>147.58000000000001</v>
      </c>
      <c r="AH1715" s="58">
        <v>44424</v>
      </c>
      <c r="AI1715" s="57">
        <v>57.486431959839024</v>
      </c>
      <c r="AJ1715" s="57">
        <v>45.908022663917627</v>
      </c>
      <c r="AK1715" s="57">
        <v>36.946511125641088</v>
      </c>
      <c r="AM1715" s="63">
        <v>44424</v>
      </c>
      <c r="AN1715" s="57">
        <v>34.92085590093825</v>
      </c>
      <c r="AO1715" s="57">
        <v>41.183233389583208</v>
      </c>
      <c r="AP1715" s="57">
        <v>25.833236562850772</v>
      </c>
      <c r="AR1715" s="63">
        <v>44424</v>
      </c>
      <c r="AS1715" s="57">
        <v>-19.349416451745626</v>
      </c>
      <c r="AT1715" s="57">
        <v>-4.3657998706429719</v>
      </c>
      <c r="AV1715" s="63"/>
      <c r="AW1715" s="64"/>
      <c r="AX1715" s="65"/>
      <c r="AY1715" s="63">
        <v>45271</v>
      </c>
      <c r="AZ1715" s="215">
        <v>-205.77727709979999</v>
      </c>
      <c r="BA1715" s="215">
        <v>-685.11760071059041</v>
      </c>
      <c r="BB1715" s="215">
        <v>2426.7144390619596</v>
      </c>
      <c r="BC1715" s="215">
        <v>0</v>
      </c>
      <c r="BD1715" s="51">
        <v>564.9195334635491</v>
      </c>
      <c r="BE1715" s="215">
        <v>2100.739094715118</v>
      </c>
      <c r="BQ1715" s="65"/>
    </row>
    <row r="1716" spans="4:69">
      <c r="D1716" s="63">
        <v>44425</v>
      </c>
      <c r="E1716" s="64">
        <v>836.02499999999998</v>
      </c>
      <c r="F1716" s="64">
        <v>2153.886</v>
      </c>
      <c r="G1716" s="69">
        <v>2989.9110000000001</v>
      </c>
      <c r="I1716" s="63">
        <v>45127</v>
      </c>
      <c r="J1716" s="68">
        <v>81.430000000000007</v>
      </c>
      <c r="K1716" s="68">
        <v>85.19</v>
      </c>
      <c r="M1716" s="63">
        <v>44425</v>
      </c>
      <c r="N1716" s="64">
        <v>41988.800000000003</v>
      </c>
      <c r="O1716" s="66">
        <v>97.23</v>
      </c>
      <c r="Q1716" s="63">
        <v>44425</v>
      </c>
      <c r="R1716" s="57">
        <v>24.658445744765434</v>
      </c>
      <c r="S1716" s="57">
        <v>34.523728401969088</v>
      </c>
      <c r="U1716" s="63">
        <v>44425</v>
      </c>
      <c r="V1716" s="65">
        <v>67.538428930625301</v>
      </c>
      <c r="X1716" s="63">
        <v>45272</v>
      </c>
      <c r="Y1716" s="67">
        <v>129.75</v>
      </c>
      <c r="Z1716" s="67">
        <v>128.63999999999999</v>
      </c>
      <c r="AA1716" s="67">
        <v>126.5625</v>
      </c>
      <c r="AB1716" s="67" t="e">
        <v>#N/A</v>
      </c>
      <c r="AD1716" s="63">
        <v>45272</v>
      </c>
      <c r="AE1716" s="67">
        <v>116.11</v>
      </c>
      <c r="AF1716" s="68">
        <v>141.6</v>
      </c>
      <c r="AH1716" s="58">
        <v>44425</v>
      </c>
      <c r="AI1716" s="57">
        <v>57.219653840211684</v>
      </c>
      <c r="AJ1716" s="57">
        <v>45.897183599831038</v>
      </c>
      <c r="AK1716" s="57">
        <v>37.077542540048</v>
      </c>
      <c r="AM1716" s="63">
        <v>44425</v>
      </c>
      <c r="AN1716" s="57">
        <v>34.90751220162889</v>
      </c>
      <c r="AO1716" s="57">
        <v>41.066060066869547</v>
      </c>
      <c r="AP1716" s="57">
        <v>25.948906324278333</v>
      </c>
      <c r="AR1716" s="63">
        <v>44425</v>
      </c>
      <c r="AS1716" s="57">
        <v>-19.212877984018185</v>
      </c>
      <c r="AT1716" s="57">
        <v>-4.3775319414147695</v>
      </c>
      <c r="AV1716" s="63"/>
      <c r="AW1716" s="64"/>
      <c r="AX1716" s="65"/>
      <c r="AY1716" s="63">
        <v>45272</v>
      </c>
      <c r="AZ1716" s="215">
        <v>-204.03577001554996</v>
      </c>
      <c r="BA1716" s="215">
        <v>-667.54439261315031</v>
      </c>
      <c r="BB1716" s="215">
        <v>2539.091543729689</v>
      </c>
      <c r="BC1716" s="215">
        <v>0</v>
      </c>
      <c r="BD1716" s="51">
        <v>540.80708591037319</v>
      </c>
      <c r="BE1716" s="215">
        <v>2208.3184670113615</v>
      </c>
      <c r="BQ1716" s="65"/>
    </row>
    <row r="1717" spans="4:69">
      <c r="D1717" s="63">
        <v>44426</v>
      </c>
      <c r="E1717" s="64">
        <v>841.79200000000003</v>
      </c>
      <c r="F1717" s="64">
        <v>2151.703</v>
      </c>
      <c r="G1717" s="69">
        <v>2993.4949999999999</v>
      </c>
      <c r="I1717" s="63">
        <v>45128</v>
      </c>
      <c r="J1717" s="68">
        <v>82.98</v>
      </c>
      <c r="K1717" s="68">
        <v>83.82</v>
      </c>
      <c r="M1717" s="63">
        <v>44426</v>
      </c>
      <c r="N1717" s="64">
        <v>41997.5</v>
      </c>
      <c r="O1717" s="66">
        <v>97.265000000000001</v>
      </c>
      <c r="Q1717" s="63">
        <v>44426</v>
      </c>
      <c r="R1717" s="57">
        <v>24.661376544623749</v>
      </c>
      <c r="S1717" s="57">
        <v>34.655704164351</v>
      </c>
      <c r="U1717" s="63">
        <v>44426</v>
      </c>
      <c r="V1717" s="65">
        <v>66.781140716804728</v>
      </c>
      <c r="X1717" s="63">
        <v>45273</v>
      </c>
      <c r="Y1717" s="67">
        <v>129.25</v>
      </c>
      <c r="Z1717" s="67">
        <v>131.54</v>
      </c>
      <c r="AA1717" s="67">
        <v>126.125</v>
      </c>
      <c r="AB1717" s="67" t="e">
        <v>#N/A</v>
      </c>
      <c r="AD1717" s="63">
        <v>45273</v>
      </c>
      <c r="AE1717" s="67">
        <v>112.91</v>
      </c>
      <c r="AF1717" s="68">
        <v>144.06</v>
      </c>
      <c r="AH1717" s="58">
        <v>44426</v>
      </c>
      <c r="AI1717" s="57">
        <v>57.026020500886965</v>
      </c>
      <c r="AJ1717" s="57">
        <v>45.973488349267576</v>
      </c>
      <c r="AK1717" s="57">
        <v>37.33509065506184</v>
      </c>
      <c r="AM1717" s="63">
        <v>44426</v>
      </c>
      <c r="AN1717" s="57">
        <v>34.866613946879951</v>
      </c>
      <c r="AO1717" s="57">
        <v>40.948826594165411</v>
      </c>
      <c r="AP1717" s="57">
        <v>25.989916041452421</v>
      </c>
      <c r="AR1717" s="63">
        <v>44426</v>
      </c>
      <c r="AS1717" s="57">
        <v>-19.04737900685052</v>
      </c>
      <c r="AT1717" s="57">
        <v>-4.3931351664998619</v>
      </c>
      <c r="AV1717" s="63"/>
      <c r="AW1717" s="64"/>
      <c r="AX1717" s="65"/>
      <c r="AY1717" s="63">
        <v>45273</v>
      </c>
      <c r="AZ1717" s="215">
        <v>17.738339984450054</v>
      </c>
      <c r="BA1717" s="215">
        <v>-629.66374333383021</v>
      </c>
      <c r="BB1717" s="215">
        <v>872.85170115205051</v>
      </c>
      <c r="BC1717" s="215">
        <v>0</v>
      </c>
      <c r="BD1717" s="51">
        <v>955.65555315721201</v>
      </c>
      <c r="BE1717" s="215">
        <v>1216.5818509598821</v>
      </c>
      <c r="BQ1717" s="65"/>
    </row>
    <row r="1718" spans="4:69">
      <c r="D1718" s="63">
        <v>44427</v>
      </c>
      <c r="E1718" s="64">
        <v>827.98</v>
      </c>
      <c r="F1718" s="64">
        <v>2146.6990000000001</v>
      </c>
      <c r="G1718" s="69">
        <v>2974.6790000000001</v>
      </c>
      <c r="I1718" s="63">
        <v>45131</v>
      </c>
      <c r="J1718" s="68">
        <v>82</v>
      </c>
      <c r="K1718" s="68">
        <v>83.76</v>
      </c>
      <c r="M1718" s="63">
        <v>44427</v>
      </c>
      <c r="N1718" s="64">
        <v>42030</v>
      </c>
      <c r="O1718" s="66">
        <v>97.288300000000007</v>
      </c>
      <c r="Q1718" s="63">
        <v>44427</v>
      </c>
      <c r="R1718" s="57">
        <v>24.729629232857796</v>
      </c>
      <c r="S1718" s="57">
        <v>34.831672186224225</v>
      </c>
      <c r="U1718" s="63">
        <v>44427</v>
      </c>
      <c r="V1718" s="65">
        <v>66.896140224208253</v>
      </c>
      <c r="X1718" s="63">
        <v>45274</v>
      </c>
      <c r="Y1718" s="67">
        <v>127.875</v>
      </c>
      <c r="Z1718" s="67">
        <v>131.36000000000001</v>
      </c>
      <c r="AA1718" s="67">
        <v>126.1875</v>
      </c>
      <c r="AB1718" s="67" t="e">
        <v>#N/A</v>
      </c>
      <c r="AD1718" s="63">
        <v>45274</v>
      </c>
      <c r="AE1718" s="67">
        <v>111.34</v>
      </c>
      <c r="AF1718" s="68">
        <v>139.22999999999999</v>
      </c>
      <c r="AH1718" s="58">
        <v>44427</v>
      </c>
      <c r="AI1718" s="57">
        <v>56.770384253510841</v>
      </c>
      <c r="AJ1718" s="57">
        <v>46.030853123509253</v>
      </c>
      <c r="AK1718" s="57">
        <v>37.62899249192364</v>
      </c>
      <c r="AM1718" s="63">
        <v>44427</v>
      </c>
      <c r="AN1718" s="57">
        <v>34.810632097964287</v>
      </c>
      <c r="AO1718" s="57">
        <v>40.794180139337399</v>
      </c>
      <c r="AP1718" s="57">
        <v>26.026656554163875</v>
      </c>
      <c r="AR1718" s="63">
        <v>44427</v>
      </c>
      <c r="AS1718" s="57">
        <v>-18.85885794843032</v>
      </c>
      <c r="AT1718" s="57">
        <v>-4.4213304475438919</v>
      </c>
      <c r="AV1718" s="63"/>
      <c r="AW1718" s="64"/>
      <c r="AX1718" s="65"/>
      <c r="AY1718" s="63">
        <v>45274</v>
      </c>
      <c r="AZ1718" s="215">
        <v>206.93650248445002</v>
      </c>
      <c r="BA1718" s="215">
        <v>-627.86382920002018</v>
      </c>
      <c r="BB1718" s="215">
        <v>31.47865988066749</v>
      </c>
      <c r="BC1718" s="215">
        <v>0</v>
      </c>
      <c r="BD1718" s="51">
        <v>1537.2604320912048</v>
      </c>
      <c r="BE1718" s="215">
        <v>1147.8117652563028</v>
      </c>
      <c r="BQ1718" s="65"/>
    </row>
    <row r="1719" spans="4:69">
      <c r="D1719" s="63">
        <v>44428</v>
      </c>
      <c r="E1719" s="64">
        <v>836.28899999999999</v>
      </c>
      <c r="F1719" s="64">
        <v>2140.6129999999998</v>
      </c>
      <c r="G1719" s="69">
        <v>2976.902</v>
      </c>
      <c r="I1719" s="63">
        <v>45132</v>
      </c>
      <c r="J1719" s="68">
        <v>80.39</v>
      </c>
      <c r="K1719" s="68">
        <v>82.42</v>
      </c>
      <c r="M1719" s="63">
        <v>44428</v>
      </c>
      <c r="N1719" s="64">
        <v>42047.6</v>
      </c>
      <c r="O1719" s="66">
        <v>97.314999999999998</v>
      </c>
      <c r="Q1719" s="63">
        <v>44428</v>
      </c>
      <c r="R1719" s="57">
        <v>24.841357854929981</v>
      </c>
      <c r="S1719" s="57">
        <v>34.959012746064232</v>
      </c>
      <c r="U1719" s="63">
        <v>44428</v>
      </c>
      <c r="V1719" s="65">
        <v>66.011125255203979</v>
      </c>
      <c r="X1719" s="63">
        <v>45275</v>
      </c>
      <c r="Y1719" s="67">
        <v>128.25</v>
      </c>
      <c r="Z1719" s="67">
        <v>131.53</v>
      </c>
      <c r="AA1719" s="67">
        <v>126.0625</v>
      </c>
      <c r="AB1719" s="67" t="e">
        <v>#N/A</v>
      </c>
      <c r="AD1719" s="63">
        <v>45275</v>
      </c>
      <c r="AE1719" s="67">
        <v>108.3</v>
      </c>
      <c r="AF1719" s="68">
        <v>139.11000000000001</v>
      </c>
      <c r="AH1719" s="58">
        <v>44428</v>
      </c>
      <c r="AI1719" s="57">
        <v>56.566617312520549</v>
      </c>
      <c r="AJ1719" s="57">
        <v>46.067491677181827</v>
      </c>
      <c r="AK1719" s="57">
        <v>37.84127616732107</v>
      </c>
      <c r="AM1719" s="63">
        <v>44428</v>
      </c>
      <c r="AN1719" s="57">
        <v>34.763936091256923</v>
      </c>
      <c r="AO1719" s="57">
        <v>40.656478095680427</v>
      </c>
      <c r="AP1719" s="57">
        <v>26.082134942200842</v>
      </c>
      <c r="AR1719" s="63">
        <v>44428</v>
      </c>
      <c r="AS1719" s="57">
        <v>-18.692672747808214</v>
      </c>
      <c r="AT1719" s="57">
        <v>-4.4328093656547214</v>
      </c>
      <c r="AV1719" s="63"/>
      <c r="AW1719" s="64"/>
      <c r="AX1719" s="65"/>
      <c r="AY1719" s="63">
        <v>45275</v>
      </c>
      <c r="AZ1719" s="215">
        <v>329.52560798445001</v>
      </c>
      <c r="BA1719" s="215">
        <v>-628.69780343272987</v>
      </c>
      <c r="BB1719" s="215">
        <v>-310.3647374109878</v>
      </c>
      <c r="BC1719" s="215">
        <v>0</v>
      </c>
      <c r="BD1719" s="51">
        <v>1909.0667561682385</v>
      </c>
      <c r="BE1719" s="215">
        <v>1299.5298233089713</v>
      </c>
      <c r="BQ1719" s="65"/>
    </row>
    <row r="1720" spans="4:69">
      <c r="D1720" s="63">
        <v>44429</v>
      </c>
      <c r="E1720" s="64">
        <v>836.28899999999999</v>
      </c>
      <c r="F1720" s="64">
        <v>2140.6129999999998</v>
      </c>
      <c r="G1720" s="69">
        <v>2976.902</v>
      </c>
      <c r="I1720" s="63">
        <v>45133</v>
      </c>
      <c r="J1720" s="68">
        <v>79.67</v>
      </c>
      <c r="K1720" s="68">
        <v>79.88</v>
      </c>
      <c r="M1720" s="63">
        <v>44429</v>
      </c>
      <c r="N1720" s="64">
        <v>42047.6</v>
      </c>
      <c r="O1720" s="66">
        <v>97.314999999999998</v>
      </c>
      <c r="Q1720" s="63">
        <v>44429</v>
      </c>
      <c r="R1720" s="57">
        <v>24.911062761072444</v>
      </c>
      <c r="S1720" s="57">
        <v>35.110653784802892</v>
      </c>
      <c r="U1720" s="63">
        <v>44429</v>
      </c>
      <c r="V1720" s="65">
        <v>66.011125255203979</v>
      </c>
      <c r="X1720" s="63">
        <v>45278</v>
      </c>
      <c r="Y1720" s="67">
        <v>129.9375</v>
      </c>
      <c r="Z1720" s="67">
        <v>130.56</v>
      </c>
      <c r="AA1720" s="67">
        <v>126.5</v>
      </c>
      <c r="AB1720" s="67" t="e">
        <v>#N/A</v>
      </c>
      <c r="AD1720" s="63">
        <v>45278</v>
      </c>
      <c r="AE1720" s="67">
        <v>107.76</v>
      </c>
      <c r="AF1720" s="68">
        <v>135.18</v>
      </c>
      <c r="AH1720" s="58">
        <v>44429</v>
      </c>
      <c r="AI1720" s="57">
        <v>56.362303605351016</v>
      </c>
      <c r="AJ1720" s="57">
        <v>46.114502901371111</v>
      </c>
      <c r="AK1720" s="57">
        <v>38.087872839369965</v>
      </c>
      <c r="AM1720" s="63">
        <v>44429</v>
      </c>
      <c r="AN1720" s="57">
        <v>34.687454659616513</v>
      </c>
      <c r="AO1720" s="57">
        <v>40.499136866983633</v>
      </c>
      <c r="AP1720" s="57">
        <v>26.081832937292603</v>
      </c>
      <c r="AR1720" s="63">
        <v>44429</v>
      </c>
      <c r="AS1720" s="57">
        <v>-18.528314338655228</v>
      </c>
      <c r="AT1720" s="57">
        <v>-4.4534554683625549</v>
      </c>
      <c r="AV1720" s="63"/>
      <c r="AW1720" s="64"/>
      <c r="AX1720" s="65"/>
      <c r="AY1720" s="63">
        <v>45278</v>
      </c>
      <c r="AZ1720" s="215">
        <v>456.04656098445002</v>
      </c>
      <c r="BA1720" s="215">
        <v>-620.69146591866001</v>
      </c>
      <c r="BB1720" s="215">
        <v>-749.81099145936139</v>
      </c>
      <c r="BC1720" s="215">
        <v>0</v>
      </c>
      <c r="BD1720" s="51">
        <v>2056.899365417984</v>
      </c>
      <c r="BE1720" s="215">
        <v>1142.4434690244127</v>
      </c>
      <c r="BQ1720" s="65"/>
    </row>
    <row r="1721" spans="4:69">
      <c r="D1721" s="63">
        <v>44430</v>
      </c>
      <c r="E1721" s="64">
        <v>836.28899999999999</v>
      </c>
      <c r="F1721" s="64">
        <v>2140.6129999999998</v>
      </c>
      <c r="G1721" s="69">
        <v>2976.902</v>
      </c>
      <c r="I1721" s="63">
        <v>45134</v>
      </c>
      <c r="J1721" s="68">
        <v>91.03</v>
      </c>
      <c r="K1721" s="68">
        <v>86.41</v>
      </c>
      <c r="M1721" s="63">
        <v>44430</v>
      </c>
      <c r="N1721" s="64">
        <v>42047.6</v>
      </c>
      <c r="O1721" s="66">
        <v>97.314999999999998</v>
      </c>
      <c r="Q1721" s="63">
        <v>44430</v>
      </c>
      <c r="R1721" s="57">
        <v>25.059166162412438</v>
      </c>
      <c r="S1721" s="57">
        <v>35.252721035058919</v>
      </c>
      <c r="U1721" s="63">
        <v>44430</v>
      </c>
      <c r="V1721" s="65">
        <v>66.011125255203979</v>
      </c>
      <c r="X1721" s="63">
        <v>45279</v>
      </c>
      <c r="Y1721" s="67">
        <v>113</v>
      </c>
      <c r="Z1721" s="67">
        <v>109.22</v>
      </c>
      <c r="AA1721" s="67">
        <v>113.3125</v>
      </c>
      <c r="AB1721" s="67" t="e">
        <v>#N/A</v>
      </c>
      <c r="AD1721" s="63">
        <v>45279</v>
      </c>
      <c r="AE1721" s="67">
        <v>106.1</v>
      </c>
      <c r="AF1721" s="68">
        <v>134.16</v>
      </c>
      <c r="AH1721" s="58">
        <v>44430</v>
      </c>
      <c r="AI1721" s="57">
        <v>56.135895836190187</v>
      </c>
      <c r="AJ1721" s="57">
        <v>46.142939419516992</v>
      </c>
      <c r="AK1721" s="57">
        <v>38.319174951479518</v>
      </c>
      <c r="AM1721" s="63">
        <v>44430</v>
      </c>
      <c r="AN1721" s="57">
        <v>34.603034847300385</v>
      </c>
      <c r="AO1721" s="57">
        <v>40.335515706778494</v>
      </c>
      <c r="AP1721" s="57">
        <v>26.080362047470995</v>
      </c>
      <c r="AR1721" s="63">
        <v>44430</v>
      </c>
      <c r="AS1721" s="57">
        <v>-18.408868899833131</v>
      </c>
      <c r="AT1721" s="57">
        <v>-4.477931085425924</v>
      </c>
      <c r="AV1721" s="63"/>
      <c r="AW1721" s="64"/>
      <c r="AX1721" s="65"/>
      <c r="AY1721" s="63">
        <v>45279</v>
      </c>
      <c r="AZ1721" s="215">
        <v>600.1642654844502</v>
      </c>
      <c r="BA1721" s="215">
        <v>-617.70645662980041</v>
      </c>
      <c r="BB1721" s="215">
        <v>-1162.8765360976506</v>
      </c>
      <c r="BC1721" s="215">
        <v>0</v>
      </c>
      <c r="BD1721" s="51">
        <v>2299.315301573532</v>
      </c>
      <c r="BE1721" s="215">
        <v>1118.8965743305316</v>
      </c>
      <c r="BQ1721" s="65"/>
    </row>
    <row r="1722" spans="4:69">
      <c r="D1722" s="63">
        <v>44431</v>
      </c>
      <c r="E1722" s="64">
        <v>661.01</v>
      </c>
      <c r="F1722" s="64">
        <v>2135.8409999999999</v>
      </c>
      <c r="G1722" s="69">
        <v>2796.8510000000001</v>
      </c>
      <c r="I1722" s="63">
        <v>45135</v>
      </c>
      <c r="J1722" s="68">
        <v>86.06</v>
      </c>
      <c r="K1722" s="68">
        <v>84.67</v>
      </c>
      <c r="M1722" s="63">
        <v>44431</v>
      </c>
      <c r="N1722" s="64">
        <v>46305.9</v>
      </c>
      <c r="O1722" s="66">
        <v>97.411699999999996</v>
      </c>
      <c r="Q1722" s="63">
        <v>44431</v>
      </c>
      <c r="R1722" s="57">
        <v>24.916814147009102</v>
      </c>
      <c r="S1722" s="57">
        <v>35.420697088202388</v>
      </c>
      <c r="U1722" s="63">
        <v>44431</v>
      </c>
      <c r="V1722" s="65">
        <v>66.199738434428042</v>
      </c>
      <c r="X1722" s="63">
        <v>45280</v>
      </c>
      <c r="Y1722" s="67">
        <v>109.75</v>
      </c>
      <c r="Z1722" s="67">
        <v>108.9</v>
      </c>
      <c r="AA1722" s="67">
        <v>109.6875</v>
      </c>
      <c r="AB1722" s="67" t="e">
        <v>#N/A</v>
      </c>
      <c r="AD1722" s="63">
        <v>45280</v>
      </c>
      <c r="AE1722" s="67">
        <v>104.68</v>
      </c>
      <c r="AF1722" s="68">
        <v>135.24</v>
      </c>
      <c r="AH1722" s="58">
        <v>44431</v>
      </c>
      <c r="AI1722" s="57">
        <v>55.890193313149574</v>
      </c>
      <c r="AJ1722" s="57">
        <v>46.185106198182567</v>
      </c>
      <c r="AK1722" s="57">
        <v>38.585474159124146</v>
      </c>
      <c r="AM1722" s="63">
        <v>44431</v>
      </c>
      <c r="AN1722" s="57">
        <v>34.547467242592674</v>
      </c>
      <c r="AO1722" s="57">
        <v>40.252015430386948</v>
      </c>
      <c r="AP1722" s="57">
        <v>26.058228484299505</v>
      </c>
      <c r="AR1722" s="63">
        <v>44431</v>
      </c>
      <c r="AS1722" s="57">
        <v>-18.312200145816437</v>
      </c>
      <c r="AT1722" s="57">
        <v>-4.5089993471976069</v>
      </c>
      <c r="AV1722" s="63"/>
      <c r="AW1722" s="64"/>
      <c r="AX1722" s="65"/>
      <c r="AY1722" s="63">
        <v>45280</v>
      </c>
      <c r="AZ1722" s="215">
        <v>738.52578398445019</v>
      </c>
      <c r="BA1722" s="215">
        <v>-622.56913220226033</v>
      </c>
      <c r="BB1722" s="215">
        <v>-956.34038220434843</v>
      </c>
      <c r="BC1722" s="215">
        <v>0</v>
      </c>
      <c r="BD1722" s="51">
        <v>2188.3712219066801</v>
      </c>
      <c r="BE1722" s="215">
        <v>1347.9874914845223</v>
      </c>
      <c r="BQ1722" s="65"/>
    </row>
    <row r="1723" spans="4:69">
      <c r="D1723" s="63">
        <v>44432</v>
      </c>
      <c r="E1723" s="64">
        <v>719.84799999999996</v>
      </c>
      <c r="F1723" s="64">
        <v>2133.6080000000002</v>
      </c>
      <c r="G1723" s="69">
        <v>2853.4560000000001</v>
      </c>
      <c r="I1723" s="63">
        <v>45138</v>
      </c>
      <c r="J1723" s="68">
        <v>91.34</v>
      </c>
      <c r="K1723" s="68">
        <v>89.62</v>
      </c>
      <c r="M1723" s="63">
        <v>44432</v>
      </c>
      <c r="N1723" s="64">
        <v>46317.5</v>
      </c>
      <c r="O1723" s="66">
        <v>97.436700000000002</v>
      </c>
      <c r="Q1723" s="63">
        <v>44432</v>
      </c>
      <c r="R1723" s="57">
        <v>24.846234040915615</v>
      </c>
      <c r="S1723" s="57">
        <v>35.598674500893694</v>
      </c>
      <c r="U1723" s="63">
        <v>44432</v>
      </c>
      <c r="V1723" s="65">
        <v>66.15216957884526</v>
      </c>
      <c r="X1723" s="63">
        <v>45281</v>
      </c>
      <c r="Y1723" s="67">
        <v>109.9375</v>
      </c>
      <c r="Z1723" s="67">
        <v>108.82</v>
      </c>
      <c r="AA1723" s="67">
        <v>109.9375</v>
      </c>
      <c r="AB1723" s="67" t="e">
        <v>#N/A</v>
      </c>
      <c r="AD1723" s="63">
        <v>45281</v>
      </c>
      <c r="AE1723" s="67">
        <v>106.44</v>
      </c>
      <c r="AF1723" s="68">
        <v>130.97999999999999</v>
      </c>
      <c r="AH1723" s="58">
        <v>44432</v>
      </c>
      <c r="AI1723" s="57">
        <v>55.698908926093104</v>
      </c>
      <c r="AJ1723" s="57">
        <v>46.263100745830869</v>
      </c>
      <c r="AK1723" s="57">
        <v>38.886530184864057</v>
      </c>
      <c r="AM1723" s="63">
        <v>44432</v>
      </c>
      <c r="AN1723" s="57">
        <v>34.494496136618835</v>
      </c>
      <c r="AO1723" s="57">
        <v>40.187090543890982</v>
      </c>
      <c r="AP1723" s="57">
        <v>26.011727006292418</v>
      </c>
      <c r="AR1723" s="63">
        <v>44432</v>
      </c>
      <c r="AS1723" s="57">
        <v>-18.209504343382733</v>
      </c>
      <c r="AT1723" s="57">
        <v>-4.5370870211931535</v>
      </c>
      <c r="AV1723" s="63"/>
      <c r="AW1723" s="64"/>
      <c r="AX1723" s="65"/>
      <c r="AY1723" s="63">
        <v>45281</v>
      </c>
      <c r="AZ1723" s="215">
        <v>952.13508198445015</v>
      </c>
      <c r="BA1723" s="215">
        <v>-622.88870751960008</v>
      </c>
      <c r="BB1723" s="215">
        <v>-1056.8884088790878</v>
      </c>
      <c r="BC1723" s="215">
        <v>0</v>
      </c>
      <c r="BD1723" s="51">
        <v>2219.4315828928798</v>
      </c>
      <c r="BE1723" s="215">
        <v>1491.7895484786429</v>
      </c>
      <c r="BQ1723" s="65"/>
    </row>
    <row r="1724" spans="4:69">
      <c r="D1724" s="63">
        <v>44433</v>
      </c>
      <c r="E1724" s="64">
        <v>721.15700000000004</v>
      </c>
      <c r="F1724" s="64">
        <v>2131.8530000000001</v>
      </c>
      <c r="G1724" s="69">
        <v>2853.01</v>
      </c>
      <c r="I1724" s="63">
        <v>45139</v>
      </c>
      <c r="J1724" s="68">
        <v>91.86</v>
      </c>
      <c r="K1724" s="68">
        <v>89.31</v>
      </c>
      <c r="M1724" s="63">
        <v>44433</v>
      </c>
      <c r="N1724" s="64">
        <v>46277.8</v>
      </c>
      <c r="O1724" s="66">
        <v>97.4833</v>
      </c>
      <c r="Q1724" s="63">
        <v>44433</v>
      </c>
      <c r="R1724" s="57">
        <v>24.798882777828979</v>
      </c>
      <c r="S1724" s="57">
        <v>35.792484566177521</v>
      </c>
      <c r="U1724" s="63">
        <v>44433</v>
      </c>
      <c r="V1724" s="65">
        <v>65.818160414416297</v>
      </c>
      <c r="X1724" s="63">
        <v>45282</v>
      </c>
      <c r="Y1724" s="67">
        <v>109.5625</v>
      </c>
      <c r="Z1724" s="67">
        <v>108.42</v>
      </c>
      <c r="AA1724" s="67">
        <v>109.25</v>
      </c>
      <c r="AB1724" s="67" t="e">
        <v>#N/A</v>
      </c>
      <c r="AD1724" s="63">
        <v>45282</v>
      </c>
      <c r="AE1724" s="67">
        <v>108.61</v>
      </c>
      <c r="AF1724" s="68">
        <v>131.32</v>
      </c>
      <c r="AH1724" s="58">
        <v>44433</v>
      </c>
      <c r="AI1724" s="57">
        <v>55.502817324499041</v>
      </c>
      <c r="AJ1724" s="57">
        <v>46.353493980073289</v>
      </c>
      <c r="AK1724" s="57">
        <v>39.220053339159833</v>
      </c>
      <c r="AM1724" s="63">
        <v>44433</v>
      </c>
      <c r="AN1724" s="57">
        <v>34.418440067055741</v>
      </c>
      <c r="AO1724" s="57">
        <v>40.051595895697176</v>
      </c>
      <c r="AP1724" s="57">
        <v>25.991692373688323</v>
      </c>
      <c r="AR1724" s="63">
        <v>44433</v>
      </c>
      <c r="AS1724" s="57">
        <v>-18.088653299531387</v>
      </c>
      <c r="AT1724" s="57">
        <v>-4.5717779028470513</v>
      </c>
      <c r="AV1724" s="63"/>
      <c r="AW1724" s="64"/>
      <c r="AX1724" s="65"/>
      <c r="AY1724" s="63">
        <v>45282</v>
      </c>
      <c r="AZ1724" s="215">
        <v>1211.4436919844502</v>
      </c>
      <c r="BA1724" s="215">
        <v>-3242.0009273597302</v>
      </c>
      <c r="BB1724" s="215">
        <v>1052.9765837204629</v>
      </c>
      <c r="BC1724" s="215">
        <v>0</v>
      </c>
      <c r="BD1724" s="51">
        <v>2252.8785918833587</v>
      </c>
      <c r="BE1724" s="215">
        <v>1275.2979402285418</v>
      </c>
      <c r="BQ1724" s="65"/>
    </row>
    <row r="1725" spans="4:69">
      <c r="D1725" s="63">
        <v>44434</v>
      </c>
      <c r="E1725" s="64">
        <v>735.45500000000004</v>
      </c>
      <c r="F1725" s="64">
        <v>2133.0909999999999</v>
      </c>
      <c r="G1725" s="69">
        <v>2868.5459999999998</v>
      </c>
      <c r="I1725" s="63">
        <v>45140</v>
      </c>
      <c r="J1725" s="68">
        <v>91.17</v>
      </c>
      <c r="K1725" s="68">
        <v>88</v>
      </c>
      <c r="M1725" s="63">
        <v>44434</v>
      </c>
      <c r="N1725" s="64">
        <v>46187.8</v>
      </c>
      <c r="O1725" s="66">
        <v>97.545000000000002</v>
      </c>
      <c r="Q1725" s="63">
        <v>44434</v>
      </c>
      <c r="R1725" s="57">
        <v>24.88499670844082</v>
      </c>
      <c r="S1725" s="57">
        <v>35.991845230089517</v>
      </c>
      <c r="U1725" s="63">
        <v>44434</v>
      </c>
      <c r="V1725" s="65">
        <v>65.553466703602652</v>
      </c>
      <c r="X1725" s="63">
        <v>45286</v>
      </c>
      <c r="Y1725" s="67">
        <v>109.3125</v>
      </c>
      <c r="Z1725" s="67">
        <v>107.51</v>
      </c>
      <c r="AA1725" s="67">
        <v>108.25</v>
      </c>
      <c r="AB1725" s="67" t="e">
        <v>#N/A</v>
      </c>
      <c r="AD1725" s="63">
        <v>45286</v>
      </c>
      <c r="AE1725" s="67">
        <v>107.53</v>
      </c>
      <c r="AF1725" s="68">
        <v>142.04</v>
      </c>
      <c r="AH1725" s="58">
        <v>44434</v>
      </c>
      <c r="AI1725" s="57">
        <v>55.275909052886504</v>
      </c>
      <c r="AJ1725" s="57">
        <v>46.425894635314521</v>
      </c>
      <c r="AK1725" s="57">
        <v>39.532986193307387</v>
      </c>
      <c r="AM1725" s="63">
        <v>44434</v>
      </c>
      <c r="AN1725" s="57">
        <v>34.342117429364926</v>
      </c>
      <c r="AO1725" s="57">
        <v>39.907793511859914</v>
      </c>
      <c r="AP1725" s="57">
        <v>25.98859126606985</v>
      </c>
      <c r="AR1725" s="63">
        <v>44434</v>
      </c>
      <c r="AS1725" s="57">
        <v>-17.962313737366475</v>
      </c>
      <c r="AT1725" s="57">
        <v>-4.6131108240524128</v>
      </c>
      <c r="AV1725" s="63"/>
      <c r="AW1725" s="64"/>
      <c r="AX1725" s="65"/>
      <c r="AY1725" s="63">
        <v>45286</v>
      </c>
      <c r="AZ1725" s="215">
        <v>1372.0301644844501</v>
      </c>
      <c r="BA1725" s="215">
        <v>-3227.9619566158299</v>
      </c>
      <c r="BB1725" s="215">
        <v>741.06642803316936</v>
      </c>
      <c r="BC1725" s="215">
        <v>0</v>
      </c>
      <c r="BD1725" s="51">
        <v>2442.3356623614022</v>
      </c>
      <c r="BE1725" s="215">
        <v>1327.470298263192</v>
      </c>
      <c r="BQ1725" s="65"/>
    </row>
    <row r="1726" spans="4:69">
      <c r="D1726" s="63">
        <v>44435</v>
      </c>
      <c r="E1726" s="64">
        <v>765.46799999999996</v>
      </c>
      <c r="F1726" s="64">
        <v>2132.2020000000002</v>
      </c>
      <c r="G1726" s="69">
        <v>2897.67</v>
      </c>
      <c r="I1726" s="63">
        <v>45141</v>
      </c>
      <c r="J1726" s="68">
        <v>90.52</v>
      </c>
      <c r="K1726" s="68">
        <v>87.18</v>
      </c>
      <c r="M1726" s="63">
        <v>44435</v>
      </c>
      <c r="N1726" s="64">
        <v>46198.6</v>
      </c>
      <c r="O1726" s="66">
        <v>97.566699999999997</v>
      </c>
      <c r="Q1726" s="63">
        <v>44435</v>
      </c>
      <c r="R1726" s="57">
        <v>25.076948342071059</v>
      </c>
      <c r="S1726" s="57">
        <v>36.180104049388028</v>
      </c>
      <c r="U1726" s="63">
        <v>44435</v>
      </c>
      <c r="V1726" s="65">
        <v>65.363941511528552</v>
      </c>
      <c r="X1726" s="63">
        <v>45287</v>
      </c>
      <c r="Y1726" s="67">
        <v>108.875</v>
      </c>
      <c r="Z1726" s="67">
        <v>105.56</v>
      </c>
      <c r="AA1726" s="67">
        <v>107.625</v>
      </c>
      <c r="AB1726" s="67" t="e">
        <v>#N/A</v>
      </c>
      <c r="AD1726" s="63">
        <v>45287</v>
      </c>
      <c r="AE1726" s="67">
        <v>103.24</v>
      </c>
      <c r="AF1726" s="68">
        <v>142.72</v>
      </c>
      <c r="AH1726" s="58">
        <v>44435</v>
      </c>
      <c r="AI1726" s="57">
        <v>55.133679838954833</v>
      </c>
      <c r="AJ1726" s="57">
        <v>46.525176637607778</v>
      </c>
      <c r="AK1726" s="57">
        <v>39.824980422826293</v>
      </c>
      <c r="AM1726" s="63">
        <v>44435</v>
      </c>
      <c r="AN1726" s="57">
        <v>34.273552994164326</v>
      </c>
      <c r="AO1726" s="57">
        <v>39.817652183638309</v>
      </c>
      <c r="AP1726" s="57">
        <v>25.933401351105225</v>
      </c>
      <c r="AR1726" s="63">
        <v>44435</v>
      </c>
      <c r="AS1726" s="57">
        <v>-17.82967273251117</v>
      </c>
      <c r="AT1726" s="57">
        <v>-4.6604723475280663</v>
      </c>
      <c r="AV1726" s="63"/>
      <c r="AW1726" s="64"/>
      <c r="AX1726" s="65"/>
      <c r="AY1726" s="63">
        <v>45287</v>
      </c>
      <c r="AZ1726" s="215">
        <v>1544.3181544844501</v>
      </c>
      <c r="BA1726" s="215">
        <v>-3227.1631637929895</v>
      </c>
      <c r="BB1726" s="215">
        <v>389.09086104513193</v>
      </c>
      <c r="BC1726" s="215">
        <v>0</v>
      </c>
      <c r="BD1726" s="51">
        <v>2529.5876401784381</v>
      </c>
      <c r="BE1726" s="215">
        <v>1235.8334919150304</v>
      </c>
      <c r="BQ1726" s="65"/>
    </row>
    <row r="1727" spans="4:69">
      <c r="D1727" s="63">
        <v>44436</v>
      </c>
      <c r="E1727" s="64">
        <v>765.46799999999996</v>
      </c>
      <c r="F1727" s="64">
        <v>2132.2020000000002</v>
      </c>
      <c r="G1727" s="69">
        <v>2897.67</v>
      </c>
      <c r="I1727" s="63">
        <v>45142</v>
      </c>
      <c r="J1727" s="68">
        <v>91.77</v>
      </c>
      <c r="K1727" s="68">
        <v>88.5</v>
      </c>
      <c r="M1727" s="63">
        <v>44436</v>
      </c>
      <c r="N1727" s="64">
        <v>46198.6</v>
      </c>
      <c r="O1727" s="66">
        <v>97.566699999999997</v>
      </c>
      <c r="Q1727" s="63">
        <v>44436</v>
      </c>
      <c r="R1727" s="57">
        <v>25.142828385645323</v>
      </c>
      <c r="S1727" s="57">
        <v>36.321495319149079</v>
      </c>
      <c r="U1727" s="63">
        <v>44436</v>
      </c>
      <c r="V1727" s="65">
        <v>65.363941511528552</v>
      </c>
      <c r="X1727" s="63">
        <v>45288</v>
      </c>
      <c r="Y1727" s="67">
        <v>109</v>
      </c>
      <c r="Z1727" s="67">
        <v>105.73</v>
      </c>
      <c r="AA1727" s="67">
        <v>108.4375</v>
      </c>
      <c r="AB1727" s="67" t="e">
        <v>#N/A</v>
      </c>
      <c r="AD1727" s="63">
        <v>45288</v>
      </c>
      <c r="AE1727" s="67">
        <v>102.73</v>
      </c>
      <c r="AF1727" s="68">
        <v>138.28</v>
      </c>
      <c r="AH1727" s="58">
        <v>44436</v>
      </c>
      <c r="AI1727" s="57">
        <v>54.963883577147008</v>
      </c>
      <c r="AJ1727" s="57">
        <v>46.562699746562465</v>
      </c>
      <c r="AK1727" s="57">
        <v>40.040229044930989</v>
      </c>
      <c r="AM1727" s="63">
        <v>44436</v>
      </c>
      <c r="AN1727" s="57">
        <v>34.193739143530365</v>
      </c>
      <c r="AO1727" s="57">
        <v>39.725366623417571</v>
      </c>
      <c r="AP1727" s="57">
        <v>25.897462029388628</v>
      </c>
      <c r="AR1727" s="63">
        <v>44436</v>
      </c>
      <c r="AS1727" s="57">
        <v>-17.69270830647698</v>
      </c>
      <c r="AT1727" s="57">
        <v>-4.7016148721704791</v>
      </c>
      <c r="AV1727" s="63"/>
      <c r="AW1727" s="64"/>
      <c r="AX1727" s="65"/>
      <c r="AY1727" s="63">
        <v>45288</v>
      </c>
      <c r="AZ1727" s="215">
        <v>1798.4599619844503</v>
      </c>
      <c r="BA1727" s="215">
        <v>-3026.2757233691596</v>
      </c>
      <c r="BB1727" s="215">
        <v>-96.891909477624893</v>
      </c>
      <c r="BC1727" s="215">
        <v>0</v>
      </c>
      <c r="BD1727" s="51">
        <v>2388.952651479924</v>
      </c>
      <c r="BE1727" s="215">
        <v>1064.2449806175898</v>
      </c>
      <c r="BQ1727" s="65"/>
    </row>
    <row r="1728" spans="4:69">
      <c r="D1728" s="63">
        <v>44437</v>
      </c>
      <c r="E1728" s="64">
        <v>765.46799999999996</v>
      </c>
      <c r="F1728" s="64">
        <v>2132.2020000000002</v>
      </c>
      <c r="G1728" s="69">
        <v>2897.67</v>
      </c>
      <c r="I1728" s="63">
        <v>45145</v>
      </c>
      <c r="J1728" s="68">
        <v>91.03</v>
      </c>
      <c r="K1728" s="68">
        <v>88.62</v>
      </c>
      <c r="M1728" s="63">
        <v>44437</v>
      </c>
      <c r="N1728" s="64">
        <v>46198.6</v>
      </c>
      <c r="O1728" s="66">
        <v>97.566699999999997</v>
      </c>
      <c r="Q1728" s="63">
        <v>44437</v>
      </c>
      <c r="R1728" s="57">
        <v>25.416011203405574</v>
      </c>
      <c r="S1728" s="57">
        <v>36.430021311617168</v>
      </c>
      <c r="U1728" s="63">
        <v>44437</v>
      </c>
      <c r="V1728" s="65">
        <v>65.363941511528552</v>
      </c>
      <c r="X1728" s="63">
        <v>45289</v>
      </c>
      <c r="Y1728" s="67">
        <v>109.75</v>
      </c>
      <c r="Z1728" s="67">
        <v>108.87</v>
      </c>
      <c r="AA1728" s="67">
        <v>109.5625</v>
      </c>
      <c r="AB1728" s="67" t="e">
        <v>#N/A</v>
      </c>
      <c r="AD1728" s="63">
        <v>45289</v>
      </c>
      <c r="AE1728" s="67">
        <v>105.02</v>
      </c>
      <c r="AF1728" s="68">
        <v>137.94</v>
      </c>
      <c r="AH1728" s="58">
        <v>44437</v>
      </c>
      <c r="AI1728" s="57">
        <v>54.775128823659117</v>
      </c>
      <c r="AJ1728" s="57">
        <v>46.575027692544914</v>
      </c>
      <c r="AK1728" s="57">
        <v>40.207220998666202</v>
      </c>
      <c r="AM1728" s="63">
        <v>44437</v>
      </c>
      <c r="AN1728" s="57">
        <v>34.147170546867159</v>
      </c>
      <c r="AO1728" s="57">
        <v>39.667451028944846</v>
      </c>
      <c r="AP1728" s="57">
        <v>25.878924088691658</v>
      </c>
      <c r="AR1728" s="63">
        <v>44437</v>
      </c>
      <c r="AS1728" s="57">
        <v>-17.591415847824511</v>
      </c>
      <c r="AT1728" s="57">
        <v>-4.7520733185880237</v>
      </c>
      <c r="AV1728" s="63"/>
      <c r="AW1728" s="64"/>
      <c r="AX1728" s="65"/>
      <c r="AY1728" s="63">
        <v>45289</v>
      </c>
      <c r="AZ1728" s="215">
        <v>1984.7924379844503</v>
      </c>
      <c r="BA1728" s="215">
        <v>-3026.0350445047497</v>
      </c>
      <c r="BB1728" s="215">
        <v>277.00725033346174</v>
      </c>
      <c r="BC1728" s="215">
        <v>0</v>
      </c>
      <c r="BD1728" s="51">
        <v>2466.187830586875</v>
      </c>
      <c r="BE1728" s="215">
        <v>1701.9524744000375</v>
      </c>
      <c r="BQ1728" s="65"/>
    </row>
    <row r="1729" spans="4:69">
      <c r="D1729" s="63">
        <v>44438</v>
      </c>
      <c r="E1729" s="64">
        <v>722.64300000000003</v>
      </c>
      <c r="F1729" s="64">
        <v>2134.873</v>
      </c>
      <c r="G1729" s="69">
        <v>2857.5160000000001</v>
      </c>
      <c r="I1729" s="63">
        <v>45146</v>
      </c>
      <c r="J1729" s="68">
        <v>88.76</v>
      </c>
      <c r="K1729" s="68">
        <v>86.94</v>
      </c>
      <c r="M1729" s="63">
        <v>44438</v>
      </c>
      <c r="N1729" s="64">
        <v>46154.2</v>
      </c>
      <c r="O1729" s="66">
        <v>97.716700000000003</v>
      </c>
      <c r="Q1729" s="63">
        <v>44438</v>
      </c>
      <c r="R1729" s="57">
        <v>25.709279747746415</v>
      </c>
      <c r="S1729" s="57">
        <v>36.683656680424527</v>
      </c>
      <c r="U1729" s="63">
        <v>44438</v>
      </c>
      <c r="V1729" s="65">
        <v>65.19634172652566</v>
      </c>
      <c r="X1729" s="63">
        <v>45293</v>
      </c>
      <c r="Y1729" s="67">
        <v>108</v>
      </c>
      <c r="Z1729" s="67">
        <v>105.25</v>
      </c>
      <c r="AA1729" s="67">
        <v>105.375</v>
      </c>
      <c r="AB1729" s="67" t="e">
        <v>#N/A</v>
      </c>
      <c r="AD1729" s="63">
        <v>45293</v>
      </c>
      <c r="AE1729" s="67">
        <v>105.13</v>
      </c>
      <c r="AF1729" s="68">
        <v>144.12</v>
      </c>
      <c r="AH1729" s="58">
        <v>44438</v>
      </c>
      <c r="AI1729" s="57">
        <v>54.554693953575772</v>
      </c>
      <c r="AJ1729" s="57">
        <v>46.705909564986705</v>
      </c>
      <c r="AK1729" s="57">
        <v>40.602850545220214</v>
      </c>
      <c r="AM1729" s="63">
        <v>44438</v>
      </c>
      <c r="AN1729" s="57">
        <v>34.138579670407651</v>
      </c>
      <c r="AO1729" s="57">
        <v>39.699000035016894</v>
      </c>
      <c r="AP1729" s="57">
        <v>25.813434475449505</v>
      </c>
      <c r="AR1729" s="63">
        <v>44438</v>
      </c>
      <c r="AS1729" s="57">
        <v>-17.536099168593843</v>
      </c>
      <c r="AT1729" s="57">
        <v>-4.7860239349600819</v>
      </c>
      <c r="AV1729" s="63"/>
      <c r="AW1729" s="64"/>
      <c r="AX1729" s="65"/>
      <c r="AY1729" s="63">
        <v>45293</v>
      </c>
      <c r="AZ1729" s="215">
        <v>2089.6078929844502</v>
      </c>
      <c r="BA1729" s="215">
        <v>-2029.2860629229103</v>
      </c>
      <c r="BB1729" s="215">
        <v>-1855.5859553715204</v>
      </c>
      <c r="BC1729" s="215">
        <v>0</v>
      </c>
      <c r="BD1729" s="51">
        <v>2520.46693564609</v>
      </c>
      <c r="BE1729" s="215">
        <v>725.20281033610775</v>
      </c>
      <c r="BQ1729" s="65"/>
    </row>
    <row r="1730" spans="4:69">
      <c r="D1730" s="63">
        <v>44439</v>
      </c>
      <c r="E1730" s="64">
        <v>724.36599999999999</v>
      </c>
      <c r="F1730" s="64">
        <v>2142.4659999999999</v>
      </c>
      <c r="G1730" s="69">
        <v>2866.8319999999999</v>
      </c>
      <c r="I1730" s="63">
        <v>45147</v>
      </c>
      <c r="J1730" s="68">
        <v>92.22</v>
      </c>
      <c r="K1730" s="68">
        <v>88.64</v>
      </c>
      <c r="M1730" s="63">
        <v>44439</v>
      </c>
      <c r="N1730" s="64">
        <v>46180.3</v>
      </c>
      <c r="O1730" s="66">
        <v>97.7517</v>
      </c>
      <c r="Q1730" s="63">
        <v>44439</v>
      </c>
      <c r="R1730" s="57">
        <v>26.084549480764309</v>
      </c>
      <c r="S1730" s="57">
        <v>36.926123078632521</v>
      </c>
      <c r="U1730" s="63">
        <v>44439</v>
      </c>
      <c r="V1730" s="65">
        <v>65.089962461089186</v>
      </c>
      <c r="X1730" s="63">
        <v>45294</v>
      </c>
      <c r="Y1730" s="67">
        <v>109.125</v>
      </c>
      <c r="Z1730" s="67">
        <v>108.28</v>
      </c>
      <c r="AA1730" s="67">
        <v>108.25</v>
      </c>
      <c r="AB1730" s="67" t="e">
        <v>#N/A</v>
      </c>
      <c r="AD1730" s="63">
        <v>45294</v>
      </c>
      <c r="AE1730" s="67">
        <v>106.96</v>
      </c>
      <c r="AF1730" s="68">
        <v>141.08000000000001</v>
      </c>
      <c r="AH1730" s="58">
        <v>44439</v>
      </c>
      <c r="AI1730" s="57">
        <v>54.429967977523305</v>
      </c>
      <c r="AJ1730" s="57">
        <v>46.868072607292198</v>
      </c>
      <c r="AK1730" s="57">
        <v>41.002202511535877</v>
      </c>
      <c r="AM1730" s="63">
        <v>44439</v>
      </c>
      <c r="AN1730" s="57">
        <v>34.121769647644861</v>
      </c>
      <c r="AO1730" s="57">
        <v>39.714057877734362</v>
      </c>
      <c r="AP1730" s="57">
        <v>25.73312808178607</v>
      </c>
      <c r="AR1730" s="63">
        <v>44439</v>
      </c>
      <c r="AS1730" s="57">
        <v>-17.419371564865717</v>
      </c>
      <c r="AT1730" s="57">
        <v>-4.8023397155488095</v>
      </c>
      <c r="AV1730" s="63"/>
      <c r="AW1730" s="64"/>
      <c r="AX1730" s="65"/>
      <c r="AY1730" s="63">
        <v>45294</v>
      </c>
      <c r="AZ1730" s="215">
        <v>2242.3508109844497</v>
      </c>
      <c r="BA1730" s="215">
        <v>-2029.5656052787499</v>
      </c>
      <c r="BB1730" s="215">
        <v>-1646.0937845039919</v>
      </c>
      <c r="BC1730" s="215">
        <v>0</v>
      </c>
      <c r="BD1730" s="51">
        <v>2599.2126175793101</v>
      </c>
      <c r="BE1730" s="215">
        <v>1165.9040387810176</v>
      </c>
      <c r="BQ1730" s="65"/>
    </row>
    <row r="1731" spans="4:69">
      <c r="D1731" s="63">
        <v>44440</v>
      </c>
      <c r="E1731" s="64">
        <v>805.13199999999995</v>
      </c>
      <c r="F1731" s="64">
        <v>2144.8249999999998</v>
      </c>
      <c r="G1731" s="69">
        <v>2949.9569999999999</v>
      </c>
      <c r="I1731" s="63">
        <v>45148</v>
      </c>
      <c r="J1731" s="68">
        <v>91.86</v>
      </c>
      <c r="K1731" s="68">
        <v>87.18</v>
      </c>
      <c r="M1731" s="63">
        <v>44440</v>
      </c>
      <c r="N1731" s="64">
        <v>46093.7</v>
      </c>
      <c r="O1731" s="66">
        <v>97.78</v>
      </c>
      <c r="Q1731" s="63">
        <v>44440</v>
      </c>
      <c r="R1731" s="57">
        <v>26.211925141694259</v>
      </c>
      <c r="S1731" s="57">
        <v>37.182555979783992</v>
      </c>
      <c r="U1731" s="63">
        <v>44440</v>
      </c>
      <c r="V1731" s="65">
        <v>65.401725677191649</v>
      </c>
      <c r="X1731" s="63">
        <v>45295</v>
      </c>
      <c r="Y1731" s="67">
        <v>109.25</v>
      </c>
      <c r="Z1731" s="67">
        <v>108.74</v>
      </c>
      <c r="AA1731" s="67">
        <v>108.375</v>
      </c>
      <c r="AB1731" s="67" t="e">
        <v>#N/A</v>
      </c>
      <c r="AD1731" s="63">
        <v>45295</v>
      </c>
      <c r="AE1731" s="67">
        <v>106.03</v>
      </c>
      <c r="AF1731" s="68">
        <v>139.46</v>
      </c>
      <c r="AH1731" s="58">
        <v>44440</v>
      </c>
      <c r="AI1731" s="57">
        <v>54.291575142907725</v>
      </c>
      <c r="AJ1731" s="57">
        <v>47.038024589718376</v>
      </c>
      <c r="AK1731" s="57">
        <v>41.441922151864709</v>
      </c>
      <c r="AM1731" s="63">
        <v>44440</v>
      </c>
      <c r="AN1731" s="57">
        <v>34.081240223098838</v>
      </c>
      <c r="AO1731" s="57">
        <v>39.703901946165487</v>
      </c>
      <c r="AP1731" s="57">
        <v>25.628399877703512</v>
      </c>
      <c r="AR1731" s="63">
        <v>44440</v>
      </c>
      <c r="AS1731" s="57">
        <v>-17.320948982083205</v>
      </c>
      <c r="AT1731" s="57">
        <v>-4.8510616896117575</v>
      </c>
      <c r="AV1731" s="63"/>
      <c r="AW1731" s="64"/>
      <c r="AX1731" s="65"/>
      <c r="AY1731" s="63">
        <v>45295</v>
      </c>
      <c r="AZ1731" s="215">
        <v>2410.0790134844497</v>
      </c>
      <c r="BA1731" s="215">
        <v>-2029.4788384882002</v>
      </c>
      <c r="BB1731" s="215">
        <v>-1864.4167787086496</v>
      </c>
      <c r="BC1731" s="215">
        <v>0</v>
      </c>
      <c r="BD1731" s="51">
        <v>2718.480496818469</v>
      </c>
      <c r="BE1731" s="215">
        <v>1234.6638931060684</v>
      </c>
      <c r="BQ1731" s="65"/>
    </row>
    <row r="1732" spans="4:69">
      <c r="D1732" s="63">
        <v>44441</v>
      </c>
      <c r="E1732" s="64">
        <v>822.03899999999999</v>
      </c>
      <c r="F1732" s="64">
        <v>2157.41</v>
      </c>
      <c r="G1732" s="69">
        <v>2979.4490000000001</v>
      </c>
      <c r="I1732" s="63">
        <v>45149</v>
      </c>
      <c r="J1732" s="68">
        <v>92.5</v>
      </c>
      <c r="K1732" s="68">
        <v>87.82</v>
      </c>
      <c r="M1732" s="63">
        <v>44441</v>
      </c>
      <c r="N1732" s="64">
        <v>46023.8</v>
      </c>
      <c r="O1732" s="66">
        <v>97.833299999999994</v>
      </c>
      <c r="Q1732" s="63">
        <v>44441</v>
      </c>
      <c r="R1732" s="57">
        <v>26.331971134149068</v>
      </c>
      <c r="S1732" s="57">
        <v>37.460940545812434</v>
      </c>
      <c r="U1732" s="63">
        <v>44441</v>
      </c>
      <c r="V1732" s="65">
        <v>65.509027043497227</v>
      </c>
      <c r="X1732" s="63">
        <v>45296</v>
      </c>
      <c r="Y1732" s="67">
        <v>109.125</v>
      </c>
      <c r="Z1732" s="67">
        <v>109.16</v>
      </c>
      <c r="AA1732" s="67">
        <v>107.5</v>
      </c>
      <c r="AB1732" s="67" t="e">
        <v>#N/A</v>
      </c>
      <c r="AD1732" s="63">
        <v>45296</v>
      </c>
      <c r="AE1732" s="67">
        <v>105.16</v>
      </c>
      <c r="AF1732" s="68">
        <v>137.72999999999999</v>
      </c>
      <c r="AH1732" s="58">
        <v>44441</v>
      </c>
      <c r="AI1732" s="57">
        <v>54.141834268162413</v>
      </c>
      <c r="AJ1732" s="57">
        <v>47.221696692481089</v>
      </c>
      <c r="AK1732" s="57">
        <v>41.888057851512905</v>
      </c>
      <c r="AM1732" s="63">
        <v>44441</v>
      </c>
      <c r="AN1732" s="57">
        <v>34.07647340939819</v>
      </c>
      <c r="AO1732" s="57">
        <v>39.654953624659719</v>
      </c>
      <c r="AP1732" s="57">
        <v>25.650976163284867</v>
      </c>
      <c r="AR1732" s="63">
        <v>44441</v>
      </c>
      <c r="AS1732" s="57">
        <v>-17.26705228795602</v>
      </c>
      <c r="AT1732" s="57">
        <v>-4.9124767513349932</v>
      </c>
      <c r="AV1732" s="63"/>
      <c r="AW1732" s="64"/>
      <c r="AX1732" s="65"/>
      <c r="AY1732" s="63">
        <v>45296</v>
      </c>
      <c r="AZ1732" s="215">
        <v>2626.3517704844498</v>
      </c>
      <c r="BA1732" s="215">
        <v>-2022.1676605139096</v>
      </c>
      <c r="BB1732" s="215">
        <v>-2421.5975117061885</v>
      </c>
      <c r="BC1732" s="215">
        <v>0</v>
      </c>
      <c r="BD1732" s="51">
        <v>2736.4501060137272</v>
      </c>
      <c r="BE1732" s="215">
        <v>919.03670427807879</v>
      </c>
      <c r="BQ1732" s="65"/>
    </row>
    <row r="1733" spans="4:69">
      <c r="D1733" s="63">
        <v>44442</v>
      </c>
      <c r="E1733" s="64">
        <v>786.20500000000004</v>
      </c>
      <c r="F1733" s="64">
        <v>2159.0990000000002</v>
      </c>
      <c r="G1733" s="69">
        <v>2945.3040000000001</v>
      </c>
      <c r="I1733" s="63">
        <v>45152</v>
      </c>
      <c r="J1733" s="68">
        <v>109.46</v>
      </c>
      <c r="K1733" s="68">
        <v>105.65</v>
      </c>
      <c r="M1733" s="63">
        <v>44442</v>
      </c>
      <c r="N1733" s="64">
        <v>46032.9</v>
      </c>
      <c r="O1733" s="66">
        <v>97.868300000000005</v>
      </c>
      <c r="Q1733" s="63">
        <v>44442</v>
      </c>
      <c r="R1733" s="57">
        <v>26.457854377628642</v>
      </c>
      <c r="S1733" s="57">
        <v>37.669255948022439</v>
      </c>
      <c r="U1733" s="63">
        <v>44442</v>
      </c>
      <c r="V1733" s="65">
        <v>65.820229376692083</v>
      </c>
      <c r="X1733" s="63">
        <v>45299</v>
      </c>
      <c r="Y1733" s="67">
        <v>108.5625</v>
      </c>
      <c r="Z1733" s="67">
        <v>108.5</v>
      </c>
      <c r="AA1733" s="67">
        <v>105.9375</v>
      </c>
      <c r="AB1733" s="67" t="e">
        <v>#N/A</v>
      </c>
      <c r="AD1733" s="63">
        <v>45299</v>
      </c>
      <c r="AE1733" s="67">
        <v>105.94</v>
      </c>
      <c r="AF1733" s="68">
        <v>139.26</v>
      </c>
      <c r="AH1733" s="58">
        <v>44442</v>
      </c>
      <c r="AI1733" s="57">
        <v>54.066456941711436</v>
      </c>
      <c r="AJ1733" s="57">
        <v>47.349863813766888</v>
      </c>
      <c r="AK1733" s="57">
        <v>42.207709545040558</v>
      </c>
      <c r="AM1733" s="63">
        <v>44442</v>
      </c>
      <c r="AN1733" s="57">
        <v>34.120766793878147</v>
      </c>
      <c r="AO1733" s="57">
        <v>39.733760584896416</v>
      </c>
      <c r="AP1733" s="57">
        <v>25.651586902836463</v>
      </c>
      <c r="AR1733" s="63">
        <v>44442</v>
      </c>
      <c r="AS1733" s="57">
        <v>-17.223891810668679</v>
      </c>
      <c r="AT1733" s="57">
        <v>-4.9698419723214871</v>
      </c>
      <c r="AV1733" s="63"/>
      <c r="AW1733" s="64"/>
      <c r="AX1733" s="65"/>
      <c r="AY1733" s="63">
        <v>45299</v>
      </c>
      <c r="AZ1733" s="215">
        <v>2740.0326134844495</v>
      </c>
      <c r="BA1733" s="215">
        <v>-2021.7241338914996</v>
      </c>
      <c r="BB1733" s="215">
        <v>-2403.6653060607559</v>
      </c>
      <c r="BC1733" s="215">
        <v>0</v>
      </c>
      <c r="BD1733" s="51">
        <v>2746.5220592100763</v>
      </c>
      <c r="BE1733" s="215">
        <v>1061.1652327422696</v>
      </c>
      <c r="BQ1733" s="65"/>
    </row>
    <row r="1734" spans="4:69">
      <c r="D1734" s="63">
        <v>44443</v>
      </c>
      <c r="E1734" s="64">
        <v>786.20500000000004</v>
      </c>
      <c r="F1734" s="64">
        <v>2159.0990000000002</v>
      </c>
      <c r="G1734" s="69">
        <v>2945.3040000000001</v>
      </c>
      <c r="I1734" s="63">
        <v>45153</v>
      </c>
      <c r="J1734" s="68">
        <v>109.68</v>
      </c>
      <c r="K1734" s="68">
        <v>105.98</v>
      </c>
      <c r="M1734" s="63">
        <v>44443</v>
      </c>
      <c r="N1734" s="64">
        <v>46032.9</v>
      </c>
      <c r="O1734" s="66">
        <v>97.868300000000005</v>
      </c>
      <c r="Q1734" s="63">
        <v>44443</v>
      </c>
      <c r="R1734" s="57">
        <v>26.546203565397718</v>
      </c>
      <c r="S1734" s="57">
        <v>37.821174553981727</v>
      </c>
      <c r="U1734" s="63">
        <v>44443</v>
      </c>
      <c r="V1734" s="65">
        <v>65.820229376692083</v>
      </c>
      <c r="X1734" s="63">
        <v>45300</v>
      </c>
      <c r="Y1734" s="67">
        <v>109.75</v>
      </c>
      <c r="Z1734" s="67">
        <v>109.12</v>
      </c>
      <c r="AA1734" s="67">
        <v>109.625</v>
      </c>
      <c r="AB1734" s="67" t="e">
        <v>#N/A</v>
      </c>
      <c r="AD1734" s="63">
        <v>45300</v>
      </c>
      <c r="AE1734" s="67">
        <v>105.26</v>
      </c>
      <c r="AF1734" s="68">
        <v>136.30000000000001</v>
      </c>
      <c r="AH1734" s="58">
        <v>44443</v>
      </c>
      <c r="AI1734" s="57">
        <v>53.939369797514928</v>
      </c>
      <c r="AJ1734" s="57">
        <v>47.422217568233819</v>
      </c>
      <c r="AK1734" s="57">
        <v>42.448624392342779</v>
      </c>
      <c r="AM1734" s="63">
        <v>44443</v>
      </c>
      <c r="AN1734" s="57">
        <v>34.14629884087006</v>
      </c>
      <c r="AO1734" s="57">
        <v>39.793568473185118</v>
      </c>
      <c r="AP1734" s="57">
        <v>25.616844569414376</v>
      </c>
      <c r="AR1734" s="63">
        <v>44443</v>
      </c>
      <c r="AS1734" s="57">
        <v>-17.164713694855337</v>
      </c>
      <c r="AT1734" s="57">
        <v>-5.024872258014657</v>
      </c>
      <c r="AV1734" s="63"/>
      <c r="AW1734" s="64"/>
      <c r="AX1734" s="65"/>
      <c r="AY1734" s="63">
        <v>45300</v>
      </c>
      <c r="AZ1734" s="215">
        <v>2990.6573144844497</v>
      </c>
      <c r="BA1734" s="215">
        <v>-2021.9908042084396</v>
      </c>
      <c r="BB1734" s="215">
        <v>-3365.213028806188</v>
      </c>
      <c r="BC1734" s="215">
        <v>0</v>
      </c>
      <c r="BD1734" s="51">
        <v>2557.9069869775685</v>
      </c>
      <c r="BE1734" s="215">
        <v>161.36046844739002</v>
      </c>
      <c r="BQ1734" s="65"/>
    </row>
    <row r="1735" spans="4:69">
      <c r="D1735" s="63">
        <v>44444</v>
      </c>
      <c r="E1735" s="64">
        <v>786.20500000000004</v>
      </c>
      <c r="F1735" s="64">
        <v>2159.0990000000002</v>
      </c>
      <c r="G1735" s="69">
        <v>2945.3040000000001</v>
      </c>
      <c r="I1735" s="63">
        <v>45154</v>
      </c>
      <c r="J1735" s="68">
        <v>108.83</v>
      </c>
      <c r="K1735" s="68">
        <v>105.3</v>
      </c>
      <c r="M1735" s="63">
        <v>44444</v>
      </c>
      <c r="N1735" s="64">
        <v>46032.9</v>
      </c>
      <c r="O1735" s="66">
        <v>97.868300000000005</v>
      </c>
      <c r="Q1735" s="63">
        <v>44444</v>
      </c>
      <c r="R1735" s="57">
        <v>26.566362223670993</v>
      </c>
      <c r="S1735" s="57">
        <v>37.987534880257321</v>
      </c>
      <c r="U1735" s="63">
        <v>44444</v>
      </c>
      <c r="V1735" s="65">
        <v>65.820229376692083</v>
      </c>
      <c r="X1735" s="63">
        <v>45301</v>
      </c>
      <c r="Y1735" s="67">
        <v>108.3125</v>
      </c>
      <c r="Z1735" s="67">
        <v>106.32</v>
      </c>
      <c r="AA1735" s="67">
        <v>105.875</v>
      </c>
      <c r="AB1735" s="67" t="e">
        <v>#N/A</v>
      </c>
      <c r="AD1735" s="63">
        <v>45301</v>
      </c>
      <c r="AE1735" s="67">
        <v>105.64</v>
      </c>
      <c r="AF1735" s="68">
        <v>137.53</v>
      </c>
      <c r="AH1735" s="58">
        <v>44444</v>
      </c>
      <c r="AI1735" s="57">
        <v>53.808201785475077</v>
      </c>
      <c r="AJ1735" s="57">
        <v>47.511574675014941</v>
      </c>
      <c r="AK1735" s="57">
        <v>42.721921258861315</v>
      </c>
      <c r="AM1735" s="63">
        <v>44444</v>
      </c>
      <c r="AN1735" s="57">
        <v>34.161122052084458</v>
      </c>
      <c r="AO1735" s="57">
        <v>39.809883249915941</v>
      </c>
      <c r="AP1735" s="57">
        <v>25.611551581857171</v>
      </c>
      <c r="AR1735" s="63">
        <v>44444</v>
      </c>
      <c r="AS1735" s="57">
        <v>-17.113378292696979</v>
      </c>
      <c r="AT1735" s="57">
        <v>-5.0793681446006484</v>
      </c>
      <c r="AV1735" s="63"/>
      <c r="AW1735" s="64"/>
      <c r="AX1735" s="65"/>
      <c r="AY1735" s="63">
        <v>45301</v>
      </c>
      <c r="AZ1735" s="215">
        <v>3084.99046658425</v>
      </c>
      <c r="BA1735" s="215">
        <v>-2623.3654278489489</v>
      </c>
      <c r="BB1735" s="215">
        <v>-2514.7049276431167</v>
      </c>
      <c r="BC1735" s="215">
        <v>0</v>
      </c>
      <c r="BD1735" s="51">
        <v>2556.9174389982068</v>
      </c>
      <c r="BE1735" s="215">
        <v>503.83755009039015</v>
      </c>
      <c r="BQ1735" s="65"/>
    </row>
    <row r="1736" spans="4:69">
      <c r="D1736" s="63">
        <v>44445</v>
      </c>
      <c r="E1736" s="64">
        <v>744.52</v>
      </c>
      <c r="F1736" s="64">
        <v>2160.9780000000001</v>
      </c>
      <c r="G1736" s="69">
        <v>2905.498</v>
      </c>
      <c r="I1736" s="63">
        <v>45155</v>
      </c>
      <c r="J1736" s="68">
        <v>107.94</v>
      </c>
      <c r="K1736" s="68">
        <v>105.62</v>
      </c>
      <c r="M1736" s="63">
        <v>44445</v>
      </c>
      <c r="N1736" s="64">
        <v>45984.7</v>
      </c>
      <c r="O1736" s="66">
        <v>97.95</v>
      </c>
      <c r="Q1736" s="63">
        <v>44445</v>
      </c>
      <c r="R1736" s="57">
        <v>26.426625227236798</v>
      </c>
      <c r="S1736" s="57">
        <v>38.15583159708391</v>
      </c>
      <c r="U1736" s="63">
        <v>44445</v>
      </c>
      <c r="V1736" s="65">
        <v>66.008902830180389</v>
      </c>
      <c r="X1736" s="63">
        <v>45302</v>
      </c>
      <c r="Y1736" s="67">
        <v>109.5</v>
      </c>
      <c r="Z1736" s="67">
        <v>108.25</v>
      </c>
      <c r="AA1736" s="67">
        <v>108.9375</v>
      </c>
      <c r="AB1736" s="67" t="e">
        <v>#N/A</v>
      </c>
      <c r="AD1736" s="63">
        <v>45302</v>
      </c>
      <c r="AE1736" s="67">
        <v>104.61</v>
      </c>
      <c r="AF1736" s="68">
        <v>137.34</v>
      </c>
      <c r="AH1736" s="58">
        <v>44445</v>
      </c>
      <c r="AI1736" s="57">
        <v>53.621373057115143</v>
      </c>
      <c r="AJ1736" s="57">
        <v>47.565173931436064</v>
      </c>
      <c r="AK1736" s="57">
        <v>42.960700644952013</v>
      </c>
      <c r="AM1736" s="63">
        <v>44445</v>
      </c>
      <c r="AN1736" s="57">
        <v>34.15635867111655</v>
      </c>
      <c r="AO1736" s="57">
        <v>39.724445490604431</v>
      </c>
      <c r="AP1736" s="57">
        <v>25.678394405810899</v>
      </c>
      <c r="AR1736" s="63">
        <v>44445</v>
      </c>
      <c r="AS1736" s="57">
        <v>-17.07509175781189</v>
      </c>
      <c r="AT1736" s="57">
        <v>-5.1144239419598225</v>
      </c>
      <c r="AV1736" s="63"/>
      <c r="AW1736" s="64"/>
      <c r="AX1736" s="65"/>
      <c r="AY1736" s="63">
        <v>45302</v>
      </c>
      <c r="AZ1736" s="215">
        <v>3226.0799874999993</v>
      </c>
      <c r="BA1736" s="215">
        <v>-2625.0921480933789</v>
      </c>
      <c r="BB1736" s="215">
        <v>-2822.9538091606682</v>
      </c>
      <c r="BC1736" s="215">
        <v>0</v>
      </c>
      <c r="BD1736" s="51">
        <v>2560.6041988757961</v>
      </c>
      <c r="BE1736" s="215">
        <v>338.63822912174709</v>
      </c>
      <c r="BQ1736" s="65"/>
    </row>
    <row r="1737" spans="4:69">
      <c r="D1737" s="63">
        <v>44446</v>
      </c>
      <c r="E1737" s="64">
        <v>748.46100000000001</v>
      </c>
      <c r="F1737" s="64">
        <v>2169.1950000000002</v>
      </c>
      <c r="G1737" s="69">
        <v>2917.6559999999999</v>
      </c>
      <c r="I1737" s="63">
        <v>45156</v>
      </c>
      <c r="J1737" s="68">
        <v>105.01</v>
      </c>
      <c r="K1737" s="68">
        <v>106.16</v>
      </c>
      <c r="M1737" s="63">
        <v>44446</v>
      </c>
      <c r="N1737" s="64">
        <v>45895.6</v>
      </c>
      <c r="O1737" s="66">
        <v>97.988299999999995</v>
      </c>
      <c r="Q1737" s="63">
        <v>44446</v>
      </c>
      <c r="R1737" s="57">
        <v>26.439659686158002</v>
      </c>
      <c r="S1737" s="57">
        <v>38.33987737329214</v>
      </c>
      <c r="U1737" s="63">
        <v>44446</v>
      </c>
      <c r="V1737" s="65">
        <v>66.241452185252953</v>
      </c>
      <c r="X1737" s="63">
        <v>45303</v>
      </c>
      <c r="Y1737" s="67">
        <v>109.375</v>
      </c>
      <c r="Z1737" s="67">
        <v>108.7</v>
      </c>
      <c r="AA1737" s="67">
        <v>108.6875</v>
      </c>
      <c r="AB1737" s="67" t="e">
        <v>#N/A</v>
      </c>
      <c r="AD1737" s="63">
        <v>45303</v>
      </c>
      <c r="AE1737" s="67">
        <v>105.02</v>
      </c>
      <c r="AF1737" s="68">
        <v>137.51</v>
      </c>
      <c r="AH1737" s="58">
        <v>44446</v>
      </c>
      <c r="AI1737" s="57">
        <v>53.525365084368893</v>
      </c>
      <c r="AJ1737" s="57">
        <v>47.675777319944082</v>
      </c>
      <c r="AK1737" s="57">
        <v>43.256223746902279</v>
      </c>
      <c r="AM1737" s="63">
        <v>44446</v>
      </c>
      <c r="AN1737" s="57">
        <v>34.173261778193954</v>
      </c>
      <c r="AO1737" s="57">
        <v>39.735289356951412</v>
      </c>
      <c r="AP1737" s="57">
        <v>25.68663785532188</v>
      </c>
      <c r="AR1737" s="63">
        <v>44446</v>
      </c>
      <c r="AS1737" s="57">
        <v>-17.044055598228091</v>
      </c>
      <c r="AT1737" s="57">
        <v>-5.151384149824767</v>
      </c>
      <c r="AV1737" s="63"/>
      <c r="AW1737" s="64"/>
      <c r="AX1737" s="65"/>
      <c r="AY1737" s="63">
        <v>45303</v>
      </c>
      <c r="AZ1737" s="215">
        <v>3242.4806774999993</v>
      </c>
      <c r="BA1737" s="215">
        <v>-2661.7506767679392</v>
      </c>
      <c r="BB1737" s="215">
        <v>-1533.2024273818968</v>
      </c>
      <c r="BC1737" s="215">
        <v>0</v>
      </c>
      <c r="BD1737" s="51">
        <v>2360.2729966030256</v>
      </c>
      <c r="BE1737" s="215">
        <v>1407.8005699531889</v>
      </c>
      <c r="BQ1737" s="65"/>
    </row>
    <row r="1738" spans="4:69">
      <c r="D1738" s="63">
        <v>44447</v>
      </c>
      <c r="E1738" s="64">
        <v>788.923</v>
      </c>
      <c r="F1738" s="64">
        <v>2171.0059999999999</v>
      </c>
      <c r="G1738" s="69">
        <v>2959.9290000000001</v>
      </c>
      <c r="I1738" s="63">
        <v>45160</v>
      </c>
      <c r="J1738" s="68">
        <v>102.62</v>
      </c>
      <c r="K1738" s="68">
        <v>104.45</v>
      </c>
      <c r="M1738" s="63">
        <v>44447</v>
      </c>
      <c r="N1738" s="64">
        <v>45805.8</v>
      </c>
      <c r="O1738" s="66">
        <v>98.023300000000006</v>
      </c>
      <c r="Q1738" s="63">
        <v>44447</v>
      </c>
      <c r="R1738" s="57">
        <v>26.543181458097287</v>
      </c>
      <c r="S1738" s="57">
        <v>38.654828125337936</v>
      </c>
      <c r="U1738" s="63">
        <v>44447</v>
      </c>
      <c r="V1738" s="65">
        <v>66.525486542002824</v>
      </c>
      <c r="X1738" s="63">
        <v>45306</v>
      </c>
      <c r="Y1738" s="67">
        <v>109.625</v>
      </c>
      <c r="Z1738" s="67">
        <v>107.69</v>
      </c>
      <c r="AA1738" s="67">
        <v>109.375</v>
      </c>
      <c r="AB1738" s="67" t="e">
        <v>#N/A</v>
      </c>
      <c r="AD1738" s="63">
        <v>45306</v>
      </c>
      <c r="AE1738" s="67">
        <v>101.98</v>
      </c>
      <c r="AF1738" s="68">
        <v>141.9</v>
      </c>
      <c r="AH1738" s="58">
        <v>44447</v>
      </c>
      <c r="AI1738" s="57">
        <v>53.390873491645237</v>
      </c>
      <c r="AJ1738" s="57">
        <v>47.877255011258036</v>
      </c>
      <c r="AK1738" s="57">
        <v>43.786812393892703</v>
      </c>
      <c r="AM1738" s="63">
        <v>44447</v>
      </c>
      <c r="AN1738" s="57">
        <v>34.192764418424247</v>
      </c>
      <c r="AO1738" s="57">
        <v>39.746865891521807</v>
      </c>
      <c r="AP1738" s="57">
        <v>25.695892276119501</v>
      </c>
      <c r="AR1738" s="63">
        <v>44447</v>
      </c>
      <c r="AS1738" s="57">
        <v>-17.002962353858976</v>
      </c>
      <c r="AT1738" s="57">
        <v>-5.2095672069666694</v>
      </c>
      <c r="AV1738" s="63"/>
      <c r="AW1738" s="64"/>
      <c r="AX1738" s="65"/>
      <c r="AY1738" s="63">
        <v>45306</v>
      </c>
      <c r="AZ1738" s="215">
        <v>3119.5278250000001</v>
      </c>
      <c r="BA1738" s="215">
        <v>-2659.1144686839393</v>
      </c>
      <c r="BB1738" s="215">
        <v>-772.51120571468675</v>
      </c>
      <c r="BC1738" s="215">
        <v>0</v>
      </c>
      <c r="BD1738" s="51">
        <v>1829.3352907236517</v>
      </c>
      <c r="BE1738" s="215">
        <v>1517.2374413250257</v>
      </c>
      <c r="BQ1738" s="65"/>
    </row>
    <row r="1739" spans="4:69">
      <c r="D1739" s="63">
        <v>44448</v>
      </c>
      <c r="E1739" s="64">
        <v>793.44299999999998</v>
      </c>
      <c r="F1739" s="64">
        <v>2179.174</v>
      </c>
      <c r="G1739" s="69">
        <v>2972.6170000000002</v>
      </c>
      <c r="I1739" s="63">
        <v>45161</v>
      </c>
      <c r="J1739" s="68">
        <v>106.64</v>
      </c>
      <c r="K1739" s="68">
        <v>107.24</v>
      </c>
      <c r="M1739" s="63">
        <v>44448</v>
      </c>
      <c r="N1739" s="64">
        <v>45726.1</v>
      </c>
      <c r="O1739" s="66">
        <v>98.05</v>
      </c>
      <c r="Q1739" s="63">
        <v>44448</v>
      </c>
      <c r="R1739" s="57">
        <v>26.777886405947605</v>
      </c>
      <c r="S1739" s="57">
        <v>38.907389515101379</v>
      </c>
      <c r="U1739" s="63">
        <v>44448</v>
      </c>
      <c r="V1739" s="65">
        <v>66.566472174553013</v>
      </c>
      <c r="X1739" s="63">
        <v>45307</v>
      </c>
      <c r="Y1739" s="67">
        <v>109.75</v>
      </c>
      <c r="Z1739" s="67">
        <v>108.9</v>
      </c>
      <c r="AA1739" s="67">
        <v>109.75</v>
      </c>
      <c r="AB1739" s="67" t="e">
        <v>#N/A</v>
      </c>
      <c r="AD1739" s="63">
        <v>45307</v>
      </c>
      <c r="AE1739" s="67">
        <v>104.27</v>
      </c>
      <c r="AF1739" s="68">
        <v>135.62</v>
      </c>
      <c r="AH1739" s="58">
        <v>44448</v>
      </c>
      <c r="AI1739" s="57">
        <v>53.296997945506241</v>
      </c>
      <c r="AJ1739" s="57">
        <v>48.044393145248151</v>
      </c>
      <c r="AK1739" s="57">
        <v>44.17497379546171</v>
      </c>
      <c r="AM1739" s="63">
        <v>44448</v>
      </c>
      <c r="AN1739" s="57">
        <v>34.191478731043091</v>
      </c>
      <c r="AO1739" s="57">
        <v>39.712870540776855</v>
      </c>
      <c r="AP1739" s="57">
        <v>25.711437319183972</v>
      </c>
      <c r="AR1739" s="63">
        <v>44448</v>
      </c>
      <c r="AS1739" s="57">
        <v>-16.959079770153785</v>
      </c>
      <c r="AT1739" s="57">
        <v>-5.2515964043054257</v>
      </c>
      <c r="AV1739" s="63"/>
      <c r="AW1739" s="64"/>
      <c r="AX1739" s="65"/>
      <c r="AY1739" s="63">
        <v>45307</v>
      </c>
      <c r="AZ1739" s="215">
        <v>3136.1830794999996</v>
      </c>
      <c r="BA1739" s="215">
        <v>-2661.3748823616193</v>
      </c>
      <c r="BB1739" s="215">
        <v>-744.27407779856833</v>
      </c>
      <c r="BC1739" s="215">
        <v>0</v>
      </c>
      <c r="BD1739" s="51">
        <v>1608.3123304342851</v>
      </c>
      <c r="BE1739" s="215">
        <v>1338.8464497740977</v>
      </c>
      <c r="BQ1739" s="65"/>
    </row>
    <row r="1740" spans="4:69">
      <c r="D1740" s="63">
        <v>44449</v>
      </c>
      <c r="E1740" s="64">
        <v>793.02200000000005</v>
      </c>
      <c r="F1740" s="64">
        <v>2178.9290000000001</v>
      </c>
      <c r="G1740" s="69">
        <v>2971.951</v>
      </c>
      <c r="I1740" s="63">
        <v>45162</v>
      </c>
      <c r="J1740" s="68">
        <v>107.78</v>
      </c>
      <c r="K1740" s="68">
        <v>107.18</v>
      </c>
      <c r="M1740" s="63">
        <v>44449</v>
      </c>
      <c r="N1740" s="64">
        <v>45761.599999999999</v>
      </c>
      <c r="O1740" s="66">
        <v>98.096699999999998</v>
      </c>
      <c r="Q1740" s="63">
        <v>44449</v>
      </c>
      <c r="R1740" s="57">
        <v>26.921169489278519</v>
      </c>
      <c r="S1740" s="57">
        <v>39.112633722979396</v>
      </c>
      <c r="U1740" s="63">
        <v>44449</v>
      </c>
      <c r="V1740" s="65">
        <v>66.430076385177856</v>
      </c>
      <c r="X1740" s="63">
        <v>45308</v>
      </c>
      <c r="Y1740" s="67">
        <v>109.5625</v>
      </c>
      <c r="Z1740" s="67">
        <v>108.31</v>
      </c>
      <c r="AA1740" s="67">
        <v>109</v>
      </c>
      <c r="AB1740" s="67" t="e">
        <v>#N/A</v>
      </c>
      <c r="AD1740" s="63">
        <v>45308</v>
      </c>
      <c r="AE1740" s="67">
        <v>104.02</v>
      </c>
      <c r="AF1740" s="68">
        <v>136.52000000000001</v>
      </c>
      <c r="AH1740" s="58">
        <v>44449</v>
      </c>
      <c r="AI1740" s="57">
        <v>53.244915324935334</v>
      </c>
      <c r="AJ1740" s="57">
        <v>48.183654582607851</v>
      </c>
      <c r="AK1740" s="57">
        <v>44.486578163659907</v>
      </c>
      <c r="AM1740" s="63">
        <v>44449</v>
      </c>
      <c r="AN1740" s="57">
        <v>34.238692542064776</v>
      </c>
      <c r="AO1740" s="57">
        <v>39.78241857933191</v>
      </c>
      <c r="AP1740" s="57">
        <v>25.724120201378664</v>
      </c>
      <c r="AR1740" s="63">
        <v>44449</v>
      </c>
      <c r="AS1740" s="57">
        <v>-16.930973357673885</v>
      </c>
      <c r="AT1740" s="57">
        <v>-5.2896769155120982</v>
      </c>
      <c r="AV1740" s="63"/>
      <c r="AW1740" s="64"/>
      <c r="AX1740" s="65"/>
      <c r="AY1740" s="63">
        <v>45308</v>
      </c>
      <c r="AZ1740" s="215">
        <v>3128.7137214999998</v>
      </c>
      <c r="BA1740" s="215">
        <v>-2668.1438086769494</v>
      </c>
      <c r="BB1740" s="215">
        <v>-234.1097781296242</v>
      </c>
      <c r="BC1740" s="215">
        <v>0</v>
      </c>
      <c r="BD1740" s="51">
        <v>1701.2073788430816</v>
      </c>
      <c r="BE1740" s="215">
        <v>1927.6675135365072</v>
      </c>
      <c r="BQ1740" s="65"/>
    </row>
    <row r="1741" spans="4:69">
      <c r="D1741" s="63">
        <v>44450</v>
      </c>
      <c r="E1741" s="64">
        <v>793.02200000000005</v>
      </c>
      <c r="F1741" s="64">
        <v>2178.9290000000001</v>
      </c>
      <c r="G1741" s="69">
        <v>2971.951</v>
      </c>
      <c r="I1741" s="63">
        <v>45163</v>
      </c>
      <c r="J1741" s="68">
        <v>107.13</v>
      </c>
      <c r="K1741" s="68">
        <v>107.19</v>
      </c>
      <c r="M1741" s="63">
        <v>44450</v>
      </c>
      <c r="N1741" s="64">
        <v>45761.599999999999</v>
      </c>
      <c r="O1741" s="66">
        <v>98.096699999999998</v>
      </c>
      <c r="Q1741" s="63">
        <v>44450</v>
      </c>
      <c r="R1741" s="57">
        <v>27.119740714511398</v>
      </c>
      <c r="S1741" s="57">
        <v>39.331195977381398</v>
      </c>
      <c r="U1741" s="63">
        <v>44450</v>
      </c>
      <c r="V1741" s="65">
        <v>66.430076385177856</v>
      </c>
      <c r="X1741" s="63">
        <v>45309</v>
      </c>
      <c r="Y1741" s="67">
        <v>109.625</v>
      </c>
      <c r="Z1741" s="67">
        <v>108.61</v>
      </c>
      <c r="AA1741" s="67">
        <v>109.3125</v>
      </c>
      <c r="AB1741" s="67" t="e">
        <v>#N/A</v>
      </c>
      <c r="AD1741" s="63">
        <v>45309</v>
      </c>
      <c r="AE1741" s="67">
        <v>103.65</v>
      </c>
      <c r="AF1741" s="68">
        <v>137.56</v>
      </c>
      <c r="AH1741" s="58">
        <v>44450</v>
      </c>
      <c r="AI1741" s="57">
        <v>53.124050474263008</v>
      </c>
      <c r="AJ1741" s="57">
        <v>48.30321673037421</v>
      </c>
      <c r="AK1741" s="57">
        <v>44.820094904532006</v>
      </c>
      <c r="AM1741" s="63">
        <v>44450</v>
      </c>
      <c r="AN1741" s="57">
        <v>34.268962671838523</v>
      </c>
      <c r="AO1741" s="57">
        <v>39.803674569724357</v>
      </c>
      <c r="AP1741" s="57">
        <v>25.754703373606279</v>
      </c>
      <c r="AR1741" s="63">
        <v>44450</v>
      </c>
      <c r="AS1741" s="57">
        <v>-16.898339589032386</v>
      </c>
      <c r="AT1741" s="57">
        <v>-5.3153135784379968</v>
      </c>
      <c r="AV1741" s="63"/>
      <c r="AW1741" s="64"/>
      <c r="AX1741" s="65"/>
      <c r="AY1741" s="63">
        <v>45309</v>
      </c>
      <c r="AZ1741" s="215">
        <v>3125.260655</v>
      </c>
      <c r="BA1741" s="215">
        <v>-3995.5340129975293</v>
      </c>
      <c r="BB1741" s="215">
        <v>1501.3967393065966</v>
      </c>
      <c r="BC1741" s="215">
        <v>0</v>
      </c>
      <c r="BD1741" s="51">
        <v>624.81585836512011</v>
      </c>
      <c r="BE1741" s="215">
        <v>1255.9392396741864</v>
      </c>
      <c r="BQ1741" s="65"/>
    </row>
    <row r="1742" spans="4:69">
      <c r="D1742" s="63">
        <v>44451</v>
      </c>
      <c r="E1742" s="64">
        <v>793.02200000000005</v>
      </c>
      <c r="F1742" s="64">
        <v>2178.9290000000001</v>
      </c>
      <c r="G1742" s="69">
        <v>2971.951</v>
      </c>
      <c r="I1742" s="63">
        <v>45166</v>
      </c>
      <c r="J1742" s="68">
        <v>98.88</v>
      </c>
      <c r="K1742" s="68">
        <v>106.24</v>
      </c>
      <c r="M1742" s="63">
        <v>44451</v>
      </c>
      <c r="N1742" s="64">
        <v>45761.599999999999</v>
      </c>
      <c r="O1742" s="66">
        <v>98.096699999999998</v>
      </c>
      <c r="Q1742" s="63">
        <v>44451</v>
      </c>
      <c r="R1742" s="57">
        <v>27.222502639683842</v>
      </c>
      <c r="S1742" s="57">
        <v>39.497652624352895</v>
      </c>
      <c r="U1742" s="63">
        <v>44451</v>
      </c>
      <c r="V1742" s="65">
        <v>66.430076385177856</v>
      </c>
      <c r="X1742" s="63">
        <v>45310</v>
      </c>
      <c r="Y1742" s="67">
        <v>109.6875</v>
      </c>
      <c r="Z1742" s="67">
        <v>108.85</v>
      </c>
      <c r="AA1742" s="67">
        <v>109.5</v>
      </c>
      <c r="AB1742" s="67" t="e">
        <v>#N/A</v>
      </c>
      <c r="AD1742" s="63">
        <v>45310</v>
      </c>
      <c r="AE1742" s="67">
        <v>105.07</v>
      </c>
      <c r="AF1742" s="68">
        <v>137.83000000000001</v>
      </c>
      <c r="AH1742" s="58">
        <v>44451</v>
      </c>
      <c r="AI1742" s="57">
        <v>52.989016095303441</v>
      </c>
      <c r="AJ1742" s="57">
        <v>48.367650973126743</v>
      </c>
      <c r="AK1742" s="57">
        <v>45.062960365444525</v>
      </c>
      <c r="AM1742" s="63">
        <v>44451</v>
      </c>
      <c r="AN1742" s="57">
        <v>34.282705575663151</v>
      </c>
      <c r="AO1742" s="57">
        <v>39.800220558307828</v>
      </c>
      <c r="AP1742" s="57">
        <v>25.774136379101265</v>
      </c>
      <c r="AR1742" s="63">
        <v>44451</v>
      </c>
      <c r="AS1742" s="57">
        <v>-16.851199864056131</v>
      </c>
      <c r="AT1742" s="57">
        <v>-5.3408379032180324</v>
      </c>
      <c r="AV1742" s="63"/>
      <c r="AW1742" s="64"/>
      <c r="AX1742" s="65"/>
      <c r="AY1742" s="63">
        <v>45310</v>
      </c>
      <c r="AZ1742" s="215">
        <v>3082.6389610000001</v>
      </c>
      <c r="BA1742" s="215">
        <v>-3998.0770162705298</v>
      </c>
      <c r="BB1742" s="215">
        <v>1602.9264317693237</v>
      </c>
      <c r="BC1742" s="215">
        <v>0</v>
      </c>
      <c r="BD1742" s="51">
        <v>521.00851020830396</v>
      </c>
      <c r="BE1742" s="215">
        <v>1208.4968867070972</v>
      </c>
      <c r="BQ1742" s="65"/>
    </row>
    <row r="1743" spans="4:69">
      <c r="D1743" s="63">
        <v>44452</v>
      </c>
      <c r="E1743" s="64">
        <v>747.37599999999998</v>
      </c>
      <c r="F1743" s="64">
        <v>2178.4920000000002</v>
      </c>
      <c r="G1743" s="69">
        <v>2925.8679999999999</v>
      </c>
      <c r="I1743" s="63">
        <v>45167</v>
      </c>
      <c r="J1743" s="68">
        <v>97.96</v>
      </c>
      <c r="K1743" s="68">
        <v>105.13</v>
      </c>
      <c r="M1743" s="63">
        <v>44452</v>
      </c>
      <c r="N1743" s="64">
        <v>45778.400000000001</v>
      </c>
      <c r="O1743" s="66">
        <v>98.208299999999994</v>
      </c>
      <c r="Q1743" s="63">
        <v>44452</v>
      </c>
      <c r="R1743" s="57">
        <v>27.198451462632136</v>
      </c>
      <c r="S1743" s="57">
        <v>39.638688227885453</v>
      </c>
      <c r="U1743" s="63">
        <v>44452</v>
      </c>
      <c r="V1743" s="65">
        <v>66.118006660262211</v>
      </c>
      <c r="X1743" s="63">
        <v>45313</v>
      </c>
      <c r="Y1743" s="67">
        <v>108.6875</v>
      </c>
      <c r="Z1743" s="67">
        <v>108.4</v>
      </c>
      <c r="AA1743" s="67">
        <v>107.3125</v>
      </c>
      <c r="AB1743" s="67" t="e">
        <v>#N/A</v>
      </c>
      <c r="AD1743" s="63">
        <v>45313</v>
      </c>
      <c r="AE1743" s="67">
        <v>101.45</v>
      </c>
      <c r="AF1743" s="68">
        <v>142.66999999999999</v>
      </c>
      <c r="AH1743" s="58">
        <v>44452</v>
      </c>
      <c r="AI1743" s="57">
        <v>52.843644516030054</v>
      </c>
      <c r="AJ1743" s="57">
        <v>48.40888290802576</v>
      </c>
      <c r="AK1743" s="57">
        <v>45.260851788916035</v>
      </c>
      <c r="AM1743" s="63">
        <v>44452</v>
      </c>
      <c r="AN1743" s="57">
        <v>34.318421578426864</v>
      </c>
      <c r="AO1743" s="57">
        <v>39.832912262765575</v>
      </c>
      <c r="AP1743" s="57">
        <v>25.81307612433692</v>
      </c>
      <c r="AR1743" s="63">
        <v>44452</v>
      </c>
      <c r="AS1743" s="57">
        <v>-16.81948728858632</v>
      </c>
      <c r="AT1743" s="57">
        <v>-5.3680514605277896</v>
      </c>
      <c r="AV1743" s="63"/>
      <c r="AW1743" s="64"/>
      <c r="AX1743" s="65"/>
      <c r="AY1743" s="63">
        <v>45313</v>
      </c>
      <c r="AZ1743" s="215">
        <v>2975.2618610000004</v>
      </c>
      <c r="BA1743" s="215">
        <v>-3997.0149862395297</v>
      </c>
      <c r="BB1743" s="215">
        <v>1496.1483817819708</v>
      </c>
      <c r="BC1743" s="215">
        <v>0</v>
      </c>
      <c r="BD1743" s="51">
        <v>502.1639798299243</v>
      </c>
      <c r="BE1743" s="215">
        <v>976.55923637236492</v>
      </c>
      <c r="BQ1743" s="65"/>
    </row>
    <row r="1744" spans="4:69">
      <c r="D1744" s="63">
        <v>44453</v>
      </c>
      <c r="E1744" s="64">
        <v>684.02</v>
      </c>
      <c r="F1744" s="64">
        <v>2176.5239999999999</v>
      </c>
      <c r="G1744" s="69">
        <v>2860.5439999999999</v>
      </c>
      <c r="I1744" s="63">
        <v>45168</v>
      </c>
      <c r="J1744" s="68">
        <v>99.71</v>
      </c>
      <c r="K1744" s="68">
        <v>105</v>
      </c>
      <c r="M1744" s="63">
        <v>44453</v>
      </c>
      <c r="N1744" s="64">
        <v>45816.800000000003</v>
      </c>
      <c r="O1744" s="66">
        <v>98.22</v>
      </c>
      <c r="Q1744" s="63">
        <v>44453</v>
      </c>
      <c r="R1744" s="57">
        <v>26.979207277762885</v>
      </c>
      <c r="S1744" s="57">
        <v>39.713184028014226</v>
      </c>
      <c r="U1744" s="63">
        <v>44453</v>
      </c>
      <c r="V1744" s="65">
        <v>65.849993378791538</v>
      </c>
      <c r="X1744" s="63">
        <v>45314</v>
      </c>
      <c r="Y1744" s="67">
        <v>109.6875</v>
      </c>
      <c r="Z1744" s="67">
        <v>108.84</v>
      </c>
      <c r="AA1744" s="67">
        <v>109.625</v>
      </c>
      <c r="AB1744" s="67" t="e">
        <v>#N/A</v>
      </c>
      <c r="AD1744" s="63">
        <v>45314</v>
      </c>
      <c r="AE1744" s="67">
        <v>104.77</v>
      </c>
      <c r="AF1744" s="68">
        <v>126.71</v>
      </c>
      <c r="AH1744" s="58">
        <v>44453</v>
      </c>
      <c r="AI1744" s="57">
        <v>52.798458187103847</v>
      </c>
      <c r="AJ1744" s="57">
        <v>48.434580919282809</v>
      </c>
      <c r="AK1744" s="57">
        <v>45.365948164146545</v>
      </c>
      <c r="AM1744" s="63">
        <v>44453</v>
      </c>
      <c r="AN1744" s="57">
        <v>34.358583622002278</v>
      </c>
      <c r="AO1744" s="57">
        <v>39.889087670574817</v>
      </c>
      <c r="AP1744" s="57">
        <v>25.83962009340517</v>
      </c>
      <c r="AR1744" s="63">
        <v>44453</v>
      </c>
      <c r="AS1744" s="57">
        <v>-16.782184811273005</v>
      </c>
      <c r="AT1744" s="57">
        <v>-5.4011412191240948</v>
      </c>
      <c r="AV1744" s="63"/>
      <c r="AW1744" s="64"/>
      <c r="AX1744" s="65"/>
      <c r="AY1744" s="63">
        <v>45314</v>
      </c>
      <c r="AZ1744" s="215">
        <v>2862.1559100000004</v>
      </c>
      <c r="BA1744" s="215">
        <v>-1035.0054251289203</v>
      </c>
      <c r="BB1744" s="215">
        <v>-829.93626016027508</v>
      </c>
      <c r="BC1744" s="215">
        <v>0</v>
      </c>
      <c r="BD1744" s="51">
        <v>335.37282876769115</v>
      </c>
      <c r="BE1744" s="215">
        <v>1332.587053478496</v>
      </c>
      <c r="BQ1744" s="65"/>
    </row>
    <row r="1745" spans="4:69">
      <c r="D1745" s="63">
        <v>44454</v>
      </c>
      <c r="E1745" s="64">
        <v>738.44299999999998</v>
      </c>
      <c r="F1745" s="64">
        <v>2172.134</v>
      </c>
      <c r="G1745" s="69">
        <v>2910.5770000000002</v>
      </c>
      <c r="I1745" s="63">
        <v>45169</v>
      </c>
      <c r="J1745" s="68">
        <v>114.68</v>
      </c>
      <c r="K1745" s="68">
        <v>111.95</v>
      </c>
      <c r="M1745" s="63">
        <v>44454</v>
      </c>
      <c r="N1745" s="64">
        <v>45681.599999999999</v>
      </c>
      <c r="O1745" s="66">
        <v>98.245000000000005</v>
      </c>
      <c r="Q1745" s="63">
        <v>44454</v>
      </c>
      <c r="R1745" s="57">
        <v>26.92256008432301</v>
      </c>
      <c r="S1745" s="57">
        <v>39.827063860366628</v>
      </c>
      <c r="U1745" s="63">
        <v>44454</v>
      </c>
      <c r="V1745" s="65">
        <v>65.849503318551726</v>
      </c>
      <c r="X1745" s="63">
        <v>45315</v>
      </c>
      <c r="Y1745" s="67">
        <v>109.875</v>
      </c>
      <c r="Z1745" s="67">
        <v>108.6</v>
      </c>
      <c r="AA1745" s="67">
        <v>110</v>
      </c>
      <c r="AB1745" s="67" t="e">
        <v>#N/A</v>
      </c>
      <c r="AD1745" s="63">
        <v>45315</v>
      </c>
      <c r="AE1745" s="67">
        <v>104.15</v>
      </c>
      <c r="AF1745" s="68">
        <v>127.76</v>
      </c>
      <c r="AH1745" s="58">
        <v>44454</v>
      </c>
      <c r="AI1745" s="57">
        <v>52.740739826107827</v>
      </c>
      <c r="AJ1745" s="57">
        <v>48.489792069341078</v>
      </c>
      <c r="AK1745" s="57">
        <v>45.537898267291091</v>
      </c>
      <c r="AM1745" s="63">
        <v>44454</v>
      </c>
      <c r="AN1745" s="57">
        <v>34.3985826239565</v>
      </c>
      <c r="AO1745" s="57">
        <v>39.943782706798729</v>
      </c>
      <c r="AP1745" s="57">
        <v>25.862444132627459</v>
      </c>
      <c r="AR1745" s="63">
        <v>44454</v>
      </c>
      <c r="AS1745" s="57">
        <v>-16.755170113408933</v>
      </c>
      <c r="AT1745" s="57">
        <v>-5.4285945396277624</v>
      </c>
      <c r="AV1745" s="63"/>
      <c r="AW1745" s="64"/>
      <c r="AX1745" s="65"/>
      <c r="AY1745" s="63">
        <v>45315</v>
      </c>
      <c r="AZ1745" s="215">
        <v>2846.1341774999996</v>
      </c>
      <c r="BA1745" s="215">
        <v>-1034.9916318970504</v>
      </c>
      <c r="BB1745" s="215">
        <v>-913.21663294673351</v>
      </c>
      <c r="BC1745" s="215">
        <v>0</v>
      </c>
      <c r="BD1745" s="51">
        <v>240.28280138783029</v>
      </c>
      <c r="BE1745" s="215">
        <v>1138.2087140440467</v>
      </c>
      <c r="BQ1745" s="65"/>
    </row>
    <row r="1746" spans="4:69">
      <c r="D1746" s="63">
        <v>44455</v>
      </c>
      <c r="E1746" s="64">
        <v>721.17499999999995</v>
      </c>
      <c r="F1746" s="64">
        <v>2167.7840000000001</v>
      </c>
      <c r="G1746" s="69">
        <v>2888.9589999999998</v>
      </c>
      <c r="I1746" s="63">
        <v>45170</v>
      </c>
      <c r="J1746" s="68">
        <v>112.2</v>
      </c>
      <c r="K1746" s="68">
        <v>110.77</v>
      </c>
      <c r="M1746" s="63">
        <v>44455</v>
      </c>
      <c r="N1746" s="64">
        <v>45525.4</v>
      </c>
      <c r="O1746" s="66">
        <v>98.311700000000002</v>
      </c>
      <c r="Q1746" s="63">
        <v>44455</v>
      </c>
      <c r="R1746" s="57">
        <v>26.746239522880778</v>
      </c>
      <c r="S1746" s="57">
        <v>40.021927676118338</v>
      </c>
      <c r="U1746" s="63">
        <v>44455</v>
      </c>
      <c r="V1746" s="65">
        <v>66.424520449956518</v>
      </c>
      <c r="X1746" s="63">
        <v>45316</v>
      </c>
      <c r="Y1746" s="67">
        <v>108.8125</v>
      </c>
      <c r="Z1746" s="67">
        <v>108.58</v>
      </c>
      <c r="AA1746" s="67">
        <v>107.5625</v>
      </c>
      <c r="AB1746" s="67" t="e">
        <v>#N/A</v>
      </c>
      <c r="AD1746" s="63">
        <v>45316</v>
      </c>
      <c r="AE1746" s="67">
        <v>102.45</v>
      </c>
      <c r="AF1746" s="68">
        <v>130.66999999999999</v>
      </c>
      <c r="AH1746" s="58">
        <v>44455</v>
      </c>
      <c r="AI1746" s="57">
        <v>52.671703473202356</v>
      </c>
      <c r="AJ1746" s="57">
        <v>48.601835161504248</v>
      </c>
      <c r="AK1746" s="57">
        <v>45.846915179050221</v>
      </c>
      <c r="AM1746" s="63">
        <v>44455</v>
      </c>
      <c r="AN1746" s="57">
        <v>34.422104764697515</v>
      </c>
      <c r="AO1746" s="57">
        <v>39.991532285854703</v>
      </c>
      <c r="AP1746" s="57">
        <v>25.85855464182929</v>
      </c>
      <c r="AR1746" s="63">
        <v>44455</v>
      </c>
      <c r="AS1746" s="57">
        <v>-16.725303163162732</v>
      </c>
      <c r="AT1746" s="57">
        <v>-5.4480372316561549</v>
      </c>
      <c r="AV1746" s="63"/>
      <c r="AW1746" s="64"/>
      <c r="AX1746" s="65"/>
      <c r="AY1746" s="63">
        <v>45316</v>
      </c>
      <c r="AZ1746" s="215">
        <v>2844.3166375000001</v>
      </c>
      <c r="BA1746" s="215">
        <v>-1035.2823607933103</v>
      </c>
      <c r="BB1746" s="215">
        <v>-1024.0696411039785</v>
      </c>
      <c r="BC1746" s="215">
        <v>0</v>
      </c>
      <c r="BD1746" s="51">
        <v>313.86107760939694</v>
      </c>
      <c r="BE1746" s="215">
        <v>1098.8257132121087</v>
      </c>
      <c r="BQ1746" s="65"/>
    </row>
    <row r="1747" spans="4:69">
      <c r="D1747" s="63">
        <v>44456</v>
      </c>
      <c r="E1747" s="64">
        <v>779.99599999999998</v>
      </c>
      <c r="F1747" s="64">
        <v>2164.145</v>
      </c>
      <c r="G1747" s="69">
        <v>2944.1410000000001</v>
      </c>
      <c r="I1747" s="63">
        <v>45173</v>
      </c>
      <c r="J1747" s="68">
        <v>111.49</v>
      </c>
      <c r="K1747" s="68">
        <v>110.42</v>
      </c>
      <c r="M1747" s="63">
        <v>44456</v>
      </c>
      <c r="N1747" s="64">
        <v>45334.8</v>
      </c>
      <c r="O1747" s="66">
        <v>98.348299999999995</v>
      </c>
      <c r="Q1747" s="63">
        <v>44456</v>
      </c>
      <c r="R1747" s="57">
        <v>26.620932761585859</v>
      </c>
      <c r="S1747" s="57">
        <v>40.118197109448218</v>
      </c>
      <c r="U1747" s="63">
        <v>44456</v>
      </c>
      <c r="V1747" s="65">
        <v>65.843650334257759</v>
      </c>
      <c r="X1747" s="63">
        <v>45317</v>
      </c>
      <c r="Y1747" s="67">
        <v>108.0625</v>
      </c>
      <c r="Z1747" s="67">
        <v>106.07</v>
      </c>
      <c r="AA1747" s="67">
        <v>105.75</v>
      </c>
      <c r="AB1747" s="67" t="e">
        <v>#N/A</v>
      </c>
      <c r="AD1747" s="63">
        <v>45317</v>
      </c>
      <c r="AE1747" s="67">
        <v>103.41</v>
      </c>
      <c r="AF1747" s="68">
        <v>125.98</v>
      </c>
      <c r="AH1747" s="58">
        <v>44456</v>
      </c>
      <c r="AI1747" s="57">
        <v>52.613444385242644</v>
      </c>
      <c r="AJ1747" s="57">
        <v>48.633215174450804</v>
      </c>
      <c r="AK1747" s="57">
        <v>45.971349610505911</v>
      </c>
      <c r="AM1747" s="63">
        <v>44456</v>
      </c>
      <c r="AN1747" s="57">
        <v>34.454044540741677</v>
      </c>
      <c r="AO1747" s="57">
        <v>40.025008128521186</v>
      </c>
      <c r="AP1747" s="57">
        <v>25.900279371741952</v>
      </c>
      <c r="AR1747" s="63">
        <v>44456</v>
      </c>
      <c r="AS1747" s="57">
        <v>-16.718715683806241</v>
      </c>
      <c r="AT1747" s="57">
        <v>-5.4683363975011723</v>
      </c>
      <c r="AV1747" s="63"/>
      <c r="AW1747" s="64"/>
      <c r="AX1747" s="65"/>
      <c r="AY1747" s="63">
        <v>45317</v>
      </c>
      <c r="AZ1747" s="215">
        <v>2694.1657449999998</v>
      </c>
      <c r="BA1747" s="215">
        <v>-1216.8912210662199</v>
      </c>
      <c r="BB1747" s="215">
        <v>-359.73573169828273</v>
      </c>
      <c r="BC1747" s="215">
        <v>0</v>
      </c>
      <c r="BD1747" s="51">
        <v>326.33567735318115</v>
      </c>
      <c r="BE1747" s="215">
        <v>1443.8744695886783</v>
      </c>
      <c r="BQ1747" s="65"/>
    </row>
    <row r="1748" spans="4:69">
      <c r="D1748" s="63">
        <v>44457</v>
      </c>
      <c r="E1748" s="64">
        <v>779.99599999999998</v>
      </c>
      <c r="F1748" s="64">
        <v>2164.145</v>
      </c>
      <c r="G1748" s="69">
        <v>2944.1410000000001</v>
      </c>
      <c r="I1748" s="63">
        <v>45174</v>
      </c>
      <c r="J1748" s="68">
        <v>110.38</v>
      </c>
      <c r="K1748" s="68">
        <v>109.78</v>
      </c>
      <c r="M1748" s="63">
        <v>44457</v>
      </c>
      <c r="N1748" s="64">
        <v>45334.8</v>
      </c>
      <c r="O1748" s="66">
        <v>98.348299999999995</v>
      </c>
      <c r="Q1748" s="63">
        <v>44457</v>
      </c>
      <c r="R1748" s="57">
        <v>26.556228360734636</v>
      </c>
      <c r="S1748" s="57">
        <v>40.219050652283485</v>
      </c>
      <c r="U1748" s="63">
        <v>44457</v>
      </c>
      <c r="V1748" s="65">
        <v>65.843650334257759</v>
      </c>
      <c r="X1748" s="63">
        <v>45320</v>
      </c>
      <c r="Y1748" s="67">
        <v>109</v>
      </c>
      <c r="Z1748" s="67">
        <v>106.92</v>
      </c>
      <c r="AA1748" s="67">
        <v>107.75</v>
      </c>
      <c r="AB1748" s="67" t="e">
        <v>#N/A</v>
      </c>
      <c r="AD1748" s="63">
        <v>45320</v>
      </c>
      <c r="AE1748" s="67">
        <v>99.24</v>
      </c>
      <c r="AF1748" s="68">
        <v>141.78</v>
      </c>
      <c r="AH1748" s="58">
        <v>44457</v>
      </c>
      <c r="AI1748" s="57">
        <v>52.519795120464075</v>
      </c>
      <c r="AJ1748" s="57">
        <v>48.667075578046656</v>
      </c>
      <c r="AK1748" s="57">
        <v>46.109178692374144</v>
      </c>
      <c r="AM1748" s="63">
        <v>44457</v>
      </c>
      <c r="AN1748" s="57">
        <v>34.484441064038116</v>
      </c>
      <c r="AO1748" s="57">
        <v>40.036699909127236</v>
      </c>
      <c r="AP1748" s="57">
        <v>25.971467004653892</v>
      </c>
      <c r="AR1748" s="63">
        <v>44457</v>
      </c>
      <c r="AS1748" s="57">
        <v>-16.712009744737255</v>
      </c>
      <c r="AT1748" s="57">
        <v>-5.471427141328034</v>
      </c>
      <c r="AV1748" s="63"/>
      <c r="AW1748" s="64"/>
      <c r="AX1748" s="65"/>
      <c r="AY1748" s="63">
        <v>45320</v>
      </c>
      <c r="AZ1748" s="215">
        <v>2545.8362349999998</v>
      </c>
      <c r="BA1748" s="215">
        <v>-1217.0671367515399</v>
      </c>
      <c r="BB1748" s="215">
        <v>-840.79379436424767</v>
      </c>
      <c r="BC1748" s="215">
        <v>0</v>
      </c>
      <c r="BD1748" s="51">
        <v>310.20611685866805</v>
      </c>
      <c r="BE1748" s="215">
        <v>798.1814207428805</v>
      </c>
      <c r="BQ1748" s="65"/>
    </row>
    <row r="1749" spans="4:69">
      <c r="D1749" s="63">
        <v>44458</v>
      </c>
      <c r="E1749" s="64">
        <v>779.99599999999998</v>
      </c>
      <c r="F1749" s="64">
        <v>2164.145</v>
      </c>
      <c r="G1749" s="69">
        <v>2944.1410000000001</v>
      </c>
      <c r="I1749" s="63">
        <v>45175</v>
      </c>
      <c r="J1749" s="68">
        <v>112.13</v>
      </c>
      <c r="K1749" s="68">
        <v>107.34</v>
      </c>
      <c r="M1749" s="63">
        <v>44458</v>
      </c>
      <c r="N1749" s="64">
        <v>45334.8</v>
      </c>
      <c r="O1749" s="66">
        <v>98.348299999999995</v>
      </c>
      <c r="Q1749" s="63">
        <v>44458</v>
      </c>
      <c r="R1749" s="57">
        <v>26.507965061505899</v>
      </c>
      <c r="S1749" s="57">
        <v>40.352315534650508</v>
      </c>
      <c r="U1749" s="63">
        <v>44458</v>
      </c>
      <c r="V1749" s="65">
        <v>65.843650334257759</v>
      </c>
      <c r="X1749" s="63">
        <v>45321</v>
      </c>
      <c r="Y1749" s="67">
        <v>108.625</v>
      </c>
      <c r="Z1749" s="67">
        <v>108.88</v>
      </c>
      <c r="AA1749" s="67">
        <v>107.5625</v>
      </c>
      <c r="AB1749" s="67" t="e">
        <v>#N/A</v>
      </c>
      <c r="AD1749" s="63">
        <v>45321</v>
      </c>
      <c r="AE1749" s="67">
        <v>99.88</v>
      </c>
      <c r="AF1749" s="68">
        <v>133.08000000000001</v>
      </c>
      <c r="AH1749" s="58">
        <v>44458</v>
      </c>
      <c r="AI1749" s="57">
        <v>52.406638952298138</v>
      </c>
      <c r="AJ1749" s="57">
        <v>48.719636479117192</v>
      </c>
      <c r="AK1749" s="57">
        <v>46.305533349341466</v>
      </c>
      <c r="AM1749" s="63">
        <v>44458</v>
      </c>
      <c r="AN1749" s="57">
        <v>34.513013699491204</v>
      </c>
      <c r="AO1749" s="57">
        <v>40.054743103193857</v>
      </c>
      <c r="AP1749" s="57">
        <v>26.022893269788462</v>
      </c>
      <c r="AR1749" s="63">
        <v>44458</v>
      </c>
      <c r="AS1749" s="57">
        <v>-16.700348282237609</v>
      </c>
      <c r="AT1749" s="57">
        <v>-5.4790432994771372</v>
      </c>
      <c r="AV1749" s="63"/>
      <c r="AW1749" s="64"/>
      <c r="AX1749" s="65"/>
      <c r="AY1749" s="63">
        <v>45321</v>
      </c>
      <c r="AZ1749" s="215">
        <v>2611.9546600000003</v>
      </c>
      <c r="BA1749" s="215">
        <v>-1299.9432201890504</v>
      </c>
      <c r="BB1749" s="215">
        <v>-1469.9141643469493</v>
      </c>
      <c r="BC1749" s="215">
        <v>0</v>
      </c>
      <c r="BD1749" s="51">
        <v>785.19386079910907</v>
      </c>
      <c r="BE1749" s="215">
        <v>627.29113626310971</v>
      </c>
      <c r="BQ1749" s="65"/>
    </row>
    <row r="1750" spans="4:69">
      <c r="D1750" s="63">
        <v>44459</v>
      </c>
      <c r="E1750" s="64">
        <v>713.827</v>
      </c>
      <c r="F1750" s="64">
        <v>2161.6590000000001</v>
      </c>
      <c r="G1750" s="69">
        <v>2875.4859999999999</v>
      </c>
      <c r="I1750" s="63">
        <v>45176</v>
      </c>
      <c r="J1750" s="68">
        <v>104.11</v>
      </c>
      <c r="K1750" s="68">
        <v>106.92</v>
      </c>
      <c r="M1750" s="63">
        <v>44459</v>
      </c>
      <c r="N1750" s="64">
        <v>45229.8</v>
      </c>
      <c r="O1750" s="66">
        <v>98.481700000000004</v>
      </c>
      <c r="Q1750" s="63">
        <v>44459</v>
      </c>
      <c r="R1750" s="57">
        <v>26.321914008437929</v>
      </c>
      <c r="S1750" s="57">
        <v>40.462553921769626</v>
      </c>
      <c r="U1750" s="63">
        <v>44459</v>
      </c>
      <c r="V1750" s="65">
        <v>65.566210977575565</v>
      </c>
      <c r="X1750" s="63">
        <v>45322</v>
      </c>
      <c r="Y1750" s="67">
        <v>109.6875</v>
      </c>
      <c r="Z1750" s="67">
        <v>108.81</v>
      </c>
      <c r="AA1750" s="67">
        <v>109.625</v>
      </c>
      <c r="AB1750" s="67" t="e">
        <v>#N/A</v>
      </c>
      <c r="AD1750" s="63">
        <v>45322</v>
      </c>
      <c r="AE1750" s="67">
        <v>102.66</v>
      </c>
      <c r="AF1750" s="68">
        <v>131.63</v>
      </c>
      <c r="AH1750" s="58">
        <v>44459</v>
      </c>
      <c r="AI1750" s="57">
        <v>52.269728062313689</v>
      </c>
      <c r="AJ1750" s="57">
        <v>48.75142313884708</v>
      </c>
      <c r="AK1750" s="57">
        <v>46.467466316629327</v>
      </c>
      <c r="AM1750" s="63">
        <v>44459</v>
      </c>
      <c r="AN1750" s="57">
        <v>34.595450257795378</v>
      </c>
      <c r="AO1750" s="57">
        <v>40.160203640871387</v>
      </c>
      <c r="AP1750" s="57">
        <v>26.107865391794171</v>
      </c>
      <c r="AR1750" s="63">
        <v>44459</v>
      </c>
      <c r="AS1750" s="57">
        <v>-16.691071178630256</v>
      </c>
      <c r="AT1750" s="57">
        <v>-5.486938610506864</v>
      </c>
      <c r="AV1750" s="63"/>
      <c r="AW1750" s="64"/>
      <c r="AX1750" s="65"/>
      <c r="AY1750" s="63">
        <v>45322</v>
      </c>
      <c r="AZ1750" s="215">
        <v>2488.3820020000003</v>
      </c>
      <c r="BA1750" s="215">
        <v>-1299.9665079990002</v>
      </c>
      <c r="BB1750" s="215">
        <v>-1296.3867719491984</v>
      </c>
      <c r="BC1750" s="215">
        <v>0</v>
      </c>
      <c r="BD1750" s="51">
        <v>1355.2663464198092</v>
      </c>
      <c r="BE1750" s="215">
        <v>1247.2950684716106</v>
      </c>
      <c r="BQ1750" s="65"/>
    </row>
    <row r="1751" spans="4:69">
      <c r="D1751" s="63">
        <v>44460</v>
      </c>
      <c r="E1751" s="64">
        <v>714.00300000000004</v>
      </c>
      <c r="F1751" s="64">
        <v>2157.8380000000002</v>
      </c>
      <c r="G1751" s="69">
        <v>2871.8409999999999</v>
      </c>
      <c r="I1751" s="63">
        <v>45177</v>
      </c>
      <c r="J1751" s="68">
        <v>102.8</v>
      </c>
      <c r="K1751" s="68">
        <v>106.73</v>
      </c>
      <c r="M1751" s="63">
        <v>44460</v>
      </c>
      <c r="N1751" s="64">
        <v>45170</v>
      </c>
      <c r="O1751" s="66">
        <v>98.491699999999994</v>
      </c>
      <c r="Q1751" s="63">
        <v>44460</v>
      </c>
      <c r="R1751" s="57">
        <v>26.011951928989461</v>
      </c>
      <c r="S1751" s="57">
        <v>40.569991079455313</v>
      </c>
      <c r="U1751" s="63">
        <v>44460</v>
      </c>
      <c r="V1751" s="65">
        <v>65.586609254411229</v>
      </c>
      <c r="X1751" s="63">
        <v>45323</v>
      </c>
      <c r="Y1751" s="67">
        <v>107.9375</v>
      </c>
      <c r="Z1751" s="67">
        <v>103.37</v>
      </c>
      <c r="AA1751" s="67">
        <v>105.9375</v>
      </c>
      <c r="AB1751" s="67" t="e">
        <v>#N/A</v>
      </c>
      <c r="AD1751" s="63">
        <v>45323</v>
      </c>
      <c r="AE1751" s="67">
        <v>102.53</v>
      </c>
      <c r="AF1751" s="68">
        <v>132.34</v>
      </c>
      <c r="AH1751" s="58">
        <v>44460</v>
      </c>
      <c r="AI1751" s="57">
        <v>52.210372940521246</v>
      </c>
      <c r="AJ1751" s="57">
        <v>48.817675664800689</v>
      </c>
      <c r="AK1751" s="57">
        <v>46.648950351163478</v>
      </c>
      <c r="AM1751" s="63">
        <v>44460</v>
      </c>
      <c r="AN1751" s="57">
        <v>34.695616435084567</v>
      </c>
      <c r="AO1751" s="57">
        <v>40.312523067386067</v>
      </c>
      <c r="AP1751" s="57">
        <v>26.175945875603411</v>
      </c>
      <c r="AR1751" s="63">
        <v>44460</v>
      </c>
      <c r="AS1751" s="57">
        <v>-16.677990595746529</v>
      </c>
      <c r="AT1751" s="57">
        <v>-5.4846025304368551</v>
      </c>
      <c r="AV1751" s="63"/>
      <c r="AW1751" s="64"/>
      <c r="AX1751" s="65"/>
      <c r="AY1751" s="63">
        <v>45323</v>
      </c>
      <c r="AZ1751" s="215">
        <v>2422.676203</v>
      </c>
      <c r="BA1751" s="215">
        <v>-2653.8519017611698</v>
      </c>
      <c r="BB1751" s="215">
        <v>1591.5079458825442</v>
      </c>
      <c r="BC1751" s="215">
        <v>0</v>
      </c>
      <c r="BD1751" s="51">
        <v>-622.6387524499321</v>
      </c>
      <c r="BE1751" s="215">
        <v>737.69349467144161</v>
      </c>
      <c r="BQ1751" s="65"/>
    </row>
    <row r="1752" spans="4:69">
      <c r="D1752" s="63">
        <v>44461</v>
      </c>
      <c r="E1752" s="64">
        <v>736.11199999999997</v>
      </c>
      <c r="F1752" s="64">
        <v>2154.491</v>
      </c>
      <c r="G1752" s="69">
        <v>2890.6030000000001</v>
      </c>
      <c r="I1752" s="63">
        <v>45180</v>
      </c>
      <c r="J1752" s="68">
        <v>106.19</v>
      </c>
      <c r="K1752" s="68">
        <v>106.75</v>
      </c>
      <c r="M1752" s="63">
        <v>44461</v>
      </c>
      <c r="N1752" s="64">
        <v>43177.7</v>
      </c>
      <c r="O1752" s="66">
        <v>98.504999999999995</v>
      </c>
      <c r="Q1752" s="63">
        <v>44461</v>
      </c>
      <c r="R1752" s="57">
        <v>26.050977099740379</v>
      </c>
      <c r="S1752" s="57">
        <v>40.704010028227103</v>
      </c>
      <c r="U1752" s="63">
        <v>44461</v>
      </c>
      <c r="V1752" s="65">
        <v>65.528513439141506</v>
      </c>
      <c r="X1752" s="63">
        <v>45324</v>
      </c>
      <c r="Y1752" s="67">
        <v>108.875</v>
      </c>
      <c r="Z1752" s="67">
        <v>108.19</v>
      </c>
      <c r="AA1752" s="67">
        <v>107.875</v>
      </c>
      <c r="AB1752" s="67" t="e">
        <v>#N/A</v>
      </c>
      <c r="AD1752" s="63">
        <v>45324</v>
      </c>
      <c r="AE1752" s="67">
        <v>103.62</v>
      </c>
      <c r="AF1752" s="68">
        <v>133.91999999999999</v>
      </c>
      <c r="AH1752" s="58">
        <v>44461</v>
      </c>
      <c r="AI1752" s="57">
        <v>52.123985402696185</v>
      </c>
      <c r="AJ1752" s="57">
        <v>48.890097392554345</v>
      </c>
      <c r="AK1752" s="57">
        <v>46.877162959846316</v>
      </c>
      <c r="AM1752" s="63">
        <v>44461</v>
      </c>
      <c r="AN1752" s="57">
        <v>34.776460002369333</v>
      </c>
      <c r="AO1752" s="57">
        <v>40.399868187929691</v>
      </c>
      <c r="AP1752" s="57">
        <v>26.254296147439369</v>
      </c>
      <c r="AR1752" s="63">
        <v>44461</v>
      </c>
      <c r="AS1752" s="57">
        <v>-16.649292145816354</v>
      </c>
      <c r="AT1752" s="57">
        <v>-5.4658930507439862</v>
      </c>
      <c r="AV1752" s="63"/>
      <c r="AW1752" s="64"/>
      <c r="AX1752" s="65"/>
      <c r="AY1752" s="63">
        <v>45324</v>
      </c>
      <c r="AZ1752" s="215">
        <v>2298.5768819999998</v>
      </c>
      <c r="BA1752" s="215">
        <v>-2663.5185648843103</v>
      </c>
      <c r="BB1752" s="215">
        <v>1725.6268420485756</v>
      </c>
      <c r="BC1752" s="215">
        <v>0</v>
      </c>
      <c r="BD1752" s="51">
        <v>-579.60968647706602</v>
      </c>
      <c r="BE1752" s="215">
        <v>781.07547268719975</v>
      </c>
      <c r="BQ1752" s="65"/>
    </row>
    <row r="1753" spans="4:69">
      <c r="D1753" s="63">
        <v>44462</v>
      </c>
      <c r="E1753" s="64">
        <v>793.97500000000002</v>
      </c>
      <c r="F1753" s="64">
        <v>2153.8119999999999</v>
      </c>
      <c r="G1753" s="69">
        <v>2947.7869999999998</v>
      </c>
      <c r="I1753" s="63">
        <v>45181</v>
      </c>
      <c r="J1753" s="68">
        <v>106.09</v>
      </c>
      <c r="K1753" s="68">
        <v>106.93</v>
      </c>
      <c r="M1753" s="63">
        <v>44462</v>
      </c>
      <c r="N1753" s="64">
        <v>43133.7</v>
      </c>
      <c r="O1753" s="66">
        <v>98.518299999999996</v>
      </c>
      <c r="Q1753" s="63">
        <v>44462</v>
      </c>
      <c r="R1753" s="57">
        <v>26.161611530087448</v>
      </c>
      <c r="S1753" s="57">
        <v>40.802321546321082</v>
      </c>
      <c r="U1753" s="63">
        <v>44462</v>
      </c>
      <c r="V1753" s="65">
        <v>65.45428586364234</v>
      </c>
      <c r="X1753" s="63">
        <v>45327</v>
      </c>
      <c r="Y1753" s="67">
        <v>108</v>
      </c>
      <c r="Z1753" s="67">
        <v>108.33</v>
      </c>
      <c r="AA1753" s="67">
        <v>105.875</v>
      </c>
      <c r="AB1753" s="67" t="e">
        <v>#N/A</v>
      </c>
      <c r="AD1753" s="63">
        <v>45327</v>
      </c>
      <c r="AE1753" s="67">
        <v>102.71</v>
      </c>
      <c r="AF1753" s="68">
        <v>126.78</v>
      </c>
      <c r="AH1753" s="58">
        <v>44462</v>
      </c>
      <c r="AI1753" s="57">
        <v>52.028499854656204</v>
      </c>
      <c r="AJ1753" s="57">
        <v>48.926688860220665</v>
      </c>
      <c r="AK1753" s="57">
        <v>47.025125586658987</v>
      </c>
      <c r="AM1753" s="63">
        <v>44462</v>
      </c>
      <c r="AN1753" s="57">
        <v>34.881095057486313</v>
      </c>
      <c r="AO1753" s="57">
        <v>40.486537298414135</v>
      </c>
      <c r="AP1753" s="57">
        <v>26.37736204812029</v>
      </c>
      <c r="AR1753" s="63">
        <v>44462</v>
      </c>
      <c r="AS1753" s="57">
        <v>-16.651611612044771</v>
      </c>
      <c r="AT1753" s="57">
        <v>-5.4113584376993318</v>
      </c>
      <c r="AV1753" s="63"/>
      <c r="AW1753" s="64"/>
      <c r="AX1753" s="65"/>
      <c r="AY1753" s="63">
        <v>45327</v>
      </c>
      <c r="AZ1753" s="215">
        <v>2321.6488410000002</v>
      </c>
      <c r="BA1753" s="215">
        <v>-2663.9286437415499</v>
      </c>
      <c r="BB1753" s="215">
        <v>1273.1979629535979</v>
      </c>
      <c r="BC1753" s="215">
        <v>0</v>
      </c>
      <c r="BD1753" s="51">
        <v>-494.02084193114763</v>
      </c>
      <c r="BE1753" s="215">
        <v>436.89731828089992</v>
      </c>
      <c r="BQ1753" s="65"/>
    </row>
    <row r="1754" spans="4:69">
      <c r="D1754" s="63">
        <v>44463</v>
      </c>
      <c r="E1754" s="64">
        <v>807.44</v>
      </c>
      <c r="F1754" s="64">
        <v>2153.7930000000001</v>
      </c>
      <c r="G1754" s="69">
        <v>2961.2330000000002</v>
      </c>
      <c r="I1754" s="63">
        <v>45182</v>
      </c>
      <c r="J1754" s="68">
        <v>105.94</v>
      </c>
      <c r="K1754" s="68">
        <v>105.26</v>
      </c>
      <c r="M1754" s="63">
        <v>44463</v>
      </c>
      <c r="N1754" s="64">
        <v>43132.3</v>
      </c>
      <c r="O1754" s="66">
        <v>98.56</v>
      </c>
      <c r="Q1754" s="63">
        <v>44463</v>
      </c>
      <c r="R1754" s="57">
        <v>26.281989845866516</v>
      </c>
      <c r="S1754" s="57">
        <v>40.869160298594394</v>
      </c>
      <c r="U1754" s="63">
        <v>44463</v>
      </c>
      <c r="V1754" s="65">
        <v>65.321407917017083</v>
      </c>
      <c r="X1754" s="63">
        <v>45328</v>
      </c>
      <c r="Y1754" s="67">
        <v>108.4375</v>
      </c>
      <c r="Z1754" s="67">
        <v>108.88</v>
      </c>
      <c r="AA1754" s="67">
        <v>107.6875</v>
      </c>
      <c r="AB1754" s="67" t="e">
        <v>#N/A</v>
      </c>
      <c r="AD1754" s="63">
        <v>45328</v>
      </c>
      <c r="AE1754" s="67">
        <v>102.84</v>
      </c>
      <c r="AF1754" s="68">
        <v>127.53</v>
      </c>
      <c r="AH1754" s="58">
        <v>44463</v>
      </c>
      <c r="AI1754" s="57">
        <v>51.993446840070746</v>
      </c>
      <c r="AJ1754" s="57">
        <v>48.967953702906478</v>
      </c>
      <c r="AK1754" s="57">
        <v>47.122980742134388</v>
      </c>
      <c r="AM1754" s="63">
        <v>44463</v>
      </c>
      <c r="AN1754" s="57">
        <v>35.001657929048946</v>
      </c>
      <c r="AO1754" s="57">
        <v>40.613649036880936</v>
      </c>
      <c r="AP1754" s="57">
        <v>26.482868797652827</v>
      </c>
      <c r="AR1754" s="63">
        <v>44463</v>
      </c>
      <c r="AS1754" s="57">
        <v>-16.664590318439586</v>
      </c>
      <c r="AT1754" s="57">
        <v>-5.3106206625107788</v>
      </c>
      <c r="AV1754" s="63"/>
      <c r="AW1754" s="64"/>
      <c r="AX1754" s="65"/>
      <c r="AY1754" s="63">
        <v>45328</v>
      </c>
      <c r="AZ1754" s="215">
        <v>2355.4569000000006</v>
      </c>
      <c r="BA1754" s="215">
        <v>-2663.5113114301798</v>
      </c>
      <c r="BB1754" s="215">
        <v>871.34395312235961</v>
      </c>
      <c r="BC1754" s="215">
        <v>0</v>
      </c>
      <c r="BD1754" s="51">
        <v>-454.84964385218069</v>
      </c>
      <c r="BE1754" s="215">
        <v>108.43989783999882</v>
      </c>
      <c r="BQ1754" s="65"/>
    </row>
    <row r="1755" spans="4:69">
      <c r="D1755" s="63">
        <v>44464</v>
      </c>
      <c r="E1755" s="64">
        <v>807.44</v>
      </c>
      <c r="F1755" s="64">
        <v>2153.7930000000001</v>
      </c>
      <c r="G1755" s="69">
        <v>2961.2330000000002</v>
      </c>
      <c r="I1755" s="63">
        <v>45183</v>
      </c>
      <c r="J1755" s="68">
        <v>105.69</v>
      </c>
      <c r="K1755" s="68">
        <v>105.75</v>
      </c>
      <c r="M1755" s="63">
        <v>44464</v>
      </c>
      <c r="N1755" s="64">
        <v>43132.3</v>
      </c>
      <c r="O1755" s="66">
        <v>98.56</v>
      </c>
      <c r="Q1755" s="63">
        <v>44464</v>
      </c>
      <c r="R1755" s="57">
        <v>26.437450490629978</v>
      </c>
      <c r="S1755" s="57">
        <v>40.971409525785909</v>
      </c>
      <c r="U1755" s="63">
        <v>44464</v>
      </c>
      <c r="V1755" s="65">
        <v>65.321407917017083</v>
      </c>
      <c r="X1755" s="63">
        <v>45329</v>
      </c>
      <c r="Y1755" s="67">
        <v>108.875</v>
      </c>
      <c r="Z1755" s="67">
        <v>108.66</v>
      </c>
      <c r="AA1755" s="67">
        <v>107.625</v>
      </c>
      <c r="AB1755" s="67" t="e">
        <v>#N/A</v>
      </c>
      <c r="AD1755" s="63">
        <v>45329</v>
      </c>
      <c r="AE1755" s="67">
        <v>102.74</v>
      </c>
      <c r="AF1755" s="68">
        <v>130.63</v>
      </c>
      <c r="AH1755" s="58">
        <v>44464</v>
      </c>
      <c r="AI1755" s="57">
        <v>51.913902132607895</v>
      </c>
      <c r="AJ1755" s="57">
        <v>49.021115202397802</v>
      </c>
      <c r="AK1755" s="57">
        <v>47.288982292237478</v>
      </c>
      <c r="AM1755" s="63">
        <v>44464</v>
      </c>
      <c r="AN1755" s="57">
        <v>35.084240506820443</v>
      </c>
      <c r="AO1755" s="57">
        <v>40.690910688449698</v>
      </c>
      <c r="AP1755" s="57">
        <v>26.550219648128603</v>
      </c>
      <c r="AR1755" s="63">
        <v>44464</v>
      </c>
      <c r="AS1755" s="57">
        <v>-16.672542755325093</v>
      </c>
      <c r="AT1755" s="57">
        <v>-5.1781042152168277</v>
      </c>
      <c r="AV1755" s="63"/>
      <c r="AW1755" s="64"/>
      <c r="AX1755" s="65"/>
      <c r="AY1755" s="63">
        <v>45329</v>
      </c>
      <c r="AZ1755" s="215">
        <v>2314.7179060000003</v>
      </c>
      <c r="BA1755" s="215">
        <v>-2661.94439393326</v>
      </c>
      <c r="BB1755" s="215">
        <v>1712.2661973451036</v>
      </c>
      <c r="BC1755" s="215">
        <v>0</v>
      </c>
      <c r="BD1755" s="51">
        <v>-1208.5215017525531</v>
      </c>
      <c r="BE1755" s="215">
        <v>156.51820765929017</v>
      </c>
      <c r="BQ1755" s="65"/>
    </row>
    <row r="1756" spans="4:69">
      <c r="D1756" s="63">
        <v>44465</v>
      </c>
      <c r="E1756" s="64">
        <v>807.44</v>
      </c>
      <c r="F1756" s="64">
        <v>2153.7930000000001</v>
      </c>
      <c r="G1756" s="69">
        <v>2961.2330000000002</v>
      </c>
      <c r="I1756" s="63">
        <v>45184</v>
      </c>
      <c r="J1756" s="68">
        <v>98.65</v>
      </c>
      <c r="K1756" s="68">
        <v>103.78</v>
      </c>
      <c r="M1756" s="63">
        <v>44465</v>
      </c>
      <c r="N1756" s="64">
        <v>43132.3</v>
      </c>
      <c r="O1756" s="66">
        <v>98.56</v>
      </c>
      <c r="Q1756" s="63">
        <v>44465</v>
      </c>
      <c r="R1756" s="57">
        <v>26.576615741023456</v>
      </c>
      <c r="S1756" s="57">
        <v>41.045474635843874</v>
      </c>
      <c r="U1756" s="63">
        <v>44465</v>
      </c>
      <c r="V1756" s="65">
        <v>65.321407917017083</v>
      </c>
      <c r="X1756" s="63">
        <v>45330</v>
      </c>
      <c r="Y1756" s="67">
        <v>109.4375</v>
      </c>
      <c r="Z1756" s="67">
        <v>108.92</v>
      </c>
      <c r="AA1756" s="67">
        <v>109</v>
      </c>
      <c r="AB1756" s="67" t="e">
        <v>#N/A</v>
      </c>
      <c r="AD1756" s="63">
        <v>45330</v>
      </c>
      <c r="AE1756" s="67">
        <v>103</v>
      </c>
      <c r="AF1756" s="68">
        <v>130.19999999999999</v>
      </c>
      <c r="AH1756" s="58">
        <v>44465</v>
      </c>
      <c r="AI1756" s="57">
        <v>51.827062050618558</v>
      </c>
      <c r="AJ1756" s="57">
        <v>49.045665528987016</v>
      </c>
      <c r="AK1756" s="57">
        <v>47.412914829449939</v>
      </c>
      <c r="AM1756" s="63">
        <v>44465</v>
      </c>
      <c r="AN1756" s="57">
        <v>35.172942147383246</v>
      </c>
      <c r="AO1756" s="57">
        <v>40.76177363007303</v>
      </c>
      <c r="AP1756" s="57">
        <v>26.649018444377546</v>
      </c>
      <c r="AR1756" s="63">
        <v>44465</v>
      </c>
      <c r="AS1756" s="57">
        <v>-16.689930101073735</v>
      </c>
      <c r="AT1756" s="57">
        <v>-5.0373509831243224</v>
      </c>
      <c r="AV1756" s="63"/>
      <c r="AW1756" s="64"/>
      <c r="AX1756" s="65"/>
      <c r="AY1756" s="63">
        <v>45330</v>
      </c>
      <c r="AZ1756" s="215">
        <v>2252.1177730000004</v>
      </c>
      <c r="BA1756" s="215">
        <v>-2661.0917064105602</v>
      </c>
      <c r="BB1756" s="215">
        <v>1803.3976276049275</v>
      </c>
      <c r="BC1756" s="215">
        <v>0</v>
      </c>
      <c r="BD1756" s="51">
        <v>-1172.2456846075363</v>
      </c>
      <c r="BE1756" s="215">
        <v>222.17800958683063</v>
      </c>
      <c r="BQ1756" s="65"/>
    </row>
    <row r="1757" spans="4:69">
      <c r="D1757" s="63">
        <v>44466</v>
      </c>
      <c r="E1757" s="64">
        <v>788.84500000000003</v>
      </c>
      <c r="F1757" s="64">
        <v>2154.1370000000002</v>
      </c>
      <c r="G1757" s="69">
        <v>2942.982</v>
      </c>
      <c r="I1757" s="63">
        <v>45187</v>
      </c>
      <c r="J1757" s="68">
        <v>98.6</v>
      </c>
      <c r="K1757" s="68">
        <v>103.23</v>
      </c>
      <c r="M1757" s="63">
        <v>44466</v>
      </c>
      <c r="N1757" s="64">
        <v>43140.3</v>
      </c>
      <c r="O1757" s="66">
        <v>98.668300000000002</v>
      </c>
      <c r="Q1757" s="63">
        <v>44466</v>
      </c>
      <c r="R1757" s="57">
        <v>26.771024718743995</v>
      </c>
      <c r="S1757" s="57">
        <v>41.19952301701759</v>
      </c>
      <c r="U1757" s="63">
        <v>44466</v>
      </c>
      <c r="V1757" s="65">
        <v>65.333327454970217</v>
      </c>
      <c r="X1757" s="63">
        <v>45331</v>
      </c>
      <c r="Y1757" s="67">
        <v>107.875</v>
      </c>
      <c r="Z1757" s="67">
        <v>106.17</v>
      </c>
      <c r="AA1757" s="67">
        <v>105.375</v>
      </c>
      <c r="AB1757" s="67" t="e">
        <v>#N/A</v>
      </c>
      <c r="AD1757" s="63">
        <v>45331</v>
      </c>
      <c r="AE1757" s="67">
        <v>102.79</v>
      </c>
      <c r="AF1757" s="68">
        <v>133.18</v>
      </c>
      <c r="AH1757" s="58">
        <v>44466</v>
      </c>
      <c r="AI1757" s="57">
        <v>51.712121268596299</v>
      </c>
      <c r="AJ1757" s="57">
        <v>49.12994755495086</v>
      </c>
      <c r="AK1757" s="57">
        <v>47.659834858944535</v>
      </c>
      <c r="AM1757" s="63">
        <v>44466</v>
      </c>
      <c r="AN1757" s="57">
        <v>35.291868750092007</v>
      </c>
      <c r="AO1757" s="57">
        <v>40.890923940561954</v>
      </c>
      <c r="AP1757" s="57">
        <v>26.751953921067685</v>
      </c>
      <c r="AR1757" s="63">
        <v>44466</v>
      </c>
      <c r="AS1757" s="57">
        <v>-16.699114659241697</v>
      </c>
      <c r="AT1757" s="57">
        <v>-4.9049817250187093</v>
      </c>
      <c r="AV1757" s="63"/>
      <c r="AW1757" s="64"/>
      <c r="AX1757" s="65"/>
      <c r="AY1757" s="63">
        <v>45331</v>
      </c>
      <c r="AZ1757" s="215">
        <v>2146.0929490000003</v>
      </c>
      <c r="BA1757" s="215">
        <v>-2661.8873471986999</v>
      </c>
      <c r="BB1757" s="215">
        <v>2014.3675480652009</v>
      </c>
      <c r="BC1757" s="215">
        <v>0</v>
      </c>
      <c r="BD1757" s="51">
        <v>-1127.2307568693911</v>
      </c>
      <c r="BE1757" s="215">
        <v>371.34239299710936</v>
      </c>
      <c r="BQ1757" s="65"/>
    </row>
    <row r="1758" spans="4:69">
      <c r="D1758" s="63">
        <v>44467</v>
      </c>
      <c r="E1758" s="64">
        <v>801.19600000000003</v>
      </c>
      <c r="F1758" s="64">
        <v>2163.319</v>
      </c>
      <c r="G1758" s="69">
        <v>2964.5149999999999</v>
      </c>
      <c r="I1758" s="63">
        <v>45188</v>
      </c>
      <c r="J1758" s="68">
        <v>98.15</v>
      </c>
      <c r="K1758" s="68">
        <v>102.14</v>
      </c>
      <c r="M1758" s="63">
        <v>44467</v>
      </c>
      <c r="N1758" s="64">
        <v>43089.1</v>
      </c>
      <c r="O1758" s="66">
        <v>98.681700000000006</v>
      </c>
      <c r="Q1758" s="63">
        <v>44467</v>
      </c>
      <c r="R1758" s="57">
        <v>26.887804144494144</v>
      </c>
      <c r="S1758" s="57">
        <v>41.346670620534098</v>
      </c>
      <c r="U1758" s="63">
        <v>44467</v>
      </c>
      <c r="V1758" s="65">
        <v>64.987734047412786</v>
      </c>
      <c r="X1758" s="63">
        <v>45336</v>
      </c>
      <c r="Y1758" s="67">
        <v>108.1875</v>
      </c>
      <c r="Z1758" s="67">
        <v>108.32</v>
      </c>
      <c r="AA1758" s="67">
        <v>105.9375</v>
      </c>
      <c r="AB1758" s="67" t="e">
        <v>#N/A</v>
      </c>
      <c r="AD1758" s="63">
        <v>45336</v>
      </c>
      <c r="AE1758" s="67">
        <v>105.22</v>
      </c>
      <c r="AF1758" s="68">
        <v>135.59</v>
      </c>
      <c r="AH1758" s="58">
        <v>44467</v>
      </c>
      <c r="AI1758" s="57">
        <v>51.660401463143344</v>
      </c>
      <c r="AJ1758" s="57">
        <v>49.231440860754304</v>
      </c>
      <c r="AK1758" s="57">
        <v>47.909480150392689</v>
      </c>
      <c r="AM1758" s="63">
        <v>44467</v>
      </c>
      <c r="AN1758" s="57">
        <v>35.435139065566879</v>
      </c>
      <c r="AO1758" s="57">
        <v>41.050913641932205</v>
      </c>
      <c r="AP1758" s="57">
        <v>26.862499201362834</v>
      </c>
      <c r="AR1758" s="63">
        <v>44467</v>
      </c>
      <c r="AS1758" s="57">
        <v>-16.695624703838252</v>
      </c>
      <c r="AT1758" s="57">
        <v>-4.7574313636054804</v>
      </c>
      <c r="AV1758" s="63"/>
      <c r="AW1758" s="64"/>
      <c r="AX1758" s="65"/>
      <c r="AY1758" s="63">
        <v>45336</v>
      </c>
      <c r="AZ1758" s="215">
        <v>2293.1198360000008</v>
      </c>
      <c r="BA1758" s="215">
        <v>-2571.1812949005503</v>
      </c>
      <c r="BB1758" s="215">
        <v>1489.7224276552556</v>
      </c>
      <c r="BC1758" s="215">
        <v>0</v>
      </c>
      <c r="BD1758" s="51">
        <v>-1075.6664567085238</v>
      </c>
      <c r="BE1758" s="215">
        <v>135.9945120461816</v>
      </c>
      <c r="BQ1758" s="65"/>
    </row>
    <row r="1759" spans="4:69">
      <c r="D1759" s="63">
        <v>44468</v>
      </c>
      <c r="E1759" s="64">
        <v>778.66399999999999</v>
      </c>
      <c r="F1759" s="64">
        <v>2165.7069999999999</v>
      </c>
      <c r="G1759" s="69">
        <v>2944.3710000000001</v>
      </c>
      <c r="I1759" s="63">
        <v>45189</v>
      </c>
      <c r="J1759" s="68">
        <v>98.09</v>
      </c>
      <c r="K1759" s="68">
        <v>102.32</v>
      </c>
      <c r="M1759" s="63">
        <v>44468</v>
      </c>
      <c r="N1759" s="64">
        <v>42894.7</v>
      </c>
      <c r="O1759" s="66">
        <v>98.704999999999998</v>
      </c>
      <c r="Q1759" s="63">
        <v>44468</v>
      </c>
      <c r="R1759" s="57">
        <v>27.067115058117142</v>
      </c>
      <c r="S1759" s="57">
        <v>41.462110838031549</v>
      </c>
      <c r="U1759" s="63">
        <v>44468</v>
      </c>
      <c r="V1759" s="65">
        <v>64.854261982927468</v>
      </c>
      <c r="X1759" s="63">
        <v>45337</v>
      </c>
      <c r="Y1759" s="67">
        <v>109.625</v>
      </c>
      <c r="Z1759" s="67">
        <v>108.84</v>
      </c>
      <c r="AA1759" s="67">
        <v>109.5625</v>
      </c>
      <c r="AB1759" s="67" t="e">
        <v>#N/A</v>
      </c>
      <c r="AD1759" s="63">
        <v>45337</v>
      </c>
      <c r="AE1759" s="67">
        <v>103.11</v>
      </c>
      <c r="AF1759" s="68">
        <v>138.19999999999999</v>
      </c>
      <c r="AH1759" s="58">
        <v>44468</v>
      </c>
      <c r="AI1759" s="57">
        <v>51.608434709653594</v>
      </c>
      <c r="AJ1759" s="57">
        <v>49.29797417516275</v>
      </c>
      <c r="AK1759" s="57">
        <v>48.117295679602343</v>
      </c>
      <c r="AM1759" s="63">
        <v>44468</v>
      </c>
      <c r="AN1759" s="57">
        <v>35.566017872445286</v>
      </c>
      <c r="AO1759" s="57">
        <v>41.140027576881891</v>
      </c>
      <c r="AP1759" s="57">
        <v>27.035873779772945</v>
      </c>
      <c r="AR1759" s="63">
        <v>44468</v>
      </c>
      <c r="AS1759" s="57">
        <v>-16.673849594937408</v>
      </c>
      <c r="AT1759" s="57">
        <v>-4.5879747463061342</v>
      </c>
      <c r="AV1759" s="63"/>
      <c r="AW1759" s="64"/>
      <c r="AY1759" s="63">
        <v>45337</v>
      </c>
      <c r="AZ1759" s="215">
        <v>2215.2830375000008</v>
      </c>
      <c r="BA1759" s="215">
        <v>-2570.5187799094106</v>
      </c>
      <c r="BB1759" s="215">
        <v>1434.6179336218947</v>
      </c>
      <c r="BC1759" s="215">
        <v>0</v>
      </c>
      <c r="BD1759" s="51">
        <v>-1059.4730104614544</v>
      </c>
      <c r="BE1759" s="215">
        <v>19.909180751030334</v>
      </c>
      <c r="BQ1759" s="65"/>
    </row>
    <row r="1760" spans="4:69">
      <c r="D1760" s="63">
        <v>44469</v>
      </c>
      <c r="E1760" s="64">
        <v>757.92200000000003</v>
      </c>
      <c r="F1760" s="64">
        <v>2182.415</v>
      </c>
      <c r="G1760" s="69">
        <v>2940.337</v>
      </c>
      <c r="I1760" s="63">
        <v>45190</v>
      </c>
      <c r="J1760" s="68">
        <v>97.78</v>
      </c>
      <c r="K1760" s="68">
        <v>102.29</v>
      </c>
      <c r="M1760" s="63">
        <v>44469</v>
      </c>
      <c r="N1760" s="64">
        <v>42911.199999999997</v>
      </c>
      <c r="O1760" s="66">
        <v>98.734999999999999</v>
      </c>
      <c r="Q1760" s="63">
        <v>44469</v>
      </c>
      <c r="R1760" s="57">
        <v>26.978084059025754</v>
      </c>
      <c r="S1760" s="57">
        <v>41.61672929544784</v>
      </c>
      <c r="U1760" s="63">
        <v>44469</v>
      </c>
      <c r="V1760" s="65">
        <v>64.310258562749993</v>
      </c>
      <c r="X1760" s="63">
        <v>45338</v>
      </c>
      <c r="Y1760" s="67">
        <v>109.125</v>
      </c>
      <c r="Z1760" s="67">
        <v>107.44</v>
      </c>
      <c r="AA1760" s="67">
        <v>108.25</v>
      </c>
      <c r="AB1760" s="67" t="e">
        <v>#N/A</v>
      </c>
      <c r="AD1760" s="63">
        <v>45338</v>
      </c>
      <c r="AE1760" s="67">
        <v>105.09</v>
      </c>
      <c r="AF1760" s="68">
        <v>136.19999999999999</v>
      </c>
      <c r="AH1760" s="58">
        <v>44469</v>
      </c>
      <c r="AI1760" s="57">
        <v>51.503729257386645</v>
      </c>
      <c r="AJ1760" s="57">
        <v>49.376132341042322</v>
      </c>
      <c r="AK1760" s="57">
        <v>48.358810906855588</v>
      </c>
      <c r="AM1760" s="63">
        <v>44469</v>
      </c>
      <c r="AN1760" s="57">
        <v>35.744420300532866</v>
      </c>
      <c r="AO1760" s="57">
        <v>41.283675702872969</v>
      </c>
      <c r="AP1760" s="57">
        <v>27.288563139736134</v>
      </c>
      <c r="AR1760" s="63">
        <v>44469</v>
      </c>
      <c r="AS1760" s="57">
        <v>-16.701080484633955</v>
      </c>
      <c r="AT1760" s="57">
        <v>-4.4054528486789586</v>
      </c>
      <c r="AV1760" s="63"/>
      <c r="AW1760" s="64"/>
      <c r="AY1760" s="63">
        <v>45338</v>
      </c>
      <c r="AZ1760" s="215">
        <v>2279.4808075000001</v>
      </c>
      <c r="BA1760" s="215">
        <v>-2568.1720949067712</v>
      </c>
      <c r="BB1760" s="215">
        <v>1286.4422050421645</v>
      </c>
      <c r="BC1760" s="215">
        <v>0</v>
      </c>
      <c r="BD1760" s="51">
        <v>-1429.3608268208141</v>
      </c>
      <c r="BE1760" s="215">
        <v>-431.60990918541978</v>
      </c>
    </row>
    <row r="1761" spans="4:57">
      <c r="D1761" s="63">
        <v>44470</v>
      </c>
      <c r="E1761" s="64">
        <v>757.69600000000003</v>
      </c>
      <c r="F1761" s="64">
        <v>2185.3420000000001</v>
      </c>
      <c r="G1761" s="69">
        <v>2943.038</v>
      </c>
      <c r="I1761" s="63">
        <v>45191</v>
      </c>
      <c r="J1761" s="68">
        <v>98.56</v>
      </c>
      <c r="K1761" s="68">
        <v>103.59</v>
      </c>
      <c r="M1761" s="63">
        <v>44470</v>
      </c>
      <c r="N1761" s="64">
        <v>42849.8</v>
      </c>
      <c r="O1761" s="66">
        <v>98.781700000000001</v>
      </c>
      <c r="Q1761" s="63">
        <v>44470</v>
      </c>
      <c r="R1761" s="57">
        <v>26.5491148974629</v>
      </c>
      <c r="S1761" s="57">
        <v>41.738980424240864</v>
      </c>
      <c r="U1761" s="63">
        <v>44470</v>
      </c>
      <c r="V1761" s="65">
        <v>64.58242449475658</v>
      </c>
      <c r="X1761" s="63">
        <v>45341</v>
      </c>
      <c r="Y1761" s="67">
        <v>109.3125</v>
      </c>
      <c r="Z1761" s="67">
        <v>108.46</v>
      </c>
      <c r="AA1761" s="67">
        <v>108.8125</v>
      </c>
      <c r="AB1761" s="67" t="e">
        <v>#N/A</v>
      </c>
      <c r="AD1761" s="63">
        <v>45341</v>
      </c>
      <c r="AE1761" s="67">
        <v>103.5</v>
      </c>
      <c r="AF1761" s="68">
        <v>139.63999999999999</v>
      </c>
      <c r="AH1761" s="58">
        <v>44470</v>
      </c>
      <c r="AI1761" s="57">
        <v>51.453578130824006</v>
      </c>
      <c r="AJ1761" s="57">
        <v>49.451311398667563</v>
      </c>
      <c r="AK1761" s="57">
        <v>48.542873247768782</v>
      </c>
      <c r="AM1761" s="63">
        <v>44470</v>
      </c>
      <c r="AN1761" s="57">
        <v>35.917559107891563</v>
      </c>
      <c r="AO1761" s="57">
        <v>41.448739954569881</v>
      </c>
      <c r="AP1761" s="57">
        <v>27.497668851796121</v>
      </c>
      <c r="AR1761" s="63">
        <v>44470</v>
      </c>
      <c r="AS1761" s="57">
        <v>-16.750630411832589</v>
      </c>
      <c r="AT1761" s="57">
        <v>-4.189402964670041</v>
      </c>
      <c r="AV1761" s="63"/>
      <c r="AW1761" s="64"/>
      <c r="AY1761" s="63">
        <v>45341</v>
      </c>
      <c r="AZ1761" s="215">
        <v>2216.7386194999995</v>
      </c>
      <c r="BA1761" s="215">
        <v>-1232.6305780283001</v>
      </c>
      <c r="BB1761" s="215">
        <v>-897.00813434293207</v>
      </c>
      <c r="BC1761" s="215">
        <v>0</v>
      </c>
      <c r="BD1761" s="51">
        <v>815.41731774138145</v>
      </c>
      <c r="BE1761" s="215">
        <v>902.51722487015002</v>
      </c>
    </row>
    <row r="1762" spans="4:57">
      <c r="D1762" s="63">
        <v>44471</v>
      </c>
      <c r="E1762" s="64">
        <v>757.69600000000003</v>
      </c>
      <c r="F1762" s="64">
        <v>2185.3420000000001</v>
      </c>
      <c r="G1762" s="69">
        <v>2943.038</v>
      </c>
      <c r="I1762" s="63">
        <v>45194</v>
      </c>
      <c r="J1762" s="68">
        <v>98.1</v>
      </c>
      <c r="K1762" s="68">
        <v>102.13</v>
      </c>
      <c r="M1762" s="63">
        <v>44471</v>
      </c>
      <c r="N1762" s="64">
        <v>42849.8</v>
      </c>
      <c r="O1762" s="66">
        <v>98.781700000000001</v>
      </c>
      <c r="Q1762" s="63">
        <v>44471</v>
      </c>
      <c r="R1762" s="57">
        <v>26.509356454606237</v>
      </c>
      <c r="S1762" s="57">
        <v>41.853680391413796</v>
      </c>
      <c r="U1762" s="63">
        <v>44471</v>
      </c>
      <c r="V1762" s="65">
        <v>64.58242449475658</v>
      </c>
      <c r="X1762" s="63">
        <v>45342</v>
      </c>
      <c r="Y1762" s="67">
        <v>109.5625</v>
      </c>
      <c r="Z1762" s="67">
        <v>109.08</v>
      </c>
      <c r="AA1762" s="67">
        <v>109.375</v>
      </c>
      <c r="AB1762" s="67" t="e">
        <v>#N/A</v>
      </c>
      <c r="AD1762" s="63">
        <v>45342</v>
      </c>
      <c r="AE1762" s="67">
        <v>101.67</v>
      </c>
      <c r="AF1762" s="68">
        <v>131.4</v>
      </c>
      <c r="AH1762" s="58">
        <v>44471</v>
      </c>
      <c r="AI1762" s="57">
        <v>51.377560209132398</v>
      </c>
      <c r="AJ1762" s="57">
        <v>49.488906240762546</v>
      </c>
      <c r="AK1762" s="57">
        <v>48.728996827726604</v>
      </c>
      <c r="AM1762" s="63">
        <v>44471</v>
      </c>
      <c r="AN1762" s="57">
        <v>36.060887578347959</v>
      </c>
      <c r="AO1762" s="57">
        <v>41.57553956942197</v>
      </c>
      <c r="AP1762" s="57">
        <v>27.689788875861709</v>
      </c>
      <c r="AR1762" s="63">
        <v>44471</v>
      </c>
      <c r="AS1762" s="57">
        <v>-16.790619728800205</v>
      </c>
      <c r="AT1762" s="57">
        <v>-3.9233004841211394</v>
      </c>
      <c r="AV1762" s="63"/>
      <c r="AW1762" s="64"/>
      <c r="AY1762" s="63">
        <v>45342</v>
      </c>
      <c r="AZ1762" s="215">
        <v>2239.1611294999993</v>
      </c>
      <c r="BA1762" s="215">
        <v>-4351.7840513654501</v>
      </c>
      <c r="BB1762" s="215">
        <v>1377.11423269991</v>
      </c>
      <c r="BC1762" s="215">
        <v>0</v>
      </c>
      <c r="BD1762" s="51">
        <v>863.56650315743047</v>
      </c>
      <c r="BE1762" s="215">
        <v>128.0578139918903</v>
      </c>
    </row>
    <row r="1763" spans="4:57">
      <c r="D1763" s="63">
        <v>44472</v>
      </c>
      <c r="E1763" s="64">
        <v>757.69600000000003</v>
      </c>
      <c r="F1763" s="64">
        <v>2185.3420000000001</v>
      </c>
      <c r="G1763" s="69">
        <v>2943.038</v>
      </c>
      <c r="I1763" s="63">
        <v>45195</v>
      </c>
      <c r="J1763" s="68">
        <v>98.71</v>
      </c>
      <c r="K1763" s="68">
        <v>102.92</v>
      </c>
      <c r="M1763" s="63">
        <v>44472</v>
      </c>
      <c r="N1763" s="64">
        <v>42849.8</v>
      </c>
      <c r="O1763" s="66">
        <v>98.781700000000001</v>
      </c>
      <c r="Q1763" s="63">
        <v>44472</v>
      </c>
      <c r="R1763" s="57">
        <v>26.470081539503742</v>
      </c>
      <c r="S1763" s="57">
        <v>41.932644555265661</v>
      </c>
      <c r="U1763" s="63">
        <v>44472</v>
      </c>
      <c r="V1763" s="65">
        <v>64.58242449475658</v>
      </c>
      <c r="X1763" s="63">
        <v>45343</v>
      </c>
      <c r="Y1763" s="67">
        <v>108.125</v>
      </c>
      <c r="Z1763" s="67">
        <v>108.55</v>
      </c>
      <c r="AA1763" s="67">
        <v>106.5625</v>
      </c>
      <c r="AB1763" s="67" t="e">
        <v>#N/A</v>
      </c>
      <c r="AD1763" s="63">
        <v>45343</v>
      </c>
      <c r="AE1763" s="67">
        <v>104.84</v>
      </c>
      <c r="AF1763" s="68">
        <v>131.71</v>
      </c>
      <c r="AH1763" s="58">
        <v>44472</v>
      </c>
      <c r="AI1763" s="57">
        <v>51.304194709687103</v>
      </c>
      <c r="AJ1763" s="57">
        <v>49.524472741333227</v>
      </c>
      <c r="AK1763" s="57">
        <v>48.867697693629999</v>
      </c>
      <c r="AM1763" s="63">
        <v>44472</v>
      </c>
      <c r="AN1763" s="57">
        <v>36.223379886965802</v>
      </c>
      <c r="AO1763" s="57">
        <v>41.744419415396059</v>
      </c>
      <c r="AP1763" s="57">
        <v>27.884084147486952</v>
      </c>
      <c r="AR1763" s="63">
        <v>44472</v>
      </c>
      <c r="AS1763" s="57">
        <v>-16.819918959967982</v>
      </c>
      <c r="AT1763" s="57">
        <v>-3.6429160611178846</v>
      </c>
      <c r="AV1763" s="63"/>
      <c r="AW1763" s="64"/>
      <c r="AY1763" s="63">
        <v>45343</v>
      </c>
      <c r="AZ1763" s="215">
        <v>2229.0353174999996</v>
      </c>
      <c r="BA1763" s="215">
        <v>-4351.95654219268</v>
      </c>
      <c r="BB1763" s="215">
        <v>1312.7387810564153</v>
      </c>
      <c r="BC1763" s="215">
        <v>0</v>
      </c>
      <c r="BD1763" s="51">
        <v>1005.811675377097</v>
      </c>
      <c r="BE1763" s="215">
        <v>195.62923174083235</v>
      </c>
    </row>
    <row r="1764" spans="4:57">
      <c r="D1764" s="63">
        <v>44473</v>
      </c>
      <c r="E1764" s="64">
        <v>847.12900000000002</v>
      </c>
      <c r="F1764" s="64">
        <v>2189.9279999999999</v>
      </c>
      <c r="G1764" s="69">
        <v>3037.0569999999998</v>
      </c>
      <c r="I1764" s="63">
        <v>45196</v>
      </c>
      <c r="J1764" s="68">
        <v>98.83</v>
      </c>
      <c r="K1764" s="68">
        <v>103.59</v>
      </c>
      <c r="M1764" s="63">
        <v>44473</v>
      </c>
      <c r="N1764" s="64">
        <v>42825.4</v>
      </c>
      <c r="O1764" s="66">
        <v>98.885000000000005</v>
      </c>
      <c r="Q1764" s="63">
        <v>44473</v>
      </c>
      <c r="R1764" s="57">
        <v>26.56573069997583</v>
      </c>
      <c r="S1764" s="57">
        <v>42.095927420928334</v>
      </c>
      <c r="U1764" s="63">
        <v>44473</v>
      </c>
      <c r="V1764" s="65">
        <v>65.397372938817881</v>
      </c>
      <c r="X1764" s="63">
        <v>45344</v>
      </c>
      <c r="Y1764" s="67">
        <v>109.5625</v>
      </c>
      <c r="Z1764" s="67">
        <v>108.66</v>
      </c>
      <c r="AA1764" s="67">
        <v>109.4375</v>
      </c>
      <c r="AB1764" s="67" t="e">
        <v>#N/A</v>
      </c>
      <c r="AD1764" s="63">
        <v>45344</v>
      </c>
      <c r="AE1764" s="67">
        <v>104.38</v>
      </c>
      <c r="AF1764" s="68">
        <v>131.53</v>
      </c>
      <c r="AH1764" s="58">
        <v>44473</v>
      </c>
      <c r="AI1764" s="57">
        <v>51.190664979787925</v>
      </c>
      <c r="AJ1764" s="57">
        <v>49.611601037568789</v>
      </c>
      <c r="AK1764" s="57">
        <v>49.114186257605688</v>
      </c>
      <c r="AM1764" s="63">
        <v>44473</v>
      </c>
      <c r="AN1764" s="57">
        <v>36.371212365971914</v>
      </c>
      <c r="AO1764" s="57">
        <v>41.852489509719334</v>
      </c>
      <c r="AP1764" s="57">
        <v>28.102776821793807</v>
      </c>
      <c r="AR1764" s="63">
        <v>44473</v>
      </c>
      <c r="AS1764" s="57">
        <v>-16.866471253389548</v>
      </c>
      <c r="AT1764" s="57">
        <v>-3.3535342394526269</v>
      </c>
      <c r="AV1764" s="63"/>
      <c r="AW1764" s="64"/>
      <c r="AY1764" s="63">
        <v>45344</v>
      </c>
      <c r="AZ1764" s="215">
        <v>2312.8534494999999</v>
      </c>
      <c r="BA1764" s="215">
        <v>-4351.5230993054693</v>
      </c>
      <c r="BB1764" s="215">
        <v>2149.0771975276189</v>
      </c>
      <c r="BC1764" s="215">
        <v>0</v>
      </c>
      <c r="BD1764" s="51">
        <v>-128.47582344602748</v>
      </c>
      <c r="BE1764" s="215">
        <v>-18.068275723878266</v>
      </c>
    </row>
    <row r="1765" spans="4:57">
      <c r="D1765" s="63">
        <v>44474</v>
      </c>
      <c r="E1765" s="64">
        <v>855.25400000000002</v>
      </c>
      <c r="F1765" s="64">
        <v>2219.5010000000002</v>
      </c>
      <c r="G1765" s="69">
        <v>3074.7550000000001</v>
      </c>
      <c r="I1765" s="63">
        <v>45197</v>
      </c>
      <c r="J1765" s="68">
        <v>98.81</v>
      </c>
      <c r="K1765" s="68">
        <v>103.77</v>
      </c>
      <c r="M1765" s="63">
        <v>44474</v>
      </c>
      <c r="N1765" s="64">
        <v>42718.9</v>
      </c>
      <c r="O1765" s="66">
        <v>98.9</v>
      </c>
      <c r="Q1765" s="63">
        <v>44474</v>
      </c>
      <c r="R1765" s="57">
        <v>26.658917482884203</v>
      </c>
      <c r="S1765" s="57">
        <v>42.277845872951445</v>
      </c>
      <c r="U1765" s="63">
        <v>44474</v>
      </c>
      <c r="V1765" s="65">
        <v>65.377811034130389</v>
      </c>
      <c r="X1765" s="63">
        <v>45345</v>
      </c>
      <c r="Y1765" s="67">
        <v>109.25</v>
      </c>
      <c r="Z1765" s="67">
        <v>108.94</v>
      </c>
      <c r="AA1765" s="67">
        <v>108.8125</v>
      </c>
      <c r="AB1765" s="67" t="e">
        <v>#N/A</v>
      </c>
      <c r="AD1765" s="63">
        <v>45345</v>
      </c>
      <c r="AE1765" s="67">
        <v>104.09</v>
      </c>
      <c r="AF1765" s="68">
        <v>116.24</v>
      </c>
      <c r="AH1765" s="58">
        <v>44474</v>
      </c>
      <c r="AI1765" s="57">
        <v>51.167440902822101</v>
      </c>
      <c r="AJ1765" s="57">
        <v>49.742063524269312</v>
      </c>
      <c r="AK1765" s="57">
        <v>49.41173334385045</v>
      </c>
      <c r="AM1765" s="63">
        <v>44474</v>
      </c>
      <c r="AN1765" s="57">
        <v>36.525839497765269</v>
      </c>
      <c r="AO1765" s="57">
        <v>42.013877729469165</v>
      </c>
      <c r="AP1765" s="57">
        <v>28.278576742761928</v>
      </c>
      <c r="AR1765" s="63">
        <v>44474</v>
      </c>
      <c r="AS1765" s="57">
        <v>-16.889599929628961</v>
      </c>
      <c r="AT1765" s="57">
        <v>-3.0367567887941815</v>
      </c>
      <c r="AV1765" s="63"/>
      <c r="AW1765" s="64"/>
      <c r="AY1765" s="63">
        <v>45345</v>
      </c>
      <c r="AZ1765" s="215">
        <v>2277.3726394999999</v>
      </c>
      <c r="BA1765" s="215">
        <v>-4310.50618211454</v>
      </c>
      <c r="BB1765" s="215">
        <v>2133.6636974487806</v>
      </c>
      <c r="BC1765" s="215">
        <v>0</v>
      </c>
      <c r="BD1765" s="51">
        <v>-105.27357232986928</v>
      </c>
      <c r="BE1765" s="215">
        <v>-4.7434174956287896</v>
      </c>
    </row>
    <row r="1766" spans="4:57">
      <c r="D1766" s="63">
        <v>44475</v>
      </c>
      <c r="E1766" s="64">
        <v>844.98699999999997</v>
      </c>
      <c r="F1766" s="64">
        <v>2227.944</v>
      </c>
      <c r="G1766" s="69">
        <v>3072.931</v>
      </c>
      <c r="I1766" s="63">
        <v>45198</v>
      </c>
      <c r="J1766" s="68">
        <v>111.71</v>
      </c>
      <c r="K1766" s="68">
        <v>110.62</v>
      </c>
      <c r="M1766" s="63">
        <v>44475</v>
      </c>
      <c r="N1766" s="64">
        <v>42795.9</v>
      </c>
      <c r="O1766" s="66">
        <v>98.921700000000001</v>
      </c>
      <c r="Q1766" s="63">
        <v>44475</v>
      </c>
      <c r="R1766" s="57">
        <v>26.775066392888025</v>
      </c>
      <c r="S1766" s="57">
        <v>42.469397698590569</v>
      </c>
      <c r="U1766" s="63">
        <v>44475</v>
      </c>
      <c r="V1766" s="65">
        <v>65.567391832021841</v>
      </c>
      <c r="X1766" s="63">
        <v>45348</v>
      </c>
      <c r="Y1766" s="67">
        <v>108.8125</v>
      </c>
      <c r="Z1766" s="67">
        <v>106.64</v>
      </c>
      <c r="AA1766" s="67">
        <v>107.3125</v>
      </c>
      <c r="AB1766" s="67" t="e">
        <v>#N/A</v>
      </c>
      <c r="AD1766" s="63">
        <v>45348</v>
      </c>
      <c r="AE1766" s="67">
        <v>103.05</v>
      </c>
      <c r="AF1766" s="68">
        <v>117.49</v>
      </c>
      <c r="AH1766" s="58">
        <v>44475</v>
      </c>
      <c r="AI1766" s="57">
        <v>51.148290469037462</v>
      </c>
      <c r="AJ1766" s="57">
        <v>49.880671033865951</v>
      </c>
      <c r="AK1766" s="57">
        <v>49.746590197870688</v>
      </c>
      <c r="AM1766" s="63">
        <v>44475</v>
      </c>
      <c r="AN1766" s="57">
        <v>36.659371342367095</v>
      </c>
      <c r="AO1766" s="57">
        <v>42.161705456367301</v>
      </c>
      <c r="AP1766" s="57">
        <v>28.398568196584527</v>
      </c>
      <c r="AR1766" s="63">
        <v>44475</v>
      </c>
      <c r="AS1766" s="57">
        <v>-16.910987268161591</v>
      </c>
      <c r="AT1766" s="57">
        <v>-2.7176272147244496</v>
      </c>
      <c r="AV1766" s="63"/>
      <c r="AW1766" s="64"/>
      <c r="AY1766" s="63">
        <v>45348</v>
      </c>
      <c r="AZ1766" s="215">
        <v>2175.1651895</v>
      </c>
      <c r="BA1766" s="215">
        <v>-4312.1631041004393</v>
      </c>
      <c r="BB1766" s="215">
        <v>2594.3965623722561</v>
      </c>
      <c r="BC1766" s="215">
        <v>0</v>
      </c>
      <c r="BD1766" s="51">
        <v>-238.74909389025473</v>
      </c>
      <c r="BE1766" s="215">
        <v>218.64955388156142</v>
      </c>
    </row>
    <row r="1767" spans="4:57">
      <c r="D1767" s="63">
        <v>44476</v>
      </c>
      <c r="E1767" s="64">
        <v>680.83399999999995</v>
      </c>
      <c r="F1767" s="64">
        <v>2237.6410000000001</v>
      </c>
      <c r="G1767" s="69">
        <v>2918.4749999999999</v>
      </c>
      <c r="I1767" s="63">
        <v>45201</v>
      </c>
      <c r="J1767" s="68">
        <v>111.61</v>
      </c>
      <c r="K1767" s="68">
        <v>110.65</v>
      </c>
      <c r="M1767" s="63">
        <v>44476</v>
      </c>
      <c r="N1767" s="64">
        <v>42847.5</v>
      </c>
      <c r="O1767" s="66">
        <v>98.944999999999993</v>
      </c>
      <c r="Q1767" s="63">
        <v>44476</v>
      </c>
      <c r="R1767" s="57">
        <v>26.642377947043606</v>
      </c>
      <c r="S1767" s="57">
        <v>42.539397720292648</v>
      </c>
      <c r="U1767" s="63">
        <v>44476</v>
      </c>
      <c r="V1767" s="65">
        <v>65.051139827749012</v>
      </c>
      <c r="X1767" s="63">
        <v>45349</v>
      </c>
      <c r="Y1767" s="67">
        <v>110</v>
      </c>
      <c r="Z1767" s="67">
        <v>109.07</v>
      </c>
      <c r="AA1767" s="67">
        <v>110</v>
      </c>
      <c r="AB1767" s="67" t="e">
        <v>#N/A</v>
      </c>
      <c r="AD1767" s="63">
        <v>45349</v>
      </c>
      <c r="AE1767" s="67">
        <v>103.22</v>
      </c>
      <c r="AF1767" s="68">
        <v>107.51</v>
      </c>
      <c r="AH1767" s="58">
        <v>44476</v>
      </c>
      <c r="AI1767" s="57">
        <v>51.105365861953885</v>
      </c>
      <c r="AJ1767" s="57">
        <v>49.900152170083281</v>
      </c>
      <c r="AK1767" s="57">
        <v>49.833943864856487</v>
      </c>
      <c r="AM1767" s="63">
        <v>44476</v>
      </c>
      <c r="AN1767" s="57">
        <v>36.811518385310229</v>
      </c>
      <c r="AO1767" s="57">
        <v>42.272023034180052</v>
      </c>
      <c r="AP1767" s="57">
        <v>28.609066083771452</v>
      </c>
      <c r="AR1767" s="63">
        <v>44476</v>
      </c>
      <c r="AS1767" s="57">
        <v>-16.951190587819998</v>
      </c>
      <c r="AT1767" s="57">
        <v>-2.3823162048417945</v>
      </c>
      <c r="AV1767" s="63"/>
      <c r="AW1767" s="64"/>
      <c r="AY1767" s="63">
        <v>45349</v>
      </c>
      <c r="AZ1767" s="215">
        <v>2198.3373295000001</v>
      </c>
      <c r="BA1767" s="215">
        <v>-4330.3337273507605</v>
      </c>
      <c r="BB1767" s="215">
        <v>2049.7134445862475</v>
      </c>
      <c r="BC1767" s="215">
        <v>0</v>
      </c>
      <c r="BD1767" s="51">
        <v>-268.95450071630438</v>
      </c>
      <c r="BE1767" s="215">
        <v>-351.23745398081655</v>
      </c>
    </row>
    <row r="1768" spans="4:57">
      <c r="D1768" s="63">
        <v>44477</v>
      </c>
      <c r="E1768" s="64">
        <v>680.83399999999995</v>
      </c>
      <c r="F1768" s="64">
        <v>2237.6410000000001</v>
      </c>
      <c r="G1768" s="69">
        <v>2918.4749999999999</v>
      </c>
      <c r="I1768" s="63">
        <v>45202</v>
      </c>
      <c r="J1768" s="68">
        <v>111</v>
      </c>
      <c r="K1768" s="68">
        <v>110.52</v>
      </c>
      <c r="M1768" s="63">
        <v>44477</v>
      </c>
      <c r="N1768" s="64">
        <v>42847.5</v>
      </c>
      <c r="O1768" s="66">
        <v>98.944999999999993</v>
      </c>
      <c r="Q1768" s="63">
        <v>44477</v>
      </c>
      <c r="R1768" s="57">
        <v>26.485044257256863</v>
      </c>
      <c r="S1768" s="57">
        <v>42.662788722302977</v>
      </c>
      <c r="U1768" s="63">
        <v>44477</v>
      </c>
      <c r="V1768" s="65">
        <v>65.051139827749012</v>
      </c>
      <c r="X1768" s="63">
        <v>45350</v>
      </c>
      <c r="Y1768" s="67">
        <v>109.0625</v>
      </c>
      <c r="Z1768" s="67">
        <v>108.76</v>
      </c>
      <c r="AA1768" s="67">
        <v>108.125</v>
      </c>
      <c r="AB1768" s="67" t="e">
        <v>#N/A</v>
      </c>
      <c r="AD1768" s="63">
        <v>45350</v>
      </c>
      <c r="AE1768" s="67">
        <v>103.79</v>
      </c>
      <c r="AF1768" s="68">
        <v>105.35</v>
      </c>
      <c r="AH1768" s="58">
        <v>44477</v>
      </c>
      <c r="AI1768" s="57">
        <v>51.115956005572663</v>
      </c>
      <c r="AJ1768" s="57">
        <v>50.004673569461055</v>
      </c>
      <c r="AK1768" s="57">
        <v>50.027712069136719</v>
      </c>
      <c r="AM1768" s="63">
        <v>44477</v>
      </c>
      <c r="AN1768" s="57">
        <v>36.97645826909126</v>
      </c>
      <c r="AO1768" s="57">
        <v>42.481329274288981</v>
      </c>
      <c r="AP1768" s="57">
        <v>28.743760546123109</v>
      </c>
      <c r="AR1768" s="63">
        <v>44477</v>
      </c>
      <c r="AS1768" s="57">
        <v>-16.985197831888478</v>
      </c>
      <c r="AT1768" s="57">
        <v>-2.0225167678058265</v>
      </c>
      <c r="AV1768" s="63"/>
      <c r="AW1768" s="64"/>
      <c r="AY1768" s="63">
        <v>45350</v>
      </c>
      <c r="AZ1768" s="215">
        <v>2216.6107394999995</v>
      </c>
      <c r="BA1768" s="215">
        <v>-4474.2926775568394</v>
      </c>
      <c r="BB1768" s="215">
        <v>2558.123776627282</v>
      </c>
      <c r="BC1768" s="215">
        <v>0</v>
      </c>
      <c r="BD1768" s="51">
        <v>-305.40292999871974</v>
      </c>
      <c r="BE1768" s="215">
        <v>-4.9610914282779852</v>
      </c>
    </row>
    <row r="1769" spans="4:57">
      <c r="D1769" s="63">
        <v>44478</v>
      </c>
      <c r="E1769" s="64">
        <v>680.83399999999995</v>
      </c>
      <c r="F1769" s="64">
        <v>2237.6410000000001</v>
      </c>
      <c r="G1769" s="69">
        <v>2918.4749999999999</v>
      </c>
      <c r="I1769" s="63">
        <v>45203</v>
      </c>
      <c r="J1769" s="68">
        <v>111.26</v>
      </c>
      <c r="K1769" s="68">
        <v>110.13</v>
      </c>
      <c r="M1769" s="63">
        <v>44478</v>
      </c>
      <c r="N1769" s="64">
        <v>42847.5</v>
      </c>
      <c r="O1769" s="66">
        <v>98.944999999999993</v>
      </c>
      <c r="Q1769" s="63">
        <v>44478</v>
      </c>
      <c r="R1769" s="57">
        <v>26.381492610122258</v>
      </c>
      <c r="S1769" s="57">
        <v>42.826695585102726</v>
      </c>
      <c r="U1769" s="63">
        <v>44478</v>
      </c>
      <c r="V1769" s="65">
        <v>65.051139827749012</v>
      </c>
      <c r="X1769" s="63">
        <v>45351</v>
      </c>
      <c r="Y1769" s="67">
        <v>108.9375</v>
      </c>
      <c r="Z1769" s="67">
        <v>106.73</v>
      </c>
      <c r="AA1769" s="67">
        <v>107.875</v>
      </c>
      <c r="AB1769" s="67" t="e">
        <v>#N/A</v>
      </c>
      <c r="AD1769" s="63">
        <v>45351</v>
      </c>
      <c r="AE1769" s="67">
        <v>104.5</v>
      </c>
      <c r="AF1769" s="68">
        <v>100.28</v>
      </c>
      <c r="AH1769" s="58">
        <v>44478</v>
      </c>
      <c r="AI1769" s="57">
        <v>51.135152675825466</v>
      </c>
      <c r="AJ1769" s="57">
        <v>50.140905423678525</v>
      </c>
      <c r="AK1769" s="57">
        <v>50.294173551416165</v>
      </c>
      <c r="AM1769" s="63">
        <v>44478</v>
      </c>
      <c r="AN1769" s="57">
        <v>37.102559949360803</v>
      </c>
      <c r="AO1769" s="57">
        <v>42.639927156441892</v>
      </c>
      <c r="AP1769" s="57">
        <v>28.836670031094911</v>
      </c>
      <c r="AR1769" s="63">
        <v>44478</v>
      </c>
      <c r="AS1769" s="57">
        <v>-17.01787305646425</v>
      </c>
      <c r="AT1769" s="57">
        <v>-1.6476712592271903</v>
      </c>
      <c r="AV1769" s="63"/>
      <c r="AW1769" s="64"/>
      <c r="AY1769" s="63">
        <v>45351</v>
      </c>
      <c r="AZ1769" s="215">
        <v>1959.5698645000002</v>
      </c>
      <c r="BA1769" s="215">
        <v>-4473.6788756818696</v>
      </c>
      <c r="BB1769" s="215">
        <v>4013.5376311857899</v>
      </c>
      <c r="BC1769" s="215">
        <v>0</v>
      </c>
      <c r="BD1769" s="51">
        <v>-1283.9775069492275</v>
      </c>
      <c r="BE1769" s="215">
        <v>215.45111305469277</v>
      </c>
    </row>
    <row r="1770" spans="4:57">
      <c r="D1770" s="63">
        <v>44479</v>
      </c>
      <c r="E1770" s="64">
        <v>680.83399999999995</v>
      </c>
      <c r="F1770" s="64">
        <v>2237.6410000000001</v>
      </c>
      <c r="G1770" s="69">
        <v>2918.4749999999999</v>
      </c>
      <c r="I1770" s="63">
        <v>45204</v>
      </c>
      <c r="J1770" s="68">
        <v>110.94</v>
      </c>
      <c r="K1770" s="68">
        <v>109.38</v>
      </c>
      <c r="M1770" s="63">
        <v>44479</v>
      </c>
      <c r="N1770" s="64">
        <v>42847.5</v>
      </c>
      <c r="O1770" s="66">
        <v>98.944999999999993</v>
      </c>
      <c r="Q1770" s="63">
        <v>44479</v>
      </c>
      <c r="R1770" s="57">
        <v>26.260858234382354</v>
      </c>
      <c r="S1770" s="57">
        <v>42.961450343934125</v>
      </c>
      <c r="U1770" s="63">
        <v>44479</v>
      </c>
      <c r="V1770" s="65">
        <v>65.051139827749012</v>
      </c>
      <c r="X1770" s="63">
        <v>45352</v>
      </c>
      <c r="Y1770" s="67">
        <v>108.8125</v>
      </c>
      <c r="Z1770" s="67">
        <v>107.78</v>
      </c>
      <c r="AA1770" s="67">
        <v>107.625</v>
      </c>
      <c r="AB1770" s="67" t="e">
        <v>#N/A</v>
      </c>
      <c r="AD1770" s="63">
        <v>45352</v>
      </c>
      <c r="AE1770" s="67">
        <v>103.98</v>
      </c>
      <c r="AF1770" s="68">
        <v>132.82</v>
      </c>
      <c r="AH1770" s="58">
        <v>44479</v>
      </c>
      <c r="AI1770" s="57">
        <v>51.18262192132881</v>
      </c>
      <c r="AJ1770" s="57">
        <v>50.270647457934899</v>
      </c>
      <c r="AK1770" s="57">
        <v>50.511778148961639</v>
      </c>
      <c r="AM1770" s="63">
        <v>44479</v>
      </c>
      <c r="AN1770" s="57">
        <v>37.209528284591052</v>
      </c>
      <c r="AO1770" s="57">
        <v>42.78366015965058</v>
      </c>
      <c r="AP1770" s="57">
        <v>28.892827326934743</v>
      </c>
      <c r="AR1770" s="63">
        <v>44479</v>
      </c>
      <c r="AS1770" s="57">
        <v>-17.042890016357546</v>
      </c>
      <c r="AT1770" s="57">
        <v>-1.2762628385485364</v>
      </c>
      <c r="AV1770" s="63"/>
      <c r="AW1770" s="64"/>
      <c r="AY1770" s="63">
        <v>45352</v>
      </c>
      <c r="AZ1770" s="215">
        <v>2025.1189445000002</v>
      </c>
      <c r="BA1770" s="215">
        <v>-4474.1276544889088</v>
      </c>
      <c r="BB1770" s="215">
        <v>4251.7675540373448</v>
      </c>
      <c r="BC1770" s="215">
        <v>0</v>
      </c>
      <c r="BD1770" s="51">
        <v>-1933.7253881321919</v>
      </c>
      <c r="BE1770" s="215">
        <v>-130.96654408375733</v>
      </c>
    </row>
    <row r="1771" spans="4:57">
      <c r="D1771" s="63">
        <v>44480</v>
      </c>
      <c r="E1771" s="64">
        <v>680.83399999999995</v>
      </c>
      <c r="F1771" s="64">
        <v>2237.6410000000001</v>
      </c>
      <c r="G1771" s="69">
        <v>2918.4749999999999</v>
      </c>
      <c r="I1771" s="63">
        <v>45205</v>
      </c>
      <c r="J1771" s="68">
        <v>110.4</v>
      </c>
      <c r="K1771" s="68">
        <v>108.69</v>
      </c>
      <c r="M1771" s="63">
        <v>44480</v>
      </c>
      <c r="N1771" s="64">
        <v>42847.5</v>
      </c>
      <c r="O1771" s="66">
        <v>98.944999999999993</v>
      </c>
      <c r="Q1771" s="63">
        <v>44480</v>
      </c>
      <c r="R1771" s="57">
        <v>26.148500723510757</v>
      </c>
      <c r="S1771" s="57">
        <v>43.090754123831744</v>
      </c>
      <c r="U1771" s="63">
        <v>44480</v>
      </c>
      <c r="V1771" s="65">
        <v>65.051139827749012</v>
      </c>
      <c r="X1771" s="63">
        <v>45355</v>
      </c>
      <c r="Y1771" s="67">
        <v>108.9375</v>
      </c>
      <c r="Z1771" s="67">
        <v>104.96</v>
      </c>
      <c r="AA1771" s="67">
        <v>108</v>
      </c>
      <c r="AB1771" s="67" t="e">
        <v>#N/A</v>
      </c>
      <c r="AD1771" s="63">
        <v>45355</v>
      </c>
      <c r="AE1771" s="67">
        <v>103.94</v>
      </c>
      <c r="AF1771" s="68">
        <v>144.22</v>
      </c>
      <c r="AH1771" s="58">
        <v>44480</v>
      </c>
      <c r="AI1771" s="57">
        <v>51.230161234783722</v>
      </c>
      <c r="AJ1771" s="57">
        <v>50.396791325911281</v>
      </c>
      <c r="AK1771" s="57">
        <v>50.723626673926518</v>
      </c>
      <c r="AM1771" s="63">
        <v>44480</v>
      </c>
      <c r="AN1771" s="57">
        <v>37.329187171463893</v>
      </c>
      <c r="AO1771" s="57">
        <v>42.935439106261342</v>
      </c>
      <c r="AP1771" s="57">
        <v>28.971523953417201</v>
      </c>
      <c r="AR1771" s="63">
        <v>44480</v>
      </c>
      <c r="AS1771" s="57">
        <v>-17.071680506568164</v>
      </c>
      <c r="AT1771" s="57">
        <v>-0.90490339353912486</v>
      </c>
      <c r="AV1771" s="63"/>
      <c r="AW1771" s="64"/>
      <c r="AY1771" s="63">
        <v>45355</v>
      </c>
      <c r="AZ1771" s="215">
        <v>2210.1597285000003</v>
      </c>
      <c r="BA1771" s="215">
        <v>-3120.3238340475395</v>
      </c>
      <c r="BB1771" s="215">
        <v>1255.8081206635111</v>
      </c>
      <c r="BC1771" s="215">
        <v>0</v>
      </c>
      <c r="BD1771" s="51">
        <v>-7.943753704120085</v>
      </c>
      <c r="BE1771" s="215">
        <v>337.70026141185127</v>
      </c>
    </row>
    <row r="1772" spans="4:57">
      <c r="D1772" s="63">
        <v>44481</v>
      </c>
      <c r="E1772" s="64">
        <v>972.452</v>
      </c>
      <c r="F1772" s="64">
        <v>2242.6190000000001</v>
      </c>
      <c r="G1772" s="69">
        <v>3215.0709999999999</v>
      </c>
      <c r="I1772" s="63">
        <v>45208</v>
      </c>
      <c r="J1772" s="68">
        <v>110.94</v>
      </c>
      <c r="K1772" s="68">
        <v>109.12</v>
      </c>
      <c r="M1772" s="63">
        <v>44481</v>
      </c>
      <c r="N1772" s="64">
        <v>42898</v>
      </c>
      <c r="O1772" s="66">
        <v>99.1</v>
      </c>
      <c r="Q1772" s="63">
        <v>44481</v>
      </c>
      <c r="R1772" s="57">
        <v>26.460014878624662</v>
      </c>
      <c r="S1772" s="57">
        <v>43.115685829059117</v>
      </c>
      <c r="U1772" s="63">
        <v>44481</v>
      </c>
      <c r="V1772" s="65">
        <v>66.195167429913283</v>
      </c>
      <c r="X1772" s="63">
        <v>45356</v>
      </c>
      <c r="Y1772" s="67">
        <v>108.9375</v>
      </c>
      <c r="Z1772" s="67">
        <v>109.09</v>
      </c>
      <c r="AA1772" s="67">
        <v>108.3125</v>
      </c>
      <c r="AB1772" s="67" t="e">
        <v>#N/A</v>
      </c>
      <c r="AD1772" s="63">
        <v>45356</v>
      </c>
      <c r="AE1772" s="67">
        <v>104.62</v>
      </c>
      <c r="AF1772" s="68">
        <v>138.54</v>
      </c>
      <c r="AH1772" s="58">
        <v>44481</v>
      </c>
      <c r="AI1772" s="57">
        <v>51.181137782132069</v>
      </c>
      <c r="AJ1772" s="57">
        <v>50.395404277577448</v>
      </c>
      <c r="AK1772" s="57">
        <v>50.740539153565287</v>
      </c>
      <c r="AM1772" s="63">
        <v>44481</v>
      </c>
      <c r="AN1772" s="57">
        <v>37.45271429527768</v>
      </c>
      <c r="AO1772" s="57">
        <v>42.988682190971538</v>
      </c>
      <c r="AP1772" s="57">
        <v>29.189526175969259</v>
      </c>
      <c r="AR1772" s="63">
        <v>44481</v>
      </c>
      <c r="AS1772" s="57">
        <v>-17.146751982195006</v>
      </c>
      <c r="AT1772" s="57">
        <v>-0.53809733159639883</v>
      </c>
      <c r="AV1772" s="63"/>
      <c r="AW1772" s="64"/>
      <c r="AY1772" s="63">
        <v>45356</v>
      </c>
      <c r="AZ1772" s="215">
        <v>2215.9058755000001</v>
      </c>
      <c r="BA1772" s="215">
        <v>-3120.3636186988101</v>
      </c>
      <c r="BB1772" s="215">
        <v>980.57904161670297</v>
      </c>
      <c r="BC1772" s="215">
        <v>0</v>
      </c>
      <c r="BD1772" s="51">
        <v>-46.156417976931614</v>
      </c>
      <c r="BE1772" s="215">
        <v>29.964880440961569</v>
      </c>
    </row>
    <row r="1773" spans="4:57">
      <c r="D1773" s="63">
        <v>44482</v>
      </c>
      <c r="E1773" s="64">
        <v>939.70600000000002</v>
      </c>
      <c r="F1773" s="64">
        <v>2239.3939999999998</v>
      </c>
      <c r="G1773" s="69">
        <v>3179.1</v>
      </c>
      <c r="I1773" s="63">
        <v>45209</v>
      </c>
      <c r="J1773" s="68">
        <v>107.43</v>
      </c>
      <c r="K1773" s="68">
        <v>107.82</v>
      </c>
      <c r="M1773" s="63">
        <v>44482</v>
      </c>
      <c r="N1773" s="64">
        <v>43004.4</v>
      </c>
      <c r="O1773" s="66">
        <v>99.125</v>
      </c>
      <c r="Q1773" s="63">
        <v>44482</v>
      </c>
      <c r="R1773" s="57">
        <v>26.714530764119161</v>
      </c>
      <c r="S1773" s="57">
        <v>43.236425933228098</v>
      </c>
      <c r="U1773" s="63">
        <v>44482</v>
      </c>
      <c r="V1773" s="65">
        <v>65.835964602275922</v>
      </c>
      <c r="X1773" s="63">
        <v>45357</v>
      </c>
      <c r="Y1773" s="67">
        <v>109.25</v>
      </c>
      <c r="Z1773" s="67">
        <v>108.77</v>
      </c>
      <c r="AA1773" s="67">
        <v>108.5625</v>
      </c>
      <c r="AB1773" s="67" t="e">
        <v>#N/A</v>
      </c>
      <c r="AD1773" s="63">
        <v>45357</v>
      </c>
      <c r="AE1773" s="67">
        <v>104.48</v>
      </c>
      <c r="AF1773" s="68">
        <v>138.79</v>
      </c>
      <c r="AH1773" s="58">
        <v>44482</v>
      </c>
      <c r="AI1773" s="57">
        <v>51.267569655316358</v>
      </c>
      <c r="AJ1773" s="57">
        <v>50.532819505678184</v>
      </c>
      <c r="AK1773" s="57">
        <v>50.964450447216826</v>
      </c>
      <c r="AM1773" s="63">
        <v>44482</v>
      </c>
      <c r="AN1773" s="57">
        <v>37.550809969863529</v>
      </c>
      <c r="AO1773" s="57">
        <v>43.075147157334385</v>
      </c>
      <c r="AP1773" s="57">
        <v>29.296356091559737</v>
      </c>
      <c r="AR1773" s="63">
        <v>44482</v>
      </c>
      <c r="AS1773" s="57">
        <v>-17.196933797909409</v>
      </c>
      <c r="AT1773" s="57">
        <v>-0.16371571630202642</v>
      </c>
      <c r="AV1773" s="63"/>
      <c r="AW1773" s="64"/>
      <c r="AY1773" s="63">
        <v>45357</v>
      </c>
      <c r="AZ1773" s="215">
        <v>2323.3312445000001</v>
      </c>
      <c r="BA1773" s="215">
        <v>-3120.3583264077593</v>
      </c>
      <c r="BB1773" s="215">
        <v>1094.8509530741126</v>
      </c>
      <c r="BC1773" s="215">
        <v>0</v>
      </c>
      <c r="BD1773" s="51">
        <v>-142.8815811135814</v>
      </c>
      <c r="BE1773" s="215">
        <v>154.94229005277157</v>
      </c>
    </row>
    <row r="1774" spans="4:57">
      <c r="D1774" s="63">
        <v>44483</v>
      </c>
      <c r="E1774" s="64">
        <v>942.96</v>
      </c>
      <c r="F1774" s="64">
        <v>2235.2979999999998</v>
      </c>
      <c r="G1774" s="69">
        <v>3178.2579999999998</v>
      </c>
      <c r="I1774" s="63">
        <v>45210</v>
      </c>
      <c r="J1774" s="68">
        <v>108.53</v>
      </c>
      <c r="K1774" s="68">
        <v>107.75</v>
      </c>
      <c r="M1774" s="63">
        <v>44483</v>
      </c>
      <c r="N1774" s="64">
        <v>43020.1</v>
      </c>
      <c r="O1774" s="66">
        <v>99.155000000000001</v>
      </c>
      <c r="Q1774" s="63">
        <v>44483</v>
      </c>
      <c r="R1774" s="57">
        <v>27.228339298859659</v>
      </c>
      <c r="S1774" s="57">
        <v>43.438692478090758</v>
      </c>
      <c r="U1774" s="63">
        <v>44483</v>
      </c>
      <c r="V1774" s="65">
        <v>65.894760208466096</v>
      </c>
      <c r="X1774" s="63">
        <v>45358</v>
      </c>
      <c r="Y1774" s="67">
        <v>108.0625</v>
      </c>
      <c r="Z1774" s="67">
        <v>108.82</v>
      </c>
      <c r="AA1774" s="67">
        <v>106.375</v>
      </c>
      <c r="AB1774" s="67" t="e">
        <v>#N/A</v>
      </c>
      <c r="AD1774" s="63">
        <v>45358</v>
      </c>
      <c r="AE1774" s="67">
        <v>103.42</v>
      </c>
      <c r="AF1774" s="68">
        <v>137.91999999999999</v>
      </c>
      <c r="AH1774" s="58">
        <v>44483</v>
      </c>
      <c r="AI1774" s="57">
        <v>51.284640820007411</v>
      </c>
      <c r="AJ1774" s="57">
        <v>50.699189313642435</v>
      </c>
      <c r="AK1774" s="57">
        <v>51.295889081606539</v>
      </c>
      <c r="AM1774" s="63">
        <v>44483</v>
      </c>
      <c r="AN1774" s="57">
        <v>37.598522701117233</v>
      </c>
      <c r="AO1774" s="57">
        <v>43.000308482417296</v>
      </c>
      <c r="AP1774" s="57">
        <v>29.457973578615814</v>
      </c>
      <c r="AR1774" s="63">
        <v>44483</v>
      </c>
      <c r="AS1774" s="57">
        <v>-17.262064343163541</v>
      </c>
      <c r="AT1774" s="57">
        <v>0.22502516728843958</v>
      </c>
      <c r="AV1774" s="63"/>
      <c r="AW1774" s="64"/>
      <c r="AY1774" s="63">
        <v>45358</v>
      </c>
      <c r="AZ1774" s="215">
        <v>2400.1622094999998</v>
      </c>
      <c r="BA1774" s="215">
        <v>-3120.1563185857103</v>
      </c>
      <c r="BB1774" s="215">
        <v>1672.7781838479868</v>
      </c>
      <c r="BC1774" s="215">
        <v>0</v>
      </c>
      <c r="BD1774" s="51">
        <v>-578.57139843683501</v>
      </c>
      <c r="BE1774" s="215">
        <v>374.21267632544226</v>
      </c>
    </row>
    <row r="1775" spans="4:57">
      <c r="D1775" s="63">
        <v>44484</v>
      </c>
      <c r="E1775" s="64">
        <v>849.10599999999999</v>
      </c>
      <c r="F1775" s="64">
        <v>2228.1260000000002</v>
      </c>
      <c r="G1775" s="69">
        <v>3077.232</v>
      </c>
      <c r="I1775" s="63">
        <v>45211</v>
      </c>
      <c r="J1775" s="68">
        <v>106.8</v>
      </c>
      <c r="K1775" s="68">
        <v>104.69</v>
      </c>
      <c r="M1775" s="63">
        <v>44484</v>
      </c>
      <c r="N1775" s="64">
        <v>42932.1</v>
      </c>
      <c r="O1775" s="66">
        <v>99.185000000000002</v>
      </c>
      <c r="Q1775" s="63">
        <v>44484</v>
      </c>
      <c r="R1775" s="57">
        <v>27.423550885084168</v>
      </c>
      <c r="S1775" s="57">
        <v>43.581440295745089</v>
      </c>
      <c r="U1775" s="63">
        <v>44484</v>
      </c>
      <c r="V1775" s="65">
        <v>65.817117003187235</v>
      </c>
      <c r="X1775" s="63">
        <v>45359</v>
      </c>
      <c r="Y1775" s="67">
        <v>108.9375</v>
      </c>
      <c r="Z1775" s="67">
        <v>108.52</v>
      </c>
      <c r="AA1775" s="67">
        <v>108.25</v>
      </c>
      <c r="AB1775" s="67" t="e">
        <v>#N/A</v>
      </c>
      <c r="AD1775" s="63">
        <v>45359</v>
      </c>
      <c r="AE1775" s="67">
        <v>103.13</v>
      </c>
      <c r="AF1775" s="68">
        <v>138</v>
      </c>
      <c r="AH1775" s="58">
        <v>44484</v>
      </c>
      <c r="AI1775" s="57">
        <v>51.328482550452371</v>
      </c>
      <c r="AJ1775" s="57">
        <v>50.831684410158395</v>
      </c>
      <c r="AK1775" s="57">
        <v>51.519763855986689</v>
      </c>
      <c r="AM1775" s="63">
        <v>44484</v>
      </c>
      <c r="AN1775" s="57">
        <v>37.652138793701525</v>
      </c>
      <c r="AO1775" s="57">
        <v>42.947092059140004</v>
      </c>
      <c r="AP1775" s="57">
        <v>29.628626456064787</v>
      </c>
      <c r="AR1775" s="63">
        <v>44484</v>
      </c>
      <c r="AS1775" s="57">
        <v>-17.314181154838305</v>
      </c>
      <c r="AT1775" s="57">
        <v>0.61656124091407083</v>
      </c>
      <c r="AV1775" s="63"/>
      <c r="AW1775" s="64"/>
      <c r="AY1775" s="63">
        <v>45359</v>
      </c>
      <c r="AZ1775" s="215">
        <v>2477.4042035000002</v>
      </c>
      <c r="BA1775" s="215">
        <v>-3120.4297041383106</v>
      </c>
      <c r="BB1775" s="215">
        <v>831.70394968404094</v>
      </c>
      <c r="BC1775" s="215">
        <v>0</v>
      </c>
      <c r="BD1775" s="51">
        <v>210.91483789392086</v>
      </c>
      <c r="BE1775" s="215">
        <v>399.5932869396517</v>
      </c>
    </row>
    <row r="1776" spans="4:57">
      <c r="D1776" s="63">
        <v>44485</v>
      </c>
      <c r="E1776" s="64">
        <v>849.10599999999999</v>
      </c>
      <c r="F1776" s="64">
        <v>2228.1260000000002</v>
      </c>
      <c r="G1776" s="69">
        <v>3077.232</v>
      </c>
      <c r="I1776" s="63">
        <v>45216</v>
      </c>
      <c r="J1776" s="68">
        <v>114.53</v>
      </c>
      <c r="K1776" s="68">
        <v>113.4</v>
      </c>
      <c r="M1776" s="63">
        <v>44485</v>
      </c>
      <c r="N1776" s="64">
        <v>42932.1</v>
      </c>
      <c r="O1776" s="66">
        <v>99.185000000000002</v>
      </c>
      <c r="Q1776" s="63">
        <v>44485</v>
      </c>
      <c r="R1776" s="57">
        <v>27.697176329423169</v>
      </c>
      <c r="S1776" s="57">
        <v>43.67427427846107</v>
      </c>
      <c r="U1776" s="63">
        <v>44485</v>
      </c>
      <c r="V1776" s="65">
        <v>65.817117003187235</v>
      </c>
      <c r="X1776" s="63">
        <v>45362</v>
      </c>
      <c r="Y1776" s="67">
        <v>108.625</v>
      </c>
      <c r="Z1776" s="67">
        <v>106.77</v>
      </c>
      <c r="AA1776" s="67">
        <v>107.0625</v>
      </c>
      <c r="AB1776" s="67" t="e">
        <v>#N/A</v>
      </c>
      <c r="AD1776" s="63">
        <v>45362</v>
      </c>
      <c r="AE1776" s="67">
        <v>103.68</v>
      </c>
      <c r="AF1776" s="68">
        <v>140.97</v>
      </c>
      <c r="AH1776" s="58">
        <v>44485</v>
      </c>
      <c r="AI1776" s="57">
        <v>51.525994307450858</v>
      </c>
      <c r="AJ1776" s="57">
        <v>50.98971618946144</v>
      </c>
      <c r="AK1776" s="57">
        <v>51.649397873956303</v>
      </c>
      <c r="AM1776" s="63">
        <v>44485</v>
      </c>
      <c r="AN1776" s="57">
        <v>37.70965308453178</v>
      </c>
      <c r="AO1776" s="57">
        <v>42.916923337120004</v>
      </c>
      <c r="AP1776" s="57">
        <v>29.774525664980466</v>
      </c>
      <c r="AR1776" s="63">
        <v>44485</v>
      </c>
      <c r="AS1776" s="57">
        <v>-17.364957284122251</v>
      </c>
      <c r="AT1776" s="57">
        <v>1.0209229489394289</v>
      </c>
      <c r="AV1776" s="63"/>
      <c r="AW1776" s="64"/>
      <c r="AY1776" s="63">
        <v>45362</v>
      </c>
      <c r="AZ1776" s="215">
        <v>2625.5317685000005</v>
      </c>
      <c r="BA1776" s="215">
        <v>-3119.4265135852497</v>
      </c>
      <c r="BB1776" s="215">
        <v>527.11515967135858</v>
      </c>
      <c r="BC1776" s="215">
        <v>0</v>
      </c>
      <c r="BD1776" s="51">
        <v>301.75086515923448</v>
      </c>
      <c r="BE1776" s="215">
        <v>334.97127974534317</v>
      </c>
    </row>
    <row r="1777" spans="4:57">
      <c r="D1777" s="63">
        <v>44486</v>
      </c>
      <c r="E1777" s="64">
        <v>849.10599999999999</v>
      </c>
      <c r="F1777" s="64">
        <v>2228.1260000000002</v>
      </c>
      <c r="G1777" s="69">
        <v>3077.232</v>
      </c>
      <c r="I1777" s="63">
        <v>45217</v>
      </c>
      <c r="J1777" s="68">
        <v>112</v>
      </c>
      <c r="K1777" s="68">
        <v>111.75</v>
      </c>
      <c r="M1777" s="63">
        <v>44486</v>
      </c>
      <c r="N1777" s="64">
        <v>42932.1</v>
      </c>
      <c r="O1777" s="66">
        <v>99.185000000000002</v>
      </c>
      <c r="Q1777" s="63">
        <v>44486</v>
      </c>
      <c r="R1777" s="57">
        <v>27.940092211453795</v>
      </c>
      <c r="S1777" s="57">
        <v>43.803149651779535</v>
      </c>
      <c r="U1777" s="63">
        <v>44486</v>
      </c>
      <c r="V1777" s="65">
        <v>65.817117003187235</v>
      </c>
      <c r="X1777" s="63">
        <v>45363</v>
      </c>
      <c r="Y1777" s="67">
        <v>74.375</v>
      </c>
      <c r="Z1777" s="67">
        <v>77.84</v>
      </c>
      <c r="AA1777" s="67">
        <v>74.375</v>
      </c>
      <c r="AB1777" s="67" t="e">
        <v>#N/A</v>
      </c>
      <c r="AD1777" s="63">
        <v>45363</v>
      </c>
      <c r="AE1777" s="67">
        <v>93.99</v>
      </c>
      <c r="AF1777" s="68">
        <v>128.33000000000001</v>
      </c>
      <c r="AH1777" s="58">
        <v>44486</v>
      </c>
      <c r="AI1777" s="57">
        <v>51.66530722457825</v>
      </c>
      <c r="AJ1777" s="57">
        <v>51.143655497029037</v>
      </c>
      <c r="AK1777" s="57">
        <v>51.829987696132982</v>
      </c>
      <c r="AM1777" s="63">
        <v>44486</v>
      </c>
      <c r="AN1777" s="57">
        <v>37.763372814197396</v>
      </c>
      <c r="AO1777" s="57">
        <v>42.876066969062144</v>
      </c>
      <c r="AP1777" s="57">
        <v>29.918906807350698</v>
      </c>
      <c r="AR1777" s="63">
        <v>44486</v>
      </c>
      <c r="AS1777" s="57">
        <v>-17.42152844067606</v>
      </c>
      <c r="AT1777" s="57">
        <v>1.4316142106786778</v>
      </c>
      <c r="AV1777" s="63"/>
      <c r="AW1777" s="64"/>
      <c r="AY1777" s="63">
        <v>45363</v>
      </c>
      <c r="AZ1777" s="215">
        <v>2562.4800925</v>
      </c>
      <c r="BA1777" s="215">
        <v>-3120.3615673612398</v>
      </c>
      <c r="BB1777" s="215">
        <v>429.84001328536004</v>
      </c>
      <c r="BC1777" s="215">
        <v>0</v>
      </c>
      <c r="BD1777" s="51">
        <v>290.29667775224186</v>
      </c>
      <c r="BE1777" s="215">
        <v>162.25521617636178</v>
      </c>
    </row>
    <row r="1778" spans="4:57">
      <c r="D1778" s="63">
        <v>44487</v>
      </c>
      <c r="E1778" s="64">
        <v>702.84400000000005</v>
      </c>
      <c r="F1778" s="64">
        <v>2220.7190000000001</v>
      </c>
      <c r="G1778" s="69">
        <v>2923.5630000000001</v>
      </c>
      <c r="I1778" s="63">
        <v>45218</v>
      </c>
      <c r="J1778" s="68">
        <v>113.7</v>
      </c>
      <c r="K1778" s="68">
        <v>111.78</v>
      </c>
      <c r="M1778" s="63">
        <v>44487</v>
      </c>
      <c r="N1778" s="64">
        <v>42943.9</v>
      </c>
      <c r="O1778" s="66">
        <v>99.275000000000006</v>
      </c>
      <c r="Q1778" s="63">
        <v>44487</v>
      </c>
      <c r="R1778" s="57">
        <v>27.902166750963751</v>
      </c>
      <c r="S1778" s="57">
        <v>43.884075791228618</v>
      </c>
      <c r="U1778" s="63">
        <v>44487</v>
      </c>
      <c r="V1778" s="65">
        <v>65.80111739644029</v>
      </c>
      <c r="X1778" s="63">
        <v>45364</v>
      </c>
      <c r="Y1778" s="67">
        <v>72.5</v>
      </c>
      <c r="Z1778" s="67">
        <v>71.790000000000006</v>
      </c>
      <c r="AA1778" s="67">
        <v>72.75</v>
      </c>
      <c r="AB1778" s="67" t="e">
        <v>#N/A</v>
      </c>
      <c r="AD1778" s="63">
        <v>45364</v>
      </c>
      <c r="AE1778" s="67">
        <v>87.24</v>
      </c>
      <c r="AF1778" s="68">
        <v>140.22999999999999</v>
      </c>
      <c r="AH1778" s="58">
        <v>44487</v>
      </c>
      <c r="AI1778" s="57">
        <v>51.770858549063362</v>
      </c>
      <c r="AJ1778" s="57">
        <v>51.25346675296769</v>
      </c>
      <c r="AK1778" s="57">
        <v>51.930334042919021</v>
      </c>
      <c r="AM1778" s="63">
        <v>44487</v>
      </c>
      <c r="AN1778" s="57">
        <v>37.859054510883453</v>
      </c>
      <c r="AO1778" s="57">
        <v>42.893472745586813</v>
      </c>
      <c r="AP1778" s="57">
        <v>30.105022418802974</v>
      </c>
      <c r="AR1778" s="63">
        <v>44487</v>
      </c>
      <c r="AS1778" s="57">
        <v>-17.514721680099431</v>
      </c>
      <c r="AT1778" s="57">
        <v>1.8236368921556334</v>
      </c>
      <c r="AV1778" s="63"/>
      <c r="AW1778" s="64"/>
      <c r="AY1778" s="63">
        <v>45364</v>
      </c>
      <c r="AZ1778" s="215">
        <v>2601.5832505000003</v>
      </c>
      <c r="BA1778" s="215">
        <v>-3215.7801317953799</v>
      </c>
      <c r="BB1778" s="215">
        <v>98.233237149362523</v>
      </c>
      <c r="BC1778" s="215">
        <v>0</v>
      </c>
      <c r="BD1778" s="51">
        <v>823.88056717090956</v>
      </c>
      <c r="BE1778" s="215">
        <v>307.9169230248919</v>
      </c>
    </row>
    <row r="1779" spans="4:57">
      <c r="D1779" s="63">
        <v>44488</v>
      </c>
      <c r="E1779" s="64">
        <v>844.37300000000005</v>
      </c>
      <c r="F1779" s="64">
        <v>2214.279</v>
      </c>
      <c r="G1779" s="69">
        <v>3058.652</v>
      </c>
      <c r="I1779" s="63">
        <v>45219</v>
      </c>
      <c r="J1779" s="68">
        <v>115.23</v>
      </c>
      <c r="K1779" s="68">
        <v>113.21</v>
      </c>
      <c r="M1779" s="63">
        <v>44488</v>
      </c>
      <c r="N1779" s="64">
        <v>42984.4</v>
      </c>
      <c r="O1779" s="66">
        <v>99.305000000000007</v>
      </c>
      <c r="Q1779" s="63">
        <v>44488</v>
      </c>
      <c r="R1779" s="57">
        <v>28.041495615251598</v>
      </c>
      <c r="S1779" s="57">
        <v>43.932971752940396</v>
      </c>
      <c r="U1779" s="63">
        <v>44488</v>
      </c>
      <c r="V1779" s="65">
        <v>65.2761472579665</v>
      </c>
      <c r="X1779" s="63">
        <v>45365</v>
      </c>
      <c r="Y1779" s="67">
        <v>72.375</v>
      </c>
      <c r="Z1779" s="67">
        <v>69.66</v>
      </c>
      <c r="AA1779" s="67">
        <v>72.625</v>
      </c>
      <c r="AB1779" s="67" t="e">
        <v>#N/A</v>
      </c>
      <c r="AD1779" s="63">
        <v>45365</v>
      </c>
      <c r="AE1779" s="67">
        <v>86.28</v>
      </c>
      <c r="AF1779" s="68">
        <v>119.77</v>
      </c>
      <c r="AH1779" s="58">
        <v>44488</v>
      </c>
      <c r="AI1779" s="57">
        <v>52.039487200088352</v>
      </c>
      <c r="AJ1779" s="57">
        <v>51.402008409673748</v>
      </c>
      <c r="AK1779" s="57">
        <v>51.983471103461845</v>
      </c>
      <c r="AM1779" s="63">
        <v>44488</v>
      </c>
      <c r="AN1779" s="57">
        <v>37.968629316148039</v>
      </c>
      <c r="AO1779" s="57">
        <v>42.963059900562392</v>
      </c>
      <c r="AP1779" s="57">
        <v>30.255315181283748</v>
      </c>
      <c r="AR1779" s="63">
        <v>44488</v>
      </c>
      <c r="AS1779" s="57">
        <v>-17.550808828086694</v>
      </c>
      <c r="AT1779" s="57">
        <v>2.2245528584117658</v>
      </c>
      <c r="AV1779" s="63"/>
      <c r="AW1779" s="64"/>
      <c r="AY1779" s="63">
        <v>45365</v>
      </c>
      <c r="AZ1779" s="215">
        <v>2608.5639489999999</v>
      </c>
      <c r="BA1779" s="215">
        <v>-3215.3643380004496</v>
      </c>
      <c r="BB1779" s="215">
        <v>166.51020725962798</v>
      </c>
      <c r="BC1779" s="215">
        <v>0</v>
      </c>
      <c r="BD1779" s="51">
        <v>528.47214459128384</v>
      </c>
      <c r="BE1779" s="215">
        <v>88.181962850461716</v>
      </c>
    </row>
    <row r="1780" spans="4:57">
      <c r="D1780" s="63">
        <v>44489</v>
      </c>
      <c r="E1780" s="64">
        <v>799.226</v>
      </c>
      <c r="F1780" s="64">
        <v>2207.4079999999999</v>
      </c>
      <c r="G1780" s="69">
        <v>3006.634</v>
      </c>
      <c r="I1780" s="63">
        <v>45222</v>
      </c>
      <c r="J1780" s="68">
        <v>116.52</v>
      </c>
      <c r="K1780" s="68">
        <v>114.63</v>
      </c>
      <c r="M1780" s="63">
        <v>44489</v>
      </c>
      <c r="N1780" s="64">
        <v>42989</v>
      </c>
      <c r="O1780" s="66">
        <v>99.338300000000004</v>
      </c>
      <c r="Q1780" s="63">
        <v>44489</v>
      </c>
      <c r="R1780" s="57">
        <v>28.259906309840588</v>
      </c>
      <c r="S1780" s="57">
        <v>44.006101178510889</v>
      </c>
      <c r="U1780" s="63">
        <v>44489</v>
      </c>
      <c r="V1780" s="65">
        <v>65.16811926219124</v>
      </c>
      <c r="X1780" s="63">
        <v>45366</v>
      </c>
      <c r="Y1780" s="67">
        <v>71.625</v>
      </c>
      <c r="Z1780" s="67">
        <v>69.78</v>
      </c>
      <c r="AA1780" s="67">
        <v>72.3125</v>
      </c>
      <c r="AB1780" s="67" t="e">
        <v>#N/A</v>
      </c>
      <c r="AD1780" s="63">
        <v>45366</v>
      </c>
      <c r="AE1780" s="67">
        <v>83.98</v>
      </c>
      <c r="AF1780" s="68">
        <v>118.66</v>
      </c>
      <c r="AH1780" s="58">
        <v>44489</v>
      </c>
      <c r="AI1780" s="57">
        <v>52.303705282663145</v>
      </c>
      <c r="AJ1780" s="57">
        <v>51.563359874404014</v>
      </c>
      <c r="AK1780" s="57">
        <v>52.069304969353269</v>
      </c>
      <c r="AM1780" s="63">
        <v>44489</v>
      </c>
      <c r="AN1780" s="57">
        <v>38.034130809466937</v>
      </c>
      <c r="AO1780" s="57">
        <v>42.953126074230788</v>
      </c>
      <c r="AP1780" s="57">
        <v>30.383444002794558</v>
      </c>
      <c r="AR1780" s="63">
        <v>44489</v>
      </c>
      <c r="AS1780" s="57">
        <v>-17.599810342005284</v>
      </c>
      <c r="AT1780" s="57">
        <v>2.6409309747634113</v>
      </c>
      <c r="AV1780" s="63"/>
      <c r="AW1780" s="64"/>
      <c r="AY1780" s="63">
        <v>45366</v>
      </c>
      <c r="AZ1780" s="215">
        <v>2573.5413490000001</v>
      </c>
      <c r="BA1780" s="215">
        <v>-3273.9190217211199</v>
      </c>
      <c r="BB1780" s="215">
        <v>73.637749646272994</v>
      </c>
      <c r="BC1780" s="215">
        <v>0</v>
      </c>
      <c r="BD1780" s="51">
        <v>734.78250179619806</v>
      </c>
      <c r="BE1780" s="215">
        <v>108.04257872135099</v>
      </c>
    </row>
    <row r="1781" spans="4:57">
      <c r="D1781" s="63">
        <v>44490</v>
      </c>
      <c r="E1781" s="64">
        <v>770.87800000000004</v>
      </c>
      <c r="F1781" s="64">
        <v>2202.058</v>
      </c>
      <c r="G1781" s="69">
        <v>2972.9360000000001</v>
      </c>
      <c r="I1781" s="63">
        <v>45223</v>
      </c>
      <c r="J1781" s="68">
        <v>114.9</v>
      </c>
      <c r="K1781" s="68">
        <v>115.02</v>
      </c>
      <c r="M1781" s="63">
        <v>44490</v>
      </c>
      <c r="N1781" s="64">
        <v>43005.9</v>
      </c>
      <c r="O1781" s="66">
        <v>99.368300000000005</v>
      </c>
      <c r="Q1781" s="63">
        <v>44490</v>
      </c>
      <c r="R1781" s="57">
        <v>28.555352539025968</v>
      </c>
      <c r="S1781" s="57">
        <v>44.064014972472606</v>
      </c>
      <c r="U1781" s="63">
        <v>44490</v>
      </c>
      <c r="V1781" s="65">
        <v>65.047584325864804</v>
      </c>
      <c r="X1781" s="63">
        <v>45369</v>
      </c>
      <c r="Y1781" s="67">
        <v>71.125</v>
      </c>
      <c r="Z1781" s="67">
        <v>69.48</v>
      </c>
      <c r="AA1781" s="67">
        <v>71.75</v>
      </c>
      <c r="AB1781" s="67" t="e">
        <v>#N/A</v>
      </c>
      <c r="AD1781" s="63">
        <v>45369</v>
      </c>
      <c r="AE1781" s="67">
        <v>83.59</v>
      </c>
      <c r="AF1781" s="68">
        <v>121.01</v>
      </c>
      <c r="AH1781" s="58">
        <v>44490</v>
      </c>
      <c r="AI1781" s="57">
        <v>52.538278217409797</v>
      </c>
      <c r="AJ1781" s="57">
        <v>51.70392836951325</v>
      </c>
      <c r="AK1781" s="57">
        <v>52.099061849381535</v>
      </c>
      <c r="AM1781" s="63">
        <v>44490</v>
      </c>
      <c r="AN1781" s="57">
        <v>38.085628777932065</v>
      </c>
      <c r="AO1781" s="57">
        <v>42.910003132502219</v>
      </c>
      <c r="AP1781" s="57">
        <v>30.526818311138481</v>
      </c>
      <c r="AR1781" s="63">
        <v>44490</v>
      </c>
      <c r="AS1781" s="57">
        <v>-17.64885496183205</v>
      </c>
      <c r="AT1781" s="57">
        <v>3.0576742659772727</v>
      </c>
      <c r="AV1781" s="63"/>
      <c r="AW1781" s="64"/>
      <c r="AY1781" s="63">
        <v>45369</v>
      </c>
      <c r="AZ1781" s="215">
        <v>2552.307624</v>
      </c>
      <c r="BA1781" s="215">
        <v>-3282.7485229093195</v>
      </c>
      <c r="BB1781" s="215">
        <v>726.0981126252791</v>
      </c>
      <c r="BC1781" s="215">
        <v>0</v>
      </c>
      <c r="BD1781" s="51">
        <v>-550.57479912167707</v>
      </c>
      <c r="BE1781" s="215">
        <v>-554.91758540571766</v>
      </c>
    </row>
    <row r="1782" spans="4:57">
      <c r="D1782" s="63">
        <v>44491</v>
      </c>
      <c r="E1782" s="64">
        <v>767.88099999999997</v>
      </c>
      <c r="F1782" s="64">
        <v>2197.7600000000002</v>
      </c>
      <c r="G1782" s="69">
        <v>2965.6410000000001</v>
      </c>
      <c r="I1782" s="63">
        <v>45224</v>
      </c>
      <c r="J1782" s="68">
        <v>114.75</v>
      </c>
      <c r="K1782" s="68">
        <v>114.88</v>
      </c>
      <c r="M1782" s="63">
        <v>44491</v>
      </c>
      <c r="N1782" s="64">
        <v>43037.5</v>
      </c>
      <c r="O1782" s="66">
        <v>99.398300000000006</v>
      </c>
      <c r="Q1782" s="63">
        <v>44491</v>
      </c>
      <c r="R1782" s="57">
        <v>28.766201538590618</v>
      </c>
      <c r="S1782" s="57">
        <v>44.088477959333176</v>
      </c>
      <c r="U1782" s="63">
        <v>44491</v>
      </c>
      <c r="V1782" s="65">
        <v>65.108004269728113</v>
      </c>
      <c r="X1782" s="63">
        <v>45370</v>
      </c>
      <c r="Y1782" s="67">
        <v>71.0625</v>
      </c>
      <c r="Z1782" s="67">
        <v>69.42</v>
      </c>
      <c r="AA1782" s="67">
        <v>71.5</v>
      </c>
      <c r="AB1782" s="67" t="e">
        <v>#N/A</v>
      </c>
      <c r="AD1782" s="63">
        <v>45370</v>
      </c>
      <c r="AE1782" s="67">
        <v>83.6</v>
      </c>
      <c r="AF1782" s="68">
        <v>115.31</v>
      </c>
      <c r="AH1782" s="58">
        <v>44491</v>
      </c>
      <c r="AI1782" s="57">
        <v>52.842488105074551</v>
      </c>
      <c r="AJ1782" s="57">
        <v>51.836118539625801</v>
      </c>
      <c r="AK1782" s="57">
        <v>52.062048735993869</v>
      </c>
      <c r="AM1782" s="63">
        <v>44491</v>
      </c>
      <c r="AN1782" s="57">
        <v>38.132327044334026</v>
      </c>
      <c r="AO1782" s="57">
        <v>42.891865086699418</v>
      </c>
      <c r="AP1782" s="57">
        <v>30.616231121489456</v>
      </c>
      <c r="AR1782" s="63">
        <v>44491</v>
      </c>
      <c r="AS1782" s="57">
        <v>-17.688311835449145</v>
      </c>
      <c r="AT1782" s="57">
        <v>3.477074085889531</v>
      </c>
      <c r="AV1782" s="63"/>
      <c r="AW1782" s="64"/>
      <c r="AY1782" s="63">
        <v>45370</v>
      </c>
      <c r="AZ1782" s="215">
        <v>2372.7545340000001</v>
      </c>
      <c r="BA1782" s="215">
        <v>-159.08177895182996</v>
      </c>
      <c r="BB1782" s="215">
        <v>-1539.816416937809</v>
      </c>
      <c r="BC1782" s="215">
        <v>0</v>
      </c>
      <c r="BD1782" s="51">
        <v>-464.68015154261059</v>
      </c>
      <c r="BE1782" s="215">
        <v>209.1761865677498</v>
      </c>
    </row>
    <row r="1783" spans="4:57">
      <c r="D1783" s="63">
        <v>44492</v>
      </c>
      <c r="E1783" s="64">
        <v>767.88099999999997</v>
      </c>
      <c r="F1783" s="64">
        <v>2197.7600000000002</v>
      </c>
      <c r="G1783" s="69">
        <v>2965.6410000000001</v>
      </c>
      <c r="I1783" s="63">
        <v>45225</v>
      </c>
      <c r="J1783" s="68">
        <v>107.89</v>
      </c>
      <c r="K1783" s="68">
        <v>108.59</v>
      </c>
      <c r="M1783" s="63">
        <v>44492</v>
      </c>
      <c r="N1783" s="64">
        <v>43037.5</v>
      </c>
      <c r="O1783" s="66">
        <v>99.398300000000006</v>
      </c>
      <c r="Q1783" s="63">
        <v>44492</v>
      </c>
      <c r="R1783" s="57">
        <v>28.788860822529539</v>
      </c>
      <c r="S1783" s="57">
        <v>44.146920152786763</v>
      </c>
      <c r="U1783" s="63">
        <v>44492</v>
      </c>
      <c r="V1783" s="65">
        <v>65.108004269728113</v>
      </c>
      <c r="X1783" s="63">
        <v>45371</v>
      </c>
      <c r="Y1783" s="67">
        <v>71.25</v>
      </c>
      <c r="Z1783" s="67">
        <v>69.790000000000006</v>
      </c>
      <c r="AA1783" s="67">
        <v>71.9375</v>
      </c>
      <c r="AB1783" s="67" t="e">
        <v>#N/A</v>
      </c>
      <c r="AD1783" s="63">
        <v>45371</v>
      </c>
      <c r="AE1783" s="67">
        <v>85.11</v>
      </c>
      <c r="AF1783" s="68">
        <v>114.01</v>
      </c>
      <c r="AH1783" s="58">
        <v>44492</v>
      </c>
      <c r="AI1783" s="57">
        <v>53.100980967859826</v>
      </c>
      <c r="AJ1783" s="57">
        <v>51.967793544888693</v>
      </c>
      <c r="AK1783" s="57">
        <v>52.075781720183542</v>
      </c>
      <c r="AM1783" s="63">
        <v>44492</v>
      </c>
      <c r="AN1783" s="57">
        <v>38.150079085980025</v>
      </c>
      <c r="AO1783" s="57">
        <v>42.830544280560034</v>
      </c>
      <c r="AP1783" s="57">
        <v>30.704868355420789</v>
      </c>
      <c r="AR1783" s="63">
        <v>44492</v>
      </c>
      <c r="AS1783" s="57">
        <v>-17.688333806414992</v>
      </c>
      <c r="AT1783" s="57">
        <v>3.8725484996658954</v>
      </c>
      <c r="AV1783" s="63"/>
      <c r="AW1783" s="64"/>
      <c r="AY1783" s="63">
        <v>45371</v>
      </c>
      <c r="AZ1783" s="215">
        <v>2377.1732709999997</v>
      </c>
      <c r="BA1783" s="215">
        <v>21.919435469450022</v>
      </c>
      <c r="BB1783" s="215">
        <v>-811.14900034651055</v>
      </c>
      <c r="BC1783" s="215">
        <v>0</v>
      </c>
      <c r="BD1783" s="51">
        <v>-678.08485023722028</v>
      </c>
      <c r="BE1783" s="215">
        <v>909.85885588571898</v>
      </c>
    </row>
    <row r="1784" spans="4:57">
      <c r="D1784" s="63">
        <v>44493</v>
      </c>
      <c r="E1784" s="64">
        <v>767.88099999999997</v>
      </c>
      <c r="F1784" s="64">
        <v>2197.7600000000002</v>
      </c>
      <c r="G1784" s="69">
        <v>2965.6410000000001</v>
      </c>
      <c r="I1784" s="63">
        <v>45226</v>
      </c>
      <c r="J1784" s="68">
        <v>107.37</v>
      </c>
      <c r="K1784" s="68">
        <v>115.62</v>
      </c>
      <c r="M1784" s="63">
        <v>44493</v>
      </c>
      <c r="N1784" s="64">
        <v>43037.5</v>
      </c>
      <c r="O1784" s="66">
        <v>99.398300000000006</v>
      </c>
      <c r="Q1784" s="63">
        <v>44493</v>
      </c>
      <c r="R1784" s="57">
        <v>28.8283831361972</v>
      </c>
      <c r="S1784" s="57">
        <v>44.197898023949399</v>
      </c>
      <c r="U1784" s="63">
        <v>44493</v>
      </c>
      <c r="V1784" s="65">
        <v>65.108004269728113</v>
      </c>
      <c r="X1784" s="63">
        <v>45372</v>
      </c>
      <c r="Y1784" s="67">
        <v>72.25</v>
      </c>
      <c r="Z1784" s="67">
        <v>69.73</v>
      </c>
      <c r="AA1784" s="67">
        <v>72.8125</v>
      </c>
      <c r="AB1784" s="67" t="e">
        <v>#N/A</v>
      </c>
      <c r="AD1784" s="63">
        <v>45372</v>
      </c>
      <c r="AE1784" s="67">
        <v>83.46</v>
      </c>
      <c r="AF1784" s="68">
        <v>106.36</v>
      </c>
      <c r="AH1784" s="58">
        <v>44493</v>
      </c>
      <c r="AI1784" s="57">
        <v>53.359390342956935</v>
      </c>
      <c r="AJ1784" s="57">
        <v>52.089335259297044</v>
      </c>
      <c r="AK1784" s="57">
        <v>52.0770150235901</v>
      </c>
      <c r="AM1784" s="63">
        <v>44493</v>
      </c>
      <c r="AN1784" s="57">
        <v>38.155513919238793</v>
      </c>
      <c r="AO1784" s="57">
        <v>42.765134189501232</v>
      </c>
      <c r="AP1784" s="57">
        <v>30.776678001757674</v>
      </c>
      <c r="AR1784" s="63">
        <v>44493</v>
      </c>
      <c r="AS1784" s="57">
        <v>-17.678649652684943</v>
      </c>
      <c r="AT1784" s="57">
        <v>4.219900660630227</v>
      </c>
      <c r="AV1784" s="63"/>
      <c r="AW1784" s="64"/>
      <c r="AY1784" s="63">
        <v>45372</v>
      </c>
      <c r="AZ1784" s="215">
        <v>2314.290015</v>
      </c>
      <c r="BA1784" s="215">
        <v>21.688738515470011</v>
      </c>
      <c r="BB1784" s="215">
        <v>-2061.5491658436708</v>
      </c>
      <c r="BC1784" s="215">
        <v>0</v>
      </c>
      <c r="BD1784" s="51">
        <v>206.37032524443168</v>
      </c>
      <c r="BE1784" s="215">
        <v>480.79991291623099</v>
      </c>
    </row>
    <row r="1785" spans="4:57">
      <c r="D1785" s="63">
        <v>44494</v>
      </c>
      <c r="E1785" s="64">
        <v>722.27499999999998</v>
      </c>
      <c r="F1785" s="64">
        <v>2196.252</v>
      </c>
      <c r="G1785" s="69">
        <v>2918.527</v>
      </c>
      <c r="I1785" s="63">
        <v>45229</v>
      </c>
      <c r="J1785" s="68">
        <v>107.73</v>
      </c>
      <c r="K1785" s="68">
        <v>120.79</v>
      </c>
      <c r="M1785" s="63">
        <v>44494</v>
      </c>
      <c r="N1785" s="64">
        <v>43058.5</v>
      </c>
      <c r="O1785" s="66">
        <v>99.493300000000005</v>
      </c>
      <c r="Q1785" s="63">
        <v>44494</v>
      </c>
      <c r="R1785" s="57">
        <v>28.720148956444902</v>
      </c>
      <c r="S1785" s="57">
        <v>44.277377867557455</v>
      </c>
      <c r="U1785" s="63">
        <v>44494</v>
      </c>
      <c r="V1785" s="65">
        <v>64.917178224116086</v>
      </c>
      <c r="X1785" s="63">
        <v>45373</v>
      </c>
      <c r="Y1785" s="67">
        <v>71.3125</v>
      </c>
      <c r="Z1785" s="67">
        <v>69.569999999999993</v>
      </c>
      <c r="AA1785" s="67">
        <v>72.0625</v>
      </c>
      <c r="AB1785" s="67" t="e">
        <v>#N/A</v>
      </c>
      <c r="AD1785" s="63">
        <v>45373</v>
      </c>
      <c r="AE1785" s="67">
        <v>84.25</v>
      </c>
      <c r="AF1785" s="68">
        <v>112.77</v>
      </c>
      <c r="AH1785" s="58">
        <v>44494</v>
      </c>
      <c r="AI1785" s="57">
        <v>53.588906758083077</v>
      </c>
      <c r="AJ1785" s="57">
        <v>52.220108260654442</v>
      </c>
      <c r="AK1785" s="57">
        <v>52.115180664261416</v>
      </c>
      <c r="AM1785" s="63">
        <v>44494</v>
      </c>
      <c r="AN1785" s="57">
        <v>38.264179950940246</v>
      </c>
      <c r="AO1785" s="57">
        <v>42.818896821967044</v>
      </c>
      <c r="AP1785" s="57">
        <v>30.941028884567757</v>
      </c>
      <c r="AR1785" s="63">
        <v>44494</v>
      </c>
      <c r="AS1785" s="57">
        <v>-17.677406850002274</v>
      </c>
      <c r="AT1785" s="57">
        <v>4.5272702030180412</v>
      </c>
      <c r="AV1785" s="63"/>
      <c r="AW1785" s="64"/>
      <c r="AY1785" s="63">
        <v>45373</v>
      </c>
      <c r="AZ1785" s="215">
        <v>2369.423245</v>
      </c>
      <c r="BA1785" s="215">
        <v>-17.119298099309937</v>
      </c>
      <c r="BB1785" s="215">
        <v>-1484.1551488856373</v>
      </c>
      <c r="BC1785" s="215">
        <v>0</v>
      </c>
      <c r="BD1785" s="51">
        <v>104.71575437618914</v>
      </c>
      <c r="BE1785" s="215">
        <v>972.86455239124132</v>
      </c>
    </row>
    <row r="1786" spans="4:57">
      <c r="D1786" s="63">
        <v>44495</v>
      </c>
      <c r="E1786" s="64">
        <v>741.49199999999996</v>
      </c>
      <c r="F1786" s="64">
        <v>2198.2939999999999</v>
      </c>
      <c r="G1786" s="69">
        <v>2939.7860000000001</v>
      </c>
      <c r="I1786" s="63">
        <v>45230</v>
      </c>
      <c r="J1786" s="68">
        <v>122.71</v>
      </c>
      <c r="K1786" s="68">
        <v>123.84</v>
      </c>
      <c r="M1786" s="63">
        <v>44495</v>
      </c>
      <c r="N1786" s="64">
        <v>43069.9</v>
      </c>
      <c r="O1786" s="66">
        <v>99.526700000000005</v>
      </c>
      <c r="Q1786" s="63">
        <v>44495</v>
      </c>
      <c r="R1786" s="57">
        <v>28.578595782811256</v>
      </c>
      <c r="S1786" s="57">
        <v>44.388364248847246</v>
      </c>
      <c r="U1786" s="63">
        <v>44495</v>
      </c>
      <c r="V1786" s="65">
        <v>64.820786819256057</v>
      </c>
      <c r="X1786" s="63">
        <v>45376</v>
      </c>
      <c r="Y1786" s="67">
        <v>71.375</v>
      </c>
      <c r="Z1786" s="67">
        <v>69.77</v>
      </c>
      <c r="AA1786" s="67">
        <v>72.125</v>
      </c>
      <c r="AB1786" s="67" t="e">
        <v>#N/A</v>
      </c>
      <c r="AD1786" s="63">
        <v>45376</v>
      </c>
      <c r="AE1786" s="67">
        <v>82.63</v>
      </c>
      <c r="AF1786" s="68">
        <v>113.45</v>
      </c>
      <c r="AH1786" s="58">
        <v>44495</v>
      </c>
      <c r="AI1786" s="57">
        <v>53.922907777138754</v>
      </c>
      <c r="AJ1786" s="57">
        <v>52.415894351678638</v>
      </c>
      <c r="AK1786" s="57">
        <v>52.207826749306577</v>
      </c>
      <c r="AM1786" s="63">
        <v>44495</v>
      </c>
      <c r="AN1786" s="57">
        <v>38.357058168601846</v>
      </c>
      <c r="AO1786" s="57">
        <v>42.862255975371035</v>
      </c>
      <c r="AP1786" s="57">
        <v>31.096539925669031</v>
      </c>
      <c r="AR1786" s="63">
        <v>44495</v>
      </c>
      <c r="AS1786" s="57">
        <v>-17.66413181966211</v>
      </c>
      <c r="AT1786" s="57">
        <v>4.8550535163935482</v>
      </c>
      <c r="AV1786" s="63"/>
      <c r="AW1786" s="64"/>
      <c r="AY1786" s="63">
        <v>45376</v>
      </c>
      <c r="AZ1786" s="215">
        <v>2443.7840949999995</v>
      </c>
      <c r="BA1786" s="215">
        <v>-804.81938299857995</v>
      </c>
      <c r="BB1786" s="215">
        <v>-1372.1471192266863</v>
      </c>
      <c r="BC1786" s="215">
        <v>0</v>
      </c>
      <c r="BD1786" s="51">
        <v>380.33303735579648</v>
      </c>
      <c r="BE1786" s="215">
        <v>647.15063013052952</v>
      </c>
    </row>
    <row r="1787" spans="4:57">
      <c r="D1787" s="63">
        <v>44496</v>
      </c>
      <c r="E1787" s="64">
        <v>847.23299999999995</v>
      </c>
      <c r="F1787" s="64">
        <v>2201.8090000000002</v>
      </c>
      <c r="G1787" s="69">
        <v>3049.0419999999999</v>
      </c>
      <c r="I1787" s="63">
        <v>45231</v>
      </c>
      <c r="J1787" s="68">
        <v>126.52</v>
      </c>
      <c r="K1787" s="68">
        <v>125.03</v>
      </c>
      <c r="M1787" s="63">
        <v>44496</v>
      </c>
      <c r="N1787" s="64">
        <v>43040.2</v>
      </c>
      <c r="O1787" s="66">
        <v>99.616699999999994</v>
      </c>
      <c r="Q1787" s="63">
        <v>44496</v>
      </c>
      <c r="R1787" s="57">
        <v>28.756164126044293</v>
      </c>
      <c r="S1787" s="57">
        <v>44.50943140039638</v>
      </c>
      <c r="U1787" s="63">
        <v>44496</v>
      </c>
      <c r="V1787" s="65">
        <v>64.554942904930741</v>
      </c>
      <c r="X1787" s="63">
        <v>45377</v>
      </c>
      <c r="Y1787" s="67">
        <v>71.1875</v>
      </c>
      <c r="Z1787" s="67">
        <v>69.98</v>
      </c>
      <c r="AA1787" s="67">
        <v>71.75</v>
      </c>
      <c r="AB1787" s="67" t="e">
        <v>#N/A</v>
      </c>
      <c r="AD1787" s="63">
        <v>45377</v>
      </c>
      <c r="AE1787" s="67">
        <v>83.81</v>
      </c>
      <c r="AF1787" s="68">
        <v>108.3</v>
      </c>
      <c r="AH1787" s="58">
        <v>44496</v>
      </c>
      <c r="AI1787" s="57">
        <v>54.244380681665483</v>
      </c>
      <c r="AJ1787" s="57">
        <v>52.608737025569027</v>
      </c>
      <c r="AK1787" s="57">
        <v>52.312581442873388</v>
      </c>
      <c r="AM1787" s="63">
        <v>44496</v>
      </c>
      <c r="AN1787" s="57">
        <v>38.436176694787562</v>
      </c>
      <c r="AO1787" s="57">
        <v>42.850047601064254</v>
      </c>
      <c r="AP1787" s="57">
        <v>31.273503834832272</v>
      </c>
      <c r="AR1787" s="63">
        <v>44496</v>
      </c>
      <c r="AS1787" s="57">
        <v>-17.663429382930961</v>
      </c>
      <c r="AT1787" s="57">
        <v>5.1914307837907625</v>
      </c>
      <c r="AV1787" s="63"/>
      <c r="AW1787" s="64"/>
      <c r="AY1787" s="63">
        <v>45377</v>
      </c>
      <c r="AZ1787" s="215">
        <v>2390.6480200000001</v>
      </c>
      <c r="BA1787" s="215">
        <v>-805.60931553088005</v>
      </c>
      <c r="BB1787" s="215">
        <v>-1050.4762870467696</v>
      </c>
      <c r="BC1787" s="215">
        <v>0</v>
      </c>
      <c r="BD1787" s="51">
        <v>400.04638161626877</v>
      </c>
      <c r="BE1787" s="215">
        <v>934.60879903861894</v>
      </c>
    </row>
    <row r="1788" spans="4:57">
      <c r="D1788" s="63">
        <v>44497</v>
      </c>
      <c r="E1788" s="64">
        <v>868.28599999999994</v>
      </c>
      <c r="F1788" s="64">
        <v>2216.2139999999999</v>
      </c>
      <c r="G1788" s="69">
        <v>3084.5</v>
      </c>
      <c r="I1788" s="63">
        <v>45232</v>
      </c>
      <c r="J1788" s="68">
        <v>126.41</v>
      </c>
      <c r="K1788" s="68">
        <v>125.08</v>
      </c>
      <c r="M1788" s="63">
        <v>44497</v>
      </c>
      <c r="N1788" s="64">
        <v>43009.5</v>
      </c>
      <c r="O1788" s="66">
        <v>99.691699999999997</v>
      </c>
      <c r="Q1788" s="63">
        <v>44497</v>
      </c>
      <c r="R1788" s="57">
        <v>29.004605566139663</v>
      </c>
      <c r="S1788" s="57">
        <v>44.629866206387803</v>
      </c>
      <c r="U1788" s="63">
        <v>44497</v>
      </c>
      <c r="V1788" s="65">
        <v>64.601038148520999</v>
      </c>
      <c r="X1788" s="63">
        <v>45378</v>
      </c>
      <c r="Y1788" s="67">
        <v>70.875</v>
      </c>
      <c r="Z1788" s="67">
        <v>68.989999999999995</v>
      </c>
      <c r="AA1788" s="67">
        <v>71.5</v>
      </c>
      <c r="AB1788" s="67" t="e">
        <v>#N/A</v>
      </c>
      <c r="AD1788" s="63">
        <v>45378</v>
      </c>
      <c r="AE1788" s="67">
        <v>83.67</v>
      </c>
      <c r="AF1788" s="68">
        <v>109.61</v>
      </c>
      <c r="AH1788" s="58">
        <v>44497</v>
      </c>
      <c r="AI1788" s="57">
        <v>54.547859240074658</v>
      </c>
      <c r="AJ1788" s="57">
        <v>52.799458767497143</v>
      </c>
      <c r="AK1788" s="57">
        <v>52.383637444173402</v>
      </c>
      <c r="AM1788" s="63">
        <v>44497</v>
      </c>
      <c r="AN1788" s="57">
        <v>38.496507542093418</v>
      </c>
      <c r="AO1788" s="57">
        <v>42.791643186167327</v>
      </c>
      <c r="AP1788" s="57">
        <v>31.472315888361301</v>
      </c>
      <c r="AR1788" s="63">
        <v>44497</v>
      </c>
      <c r="AS1788" s="57">
        <v>-17.668864443641063</v>
      </c>
      <c r="AT1788" s="57">
        <v>5.5162231700367714</v>
      </c>
      <c r="AV1788" s="63"/>
      <c r="AW1788" s="64"/>
      <c r="AY1788" s="63">
        <v>45378</v>
      </c>
      <c r="AZ1788" s="215">
        <v>2327.5880100000004</v>
      </c>
      <c r="BA1788" s="215">
        <v>-659.11022593775022</v>
      </c>
      <c r="BB1788" s="215">
        <v>-81.161773306131494</v>
      </c>
      <c r="BC1788" s="215">
        <v>0</v>
      </c>
      <c r="BD1788" s="51">
        <v>475.16708688922131</v>
      </c>
      <c r="BE1788" s="215">
        <v>2062.4830976453386</v>
      </c>
    </row>
    <row r="1789" spans="4:57">
      <c r="D1789" s="63">
        <v>44498</v>
      </c>
      <c r="E1789" s="64">
        <v>787.26800000000003</v>
      </c>
      <c r="F1789" s="64">
        <v>2222.0210000000002</v>
      </c>
      <c r="G1789" s="69">
        <v>3009.2890000000002</v>
      </c>
      <c r="I1789" s="63">
        <v>45233</v>
      </c>
      <c r="J1789" s="68">
        <v>126.37</v>
      </c>
      <c r="K1789" s="68">
        <v>125.29</v>
      </c>
      <c r="M1789" s="63">
        <v>44498</v>
      </c>
      <c r="N1789" s="64">
        <v>42817.1</v>
      </c>
      <c r="O1789" s="66">
        <v>99.721699999999998</v>
      </c>
      <c r="Q1789" s="63">
        <v>44498</v>
      </c>
      <c r="R1789" s="57">
        <v>29.187486942240071</v>
      </c>
      <c r="S1789" s="57">
        <v>44.863938531744552</v>
      </c>
      <c r="U1789" s="63">
        <v>44498</v>
      </c>
      <c r="V1789" s="65">
        <v>64.305843463253893</v>
      </c>
      <c r="X1789" s="63">
        <v>45385</v>
      </c>
      <c r="Y1789" s="67">
        <v>70.75</v>
      </c>
      <c r="Z1789" s="67">
        <v>68.28</v>
      </c>
      <c r="AA1789" s="67">
        <v>71.375</v>
      </c>
      <c r="AB1789" s="67" t="e">
        <v>#N/A</v>
      </c>
      <c r="AD1789" s="63">
        <v>45385</v>
      </c>
      <c r="AE1789" s="67">
        <v>84.14</v>
      </c>
      <c r="AF1789" s="68">
        <v>119.9</v>
      </c>
      <c r="AH1789" s="58">
        <v>44498</v>
      </c>
      <c r="AI1789" s="57">
        <v>54.927031417501283</v>
      </c>
      <c r="AJ1789" s="57">
        <v>53.109078837505777</v>
      </c>
      <c r="AK1789" s="57">
        <v>52.625032199346997</v>
      </c>
      <c r="AM1789" s="63">
        <v>44498</v>
      </c>
      <c r="AN1789" s="57">
        <v>38.567869601161831</v>
      </c>
      <c r="AO1789" s="57">
        <v>42.783702886414332</v>
      </c>
      <c r="AP1789" s="57">
        <v>31.660116800526961</v>
      </c>
      <c r="AR1789" s="63">
        <v>44498</v>
      </c>
      <c r="AS1789" s="57">
        <v>-17.679091003185622</v>
      </c>
      <c r="AT1789" s="57">
        <v>5.8239033211690661</v>
      </c>
      <c r="AV1789" s="63"/>
      <c r="AW1789" s="64"/>
      <c r="AY1789" s="63">
        <v>45385</v>
      </c>
      <c r="AZ1789" s="215">
        <v>2657.2896600000004</v>
      </c>
      <c r="BA1789" s="215">
        <v>-644.32479966100027</v>
      </c>
      <c r="BB1789" s="215">
        <v>-1869.167879894808</v>
      </c>
      <c r="BC1789" s="215">
        <v>0</v>
      </c>
      <c r="BD1789" s="51">
        <v>919.40582289241593</v>
      </c>
      <c r="BE1789" s="215">
        <v>1063.2028033366073</v>
      </c>
    </row>
    <row r="1790" spans="4:57">
      <c r="D1790" s="63">
        <v>44499</v>
      </c>
      <c r="E1790" s="64">
        <v>787.26800000000003</v>
      </c>
      <c r="F1790" s="64">
        <v>2222.0210000000002</v>
      </c>
      <c r="G1790" s="69">
        <v>3009.2890000000002</v>
      </c>
      <c r="I1790" s="63">
        <v>45237</v>
      </c>
      <c r="J1790" s="68">
        <v>124.04</v>
      </c>
      <c r="K1790" s="68">
        <v>122.38</v>
      </c>
      <c r="M1790" s="63">
        <v>44499</v>
      </c>
      <c r="N1790" s="64">
        <v>42817.1</v>
      </c>
      <c r="O1790" s="66">
        <v>99.721699999999998</v>
      </c>
      <c r="Q1790" s="63">
        <v>44499</v>
      </c>
      <c r="R1790" s="57">
        <v>29.599206483246409</v>
      </c>
      <c r="S1790" s="57">
        <v>44.984084167403893</v>
      </c>
      <c r="U1790" s="63">
        <v>44499</v>
      </c>
      <c r="V1790" s="65">
        <v>64.305843463253893</v>
      </c>
      <c r="X1790" s="63">
        <v>45386</v>
      </c>
      <c r="Y1790" s="67">
        <v>71.5</v>
      </c>
      <c r="Z1790" s="67">
        <v>69.819999999999993</v>
      </c>
      <c r="AA1790" s="67">
        <v>72.25</v>
      </c>
      <c r="AB1790" s="67" t="e">
        <v>#N/A</v>
      </c>
      <c r="AD1790" s="63">
        <v>45386</v>
      </c>
      <c r="AE1790" s="67">
        <v>83.65</v>
      </c>
      <c r="AF1790" s="68">
        <v>119.63</v>
      </c>
      <c r="AH1790" s="58">
        <v>44499</v>
      </c>
      <c r="AI1790" s="57">
        <v>55.264845117478224</v>
      </c>
      <c r="AJ1790" s="57">
        <v>53.298857024996884</v>
      </c>
      <c r="AK1790" s="57">
        <v>52.685821861896677</v>
      </c>
      <c r="AM1790" s="63">
        <v>44499</v>
      </c>
      <c r="AN1790" s="57">
        <v>38.605821251576124</v>
      </c>
      <c r="AO1790" s="57">
        <v>42.752929465208545</v>
      </c>
      <c r="AP1790" s="57">
        <v>31.792985262331964</v>
      </c>
      <c r="AR1790" s="63">
        <v>44499</v>
      </c>
      <c r="AS1790" s="57">
        <v>-17.67782969137971</v>
      </c>
      <c r="AT1790" s="57">
        <v>6.1063710057641662</v>
      </c>
      <c r="AV1790" s="63"/>
      <c r="AW1790" s="64"/>
      <c r="AY1790" s="63">
        <v>45386</v>
      </c>
      <c r="AZ1790" s="215">
        <v>3002.8004849999998</v>
      </c>
      <c r="BA1790" s="215">
        <v>-644.72031572772016</v>
      </c>
      <c r="BB1790" s="215">
        <v>-2468.7426632780348</v>
      </c>
      <c r="BC1790" s="215">
        <v>0</v>
      </c>
      <c r="BD1790" s="51">
        <v>918.72649477263258</v>
      </c>
      <c r="BE1790" s="215">
        <v>808.06400076687703</v>
      </c>
    </row>
    <row r="1791" spans="4:57">
      <c r="D1791" s="63">
        <v>44500</v>
      </c>
      <c r="E1791" s="64">
        <v>787.26800000000003</v>
      </c>
      <c r="F1791" s="64">
        <v>2222.0210000000002</v>
      </c>
      <c r="G1791" s="69">
        <v>3009.2890000000002</v>
      </c>
      <c r="I1791" s="63">
        <v>45238</v>
      </c>
      <c r="J1791" s="68">
        <v>111.17</v>
      </c>
      <c r="K1791" s="68">
        <v>113.92</v>
      </c>
      <c r="M1791" s="63">
        <v>44500</v>
      </c>
      <c r="N1791" s="64">
        <v>42817.1</v>
      </c>
      <c r="O1791" s="66">
        <v>99.721699999999998</v>
      </c>
      <c r="Q1791" s="63">
        <v>44500</v>
      </c>
      <c r="R1791" s="57">
        <v>30.375399389952975</v>
      </c>
      <c r="S1791" s="57">
        <v>45.101059420717625</v>
      </c>
      <c r="U1791" s="63">
        <v>44500</v>
      </c>
      <c r="V1791" s="65">
        <v>64.305843463253893</v>
      </c>
      <c r="X1791" s="63">
        <v>45387</v>
      </c>
      <c r="Y1791" s="67">
        <v>71.375</v>
      </c>
      <c r="Z1791" s="67">
        <v>69.77</v>
      </c>
      <c r="AA1791" s="67">
        <v>72.125</v>
      </c>
      <c r="AB1791" s="67" t="e">
        <v>#N/A</v>
      </c>
      <c r="AD1791" s="63">
        <v>45387</v>
      </c>
      <c r="AE1791" s="67">
        <v>83.31</v>
      </c>
      <c r="AF1791" s="68">
        <v>114.25</v>
      </c>
      <c r="AH1791" s="58">
        <v>44500</v>
      </c>
      <c r="AI1791" s="57">
        <v>55.621543947291016</v>
      </c>
      <c r="AJ1791" s="57">
        <v>53.500745326134421</v>
      </c>
      <c r="AK1791" s="57">
        <v>52.752500782079515</v>
      </c>
      <c r="AM1791" s="63">
        <v>44500</v>
      </c>
      <c r="AN1791" s="57">
        <v>38.652955837402182</v>
      </c>
      <c r="AO1791" s="57">
        <v>42.72981420589241</v>
      </c>
      <c r="AP1791" s="57">
        <v>31.938868159044432</v>
      </c>
      <c r="AR1791" s="63">
        <v>44500</v>
      </c>
      <c r="AS1791" s="57">
        <v>-17.616083698049589</v>
      </c>
      <c r="AT1791" s="57">
        <v>6.3784761572661441</v>
      </c>
      <c r="AV1791" s="63"/>
      <c r="AW1791" s="64"/>
      <c r="AY1791" s="63">
        <v>45387</v>
      </c>
      <c r="AZ1791" s="215">
        <v>3022.8244249999998</v>
      </c>
      <c r="BA1791" s="215">
        <v>-636.57036197712</v>
      </c>
      <c r="BB1791" s="215">
        <v>-2273.6443042480514</v>
      </c>
      <c r="BC1791" s="215">
        <v>0</v>
      </c>
      <c r="BD1791" s="51">
        <v>864.20046878150094</v>
      </c>
      <c r="BE1791" s="215">
        <v>976.81022755632853</v>
      </c>
    </row>
    <row r="1792" spans="4:57">
      <c r="D1792" s="63">
        <v>44501</v>
      </c>
      <c r="E1792" s="64">
        <v>802.64700000000005</v>
      </c>
      <c r="F1792" s="64">
        <v>2227.8490000000002</v>
      </c>
      <c r="G1792" s="69">
        <v>3030.4960000000001</v>
      </c>
      <c r="I1792" s="63">
        <v>45239</v>
      </c>
      <c r="J1792" s="68">
        <v>122.5</v>
      </c>
      <c r="K1792" s="68">
        <v>119.2</v>
      </c>
      <c r="M1792" s="63">
        <v>44501</v>
      </c>
      <c r="N1792" s="64">
        <v>42781.7</v>
      </c>
      <c r="O1792" s="66">
        <v>99.825000000000003</v>
      </c>
      <c r="Q1792" s="63">
        <v>44501</v>
      </c>
      <c r="R1792" s="57">
        <v>30.840478255844705</v>
      </c>
      <c r="S1792" s="57">
        <v>45.282559214945081</v>
      </c>
      <c r="U1792" s="63">
        <v>44501</v>
      </c>
      <c r="V1792" s="65">
        <v>64.934712181719206</v>
      </c>
      <c r="X1792" s="63">
        <v>45390</v>
      </c>
      <c r="Y1792" s="67">
        <v>71.5</v>
      </c>
      <c r="Z1792" s="67">
        <v>69.540000000000006</v>
      </c>
      <c r="AA1792" s="67">
        <v>72.25</v>
      </c>
      <c r="AB1792" s="67" t="e">
        <v>#N/A</v>
      </c>
      <c r="AD1792" s="63">
        <v>45390</v>
      </c>
      <c r="AE1792" s="67">
        <v>83.58</v>
      </c>
      <c r="AF1792" s="68">
        <v>114.83</v>
      </c>
      <c r="AH1792" s="58">
        <v>44501</v>
      </c>
      <c r="AI1792" s="57">
        <v>55.911744587067489</v>
      </c>
      <c r="AJ1792" s="57">
        <v>53.718588750622366</v>
      </c>
      <c r="AK1792" s="57">
        <v>52.8906194829909</v>
      </c>
      <c r="AM1792" s="63">
        <v>44501</v>
      </c>
      <c r="AN1792" s="57">
        <v>38.709651025846647</v>
      </c>
      <c r="AO1792" s="57">
        <v>42.680560629565846</v>
      </c>
      <c r="AP1792" s="57">
        <v>32.110980171912807</v>
      </c>
      <c r="AR1792" s="63">
        <v>44501</v>
      </c>
      <c r="AS1792" s="57">
        <v>-17.616700224490266</v>
      </c>
      <c r="AT1792" s="57">
        <v>6.630953629878289</v>
      </c>
      <c r="AV1792" s="63"/>
      <c r="AW1792" s="64"/>
      <c r="AY1792" s="63">
        <v>45390</v>
      </c>
      <c r="AZ1792" s="215">
        <v>3194.1277749999995</v>
      </c>
      <c r="BA1792" s="215">
        <v>-636.64679107411007</v>
      </c>
      <c r="BB1792" s="215">
        <v>-2413.2514049910806</v>
      </c>
      <c r="BC1792" s="215">
        <v>0</v>
      </c>
      <c r="BD1792" s="51">
        <v>839.3622997850606</v>
      </c>
      <c r="BE1792" s="215">
        <v>983.59187871986933</v>
      </c>
    </row>
    <row r="1793" spans="4:57">
      <c r="D1793" s="63">
        <v>44502</v>
      </c>
      <c r="E1793" s="64">
        <v>790.46699999999998</v>
      </c>
      <c r="F1793" s="64">
        <v>2245.0169999999998</v>
      </c>
      <c r="G1793" s="69">
        <v>3035.4839999999999</v>
      </c>
      <c r="I1793" s="63">
        <v>45240</v>
      </c>
      <c r="J1793" s="68">
        <v>123.4</v>
      </c>
      <c r="K1793" s="68">
        <v>121.39</v>
      </c>
      <c r="M1793" s="63">
        <v>44502</v>
      </c>
      <c r="N1793" s="64">
        <v>42748.7</v>
      </c>
      <c r="O1793" s="66">
        <v>99.853300000000004</v>
      </c>
      <c r="Q1793" s="63">
        <v>44502</v>
      </c>
      <c r="R1793" s="57">
        <v>31.096516809862649</v>
      </c>
      <c r="S1793" s="57">
        <v>45.417741069926464</v>
      </c>
      <c r="U1793" s="63">
        <v>44502</v>
      </c>
      <c r="V1793" s="65">
        <v>65.237516556276248</v>
      </c>
      <c r="X1793" s="63">
        <v>45391</v>
      </c>
      <c r="Y1793" s="67">
        <v>70.875</v>
      </c>
      <c r="Z1793" s="67">
        <v>68.25</v>
      </c>
      <c r="AA1793" s="67">
        <v>71.5625</v>
      </c>
      <c r="AB1793" s="67" t="e">
        <v>#N/A</v>
      </c>
      <c r="AD1793" s="63">
        <v>45391</v>
      </c>
      <c r="AE1793" s="67">
        <v>82.85</v>
      </c>
      <c r="AF1793" s="68">
        <v>109.13</v>
      </c>
      <c r="AH1793" s="58">
        <v>44502</v>
      </c>
      <c r="AI1793" s="57">
        <v>56.340703011794346</v>
      </c>
      <c r="AJ1793" s="57">
        <v>53.95975592412978</v>
      </c>
      <c r="AK1793" s="57">
        <v>52.971170658270729</v>
      </c>
      <c r="AM1793" s="63">
        <v>44502</v>
      </c>
      <c r="AN1793" s="57">
        <v>38.750995144835244</v>
      </c>
      <c r="AO1793" s="57">
        <v>42.660179252889783</v>
      </c>
      <c r="AP1793" s="57">
        <v>32.20774280979559</v>
      </c>
      <c r="AR1793" s="63">
        <v>44502</v>
      </c>
      <c r="AS1793" s="57">
        <v>-17.633147070416655</v>
      </c>
      <c r="AT1793" s="57">
        <v>6.8789655361350066</v>
      </c>
      <c r="AV1793" s="63"/>
      <c r="AW1793" s="64"/>
      <c r="AY1793" s="63">
        <v>45391</v>
      </c>
      <c r="AZ1793" s="215">
        <v>3213.3491249999997</v>
      </c>
      <c r="BA1793" s="215">
        <v>-636.64790585170022</v>
      </c>
      <c r="BB1793" s="215">
        <v>-2334.1838871677787</v>
      </c>
      <c r="BC1793" s="215">
        <v>0</v>
      </c>
      <c r="BD1793" s="51">
        <v>828.36867625692798</v>
      </c>
      <c r="BE1793" s="215">
        <v>1070.8860082374488</v>
      </c>
    </row>
    <row r="1794" spans="4:57">
      <c r="D1794" s="63">
        <v>44503</v>
      </c>
      <c r="E1794" s="64">
        <v>819.16399999999999</v>
      </c>
      <c r="F1794" s="64">
        <v>2249.683</v>
      </c>
      <c r="G1794" s="69">
        <v>3068.8470000000002</v>
      </c>
      <c r="I1794" s="63">
        <v>45243</v>
      </c>
      <c r="J1794" s="68">
        <v>118.97</v>
      </c>
      <c r="K1794" s="68">
        <v>117.16</v>
      </c>
      <c r="M1794" s="63">
        <v>44503</v>
      </c>
      <c r="N1794" s="64">
        <v>42658.3</v>
      </c>
      <c r="O1794" s="66">
        <v>99.903300000000002</v>
      </c>
      <c r="Q1794" s="63">
        <v>44503</v>
      </c>
      <c r="R1794" s="57">
        <v>31.26844338554411</v>
      </c>
      <c r="S1794" s="57">
        <v>45.546056834693502</v>
      </c>
      <c r="U1794" s="63">
        <v>44503</v>
      </c>
      <c r="V1794" s="65">
        <v>65.678604922428946</v>
      </c>
      <c r="X1794" s="63">
        <v>45392</v>
      </c>
      <c r="Y1794" s="67">
        <v>69.8125</v>
      </c>
      <c r="Z1794" s="67">
        <v>66.760000000000005</v>
      </c>
      <c r="AA1794" s="67">
        <v>70.25</v>
      </c>
      <c r="AB1794" s="67" t="e">
        <v>#N/A</v>
      </c>
      <c r="AD1794" s="63">
        <v>45392</v>
      </c>
      <c r="AE1794" s="67">
        <v>83.4</v>
      </c>
      <c r="AF1794" s="68">
        <v>108.13</v>
      </c>
      <c r="AH1794" s="58">
        <v>44503</v>
      </c>
      <c r="AI1794" s="57">
        <v>56.749100151265665</v>
      </c>
      <c r="AJ1794" s="57">
        <v>54.170760765897931</v>
      </c>
      <c r="AK1794" s="57">
        <v>53.060849347290649</v>
      </c>
      <c r="AM1794" s="63">
        <v>44503</v>
      </c>
      <c r="AN1794" s="57">
        <v>38.769177030394019</v>
      </c>
      <c r="AO1794" s="57">
        <v>42.570877690800614</v>
      </c>
      <c r="AP1794" s="57">
        <v>32.34697809142655</v>
      </c>
      <c r="AR1794" s="63">
        <v>44503</v>
      </c>
      <c r="AS1794" s="57">
        <v>-17.674899389659625</v>
      </c>
      <c r="AT1794" s="57">
        <v>7.1197645719459857</v>
      </c>
      <c r="AV1794" s="63"/>
      <c r="AW1794" s="64"/>
      <c r="AY1794" s="63">
        <v>45392</v>
      </c>
      <c r="AZ1794" s="215">
        <v>3093.1200749999998</v>
      </c>
      <c r="BA1794" s="215">
        <v>-636.94044449159014</v>
      </c>
      <c r="BB1794" s="215">
        <v>-2781.6854225276816</v>
      </c>
      <c r="BC1794" s="215">
        <v>0</v>
      </c>
      <c r="BD1794" s="51">
        <v>1202.2079317824105</v>
      </c>
      <c r="BE1794" s="215">
        <v>876.70213976313846</v>
      </c>
    </row>
    <row r="1795" spans="4:57">
      <c r="D1795" s="63">
        <v>44504</v>
      </c>
      <c r="E1795" s="64">
        <v>833.45799999999997</v>
      </c>
      <c r="F1795" s="64">
        <v>2264.5250000000001</v>
      </c>
      <c r="G1795" s="69">
        <v>3097.9830000000002</v>
      </c>
      <c r="I1795" s="63">
        <v>45244</v>
      </c>
      <c r="J1795" s="68">
        <v>116.64</v>
      </c>
      <c r="K1795" s="68">
        <v>115.01</v>
      </c>
      <c r="M1795" s="63">
        <v>44504</v>
      </c>
      <c r="N1795" s="64">
        <v>42577.2</v>
      </c>
      <c r="O1795" s="66">
        <v>99.951700000000002</v>
      </c>
      <c r="Q1795" s="63">
        <v>44504</v>
      </c>
      <c r="R1795" s="57">
        <v>31.487135339106498</v>
      </c>
      <c r="S1795" s="57">
        <v>45.660559474980133</v>
      </c>
      <c r="U1795" s="63">
        <v>44504</v>
      </c>
      <c r="V1795" s="65">
        <v>65.645989573755358</v>
      </c>
      <c r="X1795" s="63">
        <v>45393</v>
      </c>
      <c r="Y1795" s="67">
        <v>67.875</v>
      </c>
      <c r="Z1795" s="67">
        <v>67.06</v>
      </c>
      <c r="AA1795" s="67">
        <v>67.8125</v>
      </c>
      <c r="AB1795" s="67" t="e">
        <v>#N/A</v>
      </c>
      <c r="AD1795" s="63">
        <v>45393</v>
      </c>
      <c r="AE1795" s="67">
        <v>79.28</v>
      </c>
      <c r="AF1795" s="68">
        <v>103.93</v>
      </c>
      <c r="AH1795" s="58">
        <v>44504</v>
      </c>
      <c r="AI1795" s="57">
        <v>57.10804291756002</v>
      </c>
      <c r="AJ1795" s="57">
        <v>54.360554858425168</v>
      </c>
      <c r="AK1795" s="57">
        <v>53.092724728208317</v>
      </c>
      <c r="AM1795" s="63">
        <v>44504</v>
      </c>
      <c r="AN1795" s="57">
        <v>38.810333154182494</v>
      </c>
      <c r="AO1795" s="57">
        <v>42.447662013374114</v>
      </c>
      <c r="AP1795" s="57">
        <v>32.586771881136258</v>
      </c>
      <c r="AR1795" s="63">
        <v>44504</v>
      </c>
      <c r="AS1795" s="57">
        <v>-17.727159036046469</v>
      </c>
      <c r="AT1795" s="57">
        <v>7.3604167171624768</v>
      </c>
      <c r="AV1795" s="63"/>
      <c r="AW1795" s="64"/>
      <c r="AY1795" s="63">
        <v>45393</v>
      </c>
      <c r="AZ1795" s="215">
        <v>3069.73245</v>
      </c>
      <c r="BA1795" s="215">
        <v>-636.14021081781016</v>
      </c>
      <c r="BB1795" s="215">
        <v>-2651.502268771671</v>
      </c>
      <c r="BC1795" s="215">
        <v>0</v>
      </c>
      <c r="BD1795" s="51">
        <v>1208.5985758545801</v>
      </c>
      <c r="BE1795" s="215">
        <v>990.68854626509847</v>
      </c>
    </row>
    <row r="1796" spans="4:57">
      <c r="D1796" s="63">
        <v>44505</v>
      </c>
      <c r="E1796" s="64">
        <v>785.88599999999997</v>
      </c>
      <c r="F1796" s="64">
        <v>2270.076</v>
      </c>
      <c r="G1796" s="69">
        <v>3055.962</v>
      </c>
      <c r="I1796" s="63">
        <v>45245</v>
      </c>
      <c r="J1796" s="68">
        <v>116.77</v>
      </c>
      <c r="K1796" s="68">
        <v>113.24</v>
      </c>
      <c r="M1796" s="63">
        <v>44505</v>
      </c>
      <c r="N1796" s="64">
        <v>42790.5</v>
      </c>
      <c r="O1796" s="66">
        <v>99.946700000000007</v>
      </c>
      <c r="Q1796" s="63">
        <v>44505</v>
      </c>
      <c r="R1796" s="57">
        <v>31.639544495792158</v>
      </c>
      <c r="S1796" s="57">
        <v>45.744158561423689</v>
      </c>
      <c r="U1796" s="63">
        <v>44505</v>
      </c>
      <c r="V1796" s="65">
        <v>66.051859413092302</v>
      </c>
      <c r="X1796" s="63">
        <v>45394</v>
      </c>
      <c r="Y1796" s="67">
        <v>61.4375</v>
      </c>
      <c r="Z1796" s="67">
        <v>59.78</v>
      </c>
      <c r="AA1796" s="67">
        <v>61.8125</v>
      </c>
      <c r="AB1796" s="67" t="e">
        <v>#N/A</v>
      </c>
      <c r="AD1796" s="63">
        <v>45394</v>
      </c>
      <c r="AE1796" s="67">
        <v>76.83</v>
      </c>
      <c r="AF1796" s="68">
        <v>100.85</v>
      </c>
      <c r="AH1796" s="58">
        <v>44505</v>
      </c>
      <c r="AI1796" s="57">
        <v>57.491652342529754</v>
      </c>
      <c r="AJ1796" s="57">
        <v>54.536141329204014</v>
      </c>
      <c r="AK1796" s="57">
        <v>53.074827740126686</v>
      </c>
      <c r="AM1796" s="63">
        <v>44505</v>
      </c>
      <c r="AN1796" s="57">
        <v>38.931732529590455</v>
      </c>
      <c r="AO1796" s="57">
        <v>42.486516484396631</v>
      </c>
      <c r="AP1796" s="57">
        <v>32.836666229223631</v>
      </c>
      <c r="AR1796" s="63">
        <v>44505</v>
      </c>
      <c r="AS1796" s="57">
        <v>-17.815415797872948</v>
      </c>
      <c r="AT1796" s="57">
        <v>7.5628358812264374</v>
      </c>
      <c r="AV1796" s="63"/>
      <c r="AW1796" s="64"/>
      <c r="AY1796" s="63">
        <v>45394</v>
      </c>
      <c r="AZ1796" s="215">
        <v>3006.7696799999999</v>
      </c>
      <c r="BA1796" s="215">
        <v>-636.4186286226701</v>
      </c>
      <c r="BB1796" s="215">
        <v>-2101.6809733259761</v>
      </c>
      <c r="BC1796" s="215">
        <v>0</v>
      </c>
      <c r="BD1796" s="51">
        <v>1131.6242268616338</v>
      </c>
      <c r="BE1796" s="215">
        <v>1400.2943049129874</v>
      </c>
    </row>
    <row r="1797" spans="4:57">
      <c r="D1797" s="63">
        <v>44506</v>
      </c>
      <c r="E1797" s="64">
        <v>785.88599999999997</v>
      </c>
      <c r="F1797" s="64">
        <v>2270.076</v>
      </c>
      <c r="G1797" s="69">
        <v>3055.962</v>
      </c>
      <c r="I1797" s="63">
        <v>45246</v>
      </c>
      <c r="J1797" s="68">
        <v>116.33</v>
      </c>
      <c r="K1797" s="68">
        <v>113.02</v>
      </c>
      <c r="M1797" s="63">
        <v>44506</v>
      </c>
      <c r="N1797" s="64">
        <v>42790.5</v>
      </c>
      <c r="O1797" s="66">
        <v>99.946700000000007</v>
      </c>
      <c r="Q1797" s="63">
        <v>44506</v>
      </c>
      <c r="R1797" s="57">
        <v>31.885277656238298</v>
      </c>
      <c r="S1797" s="57">
        <v>45.931014442342246</v>
      </c>
      <c r="U1797" s="63">
        <v>44506</v>
      </c>
      <c r="V1797" s="65">
        <v>66.051859413092302</v>
      </c>
      <c r="X1797" s="63">
        <v>45397</v>
      </c>
      <c r="Y1797" s="67">
        <v>61.3125</v>
      </c>
      <c r="Z1797" s="67">
        <v>59.37</v>
      </c>
      <c r="AA1797" s="67">
        <v>61.875</v>
      </c>
      <c r="AB1797" s="67" t="e">
        <v>#N/A</v>
      </c>
      <c r="AD1797" s="63">
        <v>45397</v>
      </c>
      <c r="AE1797" s="67">
        <v>74.290000000000006</v>
      </c>
      <c r="AF1797" s="68">
        <v>102.05</v>
      </c>
      <c r="AH1797" s="58">
        <v>44506</v>
      </c>
      <c r="AI1797" s="57">
        <v>57.812731912107566</v>
      </c>
      <c r="AJ1797" s="57">
        <v>54.77433704081318</v>
      </c>
      <c r="AK1797" s="57">
        <v>53.237892153235492</v>
      </c>
      <c r="AM1797" s="63">
        <v>44506</v>
      </c>
      <c r="AN1797" s="57">
        <v>39.01328554410599</v>
      </c>
      <c r="AO1797" s="57">
        <v>42.469875410802736</v>
      </c>
      <c r="AP1797" s="57">
        <v>33.05340524361042</v>
      </c>
      <c r="AR1797" s="63">
        <v>44506</v>
      </c>
      <c r="AS1797" s="57">
        <v>-17.876016378716997</v>
      </c>
      <c r="AT1797" s="57">
        <v>7.7513338794305664</v>
      </c>
      <c r="AV1797" s="63"/>
      <c r="AW1797" s="64"/>
      <c r="AY1797" s="63">
        <v>45397</v>
      </c>
      <c r="AZ1797" s="215">
        <v>3027.4628999999995</v>
      </c>
      <c r="BA1797" s="215">
        <v>-3188.1977269621302</v>
      </c>
      <c r="BB1797" s="215">
        <v>649.56187136098663</v>
      </c>
      <c r="BC1797" s="215">
        <v>0</v>
      </c>
      <c r="BD1797" s="51">
        <v>1092.8690255044019</v>
      </c>
      <c r="BE1797" s="215">
        <v>1581.6960699032575</v>
      </c>
    </row>
    <row r="1798" spans="4:57">
      <c r="D1798" s="63">
        <v>44507</v>
      </c>
      <c r="E1798" s="64">
        <v>785.88599999999997</v>
      </c>
      <c r="F1798" s="64">
        <v>2270.076</v>
      </c>
      <c r="G1798" s="69">
        <v>3055.962</v>
      </c>
      <c r="I1798" s="63">
        <v>45247</v>
      </c>
      <c r="J1798" s="68">
        <v>114.65</v>
      </c>
      <c r="K1798" s="68">
        <v>112.16</v>
      </c>
      <c r="M1798" s="63">
        <v>44507</v>
      </c>
      <c r="N1798" s="64">
        <v>42790.5</v>
      </c>
      <c r="O1798" s="66">
        <v>99.946700000000007</v>
      </c>
      <c r="Q1798" s="63">
        <v>44507</v>
      </c>
      <c r="R1798" s="57">
        <v>32.076763482400317</v>
      </c>
      <c r="S1798" s="57">
        <v>46.032557282546648</v>
      </c>
      <c r="U1798" s="63">
        <v>44507</v>
      </c>
      <c r="V1798" s="65">
        <v>66.051859413092302</v>
      </c>
      <c r="X1798" s="63">
        <v>45398</v>
      </c>
      <c r="Y1798" s="67">
        <v>61.3125</v>
      </c>
      <c r="Z1798" s="67">
        <v>59.68</v>
      </c>
      <c r="AA1798" s="67">
        <v>61.6875</v>
      </c>
      <c r="AB1798" s="67" t="e">
        <v>#N/A</v>
      </c>
      <c r="AD1798" s="63">
        <v>45398</v>
      </c>
      <c r="AE1798" s="67">
        <v>75.98</v>
      </c>
      <c r="AF1798" s="68">
        <v>93.45</v>
      </c>
      <c r="AH1798" s="58">
        <v>44507</v>
      </c>
      <c r="AI1798" s="57">
        <v>58.14613112909062</v>
      </c>
      <c r="AJ1798" s="57">
        <v>54.933715309738631</v>
      </c>
      <c r="AK1798" s="57">
        <v>53.24890559141533</v>
      </c>
      <c r="AM1798" s="63">
        <v>44507</v>
      </c>
      <c r="AN1798" s="57">
        <v>39.102065191480165</v>
      </c>
      <c r="AO1798" s="57">
        <v>42.437696048277871</v>
      </c>
      <c r="AP1798" s="57">
        <v>33.300186221606801</v>
      </c>
      <c r="AR1798" s="63">
        <v>44507</v>
      </c>
      <c r="AS1798" s="57">
        <v>-17.941588785046726</v>
      </c>
      <c r="AT1798" s="57">
        <v>7.9265695166758299</v>
      </c>
      <c r="AV1798" s="63"/>
      <c r="AW1798" s="64"/>
      <c r="AY1798" s="63">
        <v>45398</v>
      </c>
      <c r="AZ1798" s="215">
        <v>2855.7575549999997</v>
      </c>
      <c r="BA1798" s="215">
        <v>-3187.2027828090995</v>
      </c>
      <c r="BB1798" s="215">
        <v>1677.6753383245261</v>
      </c>
      <c r="BC1798" s="215">
        <v>0</v>
      </c>
      <c r="BD1798" s="51">
        <v>527.20165123919071</v>
      </c>
      <c r="BE1798" s="215">
        <v>1873.4317617546164</v>
      </c>
    </row>
    <row r="1799" spans="4:57">
      <c r="D1799" s="63">
        <v>44508</v>
      </c>
      <c r="E1799" s="64">
        <v>753.351</v>
      </c>
      <c r="F1799" s="64">
        <v>2273.4699999999998</v>
      </c>
      <c r="G1799" s="69">
        <v>3026.8209999999999</v>
      </c>
      <c r="I1799" s="63">
        <v>45251</v>
      </c>
      <c r="J1799" s="68">
        <v>114.66</v>
      </c>
      <c r="K1799" s="68">
        <v>116.4</v>
      </c>
      <c r="M1799" s="63">
        <v>44508</v>
      </c>
      <c r="N1799" s="64">
        <v>42797.3</v>
      </c>
      <c r="O1799" s="66">
        <v>100.05</v>
      </c>
      <c r="Q1799" s="63">
        <v>44508</v>
      </c>
      <c r="R1799" s="57">
        <v>32.120894969615833</v>
      </c>
      <c r="S1799" s="57">
        <v>46.034918815372869</v>
      </c>
      <c r="U1799" s="63">
        <v>44508</v>
      </c>
      <c r="V1799" s="65">
        <v>66.231286933560781</v>
      </c>
      <c r="X1799" s="63">
        <v>45399</v>
      </c>
      <c r="Y1799" s="67">
        <v>61</v>
      </c>
      <c r="Z1799" s="67">
        <v>59.12</v>
      </c>
      <c r="AA1799" s="67">
        <v>61.625</v>
      </c>
      <c r="AB1799" s="67" t="e">
        <v>#N/A</v>
      </c>
      <c r="AD1799" s="63">
        <v>45399</v>
      </c>
      <c r="AE1799" s="67">
        <v>73.900000000000006</v>
      </c>
      <c r="AF1799" s="68">
        <v>94.12</v>
      </c>
      <c r="AH1799" s="58">
        <v>44508</v>
      </c>
      <c r="AI1799" s="57">
        <v>58.45322934475157</v>
      </c>
      <c r="AJ1799" s="57">
        <v>54.984918964142572</v>
      </c>
      <c r="AK1799" s="57">
        <v>53.071251279657062</v>
      </c>
      <c r="AM1799" s="63">
        <v>44508</v>
      </c>
      <c r="AN1799" s="57">
        <v>39.192256910469524</v>
      </c>
      <c r="AO1799" s="57">
        <v>42.3255625869879</v>
      </c>
      <c r="AP1799" s="57">
        <v>33.644982072790611</v>
      </c>
      <c r="AR1799" s="63">
        <v>44508</v>
      </c>
      <c r="AS1799" s="57">
        <v>-18.037360220839371</v>
      </c>
      <c r="AT1799" s="57">
        <v>8.0778259941666199</v>
      </c>
      <c r="AV1799" s="63"/>
      <c r="AW1799" s="64"/>
      <c r="AY1799" s="63">
        <v>45399</v>
      </c>
      <c r="AZ1799" s="215">
        <v>2915.6141299999995</v>
      </c>
      <c r="BA1799" s="215">
        <v>-3181.2667668102299</v>
      </c>
      <c r="BB1799" s="215">
        <v>1674.2199821823035</v>
      </c>
      <c r="BC1799" s="215">
        <v>0</v>
      </c>
      <c r="BD1799" s="51">
        <v>751.93013922364401</v>
      </c>
      <c r="BE1799" s="215">
        <v>2160.4974845957167</v>
      </c>
    </row>
    <row r="1800" spans="4:57">
      <c r="D1800" s="63">
        <v>44509</v>
      </c>
      <c r="E1800" s="64">
        <v>885.06100000000004</v>
      </c>
      <c r="F1800" s="64">
        <v>2287.8009999999999</v>
      </c>
      <c r="G1800" s="69">
        <v>3172.8620000000001</v>
      </c>
      <c r="I1800" s="63">
        <v>45252</v>
      </c>
      <c r="J1800" s="68">
        <v>113.2</v>
      </c>
      <c r="K1800" s="68">
        <v>114.95</v>
      </c>
      <c r="M1800" s="63">
        <v>44509</v>
      </c>
      <c r="N1800" s="64">
        <v>42879.9</v>
      </c>
      <c r="O1800" s="66">
        <v>100.09829999999999</v>
      </c>
      <c r="Q1800" s="63">
        <v>44509</v>
      </c>
      <c r="R1800" s="57">
        <v>32.206264795692796</v>
      </c>
      <c r="S1800" s="57">
        <v>46.067701338992229</v>
      </c>
      <c r="U1800" s="63">
        <v>44509</v>
      </c>
      <c r="V1800" s="65">
        <v>66.317489975543893</v>
      </c>
      <c r="X1800" s="63">
        <v>45400</v>
      </c>
      <c r="Y1800" s="67">
        <v>61.8125</v>
      </c>
      <c r="Z1800" s="67">
        <v>59.12</v>
      </c>
      <c r="AA1800" s="67">
        <v>62.4375</v>
      </c>
      <c r="AB1800" s="67" t="e">
        <v>#N/A</v>
      </c>
      <c r="AD1800" s="63">
        <v>45400</v>
      </c>
      <c r="AE1800" s="67">
        <v>72.88</v>
      </c>
      <c r="AF1800" s="68">
        <v>94.22</v>
      </c>
      <c r="AH1800" s="58">
        <v>44509</v>
      </c>
      <c r="AI1800" s="57">
        <v>58.917990764565097</v>
      </c>
      <c r="AJ1800" s="57">
        <v>55.131590359170104</v>
      </c>
      <c r="AK1800" s="57">
        <v>52.976279897645931</v>
      </c>
      <c r="AM1800" s="63">
        <v>44509</v>
      </c>
      <c r="AN1800" s="57">
        <v>39.300331870486737</v>
      </c>
      <c r="AO1800" s="57">
        <v>42.245624700788539</v>
      </c>
      <c r="AP1800" s="57">
        <v>33.989842068334106</v>
      </c>
      <c r="AR1800" s="63">
        <v>44509</v>
      </c>
      <c r="AS1800" s="57">
        <v>-18.128521394853049</v>
      </c>
      <c r="AT1800" s="57">
        <v>8.2295075393899566</v>
      </c>
      <c r="AV1800" s="63"/>
      <c r="AW1800" s="64"/>
      <c r="AY1800" s="63">
        <v>45400</v>
      </c>
      <c r="AZ1800" s="215">
        <v>2894.2183049999999</v>
      </c>
      <c r="BA1800" s="215">
        <v>-3118.1988942817397</v>
      </c>
      <c r="BB1800" s="215">
        <v>1759.3327029664661</v>
      </c>
      <c r="BC1800" s="215">
        <v>0</v>
      </c>
      <c r="BD1800" s="51">
        <v>640.14584484434374</v>
      </c>
      <c r="BE1800" s="215">
        <v>2175.4979585290689</v>
      </c>
    </row>
    <row r="1801" spans="4:57">
      <c r="D1801" s="63">
        <v>44510</v>
      </c>
      <c r="E1801" s="64">
        <v>965.59400000000005</v>
      </c>
      <c r="F1801" s="64">
        <v>2290.3989999999999</v>
      </c>
      <c r="G1801" s="69">
        <v>3255.9929999999999</v>
      </c>
      <c r="I1801" s="63">
        <v>45253</v>
      </c>
      <c r="J1801" s="68">
        <v>113.65</v>
      </c>
      <c r="K1801" s="68">
        <v>112.99</v>
      </c>
      <c r="M1801" s="63">
        <v>44510</v>
      </c>
      <c r="N1801" s="64">
        <v>42790.5</v>
      </c>
      <c r="O1801" s="66">
        <v>100.1433</v>
      </c>
      <c r="Q1801" s="63">
        <v>44510</v>
      </c>
      <c r="R1801" s="57">
        <v>32.464188377455308</v>
      </c>
      <c r="S1801" s="57">
        <v>46.08626282800823</v>
      </c>
      <c r="U1801" s="63">
        <v>44510</v>
      </c>
      <c r="V1801" s="65">
        <v>66.158024917714613</v>
      </c>
      <c r="X1801" s="63">
        <v>45401</v>
      </c>
      <c r="Y1801" s="67">
        <v>60.9375</v>
      </c>
      <c r="Z1801" s="67">
        <v>59.29</v>
      </c>
      <c r="AA1801" s="67">
        <v>61.5625</v>
      </c>
      <c r="AB1801" s="67" t="e">
        <v>#N/A</v>
      </c>
      <c r="AD1801" s="63">
        <v>45401</v>
      </c>
      <c r="AE1801" s="67">
        <v>72.67</v>
      </c>
      <c r="AF1801" s="68">
        <v>92.3</v>
      </c>
      <c r="AH1801" s="58">
        <v>44510</v>
      </c>
      <c r="AI1801" s="57">
        <v>59.347618982753112</v>
      </c>
      <c r="AJ1801" s="57">
        <v>55.25484710305912</v>
      </c>
      <c r="AK1801" s="57">
        <v>52.850105373717305</v>
      </c>
      <c r="AM1801" s="63">
        <v>44510</v>
      </c>
      <c r="AN1801" s="57">
        <v>39.408728049564104</v>
      </c>
      <c r="AO1801" s="57">
        <v>42.103400628249979</v>
      </c>
      <c r="AP1801" s="57">
        <v>34.408333100288324</v>
      </c>
      <c r="AR1801" s="63">
        <v>44510</v>
      </c>
      <c r="AS1801" s="57">
        <v>-18.225167893486628</v>
      </c>
      <c r="AT1801" s="57">
        <v>8.3740158622798599</v>
      </c>
      <c r="AV1801" s="63"/>
      <c r="AW1801" s="64"/>
      <c r="AY1801" s="63">
        <v>45401</v>
      </c>
      <c r="AZ1801" s="215">
        <v>2837.8413350000001</v>
      </c>
      <c r="BA1801" s="215">
        <v>-3112.46349376027</v>
      </c>
      <c r="BB1801" s="215">
        <v>2234.0330184549875</v>
      </c>
      <c r="BC1801" s="215">
        <v>0</v>
      </c>
      <c r="BD1801" s="51">
        <v>640.67878829261053</v>
      </c>
      <c r="BE1801" s="215">
        <v>2600.0896479873277</v>
      </c>
    </row>
    <row r="1802" spans="4:57">
      <c r="D1802" s="63">
        <v>44511</v>
      </c>
      <c r="E1802" s="64">
        <v>1046.1030000000001</v>
      </c>
      <c r="F1802" s="64">
        <v>2298.3409999999999</v>
      </c>
      <c r="G1802" s="69">
        <v>3344.444</v>
      </c>
      <c r="I1802" s="63">
        <v>45254</v>
      </c>
      <c r="J1802" s="68">
        <v>112.01</v>
      </c>
      <c r="K1802" s="68">
        <v>112.8</v>
      </c>
      <c r="M1802" s="63">
        <v>44511</v>
      </c>
      <c r="N1802" s="64">
        <v>42798.3</v>
      </c>
      <c r="O1802" s="66">
        <v>100.175</v>
      </c>
      <c r="Q1802" s="63">
        <v>44511</v>
      </c>
      <c r="R1802" s="57">
        <v>32.50699971413691</v>
      </c>
      <c r="S1802" s="57">
        <v>46.231660297849395</v>
      </c>
      <c r="U1802" s="63">
        <v>44511</v>
      </c>
      <c r="V1802" s="65">
        <v>65.759605840452309</v>
      </c>
      <c r="X1802" s="63">
        <v>45404</v>
      </c>
      <c r="Y1802" s="67">
        <v>60.8125</v>
      </c>
      <c r="Z1802" s="67">
        <v>58.72</v>
      </c>
      <c r="AA1802" s="67">
        <v>61.4375</v>
      </c>
      <c r="AB1802" s="67" t="e">
        <v>#N/A</v>
      </c>
      <c r="AD1802" s="63">
        <v>45404</v>
      </c>
      <c r="AE1802" s="67">
        <v>72.08</v>
      </c>
      <c r="AF1802" s="68">
        <v>94.64</v>
      </c>
      <c r="AH1802" s="58">
        <v>44511</v>
      </c>
      <c r="AI1802" s="57">
        <v>59.781588040214316</v>
      </c>
      <c r="AJ1802" s="57">
        <v>55.480600615237499</v>
      </c>
      <c r="AK1802" s="57">
        <v>52.938368914671898</v>
      </c>
      <c r="AM1802" s="63">
        <v>44511</v>
      </c>
      <c r="AN1802" s="57">
        <v>39.583634886448429</v>
      </c>
      <c r="AO1802" s="57">
        <v>42.148774034358013</v>
      </c>
      <c r="AP1802" s="57">
        <v>34.759444821500843</v>
      </c>
      <c r="AR1802" s="63">
        <v>44511</v>
      </c>
      <c r="AS1802" s="57">
        <v>-18.270462048143234</v>
      </c>
      <c r="AT1802" s="57">
        <v>8.512361199345019</v>
      </c>
      <c r="AV1802" s="63"/>
      <c r="AW1802" s="64"/>
      <c r="AY1802" s="63">
        <v>45404</v>
      </c>
      <c r="AZ1802" s="215">
        <v>3163.7775649999999</v>
      </c>
      <c r="BA1802" s="215">
        <v>-3117.8906563170713</v>
      </c>
      <c r="BB1802" s="215">
        <v>2032.797175148472</v>
      </c>
      <c r="BC1802" s="215">
        <v>0</v>
      </c>
      <c r="BD1802" s="51">
        <v>511.47578662093929</v>
      </c>
      <c r="BE1802" s="215">
        <v>2590.1598704523408</v>
      </c>
    </row>
    <row r="1803" spans="4:57">
      <c r="D1803" s="63">
        <v>44512</v>
      </c>
      <c r="E1803" s="64">
        <v>1000.032</v>
      </c>
      <c r="F1803" s="64">
        <v>2300.799</v>
      </c>
      <c r="G1803" s="69">
        <v>3300.8310000000001</v>
      </c>
      <c r="I1803" s="63">
        <v>45257</v>
      </c>
      <c r="J1803" s="68">
        <v>117.92</v>
      </c>
      <c r="K1803" s="68">
        <v>113.63</v>
      </c>
      <c r="M1803" s="63">
        <v>44512</v>
      </c>
      <c r="N1803" s="64">
        <v>42607.9</v>
      </c>
      <c r="O1803" s="66">
        <v>100.22669999999999</v>
      </c>
      <c r="Q1803" s="63">
        <v>44512</v>
      </c>
      <c r="R1803" s="57">
        <v>32.523859087120719</v>
      </c>
      <c r="S1803" s="57">
        <v>46.299650772436451</v>
      </c>
      <c r="U1803" s="63">
        <v>44512</v>
      </c>
      <c r="V1803" s="65">
        <v>66.136472147753551</v>
      </c>
      <c r="X1803" s="63">
        <v>45405</v>
      </c>
      <c r="Y1803" s="67">
        <v>61</v>
      </c>
      <c r="Z1803" s="67">
        <v>59.36</v>
      </c>
      <c r="AA1803" s="67">
        <v>61.6875</v>
      </c>
      <c r="AB1803" s="67" t="e">
        <v>#N/A</v>
      </c>
      <c r="AD1803" s="63">
        <v>45405</v>
      </c>
      <c r="AE1803" s="67">
        <v>73.91</v>
      </c>
      <c r="AF1803" s="68">
        <v>89.09</v>
      </c>
      <c r="AH1803" s="58">
        <v>44512</v>
      </c>
      <c r="AI1803" s="57">
        <v>60.113441175966599</v>
      </c>
      <c r="AJ1803" s="57">
        <v>55.58617878567371</v>
      </c>
      <c r="AK1803" s="57">
        <v>52.849032310980903</v>
      </c>
      <c r="AM1803" s="63">
        <v>44512</v>
      </c>
      <c r="AN1803" s="57">
        <v>39.787032101617513</v>
      </c>
      <c r="AO1803" s="57">
        <v>42.150680362650618</v>
      </c>
      <c r="AP1803" s="57">
        <v>35.23163246648182</v>
      </c>
      <c r="AR1803" s="63">
        <v>44512</v>
      </c>
      <c r="AS1803" s="57">
        <v>-18.341469152502508</v>
      </c>
      <c r="AT1803" s="57">
        <v>8.6072232992301601</v>
      </c>
      <c r="AV1803" s="63"/>
      <c r="AW1803" s="64"/>
      <c r="AY1803" s="63">
        <v>45405</v>
      </c>
      <c r="AZ1803" s="215">
        <v>3170.37869</v>
      </c>
      <c r="BA1803" s="215">
        <v>-3299.4390847711602</v>
      </c>
      <c r="BB1803" s="215">
        <v>1623.5684611748795</v>
      </c>
      <c r="BC1803" s="215">
        <v>0</v>
      </c>
      <c r="BD1803" s="51">
        <v>562.16463373930185</v>
      </c>
      <c r="BE1803" s="215">
        <v>2056.6727001430208</v>
      </c>
    </row>
    <row r="1804" spans="4:57">
      <c r="D1804" s="63">
        <v>44513</v>
      </c>
      <c r="E1804" s="64">
        <v>1000.032</v>
      </c>
      <c r="F1804" s="64">
        <v>2300.799</v>
      </c>
      <c r="G1804" s="69">
        <v>3300.8310000000001</v>
      </c>
      <c r="I1804" s="63">
        <v>45258</v>
      </c>
      <c r="J1804" s="68">
        <v>104.05</v>
      </c>
      <c r="K1804" s="68">
        <v>110.37</v>
      </c>
      <c r="M1804" s="63">
        <v>44513</v>
      </c>
      <c r="N1804" s="64">
        <v>42607.9</v>
      </c>
      <c r="O1804" s="66">
        <v>100.22669999999999</v>
      </c>
      <c r="Q1804" s="63">
        <v>44513</v>
      </c>
      <c r="R1804" s="57">
        <v>32.617378493472906</v>
      </c>
      <c r="S1804" s="57">
        <v>46.375356213015053</v>
      </c>
      <c r="U1804" s="63">
        <v>44513</v>
      </c>
      <c r="V1804" s="65">
        <v>66.136472147753551</v>
      </c>
      <c r="X1804" s="63">
        <v>45406</v>
      </c>
      <c r="Y1804" s="67">
        <v>61.25</v>
      </c>
      <c r="Z1804" s="67">
        <v>59.42</v>
      </c>
      <c r="AA1804" s="67">
        <v>61.9375</v>
      </c>
      <c r="AB1804" s="67" t="e">
        <v>#N/A</v>
      </c>
      <c r="AD1804" s="63">
        <v>45406</v>
      </c>
      <c r="AE1804" s="67">
        <v>73.02</v>
      </c>
      <c r="AF1804" s="68">
        <v>88.32</v>
      </c>
      <c r="AH1804" s="58">
        <v>44513</v>
      </c>
      <c r="AI1804" s="57">
        <v>60.410488782138614</v>
      </c>
      <c r="AJ1804" s="57">
        <v>55.691494366531693</v>
      </c>
      <c r="AK1804" s="57">
        <v>52.781437663966216</v>
      </c>
      <c r="AM1804" s="63">
        <v>44513</v>
      </c>
      <c r="AN1804" s="57">
        <v>40.038568389047555</v>
      </c>
      <c r="AO1804" s="57">
        <v>42.271631727330842</v>
      </c>
      <c r="AP1804" s="57">
        <v>35.690119722263589</v>
      </c>
      <c r="AR1804" s="63">
        <v>44513</v>
      </c>
      <c r="AS1804" s="57">
        <v>-18.403061975563073</v>
      </c>
      <c r="AT1804" s="57">
        <v>8.6928311477213249</v>
      </c>
      <c r="AV1804" s="63"/>
      <c r="AW1804" s="64"/>
      <c r="AY1804" s="63">
        <v>45406</v>
      </c>
      <c r="AZ1804" s="215">
        <v>3089.7732399999995</v>
      </c>
      <c r="BA1804" s="215">
        <v>-3299.4403201217306</v>
      </c>
      <c r="BB1804" s="215">
        <v>1876.5200872218879</v>
      </c>
      <c r="BC1804" s="215">
        <v>0</v>
      </c>
      <c r="BD1804" s="51">
        <v>851.04478224753029</v>
      </c>
      <c r="BE1804" s="215">
        <v>2517.8977893476876</v>
      </c>
    </row>
    <row r="1805" spans="4:57">
      <c r="D1805" s="63">
        <v>44514</v>
      </c>
      <c r="E1805" s="64">
        <v>1000.032</v>
      </c>
      <c r="F1805" s="64">
        <v>2300.799</v>
      </c>
      <c r="G1805" s="69">
        <v>3300.8310000000001</v>
      </c>
      <c r="I1805" s="63">
        <v>45259</v>
      </c>
      <c r="J1805" s="68">
        <v>103.82</v>
      </c>
      <c r="K1805" s="68">
        <v>109.64</v>
      </c>
      <c r="M1805" s="63">
        <v>44514</v>
      </c>
      <c r="N1805" s="64">
        <v>42607.9</v>
      </c>
      <c r="O1805" s="66">
        <v>100.22669999999999</v>
      </c>
      <c r="Q1805" s="63">
        <v>44514</v>
      </c>
      <c r="R1805" s="57">
        <v>32.871074169616385</v>
      </c>
      <c r="S1805" s="57">
        <v>46.469912046883536</v>
      </c>
      <c r="U1805" s="63">
        <v>44514</v>
      </c>
      <c r="V1805" s="65">
        <v>66.136472147753551</v>
      </c>
      <c r="X1805" s="63">
        <v>45407</v>
      </c>
      <c r="Y1805" s="67">
        <v>56.5</v>
      </c>
      <c r="Z1805" s="67">
        <v>57.57</v>
      </c>
      <c r="AA1805" s="67">
        <v>56.0625</v>
      </c>
      <c r="AB1805" s="67" t="e">
        <v>#N/A</v>
      </c>
      <c r="AD1805" s="63">
        <v>45407</v>
      </c>
      <c r="AE1805" s="67">
        <v>67.73</v>
      </c>
      <c r="AF1805" s="68">
        <v>89.66</v>
      </c>
      <c r="AH1805" s="58">
        <v>44514</v>
      </c>
      <c r="AI1805" s="57">
        <v>60.694840479096676</v>
      </c>
      <c r="AJ1805" s="57">
        <v>55.8018098692149</v>
      </c>
      <c r="AK1805" s="57">
        <v>52.752042186508618</v>
      </c>
      <c r="AM1805" s="63">
        <v>44514</v>
      </c>
      <c r="AN1805" s="57">
        <v>40.284529901578601</v>
      </c>
      <c r="AO1805" s="57">
        <v>42.373794938506791</v>
      </c>
      <c r="AP1805" s="57">
        <v>36.144105118604905</v>
      </c>
      <c r="AR1805" s="63">
        <v>44514</v>
      </c>
      <c r="AS1805" s="57">
        <v>-18.467143387706251</v>
      </c>
      <c r="AT1805" s="57">
        <v>8.7708567573645091</v>
      </c>
      <c r="AV1805" s="63"/>
      <c r="AW1805" s="64"/>
      <c r="AY1805" s="63">
        <v>45407</v>
      </c>
      <c r="AZ1805" s="215">
        <v>2985.686635</v>
      </c>
      <c r="BA1805" s="215">
        <v>-3300.9011326363106</v>
      </c>
      <c r="BB1805" s="215">
        <v>1393.126456763544</v>
      </c>
      <c r="BC1805" s="215">
        <v>0</v>
      </c>
      <c r="BD1805" s="51">
        <v>1142.6053185410863</v>
      </c>
      <c r="BE1805" s="215">
        <v>2220.5172776683198</v>
      </c>
    </row>
    <row r="1806" spans="4:57">
      <c r="D1806" s="63">
        <v>44515</v>
      </c>
      <c r="E1806" s="64">
        <v>965.55</v>
      </c>
      <c r="F1806" s="64">
        <v>2301.5740000000001</v>
      </c>
      <c r="G1806" s="69">
        <v>3267.1239999999998</v>
      </c>
      <c r="I1806" s="63">
        <v>45260</v>
      </c>
      <c r="J1806" s="68">
        <v>124.54</v>
      </c>
      <c r="K1806" s="68">
        <v>120.07</v>
      </c>
      <c r="M1806" s="63">
        <v>44515</v>
      </c>
      <c r="N1806" s="64">
        <v>42523.199999999997</v>
      </c>
      <c r="O1806" s="66">
        <v>100.29170000000001</v>
      </c>
      <c r="Q1806" s="63">
        <v>44515</v>
      </c>
      <c r="R1806" s="57">
        <v>33.02773602244482</v>
      </c>
      <c r="S1806" s="57">
        <v>46.608867277395106</v>
      </c>
      <c r="U1806" s="63">
        <v>44515</v>
      </c>
      <c r="V1806" s="65">
        <v>65.351442933769192</v>
      </c>
      <c r="X1806" s="63">
        <v>45408</v>
      </c>
      <c r="Y1806" s="67">
        <v>50.6875</v>
      </c>
      <c r="Z1806" s="67">
        <v>48.63</v>
      </c>
      <c r="AA1806" s="67">
        <v>51.375</v>
      </c>
      <c r="AB1806" s="67" t="e">
        <v>#N/A</v>
      </c>
      <c r="AD1806" s="63">
        <v>45408</v>
      </c>
      <c r="AE1806" s="67">
        <v>66.42</v>
      </c>
      <c r="AF1806" s="68">
        <v>90.9</v>
      </c>
      <c r="AH1806" s="58">
        <v>44515</v>
      </c>
      <c r="AI1806" s="57">
        <v>60.83413237288147</v>
      </c>
      <c r="AJ1806" s="57">
        <v>55.890868902565074</v>
      </c>
      <c r="AK1806" s="57">
        <v>52.798821742519465</v>
      </c>
      <c r="AM1806" s="63">
        <v>44515</v>
      </c>
      <c r="AN1806" s="57">
        <v>40.545856145731832</v>
      </c>
      <c r="AO1806" s="57">
        <v>42.475839599632835</v>
      </c>
      <c r="AP1806" s="57">
        <v>36.623831333913003</v>
      </c>
      <c r="AR1806" s="63">
        <v>44515</v>
      </c>
      <c r="AS1806" s="57">
        <v>-18.541228960600552</v>
      </c>
      <c r="AT1806" s="57">
        <v>8.8302984718350075</v>
      </c>
      <c r="AV1806" s="63"/>
      <c r="AW1806" s="64"/>
      <c r="AY1806" s="63">
        <v>45408</v>
      </c>
      <c r="AZ1806" s="215">
        <v>2902.0821850000011</v>
      </c>
      <c r="BA1806" s="215">
        <v>-2511.9024126562604</v>
      </c>
      <c r="BB1806" s="215">
        <v>585.6310142491335</v>
      </c>
      <c r="BC1806" s="215">
        <v>0</v>
      </c>
      <c r="BD1806" s="51">
        <v>1505.1766840341852</v>
      </c>
      <c r="BE1806" s="215">
        <v>2480.9874706270584</v>
      </c>
    </row>
    <row r="1807" spans="4:57">
      <c r="D1807" s="63">
        <v>44516</v>
      </c>
      <c r="E1807" s="64">
        <v>885.72799999999995</v>
      </c>
      <c r="F1807" s="64">
        <v>2302.7069999999999</v>
      </c>
      <c r="G1807" s="69">
        <v>3188.4349999999999</v>
      </c>
      <c r="I1807" s="63">
        <v>45261</v>
      </c>
      <c r="J1807" s="68">
        <v>125.62</v>
      </c>
      <c r="K1807" s="68">
        <v>120.33</v>
      </c>
      <c r="M1807" s="63">
        <v>44516</v>
      </c>
      <c r="N1807" s="64">
        <v>42460.5</v>
      </c>
      <c r="O1807" s="66">
        <v>100.3083</v>
      </c>
      <c r="Q1807" s="63">
        <v>44516</v>
      </c>
      <c r="R1807" s="57">
        <v>33.031976301309939</v>
      </c>
      <c r="S1807" s="57">
        <v>46.736417747058432</v>
      </c>
      <c r="U1807" s="63">
        <v>44516</v>
      </c>
      <c r="V1807" s="65">
        <v>65.556683665642666</v>
      </c>
      <c r="X1807" s="63">
        <v>45411</v>
      </c>
      <c r="Y1807" s="67">
        <v>50.8125</v>
      </c>
      <c r="Z1807" s="67">
        <v>49.29</v>
      </c>
      <c r="AA1807" s="67">
        <v>51.625</v>
      </c>
      <c r="AB1807" s="67" t="e">
        <v>#N/A</v>
      </c>
      <c r="AD1807" s="63">
        <v>45411</v>
      </c>
      <c r="AE1807" s="67">
        <v>65.540000000000006</v>
      </c>
      <c r="AF1807" s="68">
        <v>92.87</v>
      </c>
      <c r="AH1807" s="58">
        <v>44516</v>
      </c>
      <c r="AI1807" s="57">
        <v>61.081612042470937</v>
      </c>
      <c r="AJ1807" s="57">
        <v>56.022483527218412</v>
      </c>
      <c r="AK1807" s="57">
        <v>52.845121959978947</v>
      </c>
      <c r="AM1807" s="63">
        <v>44516</v>
      </c>
      <c r="AN1807" s="57">
        <v>40.810057766050825</v>
      </c>
      <c r="AO1807" s="57">
        <v>42.614261931371587</v>
      </c>
      <c r="AP1807" s="57">
        <v>37.06728365660048</v>
      </c>
      <c r="AR1807" s="63">
        <v>44516</v>
      </c>
      <c r="AS1807" s="57">
        <v>-18.603689304326252</v>
      </c>
      <c r="AT1807" s="57">
        <v>8.8909135603120184</v>
      </c>
      <c r="AV1807" s="63"/>
      <c r="AW1807" s="64"/>
      <c r="AY1807" s="63">
        <v>45411</v>
      </c>
      <c r="AZ1807" s="215">
        <v>2755.1460450000009</v>
      </c>
      <c r="BA1807" s="215">
        <v>-2491.3504612398297</v>
      </c>
      <c r="BB1807" s="215">
        <v>721.27568871649407</v>
      </c>
      <c r="BC1807" s="215">
        <v>0</v>
      </c>
      <c r="BD1807" s="51">
        <v>1816.3644551944324</v>
      </c>
      <c r="BE1807" s="215">
        <v>2801.4357276710962</v>
      </c>
    </row>
    <row r="1808" spans="4:57">
      <c r="D1808" s="63">
        <v>44517</v>
      </c>
      <c r="E1808" s="64">
        <v>888.98299999999995</v>
      </c>
      <c r="F1808" s="64">
        <v>2301.7359999999999</v>
      </c>
      <c r="G1808" s="69">
        <v>3190.7190000000001</v>
      </c>
      <c r="I1808" s="63">
        <v>45264</v>
      </c>
      <c r="J1808" s="68">
        <v>122.99</v>
      </c>
      <c r="K1808" s="68">
        <v>115.64</v>
      </c>
      <c r="M1808" s="63">
        <v>44517</v>
      </c>
      <c r="N1808" s="64">
        <v>42500</v>
      </c>
      <c r="O1808" s="66">
        <v>100.3583</v>
      </c>
      <c r="Q1808" s="63">
        <v>44517</v>
      </c>
      <c r="R1808" s="57">
        <v>33.277620118231852</v>
      </c>
      <c r="S1808" s="57">
        <v>46.964220315059222</v>
      </c>
      <c r="U1808" s="63">
        <v>44517</v>
      </c>
      <c r="V1808" s="65">
        <v>64.925116599646913</v>
      </c>
      <c r="X1808" s="63">
        <v>45412</v>
      </c>
      <c r="Y1808" s="67">
        <v>50.8125</v>
      </c>
      <c r="Z1808" s="67">
        <v>49.7</v>
      </c>
      <c r="AA1808" s="67">
        <v>51.25</v>
      </c>
      <c r="AB1808" s="67" t="e">
        <v>#N/A</v>
      </c>
      <c r="AD1808" s="63">
        <v>45412</v>
      </c>
      <c r="AE1808" s="67">
        <v>64.14</v>
      </c>
      <c r="AF1808" s="68">
        <v>86.63</v>
      </c>
      <c r="AH1808" s="58">
        <v>44517</v>
      </c>
      <c r="AI1808" s="57">
        <v>61.309505109374939</v>
      </c>
      <c r="AJ1808" s="57">
        <v>56.225326950420865</v>
      </c>
      <c r="AK1808" s="57">
        <v>53.049854206603555</v>
      </c>
      <c r="AM1808" s="63">
        <v>44517</v>
      </c>
      <c r="AN1808" s="57">
        <v>41.038363388074409</v>
      </c>
      <c r="AO1808" s="57">
        <v>42.701284974565709</v>
      </c>
      <c r="AP1808" s="57">
        <v>37.486989167282481</v>
      </c>
      <c r="AR1808" s="63">
        <v>44517</v>
      </c>
      <c r="AS1808" s="57">
        <v>-18.634381821731328</v>
      </c>
      <c r="AT1808" s="57">
        <v>8.9505991607684123</v>
      </c>
      <c r="AV1808" s="63"/>
      <c r="AW1808" s="64"/>
      <c r="AY1808" s="63">
        <v>45412</v>
      </c>
      <c r="AZ1808" s="215">
        <v>2898.4458750000008</v>
      </c>
      <c r="BA1808" s="215">
        <v>-2451.7422785316598</v>
      </c>
      <c r="BB1808" s="215">
        <v>277.31720957359425</v>
      </c>
      <c r="BC1808" s="215">
        <v>0</v>
      </c>
      <c r="BD1808" s="51">
        <v>1781.354688574595</v>
      </c>
      <c r="BE1808" s="215">
        <v>2505.3754946165291</v>
      </c>
    </row>
    <row r="1809" spans="4:57">
      <c r="D1809" s="63">
        <v>44518</v>
      </c>
      <c r="E1809" s="64">
        <v>800.33199999999999</v>
      </c>
      <c r="F1809" s="64">
        <v>2306.268</v>
      </c>
      <c r="G1809" s="69">
        <v>3106.6</v>
      </c>
      <c r="I1809" s="63">
        <v>45265</v>
      </c>
      <c r="J1809" s="68">
        <v>118.35</v>
      </c>
      <c r="K1809" s="68">
        <v>112.15</v>
      </c>
      <c r="M1809" s="63">
        <v>44518</v>
      </c>
      <c r="N1809" s="64">
        <v>42360.9</v>
      </c>
      <c r="O1809" s="66">
        <v>100.4067</v>
      </c>
      <c r="Q1809" s="63">
        <v>44518</v>
      </c>
      <c r="R1809" s="57">
        <v>33.224153161953531</v>
      </c>
      <c r="S1809" s="57">
        <v>47.176706725283005</v>
      </c>
      <c r="U1809" s="63">
        <v>44518</v>
      </c>
      <c r="V1809" s="65">
        <v>64.91023013379403</v>
      </c>
      <c r="X1809" s="63">
        <v>45414</v>
      </c>
      <c r="Y1809" s="67">
        <v>47.875</v>
      </c>
      <c r="Z1809" s="67">
        <v>48.24</v>
      </c>
      <c r="AA1809" s="67">
        <v>47.9375</v>
      </c>
      <c r="AB1809" s="67" t="e">
        <v>#N/A</v>
      </c>
      <c r="AD1809" s="63">
        <v>45414</v>
      </c>
      <c r="AE1809" s="67">
        <v>59.28</v>
      </c>
      <c r="AF1809" s="68">
        <v>87.5</v>
      </c>
      <c r="AH1809" s="58">
        <v>44518</v>
      </c>
      <c r="AI1809" s="57">
        <v>61.407017063422707</v>
      </c>
      <c r="AJ1809" s="57">
        <v>56.364564518876506</v>
      </c>
      <c r="AK1809" s="57">
        <v>53.209693101631842</v>
      </c>
      <c r="AM1809" s="63">
        <v>44518</v>
      </c>
      <c r="AN1809" s="57">
        <v>41.269208073719184</v>
      </c>
      <c r="AO1809" s="57">
        <v>42.754787111774803</v>
      </c>
      <c r="AP1809" s="57">
        <v>37.957793734872737</v>
      </c>
      <c r="AR1809" s="63">
        <v>44518</v>
      </c>
      <c r="AS1809" s="57">
        <v>-18.725311950348512</v>
      </c>
      <c r="AT1809" s="57">
        <v>9.0005178429692023</v>
      </c>
      <c r="AV1809" s="63"/>
      <c r="AW1809" s="64"/>
      <c r="AY1809" s="63">
        <v>45414</v>
      </c>
      <c r="AZ1809" s="215">
        <v>2830.9111750000006</v>
      </c>
      <c r="BA1809" s="215">
        <v>-2467.2400564476898</v>
      </c>
      <c r="BB1809" s="215">
        <v>-412.64941905320097</v>
      </c>
      <c r="BC1809" s="215">
        <v>0</v>
      </c>
      <c r="BD1809" s="51">
        <v>1689.6772872259103</v>
      </c>
      <c r="BE1809" s="215">
        <v>1640.698986725019</v>
      </c>
    </row>
    <row r="1810" spans="4:57">
      <c r="D1810" s="63">
        <v>44519</v>
      </c>
      <c r="E1810" s="64">
        <v>754.46100000000001</v>
      </c>
      <c r="F1810" s="64">
        <v>2305.2359999999999</v>
      </c>
      <c r="G1810" s="69">
        <v>3059.6970000000001</v>
      </c>
      <c r="I1810" s="63">
        <v>45266</v>
      </c>
      <c r="J1810" s="68">
        <v>118.01</v>
      </c>
      <c r="K1810" s="68">
        <v>111.05</v>
      </c>
      <c r="M1810" s="63">
        <v>44519</v>
      </c>
      <c r="N1810" s="64">
        <v>42275.4</v>
      </c>
      <c r="O1810" s="66">
        <v>100.465</v>
      </c>
      <c r="Q1810" s="63">
        <v>44519</v>
      </c>
      <c r="R1810" s="57">
        <v>33.22959407448036</v>
      </c>
      <c r="S1810" s="57">
        <v>47.357237932178279</v>
      </c>
      <c r="U1810" s="63">
        <v>44519</v>
      </c>
      <c r="V1810" s="65">
        <v>64.692533770094713</v>
      </c>
      <c r="X1810" s="63">
        <v>45415</v>
      </c>
      <c r="Y1810" s="67">
        <v>40.9375</v>
      </c>
      <c r="Z1810" s="67">
        <v>37.340000000000003</v>
      </c>
      <c r="AA1810" s="67">
        <v>41.5</v>
      </c>
      <c r="AB1810" s="67" t="e">
        <v>#N/A</v>
      </c>
      <c r="AD1810" s="63">
        <v>45415</v>
      </c>
      <c r="AE1810" s="67">
        <v>55.45</v>
      </c>
      <c r="AF1810" s="68">
        <v>84.59</v>
      </c>
      <c r="AH1810" s="58">
        <v>44519</v>
      </c>
      <c r="AI1810" s="57">
        <v>61.543189237561194</v>
      </c>
      <c r="AJ1810" s="57">
        <v>56.488182387924326</v>
      </c>
      <c r="AK1810" s="57">
        <v>53.315607846964632</v>
      </c>
      <c r="AM1810" s="63">
        <v>44519</v>
      </c>
      <c r="AN1810" s="57">
        <v>41.505897166745221</v>
      </c>
      <c r="AO1810" s="57">
        <v>42.83717393071742</v>
      </c>
      <c r="AP1810" s="57">
        <v>38.409474168720912</v>
      </c>
      <c r="AR1810" s="63">
        <v>44519</v>
      </c>
      <c r="AS1810" s="57">
        <v>-18.805547156163481</v>
      </c>
      <c r="AT1810" s="57">
        <v>9.0298451709594154</v>
      </c>
      <c r="AV1810" s="63"/>
      <c r="AW1810" s="64"/>
      <c r="AY1810" s="63">
        <v>45415</v>
      </c>
      <c r="AZ1810" s="215">
        <v>2554.3865499999997</v>
      </c>
      <c r="BA1810" s="215">
        <v>-2467.0183605509396</v>
      </c>
      <c r="BB1810" s="215">
        <v>17.613823575381822</v>
      </c>
      <c r="BC1810" s="215">
        <v>0</v>
      </c>
      <c r="BD1810" s="51">
        <v>1670.3838025709367</v>
      </c>
      <c r="BE1810" s="215">
        <v>1775.3658155953788</v>
      </c>
    </row>
    <row r="1811" spans="4:57">
      <c r="D1811" s="63">
        <v>44520</v>
      </c>
      <c r="E1811" s="64">
        <v>754.46100000000001</v>
      </c>
      <c r="F1811" s="64">
        <v>2305.2359999999999</v>
      </c>
      <c r="G1811" s="69">
        <v>3059.6970000000001</v>
      </c>
      <c r="I1811" s="63">
        <v>45267</v>
      </c>
      <c r="J1811" s="68">
        <v>115.61</v>
      </c>
      <c r="K1811" s="68">
        <v>109.26</v>
      </c>
      <c r="M1811" s="63">
        <v>44520</v>
      </c>
      <c r="N1811" s="64">
        <v>42275.4</v>
      </c>
      <c r="O1811" s="66">
        <v>100.465</v>
      </c>
      <c r="Q1811" s="63">
        <v>44520</v>
      </c>
      <c r="R1811" s="57">
        <v>33.287443604935874</v>
      </c>
      <c r="S1811" s="57">
        <v>47.577234107664964</v>
      </c>
      <c r="U1811" s="63">
        <v>44520</v>
      </c>
      <c r="V1811" s="65">
        <v>64.692533770094713</v>
      </c>
      <c r="X1811" s="63">
        <v>45418</v>
      </c>
      <c r="Y1811" s="67">
        <v>40.3125</v>
      </c>
      <c r="Z1811" s="67">
        <v>38.9</v>
      </c>
      <c r="AA1811" s="67">
        <v>40.6875</v>
      </c>
      <c r="AB1811" s="67" t="e">
        <v>#N/A</v>
      </c>
      <c r="AD1811" s="63">
        <v>45418</v>
      </c>
      <c r="AE1811" s="67">
        <v>54.36</v>
      </c>
      <c r="AF1811" s="68">
        <v>84.97</v>
      </c>
      <c r="AH1811" s="58">
        <v>44520</v>
      </c>
      <c r="AI1811" s="57">
        <v>61.622225124643528</v>
      </c>
      <c r="AJ1811" s="57">
        <v>56.608690409749229</v>
      </c>
      <c r="AK1811" s="57">
        <v>53.486438193667716</v>
      </c>
      <c r="AM1811" s="63">
        <v>44520</v>
      </c>
      <c r="AN1811" s="57">
        <v>41.73124957396179</v>
      </c>
      <c r="AO1811" s="57">
        <v>42.876566057160815</v>
      </c>
      <c r="AP1811" s="57">
        <v>38.879282182957688</v>
      </c>
      <c r="AR1811" s="63">
        <v>44520</v>
      </c>
      <c r="AS1811" s="57">
        <v>-18.894969255240856</v>
      </c>
      <c r="AT1811" s="57">
        <v>9.0434487056024526</v>
      </c>
      <c r="AV1811" s="63"/>
      <c r="AW1811" s="64"/>
      <c r="AY1811" s="63">
        <v>45418</v>
      </c>
      <c r="AZ1811" s="215">
        <v>2336.1137649999996</v>
      </c>
      <c r="BA1811" s="215">
        <v>-2475.0744175180498</v>
      </c>
      <c r="BB1811" s="215">
        <v>260.16351055497734</v>
      </c>
      <c r="BC1811" s="215">
        <v>0</v>
      </c>
      <c r="BD1811" s="51">
        <v>1667.4979007819281</v>
      </c>
      <c r="BE1811" s="215">
        <v>1788.7007588188562</v>
      </c>
    </row>
    <row r="1812" spans="4:57">
      <c r="D1812" s="63">
        <v>44521</v>
      </c>
      <c r="E1812" s="64">
        <v>754.46100000000001</v>
      </c>
      <c r="F1812" s="64">
        <v>2305.2359999999999</v>
      </c>
      <c r="G1812" s="69">
        <v>3059.6970000000001</v>
      </c>
      <c r="I1812" s="63">
        <v>45271</v>
      </c>
      <c r="J1812" s="68">
        <v>114.15</v>
      </c>
      <c r="K1812" s="68">
        <v>108.2</v>
      </c>
      <c r="M1812" s="63">
        <v>44521</v>
      </c>
      <c r="N1812" s="64">
        <v>42275.4</v>
      </c>
      <c r="O1812" s="66">
        <v>100.465</v>
      </c>
      <c r="Q1812" s="63">
        <v>44521</v>
      </c>
      <c r="R1812" s="57">
        <v>33.340257533796347</v>
      </c>
      <c r="S1812" s="57">
        <v>47.790634142025198</v>
      </c>
      <c r="U1812" s="63">
        <v>44521</v>
      </c>
      <c r="V1812" s="65">
        <v>64.692533770094713</v>
      </c>
      <c r="X1812" s="63">
        <v>45419</v>
      </c>
      <c r="Y1812" s="67">
        <v>40.4375</v>
      </c>
      <c r="Z1812" s="67">
        <v>39.64</v>
      </c>
      <c r="AA1812" s="67">
        <v>40.6875</v>
      </c>
      <c r="AB1812" s="67" t="e">
        <v>#N/A</v>
      </c>
      <c r="AD1812" s="63">
        <v>45419</v>
      </c>
      <c r="AE1812" s="67">
        <v>53.17</v>
      </c>
      <c r="AF1812" s="68">
        <v>75.64</v>
      </c>
      <c r="AH1812" s="58">
        <v>44521</v>
      </c>
      <c r="AI1812" s="57">
        <v>61.700002873674229</v>
      </c>
      <c r="AJ1812" s="57">
        <v>56.737729440715178</v>
      </c>
      <c r="AK1812" s="57">
        <v>53.661280155666311</v>
      </c>
      <c r="AM1812" s="63">
        <v>44521</v>
      </c>
      <c r="AN1812" s="57">
        <v>41.95985917272025</v>
      </c>
      <c r="AO1812" s="57">
        <v>42.91192383336255</v>
      </c>
      <c r="AP1812" s="57">
        <v>39.390711407632281</v>
      </c>
      <c r="AR1812" s="63">
        <v>44521</v>
      </c>
      <c r="AS1812" s="57">
        <v>-18.993440908766857</v>
      </c>
      <c r="AT1812" s="57">
        <v>9.0393302251328791</v>
      </c>
      <c r="AV1812" s="63"/>
      <c r="AW1812" s="64"/>
      <c r="AY1812" s="63">
        <v>45419</v>
      </c>
      <c r="AZ1812" s="215">
        <v>2287.3666599999997</v>
      </c>
      <c r="BA1812" s="215">
        <v>-2475.0187195410799</v>
      </c>
      <c r="BB1812" s="215">
        <v>372.27967808897512</v>
      </c>
      <c r="BC1812" s="215">
        <v>0</v>
      </c>
      <c r="BD1812" s="51">
        <v>1662.0541517598003</v>
      </c>
      <c r="BE1812" s="215">
        <v>1846.6817703076963</v>
      </c>
    </row>
    <row r="1813" spans="4:57">
      <c r="D1813" s="63">
        <v>44522</v>
      </c>
      <c r="E1813" s="64">
        <v>754.46100000000001</v>
      </c>
      <c r="F1813" s="64">
        <v>2305.2359999999999</v>
      </c>
      <c r="G1813" s="69">
        <v>3059.6970000000001</v>
      </c>
      <c r="I1813" s="63">
        <v>45272</v>
      </c>
      <c r="J1813" s="68">
        <v>114.99</v>
      </c>
      <c r="K1813" s="68">
        <v>107.93</v>
      </c>
      <c r="M1813" s="63">
        <v>44522</v>
      </c>
      <c r="N1813" s="64">
        <v>42275.4</v>
      </c>
      <c r="O1813" s="66">
        <v>100.465</v>
      </c>
      <c r="Q1813" s="63">
        <v>44522</v>
      </c>
      <c r="R1813" s="57">
        <v>33.43864167181323</v>
      </c>
      <c r="S1813" s="57">
        <v>47.995341717143972</v>
      </c>
      <c r="U1813" s="63">
        <v>44522</v>
      </c>
      <c r="V1813" s="65">
        <v>64.692533770094713</v>
      </c>
      <c r="X1813" s="63">
        <v>45420</v>
      </c>
      <c r="Y1813" s="67">
        <v>39.75</v>
      </c>
      <c r="Z1813" s="67">
        <v>39.07</v>
      </c>
      <c r="AA1813" s="67">
        <v>40.125</v>
      </c>
      <c r="AB1813" s="67" t="e">
        <v>#N/A</v>
      </c>
      <c r="AD1813" s="63">
        <v>45420</v>
      </c>
      <c r="AE1813" s="67">
        <v>53.01</v>
      </c>
      <c r="AF1813" s="68">
        <v>73.56</v>
      </c>
      <c r="AH1813" s="58">
        <v>44522</v>
      </c>
      <c r="AI1813" s="57">
        <v>61.785281936013206</v>
      </c>
      <c r="AJ1813" s="57">
        <v>56.867510694325162</v>
      </c>
      <c r="AK1813" s="57">
        <v>53.829785842499604</v>
      </c>
      <c r="AM1813" s="63">
        <v>44522</v>
      </c>
      <c r="AN1813" s="57">
        <v>42.191413764570115</v>
      </c>
      <c r="AO1813" s="57">
        <v>42.972874053759739</v>
      </c>
      <c r="AP1813" s="57">
        <v>39.880773613210984</v>
      </c>
      <c r="AR1813" s="63">
        <v>44522</v>
      </c>
      <c r="AS1813" s="57">
        <v>-19.106060876338617</v>
      </c>
      <c r="AT1813" s="57">
        <v>9.0134344985943962</v>
      </c>
      <c r="AV1813" s="63"/>
      <c r="AW1813" s="64"/>
      <c r="AY1813" s="63">
        <v>45420</v>
      </c>
      <c r="AZ1813" s="215">
        <v>2282.043815</v>
      </c>
      <c r="BA1813" s="215">
        <v>-2681.1890710887101</v>
      </c>
      <c r="BB1813" s="215">
        <v>1007.8238670242641</v>
      </c>
      <c r="BC1813" s="215">
        <v>0</v>
      </c>
      <c r="BD1813" s="51">
        <v>1669.5589924174717</v>
      </c>
      <c r="BE1813" s="215">
        <v>2278.2376033530263</v>
      </c>
    </row>
    <row r="1814" spans="4:57">
      <c r="D1814" s="63">
        <v>44523</v>
      </c>
      <c r="E1814" s="64">
        <v>839.66700000000003</v>
      </c>
      <c r="F1814" s="64">
        <v>2307.89</v>
      </c>
      <c r="G1814" s="69">
        <v>3147.5569999999998</v>
      </c>
      <c r="I1814" s="63">
        <v>45273</v>
      </c>
      <c r="J1814" s="68">
        <v>100.88</v>
      </c>
      <c r="K1814" s="68">
        <v>95.37</v>
      </c>
      <c r="M1814" s="63">
        <v>44523</v>
      </c>
      <c r="N1814" s="64">
        <v>42153.1</v>
      </c>
      <c r="O1814" s="66">
        <v>100.595</v>
      </c>
      <c r="Q1814" s="63">
        <v>44523</v>
      </c>
      <c r="R1814" s="57">
        <v>33.662892446107961</v>
      </c>
      <c r="S1814" s="57">
        <v>48.191131514203619</v>
      </c>
      <c r="U1814" s="63">
        <v>44523</v>
      </c>
      <c r="V1814" s="65">
        <v>64.730636939213881</v>
      </c>
      <c r="X1814" s="63">
        <v>45421</v>
      </c>
      <c r="Y1814" s="67">
        <v>40.125</v>
      </c>
      <c r="Z1814" s="67">
        <v>39.1</v>
      </c>
      <c r="AA1814" s="67">
        <v>40.375</v>
      </c>
      <c r="AB1814" s="67" t="e">
        <v>#N/A</v>
      </c>
      <c r="AD1814" s="63">
        <v>45421</v>
      </c>
      <c r="AE1814" s="67">
        <v>52.82</v>
      </c>
      <c r="AF1814" s="68">
        <v>70.91</v>
      </c>
      <c r="AH1814" s="58">
        <v>44523</v>
      </c>
      <c r="AI1814" s="57">
        <v>61.816026400826416</v>
      </c>
      <c r="AJ1814" s="57">
        <v>56.962723858398824</v>
      </c>
      <c r="AK1814" s="57">
        <v>53.975086634412797</v>
      </c>
      <c r="AM1814" s="63">
        <v>44523</v>
      </c>
      <c r="AN1814" s="57">
        <v>42.456625863482643</v>
      </c>
      <c r="AO1814" s="57">
        <v>43.081263901796987</v>
      </c>
      <c r="AP1814" s="57">
        <v>40.39803184850166</v>
      </c>
      <c r="AR1814" s="63">
        <v>44523</v>
      </c>
      <c r="AS1814" s="57">
        <v>-19.256358680774575</v>
      </c>
      <c r="AT1814" s="57">
        <v>8.9922765722692191</v>
      </c>
      <c r="AV1814" s="63"/>
      <c r="AW1814" s="64"/>
      <c r="AY1814" s="63">
        <v>45421</v>
      </c>
      <c r="AZ1814" s="215">
        <v>2239.185735</v>
      </c>
      <c r="BA1814" s="215">
        <v>-2253.9329385224992</v>
      </c>
      <c r="BB1814" s="215">
        <v>637.59143172219694</v>
      </c>
      <c r="BC1814" s="215">
        <v>0</v>
      </c>
      <c r="BD1814" s="51">
        <v>1620.1334921298619</v>
      </c>
      <c r="BE1814" s="215">
        <v>2242.9777203295594</v>
      </c>
    </row>
    <row r="1815" spans="4:57">
      <c r="D1815" s="63">
        <v>44524</v>
      </c>
      <c r="E1815" s="64">
        <v>856.40599999999995</v>
      </c>
      <c r="F1815" s="64">
        <v>2307.201</v>
      </c>
      <c r="G1815" s="69">
        <v>3163.607</v>
      </c>
      <c r="I1815" s="63">
        <v>45274</v>
      </c>
      <c r="J1815" s="68">
        <v>102.46</v>
      </c>
      <c r="K1815" s="68">
        <v>93.31</v>
      </c>
      <c r="M1815" s="63">
        <v>44524</v>
      </c>
      <c r="N1815" s="64">
        <v>42233.1</v>
      </c>
      <c r="O1815" s="66">
        <v>100.6233</v>
      </c>
      <c r="Q1815" s="63">
        <v>44524</v>
      </c>
      <c r="R1815" s="57">
        <v>33.941590548092272</v>
      </c>
      <c r="S1815" s="57">
        <v>48.390283956947819</v>
      </c>
      <c r="U1815" s="63">
        <v>44524</v>
      </c>
      <c r="V1815" s="65">
        <v>64.415734849828823</v>
      </c>
      <c r="X1815" s="63">
        <v>45422</v>
      </c>
      <c r="Y1815" s="67">
        <v>39.375</v>
      </c>
      <c r="Z1815" s="67">
        <v>37.67</v>
      </c>
      <c r="AA1815" s="67">
        <v>39.625</v>
      </c>
      <c r="AB1815" s="67" t="e">
        <v>#N/A</v>
      </c>
      <c r="AD1815" s="63">
        <v>45422</v>
      </c>
      <c r="AE1815" s="67">
        <v>52.24</v>
      </c>
      <c r="AF1815" s="68">
        <v>71.69</v>
      </c>
      <c r="AH1815" s="58">
        <v>44524</v>
      </c>
      <c r="AI1815" s="57">
        <v>61.913947278671209</v>
      </c>
      <c r="AJ1815" s="57">
        <v>57.089530391192469</v>
      </c>
      <c r="AK1815" s="57">
        <v>54.153550710274835</v>
      </c>
      <c r="AM1815" s="63">
        <v>44524</v>
      </c>
      <c r="AN1815" s="57">
        <v>42.641766996609995</v>
      </c>
      <c r="AO1815" s="57">
        <v>43.11539231377148</v>
      </c>
      <c r="AP1815" s="57">
        <v>40.815868079603646</v>
      </c>
      <c r="AR1815" s="63">
        <v>44524</v>
      </c>
      <c r="AS1815" s="57">
        <v>-19.378496404549274</v>
      </c>
      <c r="AT1815" s="57">
        <v>8.9744550834270456</v>
      </c>
      <c r="AV1815" s="63"/>
      <c r="AW1815" s="64"/>
      <c r="AY1815" s="63">
        <v>45422</v>
      </c>
      <c r="AZ1815" s="215">
        <v>2323.1047100000001</v>
      </c>
      <c r="BA1815" s="215">
        <v>-2254.0698059494093</v>
      </c>
      <c r="BB1815" s="215">
        <v>524.44653875516974</v>
      </c>
      <c r="BC1815" s="215">
        <v>0</v>
      </c>
      <c r="BD1815" s="51">
        <v>1556.7231897784682</v>
      </c>
      <c r="BE1815" s="215">
        <v>2150.204632584228</v>
      </c>
    </row>
    <row r="1816" spans="4:57">
      <c r="D1816" s="63">
        <v>44525</v>
      </c>
      <c r="E1816" s="64">
        <v>896.81</v>
      </c>
      <c r="F1816" s="64">
        <v>2316.7280000000001</v>
      </c>
      <c r="G1816" s="69">
        <v>3213.538</v>
      </c>
      <c r="I1816" s="63">
        <v>45275</v>
      </c>
      <c r="J1816" s="68">
        <v>94.66</v>
      </c>
      <c r="K1816" s="68">
        <v>90.77</v>
      </c>
      <c r="M1816" s="63">
        <v>44525</v>
      </c>
      <c r="N1816" s="64">
        <v>42237.8</v>
      </c>
      <c r="O1816" s="66">
        <v>100.6833</v>
      </c>
      <c r="Q1816" s="63">
        <v>44525</v>
      </c>
      <c r="R1816" s="57">
        <v>34.364497029924237</v>
      </c>
      <c r="S1816" s="57">
        <v>48.578838541264993</v>
      </c>
      <c r="U1816" s="63">
        <v>44525</v>
      </c>
      <c r="V1816" s="65">
        <v>64.257958537682697</v>
      </c>
      <c r="X1816" s="63">
        <v>45425</v>
      </c>
      <c r="Y1816" s="67">
        <v>39.75</v>
      </c>
      <c r="Z1816" s="67">
        <v>38.78</v>
      </c>
      <c r="AA1816" s="67">
        <v>40.1875</v>
      </c>
      <c r="AB1816" s="67" t="e">
        <v>#N/A</v>
      </c>
      <c r="AD1816" s="63">
        <v>45425</v>
      </c>
      <c r="AE1816" s="67">
        <v>51.97</v>
      </c>
      <c r="AF1816" s="68">
        <v>70.3</v>
      </c>
      <c r="AH1816" s="58">
        <v>44525</v>
      </c>
      <c r="AI1816" s="57">
        <v>61.932502149783474</v>
      </c>
      <c r="AJ1816" s="57">
        <v>57.176219549622246</v>
      </c>
      <c r="AK1816" s="57">
        <v>54.301274645765176</v>
      </c>
      <c r="AM1816" s="63">
        <v>44525</v>
      </c>
      <c r="AN1816" s="57">
        <v>42.8539831370367</v>
      </c>
      <c r="AO1816" s="57">
        <v>43.124883030919214</v>
      </c>
      <c r="AP1816" s="57">
        <v>41.314058961821544</v>
      </c>
      <c r="AR1816" s="63">
        <v>44525</v>
      </c>
      <c r="AS1816" s="57">
        <v>-19.521852953980279</v>
      </c>
      <c r="AT1816" s="57">
        <v>8.9298862799640055</v>
      </c>
      <c r="AV1816" s="63"/>
      <c r="AW1816" s="64"/>
      <c r="AY1816" s="63">
        <v>45425</v>
      </c>
      <c r="AZ1816" s="215">
        <v>2246.0634100000002</v>
      </c>
      <c r="BA1816" s="215">
        <v>-2253.9601015090202</v>
      </c>
      <c r="BB1816" s="215">
        <v>257.74193185190461</v>
      </c>
      <c r="BC1816" s="215">
        <v>0</v>
      </c>
      <c r="BD1816" s="51">
        <v>1531.5960746294022</v>
      </c>
      <c r="BE1816" s="215">
        <v>1781.4413149722877</v>
      </c>
    </row>
    <row r="1817" spans="4:57">
      <c r="D1817" s="63">
        <v>44526</v>
      </c>
      <c r="E1817" s="64">
        <v>866.94799999999998</v>
      </c>
      <c r="F1817" s="64">
        <v>2317.2910000000002</v>
      </c>
      <c r="G1817" s="69">
        <v>3184.239</v>
      </c>
      <c r="I1817" s="63">
        <v>45278</v>
      </c>
      <c r="J1817" s="68">
        <v>91.28</v>
      </c>
      <c r="K1817" s="68">
        <v>91.49</v>
      </c>
      <c r="M1817" s="63">
        <v>44526</v>
      </c>
      <c r="N1817" s="64">
        <v>42182</v>
      </c>
      <c r="O1817" s="66">
        <v>100.75830000000001</v>
      </c>
      <c r="Q1817" s="63">
        <v>44526</v>
      </c>
      <c r="R1817" s="57">
        <v>34.424853768897769</v>
      </c>
      <c r="S1817" s="57">
        <v>48.689795029093588</v>
      </c>
      <c r="U1817" s="63">
        <v>44526</v>
      </c>
      <c r="V1817" s="65">
        <v>64.225701394639785</v>
      </c>
      <c r="X1817" s="63">
        <v>45426</v>
      </c>
      <c r="Y1817" s="67">
        <v>39.1875</v>
      </c>
      <c r="Z1817" s="67">
        <v>38.659999999999997</v>
      </c>
      <c r="AA1817" s="67">
        <v>39.375</v>
      </c>
      <c r="AB1817" s="67" t="e">
        <v>#N/A</v>
      </c>
      <c r="AD1817" s="63">
        <v>45426</v>
      </c>
      <c r="AE1817" s="67">
        <v>51.81</v>
      </c>
      <c r="AF1817" s="68">
        <v>70.34</v>
      </c>
      <c r="AH1817" s="58">
        <v>44526</v>
      </c>
      <c r="AI1817" s="57">
        <v>62.004491712797652</v>
      </c>
      <c r="AJ1817" s="57">
        <v>57.231866038233207</v>
      </c>
      <c r="AK1817" s="57">
        <v>54.330805315392851</v>
      </c>
      <c r="AM1817" s="63">
        <v>44526</v>
      </c>
      <c r="AN1817" s="57">
        <v>43.041291590748919</v>
      </c>
      <c r="AO1817" s="57">
        <v>43.12481808880306</v>
      </c>
      <c r="AP1817" s="57">
        <v>41.763368827530222</v>
      </c>
      <c r="AR1817" s="63">
        <v>44526</v>
      </c>
      <c r="AS1817" s="57">
        <v>-19.663803344058362</v>
      </c>
      <c r="AT1817" s="57">
        <v>8.8688393788743713</v>
      </c>
      <c r="AV1817" s="63"/>
      <c r="AW1817" s="64"/>
      <c r="AY1817" s="63">
        <v>45426</v>
      </c>
      <c r="AZ1817" s="215">
        <v>2274.81594</v>
      </c>
      <c r="BA1817" s="215">
        <v>292.18885469710983</v>
      </c>
      <c r="BB1817" s="215">
        <v>-2350.9430942770337</v>
      </c>
      <c r="BC1817" s="215">
        <v>0</v>
      </c>
      <c r="BD1817" s="51">
        <v>1532.3895440354499</v>
      </c>
      <c r="BE1817" s="215">
        <v>1748.4512444555264</v>
      </c>
    </row>
    <row r="1818" spans="4:57">
      <c r="D1818" s="63">
        <v>44527</v>
      </c>
      <c r="E1818" s="64">
        <v>866.94799999999998</v>
      </c>
      <c r="F1818" s="64">
        <v>2317.2910000000002</v>
      </c>
      <c r="G1818" s="69">
        <v>3184.239</v>
      </c>
      <c r="I1818" s="63">
        <v>45279</v>
      </c>
      <c r="J1818" s="68">
        <v>89.98</v>
      </c>
      <c r="K1818" s="68">
        <v>91.42</v>
      </c>
      <c r="M1818" s="63">
        <v>44527</v>
      </c>
      <c r="N1818" s="64">
        <v>42182</v>
      </c>
      <c r="O1818" s="66">
        <v>100.75830000000001</v>
      </c>
      <c r="Q1818" s="63">
        <v>44527</v>
      </c>
      <c r="R1818" s="57">
        <v>34.444445524901198</v>
      </c>
      <c r="S1818" s="57">
        <v>48.764416054228768</v>
      </c>
      <c r="U1818" s="63">
        <v>44527</v>
      </c>
      <c r="V1818" s="65">
        <v>64.225701394639785</v>
      </c>
      <c r="X1818" s="63">
        <v>45427</v>
      </c>
      <c r="Y1818" s="67">
        <v>32.5</v>
      </c>
      <c r="Z1818" s="67">
        <v>30.27</v>
      </c>
      <c r="AA1818" s="67">
        <v>33.0625</v>
      </c>
      <c r="AB1818" s="67" t="e">
        <v>#N/A</v>
      </c>
      <c r="AD1818" s="63">
        <v>45427</v>
      </c>
      <c r="AE1818" s="67">
        <v>46.41</v>
      </c>
      <c r="AF1818" s="68">
        <v>69.84</v>
      </c>
      <c r="AH1818" s="58">
        <v>44527</v>
      </c>
      <c r="AI1818" s="57">
        <v>61.999877427035031</v>
      </c>
      <c r="AJ1818" s="57">
        <v>57.21482945483514</v>
      </c>
      <c r="AK1818" s="57">
        <v>54.313936819772437</v>
      </c>
      <c r="AM1818" s="63">
        <v>44527</v>
      </c>
      <c r="AN1818" s="57">
        <v>43.217571127344122</v>
      </c>
      <c r="AO1818" s="57">
        <v>43.114329867170234</v>
      </c>
      <c r="AP1818" s="57">
        <v>42.176760389600545</v>
      </c>
      <c r="AR1818" s="63">
        <v>44527</v>
      </c>
      <c r="AS1818" s="57">
        <v>-19.808316254279713</v>
      </c>
      <c r="AT1818" s="57">
        <v>8.8030338511766892</v>
      </c>
      <c r="AV1818" s="63"/>
      <c r="AW1818" s="64"/>
      <c r="AY1818" s="63">
        <v>45427</v>
      </c>
      <c r="AZ1818" s="215">
        <v>2287.5276399999998</v>
      </c>
      <c r="BA1818" s="215">
        <v>298.34801907819991</v>
      </c>
      <c r="BB1818" s="215">
        <v>-827.139864044501</v>
      </c>
      <c r="BC1818" s="215">
        <v>0</v>
      </c>
      <c r="BD1818" s="51">
        <v>1505.3740746700212</v>
      </c>
      <c r="BE1818" s="215">
        <v>3264.1098697037205</v>
      </c>
    </row>
    <row r="1819" spans="4:57">
      <c r="D1819" s="63">
        <v>44528</v>
      </c>
      <c r="E1819" s="64">
        <v>866.94799999999998</v>
      </c>
      <c r="F1819" s="64">
        <v>2317.2910000000002</v>
      </c>
      <c r="G1819" s="69">
        <v>3184.239</v>
      </c>
      <c r="I1819" s="63">
        <v>45280</v>
      </c>
      <c r="J1819" s="68">
        <v>90.28</v>
      </c>
      <c r="K1819" s="68">
        <v>91.53</v>
      </c>
      <c r="M1819" s="63">
        <v>44528</v>
      </c>
      <c r="N1819" s="64">
        <v>42182</v>
      </c>
      <c r="O1819" s="66">
        <v>100.75830000000001</v>
      </c>
      <c r="Q1819" s="63">
        <v>44528</v>
      </c>
      <c r="R1819" s="57">
        <v>34.522708031422653</v>
      </c>
      <c r="S1819" s="57">
        <v>48.689205089145361</v>
      </c>
      <c r="U1819" s="63">
        <v>44528</v>
      </c>
      <c r="V1819" s="65">
        <v>64.225701394639785</v>
      </c>
      <c r="X1819" s="63">
        <v>45428</v>
      </c>
      <c r="Y1819" s="67">
        <v>32.0625</v>
      </c>
      <c r="Z1819" s="67">
        <v>29.58</v>
      </c>
      <c r="AA1819" s="67">
        <v>32.625</v>
      </c>
      <c r="AB1819" s="67" t="e">
        <v>#N/A</v>
      </c>
      <c r="AD1819" s="63">
        <v>45428</v>
      </c>
      <c r="AE1819" s="67">
        <v>44.02</v>
      </c>
      <c r="AF1819" s="68">
        <v>65.13</v>
      </c>
      <c r="AH1819" s="58">
        <v>44528</v>
      </c>
      <c r="AI1819" s="57">
        <v>61.983725828186408</v>
      </c>
      <c r="AJ1819" s="57">
        <v>57.076753880285793</v>
      </c>
      <c r="AK1819" s="57">
        <v>54.071819612624104</v>
      </c>
      <c r="AM1819" s="63">
        <v>44528</v>
      </c>
      <c r="AN1819" s="57">
        <v>43.389836448735309</v>
      </c>
      <c r="AO1819" s="57">
        <v>43.101242629167743</v>
      </c>
      <c r="AP1819" s="57">
        <v>42.574559620490703</v>
      </c>
      <c r="AR1819" s="63">
        <v>44528</v>
      </c>
      <c r="AS1819" s="57">
        <v>-19.957895240487556</v>
      </c>
      <c r="AT1819" s="57">
        <v>8.7279192918711992</v>
      </c>
      <c r="AV1819" s="63"/>
      <c r="AW1819" s="64"/>
      <c r="AY1819" s="63">
        <v>45428</v>
      </c>
      <c r="AZ1819" s="215">
        <v>2348.8780999999994</v>
      </c>
      <c r="BA1819" s="215">
        <v>291.52255621947995</v>
      </c>
      <c r="BB1819" s="215">
        <v>644.87919401668285</v>
      </c>
      <c r="BC1819" s="215">
        <v>0</v>
      </c>
      <c r="BD1819" s="51">
        <v>-107.38844778332231</v>
      </c>
      <c r="BE1819" s="215">
        <v>3177.8914024528403</v>
      </c>
    </row>
    <row r="1820" spans="4:57">
      <c r="D1820" s="63">
        <v>44529</v>
      </c>
      <c r="E1820" s="64">
        <v>815.61500000000001</v>
      </c>
      <c r="F1820" s="64">
        <v>2318.7040000000002</v>
      </c>
      <c r="G1820" s="69">
        <v>3134.319</v>
      </c>
      <c r="I1820" s="63">
        <v>45281</v>
      </c>
      <c r="J1820" s="68">
        <v>88.36</v>
      </c>
      <c r="K1820" s="68">
        <v>92.35</v>
      </c>
      <c r="M1820" s="63">
        <v>44529</v>
      </c>
      <c r="N1820" s="64">
        <v>42038.8</v>
      </c>
      <c r="O1820" s="66">
        <v>100.9233</v>
      </c>
      <c r="Q1820" s="63">
        <v>44529</v>
      </c>
      <c r="R1820" s="57">
        <v>34.48820612349104</v>
      </c>
      <c r="S1820" s="57">
        <v>48.820107115936182</v>
      </c>
      <c r="U1820" s="63">
        <v>44529</v>
      </c>
      <c r="V1820" s="65">
        <v>63.845351204525592</v>
      </c>
      <c r="X1820" s="63">
        <v>45429</v>
      </c>
      <c r="Y1820" s="67">
        <v>31.1875</v>
      </c>
      <c r="Z1820" s="67">
        <v>29.39</v>
      </c>
      <c r="AA1820" s="67">
        <v>31.9375</v>
      </c>
      <c r="AB1820" s="67" t="e">
        <v>#N/A</v>
      </c>
      <c r="AD1820" s="63">
        <v>45429</v>
      </c>
      <c r="AE1820" s="67">
        <v>42.93</v>
      </c>
      <c r="AF1820" s="68">
        <v>67.69</v>
      </c>
      <c r="AH1820" s="58">
        <v>44529</v>
      </c>
      <c r="AI1820" s="57">
        <v>61.927709714277256</v>
      </c>
      <c r="AJ1820" s="57">
        <v>57.10392817000232</v>
      </c>
      <c r="AK1820" s="57">
        <v>54.160016191509605</v>
      </c>
      <c r="AM1820" s="63">
        <v>44529</v>
      </c>
      <c r="AN1820" s="57">
        <v>43.600043890883455</v>
      </c>
      <c r="AO1820" s="57">
        <v>43.133687426111898</v>
      </c>
      <c r="AP1820" s="57">
        <v>42.997402304333001</v>
      </c>
      <c r="AR1820" s="63">
        <v>44529</v>
      </c>
      <c r="AS1820" s="57">
        <v>-20.143144389122945</v>
      </c>
      <c r="AT1820" s="57">
        <v>8.5976863051821617</v>
      </c>
      <c r="AV1820" s="63"/>
      <c r="AW1820" s="64"/>
      <c r="AY1820" s="63">
        <v>45429</v>
      </c>
      <c r="AZ1820" s="215">
        <v>2298.6859449999993</v>
      </c>
      <c r="BA1820" s="215">
        <v>286.64103503440998</v>
      </c>
      <c r="BB1820" s="215">
        <v>598.09971199544339</v>
      </c>
      <c r="BC1820" s="215">
        <v>0</v>
      </c>
      <c r="BD1820" s="51">
        <v>-38.350988737104721</v>
      </c>
      <c r="BE1820" s="215">
        <v>3145.075703292749</v>
      </c>
    </row>
    <row r="1821" spans="4:57">
      <c r="D1821" s="63">
        <v>44530</v>
      </c>
      <c r="E1821" s="64">
        <v>809.33500000000004</v>
      </c>
      <c r="F1821" s="64">
        <v>2326.8069999999998</v>
      </c>
      <c r="G1821" s="69">
        <v>3136.1419999999998</v>
      </c>
      <c r="I1821" s="63">
        <v>45282</v>
      </c>
      <c r="J1821" s="68">
        <v>86.88</v>
      </c>
      <c r="K1821" s="68">
        <v>90.31</v>
      </c>
      <c r="M1821" s="63">
        <v>44530</v>
      </c>
      <c r="N1821" s="64">
        <v>41529.5</v>
      </c>
      <c r="O1821" s="66">
        <v>100.925</v>
      </c>
      <c r="Q1821" s="63">
        <v>44530</v>
      </c>
      <c r="R1821" s="57">
        <v>34.664838489423879</v>
      </c>
      <c r="S1821" s="57">
        <v>48.922635754188512</v>
      </c>
      <c r="U1821" s="63">
        <v>44530</v>
      </c>
      <c r="V1821" s="65">
        <v>63.618771431332235</v>
      </c>
      <c r="X1821" s="63">
        <v>45432</v>
      </c>
      <c r="Y1821" s="67">
        <v>31.9375</v>
      </c>
      <c r="Z1821" s="67">
        <v>29.45</v>
      </c>
      <c r="AA1821" s="67">
        <v>32.5625</v>
      </c>
      <c r="AB1821" s="67" t="e">
        <v>#N/A</v>
      </c>
      <c r="AD1821" s="63">
        <v>45432</v>
      </c>
      <c r="AE1821" s="67">
        <v>42.33</v>
      </c>
      <c r="AF1821" s="68">
        <v>68.25</v>
      </c>
      <c r="AH1821" s="58">
        <v>44530</v>
      </c>
      <c r="AI1821" s="57">
        <v>61.957419963008853</v>
      </c>
      <c r="AJ1821" s="57">
        <v>57.145777926360978</v>
      </c>
      <c r="AK1821" s="57">
        <v>54.219228783460458</v>
      </c>
      <c r="AM1821" s="63">
        <v>44530</v>
      </c>
      <c r="AN1821" s="57">
        <v>43.827796544885047</v>
      </c>
      <c r="AO1821" s="57">
        <v>43.195956066415221</v>
      </c>
      <c r="AP1821" s="57">
        <v>43.428881898506376</v>
      </c>
      <c r="AR1821" s="63">
        <v>44530</v>
      </c>
      <c r="AS1821" s="57">
        <v>-20.288743784819985</v>
      </c>
      <c r="AT1821" s="57">
        <v>8.4181950876810028</v>
      </c>
      <c r="AV1821" s="63"/>
      <c r="AW1821" s="64"/>
      <c r="AY1821" s="63">
        <v>45432</v>
      </c>
      <c r="AZ1821" s="215">
        <v>2409.890934999999</v>
      </c>
      <c r="BA1821" s="215">
        <v>-8569.4350607322885</v>
      </c>
      <c r="BB1821" s="215">
        <v>11116.448038243701</v>
      </c>
      <c r="BC1821" s="215">
        <v>0</v>
      </c>
      <c r="BD1821" s="51">
        <v>-43.092990362165004</v>
      </c>
      <c r="BE1821" s="215">
        <v>4913.8109221492487</v>
      </c>
    </row>
    <row r="1822" spans="4:57">
      <c r="D1822" s="63">
        <v>44531</v>
      </c>
      <c r="E1822" s="64">
        <v>932.64099999999996</v>
      </c>
      <c r="F1822" s="64">
        <v>2330.4140000000002</v>
      </c>
      <c r="G1822" s="69">
        <v>3263.0549999999998</v>
      </c>
      <c r="I1822" s="63">
        <v>45286</v>
      </c>
      <c r="J1822" s="68">
        <v>100.98</v>
      </c>
      <c r="K1822" s="68">
        <v>98.56</v>
      </c>
      <c r="M1822" s="63">
        <v>44531</v>
      </c>
      <c r="N1822" s="64">
        <v>41539</v>
      </c>
      <c r="O1822" s="66">
        <v>101.005</v>
      </c>
      <c r="Q1822" s="63">
        <v>44531</v>
      </c>
      <c r="R1822" s="57">
        <v>34.760047529273038</v>
      </c>
      <c r="S1822" s="57">
        <v>49.056881476313748</v>
      </c>
      <c r="U1822" s="63">
        <v>44531</v>
      </c>
      <c r="V1822" s="65">
        <v>63.734629699066481</v>
      </c>
      <c r="X1822" s="63">
        <v>45433</v>
      </c>
      <c r="Y1822" s="67">
        <v>31.875</v>
      </c>
      <c r="Z1822" s="67">
        <v>29.62</v>
      </c>
      <c r="AA1822" s="67">
        <v>32.375</v>
      </c>
      <c r="AB1822" s="67" t="e">
        <v>#N/A</v>
      </c>
      <c r="AD1822" s="63">
        <v>45433</v>
      </c>
      <c r="AE1822" s="67">
        <v>42.62</v>
      </c>
      <c r="AF1822" s="68">
        <v>63.69</v>
      </c>
      <c r="AH1822" s="58">
        <v>44531</v>
      </c>
      <c r="AI1822" s="57">
        <v>61.956414952054395</v>
      </c>
      <c r="AJ1822" s="57">
        <v>57.212450960741592</v>
      </c>
      <c r="AK1822" s="57">
        <v>54.352149154592368</v>
      </c>
      <c r="AM1822" s="63">
        <v>44531</v>
      </c>
      <c r="AN1822" s="57">
        <v>44.035845171066335</v>
      </c>
      <c r="AO1822" s="57">
        <v>43.296285961044155</v>
      </c>
      <c r="AP1822" s="57">
        <v>43.796750466971226</v>
      </c>
      <c r="AR1822" s="63">
        <v>44531</v>
      </c>
      <c r="AS1822" s="57">
        <v>-20.408921933085487</v>
      </c>
      <c r="AT1822" s="57">
        <v>8.2083071915036712</v>
      </c>
      <c r="AV1822" s="63"/>
      <c r="AW1822" s="64"/>
      <c r="AY1822" s="63">
        <v>45433</v>
      </c>
      <c r="AZ1822" s="215">
        <v>2313.8334549999995</v>
      </c>
      <c r="BA1822" s="215">
        <v>-8569.7716174968682</v>
      </c>
      <c r="BB1822" s="215">
        <v>7939.8927014067522</v>
      </c>
      <c r="BC1822" s="215">
        <v>0</v>
      </c>
      <c r="BD1822" s="51">
        <v>257.53586395347446</v>
      </c>
      <c r="BE1822" s="215">
        <v>1941.4904028633591</v>
      </c>
    </row>
    <row r="1823" spans="4:57">
      <c r="D1823" s="63">
        <v>44532</v>
      </c>
      <c r="E1823" s="64">
        <v>946.25400000000002</v>
      </c>
      <c r="F1823" s="64">
        <v>2353.527</v>
      </c>
      <c r="G1823" s="69">
        <v>3299.7809999999999</v>
      </c>
      <c r="I1823" s="63">
        <v>45287</v>
      </c>
      <c r="J1823" s="68">
        <v>87.13</v>
      </c>
      <c r="K1823" s="68">
        <v>91.73</v>
      </c>
      <c r="M1823" s="63">
        <v>44532</v>
      </c>
      <c r="N1823" s="64">
        <v>41444.6</v>
      </c>
      <c r="O1823" s="66">
        <v>101.07</v>
      </c>
      <c r="Q1823" s="63">
        <v>44532</v>
      </c>
      <c r="R1823" s="57">
        <v>35.056247456573985</v>
      </c>
      <c r="S1823" s="57">
        <v>49.210442591871526</v>
      </c>
      <c r="U1823" s="63">
        <v>44532</v>
      </c>
      <c r="V1823" s="65">
        <v>63.859250064570801</v>
      </c>
      <c r="X1823" s="63">
        <v>45434</v>
      </c>
      <c r="Y1823" s="67">
        <v>31.5625</v>
      </c>
      <c r="Z1823" s="67">
        <v>29.53</v>
      </c>
      <c r="AA1823" s="67">
        <v>32.375</v>
      </c>
      <c r="AB1823" s="67" t="e">
        <v>#N/A</v>
      </c>
      <c r="AD1823" s="63">
        <v>45434</v>
      </c>
      <c r="AE1823" s="67">
        <v>43.03</v>
      </c>
      <c r="AF1823" s="68">
        <v>63.17</v>
      </c>
      <c r="AH1823" s="58">
        <v>44532</v>
      </c>
      <c r="AI1823" s="57">
        <v>61.845744490256237</v>
      </c>
      <c r="AJ1823" s="57">
        <v>57.247346439953326</v>
      </c>
      <c r="AK1823" s="57">
        <v>54.48419370148212</v>
      </c>
      <c r="AM1823" s="63">
        <v>44532</v>
      </c>
      <c r="AN1823" s="57">
        <v>44.272451793448589</v>
      </c>
      <c r="AO1823" s="57">
        <v>43.388762330020981</v>
      </c>
      <c r="AP1823" s="57">
        <v>44.249766105593636</v>
      </c>
      <c r="AR1823" s="63">
        <v>44532</v>
      </c>
      <c r="AS1823" s="57">
        <v>-20.502674888471262</v>
      </c>
      <c r="AT1823" s="57">
        <v>7.9876263728271057</v>
      </c>
      <c r="AV1823" s="63"/>
      <c r="AW1823" s="64"/>
      <c r="AY1823" s="63">
        <v>45434</v>
      </c>
      <c r="AZ1823" s="215">
        <v>2256.0361800000001</v>
      </c>
      <c r="BA1823" s="215">
        <v>-8569.9629566573894</v>
      </c>
      <c r="BB1823" s="215">
        <v>7406.0771781560852</v>
      </c>
      <c r="BC1823" s="215">
        <v>0</v>
      </c>
      <c r="BD1823" s="51">
        <v>166.78574734769899</v>
      </c>
      <c r="BE1823" s="215">
        <v>1258.9361488463971</v>
      </c>
    </row>
    <row r="1824" spans="4:57">
      <c r="D1824" s="63">
        <v>44533</v>
      </c>
      <c r="E1824" s="64">
        <v>939.99800000000005</v>
      </c>
      <c r="F1824" s="64">
        <v>2361.2800000000002</v>
      </c>
      <c r="G1824" s="69">
        <v>3301.2779999999998</v>
      </c>
      <c r="I1824" s="63">
        <v>45288</v>
      </c>
      <c r="J1824" s="68">
        <v>95.2</v>
      </c>
      <c r="K1824" s="68">
        <v>97.23</v>
      </c>
      <c r="M1824" s="63">
        <v>44533</v>
      </c>
      <c r="N1824" s="64">
        <v>41293.1</v>
      </c>
      <c r="O1824" s="66">
        <v>101.155</v>
      </c>
      <c r="Q1824" s="63">
        <v>44533</v>
      </c>
      <c r="R1824" s="57">
        <v>35.319447873248301</v>
      </c>
      <c r="S1824" s="57">
        <v>49.340187165650406</v>
      </c>
      <c r="U1824" s="63">
        <v>44533</v>
      </c>
      <c r="V1824" s="65">
        <v>64.143474951354591</v>
      </c>
      <c r="X1824" s="63">
        <v>45435</v>
      </c>
      <c r="Y1824" s="67">
        <v>30.625</v>
      </c>
      <c r="Z1824" s="67">
        <v>29.74</v>
      </c>
      <c r="AA1824" s="67">
        <v>31.1875</v>
      </c>
      <c r="AB1824" s="67" t="e">
        <v>#N/A</v>
      </c>
      <c r="AD1824" s="63">
        <v>45435</v>
      </c>
      <c r="AE1824" s="67">
        <v>41.96</v>
      </c>
      <c r="AF1824" s="68">
        <v>62.15</v>
      </c>
      <c r="AH1824" s="58">
        <v>44533</v>
      </c>
      <c r="AI1824" s="57">
        <v>61.808981630822736</v>
      </c>
      <c r="AJ1824" s="57">
        <v>57.282664114578537</v>
      </c>
      <c r="AK1824" s="57">
        <v>54.576448235479027</v>
      </c>
      <c r="AM1824" s="63">
        <v>44533</v>
      </c>
      <c r="AN1824" s="57">
        <v>44.56737594992908</v>
      </c>
      <c r="AO1824" s="57">
        <v>43.627946024723727</v>
      </c>
      <c r="AP1824" s="57">
        <v>44.665764161401889</v>
      </c>
      <c r="AR1824" s="63">
        <v>44533</v>
      </c>
      <c r="AS1824" s="57">
        <v>-20.572249678342537</v>
      </c>
      <c r="AT1824" s="57">
        <v>7.7557095784569929</v>
      </c>
      <c r="AV1824" s="63"/>
      <c r="AW1824" s="64"/>
      <c r="AY1824" s="63">
        <v>45435</v>
      </c>
      <c r="AZ1824" s="215">
        <v>2212.8691800000001</v>
      </c>
      <c r="BA1824" s="215">
        <v>-10277.024038568399</v>
      </c>
      <c r="BB1824" s="215">
        <v>9485.3380801444782</v>
      </c>
      <c r="BC1824" s="215">
        <v>0</v>
      </c>
      <c r="BD1824" s="51">
        <v>-90.848313947070039</v>
      </c>
      <c r="BE1824" s="215">
        <v>1330.3349076290094</v>
      </c>
    </row>
    <row r="1825" spans="4:57">
      <c r="D1825" s="63">
        <v>44534</v>
      </c>
      <c r="E1825" s="64">
        <v>939.99800000000005</v>
      </c>
      <c r="F1825" s="64">
        <v>2361.2800000000002</v>
      </c>
      <c r="G1825" s="69">
        <v>3301.2779999999998</v>
      </c>
      <c r="I1825" s="63">
        <v>45289</v>
      </c>
      <c r="J1825" s="68">
        <v>96.68</v>
      </c>
      <c r="K1825" s="68">
        <v>97.34</v>
      </c>
      <c r="M1825" s="63">
        <v>44534</v>
      </c>
      <c r="N1825" s="64">
        <v>41293.1</v>
      </c>
      <c r="O1825" s="66">
        <v>101.155</v>
      </c>
      <c r="Q1825" s="63">
        <v>44534</v>
      </c>
      <c r="R1825" s="57">
        <v>35.525287140710617</v>
      </c>
      <c r="S1825" s="57">
        <v>49.445165533010126</v>
      </c>
      <c r="U1825" s="63">
        <v>44534</v>
      </c>
      <c r="V1825" s="65">
        <v>64.143474951354591</v>
      </c>
      <c r="X1825" s="63">
        <v>45436</v>
      </c>
      <c r="Y1825" s="67">
        <v>32.1875</v>
      </c>
      <c r="Z1825" s="67">
        <v>29.21</v>
      </c>
      <c r="AA1825" s="67">
        <v>32.75</v>
      </c>
      <c r="AB1825" s="67" t="e">
        <v>#N/A</v>
      </c>
      <c r="AD1825" s="63">
        <v>45436</v>
      </c>
      <c r="AE1825" s="67">
        <v>43.32</v>
      </c>
      <c r="AF1825" s="68">
        <v>63.38</v>
      </c>
      <c r="AH1825" s="58">
        <v>44534</v>
      </c>
      <c r="AI1825" s="57">
        <v>61.703484274839603</v>
      </c>
      <c r="AJ1825" s="57">
        <v>57.288073851327013</v>
      </c>
      <c r="AK1825" s="57">
        <v>54.658774754348727</v>
      </c>
      <c r="AM1825" s="63">
        <v>44534</v>
      </c>
      <c r="AN1825" s="57">
        <v>44.830187613553996</v>
      </c>
      <c r="AO1825" s="57">
        <v>43.871298113530102</v>
      </c>
      <c r="AP1825" s="57">
        <v>44.991862511955041</v>
      </c>
      <c r="AR1825" s="63">
        <v>44534</v>
      </c>
      <c r="AS1825" s="57">
        <v>-20.633334336714725</v>
      </c>
      <c r="AT1825" s="57">
        <v>7.4900206516281598</v>
      </c>
      <c r="AV1825" s="63"/>
      <c r="AW1825" s="64"/>
      <c r="AY1825" s="63">
        <v>45436</v>
      </c>
      <c r="AZ1825" s="215">
        <v>2267.0350800000001</v>
      </c>
      <c r="BA1825" s="215">
        <v>-10276.398025680737</v>
      </c>
      <c r="BB1825" s="215">
        <v>9821.1863740195786</v>
      </c>
      <c r="BC1825" s="215">
        <v>0</v>
      </c>
      <c r="BD1825" s="51">
        <v>-392.41421925177423</v>
      </c>
      <c r="BE1825" s="215">
        <v>1419.4092090870681</v>
      </c>
    </row>
    <row r="1826" spans="4:57">
      <c r="D1826" s="63">
        <v>44535</v>
      </c>
      <c r="E1826" s="64">
        <v>939.99800000000005</v>
      </c>
      <c r="F1826" s="64">
        <v>2361.2800000000002</v>
      </c>
      <c r="G1826" s="69">
        <v>3301.2779999999998</v>
      </c>
      <c r="I1826" s="63">
        <v>45293</v>
      </c>
      <c r="J1826" s="68">
        <v>96.31</v>
      </c>
      <c r="K1826" s="68">
        <v>97</v>
      </c>
      <c r="M1826" s="63">
        <v>44535</v>
      </c>
      <c r="N1826" s="64">
        <v>41293.1</v>
      </c>
      <c r="O1826" s="66">
        <v>101.155</v>
      </c>
      <c r="Q1826" s="63">
        <v>44535</v>
      </c>
      <c r="R1826" s="57">
        <v>35.832357711824933</v>
      </c>
      <c r="S1826" s="57">
        <v>49.560523186401916</v>
      </c>
      <c r="U1826" s="63">
        <v>44535</v>
      </c>
      <c r="V1826" s="65">
        <v>64.143474951354591</v>
      </c>
      <c r="X1826" s="63">
        <v>45439</v>
      </c>
      <c r="Y1826" s="67">
        <v>31.625</v>
      </c>
      <c r="Z1826" s="67">
        <v>29.04</v>
      </c>
      <c r="AA1826" s="67">
        <v>32.25</v>
      </c>
      <c r="AB1826" s="67" t="e">
        <v>#N/A</v>
      </c>
      <c r="AD1826" s="63">
        <v>45439</v>
      </c>
      <c r="AE1826" s="67">
        <v>43.89</v>
      </c>
      <c r="AF1826" s="68">
        <v>63.75</v>
      </c>
      <c r="AH1826" s="58">
        <v>44535</v>
      </c>
      <c r="AI1826" s="57">
        <v>61.632984397695047</v>
      </c>
      <c r="AJ1826" s="57">
        <v>57.327240966604997</v>
      </c>
      <c r="AK1826" s="57">
        <v>54.769576057893701</v>
      </c>
      <c r="AM1826" s="63">
        <v>44535</v>
      </c>
      <c r="AN1826" s="57">
        <v>45.058637591912266</v>
      </c>
      <c r="AO1826" s="57">
        <v>44.048613436501974</v>
      </c>
      <c r="AP1826" s="57">
        <v>45.327568107215434</v>
      </c>
      <c r="AR1826" s="63">
        <v>44535</v>
      </c>
      <c r="AS1826" s="57">
        <v>-20.652914538624355</v>
      </c>
      <c r="AT1826" s="57">
        <v>7.2505803098922961</v>
      </c>
      <c r="AV1826" s="63"/>
      <c r="AW1826" s="64"/>
      <c r="AY1826" s="63">
        <v>45439</v>
      </c>
      <c r="AZ1826" s="215">
        <v>2205.0798800000002</v>
      </c>
      <c r="BA1826" s="215">
        <v>-10276.806953660369</v>
      </c>
      <c r="BB1826" s="215">
        <v>10679.1317994033</v>
      </c>
      <c r="BC1826" s="215">
        <v>0</v>
      </c>
      <c r="BD1826" s="51">
        <v>-1045.7352275047574</v>
      </c>
      <c r="BE1826" s="215">
        <v>1561.669498238178</v>
      </c>
    </row>
    <row r="1827" spans="4:57">
      <c r="D1827" s="63">
        <v>44536</v>
      </c>
      <c r="E1827" s="64">
        <v>834.26700000000005</v>
      </c>
      <c r="F1827" s="64">
        <v>2379.8780000000002</v>
      </c>
      <c r="G1827" s="69">
        <v>3214.145</v>
      </c>
      <c r="I1827" s="63">
        <v>45294</v>
      </c>
      <c r="J1827" s="68">
        <v>94.1</v>
      </c>
      <c r="K1827" s="68">
        <v>95.74</v>
      </c>
      <c r="M1827" s="63">
        <v>44536</v>
      </c>
      <c r="N1827" s="64">
        <v>41300.199999999997</v>
      </c>
      <c r="O1827" s="66">
        <v>101.3233</v>
      </c>
      <c r="Q1827" s="63">
        <v>44536</v>
      </c>
      <c r="R1827" s="57">
        <v>36.015503269840224</v>
      </c>
      <c r="S1827" s="57">
        <v>49.694831836784978</v>
      </c>
      <c r="U1827" s="63">
        <v>44536</v>
      </c>
      <c r="V1827" s="65">
        <v>64.222106324629038</v>
      </c>
      <c r="X1827" s="63">
        <v>45440</v>
      </c>
      <c r="Y1827" s="67">
        <v>31.6875</v>
      </c>
      <c r="Z1827" s="67">
        <v>30.1</v>
      </c>
      <c r="AA1827" s="67">
        <v>32.25</v>
      </c>
      <c r="AB1827" s="67" t="e">
        <v>#N/A</v>
      </c>
      <c r="AD1827" s="63">
        <v>45440</v>
      </c>
      <c r="AE1827" s="67">
        <v>44.7</v>
      </c>
      <c r="AF1827" s="68">
        <v>61.97</v>
      </c>
      <c r="AH1827" s="58">
        <v>44536</v>
      </c>
      <c r="AI1827" s="57">
        <v>61.508867035458792</v>
      </c>
      <c r="AJ1827" s="57">
        <v>57.341414126820965</v>
      </c>
      <c r="AK1827" s="57">
        <v>54.866563627363576</v>
      </c>
      <c r="AM1827" s="63">
        <v>44536</v>
      </c>
      <c r="AN1827" s="57">
        <v>45.296212773874565</v>
      </c>
      <c r="AO1827" s="57">
        <v>44.210005243145226</v>
      </c>
      <c r="AP1827" s="57">
        <v>45.714472449778796</v>
      </c>
      <c r="AR1827" s="63">
        <v>44536</v>
      </c>
      <c r="AS1827" s="57">
        <v>-20.694299329013088</v>
      </c>
      <c r="AT1827" s="57">
        <v>7.0090030767134825</v>
      </c>
      <c r="AV1827" s="63"/>
      <c r="AW1827" s="64"/>
      <c r="AY1827" s="63">
        <v>45440</v>
      </c>
      <c r="AZ1827" s="215">
        <v>2335.6477100000002</v>
      </c>
      <c r="BA1827" s="215">
        <v>-10297.56871918027</v>
      </c>
      <c r="BB1827" s="215">
        <v>10908.140097531341</v>
      </c>
      <c r="BC1827" s="215">
        <v>0</v>
      </c>
      <c r="BD1827" s="51">
        <v>-1502.3388665199132</v>
      </c>
      <c r="BE1827" s="215">
        <v>1443.8802218311616</v>
      </c>
    </row>
    <row r="1828" spans="4:57">
      <c r="D1828" s="63">
        <v>44537</v>
      </c>
      <c r="E1828" s="64">
        <v>855.58100000000002</v>
      </c>
      <c r="F1828" s="64">
        <v>2401.8510000000001</v>
      </c>
      <c r="G1828" s="69">
        <v>3257.4319999999998</v>
      </c>
      <c r="I1828" s="63">
        <v>45295</v>
      </c>
      <c r="J1828" s="68">
        <v>95.21</v>
      </c>
      <c r="K1828" s="68">
        <v>95.64</v>
      </c>
      <c r="M1828" s="63">
        <v>44537</v>
      </c>
      <c r="N1828" s="64">
        <v>41249.9</v>
      </c>
      <c r="O1828" s="66">
        <v>101.36499999999999</v>
      </c>
      <c r="Q1828" s="63">
        <v>44537</v>
      </c>
      <c r="R1828" s="57">
        <v>36.259990002721487</v>
      </c>
      <c r="S1828" s="57">
        <v>49.833447641381397</v>
      </c>
      <c r="U1828" s="63">
        <v>44537</v>
      </c>
      <c r="V1828" s="65">
        <v>64.525076489870372</v>
      </c>
      <c r="X1828" s="63">
        <v>45441</v>
      </c>
      <c r="Y1828" s="67">
        <v>32.375</v>
      </c>
      <c r="Z1828" s="67">
        <v>30</v>
      </c>
      <c r="AA1828" s="67">
        <v>33.0625</v>
      </c>
      <c r="AB1828" s="67" t="e">
        <v>#N/A</v>
      </c>
      <c r="AD1828" s="63">
        <v>45441</v>
      </c>
      <c r="AE1828" s="67">
        <v>44.59</v>
      </c>
      <c r="AF1828" s="68">
        <v>61.96</v>
      </c>
      <c r="AH1828" s="58">
        <v>44537</v>
      </c>
      <c r="AI1828" s="57">
        <v>61.444407313804497</v>
      </c>
      <c r="AJ1828" s="57">
        <v>57.375167115541892</v>
      </c>
      <c r="AK1828" s="57">
        <v>54.956321725001644</v>
      </c>
      <c r="AM1828" s="63">
        <v>44537</v>
      </c>
      <c r="AN1828" s="57">
        <v>45.545997988021483</v>
      </c>
      <c r="AO1828" s="57">
        <v>44.396074794321414</v>
      </c>
      <c r="AP1828" s="57">
        <v>46.103016128244569</v>
      </c>
      <c r="AR1828" s="63">
        <v>44537</v>
      </c>
      <c r="AS1828" s="57">
        <v>-20.740655604822354</v>
      </c>
      <c r="AT1828" s="57">
        <v>6.7623397377692296</v>
      </c>
      <c r="AV1828" s="63"/>
      <c r="AW1828" s="64"/>
      <c r="AY1828" s="63">
        <v>45441</v>
      </c>
      <c r="AZ1828" s="215">
        <v>2251.879085</v>
      </c>
      <c r="BA1828" s="215">
        <v>-10339.97978829145</v>
      </c>
      <c r="BB1828" s="215">
        <v>10265.842001369208</v>
      </c>
      <c r="BC1828" s="215">
        <v>0</v>
      </c>
      <c r="BD1828" s="51">
        <v>-1577.8546083381543</v>
      </c>
      <c r="BE1828" s="215">
        <v>599.88668973960728</v>
      </c>
    </row>
    <row r="1829" spans="4:57">
      <c r="D1829" s="63">
        <v>44538</v>
      </c>
      <c r="E1829" s="64">
        <v>855.58100000000002</v>
      </c>
      <c r="F1829" s="64">
        <v>2401.8510000000001</v>
      </c>
      <c r="G1829" s="69">
        <v>3257.4319999999998</v>
      </c>
      <c r="I1829" s="63">
        <v>45296</v>
      </c>
      <c r="J1829" s="68">
        <v>95.24</v>
      </c>
      <c r="K1829" s="68">
        <v>94.57</v>
      </c>
      <c r="M1829" s="63">
        <v>44538</v>
      </c>
      <c r="N1829" s="64">
        <v>41249.9</v>
      </c>
      <c r="O1829" s="66">
        <v>101.36499999999999</v>
      </c>
      <c r="Q1829" s="63">
        <v>44538</v>
      </c>
      <c r="R1829" s="57">
        <v>36.545685289237717</v>
      </c>
      <c r="S1829" s="57">
        <v>50.074600363304825</v>
      </c>
      <c r="U1829" s="63">
        <v>44538</v>
      </c>
      <c r="V1829" s="65">
        <v>64.525076489870372</v>
      </c>
      <c r="X1829" s="63">
        <v>45442</v>
      </c>
      <c r="Y1829" s="67">
        <v>32.125</v>
      </c>
      <c r="Z1829" s="67">
        <v>30.12</v>
      </c>
      <c r="AA1829" s="67">
        <v>32.6875</v>
      </c>
      <c r="AB1829" s="67" t="e">
        <v>#N/A</v>
      </c>
      <c r="AD1829" s="63">
        <v>45442</v>
      </c>
      <c r="AE1829" s="67">
        <v>45.49</v>
      </c>
      <c r="AF1829" s="68">
        <v>61.31</v>
      </c>
      <c r="AH1829" s="58">
        <v>44538</v>
      </c>
      <c r="AI1829" s="57">
        <v>61.391481348635899</v>
      </c>
      <c r="AJ1829" s="57">
        <v>57.512237284146138</v>
      </c>
      <c r="AK1829" s="57">
        <v>55.238651806403595</v>
      </c>
      <c r="AM1829" s="63">
        <v>44538</v>
      </c>
      <c r="AN1829" s="57">
        <v>45.804760549365177</v>
      </c>
      <c r="AO1829" s="57">
        <v>44.64953486215304</v>
      </c>
      <c r="AP1829" s="57">
        <v>46.426463109387626</v>
      </c>
      <c r="AR1829" s="63">
        <v>44538</v>
      </c>
      <c r="AS1829" s="57">
        <v>-20.768983756339022</v>
      </c>
      <c r="AT1829" s="57">
        <v>6.5189912198088784</v>
      </c>
      <c r="AV1829" s="63"/>
      <c r="AW1829" s="64"/>
      <c r="AY1829" s="63">
        <v>45442</v>
      </c>
      <c r="AZ1829" s="215">
        <v>2142.8073850000001</v>
      </c>
      <c r="BA1829" s="215">
        <v>-10328.69160569505</v>
      </c>
      <c r="BB1829" s="215">
        <v>12421.617913518148</v>
      </c>
      <c r="BC1829" s="215">
        <v>0</v>
      </c>
      <c r="BD1829" s="51">
        <v>-1553.7469288938216</v>
      </c>
      <c r="BE1829" s="215">
        <v>2681.9867639292816</v>
      </c>
    </row>
    <row r="1830" spans="4:57">
      <c r="D1830" s="63">
        <v>44539</v>
      </c>
      <c r="E1830" s="64">
        <v>963.61099999999999</v>
      </c>
      <c r="F1830" s="64">
        <v>2428.431</v>
      </c>
      <c r="G1830" s="69">
        <v>3392.0419999999999</v>
      </c>
      <c r="I1830" s="63">
        <v>45299</v>
      </c>
      <c r="J1830" s="68">
        <v>93.15</v>
      </c>
      <c r="K1830" s="68">
        <v>92.47</v>
      </c>
      <c r="M1830" s="63">
        <v>44539</v>
      </c>
      <c r="N1830" s="64">
        <v>41161</v>
      </c>
      <c r="O1830" s="66">
        <v>101.50830000000001</v>
      </c>
      <c r="Q1830" s="63">
        <v>44539</v>
      </c>
      <c r="R1830" s="57">
        <v>36.759459252245662</v>
      </c>
      <c r="S1830" s="57">
        <v>50.278982430230897</v>
      </c>
      <c r="U1830" s="63">
        <v>44539</v>
      </c>
      <c r="V1830" s="65">
        <v>65.354796199109344</v>
      </c>
      <c r="X1830" s="63">
        <v>45443</v>
      </c>
      <c r="Y1830" s="67">
        <v>33.375</v>
      </c>
      <c r="Z1830" s="67">
        <v>30.18</v>
      </c>
      <c r="AA1830" s="67">
        <v>34.0625</v>
      </c>
      <c r="AB1830" s="67" t="e">
        <v>#N/A</v>
      </c>
      <c r="AD1830" s="63">
        <v>45443</v>
      </c>
      <c r="AE1830" s="67">
        <v>44.28</v>
      </c>
      <c r="AF1830" s="68">
        <v>61.39</v>
      </c>
      <c r="AH1830" s="58">
        <v>44539</v>
      </c>
      <c r="AI1830" s="57">
        <v>61.244623189747969</v>
      </c>
      <c r="AJ1830" s="57">
        <v>57.581072393703451</v>
      </c>
      <c r="AK1830" s="57">
        <v>55.468189802382085</v>
      </c>
      <c r="AM1830" s="63">
        <v>44539</v>
      </c>
      <c r="AN1830" s="57">
        <v>46.033207841433523</v>
      </c>
      <c r="AO1830" s="57">
        <v>44.878343303713834</v>
      </c>
      <c r="AP1830" s="57">
        <v>46.697246026935836</v>
      </c>
      <c r="AR1830" s="63">
        <v>44539</v>
      </c>
      <c r="AS1830" s="57">
        <v>-20.821149949648753</v>
      </c>
      <c r="AT1830" s="57">
        <v>6.2597255302256904</v>
      </c>
      <c r="AV1830" s="63"/>
      <c r="AW1830" s="64"/>
      <c r="AY1830" s="63">
        <v>45443</v>
      </c>
      <c r="AZ1830" s="215">
        <v>1969.6782350000003</v>
      </c>
      <c r="BA1830" s="215">
        <v>-13848.961723353352</v>
      </c>
      <c r="BB1830" s="215">
        <v>17201.535899535262</v>
      </c>
      <c r="BC1830" s="215">
        <v>0</v>
      </c>
      <c r="BD1830" s="51">
        <v>-1546.5560193410658</v>
      </c>
      <c r="BE1830" s="215">
        <v>3775.6963918408492</v>
      </c>
    </row>
    <row r="1831" spans="4:57">
      <c r="D1831" s="63">
        <v>44540</v>
      </c>
      <c r="E1831" s="64">
        <v>939.45500000000004</v>
      </c>
      <c r="F1831" s="64">
        <v>2436.5770000000002</v>
      </c>
      <c r="G1831" s="69">
        <v>3376.0320000000002</v>
      </c>
      <c r="I1831" s="63">
        <v>45300</v>
      </c>
      <c r="J1831" s="68">
        <v>91.17</v>
      </c>
      <c r="K1831" s="68">
        <v>90.39</v>
      </c>
      <c r="M1831" s="63">
        <v>44540</v>
      </c>
      <c r="N1831" s="64">
        <v>41181.4</v>
      </c>
      <c r="O1831" s="66">
        <v>101.58</v>
      </c>
      <c r="Q1831" s="63">
        <v>44540</v>
      </c>
      <c r="R1831" s="57">
        <v>36.781605954930981</v>
      </c>
      <c r="S1831" s="57">
        <v>50.475344509109085</v>
      </c>
      <c r="U1831" s="63">
        <v>44540</v>
      </c>
      <c r="V1831" s="65">
        <v>65.124054624932398</v>
      </c>
      <c r="X1831" s="63">
        <v>45446</v>
      </c>
      <c r="Y1831" s="67">
        <v>32.0625</v>
      </c>
      <c r="Z1831" s="67">
        <v>27.75</v>
      </c>
      <c r="AA1831" s="67">
        <v>32.875</v>
      </c>
      <c r="AB1831" s="67" t="e">
        <v>#N/A</v>
      </c>
      <c r="AD1831" s="63">
        <v>45446</v>
      </c>
      <c r="AE1831" s="67">
        <v>44.94</v>
      </c>
      <c r="AF1831" s="68">
        <v>66.55</v>
      </c>
      <c r="AH1831" s="58">
        <v>44540</v>
      </c>
      <c r="AI1831" s="57">
        <v>61.106087665482313</v>
      </c>
      <c r="AJ1831" s="57">
        <v>57.638235579268461</v>
      </c>
      <c r="AK1831" s="57">
        <v>55.680604474450803</v>
      </c>
      <c r="AM1831" s="63">
        <v>44540</v>
      </c>
      <c r="AN1831" s="57">
        <v>46.245099246016693</v>
      </c>
      <c r="AO1831" s="57">
        <v>45.128496625382652</v>
      </c>
      <c r="AP1831" s="57">
        <v>46.894056385354375</v>
      </c>
      <c r="AR1831" s="63">
        <v>44540</v>
      </c>
      <c r="AS1831" s="57">
        <v>-20.884634307824058</v>
      </c>
      <c r="AT1831" s="57">
        <v>6.0042848884001909</v>
      </c>
      <c r="AV1831" s="63"/>
      <c r="AW1831" s="64"/>
      <c r="AY1831" s="63">
        <v>45446</v>
      </c>
      <c r="AZ1831" s="215">
        <v>1912.5917600000002</v>
      </c>
      <c r="BA1831" s="215">
        <v>-13848.998685774231</v>
      </c>
      <c r="BB1831" s="215">
        <v>16750.37241540863</v>
      </c>
      <c r="BC1831" s="215">
        <v>0</v>
      </c>
      <c r="BD1831" s="51">
        <v>-1645.602582839583</v>
      </c>
      <c r="BE1831" s="215">
        <v>3168.3629067948218</v>
      </c>
    </row>
    <row r="1832" spans="4:57">
      <c r="D1832" s="63">
        <v>44541</v>
      </c>
      <c r="E1832" s="64">
        <v>939.45500000000004</v>
      </c>
      <c r="F1832" s="64">
        <v>2436.5770000000002</v>
      </c>
      <c r="G1832" s="69">
        <v>3376.0320000000002</v>
      </c>
      <c r="I1832" s="63">
        <v>45301</v>
      </c>
      <c r="J1832" s="68">
        <v>91.36</v>
      </c>
      <c r="K1832" s="68">
        <v>90.81</v>
      </c>
      <c r="M1832" s="63">
        <v>44541</v>
      </c>
      <c r="N1832" s="64">
        <v>41181.4</v>
      </c>
      <c r="O1832" s="66">
        <v>101.58</v>
      </c>
      <c r="Q1832" s="63">
        <v>44541</v>
      </c>
      <c r="R1832" s="57">
        <v>36.677861501410945</v>
      </c>
      <c r="S1832" s="57">
        <v>50.636441555069482</v>
      </c>
      <c r="U1832" s="63">
        <v>44541</v>
      </c>
      <c r="V1832" s="65">
        <v>65.124054624932398</v>
      </c>
      <c r="X1832" s="63">
        <v>45447</v>
      </c>
      <c r="Y1832" s="67">
        <v>32.375</v>
      </c>
      <c r="Z1832" s="67">
        <v>30.1</v>
      </c>
      <c r="AA1832" s="67">
        <v>33.1875</v>
      </c>
      <c r="AB1832" s="67" t="e">
        <v>#N/A</v>
      </c>
      <c r="AD1832" s="63">
        <v>45447</v>
      </c>
      <c r="AE1832" s="67">
        <v>44.62</v>
      </c>
      <c r="AF1832" s="68">
        <v>66.16</v>
      </c>
      <c r="AH1832" s="58">
        <v>44541</v>
      </c>
      <c r="AI1832" s="57">
        <v>60.992849893108094</v>
      </c>
      <c r="AJ1832" s="57">
        <v>57.698014553151644</v>
      </c>
      <c r="AK1832" s="57">
        <v>55.855711261874276</v>
      </c>
      <c r="AM1832" s="63">
        <v>44541</v>
      </c>
      <c r="AN1832" s="57">
        <v>46.420075930146567</v>
      </c>
      <c r="AO1832" s="57">
        <v>45.331538351244085</v>
      </c>
      <c r="AP1832" s="57">
        <v>47.069855889337099</v>
      </c>
      <c r="AR1832" s="63">
        <v>44541</v>
      </c>
      <c r="AS1832" s="57">
        <v>-20.936258736366998</v>
      </c>
      <c r="AT1832" s="57">
        <v>5.762502945601522</v>
      </c>
      <c r="AV1832" s="63"/>
      <c r="AW1832" s="64"/>
      <c r="AY1832" s="63">
        <v>45447</v>
      </c>
      <c r="AZ1832" s="215">
        <v>1772.7027550000003</v>
      </c>
      <c r="BA1832" s="215">
        <v>-13848.959816328092</v>
      </c>
      <c r="BB1832" s="215">
        <v>16897.450749749929</v>
      </c>
      <c r="BC1832" s="215">
        <v>0</v>
      </c>
      <c r="BD1832" s="51">
        <v>-1652.3420680809211</v>
      </c>
      <c r="BE1832" s="215">
        <v>3168.8516203409226</v>
      </c>
    </row>
    <row r="1833" spans="4:57">
      <c r="D1833" s="63">
        <v>44542</v>
      </c>
      <c r="E1833" s="64">
        <v>939.45500000000004</v>
      </c>
      <c r="F1833" s="64">
        <v>2436.5770000000002</v>
      </c>
      <c r="G1833" s="69">
        <v>3376.0320000000002</v>
      </c>
      <c r="I1833" s="63">
        <v>45302</v>
      </c>
      <c r="J1833" s="68">
        <v>93.24</v>
      </c>
      <c r="K1833" s="68">
        <v>91.35</v>
      </c>
      <c r="M1833" s="63">
        <v>44542</v>
      </c>
      <c r="N1833" s="64">
        <v>41181.4</v>
      </c>
      <c r="O1833" s="66">
        <v>101.58</v>
      </c>
      <c r="Q1833" s="63">
        <v>44542</v>
      </c>
      <c r="R1833" s="57">
        <v>36.727063573152542</v>
      </c>
      <c r="S1833" s="57">
        <v>50.794665233923574</v>
      </c>
      <c r="U1833" s="63">
        <v>44542</v>
      </c>
      <c r="V1833" s="65">
        <v>65.124054624932398</v>
      </c>
      <c r="X1833" s="63">
        <v>45448</v>
      </c>
      <c r="Y1833" s="67">
        <v>32.5625</v>
      </c>
      <c r="Z1833" s="67">
        <v>29.85</v>
      </c>
      <c r="AA1833" s="67">
        <v>33.5</v>
      </c>
      <c r="AB1833" s="67" t="e">
        <v>#N/A</v>
      </c>
      <c r="AD1833" s="63">
        <v>45448</v>
      </c>
      <c r="AE1833" s="67">
        <v>45.13</v>
      </c>
      <c r="AF1833" s="68">
        <v>64.81</v>
      </c>
      <c r="AH1833" s="58">
        <v>44542</v>
      </c>
      <c r="AI1833" s="57">
        <v>60.884197999669688</v>
      </c>
      <c r="AJ1833" s="57">
        <v>57.764877185085204</v>
      </c>
      <c r="AK1833" s="57">
        <v>56.038599211929039</v>
      </c>
      <c r="AM1833" s="63">
        <v>44542</v>
      </c>
      <c r="AN1833" s="57">
        <v>46.575711749026347</v>
      </c>
      <c r="AO1833" s="57">
        <v>45.52287160393054</v>
      </c>
      <c r="AP1833" s="57">
        <v>47.221619612949596</v>
      </c>
      <c r="AR1833" s="63">
        <v>44542</v>
      </c>
      <c r="AS1833" s="57">
        <v>-20.982066713774039</v>
      </c>
      <c r="AT1833" s="57">
        <v>5.5559455842088212</v>
      </c>
      <c r="AV1833" s="63"/>
      <c r="AW1833" s="64"/>
      <c r="AY1833" s="63">
        <v>45448</v>
      </c>
      <c r="AZ1833" s="215">
        <v>1612.1820000000002</v>
      </c>
      <c r="BA1833" s="215">
        <v>-13642.855065974509</v>
      </c>
      <c r="BB1833" s="215">
        <v>16607.334736052249</v>
      </c>
      <c r="BC1833" s="215">
        <v>0</v>
      </c>
      <c r="BD1833" s="51">
        <v>-1653.7129539473121</v>
      </c>
      <c r="BE1833" s="215">
        <v>2922.948716130436</v>
      </c>
    </row>
    <row r="1834" spans="4:57">
      <c r="D1834" s="63">
        <v>44543</v>
      </c>
      <c r="E1834" s="64">
        <v>941.72199999999998</v>
      </c>
      <c r="F1834" s="64">
        <v>2447.835</v>
      </c>
      <c r="G1834" s="69">
        <v>3389.5569999999998</v>
      </c>
      <c r="I1834" s="63">
        <v>45303</v>
      </c>
      <c r="J1834" s="68">
        <v>93.14</v>
      </c>
      <c r="K1834" s="68">
        <v>91.42</v>
      </c>
      <c r="M1834" s="63">
        <v>44543</v>
      </c>
      <c r="N1834" s="64">
        <v>41198.800000000003</v>
      </c>
      <c r="O1834" s="66">
        <v>101.72499999999999</v>
      </c>
      <c r="Q1834" s="63">
        <v>44543</v>
      </c>
      <c r="R1834" s="57">
        <v>36.646394277881853</v>
      </c>
      <c r="S1834" s="57">
        <v>50.897929108595093</v>
      </c>
      <c r="U1834" s="63">
        <v>44543</v>
      </c>
      <c r="V1834" s="65">
        <v>65.451566698415633</v>
      </c>
      <c r="X1834" s="63">
        <v>45449</v>
      </c>
      <c r="Y1834" s="67">
        <v>32.875</v>
      </c>
      <c r="Z1834" s="67">
        <v>29.24</v>
      </c>
      <c r="AA1834" s="67">
        <v>33.8125</v>
      </c>
      <c r="AB1834" s="67" t="e">
        <v>#N/A</v>
      </c>
      <c r="AD1834" s="63">
        <v>45449</v>
      </c>
      <c r="AE1834" s="67">
        <v>44.87</v>
      </c>
      <c r="AF1834" s="68">
        <v>66.03</v>
      </c>
      <c r="AH1834" s="58">
        <v>44543</v>
      </c>
      <c r="AI1834" s="57">
        <v>60.715013955199183</v>
      </c>
      <c r="AJ1834" s="57">
        <v>57.762290405315397</v>
      </c>
      <c r="AK1834" s="57">
        <v>56.126634216102069</v>
      </c>
      <c r="AM1834" s="63">
        <v>44543</v>
      </c>
      <c r="AN1834" s="57">
        <v>46.679232949118841</v>
      </c>
      <c r="AO1834" s="57">
        <v>45.594321803840401</v>
      </c>
      <c r="AP1834" s="57">
        <v>47.376632156572171</v>
      </c>
      <c r="AR1834" s="63">
        <v>44543</v>
      </c>
      <c r="AS1834" s="57">
        <v>-21.055456935624573</v>
      </c>
      <c r="AT1834" s="57">
        <v>5.3536181232117563</v>
      </c>
      <c r="AV1834" s="63"/>
      <c r="AW1834" s="64"/>
      <c r="AY1834" s="63">
        <v>45449</v>
      </c>
      <c r="AZ1834" s="215">
        <v>1558.8898300000003</v>
      </c>
      <c r="BA1834" s="215">
        <v>-14070.128303771849</v>
      </c>
      <c r="BB1834" s="215">
        <v>17459.358650501177</v>
      </c>
      <c r="BC1834" s="215">
        <v>0</v>
      </c>
      <c r="BD1834" s="51">
        <v>-1618.9098744668752</v>
      </c>
      <c r="BE1834" s="215">
        <v>3329.2103022624592</v>
      </c>
    </row>
    <row r="1835" spans="4:57">
      <c r="D1835" s="63">
        <v>44544</v>
      </c>
      <c r="E1835" s="64">
        <v>963.95799999999997</v>
      </c>
      <c r="F1835" s="64">
        <v>2459.7809999999999</v>
      </c>
      <c r="G1835" s="69">
        <v>3423.739</v>
      </c>
      <c r="I1835" s="63">
        <v>45306</v>
      </c>
      <c r="J1835" s="68">
        <v>100.93</v>
      </c>
      <c r="K1835" s="68">
        <v>93.56</v>
      </c>
      <c r="M1835" s="63">
        <v>44544</v>
      </c>
      <c r="N1835" s="64">
        <v>41170.6</v>
      </c>
      <c r="O1835" s="66">
        <v>101.77330000000001</v>
      </c>
      <c r="Q1835" s="63">
        <v>44544</v>
      </c>
      <c r="R1835" s="57">
        <v>36.717412529495142</v>
      </c>
      <c r="S1835" s="57">
        <v>50.890664769628515</v>
      </c>
      <c r="U1835" s="63">
        <v>44544</v>
      </c>
      <c r="V1835" s="65">
        <v>64.928627313580861</v>
      </c>
      <c r="X1835" s="63">
        <v>45450</v>
      </c>
      <c r="Y1835" s="67">
        <v>32.9375</v>
      </c>
      <c r="Z1835" s="67">
        <v>29.91</v>
      </c>
      <c r="AA1835" s="67">
        <v>33.9375</v>
      </c>
      <c r="AB1835" s="67" t="e">
        <v>#N/A</v>
      </c>
      <c r="AD1835" s="63">
        <v>45450</v>
      </c>
      <c r="AE1835" s="67">
        <v>44.87</v>
      </c>
      <c r="AF1835" s="68">
        <v>65.099999999999994</v>
      </c>
      <c r="AH1835" s="58">
        <v>44544</v>
      </c>
      <c r="AI1835" s="57">
        <v>60.679800477480072</v>
      </c>
      <c r="AJ1835" s="57">
        <v>57.727222837860957</v>
      </c>
      <c r="AK1835" s="57">
        <v>56.054314223360095</v>
      </c>
      <c r="AM1835" s="63">
        <v>44544</v>
      </c>
      <c r="AN1835" s="57">
        <v>46.795987589530455</v>
      </c>
      <c r="AO1835" s="57">
        <v>45.69992646849186</v>
      </c>
      <c r="AP1835" s="57">
        <v>47.520251715180684</v>
      </c>
      <c r="AR1835" s="63">
        <v>44544</v>
      </c>
      <c r="AS1835" s="57">
        <v>-21.142204384823536</v>
      </c>
      <c r="AT1835" s="57">
        <v>5.1247070109231796</v>
      </c>
      <c r="AV1835" s="63"/>
      <c r="AW1835" s="64"/>
      <c r="AY1835" s="63">
        <v>45450</v>
      </c>
      <c r="AZ1835" s="215">
        <v>1376.7506300000002</v>
      </c>
      <c r="BA1835" s="215">
        <v>-14070.60548283274</v>
      </c>
      <c r="BB1835" s="215">
        <v>18113.451194792691</v>
      </c>
      <c r="BC1835" s="215">
        <v>0</v>
      </c>
      <c r="BD1835" s="51">
        <v>-1638.5623475088446</v>
      </c>
      <c r="BE1835" s="215">
        <v>3781.0339944511134</v>
      </c>
    </row>
    <row r="1836" spans="4:57">
      <c r="D1836" s="63">
        <v>44545</v>
      </c>
      <c r="E1836" s="64">
        <v>732.30700000000002</v>
      </c>
      <c r="F1836" s="64">
        <v>2464.857</v>
      </c>
      <c r="G1836" s="69">
        <v>3197.1640000000002</v>
      </c>
      <c r="I1836" s="63">
        <v>45307</v>
      </c>
      <c r="J1836" s="68">
        <v>92.02</v>
      </c>
      <c r="K1836" s="68">
        <v>91.39</v>
      </c>
      <c r="M1836" s="63">
        <v>44545</v>
      </c>
      <c r="N1836" s="64">
        <v>41105.300000000003</v>
      </c>
      <c r="O1836" s="66">
        <v>101.83</v>
      </c>
      <c r="Q1836" s="63">
        <v>44545</v>
      </c>
      <c r="R1836" s="57">
        <v>36.597928950003045</v>
      </c>
      <c r="S1836" s="57">
        <v>51.042369132544628</v>
      </c>
      <c r="U1836" s="63">
        <v>44545</v>
      </c>
      <c r="V1836" s="65">
        <v>63.880770607982903</v>
      </c>
      <c r="X1836" s="63">
        <v>45453</v>
      </c>
      <c r="Y1836" s="67">
        <v>31.75</v>
      </c>
      <c r="Z1836" s="67">
        <v>29.16</v>
      </c>
      <c r="AA1836" s="67">
        <v>32.3125</v>
      </c>
      <c r="AB1836" s="67" t="e">
        <v>#N/A</v>
      </c>
      <c r="AD1836" s="63">
        <v>45453</v>
      </c>
      <c r="AE1836" s="67">
        <v>43.9</v>
      </c>
      <c r="AF1836" s="68">
        <v>68.67</v>
      </c>
      <c r="AH1836" s="58">
        <v>44545</v>
      </c>
      <c r="AI1836" s="57">
        <v>60.563247338728758</v>
      </c>
      <c r="AJ1836" s="57">
        <v>57.774985830970913</v>
      </c>
      <c r="AK1836" s="57">
        <v>56.235658774781406</v>
      </c>
      <c r="AM1836" s="63">
        <v>44545</v>
      </c>
      <c r="AN1836" s="57">
        <v>46.848414444060047</v>
      </c>
      <c r="AO1836" s="57">
        <v>45.650209797108346</v>
      </c>
      <c r="AP1836" s="57">
        <v>47.686114416158929</v>
      </c>
      <c r="AR1836" s="63">
        <v>44545</v>
      </c>
      <c r="AS1836" s="57">
        <v>-21.241092454965294</v>
      </c>
      <c r="AT1836" s="57">
        <v>4.8922333872995383</v>
      </c>
      <c r="AV1836" s="63"/>
      <c r="AW1836" s="64"/>
      <c r="AY1836" s="63">
        <v>45453</v>
      </c>
      <c r="AZ1836" s="215">
        <v>1262.3299800000002</v>
      </c>
      <c r="BA1836" s="215">
        <v>-13875.125838713779</v>
      </c>
      <c r="BB1836" s="215">
        <v>17121.322624869339</v>
      </c>
      <c r="BC1836" s="215">
        <v>0</v>
      </c>
      <c r="BD1836" s="51">
        <v>-1579.0239326516264</v>
      </c>
      <c r="BE1836" s="215">
        <v>2929.5028335039397</v>
      </c>
    </row>
    <row r="1837" spans="4:57">
      <c r="D1837" s="63">
        <v>44546</v>
      </c>
      <c r="E1837" s="64">
        <v>845.70500000000004</v>
      </c>
      <c r="F1837" s="64">
        <v>2475.5529999999999</v>
      </c>
      <c r="G1837" s="69">
        <v>3321.2579999999998</v>
      </c>
      <c r="I1837" s="63">
        <v>45308</v>
      </c>
      <c r="J1837" s="68">
        <v>97.22</v>
      </c>
      <c r="K1837" s="68">
        <v>92.5</v>
      </c>
      <c r="M1837" s="63">
        <v>44546</v>
      </c>
      <c r="N1837" s="64">
        <v>41114.300000000003</v>
      </c>
      <c r="O1837" s="66">
        <v>101.8883</v>
      </c>
      <c r="Q1837" s="63">
        <v>44546</v>
      </c>
      <c r="R1837" s="57">
        <v>36.826137969624043</v>
      </c>
      <c r="S1837" s="57">
        <v>51.194181760647496</v>
      </c>
      <c r="U1837" s="63">
        <v>44546</v>
      </c>
      <c r="V1837" s="65">
        <v>64.573392414957937</v>
      </c>
      <c r="X1837" s="63">
        <v>45454</v>
      </c>
      <c r="Y1837" s="67">
        <v>34.625</v>
      </c>
      <c r="Z1837" s="67">
        <v>30.8</v>
      </c>
      <c r="AA1837" s="67">
        <v>35.375</v>
      </c>
      <c r="AB1837" s="67" t="e">
        <v>#N/A</v>
      </c>
      <c r="AD1837" s="63">
        <v>45454</v>
      </c>
      <c r="AE1837" s="67">
        <v>43.41</v>
      </c>
      <c r="AF1837" s="68">
        <v>65.3</v>
      </c>
      <c r="AH1837" s="58">
        <v>44546</v>
      </c>
      <c r="AI1837" s="57">
        <v>60.362273985353539</v>
      </c>
      <c r="AJ1837" s="57">
        <v>57.783992942496255</v>
      </c>
      <c r="AK1837" s="57">
        <v>56.391285046100606</v>
      </c>
      <c r="AM1837" s="63">
        <v>44546</v>
      </c>
      <c r="AN1837" s="57">
        <v>46.904799870670999</v>
      </c>
      <c r="AO1837" s="57">
        <v>45.552517199048872</v>
      </c>
      <c r="AP1837" s="57">
        <v>47.935475039312415</v>
      </c>
      <c r="AR1837" s="63">
        <v>44546</v>
      </c>
      <c r="AS1837" s="57">
        <v>-21.342285168214449</v>
      </c>
      <c r="AT1837" s="57">
        <v>4.6469695052511639</v>
      </c>
      <c r="AV1837" s="63"/>
      <c r="AW1837" s="64"/>
      <c r="AY1837" s="63">
        <v>45454</v>
      </c>
      <c r="AZ1837" s="215">
        <v>1128.81133</v>
      </c>
      <c r="BA1837" s="215">
        <v>-13870.412965061858</v>
      </c>
      <c r="BB1837" s="215">
        <v>16888.285781209022</v>
      </c>
      <c r="BC1837" s="215">
        <v>0</v>
      </c>
      <c r="BD1837" s="51">
        <v>-1586.2435892897076</v>
      </c>
      <c r="BE1837" s="215">
        <v>2560.4405568574634</v>
      </c>
    </row>
    <row r="1838" spans="4:57">
      <c r="D1838" s="63">
        <v>44547</v>
      </c>
      <c r="E1838" s="64">
        <v>928.36400000000003</v>
      </c>
      <c r="F1838" s="64">
        <v>2484.88</v>
      </c>
      <c r="G1838" s="69">
        <v>3413.2440000000001</v>
      </c>
      <c r="I1838" s="63">
        <v>45309</v>
      </c>
      <c r="J1838" s="68">
        <v>95.31</v>
      </c>
      <c r="K1838" s="68">
        <v>93.7</v>
      </c>
      <c r="M1838" s="63">
        <v>44547</v>
      </c>
      <c r="N1838" s="64">
        <v>41118.5</v>
      </c>
      <c r="O1838" s="66">
        <v>101.9667</v>
      </c>
      <c r="Q1838" s="63">
        <v>44547</v>
      </c>
      <c r="R1838" s="57">
        <v>37.057398517138807</v>
      </c>
      <c r="S1838" s="57">
        <v>51.314528627070331</v>
      </c>
      <c r="U1838" s="63">
        <v>44547</v>
      </c>
      <c r="V1838" s="65">
        <v>64.213551194027872</v>
      </c>
      <c r="X1838" s="63">
        <v>45455</v>
      </c>
      <c r="Y1838" s="67">
        <v>33.4375</v>
      </c>
      <c r="Z1838" s="67">
        <v>30.44</v>
      </c>
      <c r="AA1838" s="67">
        <v>34.25</v>
      </c>
      <c r="AB1838" s="67" t="e">
        <v>#N/A</v>
      </c>
      <c r="AD1838" s="63">
        <v>45455</v>
      </c>
      <c r="AE1838" s="67">
        <v>44.07</v>
      </c>
      <c r="AF1838" s="68">
        <v>62.9</v>
      </c>
      <c r="AH1838" s="58">
        <v>44547</v>
      </c>
      <c r="AI1838" s="57">
        <v>60.244706236933851</v>
      </c>
      <c r="AJ1838" s="57">
        <v>57.801536822173439</v>
      </c>
      <c r="AK1838" s="57">
        <v>56.485481842942754</v>
      </c>
      <c r="AM1838" s="63">
        <v>44547</v>
      </c>
      <c r="AN1838" s="57">
        <v>46.96805889908093</v>
      </c>
      <c r="AO1838" s="57">
        <v>45.465179541330578</v>
      </c>
      <c r="AP1838" s="57">
        <v>48.187129767039053</v>
      </c>
      <c r="AR1838" s="63">
        <v>44547</v>
      </c>
      <c r="AS1838" s="57">
        <v>-21.438343977962258</v>
      </c>
      <c r="AT1838" s="57">
        <v>4.400904023174057</v>
      </c>
      <c r="AV1838" s="63"/>
      <c r="AW1838" s="64"/>
      <c r="AY1838" s="63">
        <v>45455</v>
      </c>
      <c r="AZ1838" s="215">
        <v>1007.762755</v>
      </c>
      <c r="BA1838" s="215">
        <v>-13874.872668036071</v>
      </c>
      <c r="BB1838" s="215">
        <v>15993.295173915072</v>
      </c>
      <c r="BC1838" s="215">
        <v>0</v>
      </c>
      <c r="BD1838" s="51">
        <v>-1591.9594505774085</v>
      </c>
      <c r="BE1838" s="215">
        <v>1534.2258103015986</v>
      </c>
    </row>
    <row r="1839" spans="4:57">
      <c r="D1839" s="63">
        <v>44548</v>
      </c>
      <c r="E1839" s="64">
        <v>928.36400000000003</v>
      </c>
      <c r="F1839" s="64">
        <v>2484.88</v>
      </c>
      <c r="G1839" s="69">
        <v>3413.2440000000001</v>
      </c>
      <c r="I1839" s="63">
        <v>45310</v>
      </c>
      <c r="J1839" s="68">
        <v>87.89</v>
      </c>
      <c r="K1839" s="68">
        <v>89.36</v>
      </c>
      <c r="M1839" s="63">
        <v>44548</v>
      </c>
      <c r="N1839" s="64">
        <v>41118.5</v>
      </c>
      <c r="O1839" s="66">
        <v>101.9667</v>
      </c>
      <c r="Q1839" s="63">
        <v>44548</v>
      </c>
      <c r="R1839" s="57">
        <v>37.343976847684424</v>
      </c>
      <c r="S1839" s="57">
        <v>51.400418252319291</v>
      </c>
      <c r="U1839" s="63">
        <v>44548</v>
      </c>
      <c r="V1839" s="65">
        <v>64.213551194027872</v>
      </c>
      <c r="X1839" s="63">
        <v>45456</v>
      </c>
      <c r="Y1839" s="67">
        <v>33.625</v>
      </c>
      <c r="Z1839" s="67">
        <v>30.79</v>
      </c>
      <c r="AA1839" s="67">
        <v>34.25</v>
      </c>
      <c r="AB1839" s="67" t="e">
        <v>#N/A</v>
      </c>
      <c r="AD1839" s="63">
        <v>45456</v>
      </c>
      <c r="AE1839" s="67">
        <v>44.57</v>
      </c>
      <c r="AF1839" s="68">
        <v>62.1</v>
      </c>
      <c r="AH1839" s="58">
        <v>44548</v>
      </c>
      <c r="AI1839" s="57">
        <v>60.055655722567927</v>
      </c>
      <c r="AJ1839" s="57">
        <v>57.785368702851116</v>
      </c>
      <c r="AK1839" s="57">
        <v>56.564634990726063</v>
      </c>
      <c r="AM1839" s="63">
        <v>44548</v>
      </c>
      <c r="AN1839" s="57">
        <v>46.998356116071434</v>
      </c>
      <c r="AO1839" s="57">
        <v>45.338782490021167</v>
      </c>
      <c r="AP1839" s="57">
        <v>48.419249098230942</v>
      </c>
      <c r="AR1839" s="63">
        <v>44548</v>
      </c>
      <c r="AS1839" s="57">
        <v>-21.533252631514255</v>
      </c>
      <c r="AT1839" s="57">
        <v>4.1406130164487687</v>
      </c>
      <c r="AV1839" s="63"/>
      <c r="AW1839" s="64"/>
      <c r="AY1839" s="63">
        <v>45456</v>
      </c>
      <c r="AZ1839" s="215">
        <v>796.38245499999982</v>
      </c>
      <c r="BA1839" s="215">
        <v>-13856.633824723041</v>
      </c>
      <c r="BB1839" s="215">
        <v>14413.680473976869</v>
      </c>
      <c r="BC1839" s="215">
        <v>0</v>
      </c>
      <c r="BD1839" s="51">
        <v>20.38740139710751</v>
      </c>
      <c r="BE1839" s="215">
        <v>1373.816505650939</v>
      </c>
    </row>
    <row r="1840" spans="4:57">
      <c r="D1840" s="63">
        <v>44549</v>
      </c>
      <c r="E1840" s="64">
        <v>928.36400000000003</v>
      </c>
      <c r="F1840" s="64">
        <v>2484.88</v>
      </c>
      <c r="G1840" s="69">
        <v>3413.2440000000001</v>
      </c>
      <c r="I1840" s="63">
        <v>45313</v>
      </c>
      <c r="J1840" s="68">
        <v>90.47</v>
      </c>
      <c r="K1840" s="68">
        <v>90.73</v>
      </c>
      <c r="M1840" s="63">
        <v>44549</v>
      </c>
      <c r="N1840" s="64">
        <v>41118.5</v>
      </c>
      <c r="O1840" s="66">
        <v>101.9667</v>
      </c>
      <c r="Q1840" s="63">
        <v>44549</v>
      </c>
      <c r="R1840" s="57">
        <v>37.585266712203861</v>
      </c>
      <c r="S1840" s="57">
        <v>51.487741604942826</v>
      </c>
      <c r="U1840" s="63">
        <v>44549</v>
      </c>
      <c r="V1840" s="65">
        <v>64.213551194027872</v>
      </c>
      <c r="X1840" s="63">
        <v>45457</v>
      </c>
      <c r="Y1840" s="67">
        <v>33.8125</v>
      </c>
      <c r="Z1840" s="67">
        <v>30.2</v>
      </c>
      <c r="AA1840" s="67">
        <v>34.5625</v>
      </c>
      <c r="AB1840" s="67" t="e">
        <v>#N/A</v>
      </c>
      <c r="AD1840" s="63">
        <v>45457</v>
      </c>
      <c r="AE1840" s="67">
        <v>45.43</v>
      </c>
      <c r="AF1840" s="68">
        <v>61</v>
      </c>
      <c r="AH1840" s="58">
        <v>44549</v>
      </c>
      <c r="AI1840" s="57">
        <v>59.888084198890887</v>
      </c>
      <c r="AJ1840" s="57">
        <v>57.782997771643238</v>
      </c>
      <c r="AK1840" s="57">
        <v>56.656351265227741</v>
      </c>
      <c r="AM1840" s="63">
        <v>44549</v>
      </c>
      <c r="AN1840" s="57">
        <v>47.028883720441961</v>
      </c>
      <c r="AO1840" s="57">
        <v>45.208216728244331</v>
      </c>
      <c r="AP1840" s="57">
        <v>48.653634135807721</v>
      </c>
      <c r="AR1840" s="63">
        <v>44549</v>
      </c>
      <c r="AS1840" s="57">
        <v>-21.624399219677905</v>
      </c>
      <c r="AT1840" s="57">
        <v>3.885740041692487</v>
      </c>
      <c r="AV1840" s="63"/>
      <c r="AW1840" s="64"/>
      <c r="AY1840" s="63">
        <v>45457</v>
      </c>
      <c r="AZ1840" s="215">
        <v>796.80635999999981</v>
      </c>
      <c r="BA1840" s="215">
        <v>-14091.50493564395</v>
      </c>
      <c r="BB1840" s="215">
        <v>16501.341517842829</v>
      </c>
      <c r="BC1840" s="215">
        <v>0</v>
      </c>
      <c r="BD1840" s="51">
        <v>32.405430428662726</v>
      </c>
      <c r="BE1840" s="215">
        <v>3239.0483726275429</v>
      </c>
    </row>
    <row r="1841" spans="4:57">
      <c r="D1841" s="63">
        <v>44550</v>
      </c>
      <c r="E1841" s="64">
        <v>871.76800000000003</v>
      </c>
      <c r="F1841" s="64">
        <v>2522.1999999999998</v>
      </c>
      <c r="G1841" s="69">
        <v>3393.9679999999998</v>
      </c>
      <c r="I1841" s="63">
        <v>45314</v>
      </c>
      <c r="J1841" s="68">
        <v>88.29</v>
      </c>
      <c r="K1841" s="68">
        <v>89.63</v>
      </c>
      <c r="M1841" s="63">
        <v>44550</v>
      </c>
      <c r="N1841" s="64">
        <v>41107.1</v>
      </c>
      <c r="O1841" s="66">
        <v>102.145</v>
      </c>
      <c r="Q1841" s="63">
        <v>44550</v>
      </c>
      <c r="R1841" s="57">
        <v>37.794571608841295</v>
      </c>
      <c r="S1841" s="57">
        <v>51.637066778157916</v>
      </c>
      <c r="U1841" s="63">
        <v>44550</v>
      </c>
      <c r="V1841" s="65">
        <v>64.784478994351119</v>
      </c>
      <c r="X1841" s="63">
        <v>45461</v>
      </c>
      <c r="Y1841" s="67">
        <v>32.625</v>
      </c>
      <c r="Z1841" s="67">
        <v>30.15</v>
      </c>
      <c r="AA1841" s="67">
        <v>33.375</v>
      </c>
      <c r="AB1841" s="67" t="e">
        <v>#N/A</v>
      </c>
      <c r="AD1841" s="63">
        <v>45461</v>
      </c>
      <c r="AE1841" s="67">
        <v>45.64</v>
      </c>
      <c r="AF1841" s="68">
        <v>65.41</v>
      </c>
      <c r="AH1841" s="58">
        <v>44550</v>
      </c>
      <c r="AI1841" s="57">
        <v>59.692467577026335</v>
      </c>
      <c r="AJ1841" s="57">
        <v>57.776893115276472</v>
      </c>
      <c r="AK1841" s="57">
        <v>56.789787798710265</v>
      </c>
      <c r="AM1841" s="63">
        <v>44550</v>
      </c>
      <c r="AN1841" s="57">
        <v>47.10525399551679</v>
      </c>
      <c r="AO1841" s="57">
        <v>45.130310379655938</v>
      </c>
      <c r="AP1841" s="57">
        <v>48.949782110965565</v>
      </c>
      <c r="AR1841" s="63">
        <v>44550</v>
      </c>
      <c r="AS1841" s="57">
        <v>-21.71284169003669</v>
      </c>
      <c r="AT1841" s="57">
        <v>3.6465862368671109</v>
      </c>
      <c r="AV1841" s="63"/>
      <c r="AW1841" s="64"/>
      <c r="AY1841" s="63">
        <v>45461</v>
      </c>
      <c r="AZ1841" s="215">
        <v>575.02532000000008</v>
      </c>
      <c r="BA1841" s="215">
        <v>-5228.5656433795803</v>
      </c>
      <c r="BB1841" s="215">
        <v>4843.294549660377</v>
      </c>
      <c r="BC1841" s="215">
        <v>0</v>
      </c>
      <c r="BD1841" s="51">
        <v>28.8354587716221</v>
      </c>
      <c r="BE1841" s="215">
        <v>218.58968505242106</v>
      </c>
    </row>
    <row r="1842" spans="4:57">
      <c r="D1842" s="63">
        <v>44551</v>
      </c>
      <c r="E1842" s="64">
        <v>840.58399999999995</v>
      </c>
      <c r="F1842" s="64">
        <v>2564.587</v>
      </c>
      <c r="G1842" s="69">
        <v>3405.1709999999998</v>
      </c>
      <c r="I1842" s="63">
        <v>45315</v>
      </c>
      <c r="J1842" s="68">
        <v>88.51</v>
      </c>
      <c r="K1842" s="68">
        <v>89.57</v>
      </c>
      <c r="M1842" s="63">
        <v>44551</v>
      </c>
      <c r="N1842" s="64">
        <v>41109.5</v>
      </c>
      <c r="O1842" s="66">
        <v>102.2017</v>
      </c>
      <c r="Q1842" s="63">
        <v>44551</v>
      </c>
      <c r="R1842" s="57">
        <v>37.998649352032231</v>
      </c>
      <c r="S1842" s="57">
        <v>51.803938432876741</v>
      </c>
      <c r="U1842" s="63">
        <v>44551</v>
      </c>
      <c r="V1842" s="65">
        <v>64.31970742812689</v>
      </c>
      <c r="X1842" s="63">
        <v>45462</v>
      </c>
      <c r="Y1842" s="67">
        <v>34.5</v>
      </c>
      <c r="Z1842" s="67">
        <v>31.36</v>
      </c>
      <c r="AA1842" s="67">
        <v>35.1875</v>
      </c>
      <c r="AB1842" s="67" t="e">
        <v>#N/A</v>
      </c>
      <c r="AD1842" s="63">
        <v>45462</v>
      </c>
      <c r="AE1842" s="67">
        <v>44.58</v>
      </c>
      <c r="AF1842" s="68">
        <v>61.94</v>
      </c>
      <c r="AH1842" s="58">
        <v>44551</v>
      </c>
      <c r="AI1842" s="57">
        <v>59.570366286456292</v>
      </c>
      <c r="AJ1842" s="57">
        <v>57.819965672354698</v>
      </c>
      <c r="AK1842" s="57">
        <v>56.990444520116192</v>
      </c>
      <c r="AM1842" s="63">
        <v>44551</v>
      </c>
      <c r="AN1842" s="57">
        <v>47.163460329452668</v>
      </c>
      <c r="AO1842" s="57">
        <v>45.085313651107597</v>
      </c>
      <c r="AP1842" s="57">
        <v>49.151926915452847</v>
      </c>
      <c r="AR1842" s="63">
        <v>44551</v>
      </c>
      <c r="AS1842" s="57">
        <v>-21.799280189150984</v>
      </c>
      <c r="AT1842" s="57">
        <v>3.3983159106856897</v>
      </c>
      <c r="AV1842" s="63"/>
      <c r="AW1842" s="64"/>
      <c r="AY1842" s="63">
        <v>45462</v>
      </c>
      <c r="AZ1842" s="215">
        <v>481.26470999999998</v>
      </c>
      <c r="BA1842" s="215">
        <v>-5220.2810124277603</v>
      </c>
      <c r="BB1842" s="215">
        <v>8662.493868817568</v>
      </c>
      <c r="BC1842" s="215">
        <v>0</v>
      </c>
      <c r="BD1842" s="51">
        <v>-270.50371580825293</v>
      </c>
      <c r="BE1842" s="215">
        <v>3652.9738505815531</v>
      </c>
    </row>
    <row r="1843" spans="4:57">
      <c r="D1843" s="63">
        <v>44552</v>
      </c>
      <c r="E1843" s="64">
        <v>710.31899999999996</v>
      </c>
      <c r="F1843" s="64">
        <v>2605.2939999999999</v>
      </c>
      <c r="G1843" s="69">
        <v>3315.6129999999998</v>
      </c>
      <c r="I1843" s="63">
        <v>45316</v>
      </c>
      <c r="J1843" s="68">
        <v>88.69</v>
      </c>
      <c r="K1843" s="68">
        <v>90.14</v>
      </c>
      <c r="M1843" s="63">
        <v>44552</v>
      </c>
      <c r="N1843" s="64">
        <v>39153.1</v>
      </c>
      <c r="O1843" s="66">
        <v>102.27670000000001</v>
      </c>
      <c r="Q1843" s="63">
        <v>44552</v>
      </c>
      <c r="R1843" s="57">
        <v>38.009220478822733</v>
      </c>
      <c r="S1843" s="57">
        <v>51.984396881674996</v>
      </c>
      <c r="U1843" s="63">
        <v>44552</v>
      </c>
      <c r="V1843" s="65">
        <v>63.890562817952997</v>
      </c>
      <c r="X1843" s="63">
        <v>45467</v>
      </c>
      <c r="Y1843" s="67">
        <v>33.375</v>
      </c>
      <c r="Z1843" s="67">
        <v>31.6</v>
      </c>
      <c r="AA1843" s="67">
        <v>34.4375</v>
      </c>
      <c r="AB1843" s="67" t="e">
        <v>#N/A</v>
      </c>
      <c r="AD1843" s="63">
        <v>45467</v>
      </c>
      <c r="AE1843" s="67">
        <v>43.37</v>
      </c>
      <c r="AF1843" s="68">
        <v>65.25</v>
      </c>
      <c r="AH1843" s="58">
        <v>44552</v>
      </c>
      <c r="AI1843" s="57">
        <v>59.423903455240911</v>
      </c>
      <c r="AJ1843" s="57">
        <v>57.865960336683699</v>
      </c>
      <c r="AK1843" s="57">
        <v>57.201473872848929</v>
      </c>
      <c r="AM1843" s="63">
        <v>44552</v>
      </c>
      <c r="AN1843" s="57">
        <v>47.238305841968263</v>
      </c>
      <c r="AO1843" s="57">
        <v>45.021709067983132</v>
      </c>
      <c r="AP1843" s="57">
        <v>49.421384716014913</v>
      </c>
      <c r="AR1843" s="63">
        <v>44552</v>
      </c>
      <c r="AS1843" s="57">
        <v>-21.884314283240769</v>
      </c>
      <c r="AT1843" s="57">
        <v>3.1226981189701908</v>
      </c>
      <c r="AV1843" s="63"/>
      <c r="AW1843" s="64"/>
      <c r="AY1843" s="63">
        <v>45467</v>
      </c>
      <c r="AZ1843" s="215">
        <v>287.43356999999997</v>
      </c>
      <c r="BA1843" s="215">
        <v>-5219.4897755897809</v>
      </c>
      <c r="BB1843" s="215">
        <v>8544.8391146976028</v>
      </c>
      <c r="BC1843" s="215">
        <v>0</v>
      </c>
      <c r="BD1843" s="51">
        <v>-237.28766389218885</v>
      </c>
      <c r="BE1843" s="215">
        <v>3375.4952452156322</v>
      </c>
    </row>
    <row r="1844" spans="4:57">
      <c r="D1844" s="63">
        <v>44553</v>
      </c>
      <c r="E1844" s="64">
        <v>852.33799999999997</v>
      </c>
      <c r="F1844" s="64">
        <v>2637.4450000000002</v>
      </c>
      <c r="G1844" s="69">
        <v>3489.7829999999999</v>
      </c>
      <c r="I1844" s="63">
        <v>45317</v>
      </c>
      <c r="J1844" s="68">
        <v>86.63</v>
      </c>
      <c r="K1844" s="68">
        <v>88.82</v>
      </c>
      <c r="M1844" s="63">
        <v>44553</v>
      </c>
      <c r="N1844" s="64">
        <v>39156.400000000001</v>
      </c>
      <c r="O1844" s="66">
        <v>102.33</v>
      </c>
      <c r="Q1844" s="63">
        <v>44553</v>
      </c>
      <c r="R1844" s="57">
        <v>38.286317179835727</v>
      </c>
      <c r="S1844" s="57">
        <v>52.21243968573679</v>
      </c>
      <c r="U1844" s="63">
        <v>44553</v>
      </c>
      <c r="V1844" s="65">
        <v>63.896841933725433</v>
      </c>
      <c r="X1844" s="63">
        <v>45468</v>
      </c>
      <c r="Y1844" s="67">
        <v>35.1875</v>
      </c>
      <c r="Z1844" s="67">
        <v>31.23</v>
      </c>
      <c r="AA1844" s="67">
        <v>35.8125</v>
      </c>
      <c r="AB1844" s="67" t="e">
        <v>#N/A</v>
      </c>
      <c r="AD1844" s="63">
        <v>45468</v>
      </c>
      <c r="AE1844" s="67">
        <v>44.06</v>
      </c>
      <c r="AF1844" s="68">
        <v>60.08</v>
      </c>
      <c r="AH1844" s="58">
        <v>44553</v>
      </c>
      <c r="AI1844" s="57">
        <v>59.263584232962586</v>
      </c>
      <c r="AJ1844" s="57">
        <v>57.946537311199833</v>
      </c>
      <c r="AK1844" s="57">
        <v>57.489789447946407</v>
      </c>
      <c r="AM1844" s="63">
        <v>44553</v>
      </c>
      <c r="AN1844" s="57">
        <v>47.306998454511387</v>
      </c>
      <c r="AO1844" s="57">
        <v>44.907253635033051</v>
      </c>
      <c r="AP1844" s="57">
        <v>49.715119552099083</v>
      </c>
      <c r="AR1844" s="63">
        <v>44553</v>
      </c>
      <c r="AS1844" s="57">
        <v>-21.927015257292592</v>
      </c>
      <c r="AT1844" s="57">
        <v>2.8281265763190566</v>
      </c>
      <c r="AV1844" s="63"/>
      <c r="AW1844" s="64"/>
      <c r="AY1844" s="63">
        <v>45468</v>
      </c>
      <c r="AZ1844" s="215">
        <v>277.75343499999997</v>
      </c>
      <c r="BA1844" s="215">
        <v>-3512.0453396136395</v>
      </c>
      <c r="BB1844" s="215">
        <v>6938.5114691628169</v>
      </c>
      <c r="BC1844" s="215">
        <v>0</v>
      </c>
      <c r="BD1844" s="51">
        <v>-188.03232884281698</v>
      </c>
      <c r="BE1844" s="215">
        <v>3516.1872357063612</v>
      </c>
    </row>
    <row r="1845" spans="4:57">
      <c r="D1845" s="63">
        <v>44554</v>
      </c>
      <c r="E1845" s="64">
        <v>852.33799999999997</v>
      </c>
      <c r="F1845" s="64">
        <v>2637.4450000000002</v>
      </c>
      <c r="G1845" s="69">
        <v>3489.7829999999999</v>
      </c>
      <c r="I1845" s="63">
        <v>45320</v>
      </c>
      <c r="J1845" s="68">
        <v>89.73</v>
      </c>
      <c r="K1845" s="68">
        <v>90.55</v>
      </c>
      <c r="M1845" s="63">
        <v>44554</v>
      </c>
      <c r="N1845" s="64">
        <v>39156.400000000001</v>
      </c>
      <c r="O1845" s="66">
        <v>102.33</v>
      </c>
      <c r="Q1845" s="63">
        <v>44554</v>
      </c>
      <c r="R1845" s="57">
        <v>38.576399637191813</v>
      </c>
      <c r="S1845" s="57">
        <v>52.407432750749017</v>
      </c>
      <c r="U1845" s="63">
        <v>44554</v>
      </c>
      <c r="V1845" s="65">
        <v>63.896841933725433</v>
      </c>
      <c r="X1845" s="63">
        <v>45469</v>
      </c>
      <c r="Y1845" s="67">
        <v>32.875</v>
      </c>
      <c r="Z1845" s="67">
        <v>30.93</v>
      </c>
      <c r="AA1845" s="67">
        <v>33.625</v>
      </c>
      <c r="AB1845" s="67" t="e">
        <v>#N/A</v>
      </c>
      <c r="AD1845" s="63">
        <v>45469</v>
      </c>
      <c r="AE1845" s="67">
        <v>43.58</v>
      </c>
      <c r="AF1845" s="68">
        <v>60.13</v>
      </c>
      <c r="AH1845" s="58">
        <v>44554</v>
      </c>
      <c r="AI1845" s="57">
        <v>59.080268130226443</v>
      </c>
      <c r="AJ1845" s="57">
        <v>57.991424704589534</v>
      </c>
      <c r="AK1845" s="57">
        <v>57.709503897430416</v>
      </c>
      <c r="AM1845" s="63">
        <v>44554</v>
      </c>
      <c r="AN1845" s="57">
        <v>47.384815502305891</v>
      </c>
      <c r="AO1845" s="57">
        <v>44.787176280365351</v>
      </c>
      <c r="AP1845" s="57">
        <v>50.049454896179469</v>
      </c>
      <c r="AR1845" s="63">
        <v>44554</v>
      </c>
      <c r="AS1845" s="57">
        <v>-21.995583016948316</v>
      </c>
      <c r="AT1845" s="57">
        <v>2.5353480648640847</v>
      </c>
      <c r="AV1845" s="63"/>
      <c r="AW1845" s="64"/>
      <c r="AY1845" s="63">
        <v>45469</v>
      </c>
      <c r="AZ1845" s="215">
        <v>212.68070999999998</v>
      </c>
      <c r="BA1845" s="215">
        <v>-3512.932644470121</v>
      </c>
      <c r="BB1845" s="215">
        <v>7107.6347669818069</v>
      </c>
      <c r="BC1845" s="215">
        <v>0</v>
      </c>
      <c r="BD1845" s="51">
        <v>-181.37883787599455</v>
      </c>
      <c r="BE1845" s="215">
        <v>3626.0039946356919</v>
      </c>
    </row>
    <row r="1846" spans="4:57">
      <c r="D1846" s="63">
        <v>44555</v>
      </c>
      <c r="E1846" s="64">
        <v>852.33799999999997</v>
      </c>
      <c r="F1846" s="64">
        <v>2637.4450000000002</v>
      </c>
      <c r="G1846" s="69">
        <v>3489.7829999999999</v>
      </c>
      <c r="I1846" s="63">
        <v>45321</v>
      </c>
      <c r="J1846" s="68">
        <v>89.41</v>
      </c>
      <c r="K1846" s="68">
        <v>92.91</v>
      </c>
      <c r="M1846" s="63">
        <v>44555</v>
      </c>
      <c r="N1846" s="64">
        <v>39156.400000000001</v>
      </c>
      <c r="O1846" s="66">
        <v>102.33</v>
      </c>
      <c r="Q1846" s="63">
        <v>44555</v>
      </c>
      <c r="R1846" s="57">
        <v>38.759389510466136</v>
      </c>
      <c r="S1846" s="57">
        <v>52.581534927802934</v>
      </c>
      <c r="U1846" s="63">
        <v>44555</v>
      </c>
      <c r="V1846" s="65">
        <v>63.896841933725433</v>
      </c>
      <c r="X1846" s="63">
        <v>45470</v>
      </c>
      <c r="Y1846" s="67">
        <v>33.5625</v>
      </c>
      <c r="Z1846" s="67">
        <v>32.11</v>
      </c>
      <c r="AA1846" s="67">
        <v>34.5625</v>
      </c>
      <c r="AB1846" s="67" t="e">
        <v>#N/A</v>
      </c>
      <c r="AD1846" s="63">
        <v>45470</v>
      </c>
      <c r="AE1846" s="67">
        <v>43.57</v>
      </c>
      <c r="AF1846" s="68">
        <v>60.35</v>
      </c>
      <c r="AH1846" s="58">
        <v>44555</v>
      </c>
      <c r="AI1846" s="57">
        <v>58.86715971651595</v>
      </c>
      <c r="AJ1846" s="57">
        <v>58.01232681694546</v>
      </c>
      <c r="AK1846" s="57">
        <v>57.907421103676086</v>
      </c>
      <c r="AM1846" s="63">
        <v>44555</v>
      </c>
      <c r="AN1846" s="57">
        <v>47.45148065707707</v>
      </c>
      <c r="AO1846" s="57">
        <v>44.700935050569157</v>
      </c>
      <c r="AP1846" s="57">
        <v>50.308444738699997</v>
      </c>
      <c r="AR1846" s="63">
        <v>44555</v>
      </c>
      <c r="AS1846" s="57">
        <v>-22.055242165950141</v>
      </c>
      <c r="AT1846" s="57">
        <v>2.2497062200914186</v>
      </c>
      <c r="AV1846" s="63"/>
      <c r="AW1846" s="64"/>
      <c r="AY1846" s="63">
        <v>45470</v>
      </c>
      <c r="AZ1846" s="215">
        <v>153.32688999999996</v>
      </c>
      <c r="BA1846" s="215">
        <v>-3512.9306219989908</v>
      </c>
      <c r="BB1846" s="215">
        <v>6940.6512818164292</v>
      </c>
      <c r="BC1846" s="215">
        <v>0</v>
      </c>
      <c r="BD1846" s="51">
        <v>-210.17037246724556</v>
      </c>
      <c r="BE1846" s="215">
        <v>3370.8771773501931</v>
      </c>
    </row>
    <row r="1847" spans="4:57">
      <c r="D1847" s="63">
        <v>44556</v>
      </c>
      <c r="E1847" s="64">
        <v>852.33799999999997</v>
      </c>
      <c r="F1847" s="64">
        <v>2637.4450000000002</v>
      </c>
      <c r="G1847" s="69">
        <v>3489.7829999999999</v>
      </c>
      <c r="I1847" s="63">
        <v>45322</v>
      </c>
      <c r="J1847" s="68">
        <v>91.85</v>
      </c>
      <c r="K1847" s="68">
        <v>94.39</v>
      </c>
      <c r="M1847" s="63">
        <v>44556</v>
      </c>
      <c r="N1847" s="64">
        <v>39156.400000000001</v>
      </c>
      <c r="O1847" s="66">
        <v>102.33</v>
      </c>
      <c r="Q1847" s="63">
        <v>44556</v>
      </c>
      <c r="R1847" s="57">
        <v>39.003647494128614</v>
      </c>
      <c r="S1847" s="57">
        <v>52.789071686660293</v>
      </c>
      <c r="U1847" s="63">
        <v>44556</v>
      </c>
      <c r="V1847" s="65">
        <v>63.896841933725433</v>
      </c>
      <c r="X1847" s="63">
        <v>45471</v>
      </c>
      <c r="Y1847" s="67">
        <v>36.0625</v>
      </c>
      <c r="Z1847" s="67">
        <v>32.119999999999997</v>
      </c>
      <c r="AA1847" s="67">
        <v>36.9375</v>
      </c>
      <c r="AB1847" s="67" t="e">
        <v>#N/A</v>
      </c>
      <c r="AD1847" s="63">
        <v>45471</v>
      </c>
      <c r="AE1847" s="67">
        <v>43.66</v>
      </c>
      <c r="AF1847" s="68">
        <v>59.17</v>
      </c>
      <c r="AH1847" s="58">
        <v>44556</v>
      </c>
      <c r="AI1847" s="57">
        <v>58.668143525797191</v>
      </c>
      <c r="AJ1847" s="57">
        <v>58.061044428687289</v>
      </c>
      <c r="AK1847" s="57">
        <v>58.167413797097936</v>
      </c>
      <c r="AM1847" s="63">
        <v>44556</v>
      </c>
      <c r="AN1847" s="57">
        <v>47.537431053192151</v>
      </c>
      <c r="AO1847" s="57">
        <v>44.640817914930977</v>
      </c>
      <c r="AP1847" s="57">
        <v>50.584980984911354</v>
      </c>
      <c r="AR1847" s="63">
        <v>44556</v>
      </c>
      <c r="AS1847" s="57">
        <v>-22.112800477778329</v>
      </c>
      <c r="AT1847" s="57">
        <v>1.9690316307346523</v>
      </c>
      <c r="AV1847" s="63"/>
      <c r="AW1847" s="64"/>
      <c r="AY1847" s="63">
        <v>45471</v>
      </c>
      <c r="AZ1847" s="215">
        <v>26.547309999999996</v>
      </c>
      <c r="BA1847" s="215">
        <v>-3514.5521922970706</v>
      </c>
      <c r="BB1847" s="215">
        <v>8316.6860948339709</v>
      </c>
      <c r="BC1847" s="215">
        <v>0</v>
      </c>
      <c r="BD1847" s="51">
        <v>-124.49607396713959</v>
      </c>
      <c r="BE1847" s="215">
        <v>4704.185138569761</v>
      </c>
    </row>
    <row r="1848" spans="4:57">
      <c r="D1848" s="63">
        <v>44557</v>
      </c>
      <c r="E1848" s="64">
        <v>825.40499999999997</v>
      </c>
      <c r="F1848" s="64">
        <v>2664.5039999999999</v>
      </c>
      <c r="G1848" s="69">
        <v>3489.9090000000001</v>
      </c>
      <c r="I1848" s="63">
        <v>45323</v>
      </c>
      <c r="J1848" s="68">
        <v>89.95</v>
      </c>
      <c r="K1848" s="68">
        <v>94.31</v>
      </c>
      <c r="M1848" s="63">
        <v>44557</v>
      </c>
      <c r="N1848" s="64">
        <v>39173.9</v>
      </c>
      <c r="O1848" s="66">
        <v>102.5667</v>
      </c>
      <c r="Q1848" s="63">
        <v>44557</v>
      </c>
      <c r="R1848" s="57">
        <v>39.299186457530276</v>
      </c>
      <c r="S1848" s="57">
        <v>53.10386856463667</v>
      </c>
      <c r="U1848" s="63">
        <v>44557</v>
      </c>
      <c r="V1848" s="65">
        <v>63.385836721261391</v>
      </c>
      <c r="X1848" s="63">
        <v>45474</v>
      </c>
      <c r="Y1848" s="67">
        <v>34.1875</v>
      </c>
      <c r="Z1848" s="67">
        <v>31.89</v>
      </c>
      <c r="AA1848" s="67">
        <v>34.9375</v>
      </c>
      <c r="AB1848" s="67" t="e">
        <v>#N/A</v>
      </c>
      <c r="AD1848" s="63">
        <v>45474</v>
      </c>
      <c r="AE1848" s="67">
        <v>44.11</v>
      </c>
      <c r="AF1848" s="68">
        <v>63.79</v>
      </c>
      <c r="AH1848" s="58">
        <v>44557</v>
      </c>
      <c r="AI1848" s="57">
        <v>58.437593976490511</v>
      </c>
      <c r="AJ1848" s="57">
        <v>58.173854396948265</v>
      </c>
      <c r="AK1848" s="57">
        <v>58.561048997999542</v>
      </c>
      <c r="AM1848" s="63">
        <v>44557</v>
      </c>
      <c r="AN1848" s="57">
        <v>47.665258353847697</v>
      </c>
      <c r="AO1848" s="57">
        <v>44.651328774752173</v>
      </c>
      <c r="AP1848" s="57">
        <v>50.896462105366666</v>
      </c>
      <c r="AR1848" s="63">
        <v>44557</v>
      </c>
      <c r="AS1848" s="57">
        <v>-22.192806508278618</v>
      </c>
      <c r="AT1848" s="57">
        <v>1.7138200956426486</v>
      </c>
      <c r="AV1848" s="63"/>
      <c r="AW1848" s="64"/>
      <c r="AY1848" s="63">
        <v>45474</v>
      </c>
      <c r="AZ1848" s="215">
        <v>-92.583894999999998</v>
      </c>
      <c r="BA1848" s="215">
        <v>-6274.6524184569826</v>
      </c>
      <c r="BB1848" s="215">
        <v>13251.769297947047</v>
      </c>
      <c r="BC1848" s="215">
        <v>0</v>
      </c>
      <c r="BD1848" s="51">
        <v>1837.9071020861718</v>
      </c>
      <c r="BE1848" s="215">
        <v>8722.4400865762345</v>
      </c>
    </row>
    <row r="1849" spans="4:57">
      <c r="D1849" s="63">
        <v>44558</v>
      </c>
      <c r="E1849" s="64">
        <v>860.77</v>
      </c>
      <c r="F1849" s="64">
        <v>2677.9639999999999</v>
      </c>
      <c r="G1849" s="69">
        <v>3538.7339999999999</v>
      </c>
      <c r="I1849" s="63">
        <v>45324</v>
      </c>
      <c r="J1849" s="68">
        <v>89.82</v>
      </c>
      <c r="K1849" s="68">
        <v>94.74</v>
      </c>
      <c r="M1849" s="63">
        <v>44558</v>
      </c>
      <c r="N1849" s="64">
        <v>39181.9</v>
      </c>
      <c r="O1849" s="66">
        <v>102.62</v>
      </c>
      <c r="Q1849" s="63">
        <v>44558</v>
      </c>
      <c r="R1849" s="57">
        <v>39.386061481781411</v>
      </c>
      <c r="S1849" s="57">
        <v>53.376728713392232</v>
      </c>
      <c r="U1849" s="63">
        <v>44558</v>
      </c>
      <c r="V1849" s="65">
        <v>63.22090438220912</v>
      </c>
      <c r="X1849" s="63">
        <v>45475</v>
      </c>
      <c r="Y1849" s="67">
        <v>36.5</v>
      </c>
      <c r="Z1849" s="67">
        <v>31.98</v>
      </c>
      <c r="AA1849" s="67">
        <v>37.625</v>
      </c>
      <c r="AB1849" s="67" t="e">
        <v>#N/A</v>
      </c>
      <c r="AD1849" s="63">
        <v>45475</v>
      </c>
      <c r="AE1849" s="67">
        <v>44.22</v>
      </c>
      <c r="AF1849" s="68">
        <v>63.19</v>
      </c>
      <c r="AH1849" s="58">
        <v>44558</v>
      </c>
      <c r="AI1849" s="57">
        <v>58.377227769910519</v>
      </c>
      <c r="AJ1849" s="57">
        <v>58.330096301393517</v>
      </c>
      <c r="AK1849" s="57">
        <v>58.921732615058843</v>
      </c>
      <c r="AM1849" s="63">
        <v>44558</v>
      </c>
      <c r="AN1849" s="57">
        <v>47.781494744243915</v>
      </c>
      <c r="AO1849" s="57">
        <v>44.706874134918316</v>
      </c>
      <c r="AP1849" s="57">
        <v>51.088656641753772</v>
      </c>
      <c r="AR1849" s="63">
        <v>44558</v>
      </c>
      <c r="AS1849" s="57">
        <v>-22.303077920782201</v>
      </c>
      <c r="AT1849" s="57">
        <v>1.4513713937875261</v>
      </c>
      <c r="AV1849" s="63"/>
      <c r="AW1849" s="64"/>
      <c r="AY1849" s="63">
        <v>45475</v>
      </c>
      <c r="AZ1849" s="215">
        <v>-81.212995000000021</v>
      </c>
      <c r="BA1849" s="215">
        <v>-6286.0593587050525</v>
      </c>
      <c r="BB1849" s="215">
        <v>10456.906048197821</v>
      </c>
      <c r="BC1849" s="215">
        <v>0</v>
      </c>
      <c r="BD1849" s="51">
        <v>1887.5594260876683</v>
      </c>
      <c r="BE1849" s="215">
        <v>5977.1931205804349</v>
      </c>
    </row>
    <row r="1850" spans="4:57">
      <c r="D1850" s="63">
        <v>44559</v>
      </c>
      <c r="E1850" s="64">
        <v>843.68399999999997</v>
      </c>
      <c r="F1850" s="64">
        <v>2687.3220000000001</v>
      </c>
      <c r="G1850" s="69">
        <v>3531.0059999999999</v>
      </c>
      <c r="I1850" s="63">
        <v>45327</v>
      </c>
      <c r="J1850" s="68">
        <v>88.74</v>
      </c>
      <c r="K1850" s="68">
        <v>94.08</v>
      </c>
      <c r="M1850" s="63">
        <v>44559</v>
      </c>
      <c r="N1850" s="64">
        <v>39126.800000000003</v>
      </c>
      <c r="O1850" s="66">
        <v>102.62</v>
      </c>
      <c r="Q1850" s="63">
        <v>44559</v>
      </c>
      <c r="R1850" s="57">
        <v>39.460970488387346</v>
      </c>
      <c r="S1850" s="57">
        <v>53.578489892816307</v>
      </c>
      <c r="U1850" s="63">
        <v>44559</v>
      </c>
      <c r="V1850" s="65">
        <v>63.06063183801551</v>
      </c>
      <c r="X1850" s="63">
        <v>45476</v>
      </c>
      <c r="Y1850" s="67">
        <v>34.9375</v>
      </c>
      <c r="Z1850" s="67">
        <v>29.15</v>
      </c>
      <c r="AA1850" s="67">
        <v>36.4375</v>
      </c>
      <c r="AB1850" s="67" t="e">
        <v>#N/A</v>
      </c>
      <c r="AD1850" s="63">
        <v>45476</v>
      </c>
      <c r="AE1850" s="67">
        <v>42.87</v>
      </c>
      <c r="AF1850" s="68">
        <v>61</v>
      </c>
      <c r="AH1850" s="58">
        <v>44559</v>
      </c>
      <c r="AI1850" s="57">
        <v>58.278790275909877</v>
      </c>
      <c r="AJ1850" s="57">
        <v>58.402047309974449</v>
      </c>
      <c r="AK1850" s="57">
        <v>59.153092652962137</v>
      </c>
      <c r="AM1850" s="63">
        <v>44559</v>
      </c>
      <c r="AN1850" s="57">
        <v>47.856171539807171</v>
      </c>
      <c r="AO1850" s="57">
        <v>44.654580706792132</v>
      </c>
      <c r="AP1850" s="57">
        <v>51.336278753813147</v>
      </c>
      <c r="AR1850" s="63">
        <v>44559</v>
      </c>
      <c r="AS1850" s="57">
        <v>-22.429352438963491</v>
      </c>
      <c r="AT1850" s="57">
        <v>1.2170124692810758</v>
      </c>
      <c r="AV1850" s="63"/>
      <c r="AW1850" s="64"/>
      <c r="AY1850" s="63">
        <v>45476</v>
      </c>
      <c r="AZ1850" s="215">
        <v>-32.780494999999981</v>
      </c>
      <c r="BA1850" s="215">
        <v>-2765.5646000426409</v>
      </c>
      <c r="BB1850" s="215">
        <v>5841.0498983454099</v>
      </c>
      <c r="BC1850" s="215">
        <v>0</v>
      </c>
      <c r="BD1850" s="51">
        <v>1886.0021831968149</v>
      </c>
      <c r="BE1850" s="215">
        <v>4928.7069864995856</v>
      </c>
    </row>
    <row r="1851" spans="4:57">
      <c r="D1851" s="63">
        <v>44560</v>
      </c>
      <c r="E1851" s="64">
        <v>962.63599999999997</v>
      </c>
      <c r="F1851" s="64">
        <v>2691.4</v>
      </c>
      <c r="G1851" s="69">
        <v>3654.0360000000001</v>
      </c>
      <c r="I1851" s="63">
        <v>45328</v>
      </c>
      <c r="J1851" s="68">
        <v>87.51</v>
      </c>
      <c r="K1851" s="68">
        <v>92.82</v>
      </c>
      <c r="M1851" s="63">
        <v>44560</v>
      </c>
      <c r="N1851" s="64">
        <v>39662.400000000001</v>
      </c>
      <c r="O1851" s="66">
        <v>102.62</v>
      </c>
      <c r="Q1851" s="63">
        <v>44560</v>
      </c>
      <c r="R1851" s="57">
        <v>39.707203213247496</v>
      </c>
      <c r="S1851" s="57">
        <v>53.775660191005329</v>
      </c>
      <c r="U1851" s="63">
        <v>44560</v>
      </c>
      <c r="V1851" s="65">
        <v>63.578750224710902</v>
      </c>
      <c r="X1851" s="63">
        <v>45477</v>
      </c>
      <c r="Y1851" s="67">
        <v>33.875</v>
      </c>
      <c r="Z1851" s="67">
        <v>32.119999999999997</v>
      </c>
      <c r="AA1851" s="67">
        <v>35</v>
      </c>
      <c r="AB1851" s="67" t="e">
        <v>#N/A</v>
      </c>
      <c r="AD1851" s="63">
        <v>45477</v>
      </c>
      <c r="AE1851" s="67">
        <v>43.15</v>
      </c>
      <c r="AF1851" s="68">
        <v>59.5</v>
      </c>
      <c r="AH1851" s="58">
        <v>44560</v>
      </c>
      <c r="AI1851" s="57">
        <v>58.091609309416128</v>
      </c>
      <c r="AJ1851" s="57">
        <v>58.417382866154611</v>
      </c>
      <c r="AK1851" s="57">
        <v>59.348738264817122</v>
      </c>
      <c r="AM1851" s="63">
        <v>44560</v>
      </c>
      <c r="AN1851" s="57">
        <v>47.916531807912222</v>
      </c>
      <c r="AO1851" s="57">
        <v>44.546148843322307</v>
      </c>
      <c r="AP1851" s="57">
        <v>51.624215214975223</v>
      </c>
      <c r="AR1851" s="63">
        <v>44560</v>
      </c>
      <c r="AS1851" s="57">
        <v>-22.592611095845928</v>
      </c>
      <c r="AT1851" s="57">
        <v>1.0240250327051559</v>
      </c>
      <c r="AV1851" s="63"/>
      <c r="AW1851" s="64"/>
      <c r="AY1851" s="63">
        <v>45477</v>
      </c>
      <c r="AZ1851" s="215">
        <v>-28.35529499999998</v>
      </c>
      <c r="BA1851" s="215">
        <v>-2765.8006374915913</v>
      </c>
      <c r="BB1851" s="215">
        <v>5996.5795996773695</v>
      </c>
      <c r="BC1851" s="215">
        <v>0</v>
      </c>
      <c r="BD1851" s="51">
        <v>1974.3477909547817</v>
      </c>
      <c r="BE1851" s="215">
        <v>5176.7714581405617</v>
      </c>
    </row>
    <row r="1852" spans="4:57">
      <c r="D1852" s="63">
        <v>44561</v>
      </c>
      <c r="E1852" s="64">
        <v>962.63599999999997</v>
      </c>
      <c r="F1852" s="64">
        <v>2691.4</v>
      </c>
      <c r="G1852" s="69">
        <v>3654.0360000000001</v>
      </c>
      <c r="I1852" s="63">
        <v>45329</v>
      </c>
      <c r="J1852" s="68">
        <v>87.43</v>
      </c>
      <c r="K1852" s="68">
        <v>92.93</v>
      </c>
      <c r="M1852" s="63">
        <v>44561</v>
      </c>
      <c r="N1852" s="64">
        <v>39662.400000000001</v>
      </c>
      <c r="O1852" s="66">
        <v>102.62</v>
      </c>
      <c r="Q1852" s="63">
        <v>44561</v>
      </c>
      <c r="R1852" s="57">
        <v>40.009689446950183</v>
      </c>
      <c r="S1852" s="57">
        <v>53.891717575781108</v>
      </c>
      <c r="U1852" s="63">
        <v>44561</v>
      </c>
      <c r="V1852" s="65">
        <v>63.578750224710902</v>
      </c>
      <c r="X1852" s="63">
        <v>45478</v>
      </c>
      <c r="Y1852" s="67">
        <v>36</v>
      </c>
      <c r="Z1852" s="67">
        <v>32.04</v>
      </c>
      <c r="AA1852" s="67">
        <v>37.3125</v>
      </c>
      <c r="AB1852" s="67" t="e">
        <v>#N/A</v>
      </c>
      <c r="AD1852" s="63">
        <v>45478</v>
      </c>
      <c r="AE1852" s="67">
        <v>44.41</v>
      </c>
      <c r="AF1852" s="68">
        <v>61.38</v>
      </c>
      <c r="AH1852" s="58">
        <v>44561</v>
      </c>
      <c r="AI1852" s="57">
        <v>57.989752374260121</v>
      </c>
      <c r="AJ1852" s="57">
        <v>58.402839677146325</v>
      </c>
      <c r="AK1852" s="57">
        <v>59.419626289108422</v>
      </c>
      <c r="AM1852" s="63">
        <v>44561</v>
      </c>
      <c r="AN1852" s="57">
        <v>47.99084741260107</v>
      </c>
      <c r="AO1852" s="57">
        <v>44.43440783839123</v>
      </c>
      <c r="AP1852" s="57">
        <v>51.944560143036277</v>
      </c>
      <c r="AR1852" s="63">
        <v>44561</v>
      </c>
      <c r="AS1852" s="57">
        <v>-22.729488525573728</v>
      </c>
      <c r="AT1852" s="57">
        <v>0.85557678702485873</v>
      </c>
      <c r="AV1852" s="63"/>
      <c r="AW1852" s="64"/>
      <c r="AY1852" s="63">
        <v>45478</v>
      </c>
      <c r="AZ1852" s="215">
        <v>-61.795835000000011</v>
      </c>
      <c r="BA1852" s="215">
        <v>-2762.16433967383</v>
      </c>
      <c r="BB1852" s="215">
        <v>6280.2010574586202</v>
      </c>
      <c r="BC1852" s="215">
        <v>0</v>
      </c>
      <c r="BD1852" s="51">
        <v>1998.5533327197795</v>
      </c>
      <c r="BE1852" s="215">
        <v>5454.7942155045703</v>
      </c>
    </row>
    <row r="1853" spans="4:57">
      <c r="D1853" s="63">
        <v>44562</v>
      </c>
      <c r="E1853" s="64">
        <v>962.63599999999997</v>
      </c>
      <c r="F1853" s="64">
        <v>2691.4</v>
      </c>
      <c r="G1853" s="69">
        <v>3654.0360000000001</v>
      </c>
      <c r="I1853" s="63">
        <v>45330</v>
      </c>
      <c r="J1853" s="68">
        <v>87.81</v>
      </c>
      <c r="K1853" s="68">
        <v>92.63</v>
      </c>
      <c r="M1853" s="63">
        <v>44562</v>
      </c>
      <c r="N1853" s="64">
        <v>39662.400000000001</v>
      </c>
      <c r="O1853" s="66">
        <v>102.62</v>
      </c>
      <c r="Q1853" s="63">
        <v>44562</v>
      </c>
      <c r="R1853" s="57">
        <v>40.325437390734265</v>
      </c>
      <c r="S1853" s="57">
        <v>54.032620265813676</v>
      </c>
      <c r="U1853" s="63">
        <v>44562</v>
      </c>
      <c r="V1853" s="65">
        <v>63.578750224710902</v>
      </c>
      <c r="X1853" s="63">
        <v>45481</v>
      </c>
      <c r="Y1853" s="67">
        <v>35.8125</v>
      </c>
      <c r="Z1853" s="67">
        <v>31.61</v>
      </c>
      <c r="AA1853" s="67">
        <v>37.375</v>
      </c>
      <c r="AB1853" s="67" t="e">
        <v>#N/A</v>
      </c>
      <c r="AD1853" s="63">
        <v>45481</v>
      </c>
      <c r="AE1853" s="67">
        <v>45.12</v>
      </c>
      <c r="AF1853" s="68">
        <v>63.71</v>
      </c>
      <c r="AH1853" s="58">
        <v>44562</v>
      </c>
      <c r="AI1853" s="57">
        <v>57.855498366784254</v>
      </c>
      <c r="AJ1853" s="57">
        <v>58.396310600646892</v>
      </c>
      <c r="AK1853" s="57">
        <v>59.543257828475205</v>
      </c>
      <c r="AM1853" s="63">
        <v>44562</v>
      </c>
      <c r="AN1853" s="57">
        <v>48.051592010003972</v>
      </c>
      <c r="AO1853" s="57">
        <v>44.30422600739761</v>
      </c>
      <c r="AP1853" s="57">
        <v>52.254711476465054</v>
      </c>
      <c r="AR1853" s="63">
        <v>44562</v>
      </c>
      <c r="AS1853" s="57">
        <v>-22.877312773953118</v>
      </c>
      <c r="AT1853" s="57">
        <v>0.70410769792175198</v>
      </c>
      <c r="AV1853" s="63"/>
      <c r="AW1853" s="64"/>
      <c r="AY1853" s="63">
        <v>45481</v>
      </c>
      <c r="AZ1853" s="215">
        <v>-110.50333500000002</v>
      </c>
      <c r="BA1853" s="215">
        <v>-2762.0294164073193</v>
      </c>
      <c r="BB1853" s="215">
        <v>6141.6394803502508</v>
      </c>
      <c r="BC1853" s="215">
        <v>0</v>
      </c>
      <c r="BD1853" s="51">
        <v>1998.0665560721752</v>
      </c>
      <c r="BE1853" s="215">
        <v>5267.1732850151066</v>
      </c>
    </row>
    <row r="1854" spans="4:57">
      <c r="D1854" s="63">
        <v>44563</v>
      </c>
      <c r="E1854" s="64">
        <v>962.63599999999997</v>
      </c>
      <c r="F1854" s="64">
        <v>2691.4</v>
      </c>
      <c r="G1854" s="69">
        <v>3654.0360000000001</v>
      </c>
      <c r="I1854" s="63">
        <v>45331</v>
      </c>
      <c r="J1854" s="68">
        <v>86.09</v>
      </c>
      <c r="K1854" s="68">
        <v>92.84</v>
      </c>
      <c r="M1854" s="63">
        <v>44563</v>
      </c>
      <c r="N1854" s="64">
        <v>39662.400000000001</v>
      </c>
      <c r="O1854" s="66">
        <v>102.62</v>
      </c>
      <c r="Q1854" s="63">
        <v>44563</v>
      </c>
      <c r="R1854" s="57">
        <v>40.622325183238495</v>
      </c>
      <c r="S1854" s="57">
        <v>54.143119134361449</v>
      </c>
      <c r="U1854" s="63">
        <v>44563</v>
      </c>
      <c r="V1854" s="65">
        <v>63.578750224710902</v>
      </c>
      <c r="X1854" s="63">
        <v>45483</v>
      </c>
      <c r="Y1854" s="67">
        <v>34.25</v>
      </c>
      <c r="Z1854" s="67">
        <v>30.68</v>
      </c>
      <c r="AA1854" s="67">
        <v>35.75</v>
      </c>
      <c r="AB1854" s="67" t="e">
        <v>#N/A</v>
      </c>
      <c r="AD1854" s="63">
        <v>45483</v>
      </c>
      <c r="AE1854" s="67">
        <v>44.62</v>
      </c>
      <c r="AF1854" s="68">
        <v>63.9</v>
      </c>
      <c r="AH1854" s="58">
        <v>44563</v>
      </c>
      <c r="AI1854" s="57">
        <v>57.732576129215161</v>
      </c>
      <c r="AJ1854" s="57">
        <v>58.383806533128514</v>
      </c>
      <c r="AK1854" s="57">
        <v>59.627502418082543</v>
      </c>
      <c r="AM1854" s="63">
        <v>44563</v>
      </c>
      <c r="AN1854" s="57">
        <v>48.088682342587852</v>
      </c>
      <c r="AO1854" s="57">
        <v>44.128174957077213</v>
      </c>
      <c r="AP1854" s="57">
        <v>52.558192457784173</v>
      </c>
      <c r="AR1854" s="63">
        <v>44563</v>
      </c>
      <c r="AS1854" s="57">
        <v>-23.012481621672354</v>
      </c>
      <c r="AT1854" s="57">
        <v>0.56680392750172448</v>
      </c>
      <c r="AV1854" s="63"/>
      <c r="AW1854" s="64"/>
      <c r="AY1854" s="63">
        <v>45483</v>
      </c>
      <c r="AZ1854" s="215">
        <v>-71.695185000000023</v>
      </c>
      <c r="BA1854" s="215">
        <v>-2762.2496081108898</v>
      </c>
      <c r="BB1854" s="215">
        <v>5131.0522325756237</v>
      </c>
      <c r="BC1854" s="215">
        <v>0</v>
      </c>
      <c r="BD1854" s="51">
        <v>2003.429846253867</v>
      </c>
      <c r="BE1854" s="215">
        <v>4300.5372857186012</v>
      </c>
    </row>
    <row r="1855" spans="4:57">
      <c r="D1855" s="63">
        <v>44564</v>
      </c>
      <c r="E1855" s="64">
        <v>1226.3679999999999</v>
      </c>
      <c r="F1855" s="64">
        <v>2696.3292999999999</v>
      </c>
      <c r="G1855" s="69">
        <v>3922.6972999999998</v>
      </c>
      <c r="I1855" s="63">
        <v>45336</v>
      </c>
      <c r="J1855" s="68">
        <v>85.47</v>
      </c>
      <c r="K1855" s="68">
        <v>93.79</v>
      </c>
      <c r="M1855" s="63">
        <v>44564</v>
      </c>
      <c r="N1855" s="64">
        <v>39596.400000000001</v>
      </c>
      <c r="O1855" s="66">
        <v>103.04</v>
      </c>
      <c r="Q1855" s="63">
        <v>44564</v>
      </c>
      <c r="R1855" s="57">
        <v>41.302106838684537</v>
      </c>
      <c r="S1855" s="57">
        <v>54.309118158806569</v>
      </c>
      <c r="U1855" s="63">
        <v>44564</v>
      </c>
      <c r="V1855" s="65">
        <v>64.041076458530242</v>
      </c>
      <c r="X1855" s="63">
        <v>45484</v>
      </c>
      <c r="Y1855" s="67">
        <v>35.5625</v>
      </c>
      <c r="Z1855" s="67">
        <v>32.15</v>
      </c>
      <c r="AA1855" s="67">
        <v>37.125</v>
      </c>
      <c r="AB1855" s="67" t="e">
        <v>#N/A</v>
      </c>
      <c r="AD1855" s="63">
        <v>45484</v>
      </c>
      <c r="AE1855" s="67">
        <v>46.71</v>
      </c>
      <c r="AF1855" s="68">
        <v>62.88</v>
      </c>
      <c r="AH1855" s="58">
        <v>44564</v>
      </c>
      <c r="AI1855" s="57">
        <v>57.581604638476016</v>
      </c>
      <c r="AJ1855" s="57">
        <v>58.379722827228811</v>
      </c>
      <c r="AK1855" s="57">
        <v>59.768742797487477</v>
      </c>
      <c r="AM1855" s="63">
        <v>44564</v>
      </c>
      <c r="AN1855" s="57">
        <v>48.138065575493094</v>
      </c>
      <c r="AO1855" s="57">
        <v>43.894543486165595</v>
      </c>
      <c r="AP1855" s="57">
        <v>52.969899707724785</v>
      </c>
      <c r="AR1855" s="63">
        <v>44564</v>
      </c>
      <c r="AS1855" s="57">
        <v>-23.198573127229484</v>
      </c>
      <c r="AT1855" s="57">
        <v>0.41993097384618316</v>
      </c>
      <c r="AV1855" s="63"/>
      <c r="AW1855" s="64"/>
      <c r="AY1855" s="63">
        <v>45484</v>
      </c>
      <c r="AZ1855" s="215">
        <v>-71.251184999999992</v>
      </c>
      <c r="BA1855" s="215">
        <v>-2762.3514438863704</v>
      </c>
      <c r="BB1855" s="215">
        <v>4344.8381880127099</v>
      </c>
      <c r="BC1855" s="215">
        <v>0</v>
      </c>
      <c r="BD1855" s="51">
        <v>2022.6832486545886</v>
      </c>
      <c r="BE1855" s="215">
        <v>3533.918807780929</v>
      </c>
    </row>
    <row r="1856" spans="4:57">
      <c r="D1856" s="63">
        <v>44565</v>
      </c>
      <c r="E1856" s="64">
        <v>1149.701</v>
      </c>
      <c r="F1856" s="64">
        <v>2701.5970000000002</v>
      </c>
      <c r="G1856" s="69">
        <v>3851.2979999999998</v>
      </c>
      <c r="I1856" s="63">
        <v>45337</v>
      </c>
      <c r="J1856" s="68">
        <v>84.93</v>
      </c>
      <c r="K1856" s="68">
        <v>92.75</v>
      </c>
      <c r="M1856" s="63">
        <v>44565</v>
      </c>
      <c r="N1856" s="64">
        <v>39575</v>
      </c>
      <c r="O1856" s="66">
        <v>103.08</v>
      </c>
      <c r="Q1856" s="63">
        <v>44565</v>
      </c>
      <c r="R1856" s="57">
        <v>41.579976991472819</v>
      </c>
      <c r="S1856" s="57">
        <v>54.47868140449286</v>
      </c>
      <c r="U1856" s="63">
        <v>44565</v>
      </c>
      <c r="V1856" s="65">
        <v>64.268407289406127</v>
      </c>
      <c r="X1856" s="63">
        <v>45485</v>
      </c>
      <c r="Y1856" s="67">
        <v>37.0625</v>
      </c>
      <c r="Z1856" s="67">
        <v>32.18</v>
      </c>
      <c r="AA1856" s="67">
        <v>38.25</v>
      </c>
      <c r="AB1856" s="67" t="e">
        <v>#N/A</v>
      </c>
      <c r="AD1856" s="63">
        <v>45485</v>
      </c>
      <c r="AE1856" s="67">
        <v>45.3</v>
      </c>
      <c r="AF1856" s="68">
        <v>63.22</v>
      </c>
      <c r="AH1856" s="58">
        <v>44565</v>
      </c>
      <c r="AI1856" s="57">
        <v>57.52231747124592</v>
      </c>
      <c r="AJ1856" s="57">
        <v>58.422327422696327</v>
      </c>
      <c r="AK1856" s="57">
        <v>59.940079600565625</v>
      </c>
      <c r="AM1856" s="63">
        <v>44565</v>
      </c>
      <c r="AN1856" s="57">
        <v>48.121774052499866</v>
      </c>
      <c r="AO1856" s="57">
        <v>43.677736771380673</v>
      </c>
      <c r="AP1856" s="57">
        <v>53.163283973707706</v>
      </c>
      <c r="AR1856" s="63">
        <v>44565</v>
      </c>
      <c r="AS1856" s="57">
        <v>-23.381997570961722</v>
      </c>
      <c r="AT1856" s="57">
        <v>0.27163122733679934</v>
      </c>
      <c r="AV1856" s="63"/>
      <c r="AW1856" s="64"/>
      <c r="AY1856" s="63">
        <v>45485</v>
      </c>
      <c r="AZ1856" s="215">
        <v>-0.69503500000002527</v>
      </c>
      <c r="BA1856" s="215">
        <v>-6149.2670503142836</v>
      </c>
      <c r="BB1856" s="215">
        <v>8975.1776289557129</v>
      </c>
      <c r="BC1856" s="215">
        <v>0</v>
      </c>
      <c r="BD1856" s="51">
        <v>1954.3132227621136</v>
      </c>
      <c r="BE1856" s="215">
        <v>4779.5287664035413</v>
      </c>
    </row>
    <row r="1857" spans="4:57">
      <c r="D1857" s="63">
        <v>44566</v>
      </c>
      <c r="E1857" s="64">
        <v>1249.6089999999999</v>
      </c>
      <c r="F1857" s="64">
        <v>2700.8150000000001</v>
      </c>
      <c r="G1857" s="69">
        <v>3950.424</v>
      </c>
      <c r="I1857" s="63">
        <v>45338</v>
      </c>
      <c r="J1857" s="68">
        <v>85</v>
      </c>
      <c r="K1857" s="68">
        <v>92.98</v>
      </c>
      <c r="M1857" s="63">
        <v>44566</v>
      </c>
      <c r="N1857" s="64">
        <v>39586.6</v>
      </c>
      <c r="O1857" s="66">
        <v>103.15</v>
      </c>
      <c r="Q1857" s="63">
        <v>44566</v>
      </c>
      <c r="R1857" s="57">
        <v>42.123509384226956</v>
      </c>
      <c r="S1857" s="57">
        <v>54.688349347658956</v>
      </c>
      <c r="U1857" s="63">
        <v>44566</v>
      </c>
      <c r="V1857" s="65">
        <v>64.469316286689519</v>
      </c>
      <c r="X1857" s="63">
        <v>45488</v>
      </c>
      <c r="Y1857" s="67">
        <v>36.0625</v>
      </c>
      <c r="Z1857" s="67">
        <v>32.03</v>
      </c>
      <c r="AA1857" s="67">
        <v>37.5625</v>
      </c>
      <c r="AB1857" s="67" t="e">
        <v>#N/A</v>
      </c>
      <c r="AD1857" s="63">
        <v>45488</v>
      </c>
      <c r="AE1857" s="67">
        <v>45.48</v>
      </c>
      <c r="AF1857" s="68">
        <v>64.930000000000007</v>
      </c>
      <c r="AH1857" s="58">
        <v>44566</v>
      </c>
      <c r="AI1857" s="57">
        <v>57.458508212201423</v>
      </c>
      <c r="AJ1857" s="57">
        <v>58.513551350186674</v>
      </c>
      <c r="AK1857" s="57">
        <v>60.205669043748912</v>
      </c>
      <c r="AM1857" s="63">
        <v>44566</v>
      </c>
      <c r="AN1857" s="57">
        <v>48.080931503570689</v>
      </c>
      <c r="AO1857" s="57">
        <v>43.413464953435806</v>
      </c>
      <c r="AP1857" s="57">
        <v>53.339328027665303</v>
      </c>
      <c r="AR1857" s="63">
        <v>44566</v>
      </c>
      <c r="AS1857" s="57">
        <v>-23.51865077873423</v>
      </c>
      <c r="AT1857" s="57">
        <v>0.13778751988995364</v>
      </c>
      <c r="AV1857" s="63"/>
      <c r="AW1857" s="64"/>
      <c r="AY1857" s="63">
        <v>45488</v>
      </c>
      <c r="AZ1857" s="215">
        <v>46.591714999999972</v>
      </c>
      <c r="BA1857" s="215">
        <v>-6143.1768335539136</v>
      </c>
      <c r="BB1857" s="215">
        <v>8651.9923522052268</v>
      </c>
      <c r="BC1857" s="215">
        <v>0</v>
      </c>
      <c r="BD1857" s="51">
        <v>1953.0368175013266</v>
      </c>
      <c r="BE1857" s="215">
        <v>4508.4440511526391</v>
      </c>
    </row>
    <row r="1858" spans="4:57">
      <c r="D1858" s="63">
        <v>44567</v>
      </c>
      <c r="E1858" s="64">
        <v>1625.404</v>
      </c>
      <c r="F1858" s="64">
        <v>2700.931</v>
      </c>
      <c r="G1858" s="69">
        <v>4326.335</v>
      </c>
      <c r="I1858" s="63">
        <v>45341</v>
      </c>
      <c r="J1858" s="68">
        <v>91.95</v>
      </c>
      <c r="K1858" s="68">
        <v>106.83</v>
      </c>
      <c r="M1858" s="63">
        <v>44567</v>
      </c>
      <c r="N1858" s="64">
        <v>39465.9</v>
      </c>
      <c r="O1858" s="66">
        <v>103.23</v>
      </c>
      <c r="Q1858" s="63">
        <v>44567</v>
      </c>
      <c r="R1858" s="57">
        <v>43.037124182050832</v>
      </c>
      <c r="S1858" s="57">
        <v>54.905088761826761</v>
      </c>
      <c r="U1858" s="63">
        <v>44567</v>
      </c>
      <c r="V1858" s="65">
        <v>64.45461588850614</v>
      </c>
      <c r="X1858" s="63">
        <v>45489</v>
      </c>
      <c r="Y1858" s="67">
        <v>36.5</v>
      </c>
      <c r="Z1858" s="67">
        <v>32</v>
      </c>
      <c r="AA1858" s="67">
        <v>37.75</v>
      </c>
      <c r="AB1858" s="67" t="e">
        <v>#N/A</v>
      </c>
      <c r="AD1858" s="63">
        <v>45489</v>
      </c>
      <c r="AE1858" s="67">
        <v>45.47</v>
      </c>
      <c r="AF1858" s="68">
        <v>60.96</v>
      </c>
      <c r="AH1858" s="58">
        <v>44567</v>
      </c>
      <c r="AI1858" s="57">
        <v>57.291306137024868</v>
      </c>
      <c r="AJ1858" s="57">
        <v>58.577431325587149</v>
      </c>
      <c r="AK1858" s="57">
        <v>60.492933117109239</v>
      </c>
      <c r="AM1858" s="63">
        <v>44567</v>
      </c>
      <c r="AN1858" s="57">
        <v>48.05087846253786</v>
      </c>
      <c r="AO1858" s="57">
        <v>43.17015250462957</v>
      </c>
      <c r="AP1858" s="57">
        <v>53.520418522818836</v>
      </c>
      <c r="AR1858" s="63">
        <v>44567</v>
      </c>
      <c r="AS1858" s="57">
        <v>-23.632475684624399</v>
      </c>
      <c r="AT1858" s="57">
        <v>1.2813969398495217E-2</v>
      </c>
      <c r="AV1858" s="63"/>
      <c r="AW1858" s="64"/>
      <c r="AY1858" s="63">
        <v>45489</v>
      </c>
      <c r="AZ1858" s="215">
        <v>107.78878999999998</v>
      </c>
      <c r="BA1858" s="215">
        <v>-6145.1638504394241</v>
      </c>
      <c r="BB1858" s="215">
        <v>7413.6462663095899</v>
      </c>
      <c r="BC1858" s="215">
        <v>0</v>
      </c>
      <c r="BD1858" s="51">
        <v>1946.3175676483966</v>
      </c>
      <c r="BE1858" s="215">
        <v>3322.5887735185624</v>
      </c>
    </row>
    <row r="1859" spans="4:57">
      <c r="D1859" s="63">
        <v>44568</v>
      </c>
      <c r="E1859" s="64">
        <v>1062.4369999999999</v>
      </c>
      <c r="F1859" s="64">
        <v>2699.491</v>
      </c>
      <c r="G1859" s="69">
        <v>3761.9279999999999</v>
      </c>
      <c r="I1859" s="63">
        <v>45342</v>
      </c>
      <c r="J1859" s="68">
        <v>85.03</v>
      </c>
      <c r="K1859" s="68">
        <v>93.01</v>
      </c>
      <c r="M1859" s="63">
        <v>44568</v>
      </c>
      <c r="N1859" s="64">
        <v>39121.699999999997</v>
      </c>
      <c r="O1859" s="66">
        <v>103.29</v>
      </c>
      <c r="Q1859" s="63">
        <v>44568</v>
      </c>
      <c r="R1859" s="57">
        <v>43.134417285992697</v>
      </c>
      <c r="S1859" s="57">
        <v>55.048884108288831</v>
      </c>
      <c r="U1859" s="63">
        <v>44568</v>
      </c>
      <c r="V1859" s="65">
        <v>64.801807685290072</v>
      </c>
      <c r="X1859" s="63">
        <v>45490</v>
      </c>
      <c r="Y1859" s="67">
        <v>37.5</v>
      </c>
      <c r="Z1859" s="67">
        <v>32.19</v>
      </c>
      <c r="AA1859" s="67">
        <v>38.75</v>
      </c>
      <c r="AB1859" s="67" t="e">
        <v>#N/A</v>
      </c>
      <c r="AD1859" s="63">
        <v>45490</v>
      </c>
      <c r="AE1859" s="67">
        <v>45.66</v>
      </c>
      <c r="AF1859" s="68">
        <v>62.31</v>
      </c>
      <c r="AH1859" s="58">
        <v>44568</v>
      </c>
      <c r="AI1859" s="57">
        <v>57.13932815824159</v>
      </c>
      <c r="AJ1859" s="57">
        <v>58.589790178483113</v>
      </c>
      <c r="AK1859" s="57">
        <v>60.66177438633995</v>
      </c>
      <c r="AM1859" s="63">
        <v>44568</v>
      </c>
      <c r="AN1859" s="57">
        <v>48.014011168206025</v>
      </c>
      <c r="AO1859" s="57">
        <v>42.911267292232715</v>
      </c>
      <c r="AP1859" s="57">
        <v>53.703827592422741</v>
      </c>
      <c r="AR1859" s="63">
        <v>44568</v>
      </c>
      <c r="AS1859" s="57">
        <v>-23.750698328405807</v>
      </c>
      <c r="AT1859" s="57">
        <v>-0.10900776924159805</v>
      </c>
      <c r="AV1859" s="63"/>
      <c r="AW1859" s="64"/>
      <c r="AY1859" s="63">
        <v>45490</v>
      </c>
      <c r="AZ1859" s="215">
        <v>83.862329999999986</v>
      </c>
      <c r="BA1859" s="215">
        <v>-6162.9021024666936</v>
      </c>
      <c r="BB1859" s="215">
        <v>7973.6003037248565</v>
      </c>
      <c r="BC1859" s="215">
        <v>0</v>
      </c>
      <c r="BD1859" s="51">
        <v>1916.5891742166598</v>
      </c>
      <c r="BE1859" s="215">
        <v>3811.1497054748215</v>
      </c>
    </row>
    <row r="1860" spans="4:57">
      <c r="D1860" s="63">
        <v>44569</v>
      </c>
      <c r="E1860" s="64">
        <v>1062.4369999999999</v>
      </c>
      <c r="F1860" s="64">
        <v>2699.491</v>
      </c>
      <c r="G1860" s="69">
        <v>3761.9279999999999</v>
      </c>
      <c r="I1860" s="63">
        <v>45343</v>
      </c>
      <c r="J1860" s="68">
        <v>85.15</v>
      </c>
      <c r="K1860" s="68">
        <v>93.22</v>
      </c>
      <c r="M1860" s="63">
        <v>44569</v>
      </c>
      <c r="N1860" s="64">
        <v>39121.699999999997</v>
      </c>
      <c r="O1860" s="66">
        <v>103.29</v>
      </c>
      <c r="Q1860" s="63">
        <v>44569</v>
      </c>
      <c r="R1860" s="57">
        <v>43.488971372771232</v>
      </c>
      <c r="S1860" s="57">
        <v>55.208937933654937</v>
      </c>
      <c r="U1860" s="63">
        <v>44569</v>
      </c>
      <c r="V1860" s="65">
        <v>64.801807685290072</v>
      </c>
      <c r="X1860" s="63">
        <v>45491</v>
      </c>
      <c r="Y1860" s="67">
        <v>37.875</v>
      </c>
      <c r="Z1860" s="67">
        <v>32.119999999999997</v>
      </c>
      <c r="AA1860" s="67">
        <v>39.375</v>
      </c>
      <c r="AB1860" s="67" t="e">
        <v>#N/A</v>
      </c>
      <c r="AD1860" s="63">
        <v>45491</v>
      </c>
      <c r="AE1860" s="67">
        <v>45.92</v>
      </c>
      <c r="AF1860" s="68">
        <v>61.05</v>
      </c>
      <c r="AH1860" s="58">
        <v>44569</v>
      </c>
      <c r="AI1860" s="57">
        <v>56.932259876834856</v>
      </c>
      <c r="AJ1860" s="57">
        <v>58.588323998758682</v>
      </c>
      <c r="AK1860" s="57">
        <v>60.822335985300398</v>
      </c>
      <c r="AM1860" s="63">
        <v>44569</v>
      </c>
      <c r="AN1860" s="57">
        <v>47.990376814724314</v>
      </c>
      <c r="AO1860" s="57">
        <v>42.673349315680319</v>
      </c>
      <c r="AP1860" s="57">
        <v>53.914244196091275</v>
      </c>
      <c r="AR1860" s="63">
        <v>44569</v>
      </c>
      <c r="AS1860" s="57">
        <v>-23.848488847828953</v>
      </c>
      <c r="AT1860" s="57">
        <v>-0.21540444563633576</v>
      </c>
      <c r="AV1860" s="63"/>
      <c r="AW1860" s="64"/>
      <c r="AY1860" s="63">
        <v>45491</v>
      </c>
      <c r="AZ1860" s="215">
        <v>-11.571489999999994</v>
      </c>
      <c r="BA1860" s="215">
        <v>-5935.7537398559625</v>
      </c>
      <c r="BB1860" s="215">
        <v>6249.0386700769413</v>
      </c>
      <c r="BC1860" s="215">
        <v>0</v>
      </c>
      <c r="BD1860" s="51">
        <v>1923.7220029928401</v>
      </c>
      <c r="BE1860" s="215">
        <v>2225.4354432138193</v>
      </c>
    </row>
    <row r="1861" spans="4:57">
      <c r="D1861" s="63">
        <v>44570</v>
      </c>
      <c r="E1861" s="64">
        <v>1062.4369999999999</v>
      </c>
      <c r="F1861" s="64">
        <v>2699.491</v>
      </c>
      <c r="G1861" s="69">
        <v>3761.9279999999999</v>
      </c>
      <c r="I1861" s="63">
        <v>45344</v>
      </c>
      <c r="J1861" s="68">
        <v>84.88</v>
      </c>
      <c r="K1861" s="68">
        <v>93.02</v>
      </c>
      <c r="M1861" s="63">
        <v>44570</v>
      </c>
      <c r="N1861" s="64">
        <v>39121.699999999997</v>
      </c>
      <c r="O1861" s="66">
        <v>103.29</v>
      </c>
      <c r="Q1861" s="63">
        <v>44570</v>
      </c>
      <c r="R1861" s="57">
        <v>43.861895917276229</v>
      </c>
      <c r="S1861" s="57">
        <v>55.385691024078156</v>
      </c>
      <c r="U1861" s="63">
        <v>44570</v>
      </c>
      <c r="V1861" s="65">
        <v>64.801807685290072</v>
      </c>
      <c r="X1861" s="63">
        <v>45492</v>
      </c>
      <c r="Y1861" s="67">
        <v>37.875</v>
      </c>
      <c r="Z1861" s="67">
        <v>32.71</v>
      </c>
      <c r="AA1861" s="67">
        <v>39.125</v>
      </c>
      <c r="AB1861" s="67" t="e">
        <v>#N/A</v>
      </c>
      <c r="AD1861" s="63">
        <v>45492</v>
      </c>
      <c r="AE1861" s="67">
        <v>46.43</v>
      </c>
      <c r="AF1861" s="68">
        <v>61.84</v>
      </c>
      <c r="AH1861" s="58">
        <v>44570</v>
      </c>
      <c r="AI1861" s="57">
        <v>56.75322753202412</v>
      </c>
      <c r="AJ1861" s="57">
        <v>58.619123074457136</v>
      </c>
      <c r="AK1861" s="57">
        <v>61.023145935090504</v>
      </c>
      <c r="AM1861" s="63">
        <v>44570</v>
      </c>
      <c r="AN1861" s="57">
        <v>47.982716121575272</v>
      </c>
      <c r="AO1861" s="57">
        <v>42.471890368664965</v>
      </c>
      <c r="AP1861" s="57">
        <v>54.127239706805618</v>
      </c>
      <c r="AR1861" s="63">
        <v>44570</v>
      </c>
      <c r="AS1861" s="57">
        <v>-23.929101754209348</v>
      </c>
      <c r="AT1861" s="57">
        <v>-0.31749526239224224</v>
      </c>
      <c r="AV1861" s="63"/>
      <c r="AW1861" s="64"/>
      <c r="AY1861" s="63">
        <v>45492</v>
      </c>
      <c r="AZ1861" s="215">
        <v>41.221709250699988</v>
      </c>
      <c r="BA1861" s="215">
        <v>-5936.3407550887323</v>
      </c>
      <c r="BB1861" s="215">
        <v>7358.2426209596942</v>
      </c>
      <c r="BC1861" s="215">
        <v>0</v>
      </c>
      <c r="BD1861" s="51">
        <v>1792.5876127609993</v>
      </c>
      <c r="BE1861" s="215">
        <v>3255.7111878826618</v>
      </c>
    </row>
    <row r="1862" spans="4:57">
      <c r="D1862" s="63">
        <v>44571</v>
      </c>
      <c r="E1862" s="64">
        <v>1083.069</v>
      </c>
      <c r="F1862" s="64">
        <v>2697.1849999999999</v>
      </c>
      <c r="G1862" s="69">
        <v>3780.2539999999999</v>
      </c>
      <c r="I1862" s="63">
        <v>45345</v>
      </c>
      <c r="J1862" s="68">
        <v>85.1</v>
      </c>
      <c r="K1862" s="68">
        <v>92.45</v>
      </c>
      <c r="M1862" s="63">
        <v>44571</v>
      </c>
      <c r="N1862" s="64">
        <v>39171.599999999999</v>
      </c>
      <c r="O1862" s="66">
        <v>103.50830000000001</v>
      </c>
      <c r="Q1862" s="63">
        <v>44571</v>
      </c>
      <c r="R1862" s="57">
        <v>44.171824158498005</v>
      </c>
      <c r="S1862" s="57">
        <v>55.440200476054088</v>
      </c>
      <c r="U1862" s="63">
        <v>44571</v>
      </c>
      <c r="V1862" s="65">
        <v>65.818223534292116</v>
      </c>
      <c r="X1862" s="63">
        <v>45495</v>
      </c>
      <c r="Y1862" s="67">
        <v>38.6875</v>
      </c>
      <c r="Z1862" s="67">
        <v>32.64</v>
      </c>
      <c r="AA1862" s="67">
        <v>40.0625</v>
      </c>
      <c r="AB1862" s="67" t="e">
        <v>#N/A</v>
      </c>
      <c r="AD1862" s="63">
        <v>45495</v>
      </c>
      <c r="AE1862" s="67">
        <v>46.73</v>
      </c>
      <c r="AF1862" s="68">
        <v>64.81</v>
      </c>
      <c r="AH1862" s="58">
        <v>44571</v>
      </c>
      <c r="AI1862" s="57">
        <v>56.610137071498933</v>
      </c>
      <c r="AJ1862" s="57">
        <v>58.542182270235507</v>
      </c>
      <c r="AK1862" s="57">
        <v>61.010733092432503</v>
      </c>
      <c r="AM1862" s="63">
        <v>44571</v>
      </c>
      <c r="AN1862" s="57">
        <v>47.913193600314877</v>
      </c>
      <c r="AO1862" s="57">
        <v>42.107281719981685</v>
      </c>
      <c r="AP1862" s="57">
        <v>54.389911944479643</v>
      </c>
      <c r="AR1862" s="63">
        <v>44571</v>
      </c>
      <c r="AS1862" s="57">
        <v>-24.039854387887495</v>
      </c>
      <c r="AT1862" s="57">
        <v>-0.41444527017566735</v>
      </c>
      <c r="AV1862" s="63"/>
      <c r="AW1862" s="64"/>
      <c r="AY1862" s="63">
        <v>45495</v>
      </c>
      <c r="AZ1862" s="215">
        <v>-130.90564074930001</v>
      </c>
      <c r="BA1862" s="215">
        <v>-5944.528591679782</v>
      </c>
      <c r="BB1862" s="215">
        <v>17845.797073423342</v>
      </c>
      <c r="BC1862" s="215">
        <v>-10852.3654062681</v>
      </c>
      <c r="BD1862" s="51">
        <v>1732.7290877996595</v>
      </c>
      <c r="BE1862" s="215">
        <v>2650.726522525817</v>
      </c>
    </row>
    <row r="1863" spans="4:57">
      <c r="D1863" s="63">
        <v>44572</v>
      </c>
      <c r="E1863" s="64">
        <v>873.55600000000004</v>
      </c>
      <c r="F1863" s="64">
        <v>2696.087</v>
      </c>
      <c r="G1863" s="69">
        <v>3569.643</v>
      </c>
      <c r="I1863" s="63">
        <v>45348</v>
      </c>
      <c r="J1863" s="68">
        <v>85.08</v>
      </c>
      <c r="K1863" s="68">
        <v>92.07</v>
      </c>
      <c r="M1863" s="63">
        <v>44572</v>
      </c>
      <c r="N1863" s="64">
        <v>39191.1</v>
      </c>
      <c r="O1863" s="66">
        <v>103.5767</v>
      </c>
      <c r="Q1863" s="63">
        <v>44572</v>
      </c>
      <c r="R1863" s="57">
        <v>44.157409864243014</v>
      </c>
      <c r="S1863" s="57">
        <v>55.566556846588242</v>
      </c>
      <c r="U1863" s="63">
        <v>44572</v>
      </c>
      <c r="V1863" s="65">
        <v>66.000177010627723</v>
      </c>
      <c r="X1863" s="63">
        <v>45496</v>
      </c>
      <c r="Y1863" s="67">
        <v>40.4375</v>
      </c>
      <c r="Z1863" s="67">
        <v>32.700000000000003</v>
      </c>
      <c r="AA1863" s="67">
        <v>41.25</v>
      </c>
      <c r="AB1863" s="67" t="e">
        <v>#N/A</v>
      </c>
      <c r="AD1863" s="63">
        <v>45496</v>
      </c>
      <c r="AE1863" s="67">
        <v>46.76</v>
      </c>
      <c r="AF1863" s="68">
        <v>62.08</v>
      </c>
      <c r="AH1863" s="58">
        <v>44572</v>
      </c>
      <c r="AI1863" s="57">
        <v>56.544067790963261</v>
      </c>
      <c r="AJ1863" s="57">
        <v>58.56286541430682</v>
      </c>
      <c r="AK1863" s="57">
        <v>61.144011106686122</v>
      </c>
      <c r="AM1863" s="63">
        <v>44572</v>
      </c>
      <c r="AN1863" s="57">
        <v>47.850721179649035</v>
      </c>
      <c r="AO1863" s="57">
        <v>41.869050327711797</v>
      </c>
      <c r="AP1863" s="57">
        <v>54.478254392946511</v>
      </c>
      <c r="AR1863" s="63">
        <v>44572</v>
      </c>
      <c r="AS1863" s="57">
        <v>-24.120774134962819</v>
      </c>
      <c r="AT1863" s="57">
        <v>-0.51360880595089364</v>
      </c>
      <c r="AV1863" s="63"/>
      <c r="AW1863" s="64"/>
      <c r="AY1863" s="63">
        <v>45496</v>
      </c>
      <c r="AZ1863" s="215">
        <v>61.387799250699992</v>
      </c>
      <c r="BA1863" s="215">
        <v>-5945.5471647051618</v>
      </c>
      <c r="BB1863" s="215">
        <v>18538.582044547944</v>
      </c>
      <c r="BC1863" s="215">
        <v>-11442.65140497938</v>
      </c>
      <c r="BD1863" s="51">
        <v>1734.8411817428212</v>
      </c>
      <c r="BE1863" s="215">
        <v>2946.6124558569231</v>
      </c>
    </row>
    <row r="1864" spans="4:57">
      <c r="D1864" s="63">
        <v>44573</v>
      </c>
      <c r="E1864" s="64">
        <v>909.74900000000002</v>
      </c>
      <c r="F1864" s="64">
        <v>2692.2530000000002</v>
      </c>
      <c r="G1864" s="69">
        <v>3602.002</v>
      </c>
      <c r="I1864" s="63">
        <v>45349</v>
      </c>
      <c r="J1864" s="68">
        <v>85.17</v>
      </c>
      <c r="K1864" s="68">
        <v>92.67</v>
      </c>
      <c r="M1864" s="63">
        <v>44573</v>
      </c>
      <c r="N1864" s="64">
        <v>39200.300000000003</v>
      </c>
      <c r="O1864" s="66">
        <v>103.6417</v>
      </c>
      <c r="Q1864" s="63">
        <v>44573</v>
      </c>
      <c r="R1864" s="57">
        <v>44.157114998252702</v>
      </c>
      <c r="S1864" s="57">
        <v>55.766589653759688</v>
      </c>
      <c r="U1864" s="63">
        <v>44573</v>
      </c>
      <c r="V1864" s="65">
        <v>65.80151643619989</v>
      </c>
      <c r="X1864" s="63">
        <v>45497</v>
      </c>
      <c r="Y1864" s="67">
        <v>38.125</v>
      </c>
      <c r="Z1864" s="67">
        <v>32.68</v>
      </c>
      <c r="AA1864" s="67">
        <v>39.6875</v>
      </c>
      <c r="AB1864" s="67" t="e">
        <v>#N/A</v>
      </c>
      <c r="AD1864" s="63">
        <v>45497</v>
      </c>
      <c r="AE1864" s="67">
        <v>46.44</v>
      </c>
      <c r="AF1864" s="68">
        <v>62.65</v>
      </c>
      <c r="AH1864" s="58">
        <v>44573</v>
      </c>
      <c r="AI1864" s="57">
        <v>56.469687574139058</v>
      </c>
      <c r="AJ1864" s="57">
        <v>58.634021363696242</v>
      </c>
      <c r="AK1864" s="57">
        <v>61.398595541241448</v>
      </c>
      <c r="AM1864" s="63">
        <v>44573</v>
      </c>
      <c r="AN1864" s="57">
        <v>47.822110614476962</v>
      </c>
      <c r="AO1864" s="57">
        <v>41.673780622625792</v>
      </c>
      <c r="AP1864" s="57">
        <v>54.60702392460739</v>
      </c>
      <c r="AR1864" s="63">
        <v>44573</v>
      </c>
      <c r="AS1864" s="57">
        <v>-24.166998162565591</v>
      </c>
      <c r="AT1864" s="57">
        <v>-0.61194100305111965</v>
      </c>
      <c r="AV1864" s="63"/>
      <c r="AW1864" s="64"/>
      <c r="AY1864" s="63">
        <v>45497</v>
      </c>
      <c r="AZ1864" s="215">
        <v>62.317274250699981</v>
      </c>
      <c r="BA1864" s="215">
        <v>-5945.3111200766325</v>
      </c>
      <c r="BB1864" s="215">
        <v>18346.444926063377</v>
      </c>
      <c r="BC1864" s="215">
        <v>-11767.702076319469</v>
      </c>
      <c r="BD1864" s="51">
        <v>1639.7869146356823</v>
      </c>
      <c r="BE1864" s="215">
        <v>2335.5359185536577</v>
      </c>
    </row>
    <row r="1865" spans="4:57">
      <c r="D1865" s="63">
        <v>44574</v>
      </c>
      <c r="E1865" s="64">
        <v>833.46</v>
      </c>
      <c r="F1865" s="64">
        <v>2688.163</v>
      </c>
      <c r="G1865" s="69">
        <v>3521.623</v>
      </c>
      <c r="I1865" s="63">
        <v>45350</v>
      </c>
      <c r="J1865" s="68">
        <v>86.42</v>
      </c>
      <c r="K1865" s="68">
        <v>93.38</v>
      </c>
      <c r="M1865" s="63">
        <v>44574</v>
      </c>
      <c r="N1865" s="64">
        <v>39204.5</v>
      </c>
      <c r="O1865" s="66">
        <v>103.7433</v>
      </c>
      <c r="Q1865" s="63">
        <v>44574</v>
      </c>
      <c r="R1865" s="57">
        <v>43.789882384857435</v>
      </c>
      <c r="S1865" s="57">
        <v>56.086645111674137</v>
      </c>
      <c r="U1865" s="63">
        <v>44574</v>
      </c>
      <c r="V1865" s="65">
        <v>65.527023107264142</v>
      </c>
      <c r="X1865" s="63">
        <v>45498</v>
      </c>
      <c r="Y1865" s="67">
        <v>38.125</v>
      </c>
      <c r="Z1865" s="67">
        <v>32.71</v>
      </c>
      <c r="AA1865" s="67">
        <v>39.8125</v>
      </c>
      <c r="AB1865" s="67" t="e">
        <v>#N/A</v>
      </c>
      <c r="AD1865" s="63">
        <v>45498</v>
      </c>
      <c r="AE1865" s="67">
        <v>45.53</v>
      </c>
      <c r="AF1865" s="68">
        <v>64.69</v>
      </c>
      <c r="AH1865" s="58">
        <v>44574</v>
      </c>
      <c r="AI1865" s="57">
        <v>56.315691706855375</v>
      </c>
      <c r="AJ1865" s="57">
        <v>58.769963000648787</v>
      </c>
      <c r="AK1865" s="57">
        <v>61.82358651874906</v>
      </c>
      <c r="AM1865" s="63">
        <v>44574</v>
      </c>
      <c r="AN1865" s="57">
        <v>47.81552451872593</v>
      </c>
      <c r="AO1865" s="57">
        <v>41.510863790162468</v>
      </c>
      <c r="AP1865" s="57">
        <v>54.746487870046032</v>
      </c>
      <c r="AR1865" s="63">
        <v>44574</v>
      </c>
      <c r="AS1865" s="57">
        <v>-24.192049169443621</v>
      </c>
      <c r="AT1865" s="57">
        <v>-0.67481903456546588</v>
      </c>
      <c r="AV1865" s="63"/>
      <c r="AW1865" s="64"/>
      <c r="AY1865" s="63">
        <v>45498</v>
      </c>
      <c r="AZ1865" s="215">
        <v>22.384249250699977</v>
      </c>
      <c r="BA1865" s="215">
        <v>-5944.9553811600917</v>
      </c>
      <c r="BB1865" s="215">
        <v>17994.765997303653</v>
      </c>
      <c r="BC1865" s="215">
        <v>-11883.23563089617</v>
      </c>
      <c r="BD1865" s="51">
        <v>1636.5666269208011</v>
      </c>
      <c r="BE1865" s="215">
        <v>1825.5258614188879</v>
      </c>
    </row>
    <row r="1866" spans="4:57">
      <c r="D1866" s="63">
        <v>44575</v>
      </c>
      <c r="E1866" s="64">
        <v>961.726</v>
      </c>
      <c r="F1866" s="64">
        <v>2683.0340000000001</v>
      </c>
      <c r="G1866" s="69">
        <v>3644.76</v>
      </c>
      <c r="I1866" s="63">
        <v>45351</v>
      </c>
      <c r="J1866" s="68">
        <v>93.16</v>
      </c>
      <c r="K1866" s="68">
        <v>96.53</v>
      </c>
      <c r="M1866" s="63">
        <v>44575</v>
      </c>
      <c r="N1866" s="64">
        <v>39133.300000000003</v>
      </c>
      <c r="O1866" s="66">
        <v>103.8467</v>
      </c>
      <c r="Q1866" s="63">
        <v>44575</v>
      </c>
      <c r="R1866" s="57">
        <v>43.861286931184736</v>
      </c>
      <c r="S1866" s="57">
        <v>56.254841150869851</v>
      </c>
      <c r="U1866" s="63">
        <v>44575</v>
      </c>
      <c r="V1866" s="65">
        <v>64.763267934005626</v>
      </c>
      <c r="X1866" s="63">
        <v>45499</v>
      </c>
      <c r="Y1866" s="67">
        <v>38.1875</v>
      </c>
      <c r="Z1866" s="67">
        <v>31.9</v>
      </c>
      <c r="AA1866" s="67">
        <v>39.6875</v>
      </c>
      <c r="AB1866" s="67" t="e">
        <v>#N/A</v>
      </c>
      <c r="AD1866" s="63">
        <v>45499</v>
      </c>
      <c r="AE1866" s="67">
        <v>46.8</v>
      </c>
      <c r="AF1866" s="68">
        <v>65.69</v>
      </c>
      <c r="AH1866" s="58">
        <v>44575</v>
      </c>
      <c r="AI1866" s="57">
        <v>56.271341587617421</v>
      </c>
      <c r="AJ1866" s="57">
        <v>58.837563592303631</v>
      </c>
      <c r="AK1866" s="57">
        <v>62.002811706352112</v>
      </c>
      <c r="AM1866" s="63">
        <v>44575</v>
      </c>
      <c r="AN1866" s="57">
        <v>47.867276300865157</v>
      </c>
      <c r="AO1866" s="57">
        <v>41.486382132540747</v>
      </c>
      <c r="AP1866" s="57">
        <v>54.875852982530439</v>
      </c>
      <c r="AR1866" s="63">
        <v>44575</v>
      </c>
      <c r="AS1866" s="57">
        <v>-24.197634065405172</v>
      </c>
      <c r="AT1866" s="57">
        <v>-0.73558176372883199</v>
      </c>
      <c r="AV1866" s="63"/>
      <c r="AW1866" s="64"/>
      <c r="AY1866" s="63">
        <v>45499</v>
      </c>
      <c r="AZ1866" s="215">
        <v>51.596544250699992</v>
      </c>
      <c r="BA1866" s="215">
        <v>-6613.7718591078001</v>
      </c>
      <c r="BB1866" s="215">
        <v>17877.51365750044</v>
      </c>
      <c r="BC1866" s="215">
        <v>-10935.49453776902</v>
      </c>
      <c r="BD1866" s="51">
        <v>1672.5730097072517</v>
      </c>
      <c r="BE1866" s="215">
        <v>2052.4168145815693</v>
      </c>
    </row>
    <row r="1867" spans="4:57">
      <c r="D1867" s="63">
        <v>44576</v>
      </c>
      <c r="E1867" s="64">
        <v>961.726</v>
      </c>
      <c r="F1867" s="64">
        <v>2683.0340000000001</v>
      </c>
      <c r="G1867" s="69">
        <v>3644.76</v>
      </c>
      <c r="I1867" s="63">
        <v>45352</v>
      </c>
      <c r="J1867" s="68">
        <v>91.63</v>
      </c>
      <c r="K1867" s="68">
        <v>96.75</v>
      </c>
      <c r="M1867" s="63">
        <v>44576</v>
      </c>
      <c r="N1867" s="64">
        <v>39133.300000000003</v>
      </c>
      <c r="O1867" s="66">
        <v>103.8467</v>
      </c>
      <c r="Q1867" s="63">
        <v>44576</v>
      </c>
      <c r="R1867" s="57">
        <v>43.806024963045978</v>
      </c>
      <c r="S1867" s="57">
        <v>56.418531515959017</v>
      </c>
      <c r="U1867" s="63">
        <v>44576</v>
      </c>
      <c r="V1867" s="65">
        <v>64.763267934005626</v>
      </c>
      <c r="X1867" s="63">
        <v>45502</v>
      </c>
      <c r="Y1867" s="67">
        <v>37.6875</v>
      </c>
      <c r="Z1867" s="67">
        <v>34.24</v>
      </c>
      <c r="AA1867" s="67">
        <v>39.5</v>
      </c>
      <c r="AB1867" s="67" t="e">
        <v>#N/A</v>
      </c>
      <c r="AD1867" s="63">
        <v>45502</v>
      </c>
      <c r="AE1867" s="67">
        <v>46.8</v>
      </c>
      <c r="AF1867" s="68">
        <v>68.58</v>
      </c>
      <c r="AH1867" s="58">
        <v>44576</v>
      </c>
      <c r="AI1867" s="57">
        <v>56.147179728978337</v>
      </c>
      <c r="AJ1867" s="57">
        <v>58.856432181433284</v>
      </c>
      <c r="AK1867" s="57">
        <v>62.168524787882177</v>
      </c>
      <c r="AM1867" s="63">
        <v>44576</v>
      </c>
      <c r="AN1867" s="57">
        <v>47.897826086061038</v>
      </c>
      <c r="AO1867" s="57">
        <v>41.457798417691393</v>
      </c>
      <c r="AP1867" s="57">
        <v>54.935408842848865</v>
      </c>
      <c r="AR1867" s="63">
        <v>44576</v>
      </c>
      <c r="AS1867" s="57">
        <v>-24.201393953615213</v>
      </c>
      <c r="AT1867" s="57">
        <v>-0.78088652709307205</v>
      </c>
      <c r="AV1867" s="63"/>
      <c r="AW1867" s="64"/>
      <c r="AY1867" s="63">
        <v>45502</v>
      </c>
      <c r="AZ1867" s="215">
        <v>43.449794250700009</v>
      </c>
      <c r="BA1867" s="215">
        <v>-6610.6162891540298</v>
      </c>
      <c r="BB1867" s="215">
        <v>16214.36056774795</v>
      </c>
      <c r="BC1867" s="215">
        <v>-10587.949468252531</v>
      </c>
      <c r="BD1867" s="51">
        <v>1676.5312376022607</v>
      </c>
      <c r="BE1867" s="215">
        <v>735.77584219434812</v>
      </c>
    </row>
    <row r="1868" spans="4:57">
      <c r="D1868" s="63">
        <v>44577</v>
      </c>
      <c r="E1868" s="64">
        <v>961.726</v>
      </c>
      <c r="F1868" s="64">
        <v>2683.0340000000001</v>
      </c>
      <c r="G1868" s="69">
        <v>3644.76</v>
      </c>
      <c r="I1868" s="63">
        <v>45355</v>
      </c>
      <c r="J1868" s="68">
        <v>92.63</v>
      </c>
      <c r="K1868" s="68">
        <v>96.99</v>
      </c>
      <c r="M1868" s="63">
        <v>44577</v>
      </c>
      <c r="N1868" s="64">
        <v>39133.300000000003</v>
      </c>
      <c r="O1868" s="66">
        <v>103.8467</v>
      </c>
      <c r="Q1868" s="63">
        <v>44577</v>
      </c>
      <c r="R1868" s="57">
        <v>43.733961823739605</v>
      </c>
      <c r="S1868" s="57">
        <v>56.558823343195129</v>
      </c>
      <c r="U1868" s="63">
        <v>44577</v>
      </c>
      <c r="V1868" s="65">
        <v>64.763267934005626</v>
      </c>
      <c r="X1868" s="63">
        <v>45503</v>
      </c>
      <c r="Y1868" s="67">
        <v>39.1875</v>
      </c>
      <c r="Z1868" s="67">
        <v>34.72</v>
      </c>
      <c r="AA1868" s="67">
        <v>40.3125</v>
      </c>
      <c r="AB1868" s="67" t="e">
        <v>#N/A</v>
      </c>
      <c r="AD1868" s="63">
        <v>45503</v>
      </c>
      <c r="AE1868" s="67">
        <v>46.94</v>
      </c>
      <c r="AF1868" s="68">
        <v>62.92</v>
      </c>
      <c r="AH1868" s="58">
        <v>44577</v>
      </c>
      <c r="AI1868" s="57">
        <v>56.009658063389246</v>
      </c>
      <c r="AJ1868" s="57">
        <v>58.850297139044372</v>
      </c>
      <c r="AK1868" s="57">
        <v>62.313407199384073</v>
      </c>
      <c r="AM1868" s="63">
        <v>44577</v>
      </c>
      <c r="AN1868" s="57">
        <v>47.926448538361875</v>
      </c>
      <c r="AO1868" s="57">
        <v>41.43879310945082</v>
      </c>
      <c r="AP1868" s="57">
        <v>54.972376384121688</v>
      </c>
      <c r="AR1868" s="63">
        <v>44577</v>
      </c>
      <c r="AS1868" s="57">
        <v>-24.207016986823305</v>
      </c>
      <c r="AT1868" s="57">
        <v>-0.82311980090004067</v>
      </c>
      <c r="AV1868" s="63"/>
      <c r="AW1868" s="64"/>
      <c r="AY1868" s="63">
        <v>45503</v>
      </c>
      <c r="AZ1868" s="215">
        <v>-36.916205749300048</v>
      </c>
      <c r="BA1868" s="215">
        <v>-3850.8829801520283</v>
      </c>
      <c r="BB1868" s="215">
        <v>11272.4295915362</v>
      </c>
      <c r="BC1868" s="215">
        <v>-10289.193004650511</v>
      </c>
      <c r="BD1868" s="51">
        <v>-294.07268517537955</v>
      </c>
      <c r="BE1868" s="215">
        <v>-3198.6352841910198</v>
      </c>
    </row>
    <row r="1869" spans="4:57">
      <c r="D1869" s="63">
        <v>44578</v>
      </c>
      <c r="E1869" s="64">
        <v>1093.971</v>
      </c>
      <c r="F1869" s="64">
        <v>2678.4009999999998</v>
      </c>
      <c r="G1869" s="69">
        <v>3772.3719999999998</v>
      </c>
      <c r="I1869" s="63">
        <v>45356</v>
      </c>
      <c r="J1869" s="68">
        <v>89.48</v>
      </c>
      <c r="K1869" s="68">
        <v>95.22</v>
      </c>
      <c r="M1869" s="63">
        <v>44578</v>
      </c>
      <c r="N1869" s="64">
        <v>39141.1</v>
      </c>
      <c r="O1869" s="66">
        <v>104.07</v>
      </c>
      <c r="Q1869" s="63">
        <v>44578</v>
      </c>
      <c r="R1869" s="57">
        <v>43.892270929469944</v>
      </c>
      <c r="S1869" s="57">
        <v>56.720891855109734</v>
      </c>
      <c r="U1869" s="63">
        <v>44578</v>
      </c>
      <c r="V1869" s="65">
        <v>65.402622987696702</v>
      </c>
      <c r="X1869" s="63">
        <v>45504</v>
      </c>
      <c r="Y1869" s="67">
        <v>37.5</v>
      </c>
      <c r="Z1869" s="67">
        <v>34.89</v>
      </c>
      <c r="AA1869" s="67">
        <v>38.875</v>
      </c>
      <c r="AB1869" s="67" t="e">
        <v>#N/A</v>
      </c>
      <c r="AD1869" s="63">
        <v>45504</v>
      </c>
      <c r="AE1869" s="67">
        <v>48.11</v>
      </c>
      <c r="AF1869" s="68">
        <v>62.47</v>
      </c>
      <c r="AH1869" s="58">
        <v>44578</v>
      </c>
      <c r="AI1869" s="57">
        <v>55.856048863774419</v>
      </c>
      <c r="AJ1869" s="57">
        <v>58.837102457541548</v>
      </c>
      <c r="AK1869" s="57">
        <v>62.468944781035638</v>
      </c>
      <c r="AM1869" s="63">
        <v>44578</v>
      </c>
      <c r="AN1869" s="57">
        <v>47.994935827291243</v>
      </c>
      <c r="AO1869" s="57">
        <v>41.462905609050196</v>
      </c>
      <c r="AP1869" s="57">
        <v>55.057182044504337</v>
      </c>
      <c r="AR1869" s="63">
        <v>44578</v>
      </c>
      <c r="AS1869" s="57">
        <v>-24.223002187293353</v>
      </c>
      <c r="AT1869" s="57">
        <v>-0.84854674667006469</v>
      </c>
      <c r="AV1869" s="63"/>
      <c r="AW1869" s="64"/>
      <c r="AY1869" s="63">
        <v>45504</v>
      </c>
      <c r="AZ1869" s="215">
        <v>-141.41545574929998</v>
      </c>
      <c r="BA1869" s="215">
        <v>-3850.2212537658988</v>
      </c>
      <c r="BB1869" s="215">
        <v>13704.87936359587</v>
      </c>
      <c r="BC1869" s="215">
        <v>-9495.2834603379997</v>
      </c>
      <c r="BD1869" s="51">
        <v>-299.53800172869308</v>
      </c>
      <c r="BE1869" s="215">
        <v>-81.578807986024771</v>
      </c>
    </row>
    <row r="1870" spans="4:57">
      <c r="D1870" s="63">
        <v>44579</v>
      </c>
      <c r="E1870" s="64">
        <v>931.42399999999998</v>
      </c>
      <c r="F1870" s="64">
        <v>2671.4479999999999</v>
      </c>
      <c r="G1870" s="69">
        <v>3602.8719999999998</v>
      </c>
      <c r="I1870" s="63">
        <v>45357</v>
      </c>
      <c r="J1870" s="68">
        <v>88.31</v>
      </c>
      <c r="K1870" s="68">
        <v>94.83</v>
      </c>
      <c r="M1870" s="63">
        <v>44579</v>
      </c>
      <c r="N1870" s="64">
        <v>39090.800000000003</v>
      </c>
      <c r="O1870" s="66">
        <v>104.1867</v>
      </c>
      <c r="Q1870" s="63">
        <v>44579</v>
      </c>
      <c r="R1870" s="57">
        <v>43.892365021123055</v>
      </c>
      <c r="S1870" s="57">
        <v>56.920802368136769</v>
      </c>
      <c r="U1870" s="63">
        <v>44579</v>
      </c>
      <c r="V1870" s="65">
        <v>65.199966099635176</v>
      </c>
      <c r="X1870" s="63">
        <v>45505</v>
      </c>
      <c r="Y1870" s="67">
        <v>40.25</v>
      </c>
      <c r="Z1870" s="67">
        <v>34.880000000000003</v>
      </c>
      <c r="AA1870" s="67">
        <v>41.3125</v>
      </c>
      <c r="AB1870" s="67" t="e">
        <v>#N/A</v>
      </c>
      <c r="AD1870" s="63">
        <v>45505</v>
      </c>
      <c r="AE1870" s="67">
        <v>46.54</v>
      </c>
      <c r="AF1870" s="68">
        <v>65.41</v>
      </c>
      <c r="AH1870" s="58">
        <v>44579</v>
      </c>
      <c r="AI1870" s="57">
        <v>55.813928412248018</v>
      </c>
      <c r="AJ1870" s="57">
        <v>58.900398039546872</v>
      </c>
      <c r="AK1870" s="57">
        <v>62.695192917951537</v>
      </c>
      <c r="AM1870" s="63">
        <v>44579</v>
      </c>
      <c r="AN1870" s="57">
        <v>48.024013470156902</v>
      </c>
      <c r="AO1870" s="57">
        <v>41.4863703700765</v>
      </c>
      <c r="AP1870" s="57">
        <v>55.02928042019326</v>
      </c>
      <c r="AR1870" s="63">
        <v>44579</v>
      </c>
      <c r="AS1870" s="57">
        <v>-24.243735995111017</v>
      </c>
      <c r="AT1870" s="57">
        <v>-0.87622382376937313</v>
      </c>
      <c r="AV1870" s="63"/>
      <c r="AW1870" s="64"/>
      <c r="AY1870" s="63">
        <v>45505</v>
      </c>
      <c r="AZ1870" s="215">
        <v>-218.3774557493</v>
      </c>
      <c r="BA1870" s="215">
        <v>-3850.2193601987087</v>
      </c>
      <c r="BB1870" s="215">
        <v>13545.262650017477</v>
      </c>
      <c r="BC1870" s="215">
        <v>-8481.4319744148797</v>
      </c>
      <c r="BD1870" s="51">
        <v>-300.39567508038152</v>
      </c>
      <c r="BE1870" s="215">
        <v>694.83818457420523</v>
      </c>
    </row>
    <row r="1871" spans="4:57">
      <c r="D1871" s="63">
        <v>44580</v>
      </c>
      <c r="E1871" s="64">
        <v>923.75300000000004</v>
      </c>
      <c r="F1871" s="64">
        <v>2664.8890000000001</v>
      </c>
      <c r="G1871" s="69">
        <v>3588.6419999999998</v>
      </c>
      <c r="I1871" s="63">
        <v>45358</v>
      </c>
      <c r="J1871" s="68">
        <v>90.41</v>
      </c>
      <c r="K1871" s="68">
        <v>95.68</v>
      </c>
      <c r="M1871" s="63">
        <v>44580</v>
      </c>
      <c r="N1871" s="64">
        <v>39033.4</v>
      </c>
      <c r="O1871" s="66">
        <v>104.2383</v>
      </c>
      <c r="Q1871" s="63">
        <v>44580</v>
      </c>
      <c r="R1871" s="57">
        <v>43.888684614686355</v>
      </c>
      <c r="S1871" s="57">
        <v>57.072953697662058</v>
      </c>
      <c r="U1871" s="63">
        <v>44580</v>
      </c>
      <c r="V1871" s="65">
        <v>64.975221764544173</v>
      </c>
      <c r="X1871" s="63">
        <v>45506</v>
      </c>
      <c r="Y1871" s="67">
        <v>37.5</v>
      </c>
      <c r="Z1871" s="67">
        <v>32.049999999999997</v>
      </c>
      <c r="AA1871" s="67">
        <v>39.0625</v>
      </c>
      <c r="AB1871" s="67" t="e">
        <v>#N/A</v>
      </c>
      <c r="AD1871" s="63">
        <v>45506</v>
      </c>
      <c r="AE1871" s="67">
        <v>45.26</v>
      </c>
      <c r="AF1871" s="68">
        <v>66.099999999999994</v>
      </c>
      <c r="AH1871" s="58">
        <v>44580</v>
      </c>
      <c r="AI1871" s="57">
        <v>55.760309645349551</v>
      </c>
      <c r="AJ1871" s="57">
        <v>58.956342878057534</v>
      </c>
      <c r="AK1871" s="57">
        <v>62.89260982800122</v>
      </c>
      <c r="AM1871" s="63">
        <v>44580</v>
      </c>
      <c r="AN1871" s="57">
        <v>48.019875369800261</v>
      </c>
      <c r="AO1871" s="57">
        <v>41.478099339877026</v>
      </c>
      <c r="AP1871" s="57">
        <v>54.945680792941175</v>
      </c>
      <c r="AR1871" s="63">
        <v>44580</v>
      </c>
      <c r="AS1871" s="57">
        <v>-24.249764156956722</v>
      </c>
      <c r="AT1871" s="57">
        <v>-0.91786916863458856</v>
      </c>
      <c r="AV1871" s="63"/>
      <c r="AW1871" s="64"/>
      <c r="AY1871" s="63">
        <v>45506</v>
      </c>
      <c r="AZ1871" s="215">
        <v>-87.362705749299991</v>
      </c>
      <c r="BA1871" s="215">
        <v>-3850.3042195003391</v>
      </c>
      <c r="BB1871" s="215">
        <v>13779.914670581793</v>
      </c>
      <c r="BC1871" s="215">
        <v>-8056.2128041483993</v>
      </c>
      <c r="BD1871" s="51">
        <v>-371.48131473769087</v>
      </c>
      <c r="BE1871" s="215">
        <v>1414.5536264460607</v>
      </c>
    </row>
    <row r="1872" spans="4:57">
      <c r="D1872" s="63">
        <v>44581</v>
      </c>
      <c r="E1872" s="64">
        <v>887.54499999999996</v>
      </c>
      <c r="F1872" s="64">
        <v>2659.3490000000002</v>
      </c>
      <c r="G1872" s="69">
        <v>3546.8939999999998</v>
      </c>
      <c r="I1872" s="63">
        <v>45359</v>
      </c>
      <c r="J1872" s="68">
        <v>89.81</v>
      </c>
      <c r="K1872" s="68">
        <v>93.75</v>
      </c>
      <c r="M1872" s="63">
        <v>44581</v>
      </c>
      <c r="N1872" s="64">
        <v>38943.800000000003</v>
      </c>
      <c r="O1872" s="66">
        <v>104.30329999999999</v>
      </c>
      <c r="Q1872" s="63">
        <v>44581</v>
      </c>
      <c r="R1872" s="57">
        <v>43.775270345818406</v>
      </c>
      <c r="S1872" s="57">
        <v>57.19063127299151</v>
      </c>
      <c r="U1872" s="63">
        <v>44581</v>
      </c>
      <c r="V1872" s="65">
        <v>64.937266875324141</v>
      </c>
      <c r="X1872" s="63">
        <v>45509</v>
      </c>
      <c r="Y1872" s="67">
        <v>36.75</v>
      </c>
      <c r="Z1872" s="67">
        <v>34.96</v>
      </c>
      <c r="AA1872" s="67">
        <v>38.25</v>
      </c>
      <c r="AB1872" s="67" t="e">
        <v>#N/A</v>
      </c>
      <c r="AD1872" s="63">
        <v>45509</v>
      </c>
      <c r="AE1872" s="67">
        <v>45.58</v>
      </c>
      <c r="AF1872" s="68">
        <v>70.17</v>
      </c>
      <c r="AH1872" s="58">
        <v>44581</v>
      </c>
      <c r="AI1872" s="57">
        <v>55.663879149457983</v>
      </c>
      <c r="AJ1872" s="57">
        <v>58.956176891273905</v>
      </c>
      <c r="AK1872" s="57">
        <v>62.98460665797294</v>
      </c>
      <c r="AM1872" s="63">
        <v>44581</v>
      </c>
      <c r="AN1872" s="57">
        <v>48.042092614636857</v>
      </c>
      <c r="AO1872" s="57">
        <v>41.452523590969669</v>
      </c>
      <c r="AP1872" s="57">
        <v>54.973517620215077</v>
      </c>
      <c r="AR1872" s="63">
        <v>44581</v>
      </c>
      <c r="AS1872" s="57">
        <v>-24.258092520602336</v>
      </c>
      <c r="AT1872" s="57">
        <v>-0.97283893051302028</v>
      </c>
      <c r="AV1872" s="63"/>
      <c r="AW1872" s="64"/>
      <c r="AY1872" s="63">
        <v>45509</v>
      </c>
      <c r="AZ1872" s="215">
        <v>-130.12580574929999</v>
      </c>
      <c r="BA1872" s="215">
        <v>-3853.9667843640905</v>
      </c>
      <c r="BB1872" s="215">
        <v>13582.483375105139</v>
      </c>
      <c r="BC1872" s="215">
        <v>-7550.764799232209</v>
      </c>
      <c r="BD1872" s="51">
        <v>-391.35045536646942</v>
      </c>
      <c r="BE1872" s="215">
        <v>1656.2755303930676</v>
      </c>
    </row>
    <row r="1873" spans="4:57">
      <c r="D1873" s="63">
        <v>44582</v>
      </c>
      <c r="E1873" s="64">
        <v>894.04899999999998</v>
      </c>
      <c r="F1873" s="64">
        <v>2653.8984</v>
      </c>
      <c r="G1873" s="69">
        <v>3547.9474</v>
      </c>
      <c r="I1873" s="63">
        <v>45362</v>
      </c>
      <c r="J1873" s="68">
        <v>89.72</v>
      </c>
      <c r="K1873" s="68">
        <v>95.28</v>
      </c>
      <c r="M1873" s="63">
        <v>44582</v>
      </c>
      <c r="N1873" s="64">
        <v>38945.1</v>
      </c>
      <c r="O1873" s="66">
        <v>104.3533</v>
      </c>
      <c r="Q1873" s="63">
        <v>44582</v>
      </c>
      <c r="R1873" s="57">
        <v>43.838931655752276</v>
      </c>
      <c r="S1873" s="57">
        <v>57.317517734337642</v>
      </c>
      <c r="U1873" s="63">
        <v>44582</v>
      </c>
      <c r="V1873" s="65">
        <v>64.821928178756423</v>
      </c>
      <c r="X1873" s="63">
        <v>45510</v>
      </c>
      <c r="Y1873" s="67">
        <v>37.9375</v>
      </c>
      <c r="Z1873" s="67">
        <v>35.049999999999997</v>
      </c>
      <c r="AA1873" s="67">
        <v>39.3125</v>
      </c>
      <c r="AB1873" s="67" t="e">
        <v>#N/A</v>
      </c>
      <c r="AD1873" s="63">
        <v>45510</v>
      </c>
      <c r="AE1873" s="67">
        <v>45.95</v>
      </c>
      <c r="AF1873" s="68">
        <v>67.319999999999993</v>
      </c>
      <c r="AH1873" s="58">
        <v>44582</v>
      </c>
      <c r="AI1873" s="57">
        <v>55.589248172046489</v>
      </c>
      <c r="AJ1873" s="57">
        <v>58.975136851860114</v>
      </c>
      <c r="AK1873" s="57">
        <v>63.096428012555904</v>
      </c>
      <c r="AM1873" s="63">
        <v>44582</v>
      </c>
      <c r="AN1873" s="57">
        <v>48.043585134945978</v>
      </c>
      <c r="AO1873" s="57">
        <v>41.45093370880253</v>
      </c>
      <c r="AP1873" s="57">
        <v>54.924899624855449</v>
      </c>
      <c r="AR1873" s="63">
        <v>44582</v>
      </c>
      <c r="AS1873" s="57">
        <v>-24.270355266353892</v>
      </c>
      <c r="AT1873" s="57">
        <v>-1.005576416818621</v>
      </c>
      <c r="AV1873" s="63"/>
      <c r="AW1873" s="64"/>
      <c r="AY1873" s="63">
        <v>45510</v>
      </c>
      <c r="AZ1873" s="215">
        <v>-147.35560574929997</v>
      </c>
      <c r="BA1873" s="215">
        <v>-3853.9512162356405</v>
      </c>
      <c r="BB1873" s="215">
        <v>13538.998251383411</v>
      </c>
      <c r="BC1873" s="215">
        <v>-8029.4273001438387</v>
      </c>
      <c r="BD1873" s="51">
        <v>-387.45218800260676</v>
      </c>
      <c r="BE1873" s="215">
        <v>1120.8119412520227</v>
      </c>
    </row>
    <row r="1874" spans="4:57">
      <c r="D1874" s="63">
        <v>44583</v>
      </c>
      <c r="E1874" s="64">
        <v>894.04899999999998</v>
      </c>
      <c r="F1874" s="64">
        <v>2653.8984</v>
      </c>
      <c r="G1874" s="69">
        <v>3547.9474</v>
      </c>
      <c r="I1874" s="63">
        <v>45363</v>
      </c>
      <c r="J1874" s="68">
        <v>83.58</v>
      </c>
      <c r="K1874" s="68">
        <v>80.2</v>
      </c>
      <c r="M1874" s="63">
        <v>44583</v>
      </c>
      <c r="N1874" s="64">
        <v>38945.1</v>
      </c>
      <c r="O1874" s="66">
        <v>104.3533</v>
      </c>
      <c r="Q1874" s="63">
        <v>44583</v>
      </c>
      <c r="R1874" s="57">
        <v>43.510971810146536</v>
      </c>
      <c r="S1874" s="57">
        <v>57.443009675198468</v>
      </c>
      <c r="U1874" s="63">
        <v>44583</v>
      </c>
      <c r="V1874" s="65">
        <v>64.821928178756423</v>
      </c>
      <c r="X1874" s="63">
        <v>45511</v>
      </c>
      <c r="Y1874" s="67">
        <v>38.375</v>
      </c>
      <c r="Z1874" s="67">
        <v>35.159999999999997</v>
      </c>
      <c r="AA1874" s="67">
        <v>40.125</v>
      </c>
      <c r="AB1874" s="67" t="e">
        <v>#N/A</v>
      </c>
      <c r="AD1874" s="63">
        <v>45511</v>
      </c>
      <c r="AE1874" s="67">
        <v>45.66</v>
      </c>
      <c r="AF1874" s="68">
        <v>67.56</v>
      </c>
      <c r="AH1874" s="58">
        <v>44583</v>
      </c>
      <c r="AI1874" s="57">
        <v>55.556065646536766</v>
      </c>
      <c r="AJ1874" s="57">
        <v>59.007874092377513</v>
      </c>
      <c r="AK1874" s="57">
        <v>63.204911380045978</v>
      </c>
      <c r="AM1874" s="63">
        <v>44583</v>
      </c>
      <c r="AN1874" s="57">
        <v>47.993082582976768</v>
      </c>
      <c r="AO1874" s="57">
        <v>41.420589923482567</v>
      </c>
      <c r="AP1874" s="57">
        <v>54.816039851115249</v>
      </c>
      <c r="AR1874" s="63">
        <v>44583</v>
      </c>
      <c r="AS1874" s="57">
        <v>-24.288639999999994</v>
      </c>
      <c r="AT1874" s="57">
        <v>-1.0172089311155874</v>
      </c>
      <c r="AV1874" s="63"/>
      <c r="AW1874" s="64"/>
      <c r="AY1874" s="63">
        <v>45511</v>
      </c>
      <c r="AZ1874" s="215">
        <v>-169.47875574930001</v>
      </c>
      <c r="BA1874" s="215">
        <v>-3853.8545050596404</v>
      </c>
      <c r="BB1874" s="215">
        <v>14192.300688822481</v>
      </c>
      <c r="BC1874" s="215">
        <v>-8173.4390418495195</v>
      </c>
      <c r="BD1874" s="51">
        <v>-394.790307287909</v>
      </c>
      <c r="BE1874" s="215">
        <v>1600.7380788761116</v>
      </c>
    </row>
    <row r="1875" spans="4:57">
      <c r="D1875" s="63">
        <v>44584</v>
      </c>
      <c r="E1875" s="64">
        <v>894.04899999999998</v>
      </c>
      <c r="F1875" s="64">
        <v>2653.8984</v>
      </c>
      <c r="G1875" s="69">
        <v>3547.9474</v>
      </c>
      <c r="I1875" s="63">
        <v>45364</v>
      </c>
      <c r="J1875" s="68">
        <v>83.72</v>
      </c>
      <c r="K1875" s="68">
        <v>79.94</v>
      </c>
      <c r="M1875" s="63">
        <v>44584</v>
      </c>
      <c r="N1875" s="64">
        <v>38945.1</v>
      </c>
      <c r="O1875" s="66">
        <v>104.3533</v>
      </c>
      <c r="Q1875" s="63">
        <v>44584</v>
      </c>
      <c r="R1875" s="57">
        <v>43.184848387901468</v>
      </c>
      <c r="S1875" s="57">
        <v>57.56889269278156</v>
      </c>
      <c r="U1875" s="63">
        <v>44584</v>
      </c>
      <c r="V1875" s="65">
        <v>64.821928178756423</v>
      </c>
      <c r="X1875" s="63">
        <v>45512</v>
      </c>
      <c r="Y1875" s="67">
        <v>37.125</v>
      </c>
      <c r="Z1875" s="67">
        <v>34.520000000000003</v>
      </c>
      <c r="AA1875" s="67">
        <v>38.8125</v>
      </c>
      <c r="AB1875" s="67" t="e">
        <v>#N/A</v>
      </c>
      <c r="AD1875" s="63">
        <v>45512</v>
      </c>
      <c r="AE1875" s="67">
        <v>45.27</v>
      </c>
      <c r="AF1875" s="68">
        <v>67.48</v>
      </c>
      <c r="AH1875" s="58">
        <v>44584</v>
      </c>
      <c r="AI1875" s="57">
        <v>55.523044938526247</v>
      </c>
      <c r="AJ1875" s="57">
        <v>59.040613590422161</v>
      </c>
      <c r="AK1875" s="57">
        <v>63.31388308847545</v>
      </c>
      <c r="AM1875" s="63">
        <v>44584</v>
      </c>
      <c r="AN1875" s="57">
        <v>47.942652694695887</v>
      </c>
      <c r="AO1875" s="57">
        <v>41.390288841075673</v>
      </c>
      <c r="AP1875" s="57">
        <v>54.707371483657099</v>
      </c>
      <c r="AR1875" s="63">
        <v>44584</v>
      </c>
      <c r="AS1875" s="57">
        <v>-24.306970664000925</v>
      </c>
      <c r="AT1875" s="57">
        <v>-1.0288314024229028</v>
      </c>
      <c r="AV1875" s="63"/>
      <c r="AW1875" s="64"/>
      <c r="AY1875" s="63">
        <v>45512</v>
      </c>
      <c r="AZ1875" s="215">
        <v>-143.52970574930001</v>
      </c>
      <c r="BA1875" s="215">
        <v>-3853.4916497025906</v>
      </c>
      <c r="BB1875" s="215">
        <v>14432.095268162677</v>
      </c>
      <c r="BC1875" s="215">
        <v>-8094.9449976480992</v>
      </c>
      <c r="BD1875" s="51">
        <v>-415.81580256981533</v>
      </c>
      <c r="BE1875" s="215">
        <v>1924.3131124928705</v>
      </c>
    </row>
    <row r="1876" spans="4:57">
      <c r="D1876" s="63">
        <v>44585</v>
      </c>
      <c r="E1876" s="64">
        <v>1008.561</v>
      </c>
      <c r="F1876" s="64">
        <v>2650.8519999999999</v>
      </c>
      <c r="G1876" s="69">
        <v>3659.413</v>
      </c>
      <c r="I1876" s="63">
        <v>45365</v>
      </c>
      <c r="J1876" s="68">
        <v>83.93</v>
      </c>
      <c r="K1876" s="68">
        <v>79.55</v>
      </c>
      <c r="M1876" s="63">
        <v>44585</v>
      </c>
      <c r="N1876" s="64">
        <v>38950.800000000003</v>
      </c>
      <c r="O1876" s="66">
        <v>104.5317</v>
      </c>
      <c r="Q1876" s="63">
        <v>44585</v>
      </c>
      <c r="R1876" s="57">
        <v>43.005162091098036</v>
      </c>
      <c r="S1876" s="57">
        <v>57.673181382595182</v>
      </c>
      <c r="U1876" s="63">
        <v>44585</v>
      </c>
      <c r="V1876" s="65">
        <v>64.893614418987596</v>
      </c>
      <c r="X1876" s="63">
        <v>45513</v>
      </c>
      <c r="Y1876" s="67">
        <v>37.1875</v>
      </c>
      <c r="Z1876" s="67">
        <v>33.69</v>
      </c>
      <c r="AA1876" s="67">
        <v>38.8125</v>
      </c>
      <c r="AB1876" s="67" t="e">
        <v>#N/A</v>
      </c>
      <c r="AD1876" s="63">
        <v>45513</v>
      </c>
      <c r="AE1876" s="67">
        <v>45.7</v>
      </c>
      <c r="AF1876" s="68">
        <v>68.930000000000007</v>
      </c>
      <c r="AH1876" s="58">
        <v>44585</v>
      </c>
      <c r="AI1876" s="57">
        <v>55.493211560146413</v>
      </c>
      <c r="AJ1876" s="57">
        <v>59.053762513497873</v>
      </c>
      <c r="AK1876" s="57">
        <v>63.382438912699058</v>
      </c>
      <c r="AM1876" s="63">
        <v>44585</v>
      </c>
      <c r="AN1876" s="57">
        <v>47.919197794673416</v>
      </c>
      <c r="AO1876" s="57">
        <v>41.398172186829306</v>
      </c>
      <c r="AP1876" s="57">
        <v>54.623181300410593</v>
      </c>
      <c r="AR1876" s="63">
        <v>44585</v>
      </c>
      <c r="AS1876" s="57">
        <v>-24.324705821966141</v>
      </c>
      <c r="AT1876" s="57">
        <v>-1.047000818564281</v>
      </c>
      <c r="AV1876" s="63"/>
      <c r="AW1876" s="64"/>
      <c r="AY1876" s="63">
        <v>45513</v>
      </c>
      <c r="AZ1876" s="215">
        <v>-149.02590574930002</v>
      </c>
      <c r="BA1876" s="215">
        <v>-662.35771352911809</v>
      </c>
      <c r="BB1876" s="215">
        <v>10856.250670633468</v>
      </c>
      <c r="BC1876" s="215">
        <v>-8771.5713139005784</v>
      </c>
      <c r="BD1876" s="51">
        <v>-416.54185907435624</v>
      </c>
      <c r="BE1876" s="215">
        <v>856.75387838011216</v>
      </c>
    </row>
    <row r="1877" spans="4:57">
      <c r="D1877" s="63">
        <v>44586</v>
      </c>
      <c r="E1877" s="64">
        <v>959.56399999999996</v>
      </c>
      <c r="F1877" s="64">
        <v>2650.1689999999999</v>
      </c>
      <c r="G1877" s="69">
        <v>3609.7330000000002</v>
      </c>
      <c r="I1877" s="63">
        <v>45366</v>
      </c>
      <c r="J1877" s="68">
        <v>67.02</v>
      </c>
      <c r="K1877" s="68">
        <v>74.16</v>
      </c>
      <c r="M1877" s="63">
        <v>44586</v>
      </c>
      <c r="N1877" s="64">
        <v>38952.199999999997</v>
      </c>
      <c r="O1877" s="66">
        <v>104.6033</v>
      </c>
      <c r="Q1877" s="63">
        <v>44586</v>
      </c>
      <c r="R1877" s="57">
        <v>42.753359430288064</v>
      </c>
      <c r="S1877" s="57">
        <v>57.752745580665788</v>
      </c>
      <c r="U1877" s="63">
        <v>44586</v>
      </c>
      <c r="V1877" s="65">
        <v>64.939015190729094</v>
      </c>
      <c r="X1877" s="63">
        <v>45516</v>
      </c>
      <c r="Y1877" s="67">
        <v>37.9375</v>
      </c>
      <c r="Z1877" s="67">
        <v>35.01</v>
      </c>
      <c r="AA1877" s="67">
        <v>39.75</v>
      </c>
      <c r="AB1877" s="67" t="e">
        <v>#N/A</v>
      </c>
      <c r="AD1877" s="63">
        <v>45516</v>
      </c>
      <c r="AE1877" s="67">
        <v>46.26</v>
      </c>
      <c r="AF1877" s="68">
        <v>73.099999999999994</v>
      </c>
      <c r="AH1877" s="58">
        <v>44586</v>
      </c>
      <c r="AI1877" s="57">
        <v>55.504277309104481</v>
      </c>
      <c r="AJ1877" s="57">
        <v>59.064730678265029</v>
      </c>
      <c r="AK1877" s="57">
        <v>63.42161375463111</v>
      </c>
      <c r="AM1877" s="63">
        <v>44586</v>
      </c>
      <c r="AN1877" s="57">
        <v>47.883251144346282</v>
      </c>
      <c r="AO1877" s="57">
        <v>41.428920568922379</v>
      </c>
      <c r="AP1877" s="57">
        <v>54.475563886352283</v>
      </c>
      <c r="AR1877" s="63">
        <v>44586</v>
      </c>
      <c r="AS1877" s="57">
        <v>-24.329915452419492</v>
      </c>
      <c r="AT1877" s="57">
        <v>-1.0708743324213787</v>
      </c>
      <c r="AV1877" s="63"/>
      <c r="AW1877" s="64"/>
      <c r="AY1877" s="63">
        <v>45516</v>
      </c>
      <c r="AZ1877" s="215">
        <v>-185.37265574930004</v>
      </c>
      <c r="BA1877" s="215">
        <v>-667.53454272640806</v>
      </c>
      <c r="BB1877" s="215">
        <v>11405.226800816648</v>
      </c>
      <c r="BC1877" s="215">
        <v>-8688.3112396072102</v>
      </c>
      <c r="BD1877" s="51">
        <v>-416.09485045116929</v>
      </c>
      <c r="BE1877" s="215">
        <v>1447.9135122825578</v>
      </c>
    </row>
    <row r="1878" spans="4:57">
      <c r="D1878" s="63">
        <v>44587</v>
      </c>
      <c r="E1878" s="64">
        <v>969.72900000000004</v>
      </c>
      <c r="F1878" s="64">
        <v>2650.373</v>
      </c>
      <c r="G1878" s="69">
        <v>3620.1019999999999</v>
      </c>
      <c r="I1878" s="63">
        <v>45369</v>
      </c>
      <c r="J1878" s="68">
        <v>66.819999999999993</v>
      </c>
      <c r="K1878" s="68">
        <v>73.900000000000006</v>
      </c>
      <c r="M1878" s="63">
        <v>44587</v>
      </c>
      <c r="N1878" s="64">
        <v>38872.1</v>
      </c>
      <c r="O1878" s="66">
        <v>104.6833</v>
      </c>
      <c r="Q1878" s="63">
        <v>44587</v>
      </c>
      <c r="R1878" s="57">
        <v>42.557565629763474</v>
      </c>
      <c r="S1878" s="57">
        <v>57.843476885176081</v>
      </c>
      <c r="U1878" s="63">
        <v>44587</v>
      </c>
      <c r="V1878" s="65">
        <v>64.739969400462854</v>
      </c>
      <c r="X1878" s="63">
        <v>45517</v>
      </c>
      <c r="Y1878" s="67">
        <v>38.375</v>
      </c>
      <c r="Z1878" s="67">
        <v>35.1</v>
      </c>
      <c r="AA1878" s="67">
        <v>40.0625</v>
      </c>
      <c r="AB1878" s="67" t="e">
        <v>#N/A</v>
      </c>
      <c r="AD1878" s="63">
        <v>45517</v>
      </c>
      <c r="AE1878" s="67">
        <v>46.15</v>
      </c>
      <c r="AF1878" s="68">
        <v>67.650000000000006</v>
      </c>
      <c r="AH1878" s="58">
        <v>44587</v>
      </c>
      <c r="AI1878" s="57">
        <v>55.501456540484106</v>
      </c>
      <c r="AJ1878" s="57">
        <v>59.093654521822536</v>
      </c>
      <c r="AK1878" s="57">
        <v>63.508708105231193</v>
      </c>
      <c r="AM1878" s="63">
        <v>44587</v>
      </c>
      <c r="AN1878" s="57">
        <v>47.80808507947836</v>
      </c>
      <c r="AO1878" s="57">
        <v>41.391474075609544</v>
      </c>
      <c r="AP1878" s="57">
        <v>54.314280941675094</v>
      </c>
      <c r="AR1878" s="63">
        <v>44587</v>
      </c>
      <c r="AS1878" s="57">
        <v>-24.324080923739988</v>
      </c>
      <c r="AT1878" s="57">
        <v>-1.1293465259491819</v>
      </c>
      <c r="AV1878" s="63"/>
      <c r="AW1878" s="64"/>
      <c r="AY1878" s="63">
        <v>45517</v>
      </c>
      <c r="AZ1878" s="215">
        <v>-185.68960574930003</v>
      </c>
      <c r="BA1878" s="215">
        <v>-670.11918674179822</v>
      </c>
      <c r="BB1878" s="215">
        <v>11824.678841888341</v>
      </c>
      <c r="BC1878" s="215">
        <v>-8166.33475747389</v>
      </c>
      <c r="BD1878" s="51">
        <v>-397.77564344751437</v>
      </c>
      <c r="BE1878" s="215">
        <v>2404.7596484758369</v>
      </c>
    </row>
    <row r="1879" spans="4:57">
      <c r="D1879" s="63">
        <v>44588</v>
      </c>
      <c r="E1879" s="64">
        <v>943.79700000000003</v>
      </c>
      <c r="F1879" s="64">
        <v>2654.0949999999998</v>
      </c>
      <c r="G1879" s="69">
        <v>3597.8919999999998</v>
      </c>
      <c r="I1879" s="63">
        <v>45370</v>
      </c>
      <c r="J1879" s="68">
        <v>66.819999999999993</v>
      </c>
      <c r="K1879" s="68">
        <v>74.12</v>
      </c>
      <c r="M1879" s="63">
        <v>44588</v>
      </c>
      <c r="N1879" s="64">
        <v>38517.300000000003</v>
      </c>
      <c r="O1879" s="66">
        <v>104.75830000000001</v>
      </c>
      <c r="Q1879" s="63">
        <v>44588</v>
      </c>
      <c r="R1879" s="57">
        <v>42.600586478453728</v>
      </c>
      <c r="S1879" s="57">
        <v>57.899841446955769</v>
      </c>
      <c r="U1879" s="63">
        <v>44588</v>
      </c>
      <c r="V1879" s="65">
        <v>64.527097634058734</v>
      </c>
      <c r="X1879" s="63">
        <v>45518</v>
      </c>
      <c r="Y1879" s="67">
        <v>38.5</v>
      </c>
      <c r="Z1879" s="67">
        <v>34.68</v>
      </c>
      <c r="AA1879" s="67">
        <v>40.25</v>
      </c>
      <c r="AB1879" s="67" t="e">
        <v>#N/A</v>
      </c>
      <c r="AD1879" s="63">
        <v>45518</v>
      </c>
      <c r="AE1879" s="67">
        <v>47.33</v>
      </c>
      <c r="AF1879" s="68">
        <v>67.61</v>
      </c>
      <c r="AH1879" s="58">
        <v>44588</v>
      </c>
      <c r="AI1879" s="57">
        <v>55.410037187827022</v>
      </c>
      <c r="AJ1879" s="57">
        <v>59.047492245059516</v>
      </c>
      <c r="AK1879" s="57">
        <v>63.494924932279993</v>
      </c>
      <c r="AM1879" s="63">
        <v>44588</v>
      </c>
      <c r="AN1879" s="57">
        <v>47.755153658426885</v>
      </c>
      <c r="AO1879" s="57">
        <v>41.321493841685289</v>
      </c>
      <c r="AP1879" s="57">
        <v>54.291240134892661</v>
      </c>
      <c r="AR1879" s="63">
        <v>44588</v>
      </c>
      <c r="AS1879" s="57">
        <v>-24.294917219609612</v>
      </c>
      <c r="AT1879" s="57">
        <v>-1.178951728276878</v>
      </c>
      <c r="AV1879" s="63"/>
      <c r="AW1879" s="64"/>
      <c r="AY1879" s="63">
        <v>45518</v>
      </c>
      <c r="AZ1879" s="215">
        <v>-181.02460574930004</v>
      </c>
      <c r="BA1879" s="215">
        <v>-500.05163270220822</v>
      </c>
      <c r="BB1879" s="215">
        <v>11588.038243096436</v>
      </c>
      <c r="BC1879" s="215">
        <v>-8409.2983360975995</v>
      </c>
      <c r="BD1879" s="51">
        <v>-375.5354535462892</v>
      </c>
      <c r="BE1879" s="215">
        <v>2122.1282150010393</v>
      </c>
    </row>
    <row r="1880" spans="4:57">
      <c r="D1880" s="63">
        <v>44589</v>
      </c>
      <c r="E1880" s="64">
        <v>983.15200000000004</v>
      </c>
      <c r="F1880" s="64">
        <v>2659.9810000000002</v>
      </c>
      <c r="G1880" s="69">
        <v>3643.1329999999998</v>
      </c>
      <c r="I1880" s="63">
        <v>45371</v>
      </c>
      <c r="J1880" s="68">
        <v>78.62</v>
      </c>
      <c r="K1880" s="68">
        <v>78.239999999999995</v>
      </c>
      <c r="M1880" s="63">
        <v>44589</v>
      </c>
      <c r="N1880" s="64">
        <v>37621.9</v>
      </c>
      <c r="O1880" s="66">
        <v>104.8267</v>
      </c>
      <c r="Q1880" s="63">
        <v>44589</v>
      </c>
      <c r="R1880" s="57">
        <v>42.724429025234031</v>
      </c>
      <c r="S1880" s="57">
        <v>57.93460580944263</v>
      </c>
      <c r="U1880" s="63">
        <v>44589</v>
      </c>
      <c r="V1880" s="65">
        <v>64.41248873840874</v>
      </c>
      <c r="X1880" s="63">
        <v>45519</v>
      </c>
      <c r="Y1880" s="67">
        <v>38.5</v>
      </c>
      <c r="Z1880" s="67">
        <v>35.51</v>
      </c>
      <c r="AA1880" s="67">
        <v>40.3125</v>
      </c>
      <c r="AB1880" s="67" t="e">
        <v>#N/A</v>
      </c>
      <c r="AD1880" s="63">
        <v>45519</v>
      </c>
      <c r="AE1880" s="67">
        <v>47.29</v>
      </c>
      <c r="AF1880" s="68">
        <v>66.88</v>
      </c>
      <c r="AH1880" s="58">
        <v>44589</v>
      </c>
      <c r="AI1880" s="57">
        <v>55.382186641703576</v>
      </c>
      <c r="AJ1880" s="57">
        <v>58.992957924763132</v>
      </c>
      <c r="AK1880" s="57">
        <v>63.456351668214531</v>
      </c>
      <c r="AM1880" s="63">
        <v>44589</v>
      </c>
      <c r="AN1880" s="57">
        <v>47.693113877140945</v>
      </c>
      <c r="AO1880" s="57">
        <v>41.298613351543104</v>
      </c>
      <c r="AP1880" s="57">
        <v>54.174525643153906</v>
      </c>
      <c r="AR1880" s="63">
        <v>44589</v>
      </c>
      <c r="AS1880" s="57">
        <v>-24.233683096501078</v>
      </c>
      <c r="AT1880" s="57">
        <v>-1.2161839348719061</v>
      </c>
      <c r="AV1880" s="63"/>
      <c r="AW1880" s="64"/>
      <c r="AY1880" s="63">
        <v>45519</v>
      </c>
      <c r="AZ1880" s="215">
        <v>-177.80591074930004</v>
      </c>
      <c r="BA1880" s="215">
        <v>-494.40759905797847</v>
      </c>
      <c r="BB1880" s="215">
        <v>11325.254023983542</v>
      </c>
      <c r="BC1880" s="215">
        <v>-9074.5720042737703</v>
      </c>
      <c r="BD1880" s="51">
        <v>-373.77200266795285</v>
      </c>
      <c r="BE1880" s="215">
        <v>1204.6965072345399</v>
      </c>
    </row>
    <row r="1881" spans="4:57">
      <c r="D1881" s="63">
        <v>44590</v>
      </c>
      <c r="E1881" s="64">
        <v>983.15200000000004</v>
      </c>
      <c r="F1881" s="64">
        <v>2659.9810000000002</v>
      </c>
      <c r="G1881" s="69">
        <v>3643.1329999999998</v>
      </c>
      <c r="I1881" s="63">
        <v>45372</v>
      </c>
      <c r="J1881" s="68">
        <v>67.17</v>
      </c>
      <c r="K1881" s="68">
        <v>74.069999999999993</v>
      </c>
      <c r="M1881" s="63">
        <v>44590</v>
      </c>
      <c r="N1881" s="64">
        <v>37621.9</v>
      </c>
      <c r="O1881" s="66">
        <v>104.8267</v>
      </c>
      <c r="Q1881" s="63">
        <v>44590</v>
      </c>
      <c r="R1881" s="57">
        <v>42.690026360409504</v>
      </c>
      <c r="S1881" s="57">
        <v>57.860062679971882</v>
      </c>
      <c r="U1881" s="63">
        <v>44590</v>
      </c>
      <c r="V1881" s="65">
        <v>64.41248873840874</v>
      </c>
      <c r="X1881" s="63">
        <v>45520</v>
      </c>
      <c r="Y1881" s="67">
        <v>39.4375</v>
      </c>
      <c r="Z1881" s="67">
        <v>35.18</v>
      </c>
      <c r="AA1881" s="67">
        <v>40.875</v>
      </c>
      <c r="AB1881" s="67" t="e">
        <v>#N/A</v>
      </c>
      <c r="AD1881" s="63">
        <v>45520</v>
      </c>
      <c r="AE1881" s="67">
        <v>47.43</v>
      </c>
      <c r="AF1881" s="68">
        <v>67.06</v>
      </c>
      <c r="AH1881" s="58">
        <v>44590</v>
      </c>
      <c r="AI1881" s="57">
        <v>55.359501654116158</v>
      </c>
      <c r="AJ1881" s="57">
        <v>58.875726323655542</v>
      </c>
      <c r="AK1881" s="57">
        <v>63.25172849297018</v>
      </c>
      <c r="AM1881" s="63">
        <v>44590</v>
      </c>
      <c r="AN1881" s="57">
        <v>47.665893212919386</v>
      </c>
      <c r="AO1881" s="57">
        <v>41.375575409574772</v>
      </c>
      <c r="AP1881" s="57">
        <v>54.013755572775835</v>
      </c>
      <c r="AR1881" s="63">
        <v>44590</v>
      </c>
      <c r="AS1881" s="57">
        <v>-24.16882109617373</v>
      </c>
      <c r="AT1881" s="57">
        <v>-1.2461658875044912</v>
      </c>
      <c r="AV1881" s="63"/>
      <c r="AW1881" s="64"/>
      <c r="AY1881" s="63">
        <v>45520</v>
      </c>
      <c r="AZ1881" s="215">
        <v>-93.101285000000047</v>
      </c>
      <c r="BA1881" s="215">
        <v>-998.3739096848791</v>
      </c>
      <c r="BB1881" s="215">
        <v>10888.038485768109</v>
      </c>
      <c r="BC1881" s="215">
        <v>-8615.8078690569509</v>
      </c>
      <c r="BD1881" s="51">
        <v>-249.28974995104096</v>
      </c>
      <c r="BE1881" s="215">
        <v>931.4656720752381</v>
      </c>
    </row>
    <row r="1882" spans="4:57">
      <c r="D1882" s="63">
        <v>44591</v>
      </c>
      <c r="E1882" s="64">
        <v>983.15200000000004</v>
      </c>
      <c r="F1882" s="64">
        <v>2659.9810000000002</v>
      </c>
      <c r="G1882" s="69">
        <v>3643.1329999999998</v>
      </c>
      <c r="I1882" s="63">
        <v>45373</v>
      </c>
      <c r="J1882" s="68">
        <v>70.84</v>
      </c>
      <c r="K1882" s="68">
        <v>74.91</v>
      </c>
      <c r="M1882" s="63">
        <v>44591</v>
      </c>
      <c r="N1882" s="64">
        <v>37621.9</v>
      </c>
      <c r="O1882" s="66">
        <v>104.8267</v>
      </c>
      <c r="Q1882" s="63">
        <v>44591</v>
      </c>
      <c r="R1882" s="57">
        <v>42.655633500088385</v>
      </c>
      <c r="S1882" s="57">
        <v>57.785392101915825</v>
      </c>
      <c r="U1882" s="63">
        <v>44591</v>
      </c>
      <c r="V1882" s="65">
        <v>64.41248873840874</v>
      </c>
      <c r="X1882" s="63">
        <v>45523</v>
      </c>
      <c r="Y1882" s="67">
        <v>38.375</v>
      </c>
      <c r="Z1882" s="67">
        <v>35.1</v>
      </c>
      <c r="AA1882" s="67">
        <v>40.125</v>
      </c>
      <c r="AB1882" s="67" t="e">
        <v>#N/A</v>
      </c>
      <c r="AD1882" s="63">
        <v>45523</v>
      </c>
      <c r="AE1882" s="67">
        <v>46.36</v>
      </c>
      <c r="AF1882" s="68">
        <v>68.92</v>
      </c>
      <c r="AH1882" s="58">
        <v>44591</v>
      </c>
      <c r="AI1882" s="57">
        <v>55.336925977396525</v>
      </c>
      <c r="AJ1882" s="57">
        <v>58.758677236021953</v>
      </c>
      <c r="AK1882" s="57">
        <v>63.0468293463992</v>
      </c>
      <c r="AM1882" s="63">
        <v>44591</v>
      </c>
      <c r="AN1882" s="57">
        <v>47.638703026128873</v>
      </c>
      <c r="AO1882" s="57">
        <v>41.452528338050868</v>
      </c>
      <c r="AP1882" s="57">
        <v>53.853350127272769</v>
      </c>
      <c r="AR1882" s="63">
        <v>44591</v>
      </c>
      <c r="AS1882" s="57">
        <v>-24.103755874622923</v>
      </c>
      <c r="AT1882" s="57">
        <v>-1.2761868071622162</v>
      </c>
      <c r="AV1882" s="63"/>
      <c r="AW1882" s="64"/>
      <c r="AY1882" s="63">
        <v>45523</v>
      </c>
      <c r="AZ1882" s="215">
        <v>5.8614049999999711</v>
      </c>
      <c r="BA1882" s="215">
        <v>-975.50563097734005</v>
      </c>
      <c r="BB1882" s="215">
        <v>-0.42614940118999883</v>
      </c>
      <c r="BC1882" s="215">
        <v>1970.8741575447009</v>
      </c>
      <c r="BD1882" s="51">
        <v>-189.53869145508915</v>
      </c>
      <c r="BE1882" s="215">
        <v>811.26509071107955</v>
      </c>
    </row>
    <row r="1883" spans="4:57">
      <c r="D1883" s="63">
        <v>44592</v>
      </c>
      <c r="E1883" s="64">
        <v>965.25099999999998</v>
      </c>
      <c r="F1883" s="64">
        <v>2665.7959999999998</v>
      </c>
      <c r="G1883" s="69">
        <v>3631.047</v>
      </c>
      <c r="I1883" s="63">
        <v>45376</v>
      </c>
      <c r="J1883" s="68">
        <v>70.84</v>
      </c>
      <c r="K1883" s="68">
        <v>75.02</v>
      </c>
      <c r="M1883" s="63">
        <v>44592</v>
      </c>
      <c r="N1883" s="64">
        <v>37589</v>
      </c>
      <c r="O1883" s="66">
        <v>105.015</v>
      </c>
      <c r="Q1883" s="63">
        <v>44592</v>
      </c>
      <c r="R1883" s="57">
        <v>42.605667049632665</v>
      </c>
      <c r="S1883" s="57">
        <v>57.806105195437183</v>
      </c>
      <c r="U1883" s="63">
        <v>44592</v>
      </c>
      <c r="V1883" s="65">
        <v>63.568780106248667</v>
      </c>
      <c r="X1883" s="63">
        <v>45524</v>
      </c>
      <c r="Y1883" s="67">
        <v>40.75</v>
      </c>
      <c r="Z1883" s="67">
        <v>35.11</v>
      </c>
      <c r="AA1883" s="67">
        <v>41.9375</v>
      </c>
      <c r="AB1883" s="67" t="e">
        <v>#N/A</v>
      </c>
      <c r="AD1883" s="63">
        <v>45524</v>
      </c>
      <c r="AE1883" s="67">
        <v>47.48</v>
      </c>
      <c r="AF1883" s="68">
        <v>67.97</v>
      </c>
      <c r="AH1883" s="58">
        <v>44592</v>
      </c>
      <c r="AI1883" s="57">
        <v>55.319205676319761</v>
      </c>
      <c r="AJ1883" s="57">
        <v>58.723184151378184</v>
      </c>
      <c r="AK1883" s="57">
        <v>62.97450129677857</v>
      </c>
      <c r="AM1883" s="63">
        <v>44592</v>
      </c>
      <c r="AN1883" s="57">
        <v>47.629905652620465</v>
      </c>
      <c r="AO1883" s="57">
        <v>41.522618320655866</v>
      </c>
      <c r="AP1883" s="57">
        <v>53.742979406021682</v>
      </c>
      <c r="AR1883" s="63">
        <v>44592</v>
      </c>
      <c r="AS1883" s="57">
        <v>-24.065069114862936</v>
      </c>
      <c r="AT1883" s="57">
        <v>-1.3047640834032315</v>
      </c>
      <c r="AV1883" s="63"/>
      <c r="AW1883" s="64"/>
      <c r="AY1883" s="63">
        <v>45524</v>
      </c>
      <c r="AZ1883" s="215">
        <v>38.153880000000008</v>
      </c>
      <c r="BA1883" s="215">
        <v>-975.148677618129</v>
      </c>
      <c r="BB1883" s="215">
        <v>-0.34526817652999975</v>
      </c>
      <c r="BC1883" s="215">
        <v>2118.0827571345899</v>
      </c>
      <c r="BD1883" s="51">
        <v>-188.18808417322231</v>
      </c>
      <c r="BE1883" s="215">
        <v>992.55460716670757</v>
      </c>
    </row>
    <row r="1884" spans="4:57">
      <c r="D1884" s="63">
        <v>44593</v>
      </c>
      <c r="E1884" s="64">
        <v>1210.7560000000001</v>
      </c>
      <c r="F1884" s="64">
        <v>2670.232</v>
      </c>
      <c r="G1884" s="69">
        <v>3880.9879999999998</v>
      </c>
      <c r="I1884" s="63">
        <v>45377</v>
      </c>
      <c r="J1884" s="68">
        <v>70.47</v>
      </c>
      <c r="K1884" s="68">
        <v>73.7</v>
      </c>
      <c r="M1884" s="63">
        <v>44593</v>
      </c>
      <c r="N1884" s="64">
        <v>37560</v>
      </c>
      <c r="O1884" s="66">
        <v>105.13500000000001</v>
      </c>
      <c r="Q1884" s="63">
        <v>44593</v>
      </c>
      <c r="R1884" s="57">
        <v>42.651608158792783</v>
      </c>
      <c r="S1884" s="57">
        <v>57.83143997940541</v>
      </c>
      <c r="U1884" s="63">
        <v>44593</v>
      </c>
      <c r="V1884" s="65">
        <v>64.048599235162101</v>
      </c>
      <c r="X1884" s="63">
        <v>45525</v>
      </c>
      <c r="Y1884" s="67">
        <v>39.25</v>
      </c>
      <c r="Z1884" s="67">
        <v>35.19</v>
      </c>
      <c r="AA1884" s="67">
        <v>40.4375</v>
      </c>
      <c r="AB1884" s="67" t="e">
        <v>#N/A</v>
      </c>
      <c r="AD1884" s="63">
        <v>45525</v>
      </c>
      <c r="AE1884" s="67">
        <v>46.96</v>
      </c>
      <c r="AF1884" s="68">
        <v>65.989999999999995</v>
      </c>
      <c r="AH1884" s="58">
        <v>44593</v>
      </c>
      <c r="AI1884" s="57">
        <v>55.30549856581186</v>
      </c>
      <c r="AJ1884" s="57">
        <v>58.699599822189995</v>
      </c>
      <c r="AK1884" s="57">
        <v>62.930898018716164</v>
      </c>
      <c r="AM1884" s="63">
        <v>44593</v>
      </c>
      <c r="AN1884" s="57">
        <v>47.556163388428253</v>
      </c>
      <c r="AO1884" s="57">
        <v>41.529577703679998</v>
      </c>
      <c r="AP1884" s="57">
        <v>53.543353401295477</v>
      </c>
      <c r="AR1884" s="63">
        <v>44593</v>
      </c>
      <c r="AS1884" s="57">
        <v>-23.998544991588233</v>
      </c>
      <c r="AT1884" s="57">
        <v>-1.3402308740534719</v>
      </c>
      <c r="AV1884" s="63"/>
      <c r="AW1884" s="64"/>
      <c r="AY1884" s="63">
        <v>45525</v>
      </c>
      <c r="AZ1884" s="215">
        <v>41.959789999999998</v>
      </c>
      <c r="BA1884" s="215">
        <v>-975.72016326648816</v>
      </c>
      <c r="BB1884" s="215">
        <v>-0.34526817652999975</v>
      </c>
      <c r="BC1884" s="215">
        <v>2639.7030458301197</v>
      </c>
      <c r="BD1884" s="51">
        <v>-137.81371436003926</v>
      </c>
      <c r="BE1884" s="215">
        <v>1567.7836900270618</v>
      </c>
    </row>
    <row r="1885" spans="4:57">
      <c r="D1885" s="63">
        <v>44594</v>
      </c>
      <c r="E1885" s="64">
        <v>1181.5309999999999</v>
      </c>
      <c r="F1885" s="64">
        <v>2675.59</v>
      </c>
      <c r="G1885" s="69">
        <v>3857.1210000000001</v>
      </c>
      <c r="I1885" s="63">
        <v>45378</v>
      </c>
      <c r="J1885" s="68">
        <v>82.21</v>
      </c>
      <c r="K1885" s="68">
        <v>79.959999999999994</v>
      </c>
      <c r="M1885" s="63">
        <v>44594</v>
      </c>
      <c r="N1885" s="64">
        <v>37561.699999999997</v>
      </c>
      <c r="O1885" s="66">
        <v>105.2167</v>
      </c>
      <c r="Q1885" s="63">
        <v>44594</v>
      </c>
      <c r="R1885" s="57">
        <v>42.3181729599563</v>
      </c>
      <c r="S1885" s="57">
        <v>57.873345477110092</v>
      </c>
      <c r="U1885" s="63">
        <v>44594</v>
      </c>
      <c r="V1885" s="65">
        <v>64.184058477829424</v>
      </c>
      <c r="X1885" s="63">
        <v>45526</v>
      </c>
      <c r="Y1885" s="67">
        <v>41.25</v>
      </c>
      <c r="Z1885" s="67">
        <v>35.19</v>
      </c>
      <c r="AA1885" s="67">
        <v>42.3125</v>
      </c>
      <c r="AB1885" s="67" t="e">
        <v>#N/A</v>
      </c>
      <c r="AD1885" s="63">
        <v>45526</v>
      </c>
      <c r="AE1885" s="67">
        <v>46.29</v>
      </c>
      <c r="AF1885" s="68">
        <v>66.17</v>
      </c>
      <c r="AH1885" s="58">
        <v>44594</v>
      </c>
      <c r="AI1885" s="57">
        <v>55.25870958165293</v>
      </c>
      <c r="AJ1885" s="57">
        <v>58.677146881405505</v>
      </c>
      <c r="AK1885" s="57">
        <v>62.925134071394709</v>
      </c>
      <c r="AM1885" s="63">
        <v>44594</v>
      </c>
      <c r="AN1885" s="57">
        <v>47.452234341169095</v>
      </c>
      <c r="AO1885" s="57">
        <v>41.520862996298938</v>
      </c>
      <c r="AP1885" s="57">
        <v>53.266420970000738</v>
      </c>
      <c r="AR1885" s="63">
        <v>44594</v>
      </c>
      <c r="AS1885" s="57">
        <v>-23.919055210332818</v>
      </c>
      <c r="AT1885" s="57">
        <v>-1.3655379774346943</v>
      </c>
      <c r="AV1885" s="63"/>
      <c r="AW1885" s="64"/>
      <c r="AY1885" s="63">
        <v>45526</v>
      </c>
      <c r="AZ1885" s="215">
        <v>119.78031499999997</v>
      </c>
      <c r="BA1885" s="215">
        <v>-976.03142066381849</v>
      </c>
      <c r="BB1885" s="215">
        <v>-0.44069517653000306</v>
      </c>
      <c r="BC1885" s="215">
        <v>2613.3175236604397</v>
      </c>
      <c r="BD1885" s="51">
        <v>-137.69063610374067</v>
      </c>
      <c r="BE1885" s="215">
        <v>1618.9350867163503</v>
      </c>
    </row>
    <row r="1886" spans="4:57">
      <c r="D1886" s="63">
        <v>44595</v>
      </c>
      <c r="E1886" s="64">
        <v>1046.3219999999999</v>
      </c>
      <c r="F1886" s="64">
        <v>2682.9479999999999</v>
      </c>
      <c r="G1886" s="69">
        <v>3729.27</v>
      </c>
      <c r="I1886" s="63">
        <v>45385</v>
      </c>
      <c r="J1886" s="68">
        <v>82.3</v>
      </c>
      <c r="K1886" s="68">
        <v>79.75</v>
      </c>
      <c r="M1886" s="63">
        <v>44595</v>
      </c>
      <c r="N1886" s="64">
        <v>37565</v>
      </c>
      <c r="O1886" s="66">
        <v>105.31</v>
      </c>
      <c r="Q1886" s="63">
        <v>44595</v>
      </c>
      <c r="R1886" s="57">
        <v>42.190618490114893</v>
      </c>
      <c r="S1886" s="57">
        <v>57.862117380672373</v>
      </c>
      <c r="U1886" s="63">
        <v>44595</v>
      </c>
      <c r="V1886" s="65">
        <v>64.446655316512036</v>
      </c>
      <c r="X1886" s="63">
        <v>45527</v>
      </c>
      <c r="Y1886" s="67">
        <v>39.125</v>
      </c>
      <c r="Z1886" s="67">
        <v>35.14</v>
      </c>
      <c r="AA1886" s="67">
        <v>40.75</v>
      </c>
      <c r="AB1886" s="67" t="e">
        <v>#N/A</v>
      </c>
      <c r="AD1886" s="63">
        <v>45527</v>
      </c>
      <c r="AE1886" s="67">
        <v>46.14</v>
      </c>
      <c r="AF1886" s="68">
        <v>66.44</v>
      </c>
      <c r="AH1886" s="58">
        <v>44595</v>
      </c>
      <c r="AI1886" s="57">
        <v>55.211767269331787</v>
      </c>
      <c r="AJ1886" s="57">
        <v>58.630139564391357</v>
      </c>
      <c r="AK1886" s="57">
        <v>62.805974571275705</v>
      </c>
      <c r="AM1886" s="63">
        <v>44595</v>
      </c>
      <c r="AN1886" s="57">
        <v>47.416018072691024</v>
      </c>
      <c r="AO1886" s="57">
        <v>41.490215990618331</v>
      </c>
      <c r="AP1886" s="57">
        <v>53.233999825869404</v>
      </c>
      <c r="AR1886" s="63">
        <v>44595</v>
      </c>
      <c r="AS1886" s="57">
        <v>-23.819922947047278</v>
      </c>
      <c r="AT1886" s="57">
        <v>-1.3842628932685619</v>
      </c>
      <c r="AV1886" s="63"/>
      <c r="AW1886" s="64"/>
      <c r="AY1886" s="63">
        <v>45527</v>
      </c>
      <c r="AZ1886" s="215">
        <v>170.16283999999999</v>
      </c>
      <c r="BA1886" s="215">
        <v>-294.99563588944068</v>
      </c>
      <c r="BB1886" s="215">
        <v>-0.34420896658000066</v>
      </c>
      <c r="BC1886" s="215">
        <v>1666.9239310695598</v>
      </c>
      <c r="BD1886" s="51">
        <v>-216.29742911577088</v>
      </c>
      <c r="BE1886" s="215">
        <v>1325.4494970977678</v>
      </c>
    </row>
    <row r="1887" spans="4:57">
      <c r="D1887" s="63">
        <v>44596</v>
      </c>
      <c r="E1887" s="64">
        <v>1020.725</v>
      </c>
      <c r="F1887" s="64">
        <v>2684.694</v>
      </c>
      <c r="G1887" s="69">
        <v>3705.4189999999999</v>
      </c>
      <c r="I1887" s="63">
        <v>45386</v>
      </c>
      <c r="J1887" s="68">
        <v>80.56</v>
      </c>
      <c r="K1887" s="68">
        <v>78.53</v>
      </c>
      <c r="M1887" s="63">
        <v>44596</v>
      </c>
      <c r="N1887" s="64">
        <v>37189.300000000003</v>
      </c>
      <c r="O1887" s="66">
        <v>105.41500000000001</v>
      </c>
      <c r="Q1887" s="63">
        <v>44596</v>
      </c>
      <c r="R1887" s="57">
        <v>41.911932606422894</v>
      </c>
      <c r="S1887" s="57">
        <v>57.793997477065595</v>
      </c>
      <c r="U1887" s="63">
        <v>44596</v>
      </c>
      <c r="V1887" s="65">
        <v>64.54772002593198</v>
      </c>
      <c r="X1887" s="63">
        <v>45530</v>
      </c>
      <c r="Y1887" s="67">
        <v>38.375</v>
      </c>
      <c r="Z1887" s="67">
        <v>34.54</v>
      </c>
      <c r="AA1887" s="67">
        <v>40.1875</v>
      </c>
      <c r="AB1887" s="67" t="e">
        <v>#N/A</v>
      </c>
      <c r="AD1887" s="63">
        <v>45530</v>
      </c>
      <c r="AE1887" s="67">
        <v>47.52</v>
      </c>
      <c r="AF1887" s="68">
        <v>69.78</v>
      </c>
      <c r="AH1887" s="58">
        <v>44596</v>
      </c>
      <c r="AI1887" s="57">
        <v>55.203572437566528</v>
      </c>
      <c r="AJ1887" s="57">
        <v>58.528141633250506</v>
      </c>
      <c r="AK1887" s="57">
        <v>62.601440447361156</v>
      </c>
      <c r="AM1887" s="63">
        <v>44596</v>
      </c>
      <c r="AN1887" s="57">
        <v>47.413658102556312</v>
      </c>
      <c r="AO1887" s="57">
        <v>41.570215752218751</v>
      </c>
      <c r="AP1887" s="57">
        <v>53.153674558890906</v>
      </c>
      <c r="AR1887" s="63">
        <v>44596</v>
      </c>
      <c r="AS1887" s="57">
        <v>-23.758200868231228</v>
      </c>
      <c r="AT1887" s="57">
        <v>-1.4189725501182138</v>
      </c>
      <c r="AV1887" s="63"/>
      <c r="AW1887" s="64"/>
      <c r="AY1887" s="63">
        <v>45530</v>
      </c>
      <c r="AZ1887" s="215">
        <v>255.91159000000002</v>
      </c>
      <c r="BA1887" s="215">
        <v>-296.95282560508059</v>
      </c>
      <c r="BB1887" s="215">
        <v>-0.34420896658000066</v>
      </c>
      <c r="BC1887" s="215">
        <v>1384.0328407885306</v>
      </c>
      <c r="BD1887" s="51">
        <v>-251.35185798892729</v>
      </c>
      <c r="BE1887" s="215">
        <v>1091.2955382279417</v>
      </c>
    </row>
    <row r="1888" spans="4:57">
      <c r="D1888" s="63">
        <v>44597</v>
      </c>
      <c r="E1888" s="64">
        <v>1020.725</v>
      </c>
      <c r="F1888" s="64">
        <v>2684.694</v>
      </c>
      <c r="G1888" s="69">
        <v>3705.4189999999999</v>
      </c>
      <c r="I1888" s="63">
        <v>45387</v>
      </c>
      <c r="J1888" s="68">
        <v>80.650000000000006</v>
      </c>
      <c r="K1888" s="68">
        <v>77.81</v>
      </c>
      <c r="M1888" s="63">
        <v>44597</v>
      </c>
      <c r="N1888" s="64">
        <v>37189.300000000003</v>
      </c>
      <c r="O1888" s="66">
        <v>105.41500000000001</v>
      </c>
      <c r="Q1888" s="63">
        <v>44597</v>
      </c>
      <c r="R1888" s="57">
        <v>41.245647417142273</v>
      </c>
      <c r="S1888" s="57">
        <v>57.736568280669509</v>
      </c>
      <c r="U1888" s="63">
        <v>44597</v>
      </c>
      <c r="V1888" s="65">
        <v>64.54772002593198</v>
      </c>
      <c r="X1888" s="63">
        <v>45531</v>
      </c>
      <c r="Y1888" s="67">
        <v>41.1875</v>
      </c>
      <c r="Z1888" s="67">
        <v>35.28</v>
      </c>
      <c r="AA1888" s="67">
        <v>42.3125</v>
      </c>
      <c r="AB1888" s="67" t="e">
        <v>#N/A</v>
      </c>
      <c r="AD1888" s="63">
        <v>45531</v>
      </c>
      <c r="AE1888" s="67">
        <v>47.76</v>
      </c>
      <c r="AF1888" s="68">
        <v>67.25</v>
      </c>
      <c r="AH1888" s="58">
        <v>44597</v>
      </c>
      <c r="AI1888" s="57">
        <v>55.188950184807183</v>
      </c>
      <c r="AJ1888" s="57">
        <v>58.445337201826739</v>
      </c>
      <c r="AK1888" s="57">
        <v>62.432148588682956</v>
      </c>
      <c r="AM1888" s="63">
        <v>44597</v>
      </c>
      <c r="AN1888" s="57">
        <v>47.386522056859782</v>
      </c>
      <c r="AO1888" s="57">
        <v>41.604772618249307</v>
      </c>
      <c r="AP1888" s="57">
        <v>53.056480922014003</v>
      </c>
      <c r="AR1888" s="63">
        <v>44597</v>
      </c>
      <c r="AS1888" s="57">
        <v>-23.729522390595502</v>
      </c>
      <c r="AT1888" s="57">
        <v>-1.4522015502888452</v>
      </c>
      <c r="AV1888" s="63"/>
      <c r="AW1888" s="64"/>
      <c r="AY1888" s="63">
        <v>45531</v>
      </c>
      <c r="AZ1888" s="215">
        <v>371.04331500000001</v>
      </c>
      <c r="BA1888" s="215">
        <v>-295.84111941778099</v>
      </c>
      <c r="BB1888" s="215">
        <v>-0.34420896658000066</v>
      </c>
      <c r="BC1888" s="215">
        <v>1263.9749201817303</v>
      </c>
      <c r="BD1888" s="51">
        <v>-237.05557595216914</v>
      </c>
      <c r="BE1888" s="215">
        <v>1101.7773308451995</v>
      </c>
    </row>
    <row r="1889" spans="4:57">
      <c r="D1889" s="63">
        <v>44598</v>
      </c>
      <c r="E1889" s="64">
        <v>1020.725</v>
      </c>
      <c r="F1889" s="64">
        <v>2684.694</v>
      </c>
      <c r="G1889" s="69">
        <v>3705.4189999999999</v>
      </c>
      <c r="I1889" s="63">
        <v>45390</v>
      </c>
      <c r="J1889" s="68">
        <v>80.11</v>
      </c>
      <c r="K1889" s="68">
        <v>77.78</v>
      </c>
      <c r="M1889" s="63">
        <v>44598</v>
      </c>
      <c r="N1889" s="64">
        <v>37189.300000000003</v>
      </c>
      <c r="O1889" s="66">
        <v>105.41500000000001</v>
      </c>
      <c r="Q1889" s="63">
        <v>44598</v>
      </c>
      <c r="R1889" s="57">
        <v>41.350467499100539</v>
      </c>
      <c r="S1889" s="57">
        <v>57.75169238982896</v>
      </c>
      <c r="U1889" s="63">
        <v>44598</v>
      </c>
      <c r="V1889" s="65">
        <v>64.54772002593198</v>
      </c>
      <c r="X1889" s="63">
        <v>45532</v>
      </c>
      <c r="Y1889" s="67">
        <v>38.8125</v>
      </c>
      <c r="Z1889" s="67">
        <v>35.299999999999997</v>
      </c>
      <c r="AA1889" s="67">
        <v>40.4375</v>
      </c>
      <c r="AB1889" s="67" t="e">
        <v>#N/A</v>
      </c>
      <c r="AD1889" s="63">
        <v>45532</v>
      </c>
      <c r="AE1889" s="67">
        <v>47.36</v>
      </c>
      <c r="AF1889" s="68">
        <v>66.819999999999993</v>
      </c>
      <c r="AH1889" s="58">
        <v>44598</v>
      </c>
      <c r="AI1889" s="57">
        <v>55.160532845555686</v>
      </c>
      <c r="AJ1889" s="57">
        <v>58.412520957036108</v>
      </c>
      <c r="AK1889" s="57">
        <v>62.382562755059112</v>
      </c>
      <c r="AM1889" s="63">
        <v>44598</v>
      </c>
      <c r="AN1889" s="57">
        <v>47.366109813152548</v>
      </c>
      <c r="AO1889" s="57">
        <v>41.655450537328932</v>
      </c>
      <c r="AP1889" s="57">
        <v>52.957104032179657</v>
      </c>
      <c r="AR1889" s="63">
        <v>44598</v>
      </c>
      <c r="AS1889" s="57">
        <v>-23.696431374601012</v>
      </c>
      <c r="AT1889" s="57">
        <v>-1.4879030887899769</v>
      </c>
      <c r="AV1889" s="63"/>
      <c r="AW1889" s="64" t="e">
        <v>#N/A</v>
      </c>
      <c r="AY1889" s="63">
        <v>45532</v>
      </c>
      <c r="AZ1889" s="215">
        <v>358.54664000000002</v>
      </c>
      <c r="BA1889" s="215">
        <v>-296.22251748806002</v>
      </c>
      <c r="BB1889" s="215">
        <v>-0.34420896658000066</v>
      </c>
      <c r="BC1889" s="215">
        <v>-370.59188206500033</v>
      </c>
      <c r="BD1889" s="51">
        <v>-237.30988201865071</v>
      </c>
      <c r="BE1889" s="215">
        <v>-545.92185053829098</v>
      </c>
    </row>
    <row r="1890" spans="4:57">
      <c r="D1890" s="63">
        <v>44599</v>
      </c>
      <c r="E1890" s="64">
        <v>945.61500000000001</v>
      </c>
      <c r="F1890" s="64">
        <v>2685.694</v>
      </c>
      <c r="G1890" s="69">
        <v>3631.3090000000002</v>
      </c>
      <c r="I1890" s="63">
        <v>45391</v>
      </c>
      <c r="J1890" s="68">
        <v>77.599999999999994</v>
      </c>
      <c r="K1890" s="68">
        <v>77.349999999999994</v>
      </c>
      <c r="M1890" s="63">
        <v>44599</v>
      </c>
      <c r="N1890" s="64">
        <v>37213</v>
      </c>
      <c r="O1890" s="66">
        <v>105.69499999999999</v>
      </c>
      <c r="Q1890" s="63">
        <v>44599</v>
      </c>
      <c r="R1890" s="57">
        <v>41.15933352763097</v>
      </c>
      <c r="S1890" s="57">
        <v>57.693801027454938</v>
      </c>
      <c r="U1890" s="63">
        <v>44599</v>
      </c>
      <c r="V1890" s="65">
        <v>65.250569572431061</v>
      </c>
      <c r="X1890" s="63">
        <v>45533</v>
      </c>
      <c r="Y1890" s="67">
        <v>39.4375</v>
      </c>
      <c r="Z1890" s="67">
        <v>35.15</v>
      </c>
      <c r="AA1890" s="67">
        <v>40.875</v>
      </c>
      <c r="AB1890" s="67" t="e">
        <v>#N/A</v>
      </c>
      <c r="AD1890" s="63">
        <v>45533</v>
      </c>
      <c r="AE1890" s="67">
        <v>47.55</v>
      </c>
      <c r="AF1890" s="68">
        <v>66.739999999999995</v>
      </c>
      <c r="AH1890" s="58">
        <v>44599</v>
      </c>
      <c r="AI1890" s="57">
        <v>55.114770549912961</v>
      </c>
      <c r="AJ1890" s="57">
        <v>58.298844597961732</v>
      </c>
      <c r="AK1890" s="57">
        <v>62.182445659622829</v>
      </c>
      <c r="AM1890" s="63">
        <v>44599</v>
      </c>
      <c r="AN1890" s="57">
        <v>47.303109961652964</v>
      </c>
      <c r="AO1890" s="57">
        <v>41.57974143246723</v>
      </c>
      <c r="AP1890" s="57">
        <v>52.911743870619745</v>
      </c>
      <c r="AR1890" s="63">
        <v>44599</v>
      </c>
      <c r="AS1890" s="57">
        <v>-23.698165582077447</v>
      </c>
      <c r="AT1890" s="57">
        <v>-1.5215022125726785</v>
      </c>
      <c r="AV1890" s="63"/>
      <c r="AW1890" s="64" t="e">
        <v>#N/A</v>
      </c>
      <c r="AY1890" s="63">
        <v>45533</v>
      </c>
      <c r="AZ1890" s="215">
        <v>579.52034000000003</v>
      </c>
      <c r="BA1890" s="215">
        <v>-296.54533668469003</v>
      </c>
      <c r="BB1890" s="215">
        <v>-10.930478966580001</v>
      </c>
      <c r="BC1890" s="215">
        <v>-825.63308358632025</v>
      </c>
      <c r="BD1890" s="51">
        <v>-256.16463747505622</v>
      </c>
      <c r="BE1890" s="215">
        <v>-809.75319671264663</v>
      </c>
    </row>
    <row r="1891" spans="4:57">
      <c r="D1891" s="63">
        <v>44600</v>
      </c>
      <c r="E1891" s="64">
        <v>1058.374</v>
      </c>
      <c r="F1891" s="64">
        <v>2691.6779999999999</v>
      </c>
      <c r="G1891" s="69">
        <v>3750.0520000000001</v>
      </c>
      <c r="I1891" s="63">
        <v>45392</v>
      </c>
      <c r="J1891" s="68">
        <v>71.61</v>
      </c>
      <c r="K1891" s="68">
        <v>76.69</v>
      </c>
      <c r="M1891" s="63">
        <v>44600</v>
      </c>
      <c r="N1891" s="64">
        <v>37218.400000000001</v>
      </c>
      <c r="O1891" s="66">
        <v>105.795</v>
      </c>
      <c r="Q1891" s="63">
        <v>44600</v>
      </c>
      <c r="R1891" s="57">
        <v>41.033902578690331</v>
      </c>
      <c r="S1891" s="57">
        <v>57.688962380264172</v>
      </c>
      <c r="U1891" s="63">
        <v>44600</v>
      </c>
      <c r="V1891" s="65">
        <v>65.208993004225107</v>
      </c>
      <c r="X1891" s="63">
        <v>45534</v>
      </c>
      <c r="Y1891" s="67">
        <v>40.125</v>
      </c>
      <c r="Z1891" s="67">
        <v>34.67</v>
      </c>
      <c r="AA1891" s="67">
        <v>41.4375</v>
      </c>
      <c r="AB1891" s="67" t="e">
        <v>#N/A</v>
      </c>
      <c r="AD1891" s="63">
        <v>45534</v>
      </c>
      <c r="AE1891" s="67">
        <v>47.72</v>
      </c>
      <c r="AF1891" s="68">
        <v>66.84</v>
      </c>
      <c r="AH1891" s="58">
        <v>44600</v>
      </c>
      <c r="AI1891" s="57">
        <v>55.156358295584276</v>
      </c>
      <c r="AJ1891" s="57">
        <v>58.270929052162735</v>
      </c>
      <c r="AK1891" s="57">
        <v>62.098663522135467</v>
      </c>
      <c r="AM1891" s="63">
        <v>44600</v>
      </c>
      <c r="AN1891" s="57">
        <v>47.24542859862877</v>
      </c>
      <c r="AO1891" s="57">
        <v>41.542819839973319</v>
      </c>
      <c r="AP1891" s="57">
        <v>52.817271432853154</v>
      </c>
      <c r="AR1891" s="63">
        <v>44600</v>
      </c>
      <c r="AS1891" s="57">
        <v>-23.695815995544045</v>
      </c>
      <c r="AT1891" s="57">
        <v>-1.5557661739329931</v>
      </c>
      <c r="AV1891" s="63"/>
      <c r="AW1891" s="64" t="e">
        <v>#N/A</v>
      </c>
      <c r="AY1891" s="63">
        <v>45534</v>
      </c>
      <c r="AZ1891" s="215">
        <v>444.16338999999999</v>
      </c>
      <c r="BA1891" s="215">
        <v>-1188.0490901356704</v>
      </c>
      <c r="BB1891" s="215">
        <v>-42.901328966580003</v>
      </c>
      <c r="BC1891" s="215">
        <v>-366.80981409824</v>
      </c>
      <c r="BD1891" s="51">
        <v>-186.57237358105837</v>
      </c>
      <c r="BE1891" s="215">
        <v>-1340.1692167815493</v>
      </c>
    </row>
    <row r="1892" spans="4:57">
      <c r="D1892" s="63">
        <v>44601</v>
      </c>
      <c r="E1892" s="64">
        <v>1017.1559999999999</v>
      </c>
      <c r="F1892" s="64">
        <v>2692.2579999999998</v>
      </c>
      <c r="G1892" s="69">
        <v>3709.4140000000002</v>
      </c>
      <c r="I1892" s="63">
        <v>45393</v>
      </c>
      <c r="J1892" s="68">
        <v>61.77</v>
      </c>
      <c r="K1892" s="68">
        <v>69.540000000000006</v>
      </c>
      <c r="M1892" s="63">
        <v>44601</v>
      </c>
      <c r="N1892" s="64">
        <v>37229.800000000003</v>
      </c>
      <c r="O1892" s="66">
        <v>105.905</v>
      </c>
      <c r="Q1892" s="63">
        <v>44601</v>
      </c>
      <c r="R1892" s="57">
        <v>40.91623492068679</v>
      </c>
      <c r="S1892" s="57">
        <v>57.838637892944078</v>
      </c>
      <c r="U1892" s="63">
        <v>44601</v>
      </c>
      <c r="V1892" s="65">
        <v>65.242184728612344</v>
      </c>
      <c r="X1892" s="63">
        <v>45537</v>
      </c>
      <c r="Y1892" s="67">
        <v>37.375</v>
      </c>
      <c r="Z1892" s="67">
        <v>33.04</v>
      </c>
      <c r="AA1892" s="67">
        <v>38.75</v>
      </c>
      <c r="AB1892" s="67" t="e">
        <v>#N/A</v>
      </c>
      <c r="AD1892" s="63">
        <v>45537</v>
      </c>
      <c r="AE1892" s="67">
        <v>47.78</v>
      </c>
      <c r="AF1892" s="68">
        <v>71.06</v>
      </c>
      <c r="AH1892" s="58">
        <v>44601</v>
      </c>
      <c r="AI1892" s="57">
        <v>55.149967855580726</v>
      </c>
      <c r="AJ1892" s="57">
        <v>58.344958053648632</v>
      </c>
      <c r="AK1892" s="57">
        <v>62.267446418453609</v>
      </c>
      <c r="AM1892" s="63">
        <v>44601</v>
      </c>
      <c r="AN1892" s="57">
        <v>47.198143701991448</v>
      </c>
      <c r="AO1892" s="57">
        <v>41.563959505032841</v>
      </c>
      <c r="AP1892" s="57">
        <v>52.662503836517757</v>
      </c>
      <c r="AR1892" s="63">
        <v>44601</v>
      </c>
      <c r="AS1892" s="57">
        <v>-23.664703026804336</v>
      </c>
      <c r="AT1892" s="57">
        <v>-1.6006462104222741</v>
      </c>
      <c r="AV1892" s="63"/>
      <c r="AW1892" s="64" t="e">
        <v>#N/A</v>
      </c>
      <c r="AY1892" s="63">
        <v>45537</v>
      </c>
      <c r="AZ1892" s="215">
        <v>240.21864000000002</v>
      </c>
      <c r="BA1892" s="215">
        <v>-1187.9709653728598</v>
      </c>
      <c r="BB1892" s="215">
        <v>-20.824812393980004</v>
      </c>
      <c r="BC1892" s="215">
        <v>522.00685411370978</v>
      </c>
      <c r="BD1892" s="51">
        <v>-227.74772933238998</v>
      </c>
      <c r="BE1892" s="215">
        <v>-674.31801298552011</v>
      </c>
    </row>
    <row r="1893" spans="4:57">
      <c r="D1893" s="63">
        <v>44602</v>
      </c>
      <c r="E1893" s="64">
        <v>1052.472</v>
      </c>
      <c r="F1893" s="64">
        <v>2693.49</v>
      </c>
      <c r="G1893" s="69">
        <v>3745.962</v>
      </c>
      <c r="I1893" s="63">
        <v>45394</v>
      </c>
      <c r="J1893" s="68">
        <v>64.540000000000006</v>
      </c>
      <c r="K1893" s="68">
        <v>66.400000000000006</v>
      </c>
      <c r="M1893" s="63">
        <v>44602</v>
      </c>
      <c r="N1893" s="64">
        <v>37232.9</v>
      </c>
      <c r="O1893" s="66">
        <v>106.005</v>
      </c>
      <c r="Q1893" s="63">
        <v>44602</v>
      </c>
      <c r="R1893" s="57">
        <v>41.150270771683026</v>
      </c>
      <c r="S1893" s="57">
        <v>57.898490244835131</v>
      </c>
      <c r="U1893" s="63">
        <v>44602</v>
      </c>
      <c r="V1893" s="65">
        <v>65.13632854925963</v>
      </c>
      <c r="X1893" s="63">
        <v>45538</v>
      </c>
      <c r="Y1893" s="67">
        <v>39.4375</v>
      </c>
      <c r="Z1893" s="67">
        <v>35.22</v>
      </c>
      <c r="AA1893" s="67">
        <v>40.8125</v>
      </c>
      <c r="AB1893" s="67" t="e">
        <v>#N/A</v>
      </c>
      <c r="AD1893" s="63">
        <v>45538</v>
      </c>
      <c r="AE1893" s="67">
        <v>48.28</v>
      </c>
      <c r="AF1893" s="68">
        <v>70.39</v>
      </c>
      <c r="AH1893" s="58">
        <v>44602</v>
      </c>
      <c r="AI1893" s="57">
        <v>55.106171584648791</v>
      </c>
      <c r="AJ1893" s="57">
        <v>58.325407436513402</v>
      </c>
      <c r="AK1893" s="57">
        <v>62.257867442431603</v>
      </c>
      <c r="AM1893" s="63">
        <v>44602</v>
      </c>
      <c r="AN1893" s="57">
        <v>47.205824465899362</v>
      </c>
      <c r="AO1893" s="57">
        <v>41.545209220294346</v>
      </c>
      <c r="AP1893" s="57">
        <v>52.723529382238191</v>
      </c>
      <c r="AR1893" s="63">
        <v>44602</v>
      </c>
      <c r="AS1893" s="57">
        <v>-23.664187286227289</v>
      </c>
      <c r="AT1893" s="57">
        <v>-1.6429484194568356</v>
      </c>
      <c r="AV1893" s="63"/>
      <c r="AW1893" s="64" t="e">
        <v>#N/A</v>
      </c>
      <c r="AY1893" s="63">
        <v>45538</v>
      </c>
      <c r="AZ1893" s="215">
        <v>324.87594000000007</v>
      </c>
      <c r="BA1893" s="215">
        <v>-1188.6404898996398</v>
      </c>
      <c r="BB1893" s="215">
        <v>-23.908032393980005</v>
      </c>
      <c r="BC1893" s="215">
        <v>1306.76390099897</v>
      </c>
      <c r="BD1893" s="51">
        <v>-281.54069162749477</v>
      </c>
      <c r="BE1893" s="215">
        <v>137.55062707785518</v>
      </c>
    </row>
    <row r="1894" spans="4:57">
      <c r="D1894" s="63">
        <v>44603</v>
      </c>
      <c r="E1894" s="64">
        <v>1094.242</v>
      </c>
      <c r="F1894" s="64">
        <v>2690.6559999999999</v>
      </c>
      <c r="G1894" s="69">
        <v>3784.8980000000001</v>
      </c>
      <c r="I1894" s="63">
        <v>45397</v>
      </c>
      <c r="J1894" s="68">
        <v>63.18</v>
      </c>
      <c r="K1894" s="68">
        <v>66.36</v>
      </c>
      <c r="M1894" s="63">
        <v>44603</v>
      </c>
      <c r="N1894" s="64">
        <v>37240.800000000003</v>
      </c>
      <c r="O1894" s="66">
        <v>106.1133</v>
      </c>
      <c r="Q1894" s="63">
        <v>44603</v>
      </c>
      <c r="R1894" s="57">
        <v>41.490910512729194</v>
      </c>
      <c r="S1894" s="57">
        <v>57.887980773595316</v>
      </c>
      <c r="U1894" s="63">
        <v>44603</v>
      </c>
      <c r="V1894" s="65">
        <v>64.926875837899374</v>
      </c>
      <c r="X1894" s="63">
        <v>45539</v>
      </c>
      <c r="Y1894" s="67">
        <v>37.75</v>
      </c>
      <c r="Z1894" s="67">
        <v>35.28</v>
      </c>
      <c r="AA1894" s="67">
        <v>39.4375</v>
      </c>
      <c r="AB1894" s="67" t="e">
        <v>#N/A</v>
      </c>
      <c r="AD1894" s="63">
        <v>45539</v>
      </c>
      <c r="AE1894" s="67">
        <v>47.92</v>
      </c>
      <c r="AF1894" s="68">
        <v>67.78</v>
      </c>
      <c r="AH1894" s="58">
        <v>44603</v>
      </c>
      <c r="AI1894" s="57">
        <v>55.142792199003111</v>
      </c>
      <c r="AJ1894" s="57">
        <v>58.293433215752778</v>
      </c>
      <c r="AK1894" s="57">
        <v>62.13877728457684</v>
      </c>
      <c r="AM1894" s="63">
        <v>44603</v>
      </c>
      <c r="AN1894" s="57">
        <v>47.247419352972472</v>
      </c>
      <c r="AO1894" s="57">
        <v>41.631320961778748</v>
      </c>
      <c r="AP1894" s="57">
        <v>52.742023641181255</v>
      </c>
      <c r="AR1894" s="63">
        <v>44603</v>
      </c>
      <c r="AS1894" s="57">
        <v>-23.662893445369313</v>
      </c>
      <c r="AT1894" s="57">
        <v>-1.6846452908198417</v>
      </c>
      <c r="AV1894" s="63"/>
      <c r="AW1894" s="64" t="e">
        <v>#N/A</v>
      </c>
      <c r="AY1894" s="63">
        <v>45539</v>
      </c>
      <c r="AZ1894" s="215">
        <v>302.74894000000006</v>
      </c>
      <c r="BA1894" s="215">
        <v>-1187.9966601478698</v>
      </c>
      <c r="BB1894" s="215">
        <v>-23.376643563980004</v>
      </c>
      <c r="BC1894" s="215">
        <v>1792.9237911512896</v>
      </c>
      <c r="BD1894" s="51">
        <v>-273.38743842011309</v>
      </c>
      <c r="BE1894" s="215">
        <v>610.91198901932682</v>
      </c>
    </row>
    <row r="1895" spans="4:57">
      <c r="D1895" s="63">
        <v>44604</v>
      </c>
      <c r="E1895" s="64">
        <v>1094.242</v>
      </c>
      <c r="F1895" s="64">
        <v>2690.6559999999999</v>
      </c>
      <c r="G1895" s="69">
        <v>3784.8980000000001</v>
      </c>
      <c r="I1895" s="63">
        <v>45398</v>
      </c>
      <c r="J1895" s="68">
        <v>62.77</v>
      </c>
      <c r="K1895" s="68">
        <v>66.13</v>
      </c>
      <c r="M1895" s="63">
        <v>44604</v>
      </c>
      <c r="N1895" s="64">
        <v>37240.800000000003</v>
      </c>
      <c r="O1895" s="66">
        <v>106.1133</v>
      </c>
      <c r="Q1895" s="63">
        <v>44604</v>
      </c>
      <c r="R1895" s="57">
        <v>42.092185597045706</v>
      </c>
      <c r="S1895" s="57">
        <v>57.880969790482006</v>
      </c>
      <c r="U1895" s="63">
        <v>44604</v>
      </c>
      <c r="V1895" s="65">
        <v>64.926875837899374</v>
      </c>
      <c r="X1895" s="63">
        <v>45540</v>
      </c>
      <c r="Y1895" s="67">
        <v>38.125</v>
      </c>
      <c r="Z1895" s="67">
        <v>35.450000000000003</v>
      </c>
      <c r="AA1895" s="67">
        <v>39.875</v>
      </c>
      <c r="AB1895" s="67" t="e">
        <v>#N/A</v>
      </c>
      <c r="AD1895" s="63">
        <v>45540</v>
      </c>
      <c r="AE1895" s="67">
        <v>47.68</v>
      </c>
      <c r="AF1895" s="68">
        <v>68.66</v>
      </c>
      <c r="AH1895" s="58">
        <v>44604</v>
      </c>
      <c r="AI1895" s="57">
        <v>55.098760364160526</v>
      </c>
      <c r="AJ1895" s="57">
        <v>58.224786852345311</v>
      </c>
      <c r="AK1895" s="57">
        <v>62.025362637925461</v>
      </c>
      <c r="AM1895" s="63">
        <v>44604</v>
      </c>
      <c r="AN1895" s="57">
        <v>47.245636969690686</v>
      </c>
      <c r="AO1895" s="57">
        <v>41.64246698086491</v>
      </c>
      <c r="AP1895" s="57">
        <v>52.741908461823741</v>
      </c>
      <c r="AR1895" s="63">
        <v>44604</v>
      </c>
      <c r="AS1895" s="57">
        <v>-23.667775484176335</v>
      </c>
      <c r="AT1895" s="57">
        <v>-1.7329075874803479</v>
      </c>
      <c r="AV1895" s="63"/>
      <c r="AW1895" s="64" t="e">
        <v>#N/A</v>
      </c>
      <c r="AY1895" s="63">
        <v>45540</v>
      </c>
      <c r="AZ1895" s="215">
        <v>253.07573000000002</v>
      </c>
      <c r="BA1895" s="215">
        <v>-1188.2440891981887</v>
      </c>
      <c r="BB1895" s="215">
        <v>-13.191409515739998</v>
      </c>
      <c r="BC1895" s="215">
        <v>1412.1619972953799</v>
      </c>
      <c r="BD1895" s="51">
        <v>-254.64375643865404</v>
      </c>
      <c r="BE1895" s="215">
        <v>209.15847214279697</v>
      </c>
    </row>
    <row r="1896" spans="4:57">
      <c r="D1896" s="63">
        <v>44605</v>
      </c>
      <c r="E1896" s="64">
        <v>1094.242</v>
      </c>
      <c r="F1896" s="64">
        <v>2690.6559999999999</v>
      </c>
      <c r="G1896" s="69">
        <v>3784.8980000000001</v>
      </c>
      <c r="I1896" s="63">
        <v>45399</v>
      </c>
      <c r="J1896" s="68">
        <v>62.71</v>
      </c>
      <c r="K1896" s="68">
        <v>66.06</v>
      </c>
      <c r="M1896" s="63">
        <v>44605</v>
      </c>
      <c r="N1896" s="64">
        <v>37240.800000000003</v>
      </c>
      <c r="O1896" s="66">
        <v>106.1133</v>
      </c>
      <c r="Q1896" s="63">
        <v>44605</v>
      </c>
      <c r="R1896" s="57">
        <v>42.48611262746509</v>
      </c>
      <c r="S1896" s="57">
        <v>57.865625568124443</v>
      </c>
      <c r="U1896" s="63">
        <v>44605</v>
      </c>
      <c r="V1896" s="65">
        <v>64.926875837899374</v>
      </c>
      <c r="X1896" s="63">
        <v>45541</v>
      </c>
      <c r="Y1896" s="67">
        <v>38</v>
      </c>
      <c r="Z1896" s="67">
        <v>35.369999999999997</v>
      </c>
      <c r="AA1896" s="67">
        <v>39.8125</v>
      </c>
      <c r="AB1896" s="67" t="e">
        <v>#N/A</v>
      </c>
      <c r="AD1896" s="63">
        <v>45541</v>
      </c>
      <c r="AE1896" s="67">
        <v>48.08</v>
      </c>
      <c r="AF1896" s="68">
        <v>69.22</v>
      </c>
      <c r="AH1896" s="58">
        <v>44605</v>
      </c>
      <c r="AI1896" s="57">
        <v>55.045349283882025</v>
      </c>
      <c r="AJ1896" s="57">
        <v>58.149366798586463</v>
      </c>
      <c r="AK1896" s="57">
        <v>61.907696157093326</v>
      </c>
      <c r="AM1896" s="63">
        <v>44605</v>
      </c>
      <c r="AN1896" s="57">
        <v>47.222086782744974</v>
      </c>
      <c r="AO1896" s="57">
        <v>41.628898205802514</v>
      </c>
      <c r="AP1896" s="57">
        <v>52.707642391177977</v>
      </c>
      <c r="AR1896" s="63">
        <v>44605</v>
      </c>
      <c r="AS1896" s="57">
        <v>-23.673165982528154</v>
      </c>
      <c r="AT1896" s="57">
        <v>-1.7795169365838248</v>
      </c>
      <c r="AV1896" s="63"/>
      <c r="AW1896" s="64" t="e">
        <v>#N/A</v>
      </c>
      <c r="AY1896" s="63">
        <v>45541</v>
      </c>
      <c r="AZ1896" s="215">
        <v>299.87862999999993</v>
      </c>
      <c r="BA1896" s="215">
        <v>-1187.9563586285187</v>
      </c>
      <c r="BB1896" s="215">
        <v>-12.715269515739999</v>
      </c>
      <c r="BC1896" s="215">
        <v>2279.282791245349</v>
      </c>
      <c r="BD1896" s="51">
        <v>-266.36928501642126</v>
      </c>
      <c r="BE1896" s="215">
        <v>1112.1205080846696</v>
      </c>
    </row>
    <row r="1897" spans="4:57">
      <c r="D1897" s="63">
        <v>44606</v>
      </c>
      <c r="E1897" s="64">
        <v>1238.93</v>
      </c>
      <c r="F1897" s="64">
        <v>2687.5279999999998</v>
      </c>
      <c r="G1897" s="69">
        <v>3926.4580000000001</v>
      </c>
      <c r="I1897" s="63">
        <v>45400</v>
      </c>
      <c r="J1897" s="68">
        <v>65.28</v>
      </c>
      <c r="K1897" s="68">
        <v>66.27</v>
      </c>
      <c r="M1897" s="63">
        <v>44606</v>
      </c>
      <c r="N1897" s="64">
        <v>37265.300000000003</v>
      </c>
      <c r="O1897" s="66">
        <v>106.3917</v>
      </c>
      <c r="Q1897" s="63">
        <v>44606</v>
      </c>
      <c r="R1897" s="57">
        <v>43.005902142941906</v>
      </c>
      <c r="S1897" s="57">
        <v>57.852865166794977</v>
      </c>
      <c r="U1897" s="63">
        <v>44606</v>
      </c>
      <c r="V1897" s="65">
        <v>64.068367339131754</v>
      </c>
      <c r="X1897" s="63">
        <v>45544</v>
      </c>
      <c r="Y1897" s="67">
        <v>37.875</v>
      </c>
      <c r="Z1897" s="67">
        <v>34.299999999999997</v>
      </c>
      <c r="AA1897" s="67">
        <v>39.5</v>
      </c>
      <c r="AB1897" s="67" t="e">
        <v>#N/A</v>
      </c>
      <c r="AD1897" s="63">
        <v>45544</v>
      </c>
      <c r="AE1897" s="67">
        <v>47.86</v>
      </c>
      <c r="AF1897" s="68">
        <v>72.31</v>
      </c>
      <c r="AH1897" s="58">
        <v>44606</v>
      </c>
      <c r="AI1897" s="57">
        <v>55.022225956400803</v>
      </c>
      <c r="AJ1897" s="57">
        <v>58.092376070201389</v>
      </c>
      <c r="AK1897" s="57">
        <v>61.806691401732671</v>
      </c>
      <c r="AM1897" s="63">
        <v>44606</v>
      </c>
      <c r="AN1897" s="57">
        <v>47.229340101093385</v>
      </c>
      <c r="AO1897" s="57">
        <v>41.657109908007442</v>
      </c>
      <c r="AP1897" s="57">
        <v>52.694514836675843</v>
      </c>
      <c r="AR1897" s="63">
        <v>44606</v>
      </c>
      <c r="AS1897" s="57">
        <v>-23.693909518105606</v>
      </c>
      <c r="AT1897" s="57">
        <v>-1.846499610523944</v>
      </c>
      <c r="AV1897" s="63"/>
      <c r="AW1897" s="64" t="e">
        <v>#N/A</v>
      </c>
      <c r="AY1897" s="63">
        <v>45544</v>
      </c>
      <c r="AZ1897" s="215">
        <v>296.10412999999994</v>
      </c>
      <c r="BA1897" s="215">
        <v>-1188.8891006732586</v>
      </c>
      <c r="BB1897" s="215">
        <v>-2.8927468488900008</v>
      </c>
      <c r="BC1897" s="215">
        <v>1904.4144133704599</v>
      </c>
      <c r="BD1897" s="51">
        <v>-259.01069381825874</v>
      </c>
      <c r="BE1897" s="215">
        <v>749.7260020300522</v>
      </c>
    </row>
    <row r="1898" spans="4:57">
      <c r="D1898" s="63">
        <v>44607</v>
      </c>
      <c r="E1898" s="64">
        <v>1311.8969999999999</v>
      </c>
      <c r="F1898" s="64">
        <v>2682.6759999999999</v>
      </c>
      <c r="G1898" s="69">
        <v>3994.5729999999999</v>
      </c>
      <c r="I1898" s="63">
        <v>45401</v>
      </c>
      <c r="J1898" s="68">
        <v>60.79</v>
      </c>
      <c r="K1898" s="68">
        <v>63.97</v>
      </c>
      <c r="M1898" s="63">
        <v>44607</v>
      </c>
      <c r="N1898" s="64">
        <v>37281.4</v>
      </c>
      <c r="O1898" s="66">
        <v>106.47669999999999</v>
      </c>
      <c r="Q1898" s="63">
        <v>44607</v>
      </c>
      <c r="R1898" s="57">
        <v>43.615036565995702</v>
      </c>
      <c r="S1898" s="57">
        <v>57.834032516091185</v>
      </c>
      <c r="U1898" s="63">
        <v>44607</v>
      </c>
      <c r="V1898" s="65">
        <v>64.049208233023677</v>
      </c>
      <c r="X1898" s="63">
        <v>45545</v>
      </c>
      <c r="Y1898" s="67">
        <v>38.625</v>
      </c>
      <c r="Z1898" s="67">
        <v>35.61</v>
      </c>
      <c r="AA1898" s="67">
        <v>40.3125</v>
      </c>
      <c r="AB1898" s="67" t="e">
        <v>#N/A</v>
      </c>
      <c r="AD1898" s="63">
        <v>45545</v>
      </c>
      <c r="AE1898" s="67">
        <v>48.25</v>
      </c>
      <c r="AF1898" s="68">
        <v>70.900000000000006</v>
      </c>
      <c r="AH1898" s="58">
        <v>44607</v>
      </c>
      <c r="AI1898" s="57">
        <v>55.05847679597062</v>
      </c>
      <c r="AJ1898" s="57">
        <v>58.068671761972745</v>
      </c>
      <c r="AK1898" s="57">
        <v>61.711131268523609</v>
      </c>
      <c r="AM1898" s="63">
        <v>44607</v>
      </c>
      <c r="AN1898" s="57">
        <v>47.256008483359778</v>
      </c>
      <c r="AO1898" s="57">
        <v>41.729425977396595</v>
      </c>
      <c r="AP1898" s="57">
        <v>52.682369520203153</v>
      </c>
      <c r="AR1898" s="63">
        <v>44607</v>
      </c>
      <c r="AS1898" s="57">
        <v>-23.705454737008459</v>
      </c>
      <c r="AT1898" s="57">
        <v>-1.9162772875799705</v>
      </c>
      <c r="AV1898" s="63"/>
      <c r="AW1898" s="64" t="e">
        <v>#N/A</v>
      </c>
      <c r="AY1898" s="63">
        <v>45545</v>
      </c>
      <c r="AZ1898" s="215">
        <v>105.20678000000002</v>
      </c>
      <c r="BA1898" s="215">
        <v>-1185.9420140757386</v>
      </c>
      <c r="BB1898" s="215">
        <v>47.890815044470003</v>
      </c>
      <c r="BC1898" s="215">
        <v>1120.7191372681098</v>
      </c>
      <c r="BD1898" s="51">
        <v>-262.17711832552015</v>
      </c>
      <c r="BE1898" s="215">
        <v>-174.30240008867904</v>
      </c>
    </row>
    <row r="1899" spans="4:57">
      <c r="D1899" s="63">
        <v>44608</v>
      </c>
      <c r="E1899" s="64">
        <v>1228.7729999999999</v>
      </c>
      <c r="F1899" s="64">
        <v>2677.7559999999999</v>
      </c>
      <c r="G1899" s="69">
        <v>3906.529</v>
      </c>
      <c r="I1899" s="63">
        <v>45404</v>
      </c>
      <c r="J1899" s="68">
        <v>66.42</v>
      </c>
      <c r="K1899" s="68">
        <v>66.760000000000005</v>
      </c>
      <c r="M1899" s="63">
        <v>44608</v>
      </c>
      <c r="N1899" s="64">
        <v>37306</v>
      </c>
      <c r="O1899" s="66">
        <v>106.575</v>
      </c>
      <c r="Q1899" s="63">
        <v>44608</v>
      </c>
      <c r="R1899" s="57">
        <v>43.945919331970941</v>
      </c>
      <c r="S1899" s="57">
        <v>57.859951060339235</v>
      </c>
      <c r="U1899" s="63">
        <v>44608</v>
      </c>
      <c r="V1899" s="65">
        <v>64.217349824485396</v>
      </c>
      <c r="X1899" s="63">
        <v>45546</v>
      </c>
      <c r="Y1899" s="67">
        <v>39.3125</v>
      </c>
      <c r="Z1899" s="67">
        <v>35.53</v>
      </c>
      <c r="AA1899" s="67">
        <v>41.125</v>
      </c>
      <c r="AB1899" s="67" t="e">
        <v>#N/A</v>
      </c>
      <c r="AD1899" s="63">
        <v>45546</v>
      </c>
      <c r="AE1899" s="67">
        <v>47</v>
      </c>
      <c r="AF1899" s="68">
        <v>66.239999999999995</v>
      </c>
      <c r="AH1899" s="58">
        <v>44608</v>
      </c>
      <c r="AI1899" s="57">
        <v>55.115660105461316</v>
      </c>
      <c r="AJ1899" s="57">
        <v>58.092655945149453</v>
      </c>
      <c r="AK1899" s="57">
        <v>61.697386542043262</v>
      </c>
      <c r="AM1899" s="63">
        <v>44608</v>
      </c>
      <c r="AN1899" s="57">
        <v>47.277806309627699</v>
      </c>
      <c r="AO1899" s="57">
        <v>41.806518907968652</v>
      </c>
      <c r="AP1899" s="57">
        <v>52.641300071069708</v>
      </c>
      <c r="AR1899" s="63">
        <v>44608</v>
      </c>
      <c r="AS1899" s="57">
        <v>-23.70054152338038</v>
      </c>
      <c r="AT1899" s="57">
        <v>-1.9852321214134272</v>
      </c>
      <c r="AV1899" s="63"/>
      <c r="AW1899" s="64" t="e">
        <v>#N/A</v>
      </c>
      <c r="AY1899" s="63">
        <v>45546</v>
      </c>
      <c r="AZ1899" s="215">
        <v>73.620530000000031</v>
      </c>
      <c r="BA1899" s="215">
        <v>-1358.0093958152984</v>
      </c>
      <c r="BB1899" s="215">
        <v>7.1937970658099966</v>
      </c>
      <c r="BC1899" s="215">
        <v>1673.75214723916</v>
      </c>
      <c r="BD1899" s="51">
        <v>-256.25727868554259</v>
      </c>
      <c r="BE1899" s="215">
        <v>140.2997998041287</v>
      </c>
    </row>
    <row r="1900" spans="4:57">
      <c r="D1900" s="63">
        <v>44609</v>
      </c>
      <c r="E1900" s="64">
        <v>1148.085</v>
      </c>
      <c r="F1900" s="64">
        <v>2673.0889999999999</v>
      </c>
      <c r="G1900" s="69">
        <v>3821.174</v>
      </c>
      <c r="I1900" s="63">
        <v>45405</v>
      </c>
      <c r="J1900" s="68">
        <v>60.63</v>
      </c>
      <c r="K1900" s="68">
        <v>63.58</v>
      </c>
      <c r="M1900" s="63">
        <v>44609</v>
      </c>
      <c r="N1900" s="64">
        <v>37316.5</v>
      </c>
      <c r="O1900" s="66">
        <v>106.6767</v>
      </c>
      <c r="Q1900" s="63">
        <v>44609</v>
      </c>
      <c r="R1900" s="57">
        <v>43.87530306558336</v>
      </c>
      <c r="S1900" s="57">
        <v>57.878488731916519</v>
      </c>
      <c r="U1900" s="63">
        <v>44609</v>
      </c>
      <c r="V1900" s="65">
        <v>63.993501489001169</v>
      </c>
      <c r="X1900" s="63">
        <v>45547</v>
      </c>
      <c r="Y1900" s="67">
        <v>39.25</v>
      </c>
      <c r="Z1900" s="67">
        <v>35.6</v>
      </c>
      <c r="AA1900" s="67">
        <v>41</v>
      </c>
      <c r="AB1900" s="67" t="e">
        <v>#N/A</v>
      </c>
      <c r="AD1900" s="63">
        <v>45547</v>
      </c>
      <c r="AE1900" s="67">
        <v>47.43</v>
      </c>
      <c r="AF1900" s="68">
        <v>66.75</v>
      </c>
      <c r="AH1900" s="58">
        <v>44609</v>
      </c>
      <c r="AI1900" s="57">
        <v>55.175409408187633</v>
      </c>
      <c r="AJ1900" s="57">
        <v>58.102352454031525</v>
      </c>
      <c r="AK1900" s="57">
        <v>61.669722723745735</v>
      </c>
      <c r="AM1900" s="63">
        <v>44609</v>
      </c>
      <c r="AN1900" s="57">
        <v>47.319151624845965</v>
      </c>
      <c r="AO1900" s="57">
        <v>41.883478401926524</v>
      </c>
      <c r="AP1900" s="57">
        <v>52.645640810603147</v>
      </c>
      <c r="AR1900" s="63">
        <v>44609</v>
      </c>
      <c r="AS1900" s="57">
        <v>-23.687888096399522</v>
      </c>
      <c r="AT1900" s="57">
        <v>-2.048578943445245</v>
      </c>
      <c r="AV1900" s="63"/>
      <c r="AW1900" s="64" t="e">
        <v>#N/A</v>
      </c>
      <c r="AY1900" s="63">
        <v>45547</v>
      </c>
      <c r="AZ1900" s="215">
        <v>62.689080000000018</v>
      </c>
      <c r="BA1900" s="215">
        <v>-1356.333222363369</v>
      </c>
      <c r="BB1900" s="215">
        <v>56.618029065809999</v>
      </c>
      <c r="BC1900" s="215">
        <v>2349.7342342649595</v>
      </c>
      <c r="BD1900" s="51">
        <v>-288.39819759088152</v>
      </c>
      <c r="BE1900" s="215">
        <v>824.30992337651924</v>
      </c>
    </row>
    <row r="1901" spans="4:57">
      <c r="D1901" s="63">
        <v>44610</v>
      </c>
      <c r="E1901" s="64">
        <v>1059.309</v>
      </c>
      <c r="F1901" s="64">
        <v>2670.1089999999999</v>
      </c>
      <c r="G1901" s="69">
        <v>3729.4180000000001</v>
      </c>
      <c r="I1901" s="63">
        <v>45406</v>
      </c>
      <c r="J1901" s="68">
        <v>60.72</v>
      </c>
      <c r="K1901" s="68">
        <v>63.72</v>
      </c>
      <c r="M1901" s="63">
        <v>44610</v>
      </c>
      <c r="N1901" s="64">
        <v>37352.699999999997</v>
      </c>
      <c r="O1901" s="66">
        <v>106.7783</v>
      </c>
      <c r="Q1901" s="63">
        <v>44610</v>
      </c>
      <c r="R1901" s="57">
        <v>43.817402274302793</v>
      </c>
      <c r="S1901" s="57">
        <v>57.870313914872028</v>
      </c>
      <c r="U1901" s="63">
        <v>44610</v>
      </c>
      <c r="V1901" s="65">
        <v>64.09773310907299</v>
      </c>
      <c r="X1901" s="63">
        <v>45548</v>
      </c>
      <c r="Y1901" s="67">
        <v>38.625</v>
      </c>
      <c r="Z1901" s="67">
        <v>35.340000000000003</v>
      </c>
      <c r="AA1901" s="67">
        <v>40.1875</v>
      </c>
      <c r="AB1901" s="67" t="e">
        <v>#N/A</v>
      </c>
      <c r="AD1901" s="63">
        <v>45548</v>
      </c>
      <c r="AE1901" s="67">
        <v>47.05</v>
      </c>
      <c r="AF1901" s="68">
        <v>65.55</v>
      </c>
      <c r="AH1901" s="58">
        <v>44610</v>
      </c>
      <c r="AI1901" s="57">
        <v>55.28768469200589</v>
      </c>
      <c r="AJ1901" s="57">
        <v>58.120997321321568</v>
      </c>
      <c r="AK1901" s="57">
        <v>61.591628120496452</v>
      </c>
      <c r="AM1901" s="63">
        <v>44610</v>
      </c>
      <c r="AN1901" s="57">
        <v>47.366171992636261</v>
      </c>
      <c r="AO1901" s="57">
        <v>41.944958352529028</v>
      </c>
      <c r="AP1901" s="57">
        <v>52.703450189398261</v>
      </c>
      <c r="AR1901" s="63">
        <v>44610</v>
      </c>
      <c r="AS1901" s="57">
        <v>-23.701007543387664</v>
      </c>
      <c r="AT1901" s="57">
        <v>-2.1117880117581866</v>
      </c>
      <c r="AV1901" s="63"/>
      <c r="AW1901" s="64" t="e">
        <v>#N/A</v>
      </c>
      <c r="AY1901" s="63">
        <v>45548</v>
      </c>
      <c r="AZ1901" s="215">
        <v>-35.670419999999986</v>
      </c>
      <c r="BA1901" s="215">
        <v>-884.9715153749795</v>
      </c>
      <c r="BB1901" s="215">
        <v>154.01107287780999</v>
      </c>
      <c r="BC1901" s="215">
        <v>1752.73553634822</v>
      </c>
      <c r="BD1901" s="51">
        <v>-282.62709510628861</v>
      </c>
      <c r="BE1901" s="215">
        <v>703.47757874476167</v>
      </c>
    </row>
    <row r="1902" spans="4:57">
      <c r="D1902" s="63">
        <v>44611</v>
      </c>
      <c r="E1902" s="64">
        <v>1059.309</v>
      </c>
      <c r="F1902" s="64">
        <v>2670.1089999999999</v>
      </c>
      <c r="G1902" s="69">
        <v>3729.4180000000001</v>
      </c>
      <c r="I1902" s="63">
        <v>45407</v>
      </c>
      <c r="J1902" s="68">
        <v>50.61</v>
      </c>
      <c r="K1902" s="68">
        <v>54.03</v>
      </c>
      <c r="M1902" s="63">
        <v>44611</v>
      </c>
      <c r="N1902" s="64">
        <v>37352.699999999997</v>
      </c>
      <c r="O1902" s="66">
        <v>106.7783</v>
      </c>
      <c r="Q1902" s="63">
        <v>44611</v>
      </c>
      <c r="R1902" s="57">
        <v>43.852318856922047</v>
      </c>
      <c r="S1902" s="57">
        <v>57.871591691969179</v>
      </c>
      <c r="U1902" s="63">
        <v>44611</v>
      </c>
      <c r="V1902" s="65">
        <v>64.09773310907299</v>
      </c>
      <c r="X1902" s="63">
        <v>45551</v>
      </c>
      <c r="Y1902" s="67">
        <v>39.125</v>
      </c>
      <c r="Z1902" s="67">
        <v>35.64</v>
      </c>
      <c r="AA1902" s="67">
        <v>40.9375</v>
      </c>
      <c r="AB1902" s="67" t="e">
        <v>#N/A</v>
      </c>
      <c r="AD1902" s="63">
        <v>45551</v>
      </c>
      <c r="AE1902" s="67">
        <v>47.41</v>
      </c>
      <c r="AF1902" s="68">
        <v>69.400000000000006</v>
      </c>
      <c r="AH1902" s="58">
        <v>44611</v>
      </c>
      <c r="AI1902" s="57">
        <v>55.337722228278885</v>
      </c>
      <c r="AJ1902" s="57">
        <v>58.122654827683661</v>
      </c>
      <c r="AK1902" s="57">
        <v>61.527438122393228</v>
      </c>
      <c r="AM1902" s="63">
        <v>44611</v>
      </c>
      <c r="AN1902" s="57">
        <v>47.399849877685682</v>
      </c>
      <c r="AO1902" s="57">
        <v>42.00002703385217</v>
      </c>
      <c r="AP1902" s="57">
        <v>52.732485994541342</v>
      </c>
      <c r="AR1902" s="63">
        <v>44611</v>
      </c>
      <c r="AS1902" s="57">
        <v>-23.719246417714579</v>
      </c>
      <c r="AT1902" s="57">
        <v>-2.1546747110128273</v>
      </c>
      <c r="AV1902" s="63"/>
      <c r="AW1902" s="64" t="e">
        <v>#N/A</v>
      </c>
      <c r="AY1902" s="63">
        <v>45551</v>
      </c>
      <c r="AZ1902" s="215">
        <v>-121.90560999999998</v>
      </c>
      <c r="BA1902" s="215">
        <v>-908.01743415934845</v>
      </c>
      <c r="BB1902" s="215">
        <v>45.444540809309991</v>
      </c>
      <c r="BC1902" s="215">
        <v>1741.1662109920194</v>
      </c>
      <c r="BD1902" s="51">
        <v>-286.41446073519035</v>
      </c>
      <c r="BE1902" s="215">
        <v>470.27324690679086</v>
      </c>
    </row>
    <row r="1903" spans="4:57">
      <c r="D1903" s="63">
        <v>44612</v>
      </c>
      <c r="E1903" s="64">
        <v>1059.309</v>
      </c>
      <c r="F1903" s="64">
        <v>2670.1089999999999</v>
      </c>
      <c r="G1903" s="69">
        <v>3729.4180000000001</v>
      </c>
      <c r="I1903" s="63">
        <v>45408</v>
      </c>
      <c r="J1903" s="68">
        <v>50.4</v>
      </c>
      <c r="K1903" s="68">
        <v>54.4</v>
      </c>
      <c r="M1903" s="63">
        <v>44612</v>
      </c>
      <c r="N1903" s="64">
        <v>37352.699999999997</v>
      </c>
      <c r="O1903" s="66">
        <v>106.7783</v>
      </c>
      <c r="Q1903" s="63">
        <v>44612</v>
      </c>
      <c r="R1903" s="57">
        <v>43.893324074487296</v>
      </c>
      <c r="S1903" s="57">
        <v>57.850024995504931</v>
      </c>
      <c r="U1903" s="63">
        <v>44612</v>
      </c>
      <c r="V1903" s="65">
        <v>64.09773310907299</v>
      </c>
      <c r="X1903" s="63">
        <v>45552</v>
      </c>
      <c r="Y1903" s="67">
        <v>39.25</v>
      </c>
      <c r="Z1903" s="67">
        <v>35.76</v>
      </c>
      <c r="AA1903" s="67">
        <v>41</v>
      </c>
      <c r="AB1903" s="67" t="e">
        <v>#N/A</v>
      </c>
      <c r="AD1903" s="63">
        <v>45552</v>
      </c>
      <c r="AE1903" s="67">
        <v>47.51</v>
      </c>
      <c r="AF1903" s="68">
        <v>67.14</v>
      </c>
      <c r="AH1903" s="58">
        <v>44612</v>
      </c>
      <c r="AI1903" s="57">
        <v>55.387856788542614</v>
      </c>
      <c r="AJ1903" s="57">
        <v>58.102789691954683</v>
      </c>
      <c r="AK1903" s="57">
        <v>61.431976085969687</v>
      </c>
      <c r="AM1903" s="63">
        <v>44612</v>
      </c>
      <c r="AN1903" s="57">
        <v>47.437794137686787</v>
      </c>
      <c r="AO1903" s="57">
        <v>42.048039104780457</v>
      </c>
      <c r="AP1903" s="57">
        <v>52.769720014281127</v>
      </c>
      <c r="AR1903" s="63">
        <v>44612</v>
      </c>
      <c r="AS1903" s="57">
        <v>-23.735005704262036</v>
      </c>
      <c r="AT1903" s="57">
        <v>-2.1945149908810468</v>
      </c>
      <c r="AV1903" s="63"/>
      <c r="AW1903" s="64" t="e">
        <v>#N/A</v>
      </c>
      <c r="AY1903" s="63">
        <v>45552</v>
      </c>
      <c r="AZ1903" s="215">
        <v>-194.13335999999998</v>
      </c>
      <c r="BA1903" s="215">
        <v>-908.06998156073939</v>
      </c>
      <c r="BB1903" s="215">
        <v>13.163157537279991</v>
      </c>
      <c r="BC1903" s="215">
        <v>2380.2909417789501</v>
      </c>
      <c r="BD1903" s="51">
        <v>-289.17386738185047</v>
      </c>
      <c r="BE1903" s="215">
        <v>1002.0768903736398</v>
      </c>
    </row>
    <row r="1904" spans="4:57">
      <c r="D1904" s="63">
        <v>44613</v>
      </c>
      <c r="E1904" s="64">
        <v>1143.251</v>
      </c>
      <c r="F1904" s="64">
        <v>2668.864</v>
      </c>
      <c r="G1904" s="69">
        <v>3812.1149999999998</v>
      </c>
      <c r="I1904" s="63">
        <v>45411</v>
      </c>
      <c r="J1904" s="68">
        <v>50.49</v>
      </c>
      <c r="K1904" s="68">
        <v>55.26</v>
      </c>
      <c r="M1904" s="63">
        <v>44613</v>
      </c>
      <c r="N1904" s="64">
        <v>37322.199999999997</v>
      </c>
      <c r="O1904" s="66">
        <v>107.05500000000001</v>
      </c>
      <c r="Q1904" s="63">
        <v>44613</v>
      </c>
      <c r="R1904" s="57">
        <v>44.061995485891224</v>
      </c>
      <c r="S1904" s="57">
        <v>57.775658341961368</v>
      </c>
      <c r="U1904" s="63">
        <v>44613</v>
      </c>
      <c r="V1904" s="65">
        <v>64.202617994789279</v>
      </c>
      <c r="X1904" s="63">
        <v>45553</v>
      </c>
      <c r="Y1904" s="67">
        <v>39.4375</v>
      </c>
      <c r="Z1904" s="67">
        <v>35.520000000000003</v>
      </c>
      <c r="AA1904" s="67">
        <v>41.0625</v>
      </c>
      <c r="AB1904" s="67" t="e">
        <v>#N/A</v>
      </c>
      <c r="AD1904" s="63">
        <v>45553</v>
      </c>
      <c r="AE1904" s="67">
        <v>47.38</v>
      </c>
      <c r="AF1904" s="68">
        <v>66.16</v>
      </c>
      <c r="AH1904" s="58">
        <v>44613</v>
      </c>
      <c r="AI1904" s="57">
        <v>55.454839317672125</v>
      </c>
      <c r="AJ1904" s="57">
        <v>58.05318346103514</v>
      </c>
      <c r="AK1904" s="57">
        <v>61.257492726116404</v>
      </c>
      <c r="AM1904" s="63">
        <v>44613</v>
      </c>
      <c r="AN1904" s="57">
        <v>47.531808409144546</v>
      </c>
      <c r="AO1904" s="57">
        <v>42.15942607754004</v>
      </c>
      <c r="AP1904" s="57">
        <v>52.856745299659714</v>
      </c>
      <c r="AR1904" s="63">
        <v>44613</v>
      </c>
      <c r="AS1904" s="57">
        <v>-23.750230828079243</v>
      </c>
      <c r="AT1904" s="57">
        <v>-2.2424964258548674</v>
      </c>
      <c r="AV1904" s="63"/>
      <c r="AW1904" s="64" t="e">
        <v>#N/A</v>
      </c>
      <c r="AY1904" s="63">
        <v>45553</v>
      </c>
      <c r="AZ1904" s="215">
        <v>-174.27256</v>
      </c>
      <c r="BA1904" s="215">
        <v>-908.22466947807015</v>
      </c>
      <c r="BB1904" s="215">
        <v>38.237480623949992</v>
      </c>
      <c r="BC1904" s="215">
        <v>2242.6510111576595</v>
      </c>
      <c r="BD1904" s="51">
        <v>-265.7080501655758</v>
      </c>
      <c r="BE1904" s="215">
        <v>932.68321213796366</v>
      </c>
    </row>
    <row r="1905" spans="4:57">
      <c r="D1905" s="63">
        <v>44614</v>
      </c>
      <c r="E1905" s="64">
        <v>964.375</v>
      </c>
      <c r="F1905" s="64">
        <v>2680.587</v>
      </c>
      <c r="G1905" s="69">
        <v>3644.962</v>
      </c>
      <c r="I1905" s="63">
        <v>45412</v>
      </c>
      <c r="J1905" s="68">
        <v>55.79</v>
      </c>
      <c r="K1905" s="68">
        <v>57.16</v>
      </c>
      <c r="M1905" s="63">
        <v>44614</v>
      </c>
      <c r="N1905" s="64">
        <v>37260.1</v>
      </c>
      <c r="O1905" s="66">
        <v>107.1567</v>
      </c>
      <c r="Q1905" s="63">
        <v>44614</v>
      </c>
      <c r="R1905" s="57">
        <v>44.120312361512944</v>
      </c>
      <c r="S1905" s="57">
        <v>57.736197791481089</v>
      </c>
      <c r="U1905" s="63">
        <v>44614</v>
      </c>
      <c r="V1905" s="65">
        <v>64.054140752784477</v>
      </c>
      <c r="X1905" s="63">
        <v>45554</v>
      </c>
      <c r="Y1905" s="67">
        <v>40.125</v>
      </c>
      <c r="Z1905" s="67">
        <v>35.729999999999997</v>
      </c>
      <c r="AA1905" s="67">
        <v>41.875</v>
      </c>
      <c r="AB1905" s="67" t="e">
        <v>#N/A</v>
      </c>
      <c r="AD1905" s="63">
        <v>45554</v>
      </c>
      <c r="AE1905" s="67">
        <v>47.84</v>
      </c>
      <c r="AF1905" s="68">
        <v>66.8</v>
      </c>
      <c r="AH1905" s="58">
        <v>44614</v>
      </c>
      <c r="AI1905" s="57">
        <v>55.580610282486177</v>
      </c>
      <c r="AJ1905" s="57">
        <v>58.056582204303673</v>
      </c>
      <c r="AK1905" s="57">
        <v>61.154078649272869</v>
      </c>
      <c r="AM1905" s="63">
        <v>44614</v>
      </c>
      <c r="AN1905" s="57">
        <v>47.638687268621347</v>
      </c>
      <c r="AO1905" s="57">
        <v>42.292930494702794</v>
      </c>
      <c r="AP1905" s="57">
        <v>52.94416527507466</v>
      </c>
      <c r="AR1905" s="63">
        <v>44614</v>
      </c>
      <c r="AS1905" s="57">
        <v>-23.750346301499981</v>
      </c>
      <c r="AT1905" s="57">
        <v>-2.2910652078961147</v>
      </c>
      <c r="AV1905" s="63"/>
      <c r="AW1905" s="64" t="e">
        <v>#N/A</v>
      </c>
      <c r="AY1905" s="63">
        <v>45554</v>
      </c>
      <c r="AZ1905" s="215">
        <v>-217.87395999999998</v>
      </c>
      <c r="BA1905" s="215">
        <v>-904.98963195850979</v>
      </c>
      <c r="BB1905" s="215">
        <v>30.829887718679988</v>
      </c>
      <c r="BC1905" s="215">
        <v>1628.8187661686597</v>
      </c>
      <c r="BD1905" s="51">
        <v>-268.44608175704127</v>
      </c>
      <c r="BE1905" s="215">
        <v>268.33898017178848</v>
      </c>
    </row>
    <row r="1906" spans="4:57">
      <c r="D1906" s="63">
        <v>44615</v>
      </c>
      <c r="E1906" s="64">
        <v>907.78099999999995</v>
      </c>
      <c r="F1906" s="64">
        <v>2684.98</v>
      </c>
      <c r="G1906" s="69">
        <v>3592.761</v>
      </c>
      <c r="I1906" s="63">
        <v>45414</v>
      </c>
      <c r="J1906" s="68">
        <v>52.66</v>
      </c>
      <c r="K1906" s="68">
        <v>49.83</v>
      </c>
      <c r="M1906" s="63">
        <v>44615</v>
      </c>
      <c r="N1906" s="64">
        <v>37235.199999999997</v>
      </c>
      <c r="O1906" s="66">
        <v>107.3</v>
      </c>
      <c r="Q1906" s="63">
        <v>44615</v>
      </c>
      <c r="R1906" s="57">
        <v>44.148656350063</v>
      </c>
      <c r="S1906" s="57">
        <v>57.756386710222159</v>
      </c>
      <c r="U1906" s="63">
        <v>44615</v>
      </c>
      <c r="V1906" s="65">
        <v>63.772267325985254</v>
      </c>
      <c r="X1906" s="63">
        <v>45555</v>
      </c>
      <c r="Y1906" s="67">
        <v>41.6875</v>
      </c>
      <c r="Z1906" s="67">
        <v>35.590000000000003</v>
      </c>
      <c r="AA1906" s="67">
        <v>42.75</v>
      </c>
      <c r="AB1906" s="67" t="e">
        <v>#N/A</v>
      </c>
      <c r="AD1906" s="63">
        <v>45555</v>
      </c>
      <c r="AE1906" s="67">
        <v>47.7</v>
      </c>
      <c r="AF1906" s="68">
        <v>67.08</v>
      </c>
      <c r="AH1906" s="58">
        <v>44615</v>
      </c>
      <c r="AI1906" s="57">
        <v>55.629453037627364</v>
      </c>
      <c r="AJ1906" s="57">
        <v>58.075052098968087</v>
      </c>
      <c r="AK1906" s="57">
        <v>61.143840399597437</v>
      </c>
      <c r="AM1906" s="63">
        <v>44615</v>
      </c>
      <c r="AN1906" s="57">
        <v>47.708524423555957</v>
      </c>
      <c r="AO1906" s="57">
        <v>42.34039563239358</v>
      </c>
      <c r="AP1906" s="57">
        <v>53.041744906296742</v>
      </c>
      <c r="AR1906" s="63">
        <v>44615</v>
      </c>
      <c r="AS1906" s="57">
        <v>-23.758385720034049</v>
      </c>
      <c r="AT1906" s="57">
        <v>-2.3389545226960351</v>
      </c>
      <c r="AV1906" s="63"/>
      <c r="AW1906" s="64" t="e">
        <v>#N/A</v>
      </c>
      <c r="AY1906" s="63">
        <v>45555</v>
      </c>
      <c r="AZ1906" s="215">
        <v>-195.92048499999999</v>
      </c>
      <c r="BA1906" s="215">
        <v>-916.8761975240194</v>
      </c>
      <c r="BB1906" s="215">
        <v>57.818446034639983</v>
      </c>
      <c r="BC1906" s="215">
        <v>1867.4249335405798</v>
      </c>
      <c r="BD1906" s="51">
        <v>-200.90213682686081</v>
      </c>
      <c r="BE1906" s="215">
        <v>611.54456022433942</v>
      </c>
    </row>
    <row r="1907" spans="4:57">
      <c r="D1907" s="63">
        <v>44616</v>
      </c>
      <c r="E1907" s="64">
        <v>971.71900000000005</v>
      </c>
      <c r="F1907" s="64">
        <v>2704.788</v>
      </c>
      <c r="G1907" s="69">
        <v>3676.5070000000001</v>
      </c>
      <c r="I1907" s="63">
        <v>45415</v>
      </c>
      <c r="J1907" s="68">
        <v>52.2</v>
      </c>
      <c r="K1907" s="68">
        <v>48.55</v>
      </c>
      <c r="M1907" s="63">
        <v>44616</v>
      </c>
      <c r="N1907" s="64">
        <v>37078.9</v>
      </c>
      <c r="O1907" s="66">
        <v>107.3933</v>
      </c>
      <c r="Q1907" s="63">
        <v>44616</v>
      </c>
      <c r="R1907" s="57">
        <v>44.419549017282399</v>
      </c>
      <c r="S1907" s="57">
        <v>57.806788764941274</v>
      </c>
      <c r="U1907" s="63">
        <v>44616</v>
      </c>
      <c r="V1907" s="65">
        <v>63.35024196473816</v>
      </c>
      <c r="X1907" s="63">
        <v>45558</v>
      </c>
      <c r="Y1907" s="67">
        <v>40.0625</v>
      </c>
      <c r="Z1907" s="67">
        <v>35.67</v>
      </c>
      <c r="AA1907" s="67">
        <v>41.8125</v>
      </c>
      <c r="AB1907" s="67" t="e">
        <v>#N/A</v>
      </c>
      <c r="AD1907" s="63">
        <v>45558</v>
      </c>
      <c r="AE1907" s="67">
        <v>48.19</v>
      </c>
      <c r="AF1907" s="68">
        <v>70.7</v>
      </c>
      <c r="AH1907" s="58">
        <v>44616</v>
      </c>
      <c r="AI1907" s="57">
        <v>55.659510336820773</v>
      </c>
      <c r="AJ1907" s="57">
        <v>58.114102891240726</v>
      </c>
      <c r="AK1907" s="57">
        <v>61.161777436167533</v>
      </c>
      <c r="AM1907" s="63">
        <v>44616</v>
      </c>
      <c r="AN1907" s="57">
        <v>47.817221192897044</v>
      </c>
      <c r="AO1907" s="57">
        <v>42.384003322063002</v>
      </c>
      <c r="AP1907" s="57">
        <v>53.238468704705191</v>
      </c>
      <c r="AR1907" s="63">
        <v>44616</v>
      </c>
      <c r="AS1907" s="57">
        <v>-23.774244623301232</v>
      </c>
      <c r="AT1907" s="57">
        <v>-2.3800392873730702</v>
      </c>
      <c r="AV1907" s="63"/>
      <c r="AW1907" s="64" t="e">
        <v>#N/A</v>
      </c>
      <c r="AY1907" s="63">
        <v>45558</v>
      </c>
      <c r="AZ1907" s="215">
        <v>-134.41663499999999</v>
      </c>
      <c r="BA1907" s="215">
        <v>-915.70989155262009</v>
      </c>
      <c r="BB1907" s="215">
        <v>115.89150418368999</v>
      </c>
      <c r="BC1907" s="215">
        <v>1480.4250391849794</v>
      </c>
      <c r="BD1907" s="51">
        <v>-162.2652053247019</v>
      </c>
      <c r="BE1907" s="215">
        <v>383.92481149134784</v>
      </c>
    </row>
    <row r="1908" spans="4:57">
      <c r="D1908" s="63">
        <v>44617</v>
      </c>
      <c r="E1908" s="64">
        <v>963.08399999999995</v>
      </c>
      <c r="F1908" s="64">
        <v>2708.9180000000001</v>
      </c>
      <c r="G1908" s="69">
        <v>3672.002</v>
      </c>
      <c r="I1908" s="63">
        <v>45418</v>
      </c>
      <c r="J1908" s="68">
        <v>51.75</v>
      </c>
      <c r="K1908" s="68">
        <v>49.31</v>
      </c>
      <c r="M1908" s="63">
        <v>44617</v>
      </c>
      <c r="N1908" s="64">
        <v>37017.5</v>
      </c>
      <c r="O1908" s="66">
        <v>107.4417</v>
      </c>
      <c r="Q1908" s="63">
        <v>44617</v>
      </c>
      <c r="R1908" s="57">
        <v>44.699738799653879</v>
      </c>
      <c r="S1908" s="57">
        <v>57.872412501162195</v>
      </c>
      <c r="U1908" s="63">
        <v>44617</v>
      </c>
      <c r="V1908" s="65">
        <v>62.867163198847599</v>
      </c>
      <c r="X1908" s="63">
        <v>45559</v>
      </c>
      <c r="Y1908" s="67">
        <v>42</v>
      </c>
      <c r="Z1908" s="67">
        <v>35.799999999999997</v>
      </c>
      <c r="AA1908" s="67">
        <v>42.875</v>
      </c>
      <c r="AB1908" s="67" t="e">
        <v>#N/A</v>
      </c>
      <c r="AD1908" s="63">
        <v>45559</v>
      </c>
      <c r="AE1908" s="67">
        <v>48.25</v>
      </c>
      <c r="AF1908" s="68">
        <v>67.44</v>
      </c>
      <c r="AH1908" s="58">
        <v>44617</v>
      </c>
      <c r="AI1908" s="57">
        <v>55.744323029513666</v>
      </c>
      <c r="AJ1908" s="57">
        <v>58.188824615770528</v>
      </c>
      <c r="AK1908" s="57">
        <v>61.209205873163185</v>
      </c>
      <c r="AM1908" s="63">
        <v>44617</v>
      </c>
      <c r="AN1908" s="57">
        <v>47.937862575984845</v>
      </c>
      <c r="AO1908" s="57">
        <v>42.439838137564578</v>
      </c>
      <c r="AP1908" s="57">
        <v>53.461517618492408</v>
      </c>
      <c r="AR1908" s="63">
        <v>44617</v>
      </c>
      <c r="AS1908" s="57">
        <v>-23.789261187088094</v>
      </c>
      <c r="AT1908" s="57">
        <v>-2.4158737328327851</v>
      </c>
      <c r="AV1908" s="63"/>
      <c r="AW1908" s="64" t="e">
        <v>#N/A</v>
      </c>
      <c r="AY1908" s="63">
        <v>45559</v>
      </c>
      <c r="AZ1908" s="215">
        <v>-114.61890999999996</v>
      </c>
      <c r="BA1908" s="215">
        <v>-914.04129185803981</v>
      </c>
      <c r="BB1908" s="215">
        <v>63.859805859599994</v>
      </c>
      <c r="BC1908" s="215">
        <v>667.63901371312932</v>
      </c>
      <c r="BD1908" s="51">
        <v>-56.732439161995195</v>
      </c>
      <c r="BE1908" s="215">
        <v>-353.89382144730536</v>
      </c>
    </row>
    <row r="1909" spans="4:57">
      <c r="D1909" s="63">
        <v>44618</v>
      </c>
      <c r="E1909" s="64">
        <v>963.08399999999995</v>
      </c>
      <c r="F1909" s="64">
        <v>2708.9180000000001</v>
      </c>
      <c r="G1909" s="69">
        <v>3672.002</v>
      </c>
      <c r="I1909" s="63">
        <v>45419</v>
      </c>
      <c r="J1909" s="68">
        <v>51.64</v>
      </c>
      <c r="K1909" s="68">
        <v>49.06</v>
      </c>
      <c r="M1909" s="63">
        <v>44618</v>
      </c>
      <c r="N1909" s="64">
        <v>37017.5</v>
      </c>
      <c r="O1909" s="66">
        <v>107.4417</v>
      </c>
      <c r="Q1909" s="63">
        <v>44618</v>
      </c>
      <c r="R1909" s="57">
        <v>45.084801296195856</v>
      </c>
      <c r="S1909" s="57">
        <v>57.875475400903319</v>
      </c>
      <c r="U1909" s="63">
        <v>44618</v>
      </c>
      <c r="V1909" s="65">
        <v>62.867163198847599</v>
      </c>
      <c r="X1909" s="63">
        <v>45560</v>
      </c>
      <c r="Y1909" s="67">
        <v>39.625</v>
      </c>
      <c r="Z1909" s="67">
        <v>34.700000000000003</v>
      </c>
      <c r="AA1909" s="67">
        <v>41.375</v>
      </c>
      <c r="AB1909" s="67" t="e">
        <v>#N/A</v>
      </c>
      <c r="AD1909" s="63">
        <v>45560</v>
      </c>
      <c r="AE1909" s="67">
        <v>47.66</v>
      </c>
      <c r="AF1909" s="68">
        <v>67.05</v>
      </c>
      <c r="AH1909" s="58">
        <v>44618</v>
      </c>
      <c r="AI1909" s="57">
        <v>55.740868965869048</v>
      </c>
      <c r="AJ1909" s="57">
        <v>58.178999353456426</v>
      </c>
      <c r="AK1909" s="57">
        <v>61.169307702541943</v>
      </c>
      <c r="AM1909" s="63">
        <v>44618</v>
      </c>
      <c r="AN1909" s="57">
        <v>48.066151170256347</v>
      </c>
      <c r="AO1909" s="57">
        <v>42.527113704573559</v>
      </c>
      <c r="AP1909" s="57">
        <v>53.667985168480058</v>
      </c>
      <c r="AR1909" s="63">
        <v>44618</v>
      </c>
      <c r="AS1909" s="57">
        <v>-23.790357168779231</v>
      </c>
      <c r="AT1909" s="57">
        <v>-2.4576944627308639</v>
      </c>
      <c r="AV1909" s="63"/>
      <c r="AW1909" s="64" t="e">
        <v>#N/A</v>
      </c>
      <c r="AY1909" s="63">
        <v>45560</v>
      </c>
      <c r="AZ1909" s="215">
        <v>141.73867500000006</v>
      </c>
      <c r="BA1909" s="215">
        <v>-914.27451271944017</v>
      </c>
      <c r="BB1909" s="215">
        <v>22.982084616689995</v>
      </c>
      <c r="BC1909" s="215">
        <v>1508.9135518251396</v>
      </c>
      <c r="BD1909" s="51">
        <v>-26.067447362269945</v>
      </c>
      <c r="BE1909" s="215">
        <v>733.29235136011982</v>
      </c>
    </row>
    <row r="1910" spans="4:57">
      <c r="D1910" s="63">
        <v>44619</v>
      </c>
      <c r="E1910" s="64">
        <v>963.08399999999995</v>
      </c>
      <c r="F1910" s="64">
        <v>2708.9180000000001</v>
      </c>
      <c r="G1910" s="69">
        <v>3672.002</v>
      </c>
      <c r="I1910" s="63">
        <v>45420</v>
      </c>
      <c r="J1910" s="68">
        <v>51.34</v>
      </c>
      <c r="K1910" s="68">
        <v>48.57</v>
      </c>
      <c r="M1910" s="63">
        <v>44619</v>
      </c>
      <c r="N1910" s="64">
        <v>37017.5</v>
      </c>
      <c r="O1910" s="66">
        <v>107.4417</v>
      </c>
      <c r="Q1910" s="63">
        <v>44619</v>
      </c>
      <c r="R1910" s="57">
        <v>45.4682124041788</v>
      </c>
      <c r="S1910" s="57">
        <v>57.862941419359039</v>
      </c>
      <c r="U1910" s="63">
        <v>44619</v>
      </c>
      <c r="V1910" s="65">
        <v>62.867163198847599</v>
      </c>
      <c r="X1910" s="63">
        <v>45561</v>
      </c>
      <c r="Y1910" s="67">
        <v>40.625</v>
      </c>
      <c r="Z1910" s="67">
        <v>35.71</v>
      </c>
      <c r="AA1910" s="67">
        <v>42.1875</v>
      </c>
      <c r="AB1910" s="67" t="e">
        <v>#N/A</v>
      </c>
      <c r="AD1910" s="63">
        <v>45561</v>
      </c>
      <c r="AE1910" s="67">
        <v>48.33</v>
      </c>
      <c r="AF1910" s="68">
        <v>67.44</v>
      </c>
      <c r="AH1910" s="58">
        <v>44619</v>
      </c>
      <c r="AI1910" s="57">
        <v>55.749052543078271</v>
      </c>
      <c r="AJ1910" s="57">
        <v>58.181006272632764</v>
      </c>
      <c r="AK1910" s="57">
        <v>61.112110453445666</v>
      </c>
      <c r="AM1910" s="63">
        <v>44619</v>
      </c>
      <c r="AN1910" s="57">
        <v>48.202439287322882</v>
      </c>
      <c r="AO1910" s="57">
        <v>42.615139788626585</v>
      </c>
      <c r="AP1910" s="57">
        <v>53.877218278821239</v>
      </c>
      <c r="AR1910" s="63">
        <v>44619</v>
      </c>
      <c r="AS1910" s="57">
        <v>-23.79997096437857</v>
      </c>
      <c r="AT1910" s="57">
        <v>-2.4962400889597114</v>
      </c>
      <c r="AV1910" s="63"/>
      <c r="AW1910" s="64" t="e">
        <v>#N/A</v>
      </c>
      <c r="AY1910" s="63">
        <v>45561</v>
      </c>
      <c r="AZ1910" s="215">
        <v>-33.179525000000027</v>
      </c>
      <c r="BA1910" s="215">
        <v>-913.81174843793008</v>
      </c>
      <c r="BB1910" s="215">
        <v>17.521426288849995</v>
      </c>
      <c r="BC1910" s="215">
        <v>703.6910310595199</v>
      </c>
      <c r="BD1910" s="51">
        <v>-7.5770503348625793</v>
      </c>
      <c r="BE1910" s="215">
        <v>-233.35586642442271</v>
      </c>
    </row>
    <row r="1911" spans="4:57">
      <c r="D1911" s="63">
        <v>44620</v>
      </c>
      <c r="E1911" s="64">
        <v>963.08399999999995</v>
      </c>
      <c r="F1911" s="64">
        <v>2708.9180000000001</v>
      </c>
      <c r="G1911" s="69">
        <v>3672.002</v>
      </c>
      <c r="I1911" s="63">
        <v>45421</v>
      </c>
      <c r="J1911" s="68">
        <v>51.01</v>
      </c>
      <c r="K1911" s="68">
        <v>47.66</v>
      </c>
      <c r="M1911" s="63">
        <v>44620</v>
      </c>
      <c r="N1911" s="64">
        <v>37017.5</v>
      </c>
      <c r="O1911" s="66">
        <v>107.4417</v>
      </c>
      <c r="Q1911" s="63">
        <v>44620</v>
      </c>
      <c r="R1911" s="57">
        <v>45.642285666159708</v>
      </c>
      <c r="S1911" s="57">
        <v>57.997091118789633</v>
      </c>
      <c r="U1911" s="63">
        <v>44620</v>
      </c>
      <c r="V1911" s="65">
        <v>62.867163198847599</v>
      </c>
      <c r="X1911" s="63">
        <v>45562</v>
      </c>
      <c r="Y1911" s="67">
        <v>40.9375</v>
      </c>
      <c r="Z1911" s="67">
        <v>35.89</v>
      </c>
      <c r="AA1911" s="67">
        <v>42.125</v>
      </c>
      <c r="AB1911" s="67" t="e">
        <v>#N/A</v>
      </c>
      <c r="AD1911" s="63">
        <v>45562</v>
      </c>
      <c r="AE1911" s="67">
        <v>48.89</v>
      </c>
      <c r="AF1911" s="68">
        <v>67.23</v>
      </c>
      <c r="AH1911" s="58">
        <v>44620</v>
      </c>
      <c r="AI1911" s="57">
        <v>55.758958096065435</v>
      </c>
      <c r="AJ1911" s="57">
        <v>58.283991835215687</v>
      </c>
      <c r="AK1911" s="57">
        <v>61.288617961778492</v>
      </c>
      <c r="AM1911" s="63">
        <v>44620</v>
      </c>
      <c r="AN1911" s="57">
        <v>48.301098885007022</v>
      </c>
      <c r="AO1911" s="57">
        <v>42.629389064413445</v>
      </c>
      <c r="AP1911" s="57">
        <v>54.080350188061168</v>
      </c>
      <c r="AR1911" s="63">
        <v>44620</v>
      </c>
      <c r="AS1911" s="57">
        <v>-23.816625642582345</v>
      </c>
      <c r="AT1911" s="57">
        <v>-2.5354014722922869</v>
      </c>
      <c r="AV1911" s="63"/>
      <c r="AW1911" s="64" t="e">
        <v>#N/A</v>
      </c>
      <c r="AY1911" s="63">
        <v>45562</v>
      </c>
      <c r="AZ1911" s="215">
        <v>-52.644525000000023</v>
      </c>
      <c r="BA1911" s="215">
        <v>-22.569305614260177</v>
      </c>
      <c r="BB1911" s="215">
        <v>23.844563518849995</v>
      </c>
      <c r="BC1911" s="215">
        <v>-101.45692120160999</v>
      </c>
      <c r="BD1911" s="51">
        <v>-6.0167103013825836</v>
      </c>
      <c r="BE1911" s="215">
        <v>-158.84289859840274</v>
      </c>
    </row>
    <row r="1912" spans="4:57">
      <c r="D1912" s="63">
        <v>44621</v>
      </c>
      <c r="E1912" s="64">
        <v>963.08399999999995</v>
      </c>
      <c r="F1912" s="64">
        <v>2708.9180000000001</v>
      </c>
      <c r="G1912" s="69">
        <v>3672.002</v>
      </c>
      <c r="I1912" s="63">
        <v>45422</v>
      </c>
      <c r="J1912" s="68">
        <v>50.53</v>
      </c>
      <c r="K1912" s="68">
        <v>47.85</v>
      </c>
      <c r="M1912" s="63">
        <v>44621</v>
      </c>
      <c r="N1912" s="64">
        <v>37017.5</v>
      </c>
      <c r="O1912" s="66">
        <v>107.4417</v>
      </c>
      <c r="Q1912" s="63">
        <v>44621</v>
      </c>
      <c r="R1912" s="57">
        <v>45.620872818369548</v>
      </c>
      <c r="S1912" s="57">
        <v>58.055273197350267</v>
      </c>
      <c r="U1912" s="63">
        <v>44621</v>
      </c>
      <c r="V1912" s="65">
        <v>63.353129833145147</v>
      </c>
      <c r="X1912" s="63">
        <v>45565</v>
      </c>
      <c r="Y1912" s="67">
        <v>39.75</v>
      </c>
      <c r="Z1912" s="67">
        <v>35.94</v>
      </c>
      <c r="AA1912" s="67">
        <v>41.25</v>
      </c>
      <c r="AB1912" s="67" t="e">
        <v>#N/A</v>
      </c>
      <c r="AD1912" s="63">
        <v>45565</v>
      </c>
      <c r="AE1912" s="67">
        <v>48.9</v>
      </c>
      <c r="AF1912" s="68">
        <v>67.86</v>
      </c>
      <c r="AH1912" s="58">
        <v>44621</v>
      </c>
      <c r="AI1912" s="57">
        <v>55.824441698987656</v>
      </c>
      <c r="AJ1912" s="57">
        <v>58.368097247139559</v>
      </c>
      <c r="AK1912" s="57">
        <v>61.371393230213435</v>
      </c>
      <c r="AM1912" s="63">
        <v>44621</v>
      </c>
      <c r="AN1912" s="57">
        <v>48.343359216332146</v>
      </c>
      <c r="AO1912" s="57">
        <v>42.548516452252663</v>
      </c>
      <c r="AP1912" s="57">
        <v>54.262308433005835</v>
      </c>
      <c r="AR1912" s="63">
        <v>44621</v>
      </c>
      <c r="AS1912" s="57">
        <v>-23.830767301740241</v>
      </c>
      <c r="AT1912" s="57">
        <v>-2.5770451302366215</v>
      </c>
      <c r="AV1912" s="63"/>
      <c r="AW1912" s="64" t="e">
        <v>#N/A</v>
      </c>
      <c r="AY1912" s="63">
        <v>45565</v>
      </c>
      <c r="AZ1912" s="215">
        <v>246.47347499999998</v>
      </c>
      <c r="BA1912" s="215">
        <v>2315.8598292465722</v>
      </c>
      <c r="BB1912" s="215">
        <v>163.07624580492998</v>
      </c>
      <c r="BC1912" s="215">
        <v>-3440.9536720955202</v>
      </c>
      <c r="BD1912" s="51">
        <v>31.985704080751283</v>
      </c>
      <c r="BE1912" s="215">
        <v>-683.55841796326638</v>
      </c>
    </row>
    <row r="1913" spans="4:57">
      <c r="D1913" s="63">
        <v>44622</v>
      </c>
      <c r="E1913" s="64">
        <v>1084.768</v>
      </c>
      <c r="F1913" s="64">
        <v>2714.1120000000001</v>
      </c>
      <c r="G1913" s="69">
        <v>3798.88</v>
      </c>
      <c r="I1913" s="63">
        <v>45425</v>
      </c>
      <c r="J1913" s="68">
        <v>49.25</v>
      </c>
      <c r="K1913" s="68">
        <v>47.68</v>
      </c>
      <c r="M1913" s="63">
        <v>44622</v>
      </c>
      <c r="N1913" s="64">
        <v>37045.300000000003</v>
      </c>
      <c r="O1913" s="66">
        <v>107.935</v>
      </c>
      <c r="Q1913" s="63">
        <v>44622</v>
      </c>
      <c r="R1913" s="57">
        <v>45.786974388525216</v>
      </c>
      <c r="S1913" s="57">
        <v>58.069077024325821</v>
      </c>
      <c r="U1913" s="63">
        <v>44622</v>
      </c>
      <c r="V1913" s="65">
        <v>62.817382440755587</v>
      </c>
      <c r="X1913" s="63">
        <v>45566</v>
      </c>
      <c r="Y1913" s="67">
        <v>42</v>
      </c>
      <c r="Z1913" s="67">
        <v>35.25</v>
      </c>
      <c r="AA1913" s="67">
        <v>43.1875</v>
      </c>
      <c r="AB1913" s="67">
        <v>44.1875</v>
      </c>
      <c r="AD1913" s="63">
        <v>45566</v>
      </c>
      <c r="AE1913" s="67">
        <v>51.65</v>
      </c>
      <c r="AF1913" s="68">
        <v>66.12</v>
      </c>
      <c r="AH1913" s="58">
        <v>44622</v>
      </c>
      <c r="AI1913" s="57">
        <v>55.742681869189738</v>
      </c>
      <c r="AJ1913" s="57">
        <v>58.354716740824955</v>
      </c>
      <c r="AK1913" s="57">
        <v>61.378430085613815</v>
      </c>
      <c r="AM1913" s="63">
        <v>44622</v>
      </c>
      <c r="AN1913" s="57">
        <v>48.427604528111104</v>
      </c>
      <c r="AO1913" s="57">
        <v>42.490928664322446</v>
      </c>
      <c r="AP1913" s="57">
        <v>54.571183173436651</v>
      </c>
      <c r="AR1913" s="63">
        <v>44622</v>
      </c>
      <c r="AS1913" s="57">
        <v>-23.804652022388851</v>
      </c>
      <c r="AT1913" s="57">
        <v>-2.6145600201021746</v>
      </c>
      <c r="AV1913" s="63"/>
      <c r="AW1913" s="64" t="e">
        <v>#N/A</v>
      </c>
      <c r="AY1913" s="63">
        <v>45566</v>
      </c>
      <c r="AZ1913" s="215">
        <v>297.69047499999999</v>
      </c>
      <c r="BA1913" s="215">
        <v>2316.3374768412123</v>
      </c>
      <c r="BB1913" s="215">
        <v>16.768506708689976</v>
      </c>
      <c r="BC1913" s="215">
        <v>-2408.1172403982</v>
      </c>
      <c r="BD1913" s="51">
        <v>136.2348563741981</v>
      </c>
      <c r="BE1913" s="215">
        <v>358.91407452590016</v>
      </c>
    </row>
    <row r="1914" spans="4:57">
      <c r="D1914" s="63">
        <v>44623</v>
      </c>
      <c r="E1914" s="64">
        <v>958.27099999999996</v>
      </c>
      <c r="F1914" s="64">
        <v>2717.4389999999999</v>
      </c>
      <c r="G1914" s="69">
        <v>3675.71</v>
      </c>
      <c r="I1914" s="63">
        <v>45426</v>
      </c>
      <c r="J1914" s="68">
        <v>47.82</v>
      </c>
      <c r="K1914" s="68">
        <v>46.97</v>
      </c>
      <c r="M1914" s="63">
        <v>44623</v>
      </c>
      <c r="N1914" s="64">
        <v>37067.1</v>
      </c>
      <c r="O1914" s="66">
        <v>108.03830000000001</v>
      </c>
      <c r="Q1914" s="63">
        <v>44623</v>
      </c>
      <c r="R1914" s="57">
        <v>45.472398153138663</v>
      </c>
      <c r="S1914" s="57">
        <v>58.035606901531402</v>
      </c>
      <c r="U1914" s="63">
        <v>44623</v>
      </c>
      <c r="V1914" s="65">
        <v>63.208874074549307</v>
      </c>
      <c r="X1914" s="63">
        <v>45567</v>
      </c>
      <c r="Y1914" s="67">
        <v>40.0625</v>
      </c>
      <c r="Z1914" s="67">
        <v>33.130000000000003</v>
      </c>
      <c r="AA1914" s="67">
        <v>41.6875</v>
      </c>
      <c r="AB1914" s="67">
        <v>43.6875</v>
      </c>
      <c r="AD1914" s="63">
        <v>45567</v>
      </c>
      <c r="AE1914" s="67">
        <v>48.53</v>
      </c>
      <c r="AF1914" s="68">
        <v>70.55</v>
      </c>
      <c r="AH1914" s="58">
        <v>44623</v>
      </c>
      <c r="AI1914" s="57">
        <v>55.697785297940094</v>
      </c>
      <c r="AJ1914" s="57">
        <v>58.311439240212579</v>
      </c>
      <c r="AK1914" s="57">
        <v>61.298830104981562</v>
      </c>
      <c r="AM1914" s="63">
        <v>44623</v>
      </c>
      <c r="AN1914" s="57">
        <v>48.604687434176384</v>
      </c>
      <c r="AO1914" s="57">
        <v>42.580238843789054</v>
      </c>
      <c r="AP1914" s="57">
        <v>54.928789037300248</v>
      </c>
      <c r="AR1914" s="63">
        <v>44623</v>
      </c>
      <c r="AS1914" s="57">
        <v>-23.803175692620414</v>
      </c>
      <c r="AT1914" s="57">
        <v>-2.6432402850858017</v>
      </c>
      <c r="AV1914" s="63"/>
      <c r="AW1914" s="64" t="e">
        <v>#N/A</v>
      </c>
      <c r="AY1914" s="63">
        <v>45567</v>
      </c>
      <c r="AZ1914" s="215">
        <v>422.93400000000003</v>
      </c>
      <c r="BA1914" s="215">
        <v>2315.731481540332</v>
      </c>
      <c r="BB1914" s="215">
        <v>14.313574630199961</v>
      </c>
      <c r="BC1914" s="215">
        <v>-2496.0894353308099</v>
      </c>
      <c r="BD1914" s="51">
        <v>142.34820214849745</v>
      </c>
      <c r="BE1914" s="215">
        <v>399.23782298821953</v>
      </c>
    </row>
    <row r="1915" spans="4:57">
      <c r="D1915" s="63">
        <v>44624</v>
      </c>
      <c r="E1915" s="64">
        <v>911.83199999999999</v>
      </c>
      <c r="F1915" s="64">
        <v>2713.163</v>
      </c>
      <c r="G1915" s="69">
        <v>3624.9949999999999</v>
      </c>
      <c r="I1915" s="63">
        <v>45427</v>
      </c>
      <c r="J1915" s="68">
        <v>37.25</v>
      </c>
      <c r="K1915" s="68">
        <v>36.69</v>
      </c>
      <c r="M1915" s="63">
        <v>44624</v>
      </c>
      <c r="N1915" s="64">
        <v>37106.699999999997</v>
      </c>
      <c r="O1915" s="66">
        <v>108.1617</v>
      </c>
      <c r="Q1915" s="63">
        <v>44624</v>
      </c>
      <c r="R1915" s="57">
        <v>45.110979386799954</v>
      </c>
      <c r="S1915" s="57">
        <v>57.932530306285578</v>
      </c>
      <c r="U1915" s="63">
        <v>44624</v>
      </c>
      <c r="V1915" s="65">
        <v>63.163610470433262</v>
      </c>
      <c r="X1915" s="63">
        <v>45568</v>
      </c>
      <c r="Y1915" s="67">
        <v>40.4375</v>
      </c>
      <c r="Z1915" s="67">
        <v>36.08</v>
      </c>
      <c r="AA1915" s="67">
        <v>42</v>
      </c>
      <c r="AB1915" s="67">
        <v>43.6875</v>
      </c>
      <c r="AD1915" s="63">
        <v>45568</v>
      </c>
      <c r="AE1915" s="67">
        <v>48.08</v>
      </c>
      <c r="AF1915" s="68">
        <v>69.64</v>
      </c>
      <c r="AH1915" s="58">
        <v>44624</v>
      </c>
      <c r="AI1915" s="57">
        <v>55.755067266399983</v>
      </c>
      <c r="AJ1915" s="57">
        <v>58.239366407291726</v>
      </c>
      <c r="AK1915" s="57">
        <v>61.115308161580373</v>
      </c>
      <c r="AM1915" s="63">
        <v>44624</v>
      </c>
      <c r="AN1915" s="57">
        <v>48.7911723692932</v>
      </c>
      <c r="AO1915" s="57">
        <v>42.739843805027952</v>
      </c>
      <c r="AP1915" s="57">
        <v>55.216807083824747</v>
      </c>
      <c r="AR1915" s="63">
        <v>44624</v>
      </c>
      <c r="AS1915" s="57">
        <v>-23.777788042151382</v>
      </c>
      <c r="AT1915" s="57">
        <v>-2.6701985401211159</v>
      </c>
      <c r="AV1915" s="63"/>
      <c r="AW1915" s="64" t="e">
        <v>#N/A</v>
      </c>
      <c r="AY1915" s="63">
        <v>45568</v>
      </c>
      <c r="AZ1915" s="215">
        <v>530.72741000000008</v>
      </c>
      <c r="BA1915" s="215">
        <v>2315.7742394729908</v>
      </c>
      <c r="BB1915" s="215">
        <v>14.802306669699957</v>
      </c>
      <c r="BC1915" s="215">
        <v>-2215.7846144280097</v>
      </c>
      <c r="BD1915" s="51">
        <v>125.4031071429617</v>
      </c>
      <c r="BE1915" s="215">
        <v>770.92244885764273</v>
      </c>
    </row>
    <row r="1916" spans="4:57">
      <c r="D1916" s="63">
        <v>44625</v>
      </c>
      <c r="E1916" s="64">
        <v>911.83199999999999</v>
      </c>
      <c r="F1916" s="64">
        <v>2713.163</v>
      </c>
      <c r="G1916" s="69">
        <v>3624.9949999999999</v>
      </c>
      <c r="I1916" s="63">
        <v>45428</v>
      </c>
      <c r="J1916" s="68">
        <v>38.69</v>
      </c>
      <c r="K1916" s="68">
        <v>37.83</v>
      </c>
      <c r="M1916" s="63">
        <v>44625</v>
      </c>
      <c r="N1916" s="64">
        <v>37106.699999999997</v>
      </c>
      <c r="O1916" s="66">
        <v>108.1617</v>
      </c>
      <c r="Q1916" s="63">
        <v>44625</v>
      </c>
      <c r="R1916" s="57">
        <v>44.918371294412964</v>
      </c>
      <c r="S1916" s="57">
        <v>57.858239071633477</v>
      </c>
      <c r="U1916" s="63">
        <v>44625</v>
      </c>
      <c r="V1916" s="65">
        <v>63.163610470433262</v>
      </c>
      <c r="X1916" s="63">
        <v>45569</v>
      </c>
      <c r="Y1916" s="67">
        <v>39.8125</v>
      </c>
      <c r="Z1916" s="67">
        <v>36.43</v>
      </c>
      <c r="AA1916" s="67">
        <v>41.3125</v>
      </c>
      <c r="AB1916" s="67">
        <v>43.375</v>
      </c>
      <c r="AD1916" s="63">
        <v>45569</v>
      </c>
      <c r="AE1916" s="67">
        <v>48.64</v>
      </c>
      <c r="AF1916" s="68">
        <v>69.459999999999994</v>
      </c>
      <c r="AH1916" s="58">
        <v>44625</v>
      </c>
      <c r="AI1916" s="57">
        <v>55.724143324156294</v>
      </c>
      <c r="AJ1916" s="57">
        <v>58.143823522688606</v>
      </c>
      <c r="AK1916" s="57">
        <v>60.995135543805532</v>
      </c>
      <c r="AM1916" s="63">
        <v>44625</v>
      </c>
      <c r="AN1916" s="57">
        <v>48.97926677790192</v>
      </c>
      <c r="AO1916" s="57">
        <v>42.890769018957364</v>
      </c>
      <c r="AP1916" s="57">
        <v>55.514937133988916</v>
      </c>
      <c r="AR1916" s="63">
        <v>44625</v>
      </c>
      <c r="AS1916" s="57">
        <v>-23.768372166662267</v>
      </c>
      <c r="AT1916" s="57">
        <v>-2.7151999250626946</v>
      </c>
      <c r="AV1916" s="63"/>
      <c r="AW1916" s="64" t="e">
        <v>#N/A</v>
      </c>
      <c r="AY1916" s="63">
        <v>45569</v>
      </c>
      <c r="AZ1916" s="215">
        <v>550.46471000000008</v>
      </c>
      <c r="BA1916" s="215">
        <v>2315.3032521030113</v>
      </c>
      <c r="BB1916" s="215">
        <v>12.860978741099972</v>
      </c>
      <c r="BC1916" s="215">
        <v>-2538.5543915763797</v>
      </c>
      <c r="BD1916" s="51">
        <v>135.57792212269513</v>
      </c>
      <c r="BE1916" s="215">
        <v>475.65247139042617</v>
      </c>
    </row>
    <row r="1917" spans="4:57">
      <c r="D1917" s="63">
        <v>44626</v>
      </c>
      <c r="E1917" s="64">
        <v>911.83199999999999</v>
      </c>
      <c r="F1917" s="64">
        <v>2713.163</v>
      </c>
      <c r="G1917" s="69">
        <v>3624.9949999999999</v>
      </c>
      <c r="I1917" s="63">
        <v>45429</v>
      </c>
      <c r="J1917" s="68">
        <v>40.03</v>
      </c>
      <c r="K1917" s="68">
        <v>38.08</v>
      </c>
      <c r="M1917" s="63">
        <v>44626</v>
      </c>
      <c r="N1917" s="64">
        <v>37106.699999999997</v>
      </c>
      <c r="O1917" s="66">
        <v>108.1617</v>
      </c>
      <c r="Q1917" s="63">
        <v>44626</v>
      </c>
      <c r="R1917" s="57">
        <v>44.735613271745159</v>
      </c>
      <c r="S1917" s="57">
        <v>57.780835008094435</v>
      </c>
      <c r="U1917" s="63">
        <v>44626</v>
      </c>
      <c r="V1917" s="65">
        <v>63.163610470433262</v>
      </c>
      <c r="X1917" s="63">
        <v>45572</v>
      </c>
      <c r="Y1917" s="67">
        <v>39.0625</v>
      </c>
      <c r="Z1917" s="67">
        <v>36.53</v>
      </c>
      <c r="AA1917" s="67">
        <v>40.875</v>
      </c>
      <c r="AB1917" s="67">
        <v>42.8125</v>
      </c>
      <c r="AD1917" s="63">
        <v>45572</v>
      </c>
      <c r="AE1917" s="67">
        <v>49.2</v>
      </c>
      <c r="AF1917" s="68">
        <v>71.03</v>
      </c>
      <c r="AH1917" s="58">
        <v>44626</v>
      </c>
      <c r="AI1917" s="57">
        <v>55.704678080952078</v>
      </c>
      <c r="AJ1917" s="57">
        <v>58.078027907022523</v>
      </c>
      <c r="AK1917" s="57">
        <v>60.875632570238267</v>
      </c>
      <c r="AM1917" s="63">
        <v>44626</v>
      </c>
      <c r="AN1917" s="57">
        <v>49.148660991438263</v>
      </c>
      <c r="AO1917" s="57">
        <v>42.992629029498389</v>
      </c>
      <c r="AP1917" s="57">
        <v>55.82865010627642</v>
      </c>
      <c r="AR1917" s="63">
        <v>44626</v>
      </c>
      <c r="AS1917" s="57">
        <v>-23.746364241948559</v>
      </c>
      <c r="AT1917" s="57">
        <v>-2.7552401709547203</v>
      </c>
      <c r="AV1917" s="63"/>
      <c r="AW1917" s="64" t="e">
        <v>#N/A</v>
      </c>
      <c r="AY1917" s="63">
        <v>45572</v>
      </c>
      <c r="AZ1917" s="215">
        <v>602.58346000000006</v>
      </c>
      <c r="BA1917" s="215">
        <v>2319.5122379482505</v>
      </c>
      <c r="BB1917" s="215">
        <v>9.5764057675899679</v>
      </c>
      <c r="BC1917" s="215">
        <v>-2437.4484251377003</v>
      </c>
      <c r="BD1917" s="51">
        <v>119.93810975678062</v>
      </c>
      <c r="BE1917" s="215">
        <v>614.16178833492097</v>
      </c>
    </row>
    <row r="1918" spans="4:57">
      <c r="D1918" s="63">
        <v>44627</v>
      </c>
      <c r="E1918" s="64">
        <v>939.97500000000002</v>
      </c>
      <c r="F1918" s="64">
        <v>2707.6019999999999</v>
      </c>
      <c r="G1918" s="69">
        <v>3647.5770000000002</v>
      </c>
      <c r="I1918" s="63">
        <v>45432</v>
      </c>
      <c r="J1918" s="68">
        <v>37.79</v>
      </c>
      <c r="K1918" s="68">
        <v>37.32</v>
      </c>
      <c r="M1918" s="63">
        <v>44627</v>
      </c>
      <c r="N1918" s="64">
        <v>37329.1</v>
      </c>
      <c r="O1918" s="66">
        <v>108.4517</v>
      </c>
      <c r="Q1918" s="63">
        <v>44627</v>
      </c>
      <c r="R1918" s="57">
        <v>44.557833924599088</v>
      </c>
      <c r="S1918" s="57">
        <v>57.637786542810488</v>
      </c>
      <c r="U1918" s="63">
        <v>44627</v>
      </c>
      <c r="V1918" s="65">
        <v>64.018340506423627</v>
      </c>
      <c r="X1918" s="63">
        <v>45573</v>
      </c>
      <c r="Y1918" s="67">
        <v>38.5</v>
      </c>
      <c r="Z1918" s="67">
        <v>36.58</v>
      </c>
      <c r="AA1918" s="67">
        <v>39.75</v>
      </c>
      <c r="AB1918" s="67">
        <v>40.75</v>
      </c>
      <c r="AD1918" s="63">
        <v>45573</v>
      </c>
      <c r="AE1918" s="67">
        <v>48.1</v>
      </c>
      <c r="AF1918" s="68">
        <v>69.650000000000006</v>
      </c>
      <c r="AH1918" s="58">
        <v>44627</v>
      </c>
      <c r="AI1918" s="57">
        <v>55.693123321916204</v>
      </c>
      <c r="AJ1918" s="57">
        <v>57.943972599120499</v>
      </c>
      <c r="AK1918" s="57">
        <v>60.621191962719934</v>
      </c>
      <c r="AM1918" s="63">
        <v>44627</v>
      </c>
      <c r="AN1918" s="57">
        <v>49.320182080903521</v>
      </c>
      <c r="AO1918" s="57">
        <v>43.080674867481015</v>
      </c>
      <c r="AP1918" s="57">
        <v>56.182931216710209</v>
      </c>
      <c r="AR1918" s="63">
        <v>44627</v>
      </c>
      <c r="AS1918" s="57">
        <v>-23.738136537814679</v>
      </c>
      <c r="AT1918" s="57">
        <v>-2.79449314835305</v>
      </c>
      <c r="AV1918" s="63"/>
      <c r="AW1918" s="64" t="e">
        <v>#N/A</v>
      </c>
      <c r="AY1918" s="63">
        <v>45573</v>
      </c>
      <c r="AZ1918" s="215">
        <v>761.43601000000001</v>
      </c>
      <c r="BA1918" s="215">
        <v>2319.36656982252</v>
      </c>
      <c r="BB1918" s="215">
        <v>-38.649542429329998</v>
      </c>
      <c r="BC1918" s="215">
        <v>-2226.9592817190201</v>
      </c>
      <c r="BD1918" s="51">
        <v>115.17737437745743</v>
      </c>
      <c r="BE1918" s="215">
        <v>930.3711300516278</v>
      </c>
    </row>
    <row r="1919" spans="4:57">
      <c r="D1919" s="63">
        <v>44628</v>
      </c>
      <c r="E1919" s="64">
        <v>940.62400000000002</v>
      </c>
      <c r="F1919" s="64">
        <v>2702.672</v>
      </c>
      <c r="G1919" s="69">
        <v>3643.2959999999998</v>
      </c>
      <c r="I1919" s="63">
        <v>45433</v>
      </c>
      <c r="J1919" s="68">
        <v>35.950000000000003</v>
      </c>
      <c r="K1919" s="68">
        <v>37.369999999999997</v>
      </c>
      <c r="M1919" s="63">
        <v>44628</v>
      </c>
      <c r="N1919" s="64">
        <v>37380.400000000001</v>
      </c>
      <c r="O1919" s="66">
        <v>108.55670000000001</v>
      </c>
      <c r="Q1919" s="63">
        <v>44628</v>
      </c>
      <c r="R1919" s="57">
        <v>44.457926697885263</v>
      </c>
      <c r="S1919" s="57">
        <v>57.523974642844337</v>
      </c>
      <c r="U1919" s="63">
        <v>44628</v>
      </c>
      <c r="V1919" s="65">
        <v>63.93583457114682</v>
      </c>
      <c r="X1919" s="63">
        <v>45574</v>
      </c>
      <c r="Y1919" s="67">
        <v>38.5625</v>
      </c>
      <c r="Z1919" s="67">
        <v>34.9</v>
      </c>
      <c r="AA1919" s="67">
        <v>40.125</v>
      </c>
      <c r="AB1919" s="67">
        <v>43.125</v>
      </c>
      <c r="AD1919" s="63">
        <v>45574</v>
      </c>
      <c r="AE1919" s="67">
        <v>47.84</v>
      </c>
      <c r="AF1919" s="68">
        <v>70.400000000000006</v>
      </c>
      <c r="AH1919" s="58">
        <v>44628</v>
      </c>
      <c r="AI1919" s="57">
        <v>55.784407358592382</v>
      </c>
      <c r="AJ1919" s="57">
        <v>57.892099846985047</v>
      </c>
      <c r="AK1919" s="57">
        <v>60.447985067420021</v>
      </c>
      <c r="AM1919" s="63">
        <v>44628</v>
      </c>
      <c r="AN1919" s="57">
        <v>49.506301463409862</v>
      </c>
      <c r="AO1919" s="57">
        <v>43.224422413667973</v>
      </c>
      <c r="AP1919" s="57">
        <v>56.486395612893084</v>
      </c>
      <c r="AR1919" s="63">
        <v>44628</v>
      </c>
      <c r="AS1919" s="57">
        <v>-23.721356674537951</v>
      </c>
      <c r="AT1919" s="57">
        <v>-2.8284065962117744</v>
      </c>
      <c r="AV1919" s="63"/>
      <c r="AW1919" s="64" t="e">
        <v>#N/A</v>
      </c>
      <c r="AY1919" s="63">
        <v>45574</v>
      </c>
      <c r="AZ1919" s="215">
        <v>828.71676000000002</v>
      </c>
      <c r="BA1919" s="215">
        <v>2320.6471778572804</v>
      </c>
      <c r="BB1919" s="215">
        <v>1.3525646452199647</v>
      </c>
      <c r="BC1919" s="215">
        <v>-2656.3425239824801</v>
      </c>
      <c r="BD1919" s="51">
        <v>117.21074288031883</v>
      </c>
      <c r="BE1919" s="215">
        <v>611.58472140033916</v>
      </c>
    </row>
    <row r="1920" spans="4:57">
      <c r="D1920" s="63">
        <v>44629</v>
      </c>
      <c r="E1920" s="64">
        <v>986.10299999999995</v>
      </c>
      <c r="F1920" s="64">
        <v>2698.652</v>
      </c>
      <c r="G1920" s="69">
        <v>3684.7550000000001</v>
      </c>
      <c r="I1920" s="63">
        <v>45434</v>
      </c>
      <c r="J1920" s="68">
        <v>35.61</v>
      </c>
      <c r="K1920" s="68">
        <v>37.69</v>
      </c>
      <c r="M1920" s="63">
        <v>44629</v>
      </c>
      <c r="N1920" s="64">
        <v>37312.5</v>
      </c>
      <c r="O1920" s="66">
        <v>108.6767</v>
      </c>
      <c r="Q1920" s="63">
        <v>44629</v>
      </c>
      <c r="R1920" s="57">
        <v>44.548997037660484</v>
      </c>
      <c r="S1920" s="57">
        <v>57.458709003864847</v>
      </c>
      <c r="U1920" s="63">
        <v>44629</v>
      </c>
      <c r="V1920" s="65">
        <v>64.237141861708764</v>
      </c>
      <c r="X1920" s="63">
        <v>45575</v>
      </c>
      <c r="Y1920" s="67">
        <v>39.625</v>
      </c>
      <c r="Z1920" s="67">
        <v>35.68</v>
      </c>
      <c r="AA1920" s="67">
        <v>41.4375</v>
      </c>
      <c r="AB1920" s="67">
        <v>44.25</v>
      </c>
      <c r="AD1920" s="63">
        <v>45575</v>
      </c>
      <c r="AE1920" s="67">
        <v>48.94</v>
      </c>
      <c r="AF1920" s="68">
        <v>71.900000000000006</v>
      </c>
      <c r="AH1920" s="58">
        <v>44629</v>
      </c>
      <c r="AI1920" s="57">
        <v>55.841644230948532</v>
      </c>
      <c r="AJ1920" s="57">
        <v>57.872758113712578</v>
      </c>
      <c r="AK1920" s="57">
        <v>60.380883102648838</v>
      </c>
      <c r="AM1920" s="63">
        <v>44629</v>
      </c>
      <c r="AN1920" s="57">
        <v>49.680739555997498</v>
      </c>
      <c r="AO1920" s="57">
        <v>43.365008590764084</v>
      </c>
      <c r="AP1920" s="57">
        <v>56.748132109082846</v>
      </c>
      <c r="AR1920" s="63">
        <v>44629</v>
      </c>
      <c r="AS1920" s="57">
        <v>-23.672179597976029</v>
      </c>
      <c r="AT1920" s="57">
        <v>-2.8645434593987606</v>
      </c>
      <c r="AV1920" s="63"/>
      <c r="AW1920" s="64" t="e">
        <v>#N/A</v>
      </c>
      <c r="AY1920" s="63">
        <v>45575</v>
      </c>
      <c r="AZ1920" s="215">
        <v>925.79161999999997</v>
      </c>
      <c r="BA1920" s="215">
        <v>2318.7603158068614</v>
      </c>
      <c r="BB1920" s="215">
        <v>321.98135424238006</v>
      </c>
      <c r="BC1920" s="215">
        <v>-2065.25749284535</v>
      </c>
      <c r="BD1920" s="51">
        <v>143.28421563370475</v>
      </c>
      <c r="BE1920" s="215">
        <v>1644.5600128375963</v>
      </c>
    </row>
    <row r="1921" spans="4:57">
      <c r="D1921" s="63">
        <v>44630</v>
      </c>
      <c r="E1921" s="64">
        <v>956.93299999999999</v>
      </c>
      <c r="F1921" s="64">
        <v>2693.9780000000001</v>
      </c>
      <c r="G1921" s="69">
        <v>3650.9110000000001</v>
      </c>
      <c r="I1921" s="63">
        <v>45435</v>
      </c>
      <c r="J1921" s="68">
        <v>37.51</v>
      </c>
      <c r="K1921" s="68">
        <v>38.06</v>
      </c>
      <c r="M1921" s="63">
        <v>44630</v>
      </c>
      <c r="N1921" s="64">
        <v>37320.699999999997</v>
      </c>
      <c r="O1921" s="66">
        <v>108.7833</v>
      </c>
      <c r="Q1921" s="63">
        <v>44630</v>
      </c>
      <c r="R1921" s="57">
        <v>44.420152957762717</v>
      </c>
      <c r="S1921" s="57">
        <v>57.284252337398534</v>
      </c>
      <c r="U1921" s="63">
        <v>44630</v>
      </c>
      <c r="V1921" s="65">
        <v>64.323231602540901</v>
      </c>
      <c r="X1921" s="63">
        <v>45579</v>
      </c>
      <c r="Y1921" s="67">
        <v>39.6875</v>
      </c>
      <c r="Z1921" s="67">
        <v>36.4</v>
      </c>
      <c r="AA1921" s="67">
        <v>41.375</v>
      </c>
      <c r="AB1921" s="67">
        <v>43.125</v>
      </c>
      <c r="AD1921" s="63">
        <v>45579</v>
      </c>
      <c r="AE1921" s="67">
        <v>50.28</v>
      </c>
      <c r="AF1921" s="68">
        <v>73.55</v>
      </c>
      <c r="AH1921" s="58">
        <v>44630</v>
      </c>
      <c r="AI1921" s="57">
        <v>55.849059712812732</v>
      </c>
      <c r="AJ1921" s="57">
        <v>57.747609366469902</v>
      </c>
      <c r="AK1921" s="57">
        <v>60.107008317448752</v>
      </c>
      <c r="AM1921" s="63">
        <v>44630</v>
      </c>
      <c r="AN1921" s="57">
        <v>49.88033871699038</v>
      </c>
      <c r="AO1921" s="57">
        <v>43.517113108855156</v>
      </c>
      <c r="AP1921" s="57">
        <v>57.07173701494996</v>
      </c>
      <c r="AR1921" s="63">
        <v>44630</v>
      </c>
      <c r="AS1921" s="57">
        <v>-23.623143462282016</v>
      </c>
      <c r="AT1921" s="57">
        <v>-2.8951368588891802</v>
      </c>
      <c r="AV1921" s="63"/>
      <c r="AW1921" s="64" t="e">
        <v>#N/A</v>
      </c>
      <c r="AY1921" s="63">
        <v>45579</v>
      </c>
      <c r="AZ1921" s="215">
        <v>1065.3776200000002</v>
      </c>
      <c r="BA1921" s="215">
        <v>1506.636169266272</v>
      </c>
      <c r="BB1921" s="215">
        <v>363.47349261166994</v>
      </c>
      <c r="BC1921" s="215">
        <v>-2704.4987530257604</v>
      </c>
      <c r="BD1921" s="51">
        <v>134.74131114429747</v>
      </c>
      <c r="BE1921" s="215">
        <v>365.72983999647943</v>
      </c>
    </row>
    <row r="1922" spans="4:57">
      <c r="D1922" s="63">
        <v>44631</v>
      </c>
      <c r="E1922" s="64">
        <v>987.74699999999996</v>
      </c>
      <c r="F1922" s="64">
        <v>2688.8040000000001</v>
      </c>
      <c r="G1922" s="69">
        <v>3676.5509999999999</v>
      </c>
      <c r="I1922" s="63">
        <v>45436</v>
      </c>
      <c r="J1922" s="68">
        <v>37.32</v>
      </c>
      <c r="K1922" s="68">
        <v>37.49</v>
      </c>
      <c r="M1922" s="63">
        <v>44631</v>
      </c>
      <c r="N1922" s="64">
        <v>37261.800000000003</v>
      </c>
      <c r="O1922" s="66">
        <v>108.8867</v>
      </c>
      <c r="Q1922" s="63">
        <v>44631</v>
      </c>
      <c r="R1922" s="57">
        <v>44.398341965814069</v>
      </c>
      <c r="S1922" s="57">
        <v>57.109269437161544</v>
      </c>
      <c r="U1922" s="63">
        <v>44631</v>
      </c>
      <c r="V1922" s="65">
        <v>64.473921287356404</v>
      </c>
      <c r="X1922" s="63">
        <v>45580</v>
      </c>
      <c r="Y1922" s="67">
        <v>39.375</v>
      </c>
      <c r="Z1922" s="67">
        <v>36.11</v>
      </c>
      <c r="AA1922" s="67">
        <v>40.1875</v>
      </c>
      <c r="AB1922" s="67">
        <v>40.6875</v>
      </c>
      <c r="AD1922" s="63">
        <v>45580</v>
      </c>
      <c r="AE1922" s="67">
        <v>50.57</v>
      </c>
      <c r="AF1922" s="68">
        <v>68.83</v>
      </c>
      <c r="AH1922" s="58">
        <v>44631</v>
      </c>
      <c r="AI1922" s="57">
        <v>55.915823153807011</v>
      </c>
      <c r="AJ1922" s="57">
        <v>57.652265079778452</v>
      </c>
      <c r="AK1922" s="57">
        <v>59.845182124103388</v>
      </c>
      <c r="AM1922" s="63">
        <v>44631</v>
      </c>
      <c r="AN1922" s="57">
        <v>50.093985988773262</v>
      </c>
      <c r="AO1922" s="57">
        <v>43.68560663678138</v>
      </c>
      <c r="AP1922" s="57">
        <v>57.417792172302072</v>
      </c>
      <c r="AR1922" s="63">
        <v>44631</v>
      </c>
      <c r="AS1922" s="57">
        <v>-23.624322220609763</v>
      </c>
      <c r="AT1922" s="57">
        <v>-2.9184793812789711</v>
      </c>
      <c r="AV1922" s="63"/>
      <c r="AW1922" s="64" t="e">
        <v>#N/A</v>
      </c>
      <c r="AY1922" s="63">
        <v>45580</v>
      </c>
      <c r="AZ1922" s="215">
        <v>1150.91462</v>
      </c>
      <c r="BA1922" s="215">
        <v>1506.5497244288208</v>
      </c>
      <c r="BB1922" s="215">
        <v>203.20551874417006</v>
      </c>
      <c r="BC1922" s="215">
        <v>-2972.5068863206002</v>
      </c>
      <c r="BD1922" s="51">
        <v>148.10039197053726</v>
      </c>
      <c r="BE1922" s="215">
        <v>36.26336882292852</v>
      </c>
    </row>
    <row r="1923" spans="4:57">
      <c r="D1923" s="63">
        <v>44632</v>
      </c>
      <c r="E1923" s="64">
        <v>987.74699999999996</v>
      </c>
      <c r="F1923" s="64">
        <v>2688.8040000000001</v>
      </c>
      <c r="G1923" s="69">
        <v>3676.5509999999999</v>
      </c>
      <c r="I1923" s="63">
        <v>45439</v>
      </c>
      <c r="J1923" s="68">
        <v>36.6</v>
      </c>
      <c r="K1923" s="68">
        <v>37.5</v>
      </c>
      <c r="M1923" s="63">
        <v>44632</v>
      </c>
      <c r="N1923" s="64">
        <v>37261.800000000003</v>
      </c>
      <c r="O1923" s="66">
        <v>108.8867</v>
      </c>
      <c r="Q1923" s="63">
        <v>44632</v>
      </c>
      <c r="R1923" s="57">
        <v>44.385285828969565</v>
      </c>
      <c r="S1923" s="57">
        <v>56.936638222125644</v>
      </c>
      <c r="U1923" s="63">
        <v>44632</v>
      </c>
      <c r="V1923" s="65">
        <v>64.473921287356404</v>
      </c>
      <c r="X1923" s="63">
        <v>45581</v>
      </c>
      <c r="Y1923" s="67">
        <v>40.4375</v>
      </c>
      <c r="Z1923" s="67">
        <v>36.479999999999997</v>
      </c>
      <c r="AA1923" s="67">
        <v>42</v>
      </c>
      <c r="AB1923" s="67">
        <v>43.625</v>
      </c>
      <c r="AD1923" s="63">
        <v>45581</v>
      </c>
      <c r="AE1923" s="67">
        <v>49.01</v>
      </c>
      <c r="AF1923" s="68">
        <v>69.290000000000006</v>
      </c>
      <c r="AH1923" s="58">
        <v>44632</v>
      </c>
      <c r="AI1923" s="57">
        <v>55.915661403375559</v>
      </c>
      <c r="AJ1923" s="57">
        <v>57.530166633002409</v>
      </c>
      <c r="AK1923" s="57">
        <v>59.583487198159887</v>
      </c>
      <c r="AM1923" s="63">
        <v>44632</v>
      </c>
      <c r="AN1923" s="57">
        <v>50.242191980809281</v>
      </c>
      <c r="AO1923" s="57">
        <v>43.764478645071094</v>
      </c>
      <c r="AP1923" s="57">
        <v>57.712230196172328</v>
      </c>
      <c r="AR1923" s="63">
        <v>44632</v>
      </c>
      <c r="AS1923" s="57">
        <v>-23.617212130805864</v>
      </c>
      <c r="AT1923" s="57">
        <v>-2.9401516181669862</v>
      </c>
      <c r="AV1923" s="63"/>
      <c r="AW1923" s="64" t="e">
        <v>#N/A</v>
      </c>
      <c r="AY1923" s="63">
        <v>45581</v>
      </c>
      <c r="AZ1923" s="215">
        <v>1151.2106200000001</v>
      </c>
      <c r="BA1923" s="215">
        <v>1506.5440310292709</v>
      </c>
      <c r="BB1923" s="215">
        <v>351.57360325453004</v>
      </c>
      <c r="BC1923" s="215">
        <v>-3421.3650867992906</v>
      </c>
      <c r="BD1923" s="51">
        <v>174.87391016671754</v>
      </c>
      <c r="BE1923" s="215">
        <v>-237.16292234877125</v>
      </c>
    </row>
    <row r="1924" spans="4:57">
      <c r="D1924" s="63">
        <v>44633</v>
      </c>
      <c r="E1924" s="64">
        <v>987.74699999999996</v>
      </c>
      <c r="F1924" s="64">
        <v>2688.8040000000001</v>
      </c>
      <c r="G1924" s="69">
        <v>3676.5509999999999</v>
      </c>
      <c r="I1924" s="63">
        <v>45440</v>
      </c>
      <c r="J1924" s="68">
        <v>30.91</v>
      </c>
      <c r="K1924" s="68">
        <v>37.31</v>
      </c>
      <c r="M1924" s="63">
        <v>44633</v>
      </c>
      <c r="N1924" s="64">
        <v>37261.800000000003</v>
      </c>
      <c r="O1924" s="66">
        <v>108.8867</v>
      </c>
      <c r="Q1924" s="63">
        <v>44633</v>
      </c>
      <c r="R1924" s="57">
        <v>44.232008374490086</v>
      </c>
      <c r="S1924" s="57">
        <v>56.788174678491728</v>
      </c>
      <c r="U1924" s="63">
        <v>44633</v>
      </c>
      <c r="V1924" s="65">
        <v>64.473921287356404</v>
      </c>
      <c r="X1924" s="63">
        <v>45582</v>
      </c>
      <c r="Y1924" s="67">
        <v>40.625</v>
      </c>
      <c r="Z1924" s="67">
        <v>36.4</v>
      </c>
      <c r="AA1924" s="67">
        <v>42.3125</v>
      </c>
      <c r="AB1924" s="67">
        <v>44.25</v>
      </c>
      <c r="AD1924" s="63">
        <v>45582</v>
      </c>
      <c r="AE1924" s="67">
        <v>50.12</v>
      </c>
      <c r="AF1924" s="68">
        <v>68.78</v>
      </c>
      <c r="AH1924" s="58">
        <v>44633</v>
      </c>
      <c r="AI1924" s="57">
        <v>55.903991897029705</v>
      </c>
      <c r="AJ1924" s="57">
        <v>57.421934251837925</v>
      </c>
      <c r="AK1924" s="57">
        <v>59.364394534876922</v>
      </c>
      <c r="AM1924" s="63">
        <v>44633</v>
      </c>
      <c r="AN1924" s="57">
        <v>50.368737075866754</v>
      </c>
      <c r="AO1924" s="57">
        <v>43.820848725112114</v>
      </c>
      <c r="AP1924" s="57">
        <v>57.977428917619299</v>
      </c>
      <c r="AR1924" s="63">
        <v>44633</v>
      </c>
      <c r="AS1924" s="57">
        <v>-23.617669559711928</v>
      </c>
      <c r="AT1924" s="57">
        <v>-2.9635734510379486</v>
      </c>
      <c r="AV1924" s="63"/>
      <c r="AW1924" s="64" t="e">
        <v>#N/A</v>
      </c>
      <c r="AY1924" s="63">
        <v>45582</v>
      </c>
      <c r="AZ1924" s="215">
        <v>1096.991765</v>
      </c>
      <c r="BA1924" s="215">
        <v>1514.5691499671711</v>
      </c>
      <c r="BB1924" s="215">
        <v>5.1405717084300404</v>
      </c>
      <c r="BC1924" s="215">
        <v>-3151.8887530425404</v>
      </c>
      <c r="BD1924" s="51">
        <v>185.35286135424516</v>
      </c>
      <c r="BE1924" s="215">
        <v>-349.83440501269325</v>
      </c>
    </row>
    <row r="1925" spans="4:57">
      <c r="D1925" s="63">
        <v>44634</v>
      </c>
      <c r="E1925" s="64">
        <v>1074.931</v>
      </c>
      <c r="F1925" s="64">
        <v>2683.0610000000001</v>
      </c>
      <c r="G1925" s="69">
        <v>3757.9920000000002</v>
      </c>
      <c r="I1925" s="63">
        <v>45441</v>
      </c>
      <c r="J1925" s="68">
        <v>35.299999999999997</v>
      </c>
      <c r="K1925" s="68">
        <v>37.51</v>
      </c>
      <c r="M1925" s="63">
        <v>44634</v>
      </c>
      <c r="N1925" s="64">
        <v>37221</v>
      </c>
      <c r="O1925" s="66">
        <v>109.21</v>
      </c>
      <c r="Q1925" s="63">
        <v>44634</v>
      </c>
      <c r="R1925" s="57">
        <v>44.132599923139267</v>
      </c>
      <c r="S1925" s="57">
        <v>56.59089720131054</v>
      </c>
      <c r="U1925" s="63">
        <v>44634</v>
      </c>
      <c r="V1925" s="65">
        <v>64.814285540174069</v>
      </c>
      <c r="X1925" s="63">
        <v>45583</v>
      </c>
      <c r="Y1925" s="67">
        <v>40.25</v>
      </c>
      <c r="Z1925" s="67">
        <v>36.28</v>
      </c>
      <c r="AA1925" s="67">
        <v>41.875</v>
      </c>
      <c r="AB1925" s="67">
        <v>43.875</v>
      </c>
      <c r="AD1925" s="63">
        <v>45583</v>
      </c>
      <c r="AE1925" s="67">
        <v>50.24</v>
      </c>
      <c r="AF1925" s="68">
        <v>70.010000000000005</v>
      </c>
      <c r="AH1925" s="58">
        <v>44634</v>
      </c>
      <c r="AI1925" s="57">
        <v>55.898048619569927</v>
      </c>
      <c r="AJ1925" s="57">
        <v>57.279420487213308</v>
      </c>
      <c r="AK1925" s="57">
        <v>59.079288071246893</v>
      </c>
      <c r="AM1925" s="63">
        <v>44634</v>
      </c>
      <c r="AN1925" s="57">
        <v>50.438869465166626</v>
      </c>
      <c r="AO1925" s="57">
        <v>43.735408291393838</v>
      </c>
      <c r="AP1925" s="57">
        <v>58.289877941043031</v>
      </c>
      <c r="AR1925" s="63">
        <v>44634</v>
      </c>
      <c r="AS1925" s="57">
        <v>-23.651794310433505</v>
      </c>
      <c r="AT1925" s="57">
        <v>-2.9898603811647328</v>
      </c>
      <c r="AV1925" s="63"/>
      <c r="AW1925" s="64" t="e">
        <v>#N/A</v>
      </c>
      <c r="AY1925" s="63">
        <v>45583</v>
      </c>
      <c r="AZ1925" s="215">
        <v>1176.7426149999997</v>
      </c>
      <c r="BA1925" s="215">
        <v>1511.2004203356314</v>
      </c>
      <c r="BB1925" s="215">
        <v>22.903718831949977</v>
      </c>
      <c r="BC1925" s="215">
        <v>-2679.9716370021401</v>
      </c>
      <c r="BD1925" s="51">
        <v>193.52202528550944</v>
      </c>
      <c r="BE1925" s="215">
        <v>224.39714245095104</v>
      </c>
    </row>
    <row r="1926" spans="4:57">
      <c r="D1926" s="63">
        <v>44635</v>
      </c>
      <c r="E1926" s="64">
        <v>1085.568</v>
      </c>
      <c r="F1926" s="64">
        <v>2677.1550000000002</v>
      </c>
      <c r="G1926" s="69">
        <v>3762.723</v>
      </c>
      <c r="I1926" s="63">
        <v>45442</v>
      </c>
      <c r="J1926" s="68">
        <v>38.5</v>
      </c>
      <c r="K1926" s="68">
        <v>37.119999999999997</v>
      </c>
      <c r="M1926" s="63">
        <v>44635</v>
      </c>
      <c r="N1926" s="64">
        <v>37030.9</v>
      </c>
      <c r="O1926" s="66">
        <v>109.30500000000001</v>
      </c>
      <c r="Q1926" s="63">
        <v>44635</v>
      </c>
      <c r="R1926" s="57">
        <v>44.050777558753616</v>
      </c>
      <c r="S1926" s="57">
        <v>56.452903999588003</v>
      </c>
      <c r="U1926" s="63">
        <v>44635</v>
      </c>
      <c r="V1926" s="65">
        <v>64.798649251092229</v>
      </c>
      <c r="X1926" s="63">
        <v>45586</v>
      </c>
      <c r="Y1926" s="67">
        <v>41.3125</v>
      </c>
      <c r="Z1926" s="67">
        <v>36.340000000000003</v>
      </c>
      <c r="AA1926" s="67">
        <v>42.75</v>
      </c>
      <c r="AB1926" s="67">
        <v>43.3125</v>
      </c>
      <c r="AD1926" s="63">
        <v>45586</v>
      </c>
      <c r="AE1926" s="67">
        <v>51.1</v>
      </c>
      <c r="AF1926" s="68">
        <v>72.05</v>
      </c>
      <c r="AH1926" s="58">
        <v>44635</v>
      </c>
      <c r="AI1926" s="57">
        <v>55.973113676149232</v>
      </c>
      <c r="AJ1926" s="57">
        <v>57.219957613983283</v>
      </c>
      <c r="AK1926" s="57">
        <v>58.908617070597579</v>
      </c>
      <c r="AM1926" s="63">
        <v>44635</v>
      </c>
      <c r="AN1926" s="57">
        <v>50.543838766779544</v>
      </c>
      <c r="AO1926" s="57">
        <v>43.734156261024815</v>
      </c>
      <c r="AP1926" s="57">
        <v>58.577999023181995</v>
      </c>
      <c r="AR1926" s="63">
        <v>44635</v>
      </c>
      <c r="AS1926" s="57">
        <v>-23.66850639288376</v>
      </c>
      <c r="AT1926" s="57">
        <v>-3.0310428205384099</v>
      </c>
      <c r="AV1926" s="63"/>
      <c r="AW1926" s="64" t="e">
        <v>#N/A</v>
      </c>
      <c r="AY1926" s="63">
        <v>45586</v>
      </c>
      <c r="AZ1926" s="215">
        <v>1144.8748900000001</v>
      </c>
      <c r="BA1926" s="215">
        <v>1514.5146846157415</v>
      </c>
      <c r="BB1926" s="215">
        <v>106.60064685822996</v>
      </c>
      <c r="BC1926" s="215">
        <v>-2824.1738498013701</v>
      </c>
      <c r="BD1926" s="51">
        <v>170.61248537061255</v>
      </c>
      <c r="BE1926" s="215">
        <v>112.42885704321414</v>
      </c>
    </row>
    <row r="1927" spans="4:57">
      <c r="D1927" s="63">
        <v>44636</v>
      </c>
      <c r="E1927" s="64">
        <v>1054.9749999999999</v>
      </c>
      <c r="F1927" s="64">
        <v>2670.0160000000001</v>
      </c>
      <c r="G1927" s="69">
        <v>3724.991</v>
      </c>
      <c r="I1927" s="63">
        <v>45443</v>
      </c>
      <c r="J1927" s="68">
        <v>41.41</v>
      </c>
      <c r="K1927" s="68">
        <v>37.479999999999997</v>
      </c>
      <c r="M1927" s="63">
        <v>44636</v>
      </c>
      <c r="N1927" s="64">
        <v>37064.1</v>
      </c>
      <c r="O1927" s="66">
        <v>109.4267</v>
      </c>
      <c r="Q1927" s="63">
        <v>44636</v>
      </c>
      <c r="R1927" s="57">
        <v>43.893642493613648</v>
      </c>
      <c r="S1927" s="57">
        <v>56.401653806406046</v>
      </c>
      <c r="U1927" s="63">
        <v>44636</v>
      </c>
      <c r="V1927" s="65">
        <v>65.023543799379112</v>
      </c>
      <c r="X1927" s="63">
        <v>45587</v>
      </c>
      <c r="Y1927" s="67">
        <v>42.3125</v>
      </c>
      <c r="Z1927" s="67">
        <v>36.29</v>
      </c>
      <c r="AA1927" s="67">
        <v>43.4375</v>
      </c>
      <c r="AB1927" s="67">
        <v>44.25</v>
      </c>
      <c r="AD1927" s="63">
        <v>45587</v>
      </c>
      <c r="AE1927" s="67">
        <v>49.29</v>
      </c>
      <c r="AF1927" s="68">
        <v>69.680000000000007</v>
      </c>
      <c r="AH1927" s="58">
        <v>44636</v>
      </c>
      <c r="AI1927" s="57">
        <v>56.001110503023895</v>
      </c>
      <c r="AJ1927" s="57">
        <v>57.207034772858378</v>
      </c>
      <c r="AK1927" s="57">
        <v>58.869466429589238</v>
      </c>
      <c r="AM1927" s="63">
        <v>44636</v>
      </c>
      <c r="AN1927" s="57">
        <v>50.631231540803313</v>
      </c>
      <c r="AO1927" s="57">
        <v>43.689140486171631</v>
      </c>
      <c r="AP1927" s="57">
        <v>58.890720760861967</v>
      </c>
      <c r="AR1927" s="63">
        <v>44636</v>
      </c>
      <c r="AS1927" s="57">
        <v>-23.684505482188644</v>
      </c>
      <c r="AT1927" s="57">
        <v>-3.0702601307550093</v>
      </c>
      <c r="AV1927" s="63"/>
      <c r="AW1927" s="64" t="e">
        <v>#N/A</v>
      </c>
      <c r="AY1927" s="63">
        <v>45587</v>
      </c>
      <c r="AZ1927" s="215">
        <v>1105.62382</v>
      </c>
      <c r="BA1927" s="215">
        <v>1513.6903462641619</v>
      </c>
      <c r="BB1927" s="215">
        <v>78.485536777730033</v>
      </c>
      <c r="BC1927" s="215">
        <v>-2355.3489147742798</v>
      </c>
      <c r="BD1927" s="51">
        <v>178.23614185735627</v>
      </c>
      <c r="BE1927" s="215">
        <v>520.68693012496828</v>
      </c>
    </row>
    <row r="1928" spans="4:57">
      <c r="D1928" s="63">
        <v>44637</v>
      </c>
      <c r="E1928" s="64">
        <v>1206.174</v>
      </c>
      <c r="F1928" s="64">
        <v>2661.5169999999998</v>
      </c>
      <c r="G1928" s="69">
        <v>3867.6909999999998</v>
      </c>
      <c r="I1928" s="63">
        <v>45446</v>
      </c>
      <c r="J1928" s="68">
        <v>40.619999999999997</v>
      </c>
      <c r="K1928" s="68">
        <v>38.08</v>
      </c>
      <c r="M1928" s="63">
        <v>44637</v>
      </c>
      <c r="N1928" s="64">
        <v>37039.300000000003</v>
      </c>
      <c r="O1928" s="66">
        <v>109.52</v>
      </c>
      <c r="Q1928" s="63">
        <v>44637</v>
      </c>
      <c r="R1928" s="57">
        <v>43.863096972459978</v>
      </c>
      <c r="S1928" s="57">
        <v>56.391110569512847</v>
      </c>
      <c r="U1928" s="63">
        <v>44637</v>
      </c>
      <c r="V1928" s="65">
        <v>64.613522487328751</v>
      </c>
      <c r="X1928" s="63">
        <v>45588</v>
      </c>
      <c r="Y1928" s="67">
        <v>40.875</v>
      </c>
      <c r="Z1928" s="67">
        <v>36.409999999999997</v>
      </c>
      <c r="AA1928" s="67">
        <v>42.4375</v>
      </c>
      <c r="AB1928" s="67">
        <v>44.125</v>
      </c>
      <c r="AD1928" s="63">
        <v>45588</v>
      </c>
      <c r="AE1928" s="67">
        <v>50.04</v>
      </c>
      <c r="AF1928" s="68">
        <v>69.22</v>
      </c>
      <c r="AH1928" s="58">
        <v>44637</v>
      </c>
      <c r="AI1928" s="57">
        <v>55.932281551186279</v>
      </c>
      <c r="AJ1928" s="57">
        <v>57.171451689195976</v>
      </c>
      <c r="AK1928" s="57">
        <v>58.870193519297629</v>
      </c>
      <c r="AM1928" s="63">
        <v>44637</v>
      </c>
      <c r="AN1928" s="57">
        <v>50.740323905761173</v>
      </c>
      <c r="AO1928" s="57">
        <v>43.659236570205387</v>
      </c>
      <c r="AP1928" s="57">
        <v>59.238703409146652</v>
      </c>
      <c r="AR1928" s="63">
        <v>44637</v>
      </c>
      <c r="AS1928" s="57">
        <v>-23.708547284604077</v>
      </c>
      <c r="AT1928" s="57">
        <v>-3.1048101437655573</v>
      </c>
      <c r="AV1928" s="63"/>
      <c r="AW1928" s="64" t="e">
        <v>#N/A</v>
      </c>
      <c r="AY1928" s="63">
        <v>45588</v>
      </c>
      <c r="AZ1928" s="215">
        <v>1256.6291200000001</v>
      </c>
      <c r="BA1928" s="215">
        <v>1511.5915727859219</v>
      </c>
      <c r="BB1928" s="215">
        <v>230.25302035548998</v>
      </c>
      <c r="BC1928" s="215">
        <v>-2135.54896316141</v>
      </c>
      <c r="BD1928" s="51">
        <v>71.460037282840091</v>
      </c>
      <c r="BE1928" s="215">
        <v>934.38478726284211</v>
      </c>
    </row>
    <row r="1929" spans="4:57">
      <c r="D1929" s="63">
        <v>44638</v>
      </c>
      <c r="E1929" s="64">
        <v>1077.9359999999999</v>
      </c>
      <c r="F1929" s="64">
        <v>2655.422</v>
      </c>
      <c r="G1929" s="69">
        <v>3733.3580000000002</v>
      </c>
      <c r="I1929" s="63">
        <v>45447</v>
      </c>
      <c r="J1929" s="68">
        <v>40.380000000000003</v>
      </c>
      <c r="K1929" s="68">
        <v>37.5</v>
      </c>
      <c r="M1929" s="63">
        <v>44638</v>
      </c>
      <c r="N1929" s="64">
        <v>37013.699999999997</v>
      </c>
      <c r="O1929" s="66">
        <v>109.6367</v>
      </c>
      <c r="Q1929" s="63">
        <v>44638</v>
      </c>
      <c r="R1929" s="57">
        <v>43.802682389368044</v>
      </c>
      <c r="S1929" s="57">
        <v>56.39364494813637</v>
      </c>
      <c r="U1929" s="63">
        <v>44638</v>
      </c>
      <c r="V1929" s="65">
        <v>63.30318699028016</v>
      </c>
      <c r="X1929" s="63">
        <v>45589</v>
      </c>
      <c r="Y1929" s="67">
        <v>42.375</v>
      </c>
      <c r="Z1929" s="67">
        <v>36.590000000000003</v>
      </c>
      <c r="AA1929" s="67">
        <v>43.4375</v>
      </c>
      <c r="AB1929" s="67">
        <v>44.3125</v>
      </c>
      <c r="AD1929" s="63">
        <v>45589</v>
      </c>
      <c r="AE1929" s="67">
        <v>50.07</v>
      </c>
      <c r="AF1929" s="68">
        <v>71.069999999999993</v>
      </c>
      <c r="AH1929" s="58">
        <v>44638</v>
      </c>
      <c r="AI1929" s="57">
        <v>55.878871359454998</v>
      </c>
      <c r="AJ1929" s="57">
        <v>57.153778193670313</v>
      </c>
      <c r="AK1929" s="57">
        <v>58.886260106487633</v>
      </c>
      <c r="AM1929" s="63">
        <v>44638</v>
      </c>
      <c r="AN1929" s="57">
        <v>50.863181104702804</v>
      </c>
      <c r="AO1929" s="57">
        <v>43.625572297026793</v>
      </c>
      <c r="AP1929" s="57">
        <v>59.644599508391806</v>
      </c>
      <c r="AR1929" s="63">
        <v>44638</v>
      </c>
      <c r="AS1929" s="57">
        <v>-23.743064616033426</v>
      </c>
      <c r="AT1929" s="57">
        <v>-3.1447767617682754</v>
      </c>
      <c r="AV1929" s="63"/>
      <c r="AW1929" s="64" t="e">
        <v>#N/A</v>
      </c>
      <c r="AY1929" s="63">
        <v>45589</v>
      </c>
      <c r="AZ1929" s="215">
        <v>1111.40896</v>
      </c>
      <c r="BA1929" s="215">
        <v>1511.527210566622</v>
      </c>
      <c r="BB1929" s="215">
        <v>174.32337787222008</v>
      </c>
      <c r="BC1929" s="215">
        <v>-2328.3157266119897</v>
      </c>
      <c r="BD1929" s="51">
        <v>28.398714091417343</v>
      </c>
      <c r="BE1929" s="215">
        <v>497.34253591826933</v>
      </c>
    </row>
    <row r="1930" spans="4:57">
      <c r="D1930" s="63">
        <v>44639</v>
      </c>
      <c r="E1930" s="64">
        <v>1077.9359999999999</v>
      </c>
      <c r="F1930" s="64">
        <v>2655.422</v>
      </c>
      <c r="G1930" s="69">
        <v>3733.3580000000002</v>
      </c>
      <c r="I1930" s="63">
        <v>45448</v>
      </c>
      <c r="J1930" s="68">
        <v>40.369999999999997</v>
      </c>
      <c r="K1930" s="68">
        <v>37.49</v>
      </c>
      <c r="M1930" s="63">
        <v>44639</v>
      </c>
      <c r="N1930" s="64">
        <v>37013.699999999997</v>
      </c>
      <c r="O1930" s="66">
        <v>109.6367</v>
      </c>
      <c r="Q1930" s="63">
        <v>44639</v>
      </c>
      <c r="R1930" s="57">
        <v>44.249852289635562</v>
      </c>
      <c r="S1930" s="57">
        <v>56.353911973032631</v>
      </c>
      <c r="U1930" s="63">
        <v>44639</v>
      </c>
      <c r="V1930" s="65">
        <v>63.30318699028016</v>
      </c>
      <c r="X1930" s="63">
        <v>45590</v>
      </c>
      <c r="Y1930" s="67">
        <v>41.0625</v>
      </c>
      <c r="Z1930" s="67">
        <v>35.36</v>
      </c>
      <c r="AA1930" s="67">
        <v>42.5</v>
      </c>
      <c r="AB1930" s="67">
        <v>44</v>
      </c>
      <c r="AD1930" s="63">
        <v>45590</v>
      </c>
      <c r="AE1930" s="67">
        <v>50.69</v>
      </c>
      <c r="AF1930" s="68">
        <v>71.17</v>
      </c>
      <c r="AH1930" s="58">
        <v>44639</v>
      </c>
      <c r="AI1930" s="57">
        <v>55.75645161181022</v>
      </c>
      <c r="AJ1930" s="57">
        <v>57.078013611091414</v>
      </c>
      <c r="AK1930" s="57">
        <v>58.824823715949101</v>
      </c>
      <c r="AM1930" s="63">
        <v>44639</v>
      </c>
      <c r="AN1930" s="57">
        <v>50.995450750690587</v>
      </c>
      <c r="AO1930" s="57">
        <v>43.572255936657697</v>
      </c>
      <c r="AP1930" s="57">
        <v>60.123197863580558</v>
      </c>
      <c r="AR1930" s="63">
        <v>44639</v>
      </c>
      <c r="AS1930" s="57">
        <v>-23.788885741949507</v>
      </c>
      <c r="AT1930" s="57">
        <v>-3.1963876687453152</v>
      </c>
      <c r="AV1930" s="63"/>
      <c r="AW1930" s="64" t="e">
        <v>#N/A</v>
      </c>
      <c r="AY1930" s="63">
        <v>45590</v>
      </c>
      <c r="AZ1930" s="215">
        <v>1195.0097599999999</v>
      </c>
      <c r="BA1930" s="215">
        <v>1511.5052523086115</v>
      </c>
      <c r="BB1930" s="215">
        <v>40.713719626250132</v>
      </c>
      <c r="BC1930" s="215">
        <v>-1825.6872956962698</v>
      </c>
      <c r="BD1930" s="51">
        <v>32.221648098027821</v>
      </c>
      <c r="BE1930" s="215">
        <v>953.76308433661984</v>
      </c>
    </row>
    <row r="1931" spans="4:57">
      <c r="D1931" s="63">
        <v>44640</v>
      </c>
      <c r="E1931" s="64">
        <v>1077.9359999999999</v>
      </c>
      <c r="F1931" s="64">
        <v>2655.422</v>
      </c>
      <c r="G1931" s="69">
        <v>3733.3580000000002</v>
      </c>
      <c r="I1931" s="63">
        <v>45449</v>
      </c>
      <c r="J1931" s="68">
        <v>39.869999999999997</v>
      </c>
      <c r="K1931" s="68">
        <v>37.42</v>
      </c>
      <c r="M1931" s="63">
        <v>44640</v>
      </c>
      <c r="N1931" s="64">
        <v>37013.699999999997</v>
      </c>
      <c r="O1931" s="66">
        <v>109.6367</v>
      </c>
      <c r="Q1931" s="63">
        <v>44640</v>
      </c>
      <c r="R1931" s="57">
        <v>44.716284198739608</v>
      </c>
      <c r="S1931" s="57">
        <v>56.309008098467814</v>
      </c>
      <c r="U1931" s="63">
        <v>44640</v>
      </c>
      <c r="V1931" s="65">
        <v>63.30318699028016</v>
      </c>
      <c r="X1931" s="63">
        <v>45593</v>
      </c>
      <c r="Y1931" s="67">
        <v>40.3125</v>
      </c>
      <c r="Z1931" s="67">
        <v>36.4</v>
      </c>
      <c r="AA1931" s="67">
        <v>41.9375</v>
      </c>
      <c r="AB1931" s="67">
        <v>43.625</v>
      </c>
      <c r="AD1931" s="63">
        <v>45593</v>
      </c>
      <c r="AE1931" s="67">
        <v>50.68</v>
      </c>
      <c r="AF1931" s="68">
        <v>75.16</v>
      </c>
      <c r="AH1931" s="58">
        <v>44640</v>
      </c>
      <c r="AI1931" s="57">
        <v>55.625630903264046</v>
      </c>
      <c r="AJ1931" s="57">
        <v>56.99482249075951</v>
      </c>
      <c r="AK1931" s="57">
        <v>58.773900349360432</v>
      </c>
      <c r="AM1931" s="63">
        <v>44640</v>
      </c>
      <c r="AN1931" s="57">
        <v>51.118988831718546</v>
      </c>
      <c r="AO1931" s="57">
        <v>43.545558688226961</v>
      </c>
      <c r="AP1931" s="57">
        <v>60.522270086133936</v>
      </c>
      <c r="AR1931" s="63">
        <v>44640</v>
      </c>
      <c r="AS1931" s="57">
        <v>-23.822286022836526</v>
      </c>
      <c r="AT1931" s="57">
        <v>-3.2440193819463281</v>
      </c>
      <c r="AV1931" s="63"/>
      <c r="AW1931" s="64" t="e">
        <v>#N/A</v>
      </c>
      <c r="AY1931" s="63">
        <v>45593</v>
      </c>
      <c r="AZ1931" s="215">
        <v>1250.7501599999998</v>
      </c>
      <c r="BA1931" s="215">
        <v>1542.4088628075717</v>
      </c>
      <c r="BB1931" s="215">
        <v>-20.717075263549869</v>
      </c>
      <c r="BC1931" s="215">
        <v>-2416.8642610638999</v>
      </c>
      <c r="BD1931" s="51">
        <v>52.602643104018348</v>
      </c>
      <c r="BE1931" s="215">
        <v>408.18032958414034</v>
      </c>
    </row>
    <row r="1932" spans="4:57">
      <c r="D1932" s="63">
        <v>44641</v>
      </c>
      <c r="E1932" s="64">
        <v>1028.067</v>
      </c>
      <c r="F1932" s="64">
        <v>2649.8649999999998</v>
      </c>
      <c r="G1932" s="69">
        <v>3677.9319999999998</v>
      </c>
      <c r="I1932" s="63">
        <v>45450</v>
      </c>
      <c r="J1932" s="68">
        <v>38.54</v>
      </c>
      <c r="K1932" s="68">
        <v>37.659999999999997</v>
      </c>
      <c r="M1932" s="63">
        <v>44641</v>
      </c>
      <c r="N1932" s="64">
        <v>37018.199999999997</v>
      </c>
      <c r="O1932" s="66">
        <v>109.99169999999999</v>
      </c>
      <c r="Q1932" s="63">
        <v>44641</v>
      </c>
      <c r="R1932" s="57">
        <v>45.133803041306074</v>
      </c>
      <c r="S1932" s="57">
        <v>56.300566732209866</v>
      </c>
      <c r="U1932" s="63">
        <v>44641</v>
      </c>
      <c r="V1932" s="65">
        <v>63.394979209659695</v>
      </c>
      <c r="X1932" s="63">
        <v>45594</v>
      </c>
      <c r="Y1932" s="67">
        <v>42.5</v>
      </c>
      <c r="Z1932" s="67">
        <v>36.42</v>
      </c>
      <c r="AA1932" s="67">
        <v>43.5</v>
      </c>
      <c r="AB1932" s="67">
        <v>44.4375</v>
      </c>
      <c r="AD1932" s="63">
        <v>45594</v>
      </c>
      <c r="AE1932" s="67">
        <v>50.68</v>
      </c>
      <c r="AF1932" s="68">
        <v>70.22</v>
      </c>
      <c r="AH1932" s="58">
        <v>44641</v>
      </c>
      <c r="AI1932" s="57">
        <v>55.490395238604371</v>
      </c>
      <c r="AJ1932" s="57">
        <v>56.93639175462841</v>
      </c>
      <c r="AK1932" s="57">
        <v>58.789354822483197</v>
      </c>
      <c r="AM1932" s="63">
        <v>44641</v>
      </c>
      <c r="AN1932" s="57">
        <v>51.272164595685751</v>
      </c>
      <c r="AO1932" s="57">
        <v>43.549893843091183</v>
      </c>
      <c r="AP1932" s="57">
        <v>60.953660399710131</v>
      </c>
      <c r="AR1932" s="63">
        <v>44641</v>
      </c>
      <c r="AS1932" s="57">
        <v>-23.8407805597435</v>
      </c>
      <c r="AT1932" s="57">
        <v>-3.2888832444331495</v>
      </c>
      <c r="AV1932" s="63"/>
      <c r="AW1932" s="64" t="e">
        <v>#N/A</v>
      </c>
      <c r="AY1932" s="63">
        <v>45594</v>
      </c>
      <c r="AZ1932" s="215">
        <v>1248.03376</v>
      </c>
      <c r="BA1932" s="215">
        <v>-796.207144387271</v>
      </c>
      <c r="BB1932" s="215">
        <v>-69.330097681830068</v>
      </c>
      <c r="BC1932" s="215">
        <v>-731.63895235556004</v>
      </c>
      <c r="BD1932" s="51">
        <v>104.0182645718006</v>
      </c>
      <c r="BE1932" s="215">
        <v>-245.12416985286026</v>
      </c>
    </row>
    <row r="1933" spans="4:57">
      <c r="D1933" s="63">
        <v>44642</v>
      </c>
      <c r="E1933" s="64">
        <v>1063.5619999999999</v>
      </c>
      <c r="F1933" s="64">
        <v>2647.1190000000001</v>
      </c>
      <c r="G1933" s="69">
        <v>3710.681</v>
      </c>
      <c r="I1933" s="63">
        <v>45453</v>
      </c>
      <c r="J1933" s="68">
        <v>38.17</v>
      </c>
      <c r="K1933" s="68">
        <v>37.520000000000003</v>
      </c>
      <c r="M1933" s="63">
        <v>44642</v>
      </c>
      <c r="N1933" s="64">
        <v>37020</v>
      </c>
      <c r="O1933" s="66">
        <v>110.07170000000001</v>
      </c>
      <c r="Q1933" s="63">
        <v>44642</v>
      </c>
      <c r="R1933" s="57">
        <v>45.574578616419956</v>
      </c>
      <c r="S1933" s="57">
        <v>56.298391316932509</v>
      </c>
      <c r="U1933" s="63">
        <v>44642</v>
      </c>
      <c r="V1933" s="65">
        <v>63.293348649209548</v>
      </c>
      <c r="X1933" s="63">
        <v>45595</v>
      </c>
      <c r="Y1933" s="67">
        <v>41.4375</v>
      </c>
      <c r="Z1933" s="67">
        <v>36.65</v>
      </c>
      <c r="AA1933" s="67">
        <v>42.625</v>
      </c>
      <c r="AB1933" s="67">
        <v>43.875</v>
      </c>
      <c r="AD1933" s="63">
        <v>45595</v>
      </c>
      <c r="AE1933" s="67">
        <v>50.69</v>
      </c>
      <c r="AF1933" s="68">
        <v>69.62</v>
      </c>
      <c r="AH1933" s="58">
        <v>44642</v>
      </c>
      <c r="AI1933" s="57">
        <v>55.459529975558056</v>
      </c>
      <c r="AJ1933" s="57">
        <v>56.933210961958693</v>
      </c>
      <c r="AK1933" s="57">
        <v>58.834304112670324</v>
      </c>
      <c r="AM1933" s="63">
        <v>44642</v>
      </c>
      <c r="AN1933" s="57">
        <v>51.427554500860097</v>
      </c>
      <c r="AO1933" s="57">
        <v>43.578359718270995</v>
      </c>
      <c r="AP1933" s="57">
        <v>61.356394052931428</v>
      </c>
      <c r="AR1933" s="63">
        <v>44642</v>
      </c>
      <c r="AS1933" s="57">
        <v>-23.867435310221374</v>
      </c>
      <c r="AT1933" s="57">
        <v>-3.3415412213675943</v>
      </c>
      <c r="AV1933" s="63"/>
      <c r="AW1933" s="64" t="e">
        <v>#N/A</v>
      </c>
      <c r="AY1933" s="63">
        <v>45595</v>
      </c>
      <c r="AZ1933" s="215">
        <v>1325.28676</v>
      </c>
      <c r="BA1933" s="215">
        <v>-796.30205202157026</v>
      </c>
      <c r="BB1933" s="215">
        <v>55.715342901740058</v>
      </c>
      <c r="BC1933" s="215">
        <v>-1917.5582648070499</v>
      </c>
      <c r="BD1933" s="51">
        <v>79.883529047662805</v>
      </c>
      <c r="BE1933" s="215">
        <v>-1252.9746848792172</v>
      </c>
    </row>
    <row r="1934" spans="4:57">
      <c r="D1934" s="63">
        <v>44643</v>
      </c>
      <c r="E1934" s="64">
        <v>954.33399999999995</v>
      </c>
      <c r="F1934" s="64">
        <v>2643.91</v>
      </c>
      <c r="G1934" s="69">
        <v>3598.2440000000001</v>
      </c>
      <c r="I1934" s="63">
        <v>45454</v>
      </c>
      <c r="J1934" s="68">
        <v>29.17</v>
      </c>
      <c r="K1934" s="68">
        <v>37.369999999999997</v>
      </c>
      <c r="M1934" s="63">
        <v>44643</v>
      </c>
      <c r="N1934" s="64">
        <v>37074.5</v>
      </c>
      <c r="O1934" s="66">
        <v>110.185</v>
      </c>
      <c r="Q1934" s="63">
        <v>44643</v>
      </c>
      <c r="R1934" s="57">
        <v>45.79814717723287</v>
      </c>
      <c r="S1934" s="57">
        <v>56.312123802750747</v>
      </c>
      <c r="U1934" s="63">
        <v>44643</v>
      </c>
      <c r="V1934" s="65">
        <v>63.288719456684518</v>
      </c>
      <c r="X1934" s="63">
        <v>45596</v>
      </c>
      <c r="Y1934" s="67">
        <v>40.5625</v>
      </c>
      <c r="Z1934" s="67">
        <v>36.58</v>
      </c>
      <c r="AA1934" s="67">
        <v>41.5</v>
      </c>
      <c r="AB1934" s="67">
        <v>42.125</v>
      </c>
      <c r="AD1934" s="63">
        <v>45596</v>
      </c>
      <c r="AE1934" s="67">
        <v>53.44</v>
      </c>
      <c r="AF1934" s="68">
        <v>68.27</v>
      </c>
      <c r="AH1934" s="58">
        <v>44643</v>
      </c>
      <c r="AI1934" s="57">
        <v>55.413155916427193</v>
      </c>
      <c r="AJ1934" s="57">
        <v>56.933100756099606</v>
      </c>
      <c r="AK1934" s="57">
        <v>58.89730191828302</v>
      </c>
      <c r="AM1934" s="63">
        <v>44643</v>
      </c>
      <c r="AN1934" s="57">
        <v>51.547560163080952</v>
      </c>
      <c r="AO1934" s="57">
        <v>43.560362022605958</v>
      </c>
      <c r="AP1934" s="57">
        <v>61.733473563956224</v>
      </c>
      <c r="AR1934" s="63">
        <v>44643</v>
      </c>
      <c r="AS1934" s="57">
        <v>-23.914587470900027</v>
      </c>
      <c r="AT1934" s="57">
        <v>-3.4062730557099963</v>
      </c>
      <c r="AV1934" s="63"/>
      <c r="AW1934" s="64" t="e">
        <v>#N/A</v>
      </c>
      <c r="AY1934" s="63">
        <v>45596</v>
      </c>
      <c r="AZ1934" s="215">
        <v>1362.9487349999999</v>
      </c>
      <c r="BA1934" s="215">
        <v>-132.22492768290894</v>
      </c>
      <c r="BB1934" s="215">
        <v>28.628642405360139</v>
      </c>
      <c r="BC1934" s="215">
        <v>-2764.7876395044996</v>
      </c>
      <c r="BD1934" s="51">
        <v>91.447809760633561</v>
      </c>
      <c r="BE1934" s="215">
        <v>-1413.9873800214157</v>
      </c>
    </row>
    <row r="1935" spans="4:57">
      <c r="D1935" s="63">
        <v>44644</v>
      </c>
      <c r="E1935" s="64">
        <v>954.33399999999995</v>
      </c>
      <c r="F1935" s="64">
        <v>2643.91</v>
      </c>
      <c r="G1935" s="69">
        <v>3598.2440000000001</v>
      </c>
      <c r="I1935" s="63">
        <v>45455</v>
      </c>
      <c r="J1935" s="68">
        <v>25.2</v>
      </c>
      <c r="K1935" s="68">
        <v>37.32</v>
      </c>
      <c r="M1935" s="63">
        <v>44644</v>
      </c>
      <c r="N1935" s="64">
        <v>37074.5</v>
      </c>
      <c r="O1935" s="66">
        <v>110.185</v>
      </c>
      <c r="Q1935" s="63">
        <v>44644</v>
      </c>
      <c r="R1935" s="57">
        <v>46.135020453407762</v>
      </c>
      <c r="S1935" s="57">
        <v>56.291808936896672</v>
      </c>
      <c r="U1935" s="63">
        <v>44644</v>
      </c>
      <c r="V1935" s="65">
        <v>63.288719456684518</v>
      </c>
      <c r="X1935" s="63">
        <v>45597</v>
      </c>
      <c r="Y1935" s="67">
        <v>37.5</v>
      </c>
      <c r="Z1935" s="67">
        <v>32.82</v>
      </c>
      <c r="AA1935" s="67">
        <v>38.5625</v>
      </c>
      <c r="AB1935" s="67">
        <v>39.75</v>
      </c>
      <c r="AD1935" s="63">
        <v>45597</v>
      </c>
      <c r="AE1935" s="67">
        <v>47.18</v>
      </c>
      <c r="AF1935" s="68">
        <v>72.040000000000006</v>
      </c>
      <c r="AH1935" s="58">
        <v>44644</v>
      </c>
      <c r="AI1935" s="57">
        <v>55.311320252666896</v>
      </c>
      <c r="AJ1935" s="57">
        <v>56.882317022649474</v>
      </c>
      <c r="AK1935" s="57">
        <v>58.89211530501548</v>
      </c>
      <c r="AM1935" s="63">
        <v>44644</v>
      </c>
      <c r="AN1935" s="57">
        <v>51.655073770585894</v>
      </c>
      <c r="AO1935" s="57">
        <v>43.52123243926718</v>
      </c>
      <c r="AP1935" s="57">
        <v>62.109598326581406</v>
      </c>
      <c r="AR1935" s="63">
        <v>44644</v>
      </c>
      <c r="AS1935" s="57">
        <v>-23.976711941701002</v>
      </c>
      <c r="AT1935" s="57">
        <v>-3.4703634300973341</v>
      </c>
      <c r="AV1935" s="63"/>
      <c r="AW1935" s="64" t="e">
        <v>#N/A</v>
      </c>
      <c r="AY1935" s="63">
        <v>45597</v>
      </c>
      <c r="AZ1935" s="215">
        <v>1278.7767349999999</v>
      </c>
      <c r="BA1935" s="215">
        <v>-132.05666112712908</v>
      </c>
      <c r="BB1935" s="215">
        <v>18.137974357890105</v>
      </c>
      <c r="BC1935" s="215">
        <v>-199.36692877689003</v>
      </c>
      <c r="BD1935" s="51">
        <v>191.23169089319836</v>
      </c>
      <c r="BE1935" s="215">
        <v>1156.7228103470691</v>
      </c>
    </row>
    <row r="1936" spans="4:57">
      <c r="D1936" s="63">
        <v>44645</v>
      </c>
      <c r="E1936" s="64">
        <v>957.38</v>
      </c>
      <c r="F1936" s="64">
        <v>2643.8029999999999</v>
      </c>
      <c r="G1936" s="69">
        <v>3601.183</v>
      </c>
      <c r="I1936" s="63">
        <v>45456</v>
      </c>
      <c r="J1936" s="68">
        <v>40.22</v>
      </c>
      <c r="K1936" s="68">
        <v>38.44</v>
      </c>
      <c r="M1936" s="63">
        <v>44645</v>
      </c>
      <c r="N1936" s="64">
        <v>43321</v>
      </c>
      <c r="O1936" s="66">
        <v>110.39</v>
      </c>
      <c r="Q1936" s="63">
        <v>44645</v>
      </c>
      <c r="R1936" s="57">
        <v>46.266545816614467</v>
      </c>
      <c r="S1936" s="57">
        <v>56.219997247121078</v>
      </c>
      <c r="U1936" s="63">
        <v>44645</v>
      </c>
      <c r="V1936" s="65">
        <v>63.046032077713619</v>
      </c>
      <c r="X1936" s="63">
        <v>45600</v>
      </c>
      <c r="Y1936" s="67">
        <v>36.6875</v>
      </c>
      <c r="Z1936" s="67">
        <v>33.08</v>
      </c>
      <c r="AA1936" s="67">
        <v>37.9375</v>
      </c>
      <c r="AB1936" s="67">
        <v>39.1875</v>
      </c>
      <c r="AD1936" s="63">
        <v>45600</v>
      </c>
      <c r="AE1936" s="67">
        <v>45.58</v>
      </c>
      <c r="AF1936" s="68">
        <v>72.489999999999995</v>
      </c>
      <c r="AH1936" s="58">
        <v>44645</v>
      </c>
      <c r="AI1936" s="57">
        <v>55.351391701918473</v>
      </c>
      <c r="AJ1936" s="57">
        <v>56.86285447899175</v>
      </c>
      <c r="AK1936" s="57">
        <v>58.809940408173624</v>
      </c>
      <c r="AM1936" s="63">
        <v>44645</v>
      </c>
      <c r="AN1936" s="57">
        <v>51.805541050995465</v>
      </c>
      <c r="AO1936" s="57">
        <v>43.544114038269363</v>
      </c>
      <c r="AP1936" s="57">
        <v>62.5264562137559</v>
      </c>
      <c r="AR1936" s="63">
        <v>44645</v>
      </c>
      <c r="AS1936" s="57">
        <v>-24.043120314079747</v>
      </c>
      <c r="AT1936" s="57">
        <v>-3.5390308831321771</v>
      </c>
      <c r="AV1936" s="63"/>
      <c r="AW1936" s="64" t="e">
        <v>#N/A</v>
      </c>
      <c r="AY1936" s="63">
        <v>45600</v>
      </c>
      <c r="AZ1936" s="215">
        <v>1223.1211599999999</v>
      </c>
      <c r="BA1936" s="215">
        <v>-131.54311304052894</v>
      </c>
      <c r="BB1936" s="215">
        <v>-7.7215140036998928</v>
      </c>
      <c r="BC1936" s="215">
        <v>622.28108413159987</v>
      </c>
      <c r="BD1936" s="51">
        <v>194.9096828969503</v>
      </c>
      <c r="BE1936" s="215">
        <v>1901.0472999843209</v>
      </c>
    </row>
    <row r="1937" spans="4:57">
      <c r="D1937" s="63">
        <v>44646</v>
      </c>
      <c r="E1937" s="64">
        <v>957.38</v>
      </c>
      <c r="F1937" s="64">
        <v>2643.8029999999999</v>
      </c>
      <c r="G1937" s="69">
        <v>3601.183</v>
      </c>
      <c r="I1937" s="63">
        <v>45457</v>
      </c>
      <c r="J1937" s="68">
        <v>36.590000000000003</v>
      </c>
      <c r="K1937" s="68">
        <v>37.44</v>
      </c>
      <c r="M1937" s="63">
        <v>44646</v>
      </c>
      <c r="N1937" s="64">
        <v>43321</v>
      </c>
      <c r="O1937" s="66">
        <v>110.39</v>
      </c>
      <c r="Q1937" s="63">
        <v>44646</v>
      </c>
      <c r="R1937" s="57">
        <v>46.287091558088612</v>
      </c>
      <c r="S1937" s="57">
        <v>56.135186151577599</v>
      </c>
      <c r="U1937" s="63">
        <v>44646</v>
      </c>
      <c r="V1937" s="65">
        <v>63.046032077713619</v>
      </c>
      <c r="X1937" s="63">
        <v>45601</v>
      </c>
      <c r="Y1937" s="67">
        <v>36.3125</v>
      </c>
      <c r="Z1937" s="67">
        <v>33.28</v>
      </c>
      <c r="AA1937" s="67">
        <v>37.6875</v>
      </c>
      <c r="AB1937" s="67">
        <v>39.4375</v>
      </c>
      <c r="AD1937" s="63">
        <v>45601</v>
      </c>
      <c r="AE1937" s="67">
        <v>45.04</v>
      </c>
      <c r="AF1937" s="68">
        <v>70.5</v>
      </c>
      <c r="AH1937" s="58">
        <v>44646</v>
      </c>
      <c r="AI1937" s="57">
        <v>55.334013605622225</v>
      </c>
      <c r="AJ1937" s="57">
        <v>56.797117895343938</v>
      </c>
      <c r="AK1937" s="57">
        <v>58.706208172208328</v>
      </c>
      <c r="AM1937" s="63">
        <v>44646</v>
      </c>
      <c r="AN1937" s="57">
        <v>51.907453620759284</v>
      </c>
      <c r="AO1937" s="57">
        <v>43.513395198750793</v>
      </c>
      <c r="AP1937" s="57">
        <v>62.914531880803381</v>
      </c>
      <c r="AR1937" s="63">
        <v>44646</v>
      </c>
      <c r="AS1937" s="57">
        <v>-24.127891727430097</v>
      </c>
      <c r="AT1937" s="57">
        <v>-3.5921207543348044</v>
      </c>
      <c r="AV1937" s="63"/>
      <c r="AW1937" s="64" t="e">
        <v>#N/A</v>
      </c>
      <c r="AY1937" s="63">
        <v>45601</v>
      </c>
      <c r="AZ1937" s="215">
        <v>1201.52152</v>
      </c>
      <c r="BA1937" s="215">
        <v>-134.78636469643826</v>
      </c>
      <c r="BB1937" s="215">
        <v>-4.0725399301899365</v>
      </c>
      <c r="BC1937" s="215">
        <v>872.50318530005984</v>
      </c>
      <c r="BD1937" s="51">
        <v>219.39663409945499</v>
      </c>
      <c r="BE1937" s="215">
        <v>2154.5624347728863</v>
      </c>
    </row>
    <row r="1938" spans="4:57">
      <c r="D1938" s="63">
        <v>44647</v>
      </c>
      <c r="E1938" s="64">
        <v>957.38</v>
      </c>
      <c r="F1938" s="64">
        <v>2643.8029999999999</v>
      </c>
      <c r="G1938" s="69">
        <v>3601.183</v>
      </c>
      <c r="I1938" s="63">
        <v>45461</v>
      </c>
      <c r="J1938" s="68">
        <v>36.229999999999997</v>
      </c>
      <c r="K1938" s="68">
        <v>37.14</v>
      </c>
      <c r="M1938" s="63">
        <v>44647</v>
      </c>
      <c r="N1938" s="64">
        <v>43321</v>
      </c>
      <c r="O1938" s="66">
        <v>110.39</v>
      </c>
      <c r="Q1938" s="63">
        <v>44647</v>
      </c>
      <c r="R1938" s="57">
        <v>46.241189485275605</v>
      </c>
      <c r="S1938" s="57">
        <v>55.96332051885593</v>
      </c>
      <c r="U1938" s="63">
        <v>44647</v>
      </c>
      <c r="V1938" s="65">
        <v>63.046032077713619</v>
      </c>
      <c r="X1938" s="63">
        <v>45603</v>
      </c>
      <c r="Y1938" s="67">
        <v>35</v>
      </c>
      <c r="Z1938" s="67">
        <v>33.03</v>
      </c>
      <c r="AA1938" s="67">
        <v>36.375</v>
      </c>
      <c r="AB1938" s="67">
        <v>38.625</v>
      </c>
      <c r="AD1938" s="63">
        <v>45603</v>
      </c>
      <c r="AE1938" s="67">
        <v>47.29</v>
      </c>
      <c r="AF1938" s="68">
        <v>72.319999999999993</v>
      </c>
      <c r="AH1938" s="58">
        <v>44647</v>
      </c>
      <c r="AI1938" s="57">
        <v>55.327134337061224</v>
      </c>
      <c r="AJ1938" s="57">
        <v>56.673976248258363</v>
      </c>
      <c r="AK1938" s="57">
        <v>58.469343480787003</v>
      </c>
      <c r="AM1938" s="63">
        <v>44647</v>
      </c>
      <c r="AN1938" s="57">
        <v>52.002860827519683</v>
      </c>
      <c r="AO1938" s="57">
        <v>43.495322304905116</v>
      </c>
      <c r="AP1938" s="57">
        <v>63.262982158761005</v>
      </c>
      <c r="AR1938" s="63">
        <v>44647</v>
      </c>
      <c r="AS1938" s="57">
        <v>-24.206258228909427</v>
      </c>
      <c r="AT1938" s="57">
        <v>-3.6390513203870767</v>
      </c>
      <c r="AV1938" s="63"/>
      <c r="AW1938" s="64" t="e">
        <v>#N/A</v>
      </c>
      <c r="AY1938" s="63">
        <v>45603</v>
      </c>
      <c r="AZ1938" s="215">
        <v>1271.28277</v>
      </c>
      <c r="BA1938" s="215">
        <v>-134.68443274452798</v>
      </c>
      <c r="BB1938" s="215">
        <v>98.621505359050076</v>
      </c>
      <c r="BC1938" s="215">
        <v>630.99476606207941</v>
      </c>
      <c r="BD1938" s="51">
        <v>280.68000810224129</v>
      </c>
      <c r="BE1938" s="215">
        <v>2146.8946167788431</v>
      </c>
    </row>
    <row r="1939" spans="4:57">
      <c r="D1939" s="63">
        <v>44648</v>
      </c>
      <c r="E1939" s="64">
        <v>868.93499999999995</v>
      </c>
      <c r="F1939" s="64">
        <v>2646</v>
      </c>
      <c r="G1939" s="69">
        <v>3514.9349999999999</v>
      </c>
      <c r="I1939" s="63">
        <v>45462</v>
      </c>
      <c r="J1939" s="68">
        <v>35.6</v>
      </c>
      <c r="K1939" s="68">
        <v>36.97</v>
      </c>
      <c r="M1939" s="63">
        <v>44648</v>
      </c>
      <c r="N1939" s="64">
        <v>43246.5</v>
      </c>
      <c r="O1939" s="66">
        <v>110.7033</v>
      </c>
      <c r="Q1939" s="63">
        <v>44648</v>
      </c>
      <c r="R1939" s="57">
        <v>45.932179364308759</v>
      </c>
      <c r="S1939" s="57">
        <v>55.979872435324253</v>
      </c>
      <c r="U1939" s="63">
        <v>44648</v>
      </c>
      <c r="V1939" s="65">
        <v>62.988209969382559</v>
      </c>
      <c r="X1939" s="63">
        <v>45604</v>
      </c>
      <c r="Y1939" s="67">
        <v>36</v>
      </c>
      <c r="Z1939" s="67">
        <v>31.79</v>
      </c>
      <c r="AA1939" s="67">
        <v>37.375</v>
      </c>
      <c r="AB1939" s="67">
        <v>39</v>
      </c>
      <c r="AD1939" s="63">
        <v>45604</v>
      </c>
      <c r="AE1939" s="67">
        <v>44.48</v>
      </c>
      <c r="AF1939" s="68">
        <v>71.760000000000005</v>
      </c>
      <c r="AH1939" s="58">
        <v>44648</v>
      </c>
      <c r="AI1939" s="57">
        <v>55.319019852498165</v>
      </c>
      <c r="AJ1939" s="57">
        <v>56.700495092342521</v>
      </c>
      <c r="AK1939" s="57">
        <v>58.531465472351641</v>
      </c>
      <c r="AM1939" s="63">
        <v>44648</v>
      </c>
      <c r="AN1939" s="57">
        <v>52.130830775982375</v>
      </c>
      <c r="AO1939" s="57">
        <v>43.50538997807454</v>
      </c>
      <c r="AP1939" s="57">
        <v>63.651731989370866</v>
      </c>
      <c r="AR1939" s="63">
        <v>44648</v>
      </c>
      <c r="AS1939" s="57">
        <v>-24.313148166323163</v>
      </c>
      <c r="AT1939" s="57">
        <v>-3.6772253146201694</v>
      </c>
      <c r="AV1939" s="63"/>
      <c r="AW1939" s="64" t="e">
        <v>#N/A</v>
      </c>
      <c r="AY1939" s="63">
        <v>45604</v>
      </c>
      <c r="AZ1939" s="215">
        <v>1426.08917</v>
      </c>
      <c r="BA1939" s="215">
        <v>-134.62461259779792</v>
      </c>
      <c r="BB1939" s="215">
        <v>142.14114035329015</v>
      </c>
      <c r="BC1939" s="215">
        <v>190.44151205003959</v>
      </c>
      <c r="BD1939" s="51">
        <v>275.94829338039239</v>
      </c>
      <c r="BE1939" s="215">
        <v>1899.9955031859242</v>
      </c>
    </row>
    <row r="1940" spans="4:57">
      <c r="D1940" s="63">
        <v>44649</v>
      </c>
      <c r="E1940" s="64">
        <v>920.62099999999998</v>
      </c>
      <c r="F1940" s="64">
        <v>2644.0720000000001</v>
      </c>
      <c r="G1940" s="69">
        <v>3564.6930000000002</v>
      </c>
      <c r="I1940" s="63">
        <v>45467</v>
      </c>
      <c r="J1940" s="68">
        <v>35.64</v>
      </c>
      <c r="K1940" s="68">
        <v>37.43</v>
      </c>
      <c r="M1940" s="63">
        <v>44649</v>
      </c>
      <c r="N1940" s="64">
        <v>43160.4</v>
      </c>
      <c r="O1940" s="66">
        <v>110.80329999999999</v>
      </c>
      <c r="Q1940" s="63">
        <v>44649</v>
      </c>
      <c r="R1940" s="57">
        <v>45.6107595571426</v>
      </c>
      <c r="S1940" s="57">
        <v>56.019058808244225</v>
      </c>
      <c r="U1940" s="63">
        <v>44649</v>
      </c>
      <c r="V1940" s="65">
        <v>62.525217179470694</v>
      </c>
      <c r="X1940" s="63">
        <v>45607</v>
      </c>
      <c r="Y1940" s="67">
        <v>35.5</v>
      </c>
      <c r="Z1940" s="67">
        <v>32.799999999999997</v>
      </c>
      <c r="AA1940" s="67">
        <v>36.875</v>
      </c>
      <c r="AB1940" s="67">
        <v>38.4375</v>
      </c>
      <c r="AD1940" s="63">
        <v>45607</v>
      </c>
      <c r="AE1940" s="67">
        <v>45.15</v>
      </c>
      <c r="AF1940" s="68">
        <v>74.569999999999993</v>
      </c>
      <c r="AH1940" s="58">
        <v>44649</v>
      </c>
      <c r="AI1940" s="57">
        <v>55.422061372656842</v>
      </c>
      <c r="AJ1940" s="57">
        <v>56.798756503703828</v>
      </c>
      <c r="AK1940" s="57">
        <v>58.6428971606326</v>
      </c>
      <c r="AM1940" s="63">
        <v>44649</v>
      </c>
      <c r="AN1940" s="57">
        <v>52.276298052968762</v>
      </c>
      <c r="AO1940" s="57">
        <v>43.541916617613822</v>
      </c>
      <c r="AP1940" s="57">
        <v>64.02565957525357</v>
      </c>
      <c r="AR1940" s="63">
        <v>44649</v>
      </c>
      <c r="AS1940" s="57">
        <v>-24.417039186469026</v>
      </c>
      <c r="AT1940" s="57">
        <v>-3.7077685978268549</v>
      </c>
      <c r="AV1940" s="63"/>
      <c r="AW1940" s="64" t="e">
        <v>#N/A</v>
      </c>
      <c r="AY1940" s="63">
        <v>45607</v>
      </c>
      <c r="AZ1940" s="215">
        <v>1437.6982099999998</v>
      </c>
      <c r="BA1940" s="215">
        <v>1244.1711168941195</v>
      </c>
      <c r="BB1940" s="215">
        <v>-323.1667866983301</v>
      </c>
      <c r="BC1940" s="215">
        <v>-1695.5632350065596</v>
      </c>
      <c r="BD1940" s="51">
        <v>222.41205232536106</v>
      </c>
      <c r="BE1940" s="215">
        <v>885.55135751458999</v>
      </c>
    </row>
    <row r="1941" spans="4:57">
      <c r="D1941" s="63">
        <v>44650</v>
      </c>
      <c r="E1941" s="64">
        <v>851.98</v>
      </c>
      <c r="F1941" s="64">
        <v>2642.9670000000001</v>
      </c>
      <c r="G1941" s="69">
        <v>3494.9470000000001</v>
      </c>
      <c r="I1941" s="63">
        <v>45468</v>
      </c>
      <c r="J1941" s="68">
        <v>30.83</v>
      </c>
      <c r="K1941" s="68">
        <v>35.15</v>
      </c>
      <c r="M1941" s="63">
        <v>44650</v>
      </c>
      <c r="N1941" s="64">
        <v>43187.199999999997</v>
      </c>
      <c r="O1941" s="66">
        <v>110.91670000000001</v>
      </c>
      <c r="Q1941" s="63">
        <v>44650</v>
      </c>
      <c r="R1941" s="57">
        <v>45.159665649674928</v>
      </c>
      <c r="S1941" s="57">
        <v>56.049816027920649</v>
      </c>
      <c r="U1941" s="63">
        <v>44650</v>
      </c>
      <c r="V1941" s="65">
        <v>62.452614819313979</v>
      </c>
      <c r="X1941" s="63">
        <v>45608</v>
      </c>
      <c r="Y1941" s="67">
        <v>36.375</v>
      </c>
      <c r="Z1941" s="67">
        <v>33.01</v>
      </c>
      <c r="AA1941" s="67">
        <v>37.625</v>
      </c>
      <c r="AB1941" s="67">
        <v>38.875</v>
      </c>
      <c r="AD1941" s="63">
        <v>45608</v>
      </c>
      <c r="AE1941" s="67">
        <v>43.85</v>
      </c>
      <c r="AF1941" s="68">
        <v>70.2</v>
      </c>
      <c r="AH1941" s="58">
        <v>44650</v>
      </c>
      <c r="AI1941" s="57">
        <v>55.508130210636828</v>
      </c>
      <c r="AJ1941" s="57">
        <v>56.876081837005898</v>
      </c>
      <c r="AK1941" s="57">
        <v>58.733388842153111</v>
      </c>
      <c r="AM1941" s="63">
        <v>44650</v>
      </c>
      <c r="AN1941" s="57">
        <v>52.421459528631111</v>
      </c>
      <c r="AO1941" s="57">
        <v>43.550603030309667</v>
      </c>
      <c r="AP1941" s="57">
        <v>64.432548773573671</v>
      </c>
      <c r="AR1941" s="63">
        <v>44650</v>
      </c>
      <c r="AS1941" s="57">
        <v>-24.501106476313584</v>
      </c>
      <c r="AT1941" s="57">
        <v>-3.7401438030971401</v>
      </c>
      <c r="AV1941" s="63"/>
      <c r="AW1941" s="64" t="e">
        <v>#N/A</v>
      </c>
      <c r="AY1941" s="63">
        <v>45608</v>
      </c>
      <c r="AZ1941" s="215">
        <v>1368.6836350000001</v>
      </c>
      <c r="BA1941" s="215">
        <v>2080.6495121986495</v>
      </c>
      <c r="BB1941" s="215">
        <v>-506.03094031112016</v>
      </c>
      <c r="BC1941" s="215">
        <v>-1548.4396745123006</v>
      </c>
      <c r="BD1941" s="51">
        <v>238.05057435748191</v>
      </c>
      <c r="BE1941" s="215">
        <v>1632.9131067327112</v>
      </c>
    </row>
    <row r="1942" spans="4:57">
      <c r="D1942" s="63">
        <v>44651</v>
      </c>
      <c r="E1942" s="64">
        <v>867.98299999999995</v>
      </c>
      <c r="F1942" s="64">
        <v>2645.8029999999999</v>
      </c>
      <c r="G1942" s="69">
        <v>3513.7860000000001</v>
      </c>
      <c r="I1942" s="63">
        <v>45469</v>
      </c>
      <c r="J1942" s="68">
        <v>35.97</v>
      </c>
      <c r="K1942" s="68">
        <v>37.1</v>
      </c>
      <c r="M1942" s="63">
        <v>44651</v>
      </c>
      <c r="N1942" s="64">
        <v>43137.4</v>
      </c>
      <c r="O1942" s="66">
        <v>110.9783</v>
      </c>
      <c r="Q1942" s="63">
        <v>44651</v>
      </c>
      <c r="R1942" s="57">
        <v>45.10438416685809</v>
      </c>
      <c r="S1942" s="57">
        <v>56.001830956728263</v>
      </c>
      <c r="U1942" s="63">
        <v>44651</v>
      </c>
      <c r="V1942" s="65">
        <v>61.248481550670199</v>
      </c>
      <c r="X1942" s="63">
        <v>45609</v>
      </c>
      <c r="Y1942" s="67">
        <v>36.125</v>
      </c>
      <c r="Z1942" s="67">
        <v>32.75</v>
      </c>
      <c r="AA1942" s="67">
        <v>37.4375</v>
      </c>
      <c r="AB1942" s="67">
        <v>38.75</v>
      </c>
      <c r="AD1942" s="63">
        <v>45609</v>
      </c>
      <c r="AE1942" s="67">
        <v>42.91</v>
      </c>
      <c r="AF1942" s="68">
        <v>70.11</v>
      </c>
      <c r="AH1942" s="58">
        <v>44651</v>
      </c>
      <c r="AI1942" s="57">
        <v>55.593165335620242</v>
      </c>
      <c r="AJ1942" s="57">
        <v>56.873456533521271</v>
      </c>
      <c r="AK1942" s="57">
        <v>58.666332882470826</v>
      </c>
      <c r="AM1942" s="63">
        <v>44651</v>
      </c>
      <c r="AN1942" s="57">
        <v>52.682855788235706</v>
      </c>
      <c r="AO1942" s="57">
        <v>43.699838047152582</v>
      </c>
      <c r="AP1942" s="57">
        <v>64.964407942399731</v>
      </c>
      <c r="AR1942" s="63">
        <v>44651</v>
      </c>
      <c r="AS1942" s="57">
        <v>-24.639778847031522</v>
      </c>
      <c r="AT1942" s="57">
        <v>-3.77660637816567</v>
      </c>
      <c r="AV1942" s="63"/>
      <c r="AW1942" s="64" t="e">
        <v>#N/A</v>
      </c>
      <c r="AY1942" s="63">
        <v>45609</v>
      </c>
      <c r="AZ1942" s="215">
        <v>1451.0598850000001</v>
      </c>
      <c r="BA1942" s="215">
        <v>2080.6832078383604</v>
      </c>
      <c r="BB1942" s="215">
        <v>-194.61233809018998</v>
      </c>
      <c r="BC1942" s="215">
        <v>-1201.1589190275304</v>
      </c>
      <c r="BD1942" s="51">
        <v>284.69265191461119</v>
      </c>
      <c r="BE1942" s="215">
        <v>2420.6644876352511</v>
      </c>
    </row>
    <row r="1943" spans="4:57">
      <c r="D1943" s="63">
        <v>44652</v>
      </c>
      <c r="E1943" s="64">
        <v>1109.8989999999999</v>
      </c>
      <c r="F1943" s="64">
        <v>2649.1680000000001</v>
      </c>
      <c r="G1943" s="69">
        <v>3759.067</v>
      </c>
      <c r="I1943" s="63">
        <v>45470</v>
      </c>
      <c r="J1943" s="68">
        <v>35.64</v>
      </c>
      <c r="K1943" s="68">
        <v>37.020000000000003</v>
      </c>
      <c r="M1943" s="63">
        <v>44652</v>
      </c>
      <c r="N1943" s="64">
        <v>43074.3</v>
      </c>
      <c r="O1943" s="66">
        <v>111.125</v>
      </c>
      <c r="Q1943" s="63">
        <v>44652</v>
      </c>
      <c r="R1943" s="57">
        <v>45.198084809997276</v>
      </c>
      <c r="S1943" s="57">
        <v>55.916215229870737</v>
      </c>
      <c r="U1943" s="63">
        <v>44652</v>
      </c>
      <c r="V1943" s="65">
        <v>62.317814417995052</v>
      </c>
      <c r="X1943" s="63">
        <v>45610</v>
      </c>
      <c r="Y1943" s="67">
        <v>35.6875</v>
      </c>
      <c r="Z1943" s="67">
        <v>32.93</v>
      </c>
      <c r="AA1943" s="67">
        <v>37.125</v>
      </c>
      <c r="AB1943" s="67">
        <v>38.9375</v>
      </c>
      <c r="AD1943" s="63">
        <v>45610</v>
      </c>
      <c r="AE1943" s="67">
        <v>43.6</v>
      </c>
      <c r="AF1943" s="68">
        <v>69.52</v>
      </c>
      <c r="AH1943" s="58">
        <v>44652</v>
      </c>
      <c r="AI1943" s="57">
        <v>55.816982521789193</v>
      </c>
      <c r="AJ1943" s="57">
        <v>56.889608047741611</v>
      </c>
      <c r="AK1943" s="57">
        <v>58.553811105237983</v>
      </c>
      <c r="AM1943" s="63">
        <v>44652</v>
      </c>
      <c r="AN1943" s="57">
        <v>52.906549825449176</v>
      </c>
      <c r="AO1943" s="57">
        <v>43.857392598318533</v>
      </c>
      <c r="AP1943" s="57">
        <v>65.325332600590613</v>
      </c>
      <c r="AR1943" s="63">
        <v>44652</v>
      </c>
      <c r="AS1943" s="57">
        <v>-24.763002317889416</v>
      </c>
      <c r="AT1943" s="57">
        <v>-3.8125023661196966</v>
      </c>
      <c r="AV1943" s="63"/>
      <c r="AW1943" s="64" t="e">
        <v>#N/A</v>
      </c>
      <c r="AY1943" s="63">
        <v>45610</v>
      </c>
      <c r="AZ1943" s="215">
        <v>1684.892435</v>
      </c>
      <c r="BA1943" s="215">
        <v>2073.4114109597103</v>
      </c>
      <c r="BB1943" s="215">
        <v>-353.05359431069002</v>
      </c>
      <c r="BC1943" s="215">
        <v>-1273.6215695137403</v>
      </c>
      <c r="BD1943" s="51">
        <v>276.58850932036364</v>
      </c>
      <c r="BE1943" s="215">
        <v>2408.2171914556438</v>
      </c>
    </row>
    <row r="1944" spans="4:57">
      <c r="D1944" s="63">
        <v>44653</v>
      </c>
      <c r="E1944" s="64">
        <v>1109.8989999999999</v>
      </c>
      <c r="F1944" s="64">
        <v>2649.1680000000001</v>
      </c>
      <c r="G1944" s="69">
        <v>3759.067</v>
      </c>
      <c r="I1944" s="63">
        <v>45471</v>
      </c>
      <c r="J1944" s="68">
        <v>41.25</v>
      </c>
      <c r="K1944" s="68">
        <v>38.65</v>
      </c>
      <c r="M1944" s="63">
        <v>44653</v>
      </c>
      <c r="N1944" s="64">
        <v>43074.3</v>
      </c>
      <c r="O1944" s="66">
        <v>111.125</v>
      </c>
      <c r="Q1944" s="63">
        <v>44653</v>
      </c>
      <c r="R1944" s="57">
        <v>45.689660992491966</v>
      </c>
      <c r="S1944" s="57">
        <v>55.872564062597732</v>
      </c>
      <c r="U1944" s="63">
        <v>44653</v>
      </c>
      <c r="V1944" s="65">
        <v>62.317814417995052</v>
      </c>
      <c r="X1944" s="63">
        <v>45611</v>
      </c>
      <c r="Y1944" s="67">
        <v>35.8125</v>
      </c>
      <c r="Z1944" s="67">
        <v>32.9</v>
      </c>
      <c r="AA1944" s="67">
        <v>37.0625</v>
      </c>
      <c r="AB1944" s="67">
        <v>38.625</v>
      </c>
      <c r="AD1944" s="63">
        <v>45611</v>
      </c>
      <c r="AE1944" s="67">
        <v>43.53</v>
      </c>
      <c r="AF1944" s="68">
        <v>69.23</v>
      </c>
      <c r="AH1944" s="58">
        <v>44653</v>
      </c>
      <c r="AI1944" s="57">
        <v>56.002143015523529</v>
      </c>
      <c r="AJ1944" s="57">
        <v>56.923367461425435</v>
      </c>
      <c r="AK1944" s="57">
        <v>58.498577866517977</v>
      </c>
      <c r="AM1944" s="63">
        <v>44653</v>
      </c>
      <c r="AN1944" s="57">
        <v>53.100922437402545</v>
      </c>
      <c r="AO1944" s="57">
        <v>43.933083105938394</v>
      </c>
      <c r="AP1944" s="57">
        <v>65.724080899533604</v>
      </c>
      <c r="AR1944" s="63">
        <v>44653</v>
      </c>
      <c r="AS1944" s="57">
        <v>-24.889461090303776</v>
      </c>
      <c r="AT1944" s="57">
        <v>-3.8503903573125164</v>
      </c>
      <c r="AV1944" s="63"/>
      <c r="AW1944" s="64" t="e">
        <v>#N/A</v>
      </c>
      <c r="AY1944" s="63">
        <v>45611</v>
      </c>
      <c r="AZ1944" s="215">
        <v>1805.06898</v>
      </c>
      <c r="BA1944" s="215">
        <v>2072.96578031322</v>
      </c>
      <c r="BB1944" s="215">
        <v>21.662411267190027</v>
      </c>
      <c r="BC1944" s="215">
        <v>-2011.3333529476606</v>
      </c>
      <c r="BD1944" s="51">
        <v>330.29639752331957</v>
      </c>
      <c r="BE1944" s="215">
        <v>2218.6602161560691</v>
      </c>
    </row>
    <row r="1945" spans="4:57">
      <c r="D1945" s="63">
        <v>44654</v>
      </c>
      <c r="E1945" s="64">
        <v>1109.8989999999999</v>
      </c>
      <c r="F1945" s="64">
        <v>2649.1680000000001</v>
      </c>
      <c r="G1945" s="69">
        <v>3759.067</v>
      </c>
      <c r="I1945" s="63">
        <v>45474</v>
      </c>
      <c r="J1945" s="68">
        <v>41.38</v>
      </c>
      <c r="K1945" s="68">
        <v>39.049999999999997</v>
      </c>
      <c r="M1945" s="63">
        <v>44654</v>
      </c>
      <c r="N1945" s="64">
        <v>43074.3</v>
      </c>
      <c r="O1945" s="66">
        <v>111.125</v>
      </c>
      <c r="Q1945" s="63">
        <v>44654</v>
      </c>
      <c r="R1945" s="57">
        <v>46.267533881051001</v>
      </c>
      <c r="S1945" s="57">
        <v>55.845622019642292</v>
      </c>
      <c r="U1945" s="63">
        <v>44654</v>
      </c>
      <c r="V1945" s="65">
        <v>62.317814417995052</v>
      </c>
      <c r="X1945" s="63">
        <v>45615</v>
      </c>
      <c r="Y1945" s="67">
        <v>34.6875</v>
      </c>
      <c r="Z1945" s="67">
        <v>31.15</v>
      </c>
      <c r="AA1945" s="67">
        <v>36.1875</v>
      </c>
      <c r="AB1945" s="67">
        <v>37.6875</v>
      </c>
      <c r="AD1945" s="63">
        <v>45615</v>
      </c>
      <c r="AE1945" s="67">
        <v>43.97</v>
      </c>
      <c r="AF1945" s="68">
        <v>73.03</v>
      </c>
      <c r="AH1945" s="58">
        <v>44654</v>
      </c>
      <c r="AI1945" s="57">
        <v>56.162710765456289</v>
      </c>
      <c r="AJ1945" s="57">
        <v>56.982749676487622</v>
      </c>
      <c r="AK1945" s="57">
        <v>58.468871208461046</v>
      </c>
      <c r="AM1945" s="63">
        <v>44654</v>
      </c>
      <c r="AN1945" s="57">
        <v>53.304979672373598</v>
      </c>
      <c r="AO1945" s="57">
        <v>43.990148917770156</v>
      </c>
      <c r="AP1945" s="57">
        <v>66.198987278896638</v>
      </c>
      <c r="AR1945" s="63">
        <v>44654</v>
      </c>
      <c r="AS1945" s="57">
        <v>-25.022730815191984</v>
      </c>
      <c r="AT1945" s="57">
        <v>-3.8876889848812213</v>
      </c>
      <c r="AV1945" s="63"/>
      <c r="AW1945" s="64" t="e">
        <v>#N/A</v>
      </c>
      <c r="AY1945" s="63">
        <v>45615</v>
      </c>
      <c r="AZ1945" s="215">
        <v>1841.2344300000002</v>
      </c>
      <c r="BA1945" s="215">
        <v>2888.1036930705195</v>
      </c>
      <c r="BB1945" s="215">
        <v>-1.4589406895799588</v>
      </c>
      <c r="BC1945" s="215">
        <v>-3710.4076860259706</v>
      </c>
      <c r="BD1945" s="51">
        <v>403.50622248250039</v>
      </c>
      <c r="BE1945" s="215">
        <v>1420.9777188374699</v>
      </c>
    </row>
    <row r="1946" spans="4:57">
      <c r="D1946" s="63">
        <v>44655</v>
      </c>
      <c r="E1946" s="64">
        <v>1180.336</v>
      </c>
      <c r="F1946" s="64">
        <v>2654.9769999999999</v>
      </c>
      <c r="G1946" s="69">
        <v>3835.3130000000001</v>
      </c>
      <c r="I1946" s="63">
        <v>45475</v>
      </c>
      <c r="J1946" s="68">
        <v>40.31</v>
      </c>
      <c r="K1946" s="68">
        <v>38.799999999999997</v>
      </c>
      <c r="M1946" s="63">
        <v>44655</v>
      </c>
      <c r="N1946" s="64">
        <v>43126.3</v>
      </c>
      <c r="O1946" s="66">
        <v>111.5583</v>
      </c>
      <c r="Q1946" s="63">
        <v>44655</v>
      </c>
      <c r="R1946" s="57">
        <v>46.956019259016891</v>
      </c>
      <c r="S1946" s="57">
        <v>55.862074600319467</v>
      </c>
      <c r="U1946" s="63">
        <v>44655</v>
      </c>
      <c r="V1946" s="65">
        <v>63.433899860482953</v>
      </c>
      <c r="X1946" s="63">
        <v>45616</v>
      </c>
      <c r="Y1946" s="67">
        <v>36.1875</v>
      </c>
      <c r="Z1946" s="67">
        <v>29.31</v>
      </c>
      <c r="AA1946" s="67">
        <v>37.5</v>
      </c>
      <c r="AB1946" s="67">
        <v>39</v>
      </c>
      <c r="AD1946" s="63">
        <v>45616</v>
      </c>
      <c r="AE1946" s="67">
        <v>43.74</v>
      </c>
      <c r="AF1946" s="68">
        <v>68.17</v>
      </c>
      <c r="AH1946" s="58">
        <v>44655</v>
      </c>
      <c r="AI1946" s="57">
        <v>56.281380291436214</v>
      </c>
      <c r="AJ1946" s="57">
        <v>57.057444334930494</v>
      </c>
      <c r="AK1946" s="57">
        <v>58.463865636160307</v>
      </c>
      <c r="AM1946" s="63">
        <v>44655</v>
      </c>
      <c r="AN1946" s="57">
        <v>53.507108645974057</v>
      </c>
      <c r="AO1946" s="57">
        <v>44.046791261580864</v>
      </c>
      <c r="AP1946" s="57">
        <v>66.664950368264073</v>
      </c>
      <c r="AR1946" s="63">
        <v>44655</v>
      </c>
      <c r="AS1946" s="57">
        <v>-25.175614407191926</v>
      </c>
      <c r="AT1946" s="57">
        <v>-3.9059612218152573</v>
      </c>
      <c r="AV1946" s="63"/>
      <c r="AW1946" s="64" t="e">
        <v>#N/A</v>
      </c>
      <c r="AY1946" s="63">
        <v>45616</v>
      </c>
      <c r="AZ1946" s="215">
        <v>1975.1593800000001</v>
      </c>
      <c r="BA1946" s="215">
        <v>2890.8700651419394</v>
      </c>
      <c r="BB1946" s="215">
        <v>-160.91302030327</v>
      </c>
      <c r="BC1946" s="215">
        <v>-3868.9046869480208</v>
      </c>
      <c r="BD1946" s="51">
        <v>440.10489784906815</v>
      </c>
      <c r="BE1946" s="215">
        <v>1276.3166357397176</v>
      </c>
    </row>
    <row r="1947" spans="4:57">
      <c r="D1947" s="63">
        <v>44656</v>
      </c>
      <c r="E1947" s="64">
        <v>1029.316</v>
      </c>
      <c r="F1947" s="64">
        <v>2658.4639999999999</v>
      </c>
      <c r="G1947" s="69">
        <v>3687.78</v>
      </c>
      <c r="I1947" s="63">
        <v>45476</v>
      </c>
      <c r="J1947" s="68">
        <v>39</v>
      </c>
      <c r="K1947" s="68">
        <v>37.96</v>
      </c>
      <c r="M1947" s="63">
        <v>44656</v>
      </c>
      <c r="N1947" s="64">
        <v>43141.4</v>
      </c>
      <c r="O1947" s="66">
        <v>111.6983</v>
      </c>
      <c r="Q1947" s="63">
        <v>44656</v>
      </c>
      <c r="R1947" s="57">
        <v>46.607702995183999</v>
      </c>
      <c r="S1947" s="57">
        <v>55.903145603295727</v>
      </c>
      <c r="U1947" s="63">
        <v>44656</v>
      </c>
      <c r="V1947" s="65">
        <v>63.657596957819607</v>
      </c>
      <c r="X1947" s="63">
        <v>45617</v>
      </c>
      <c r="Y1947" s="67">
        <v>36.875</v>
      </c>
      <c r="Z1947" s="67">
        <v>28.26</v>
      </c>
      <c r="AA1947" s="67">
        <v>37.875</v>
      </c>
      <c r="AB1947" s="67">
        <v>38.8125</v>
      </c>
      <c r="AD1947" s="63">
        <v>45617</v>
      </c>
      <c r="AE1947" s="67">
        <v>43.16</v>
      </c>
      <c r="AF1947" s="68">
        <v>67.92</v>
      </c>
      <c r="AH1947" s="58">
        <v>44656</v>
      </c>
      <c r="AI1947" s="57">
        <v>56.505938499564401</v>
      </c>
      <c r="AJ1947" s="57">
        <v>57.19107089813722</v>
      </c>
      <c r="AK1947" s="57">
        <v>58.538843525832739</v>
      </c>
      <c r="AM1947" s="63">
        <v>44656</v>
      </c>
      <c r="AN1947" s="57">
        <v>53.621788848196175</v>
      </c>
      <c r="AO1947" s="57">
        <v>44.045847513303336</v>
      </c>
      <c r="AP1947" s="57">
        <v>66.932966161895393</v>
      </c>
      <c r="AR1947" s="63">
        <v>44656</v>
      </c>
      <c r="AS1947" s="57">
        <v>-25.331942951150943</v>
      </c>
      <c r="AT1947" s="57">
        <v>-3.925540892887891</v>
      </c>
      <c r="AV1947" s="63"/>
      <c r="AW1947" s="64" t="e">
        <v>#N/A</v>
      </c>
      <c r="AY1947" s="63">
        <v>45617</v>
      </c>
      <c r="AZ1947" s="215">
        <v>2003.4328399999999</v>
      </c>
      <c r="BA1947" s="215">
        <v>2890.1937586874897</v>
      </c>
      <c r="BB1947" s="215">
        <v>-139.46713283071998</v>
      </c>
      <c r="BC1947" s="215">
        <v>-4282.3368438379912</v>
      </c>
      <c r="BD1947" s="51">
        <v>438.20958423749465</v>
      </c>
      <c r="BE1947" s="215">
        <v>910.03220625627409</v>
      </c>
    </row>
    <row r="1948" spans="4:57">
      <c r="D1948" s="63">
        <v>44657</v>
      </c>
      <c r="E1948" s="64">
        <v>909.67700000000002</v>
      </c>
      <c r="F1948" s="64">
        <v>2663.8159999999998</v>
      </c>
      <c r="G1948" s="69">
        <v>3573.4929999999999</v>
      </c>
      <c r="I1948" s="63">
        <v>45477</v>
      </c>
      <c r="J1948" s="68">
        <v>39.17</v>
      </c>
      <c r="K1948" s="68">
        <v>37.51</v>
      </c>
      <c r="M1948" s="63">
        <v>44657</v>
      </c>
      <c r="N1948" s="64">
        <v>43181.599999999999</v>
      </c>
      <c r="O1948" s="66">
        <v>111.8433</v>
      </c>
      <c r="Q1948" s="63">
        <v>44657</v>
      </c>
      <c r="R1948" s="57">
        <v>46.198069246069906</v>
      </c>
      <c r="S1948" s="57">
        <v>56.05959748094638</v>
      </c>
      <c r="U1948" s="63">
        <v>44657</v>
      </c>
      <c r="V1948" s="65">
        <v>63.493146963317962</v>
      </c>
      <c r="X1948" s="63">
        <v>45618</v>
      </c>
      <c r="Y1948" s="67">
        <v>35.8125</v>
      </c>
      <c r="Z1948" s="67">
        <v>30.06</v>
      </c>
      <c r="AA1948" s="67">
        <v>37.0625</v>
      </c>
      <c r="AB1948" s="67">
        <v>38.4375</v>
      </c>
      <c r="AD1948" s="63">
        <v>45618</v>
      </c>
      <c r="AE1948" s="67">
        <v>42.82</v>
      </c>
      <c r="AF1948" s="68">
        <v>66.819999999999993</v>
      </c>
      <c r="AH1948" s="58">
        <v>44657</v>
      </c>
      <c r="AI1948" s="57">
        <v>56.630271508179852</v>
      </c>
      <c r="AJ1948" s="57">
        <v>57.362834364904678</v>
      </c>
      <c r="AK1948" s="57">
        <v>58.794655522000468</v>
      </c>
      <c r="AM1948" s="63">
        <v>44657</v>
      </c>
      <c r="AN1948" s="57">
        <v>53.718684675525296</v>
      </c>
      <c r="AO1948" s="57">
        <v>43.978769210270151</v>
      </c>
      <c r="AP1948" s="57">
        <v>67.253269086464144</v>
      </c>
      <c r="AR1948" s="63">
        <v>44657</v>
      </c>
      <c r="AS1948" s="57">
        <v>-25.464352235099341</v>
      </c>
      <c r="AT1948" s="57">
        <v>-3.9450380654204809</v>
      </c>
      <c r="AV1948" s="63"/>
      <c r="AW1948" s="64" t="e">
        <v>#N/A</v>
      </c>
      <c r="AY1948" s="63">
        <v>45618</v>
      </c>
      <c r="AZ1948" s="215">
        <v>1847.68959</v>
      </c>
      <c r="BA1948" s="215">
        <v>2890.5461910440499</v>
      </c>
      <c r="BB1948" s="215">
        <v>-183.44212676384004</v>
      </c>
      <c r="BC1948" s="215">
        <v>-3709.5408797339805</v>
      </c>
      <c r="BD1948" s="51">
        <v>426.17483465183045</v>
      </c>
      <c r="BE1948" s="215">
        <v>1271.4276091980598</v>
      </c>
    </row>
    <row r="1949" spans="4:57">
      <c r="D1949" s="63">
        <v>44658</v>
      </c>
      <c r="E1949" s="64">
        <v>981.17100000000005</v>
      </c>
      <c r="F1949" s="64">
        <v>2679.672</v>
      </c>
      <c r="G1949" s="69">
        <v>3660.8429999999998</v>
      </c>
      <c r="I1949" s="63">
        <v>45478</v>
      </c>
      <c r="J1949" s="68">
        <v>36.58</v>
      </c>
      <c r="K1949" s="68">
        <v>36.9</v>
      </c>
      <c r="M1949" s="63">
        <v>44658</v>
      </c>
      <c r="N1949" s="64">
        <v>43228.5</v>
      </c>
      <c r="O1949" s="66">
        <v>111.9783</v>
      </c>
      <c r="Q1949" s="63">
        <v>44658</v>
      </c>
      <c r="R1949" s="57">
        <v>45.836760585270177</v>
      </c>
      <c r="S1949" s="57">
        <v>56.096318783745723</v>
      </c>
      <c r="U1949" s="63">
        <v>44658</v>
      </c>
      <c r="V1949" s="65">
        <v>64.044011457662322</v>
      </c>
      <c r="X1949" s="63">
        <v>45621</v>
      </c>
      <c r="Y1949" s="67">
        <v>35.5</v>
      </c>
      <c r="Z1949" s="67">
        <v>29.91</v>
      </c>
      <c r="AA1949" s="67">
        <v>36.875</v>
      </c>
      <c r="AB1949" s="67">
        <v>38.4375</v>
      </c>
      <c r="AD1949" s="63">
        <v>45621</v>
      </c>
      <c r="AE1949" s="67">
        <v>43.04</v>
      </c>
      <c r="AF1949" s="68">
        <v>72.91</v>
      </c>
      <c r="AH1949" s="58">
        <v>44658</v>
      </c>
      <c r="AI1949" s="57">
        <v>56.701579314959446</v>
      </c>
      <c r="AJ1949" s="57">
        <v>57.41362531300571</v>
      </c>
      <c r="AK1949" s="57">
        <v>58.817812516023849</v>
      </c>
      <c r="AM1949" s="63">
        <v>44658</v>
      </c>
      <c r="AN1949" s="57">
        <v>53.848855180699175</v>
      </c>
      <c r="AO1949" s="57">
        <v>43.909636044384627</v>
      </c>
      <c r="AP1949" s="57">
        <v>67.689502533613847</v>
      </c>
      <c r="AR1949" s="63">
        <v>44658</v>
      </c>
      <c r="AS1949" s="57">
        <v>-25.61208677685951</v>
      </c>
      <c r="AT1949" s="57">
        <v>-3.9740432975247209</v>
      </c>
      <c r="AV1949" s="63"/>
      <c r="AW1949" s="64" t="e">
        <v>#N/A</v>
      </c>
      <c r="AY1949" s="63">
        <v>45621</v>
      </c>
      <c r="AZ1949" s="215">
        <v>1814.9124899999997</v>
      </c>
      <c r="BA1949" s="215">
        <v>3053.8563028448693</v>
      </c>
      <c r="BB1949" s="215">
        <v>-5.1772134513599433</v>
      </c>
      <c r="BC1949" s="215">
        <v>-4490.1675077934406</v>
      </c>
      <c r="BD1949" s="51">
        <v>449.7716854896014</v>
      </c>
      <c r="BE1949" s="215">
        <v>823.19575708967079</v>
      </c>
    </row>
    <row r="1950" spans="4:57">
      <c r="D1950" s="63">
        <v>44659</v>
      </c>
      <c r="E1950" s="64">
        <v>966.00099999999998</v>
      </c>
      <c r="F1950" s="64">
        <v>2691.2919999999999</v>
      </c>
      <c r="G1950" s="69">
        <v>3657.2930000000001</v>
      </c>
      <c r="I1950" s="63">
        <v>45481</v>
      </c>
      <c r="J1950" s="68">
        <v>36.6</v>
      </c>
      <c r="K1950" s="68">
        <v>37.380000000000003</v>
      </c>
      <c r="M1950" s="63">
        <v>44659</v>
      </c>
      <c r="N1950" s="64">
        <v>43235.5</v>
      </c>
      <c r="O1950" s="66">
        <v>112.13</v>
      </c>
      <c r="Q1950" s="63">
        <v>44659</v>
      </c>
      <c r="R1950" s="57">
        <v>45.672726846693877</v>
      </c>
      <c r="S1950" s="57">
        <v>56.130221645790868</v>
      </c>
      <c r="U1950" s="63">
        <v>44659</v>
      </c>
      <c r="V1950" s="65">
        <v>64.21088987214398</v>
      </c>
      <c r="X1950" s="63">
        <v>45622</v>
      </c>
      <c r="Y1950" s="67">
        <v>37.3125</v>
      </c>
      <c r="Z1950" s="67">
        <v>28.74</v>
      </c>
      <c r="AA1950" s="67">
        <v>37.9375</v>
      </c>
      <c r="AB1950" s="67">
        <v>38.4375</v>
      </c>
      <c r="AD1950" s="63">
        <v>45622</v>
      </c>
      <c r="AE1950" s="67">
        <v>42.37</v>
      </c>
      <c r="AF1950" s="68">
        <v>69.98</v>
      </c>
      <c r="AH1950" s="58">
        <v>44659</v>
      </c>
      <c r="AI1950" s="57">
        <v>56.80387410098313</v>
      </c>
      <c r="AJ1950" s="57">
        <v>57.485516927006408</v>
      </c>
      <c r="AK1950" s="57">
        <v>58.838571200689024</v>
      </c>
      <c r="AM1950" s="63">
        <v>44659</v>
      </c>
      <c r="AN1950" s="57">
        <v>54.0349717874399</v>
      </c>
      <c r="AO1950" s="57">
        <v>43.938784605132142</v>
      </c>
      <c r="AP1950" s="57">
        <v>68.161878612285335</v>
      </c>
      <c r="AR1950" s="63">
        <v>44659</v>
      </c>
      <c r="AS1950" s="57">
        <v>-25.773415143468515</v>
      </c>
      <c r="AT1950" s="57">
        <v>-4.0045111804744682</v>
      </c>
      <c r="AV1950" s="63"/>
      <c r="AW1950" s="64" t="e">
        <v>#N/A</v>
      </c>
      <c r="AY1950" s="63">
        <v>45622</v>
      </c>
      <c r="AZ1950" s="215">
        <v>1818.3049649999998</v>
      </c>
      <c r="BA1950" s="215">
        <v>3053.4983620895296</v>
      </c>
      <c r="BB1950" s="215">
        <v>76.396099652589996</v>
      </c>
      <c r="BC1950" s="215">
        <v>-4769.3998975572704</v>
      </c>
      <c r="BD1950" s="51">
        <v>453.30399662440141</v>
      </c>
      <c r="BE1950" s="215">
        <v>632.10352580925075</v>
      </c>
    </row>
    <row r="1951" spans="4:57">
      <c r="D1951" s="63">
        <v>44660</v>
      </c>
      <c r="E1951" s="64">
        <v>966.00099999999998</v>
      </c>
      <c r="F1951" s="64">
        <v>2691.2919999999999</v>
      </c>
      <c r="G1951" s="69">
        <v>3657.2930000000001</v>
      </c>
      <c r="I1951" s="63">
        <v>45483</v>
      </c>
      <c r="J1951" s="68">
        <v>30.31</v>
      </c>
      <c r="K1951" s="68">
        <v>37.08</v>
      </c>
      <c r="M1951" s="63">
        <v>44660</v>
      </c>
      <c r="N1951" s="64">
        <v>43235.5</v>
      </c>
      <c r="O1951" s="66">
        <v>112.13</v>
      </c>
      <c r="Q1951" s="63">
        <v>44660</v>
      </c>
      <c r="R1951" s="57">
        <v>45.882882593355049</v>
      </c>
      <c r="S1951" s="57">
        <v>56.289487676476014</v>
      </c>
      <c r="U1951" s="63">
        <v>44660</v>
      </c>
      <c r="V1951" s="65">
        <v>64.21088987214398</v>
      </c>
      <c r="X1951" s="63">
        <v>45623</v>
      </c>
      <c r="Y1951" s="67">
        <v>36.375</v>
      </c>
      <c r="Z1951" s="67">
        <v>29.77</v>
      </c>
      <c r="AA1951" s="67">
        <v>37.5625</v>
      </c>
      <c r="AB1951" s="67">
        <v>38.8125</v>
      </c>
      <c r="AD1951" s="63">
        <v>45623</v>
      </c>
      <c r="AE1951" s="67">
        <v>42.65</v>
      </c>
      <c r="AF1951" s="68">
        <v>69.47</v>
      </c>
      <c r="AH1951" s="58">
        <v>44660</v>
      </c>
      <c r="AI1951" s="57">
        <v>56.845174403854571</v>
      </c>
      <c r="AJ1951" s="57">
        <v>57.617761887905303</v>
      </c>
      <c r="AK1951" s="57">
        <v>59.065456636278668</v>
      </c>
      <c r="AM1951" s="63">
        <v>44660</v>
      </c>
      <c r="AN1951" s="57">
        <v>54.187774425072924</v>
      </c>
      <c r="AO1951" s="57">
        <v>43.940703916314483</v>
      </c>
      <c r="AP1951" s="57">
        <v>68.574388130187586</v>
      </c>
      <c r="AR1951" s="63">
        <v>44660</v>
      </c>
      <c r="AS1951" s="57">
        <v>-25.947559375241237</v>
      </c>
      <c r="AT1951" s="57">
        <v>-4.0453708378813786</v>
      </c>
      <c r="AV1951" s="63"/>
      <c r="AW1951" s="64" t="e">
        <v>#N/A</v>
      </c>
      <c r="AY1951" s="63">
        <v>45623</v>
      </c>
      <c r="AZ1951" s="215">
        <v>1804.1115649999999</v>
      </c>
      <c r="BA1951" s="215">
        <v>3022.9018971897594</v>
      </c>
      <c r="BB1951" s="215">
        <v>121.35584295067001</v>
      </c>
      <c r="BC1951" s="215">
        <v>-4278.2690474363608</v>
      </c>
      <c r="BD1951" s="51">
        <v>497.12909374422054</v>
      </c>
      <c r="BE1951" s="215">
        <v>1167.2293514482901</v>
      </c>
    </row>
    <row r="1952" spans="4:57">
      <c r="D1952" s="63">
        <v>44661</v>
      </c>
      <c r="E1952" s="64">
        <v>966.00099999999998</v>
      </c>
      <c r="F1952" s="64">
        <v>2691.2919999999999</v>
      </c>
      <c r="G1952" s="69">
        <v>3657.2930000000001</v>
      </c>
      <c r="I1952" s="63">
        <v>45484</v>
      </c>
      <c r="J1952" s="68">
        <v>27.26</v>
      </c>
      <c r="K1952" s="68">
        <v>36.869999999999997</v>
      </c>
      <c r="M1952" s="63">
        <v>44661</v>
      </c>
      <c r="N1952" s="64">
        <v>43235.5</v>
      </c>
      <c r="O1952" s="66">
        <v>112.13</v>
      </c>
      <c r="Q1952" s="63">
        <v>44661</v>
      </c>
      <c r="R1952" s="57">
        <v>45.948432533707951</v>
      </c>
      <c r="S1952" s="57">
        <v>56.428163193137678</v>
      </c>
      <c r="U1952" s="63">
        <v>44661</v>
      </c>
      <c r="V1952" s="65">
        <v>64.21088987214398</v>
      </c>
      <c r="X1952" s="63">
        <v>45624</v>
      </c>
      <c r="Y1952" s="67">
        <v>37</v>
      </c>
      <c r="Z1952" s="67">
        <v>29.1</v>
      </c>
      <c r="AA1952" s="67">
        <v>37.875</v>
      </c>
      <c r="AB1952" s="67">
        <v>38.625</v>
      </c>
      <c r="AD1952" s="63">
        <v>45624</v>
      </c>
      <c r="AE1952" s="67">
        <v>42.99</v>
      </c>
      <c r="AF1952" s="68">
        <v>69.44</v>
      </c>
      <c r="AH1952" s="58">
        <v>44661</v>
      </c>
      <c r="AI1952" s="57">
        <v>56.900088962567111</v>
      </c>
      <c r="AJ1952" s="57">
        <v>57.742524185208154</v>
      </c>
      <c r="AK1952" s="57">
        <v>59.257032661302624</v>
      </c>
      <c r="AM1952" s="63">
        <v>44661</v>
      </c>
      <c r="AN1952" s="57">
        <v>54.344829732417296</v>
      </c>
      <c r="AO1952" s="57">
        <v>43.986300309041027</v>
      </c>
      <c r="AP1952" s="57">
        <v>68.930386688997046</v>
      </c>
      <c r="AR1952" s="63">
        <v>44661</v>
      </c>
      <c r="AS1952" s="57">
        <v>-26.085504556518167</v>
      </c>
      <c r="AT1952" s="57">
        <v>-4.0860683370535273</v>
      </c>
      <c r="AV1952" s="63"/>
      <c r="AW1952" s="64" t="e">
        <v>#N/A</v>
      </c>
      <c r="AY1952" s="63">
        <v>45624</v>
      </c>
      <c r="AZ1952" s="215">
        <v>1963.5039649999999</v>
      </c>
      <c r="BA1952" s="215">
        <v>3023.1861158508891</v>
      </c>
      <c r="BB1952" s="215">
        <v>408.12926680555</v>
      </c>
      <c r="BC1952" s="215">
        <v>-4008.5167070227903</v>
      </c>
      <c r="BD1952" s="51">
        <v>458.69788729629028</v>
      </c>
      <c r="BE1952" s="215">
        <v>1845.0005279299394</v>
      </c>
    </row>
    <row r="1953" spans="4:57">
      <c r="D1953" s="63">
        <v>44662</v>
      </c>
      <c r="E1953" s="64">
        <v>974.79399999999998</v>
      </c>
      <c r="F1953" s="64">
        <v>2716.2930000000001</v>
      </c>
      <c r="G1953" s="69">
        <v>3691.087</v>
      </c>
      <c r="I1953" s="63">
        <v>45485</v>
      </c>
      <c r="J1953" s="68">
        <v>27.26</v>
      </c>
      <c r="K1953" s="68">
        <v>36.64</v>
      </c>
      <c r="M1953" s="63">
        <v>44662</v>
      </c>
      <c r="N1953" s="64">
        <v>43239.1</v>
      </c>
      <c r="O1953" s="66">
        <v>112.5917</v>
      </c>
      <c r="Q1953" s="63">
        <v>44662</v>
      </c>
      <c r="R1953" s="57">
        <v>46.005803725393044</v>
      </c>
      <c r="S1953" s="57">
        <v>56.443562723075026</v>
      </c>
      <c r="U1953" s="63">
        <v>44662</v>
      </c>
      <c r="V1953" s="65">
        <v>64.886323627420722</v>
      </c>
      <c r="X1953" s="63">
        <v>45625</v>
      </c>
      <c r="Y1953" s="67">
        <v>36.5</v>
      </c>
      <c r="Z1953" s="67">
        <v>34.72</v>
      </c>
      <c r="AA1953" s="67">
        <v>37.5</v>
      </c>
      <c r="AB1953" s="67">
        <v>38.625</v>
      </c>
      <c r="AD1953" s="63">
        <v>45625</v>
      </c>
      <c r="AE1953" s="67">
        <v>42.44</v>
      </c>
      <c r="AF1953" s="68">
        <v>68.7</v>
      </c>
      <c r="AH1953" s="58">
        <v>44662</v>
      </c>
      <c r="AI1953" s="57">
        <v>56.953116227056164</v>
      </c>
      <c r="AJ1953" s="57">
        <v>57.762365088576082</v>
      </c>
      <c r="AK1953" s="57">
        <v>59.247225180641649</v>
      </c>
      <c r="AM1953" s="63">
        <v>44662</v>
      </c>
      <c r="AN1953" s="57">
        <v>54.481012942378527</v>
      </c>
      <c r="AO1953" s="57">
        <v>43.921070706804642</v>
      </c>
      <c r="AP1953" s="57">
        <v>69.395385520000559</v>
      </c>
      <c r="AR1953" s="63">
        <v>44662</v>
      </c>
      <c r="AS1953" s="57">
        <v>-26.252660461061119</v>
      </c>
      <c r="AT1953" s="57">
        <v>-4.1312559511975655</v>
      </c>
      <c r="AV1953" s="63"/>
      <c r="AW1953" s="64" t="e">
        <v>#N/A</v>
      </c>
      <c r="AY1953" s="63">
        <v>45625</v>
      </c>
      <c r="AZ1953" s="215">
        <v>1784.2204649999999</v>
      </c>
      <c r="BA1953" s="215">
        <v>1401.8942189436782</v>
      </c>
      <c r="BB1953" s="215">
        <v>181.02127361465</v>
      </c>
      <c r="BC1953" s="215">
        <v>-2470.5201956693504</v>
      </c>
      <c r="BD1953" s="51">
        <v>426.28964220063284</v>
      </c>
      <c r="BE1953" s="215">
        <v>1322.905404089611</v>
      </c>
    </row>
    <row r="1954" spans="4:57">
      <c r="D1954" s="63">
        <v>44663</v>
      </c>
      <c r="E1954" s="64">
        <v>1081.8050000000001</v>
      </c>
      <c r="F1954" s="64">
        <v>2737.03</v>
      </c>
      <c r="G1954" s="69">
        <v>3818.835</v>
      </c>
      <c r="I1954" s="63">
        <v>45488</v>
      </c>
      <c r="J1954" s="68">
        <v>31.97</v>
      </c>
      <c r="K1954" s="68">
        <v>35.69</v>
      </c>
      <c r="M1954" s="63">
        <v>44663</v>
      </c>
      <c r="N1954" s="64">
        <v>43318.5</v>
      </c>
      <c r="O1954" s="66">
        <v>112.735</v>
      </c>
      <c r="Q1954" s="63">
        <v>44663</v>
      </c>
      <c r="R1954" s="57">
        <v>46.126349138245715</v>
      </c>
      <c r="S1954" s="57">
        <v>56.531882779605588</v>
      </c>
      <c r="U1954" s="63">
        <v>44663</v>
      </c>
      <c r="V1954" s="65">
        <v>64.524513353179387</v>
      </c>
      <c r="X1954" s="63">
        <v>45628</v>
      </c>
      <c r="Y1954" s="67">
        <v>34.9375</v>
      </c>
      <c r="Z1954" s="67">
        <v>28.67</v>
      </c>
      <c r="AA1954" s="67">
        <v>36.375</v>
      </c>
      <c r="AB1954" s="67">
        <v>38.4375</v>
      </c>
      <c r="AD1954" s="63">
        <v>45628</v>
      </c>
      <c r="AE1954" s="67">
        <v>42.52</v>
      </c>
      <c r="AF1954" s="68">
        <v>73.900000000000006</v>
      </c>
      <c r="AH1954" s="58">
        <v>44663</v>
      </c>
      <c r="AI1954" s="57">
        <v>57.081346611317606</v>
      </c>
      <c r="AJ1954" s="57">
        <v>57.878570005061732</v>
      </c>
      <c r="AK1954" s="57">
        <v>59.373213658953162</v>
      </c>
      <c r="AM1954" s="63">
        <v>44663</v>
      </c>
      <c r="AN1954" s="57">
        <v>54.678923518835191</v>
      </c>
      <c r="AO1954" s="57">
        <v>43.970006510706682</v>
      </c>
      <c r="AP1954" s="57">
        <v>69.847522814543936</v>
      </c>
      <c r="AR1954" s="63">
        <v>44663</v>
      </c>
      <c r="AS1954" s="57">
        <v>-26.405954026519229</v>
      </c>
      <c r="AT1954" s="57">
        <v>-4.1649844257613982</v>
      </c>
      <c r="AV1954" s="63"/>
      <c r="AW1954" s="64" t="e">
        <v>#N/A</v>
      </c>
      <c r="AY1954" s="63">
        <v>45628</v>
      </c>
      <c r="AZ1954" s="215">
        <v>1454.9439649999999</v>
      </c>
      <c r="BA1954" s="215">
        <v>752.77906161090777</v>
      </c>
      <c r="BB1954" s="215">
        <v>73.512983815849992</v>
      </c>
      <c r="BC1954" s="215">
        <v>-392.38914449220078</v>
      </c>
      <c r="BD1954" s="51">
        <v>410.60206544236127</v>
      </c>
      <c r="BE1954" s="215">
        <v>2299.4489313769191</v>
      </c>
    </row>
    <row r="1955" spans="4:57">
      <c r="D1955" s="63">
        <v>44664</v>
      </c>
      <c r="E1955" s="64">
        <v>975.72</v>
      </c>
      <c r="F1955" s="64">
        <v>2737.13</v>
      </c>
      <c r="G1955" s="69">
        <v>3712.85</v>
      </c>
      <c r="I1955" s="63">
        <v>45489</v>
      </c>
      <c r="J1955" s="68">
        <v>27.61</v>
      </c>
      <c r="K1955" s="68">
        <v>36.92</v>
      </c>
      <c r="M1955" s="63">
        <v>44664</v>
      </c>
      <c r="N1955" s="64">
        <v>43303.1</v>
      </c>
      <c r="O1955" s="66">
        <v>112.91330000000001</v>
      </c>
      <c r="Q1955" s="63">
        <v>44664</v>
      </c>
      <c r="R1955" s="57">
        <v>46.027356208439564</v>
      </c>
      <c r="S1955" s="57">
        <v>56.748562159934309</v>
      </c>
      <c r="U1955" s="63">
        <v>44664</v>
      </c>
      <c r="V1955" s="65">
        <v>64.50679433388342</v>
      </c>
      <c r="X1955" s="63">
        <v>45629</v>
      </c>
      <c r="Y1955" s="67">
        <v>36.9375</v>
      </c>
      <c r="Z1955" s="67">
        <v>29.99</v>
      </c>
      <c r="AA1955" s="67">
        <v>37.875</v>
      </c>
      <c r="AB1955" s="67">
        <v>38.8125</v>
      </c>
      <c r="AD1955" s="63">
        <v>45629</v>
      </c>
      <c r="AE1955" s="67">
        <v>42.25</v>
      </c>
      <c r="AF1955" s="68">
        <v>69.13</v>
      </c>
      <c r="AH1955" s="58">
        <v>44664</v>
      </c>
      <c r="AI1955" s="57">
        <v>57.186892045949755</v>
      </c>
      <c r="AJ1955" s="57">
        <v>58.069306860492453</v>
      </c>
      <c r="AK1955" s="57">
        <v>59.691405737709303</v>
      </c>
      <c r="AM1955" s="63">
        <v>44664</v>
      </c>
      <c r="AN1955" s="57">
        <v>54.947025230591919</v>
      </c>
      <c r="AO1955" s="57">
        <v>44.140281309042308</v>
      </c>
      <c r="AP1955" s="57">
        <v>70.329950738919806</v>
      </c>
      <c r="AR1955" s="63">
        <v>44664</v>
      </c>
      <c r="AS1955" s="57">
        <v>-26.55819982503975</v>
      </c>
      <c r="AT1955" s="57">
        <v>-4.1987901294975538</v>
      </c>
      <c r="AV1955" s="63"/>
      <c r="AW1955" s="64" t="e">
        <v>#N/A</v>
      </c>
      <c r="AY1955" s="63">
        <v>45629</v>
      </c>
      <c r="AZ1955" s="215">
        <v>1384.4789649999998</v>
      </c>
      <c r="BA1955" s="215">
        <v>752.4026636283678</v>
      </c>
      <c r="BB1955" s="215">
        <v>21.090258808999998</v>
      </c>
      <c r="BC1955" s="215">
        <v>-1384.4380032083318</v>
      </c>
      <c r="BD1955" s="51">
        <v>326.92446579839287</v>
      </c>
      <c r="BE1955" s="215">
        <v>1100.4583500274307</v>
      </c>
    </row>
    <row r="1956" spans="4:57">
      <c r="D1956" s="63">
        <v>44665</v>
      </c>
      <c r="E1956" s="64">
        <v>975.72</v>
      </c>
      <c r="F1956" s="64">
        <v>2737.13</v>
      </c>
      <c r="G1956" s="69">
        <v>3712.85</v>
      </c>
      <c r="I1956" s="63">
        <v>45490</v>
      </c>
      <c r="J1956" s="68">
        <v>27.61</v>
      </c>
      <c r="K1956" s="68">
        <v>36.99</v>
      </c>
      <c r="M1956" s="63">
        <v>44665</v>
      </c>
      <c r="N1956" s="64">
        <v>43303.1</v>
      </c>
      <c r="O1956" s="66">
        <v>112.91330000000001</v>
      </c>
      <c r="Q1956" s="63">
        <v>44665</v>
      </c>
      <c r="R1956" s="57">
        <v>45.98671857669467</v>
      </c>
      <c r="S1956" s="57">
        <v>56.815782161228356</v>
      </c>
      <c r="U1956" s="63">
        <v>44665</v>
      </c>
      <c r="V1956" s="65">
        <v>64.50679433388342</v>
      </c>
      <c r="X1956" s="63">
        <v>45630</v>
      </c>
      <c r="Y1956" s="67">
        <v>34.6875</v>
      </c>
      <c r="Z1956" s="67">
        <v>28.82</v>
      </c>
      <c r="AA1956" s="67">
        <v>36.0625</v>
      </c>
      <c r="AB1956" s="67">
        <v>38.5</v>
      </c>
      <c r="AD1956" s="63">
        <v>45630</v>
      </c>
      <c r="AE1956" s="67">
        <v>42.17</v>
      </c>
      <c r="AF1956" s="68">
        <v>68.260000000000005</v>
      </c>
      <c r="AH1956" s="58">
        <v>44665</v>
      </c>
      <c r="AI1956" s="57">
        <v>57.220130876284479</v>
      </c>
      <c r="AJ1956" s="57">
        <v>58.121733118487803</v>
      </c>
      <c r="AK1956" s="57">
        <v>59.745633103221962</v>
      </c>
      <c r="AM1956" s="63">
        <v>44665</v>
      </c>
      <c r="AN1956" s="57">
        <v>55.203700801979558</v>
      </c>
      <c r="AO1956" s="57">
        <v>44.266406245548517</v>
      </c>
      <c r="AP1956" s="57">
        <v>70.848630582325171</v>
      </c>
      <c r="AR1956" s="63">
        <v>44665</v>
      </c>
      <c r="AS1956" s="57">
        <v>-26.732452508058657</v>
      </c>
      <c r="AT1956" s="57">
        <v>-4.2168649516340695</v>
      </c>
      <c r="AV1956" s="63"/>
      <c r="AW1956" s="64" t="e">
        <v>#N/A</v>
      </c>
      <c r="AY1956" s="63">
        <v>45630</v>
      </c>
      <c r="AZ1956" s="215">
        <v>1346.6337899999999</v>
      </c>
      <c r="BA1956" s="215">
        <v>752.14058584567783</v>
      </c>
      <c r="BB1956" s="215">
        <v>38.478762989699966</v>
      </c>
      <c r="BC1956" s="215">
        <v>-2143.2282783170526</v>
      </c>
      <c r="BD1956" s="51">
        <v>326.62524297483355</v>
      </c>
      <c r="BE1956" s="215">
        <v>320.65010349316151</v>
      </c>
    </row>
    <row r="1957" spans="4:57">
      <c r="D1957" s="63">
        <v>44666</v>
      </c>
      <c r="E1957" s="64">
        <v>975.72</v>
      </c>
      <c r="F1957" s="64">
        <v>2737.13</v>
      </c>
      <c r="G1957" s="69">
        <v>3712.85</v>
      </c>
      <c r="I1957" s="63">
        <v>45491</v>
      </c>
      <c r="J1957" s="68">
        <v>32.82</v>
      </c>
      <c r="K1957" s="68">
        <v>36.950000000000003</v>
      </c>
      <c r="M1957" s="63">
        <v>44666</v>
      </c>
      <c r="N1957" s="64">
        <v>43303.1</v>
      </c>
      <c r="O1957" s="66">
        <v>112.91330000000001</v>
      </c>
      <c r="Q1957" s="63">
        <v>44666</v>
      </c>
      <c r="R1957" s="57">
        <v>45.870735846152463</v>
      </c>
      <c r="S1957" s="57">
        <v>56.850616256574597</v>
      </c>
      <c r="U1957" s="63">
        <v>44666</v>
      </c>
      <c r="V1957" s="65">
        <v>64.50679433388342</v>
      </c>
      <c r="X1957" s="63">
        <v>45631</v>
      </c>
      <c r="Y1957" s="67">
        <v>35.375</v>
      </c>
      <c r="Z1957" s="67">
        <v>29.15</v>
      </c>
      <c r="AA1957" s="67">
        <v>36.75</v>
      </c>
      <c r="AB1957" s="67">
        <v>38.5625</v>
      </c>
      <c r="AD1957" s="63">
        <v>45631</v>
      </c>
      <c r="AE1957" s="67">
        <v>42.04</v>
      </c>
      <c r="AF1957" s="68">
        <v>69.17</v>
      </c>
      <c r="AH1957" s="58">
        <v>44666</v>
      </c>
      <c r="AI1957" s="57">
        <v>57.290190152241259</v>
      </c>
      <c r="AJ1957" s="57">
        <v>58.168394716684801</v>
      </c>
      <c r="AK1957" s="57">
        <v>59.753475030719748</v>
      </c>
      <c r="AM1957" s="63">
        <v>44666</v>
      </c>
      <c r="AN1957" s="57">
        <v>55.454774577348509</v>
      </c>
      <c r="AO1957" s="57">
        <v>44.408219819429263</v>
      </c>
      <c r="AP1957" s="57">
        <v>71.323717275344521</v>
      </c>
      <c r="AR1957" s="63">
        <v>44666</v>
      </c>
      <c r="AS1957" s="57">
        <v>-26.894837549027706</v>
      </c>
      <c r="AT1957" s="57">
        <v>-4.2195336008024054</v>
      </c>
      <c r="AV1957" s="63"/>
      <c r="AW1957" s="64" t="e">
        <v>#N/A</v>
      </c>
      <c r="AY1957" s="63">
        <v>45631</v>
      </c>
      <c r="AZ1957" s="215">
        <v>1490.3964799999999</v>
      </c>
      <c r="BA1957" s="215">
        <v>752.17160706169818</v>
      </c>
      <c r="BB1957" s="215">
        <v>1.3258306908000046</v>
      </c>
      <c r="BC1957" s="215">
        <v>-2273.4815834822116</v>
      </c>
      <c r="BD1957" s="51">
        <v>318.60862627661533</v>
      </c>
      <c r="BE1957" s="215">
        <v>289.02096054690332</v>
      </c>
    </row>
    <row r="1958" spans="4:57">
      <c r="D1958" s="63">
        <v>44667</v>
      </c>
      <c r="E1958" s="64">
        <v>975.72</v>
      </c>
      <c r="F1958" s="64">
        <v>2737.13</v>
      </c>
      <c r="G1958" s="69">
        <v>3712.85</v>
      </c>
      <c r="I1958" s="63">
        <v>45492</v>
      </c>
      <c r="J1958" s="68">
        <v>34.17</v>
      </c>
      <c r="K1958" s="68">
        <v>36.770000000000003</v>
      </c>
      <c r="M1958" s="63">
        <v>44667</v>
      </c>
      <c r="N1958" s="64">
        <v>43303.1</v>
      </c>
      <c r="O1958" s="66">
        <v>112.91330000000001</v>
      </c>
      <c r="Q1958" s="63">
        <v>44667</v>
      </c>
      <c r="R1958" s="57">
        <v>45.74128914198559</v>
      </c>
      <c r="S1958" s="57">
        <v>56.963034592956305</v>
      </c>
      <c r="U1958" s="63">
        <v>44667</v>
      </c>
      <c r="V1958" s="65">
        <v>64.50679433388342</v>
      </c>
      <c r="X1958" s="63">
        <v>45632</v>
      </c>
      <c r="Y1958" s="67">
        <v>32.5625</v>
      </c>
      <c r="Z1958" s="67">
        <v>27.93</v>
      </c>
      <c r="AA1958" s="67">
        <v>33.625</v>
      </c>
      <c r="AB1958" s="67">
        <v>35</v>
      </c>
      <c r="AD1958" s="63">
        <v>45632</v>
      </c>
      <c r="AE1958" s="67">
        <v>40.630000000000003</v>
      </c>
      <c r="AF1958" s="68">
        <v>69.92</v>
      </c>
      <c r="AH1958" s="58">
        <v>44667</v>
      </c>
      <c r="AI1958" s="57">
        <v>57.35129791462623</v>
      </c>
      <c r="AJ1958" s="57">
        <v>58.263848212908933</v>
      </c>
      <c r="AK1958" s="57">
        <v>59.891924203328358</v>
      </c>
      <c r="AM1958" s="63">
        <v>44667</v>
      </c>
      <c r="AN1958" s="57">
        <v>55.64780994731511</v>
      </c>
      <c r="AO1958" s="57">
        <v>44.480096633533407</v>
      </c>
      <c r="AP1958" s="57">
        <v>71.732662718730182</v>
      </c>
      <c r="AR1958" s="63">
        <v>44667</v>
      </c>
      <c r="AS1958" s="57">
        <v>-27.058472742959736</v>
      </c>
      <c r="AT1958" s="57">
        <v>-4.2222361494108851</v>
      </c>
      <c r="AV1958" s="63"/>
      <c r="AW1958" s="64" t="e">
        <v>#N/A</v>
      </c>
      <c r="AY1958" s="63">
        <v>45632</v>
      </c>
      <c r="AZ1958" s="215">
        <v>1493.7724799999999</v>
      </c>
      <c r="BA1958" s="215">
        <v>752.37117837522771</v>
      </c>
      <c r="BB1958" s="215">
        <v>-100.85356248748003</v>
      </c>
      <c r="BC1958" s="215">
        <v>-1546.8791048735623</v>
      </c>
      <c r="BD1958" s="51">
        <v>238.28049687727051</v>
      </c>
      <c r="BE1958" s="215">
        <v>836.691487891458</v>
      </c>
    </row>
    <row r="1959" spans="4:57">
      <c r="D1959" s="63">
        <v>44668</v>
      </c>
      <c r="E1959" s="64">
        <v>975.72</v>
      </c>
      <c r="F1959" s="64">
        <v>2737.13</v>
      </c>
      <c r="G1959" s="69">
        <v>3712.85</v>
      </c>
      <c r="I1959" s="63">
        <v>45495</v>
      </c>
      <c r="J1959" s="68">
        <v>34.979999999999997</v>
      </c>
      <c r="K1959" s="68">
        <v>38.08</v>
      </c>
      <c r="M1959" s="63">
        <v>44668</v>
      </c>
      <c r="N1959" s="64">
        <v>43303.1</v>
      </c>
      <c r="O1959" s="66">
        <v>112.91330000000001</v>
      </c>
      <c r="Q1959" s="63">
        <v>44668</v>
      </c>
      <c r="R1959" s="57">
        <v>45.758437127301342</v>
      </c>
      <c r="S1959" s="57">
        <v>57.074977986702827</v>
      </c>
      <c r="U1959" s="63">
        <v>44668</v>
      </c>
      <c r="V1959" s="65">
        <v>64.50679433388342</v>
      </c>
      <c r="X1959" s="63">
        <v>45635</v>
      </c>
      <c r="Y1959" s="67">
        <v>31.875</v>
      </c>
      <c r="Z1959" s="67">
        <v>27.6</v>
      </c>
      <c r="AA1959" s="67">
        <v>32.9375</v>
      </c>
      <c r="AB1959" s="67">
        <v>34.375</v>
      </c>
      <c r="AD1959" s="63">
        <v>45635</v>
      </c>
      <c r="AE1959" s="67">
        <v>40.03</v>
      </c>
      <c r="AF1959" s="68">
        <v>72.959999999999994</v>
      </c>
      <c r="AH1959" s="58">
        <v>44668</v>
      </c>
      <c r="AI1959" s="57">
        <v>57.413932626440214</v>
      </c>
      <c r="AJ1959" s="57">
        <v>58.354220454062379</v>
      </c>
      <c r="AK1959" s="57">
        <v>60.025014620455394</v>
      </c>
      <c r="AM1959" s="63">
        <v>44668</v>
      </c>
      <c r="AN1959" s="57">
        <v>55.809241841560684</v>
      </c>
      <c r="AO1959" s="57">
        <v>44.531402484956729</v>
      </c>
      <c r="AP1959" s="57">
        <v>72.063538070210953</v>
      </c>
      <c r="AR1959" s="63">
        <v>44668</v>
      </c>
      <c r="AS1959" s="57">
        <v>-27.218620200587583</v>
      </c>
      <c r="AT1959" s="57">
        <v>-4.2214749681488755</v>
      </c>
      <c r="AV1959" s="63"/>
      <c r="AW1959" s="64" t="e">
        <v>#N/A</v>
      </c>
      <c r="AY1959" s="63">
        <v>45635</v>
      </c>
      <c r="AZ1959" s="215">
        <v>1543.9611950000001</v>
      </c>
      <c r="BA1959" s="215">
        <v>752.47907521601769</v>
      </c>
      <c r="BB1959" s="215">
        <v>50.087293755590018</v>
      </c>
      <c r="BC1959" s="215">
        <v>-1145.1796527615613</v>
      </c>
      <c r="BD1959" s="51">
        <v>238.79991124785465</v>
      </c>
      <c r="BE1959" s="215">
        <v>1440.1478224579021</v>
      </c>
    </row>
    <row r="1960" spans="4:57">
      <c r="D1960" s="63">
        <v>44669</v>
      </c>
      <c r="E1960" s="64">
        <v>920.55600000000004</v>
      </c>
      <c r="F1960" s="64">
        <v>2726.694</v>
      </c>
      <c r="G1960" s="69">
        <v>3647.25</v>
      </c>
      <c r="I1960" s="63">
        <v>45496</v>
      </c>
      <c r="J1960" s="68">
        <v>30.6</v>
      </c>
      <c r="K1960" s="68">
        <v>37.08</v>
      </c>
      <c r="M1960" s="63">
        <v>44669</v>
      </c>
      <c r="N1960" s="64">
        <v>43310.9</v>
      </c>
      <c r="O1960" s="66">
        <v>113.6617</v>
      </c>
      <c r="Q1960" s="63">
        <v>44669</v>
      </c>
      <c r="R1960" s="57">
        <v>45.74131370526031</v>
      </c>
      <c r="S1960" s="57">
        <v>57.142983856366826</v>
      </c>
      <c r="U1960" s="63">
        <v>44669</v>
      </c>
      <c r="V1960" s="65">
        <v>64.745948348561654</v>
      </c>
      <c r="X1960" s="63">
        <v>45636</v>
      </c>
      <c r="Y1960" s="67">
        <v>32.6875</v>
      </c>
      <c r="Z1960" s="67">
        <v>28.04</v>
      </c>
      <c r="AA1960" s="67">
        <v>33.6875</v>
      </c>
      <c r="AB1960" s="67">
        <v>34.875</v>
      </c>
      <c r="AD1960" s="63">
        <v>45636</v>
      </c>
      <c r="AE1960" s="67">
        <v>39.32</v>
      </c>
      <c r="AF1960" s="68">
        <v>71.260000000000005</v>
      </c>
      <c r="AH1960" s="58">
        <v>44669</v>
      </c>
      <c r="AI1960" s="57">
        <v>57.371319331197412</v>
      </c>
      <c r="AJ1960" s="57">
        <v>58.377539073633791</v>
      </c>
      <c r="AK1960" s="57">
        <v>60.111516990625113</v>
      </c>
      <c r="AM1960" s="63">
        <v>44669</v>
      </c>
      <c r="AN1960" s="57">
        <v>56.045845222978194</v>
      </c>
      <c r="AO1960" s="57">
        <v>44.6177271903071</v>
      </c>
      <c r="AP1960" s="57">
        <v>72.576015796396547</v>
      </c>
      <c r="AR1960" s="63">
        <v>44669</v>
      </c>
      <c r="AS1960" s="57">
        <v>-27.421536283543791</v>
      </c>
      <c r="AT1960" s="57">
        <v>-4.211469346926755</v>
      </c>
      <c r="AV1960" s="63"/>
      <c r="AW1960" s="64" t="e">
        <v>#N/A</v>
      </c>
      <c r="AY1960" s="63">
        <v>45636</v>
      </c>
      <c r="AZ1960" s="215">
        <v>1580.6858200000001</v>
      </c>
      <c r="BA1960" s="215">
        <v>-626.31806372046981</v>
      </c>
      <c r="BB1960" s="215">
        <v>117.94924026889998</v>
      </c>
      <c r="BC1960" s="215">
        <v>-361.78956681269079</v>
      </c>
      <c r="BD1960" s="51">
        <v>307.62696448960418</v>
      </c>
      <c r="BE1960" s="215">
        <v>1018.154394225344</v>
      </c>
    </row>
    <row r="1961" spans="4:57">
      <c r="D1961" s="63">
        <v>44670</v>
      </c>
      <c r="E1961" s="64">
        <v>810.26</v>
      </c>
      <c r="F1961" s="64">
        <v>2711.1970000000001</v>
      </c>
      <c r="G1961" s="69">
        <v>3521.4569999999999</v>
      </c>
      <c r="I1961" s="63">
        <v>45497</v>
      </c>
      <c r="J1961" s="68">
        <v>33.06</v>
      </c>
      <c r="K1961" s="68">
        <v>38.08</v>
      </c>
      <c r="M1961" s="63">
        <v>44670</v>
      </c>
      <c r="N1961" s="64">
        <v>43223.7</v>
      </c>
      <c r="O1961" s="66">
        <v>113.7867</v>
      </c>
      <c r="Q1961" s="63">
        <v>44670</v>
      </c>
      <c r="R1961" s="57">
        <v>45.384664500395424</v>
      </c>
      <c r="S1961" s="57">
        <v>57.161607043114195</v>
      </c>
      <c r="U1961" s="63">
        <v>44670</v>
      </c>
      <c r="V1961" s="65">
        <v>64.226421639939872</v>
      </c>
      <c r="X1961" s="63">
        <v>45637</v>
      </c>
      <c r="Y1961" s="67">
        <v>31.3125</v>
      </c>
      <c r="Z1961" s="67">
        <v>26.92</v>
      </c>
      <c r="AA1961" s="67">
        <v>32.3125</v>
      </c>
      <c r="AB1961" s="67">
        <v>34.4375</v>
      </c>
      <c r="AD1961" s="63">
        <v>45637</v>
      </c>
      <c r="AE1961" s="67">
        <v>39.4</v>
      </c>
      <c r="AF1961" s="68">
        <v>68.61</v>
      </c>
      <c r="AH1961" s="58">
        <v>44670</v>
      </c>
      <c r="AI1961" s="57">
        <v>57.438953591259924</v>
      </c>
      <c r="AJ1961" s="57">
        <v>58.429739809773153</v>
      </c>
      <c r="AK1961" s="57">
        <v>60.154033322977241</v>
      </c>
      <c r="AM1961" s="63">
        <v>44670</v>
      </c>
      <c r="AN1961" s="57">
        <v>56.27214393274447</v>
      </c>
      <c r="AO1961" s="57">
        <v>44.747684657887874</v>
      </c>
      <c r="AP1961" s="57">
        <v>72.987666405581493</v>
      </c>
      <c r="AR1961" s="63">
        <v>44670</v>
      </c>
      <c r="AS1961" s="57">
        <v>-27.607373574240434</v>
      </c>
      <c r="AT1961" s="57">
        <v>-4.2004050696343942</v>
      </c>
      <c r="AV1961" s="63"/>
      <c r="AW1961" s="64" t="e">
        <v>#N/A</v>
      </c>
      <c r="AY1961" s="63">
        <v>45637</v>
      </c>
      <c r="AZ1961" s="215">
        <v>1748.7719950000001</v>
      </c>
      <c r="BA1961" s="215">
        <v>-626.58966045087971</v>
      </c>
      <c r="BB1961" s="215">
        <v>203.54964559992996</v>
      </c>
      <c r="BC1961" s="215">
        <v>357.4471953640994</v>
      </c>
      <c r="BD1961" s="51">
        <v>300.14094843776365</v>
      </c>
      <c r="BE1961" s="215">
        <v>1983.3201239509135</v>
      </c>
    </row>
    <row r="1962" spans="4:57">
      <c r="D1962" s="63">
        <v>44671</v>
      </c>
      <c r="E1962" s="64">
        <v>819.92700000000002</v>
      </c>
      <c r="F1962" s="64">
        <v>2695.413</v>
      </c>
      <c r="G1962" s="69">
        <v>3515.34</v>
      </c>
      <c r="I1962" s="63">
        <v>45498</v>
      </c>
      <c r="J1962" s="68">
        <v>33.119999999999997</v>
      </c>
      <c r="K1962" s="68">
        <v>38.28</v>
      </c>
      <c r="M1962" s="63">
        <v>44671</v>
      </c>
      <c r="N1962" s="64">
        <v>43135.7</v>
      </c>
      <c r="O1962" s="66">
        <v>113.9483</v>
      </c>
      <c r="Q1962" s="63">
        <v>44671</v>
      </c>
      <c r="R1962" s="57">
        <v>45.100860731017804</v>
      </c>
      <c r="S1962" s="57">
        <v>57.199302414688226</v>
      </c>
      <c r="U1962" s="63">
        <v>44671</v>
      </c>
      <c r="V1962" s="65">
        <v>64.16722472804345</v>
      </c>
      <c r="X1962" s="63">
        <v>45638</v>
      </c>
      <c r="Y1962" s="67">
        <v>32.0625</v>
      </c>
      <c r="Z1962" s="67">
        <v>26.51</v>
      </c>
      <c r="AA1962" s="67">
        <v>33.3125</v>
      </c>
      <c r="AB1962" s="67">
        <v>35.25</v>
      </c>
      <c r="AD1962" s="63">
        <v>45638</v>
      </c>
      <c r="AE1962" s="67">
        <v>38.35</v>
      </c>
      <c r="AF1962" s="68">
        <v>66.95</v>
      </c>
      <c r="AH1962" s="58">
        <v>44671</v>
      </c>
      <c r="AI1962" s="57">
        <v>57.499613715308698</v>
      </c>
      <c r="AJ1962" s="57">
        <v>58.486421231033624</v>
      </c>
      <c r="AK1962" s="57">
        <v>60.217362257025897</v>
      </c>
      <c r="AM1962" s="63">
        <v>44671</v>
      </c>
      <c r="AN1962" s="57">
        <v>56.476530196146982</v>
      </c>
      <c r="AO1962" s="57">
        <v>44.815333633682954</v>
      </c>
      <c r="AP1962" s="57">
        <v>73.445399200894968</v>
      </c>
      <c r="AR1962" s="63">
        <v>44671</v>
      </c>
      <c r="AS1962" s="57">
        <v>-27.832909351938142</v>
      </c>
      <c r="AT1962" s="57">
        <v>-4.1930931394858479</v>
      </c>
      <c r="AV1962" s="63"/>
      <c r="AW1962" s="64" t="e">
        <v>#N/A</v>
      </c>
      <c r="AY1962" s="63">
        <v>45638</v>
      </c>
      <c r="AZ1962" s="215">
        <v>1835.8094950000002</v>
      </c>
      <c r="BA1962" s="215">
        <v>-627.05143567695984</v>
      </c>
      <c r="BB1962" s="215">
        <v>379.39065537608991</v>
      </c>
      <c r="BC1962" s="215">
        <v>230.17634040616934</v>
      </c>
      <c r="BD1962" s="51">
        <v>243.79980155479424</v>
      </c>
      <c r="BE1962" s="215">
        <v>2062.1248566600943</v>
      </c>
    </row>
    <row r="1963" spans="4:57">
      <c r="D1963" s="63">
        <v>44672</v>
      </c>
      <c r="E1963" s="64">
        <v>868.39300000000003</v>
      </c>
      <c r="F1963" s="64">
        <v>2678.9949999999999</v>
      </c>
      <c r="G1963" s="69">
        <v>3547.3879999999999</v>
      </c>
      <c r="I1963" s="63">
        <v>45499</v>
      </c>
      <c r="J1963" s="68">
        <v>37.47</v>
      </c>
      <c r="K1963" s="68">
        <v>39.479999999999997</v>
      </c>
      <c r="M1963" s="63">
        <v>44672</v>
      </c>
      <c r="N1963" s="64">
        <v>43064.5</v>
      </c>
      <c r="O1963" s="66">
        <v>114.1067</v>
      </c>
      <c r="Q1963" s="63">
        <v>44672</v>
      </c>
      <c r="R1963" s="57">
        <v>44.834895481990664</v>
      </c>
      <c r="S1963" s="57">
        <v>57.255225797004016</v>
      </c>
      <c r="U1963" s="63">
        <v>44672</v>
      </c>
      <c r="V1963" s="65">
        <v>63.964610665562873</v>
      </c>
      <c r="X1963" s="63">
        <v>45639</v>
      </c>
      <c r="Y1963" s="67">
        <v>32.0625</v>
      </c>
      <c r="Z1963" s="67">
        <v>27.23</v>
      </c>
      <c r="AA1963" s="67">
        <v>33.125</v>
      </c>
      <c r="AB1963" s="67">
        <v>34.5625</v>
      </c>
      <c r="AD1963" s="63">
        <v>45639</v>
      </c>
      <c r="AE1963" s="67">
        <v>39.93</v>
      </c>
      <c r="AF1963" s="68">
        <v>68.08</v>
      </c>
      <c r="AH1963" s="58">
        <v>44672</v>
      </c>
      <c r="AI1963" s="57">
        <v>57.540680438984658</v>
      </c>
      <c r="AJ1963" s="57">
        <v>58.542938179136229</v>
      </c>
      <c r="AK1963" s="57">
        <v>60.271457705982279</v>
      </c>
      <c r="AM1963" s="63">
        <v>44672</v>
      </c>
      <c r="AN1963" s="57">
        <v>56.710183281627536</v>
      </c>
      <c r="AO1963" s="57">
        <v>44.885064552079903</v>
      </c>
      <c r="AP1963" s="57">
        <v>73.98527310905618</v>
      </c>
      <c r="AR1963" s="63">
        <v>44672</v>
      </c>
      <c r="AS1963" s="57">
        <v>-28.056192840755521</v>
      </c>
      <c r="AT1963" s="57">
        <v>-4.1721551542377995</v>
      </c>
      <c r="AV1963" s="63"/>
      <c r="AW1963" s="64" t="e">
        <v>#N/A</v>
      </c>
      <c r="AY1963" s="63">
        <v>45639</v>
      </c>
      <c r="AZ1963" s="215">
        <v>1761.8262450000002</v>
      </c>
      <c r="BA1963" s="215">
        <v>166.94098655893001</v>
      </c>
      <c r="BB1963" s="215">
        <v>163.13638884690994</v>
      </c>
      <c r="BC1963" s="215">
        <v>673.08369429642937</v>
      </c>
      <c r="BD1963" s="51">
        <v>222.02176725559949</v>
      </c>
      <c r="BE1963" s="215">
        <v>2987.0090819578691</v>
      </c>
    </row>
    <row r="1964" spans="4:57">
      <c r="D1964" s="63">
        <v>44673</v>
      </c>
      <c r="E1964" s="64">
        <v>820.50300000000004</v>
      </c>
      <c r="F1964" s="64">
        <v>2665.422</v>
      </c>
      <c r="G1964" s="69">
        <v>3485.9250000000002</v>
      </c>
      <c r="I1964" s="63">
        <v>45502</v>
      </c>
      <c r="J1964" s="68">
        <v>39.119999999999997</v>
      </c>
      <c r="K1964" s="68">
        <v>39.979999999999997</v>
      </c>
      <c r="M1964" s="63">
        <v>44673</v>
      </c>
      <c r="N1964" s="64">
        <v>42866.6</v>
      </c>
      <c r="O1964" s="66">
        <v>114.2517</v>
      </c>
      <c r="Q1964" s="63">
        <v>44673</v>
      </c>
      <c r="R1964" s="57">
        <v>44.578880432455307</v>
      </c>
      <c r="S1964" s="57">
        <v>57.302844540805673</v>
      </c>
      <c r="U1964" s="63">
        <v>44673</v>
      </c>
      <c r="V1964" s="65">
        <v>64.021176426531511</v>
      </c>
      <c r="X1964" s="63">
        <v>45642</v>
      </c>
      <c r="Y1964" s="67">
        <v>31.9375</v>
      </c>
      <c r="Z1964" s="67">
        <v>26.2</v>
      </c>
      <c r="AA1964" s="67">
        <v>33.0625</v>
      </c>
      <c r="AB1964" s="67">
        <v>34.375</v>
      </c>
      <c r="AD1964" s="63">
        <v>45642</v>
      </c>
      <c r="AE1964" s="67">
        <v>38.44</v>
      </c>
      <c r="AF1964" s="68">
        <v>70.239999999999995</v>
      </c>
      <c r="AH1964" s="58">
        <v>44673</v>
      </c>
      <c r="AI1964" s="57">
        <v>57.602958601864394</v>
      </c>
      <c r="AJ1964" s="57">
        <v>58.608977847502651</v>
      </c>
      <c r="AK1964" s="57">
        <v>60.32094317550785</v>
      </c>
      <c r="AM1964" s="63">
        <v>44673</v>
      </c>
      <c r="AN1964" s="57">
        <v>56.984741939594663</v>
      </c>
      <c r="AO1964" s="57">
        <v>44.989449615277707</v>
      </c>
      <c r="AP1964" s="57">
        <v>74.58355253500126</v>
      </c>
      <c r="AR1964" s="63">
        <v>44673</v>
      </c>
      <c r="AS1964" s="57">
        <v>-28.254689451323213</v>
      </c>
      <c r="AT1964" s="57">
        <v>-4.1426146719081842</v>
      </c>
      <c r="AV1964" s="63"/>
      <c r="AW1964" s="64" t="e">
        <v>#N/A</v>
      </c>
      <c r="AY1964" s="63">
        <v>45642</v>
      </c>
      <c r="AZ1964" s="215">
        <v>1663.3698549999999</v>
      </c>
      <c r="BA1964" s="215">
        <v>158.98464639280019</v>
      </c>
      <c r="BB1964" s="215">
        <v>-33.170382706620146</v>
      </c>
      <c r="BC1964" s="215">
        <v>1158.5040193318193</v>
      </c>
      <c r="BD1964" s="51">
        <v>157.09164892438159</v>
      </c>
      <c r="BE1964" s="215">
        <v>3104.7797869423816</v>
      </c>
    </row>
    <row r="1965" spans="4:57">
      <c r="D1965" s="63">
        <v>44674</v>
      </c>
      <c r="E1965" s="64">
        <v>820.50300000000004</v>
      </c>
      <c r="F1965" s="64">
        <v>2665.422</v>
      </c>
      <c r="G1965" s="69">
        <v>3485.9250000000002</v>
      </c>
      <c r="I1965" s="63">
        <v>45503</v>
      </c>
      <c r="J1965" s="68">
        <v>35.46</v>
      </c>
      <c r="K1965" s="68">
        <v>39.53</v>
      </c>
      <c r="M1965" s="63">
        <v>44674</v>
      </c>
      <c r="N1965" s="64">
        <v>42866.6</v>
      </c>
      <c r="O1965" s="66">
        <v>114.2517</v>
      </c>
      <c r="Q1965" s="63">
        <v>44674</v>
      </c>
      <c r="R1965" s="57">
        <v>44.388481104086978</v>
      </c>
      <c r="S1965" s="57">
        <v>57.414539656608298</v>
      </c>
      <c r="U1965" s="63">
        <v>44674</v>
      </c>
      <c r="V1965" s="65">
        <v>64.021176426531511</v>
      </c>
      <c r="X1965" s="63">
        <v>45643</v>
      </c>
      <c r="Y1965" s="67">
        <v>32.5</v>
      </c>
      <c r="Z1965" s="67">
        <v>26.89</v>
      </c>
      <c r="AA1965" s="67">
        <v>33.3125</v>
      </c>
      <c r="AB1965" s="67">
        <v>34.3125</v>
      </c>
      <c r="AD1965" s="63">
        <v>45643</v>
      </c>
      <c r="AE1965" s="67">
        <v>38.71</v>
      </c>
      <c r="AF1965" s="68">
        <v>67.510000000000005</v>
      </c>
      <c r="AH1965" s="58">
        <v>44674</v>
      </c>
      <c r="AI1965" s="57">
        <v>57.628694274204562</v>
      </c>
      <c r="AJ1965" s="57">
        <v>58.706317089484862</v>
      </c>
      <c r="AK1965" s="57">
        <v>60.47289375897553</v>
      </c>
      <c r="AM1965" s="63">
        <v>44674</v>
      </c>
      <c r="AN1965" s="57">
        <v>57.236361952113057</v>
      </c>
      <c r="AO1965" s="57">
        <v>45.078436066733452</v>
      </c>
      <c r="AP1965" s="57">
        <v>75.173906326392654</v>
      </c>
      <c r="AR1965" s="63">
        <v>44674</v>
      </c>
      <c r="AS1965" s="57">
        <v>-28.459731228268016</v>
      </c>
      <c r="AT1965" s="57">
        <v>-4.1144711128927147</v>
      </c>
      <c r="AV1965" s="63"/>
      <c r="AW1965" s="64" t="e">
        <v>#N/A</v>
      </c>
      <c r="AY1965" s="63">
        <v>45643</v>
      </c>
      <c r="AZ1965" s="215">
        <v>1521.7634250000001</v>
      </c>
      <c r="BA1965" s="215">
        <v>-654.64157228776014</v>
      </c>
      <c r="BB1965" s="215">
        <v>28.003645515719942</v>
      </c>
      <c r="BC1965" s="215">
        <v>2828.4191849007998</v>
      </c>
      <c r="BD1965" s="51">
        <v>51.858428640569848</v>
      </c>
      <c r="BE1965" s="215">
        <v>3775.4031117693298</v>
      </c>
    </row>
    <row r="1966" spans="4:57">
      <c r="D1966" s="63">
        <v>44675</v>
      </c>
      <c r="E1966" s="64">
        <v>820.50300000000004</v>
      </c>
      <c r="F1966" s="64">
        <v>2665.422</v>
      </c>
      <c r="G1966" s="69">
        <v>3485.9250000000002</v>
      </c>
      <c r="I1966" s="63">
        <v>45504</v>
      </c>
      <c r="J1966" s="68">
        <v>41.53</v>
      </c>
      <c r="K1966" s="68">
        <v>41.73</v>
      </c>
      <c r="M1966" s="63">
        <v>44675</v>
      </c>
      <c r="N1966" s="64">
        <v>42866.6</v>
      </c>
      <c r="O1966" s="66">
        <v>114.2517</v>
      </c>
      <c r="Q1966" s="63">
        <v>44675</v>
      </c>
      <c r="R1966" s="57">
        <v>44.284280598499336</v>
      </c>
      <c r="S1966" s="57">
        <v>57.541255539514616</v>
      </c>
      <c r="U1966" s="63">
        <v>44675</v>
      </c>
      <c r="V1966" s="65">
        <v>64.021176426531511</v>
      </c>
      <c r="X1966" s="63">
        <v>45644</v>
      </c>
      <c r="Y1966" s="67">
        <v>32.375</v>
      </c>
      <c r="Z1966" s="67">
        <v>27.81</v>
      </c>
      <c r="AA1966" s="67">
        <v>33.4375</v>
      </c>
      <c r="AB1966" s="67">
        <v>34.5</v>
      </c>
      <c r="AD1966" s="63">
        <v>45644</v>
      </c>
      <c r="AE1966" s="67">
        <v>38.479999999999997</v>
      </c>
      <c r="AF1966" s="68">
        <v>68.87</v>
      </c>
      <c r="AH1966" s="58">
        <v>44675</v>
      </c>
      <c r="AI1966" s="57">
        <v>57.585315067293429</v>
      </c>
      <c r="AJ1966" s="57">
        <v>58.77685593663378</v>
      </c>
      <c r="AK1966" s="57">
        <v>60.651794522227334</v>
      </c>
      <c r="AM1966" s="63">
        <v>44675</v>
      </c>
      <c r="AN1966" s="57">
        <v>57.456696014914939</v>
      </c>
      <c r="AO1966" s="57">
        <v>45.153374092645173</v>
      </c>
      <c r="AP1966" s="57">
        <v>75.686975742719582</v>
      </c>
      <c r="AR1966" s="63">
        <v>44675</v>
      </c>
      <c r="AS1966" s="57">
        <v>-28.6541878331373</v>
      </c>
      <c r="AT1966" s="57">
        <v>-4.0759649617356235</v>
      </c>
      <c r="AV1966" s="63"/>
      <c r="AW1966" s="64" t="e">
        <v>#N/A</v>
      </c>
      <c r="AY1966" s="63">
        <v>45644</v>
      </c>
      <c r="AZ1966" s="215">
        <v>1542.0018250000003</v>
      </c>
      <c r="BA1966" s="215">
        <v>-661.08573756773046</v>
      </c>
      <c r="BB1966" s="215">
        <v>-4.458589775330033</v>
      </c>
      <c r="BC1966" s="215">
        <v>2799.5832005340499</v>
      </c>
      <c r="BD1966" s="51">
        <v>52.558796457719843</v>
      </c>
      <c r="BE1966" s="215">
        <v>3728.5994946487099</v>
      </c>
    </row>
    <row r="1967" spans="4:57">
      <c r="D1967" s="63">
        <v>44676</v>
      </c>
      <c r="E1967" s="64">
        <v>978.05100000000004</v>
      </c>
      <c r="F1967" s="64">
        <v>2662.07</v>
      </c>
      <c r="G1967" s="69">
        <v>3640.1210000000001</v>
      </c>
      <c r="I1967" s="63">
        <v>45505</v>
      </c>
      <c r="J1967" s="68">
        <v>41.63</v>
      </c>
      <c r="K1967" s="68">
        <v>41.98</v>
      </c>
      <c r="M1967" s="63">
        <v>44676</v>
      </c>
      <c r="N1967" s="64">
        <v>42638.3</v>
      </c>
      <c r="O1967" s="66">
        <v>114.69499999999999</v>
      </c>
      <c r="Q1967" s="63">
        <v>44676</v>
      </c>
      <c r="R1967" s="57">
        <v>44.320865507525966</v>
      </c>
      <c r="S1967" s="57">
        <v>57.722013253499902</v>
      </c>
      <c r="U1967" s="63">
        <v>44676</v>
      </c>
      <c r="V1967" s="65">
        <v>63.716377789908975</v>
      </c>
      <c r="X1967" s="63">
        <v>45645</v>
      </c>
      <c r="Y1967" s="67">
        <v>31.6875</v>
      </c>
      <c r="Z1967" s="67">
        <v>29.89</v>
      </c>
      <c r="AA1967" s="67">
        <v>32.75</v>
      </c>
      <c r="AB1967" s="67">
        <v>34.125</v>
      </c>
      <c r="AD1967" s="63">
        <v>45645</v>
      </c>
      <c r="AE1967" s="67">
        <v>38.81</v>
      </c>
      <c r="AF1967" s="68">
        <v>68.989999999999995</v>
      </c>
      <c r="AH1967" s="58">
        <v>44676</v>
      </c>
      <c r="AI1967" s="57">
        <v>57.589186607950779</v>
      </c>
      <c r="AJ1967" s="57">
        <v>58.910581837198528</v>
      </c>
      <c r="AK1967" s="57">
        <v>60.917703402005465</v>
      </c>
      <c r="AM1967" s="63">
        <v>44676</v>
      </c>
      <c r="AN1967" s="57">
        <v>57.740392731810061</v>
      </c>
      <c r="AO1967" s="57">
        <v>45.31955140909978</v>
      </c>
      <c r="AP1967" s="57">
        <v>76.232479598005298</v>
      </c>
      <c r="AR1967" s="63">
        <v>44676</v>
      </c>
      <c r="AS1967" s="57">
        <v>-28.832335703485256</v>
      </c>
      <c r="AT1967" s="57">
        <v>-4.0522171622578096</v>
      </c>
      <c r="AV1967" s="63"/>
      <c r="AW1967" s="64" t="e">
        <v>#N/A</v>
      </c>
      <c r="AY1967" s="63">
        <v>45645</v>
      </c>
      <c r="AZ1967" s="215">
        <v>1523.7143349999999</v>
      </c>
      <c r="BA1967" s="215">
        <v>-654.90640006374042</v>
      </c>
      <c r="BB1967" s="215">
        <v>-35.40711163517004</v>
      </c>
      <c r="BC1967" s="215">
        <v>3129.5255309282202</v>
      </c>
      <c r="BD1967" s="51">
        <v>-43.306538562850562</v>
      </c>
      <c r="BE1967" s="215">
        <v>3919.6198156664595</v>
      </c>
    </row>
    <row r="1968" spans="4:57">
      <c r="D1968" s="63">
        <v>44677</v>
      </c>
      <c r="E1968" s="64">
        <v>856.78200000000004</v>
      </c>
      <c r="F1968" s="64">
        <v>2665.4540000000002</v>
      </c>
      <c r="G1968" s="69">
        <v>3522.2359999999999</v>
      </c>
      <c r="I1968" s="63">
        <v>45506</v>
      </c>
      <c r="J1968" s="68">
        <v>41.04</v>
      </c>
      <c r="K1968" s="68">
        <v>42.33</v>
      </c>
      <c r="M1968" s="63">
        <v>44677</v>
      </c>
      <c r="N1968" s="64">
        <v>42646</v>
      </c>
      <c r="O1968" s="66">
        <v>114.8417</v>
      </c>
      <c r="Q1968" s="63">
        <v>44677</v>
      </c>
      <c r="R1968" s="57">
        <v>44.166387711157526</v>
      </c>
      <c r="S1968" s="57">
        <v>57.871781968425104</v>
      </c>
      <c r="U1968" s="63">
        <v>44677</v>
      </c>
      <c r="V1968" s="65">
        <v>63.849083385494886</v>
      </c>
      <c r="X1968" s="63">
        <v>45646</v>
      </c>
      <c r="Y1968" s="67">
        <v>32.875</v>
      </c>
      <c r="Z1968" s="67">
        <v>27.63</v>
      </c>
      <c r="AA1968" s="67">
        <v>33.75</v>
      </c>
      <c r="AB1968" s="67">
        <v>34.875</v>
      </c>
      <c r="AD1968" s="63">
        <v>45646</v>
      </c>
      <c r="AE1968" s="67">
        <v>37.880000000000003</v>
      </c>
      <c r="AF1968" s="68">
        <v>69.819999999999993</v>
      </c>
      <c r="AH1968" s="58">
        <v>44677</v>
      </c>
      <c r="AI1968" s="57">
        <v>57.706825370014037</v>
      </c>
      <c r="AJ1968" s="57">
        <v>59.080004987294842</v>
      </c>
      <c r="AK1968" s="57">
        <v>61.149078933305475</v>
      </c>
      <c r="AM1968" s="63">
        <v>44677</v>
      </c>
      <c r="AN1968" s="57">
        <v>58.017112141127214</v>
      </c>
      <c r="AO1968" s="57">
        <v>45.52818528958371</v>
      </c>
      <c r="AP1968" s="57">
        <v>76.689937757127396</v>
      </c>
      <c r="AR1968" s="63">
        <v>44677</v>
      </c>
      <c r="AS1968" s="57">
        <v>-29.018935021992075</v>
      </c>
      <c r="AT1968" s="57">
        <v>-4.0252144880995377</v>
      </c>
      <c r="AV1968" s="63"/>
      <c r="AW1968" s="64" t="e">
        <v>#N/A</v>
      </c>
      <c r="AY1968" s="63">
        <v>45646</v>
      </c>
      <c r="AZ1968" s="215">
        <v>1730.791285</v>
      </c>
      <c r="BA1968" s="215">
        <v>-656.10422770155037</v>
      </c>
      <c r="BB1968" s="215">
        <v>-100.03686298548007</v>
      </c>
      <c r="BC1968" s="215">
        <v>3489.1657412214995</v>
      </c>
      <c r="BD1968" s="51">
        <v>-114.51050253497472</v>
      </c>
      <c r="BE1968" s="215">
        <v>4349.3054329994957</v>
      </c>
    </row>
    <row r="1969" spans="4:57">
      <c r="D1969" s="63">
        <v>44678</v>
      </c>
      <c r="E1969" s="64">
        <v>777.87599999999998</v>
      </c>
      <c r="F1969" s="64">
        <v>2671.3629999999998</v>
      </c>
      <c r="G1969" s="69">
        <v>3449.239</v>
      </c>
      <c r="I1969" s="63">
        <v>45509</v>
      </c>
      <c r="J1969" s="68">
        <v>41.4</v>
      </c>
      <c r="K1969" s="68">
        <v>41.78</v>
      </c>
      <c r="M1969" s="63">
        <v>44678</v>
      </c>
      <c r="N1969" s="64">
        <v>42556.800000000003</v>
      </c>
      <c r="O1969" s="66">
        <v>115.005</v>
      </c>
      <c r="Q1969" s="63">
        <v>44678</v>
      </c>
      <c r="R1969" s="57">
        <v>44.038273507000895</v>
      </c>
      <c r="S1969" s="57">
        <v>58.075430516963067</v>
      </c>
      <c r="U1969" s="63">
        <v>44678</v>
      </c>
      <c r="V1969" s="65">
        <v>63.251299890415368</v>
      </c>
      <c r="X1969" s="63">
        <v>45649</v>
      </c>
      <c r="Y1969" s="67">
        <v>32</v>
      </c>
      <c r="Z1969" s="67">
        <v>27.63</v>
      </c>
      <c r="AA1969" s="67">
        <v>33.0625</v>
      </c>
      <c r="AB1969" s="67">
        <v>34.3125</v>
      </c>
      <c r="AD1969" s="63">
        <v>45649</v>
      </c>
      <c r="AE1969" s="67">
        <v>38.17</v>
      </c>
      <c r="AF1969" s="68">
        <v>73.44</v>
      </c>
      <c r="AH1969" s="58">
        <v>44678</v>
      </c>
      <c r="AI1969" s="57">
        <v>57.759640523190825</v>
      </c>
      <c r="AJ1969" s="57">
        <v>59.244871845887623</v>
      </c>
      <c r="AK1969" s="57">
        <v>61.452275395299694</v>
      </c>
      <c r="AM1969" s="63">
        <v>44678</v>
      </c>
      <c r="AN1969" s="57">
        <v>58.237286283334868</v>
      </c>
      <c r="AO1969" s="57">
        <v>45.634751310229269</v>
      </c>
      <c r="AP1969" s="57">
        <v>77.148321186248126</v>
      </c>
      <c r="AR1969" s="63">
        <v>44678</v>
      </c>
      <c r="AS1969" s="57">
        <v>-29.179047298686257</v>
      </c>
      <c r="AT1969" s="57">
        <v>-4.0035828673796185</v>
      </c>
      <c r="AV1969" s="63"/>
      <c r="AW1969" s="64" t="e">
        <v>#N/A</v>
      </c>
      <c r="AY1969" s="63">
        <v>45649</v>
      </c>
      <c r="AZ1969" s="215">
        <v>1851.9658850000001</v>
      </c>
      <c r="BA1969" s="215">
        <v>-818.13879455870006</v>
      </c>
      <c r="BB1969" s="215">
        <v>-143.50152615765006</v>
      </c>
      <c r="BC1969" s="215">
        <v>4319.3488418729603</v>
      </c>
      <c r="BD1969" s="51">
        <v>-168.59466914181007</v>
      </c>
      <c r="BE1969" s="215">
        <v>5041.0797370148002</v>
      </c>
    </row>
    <row r="1970" spans="4:57">
      <c r="D1970" s="63">
        <v>44679</v>
      </c>
      <c r="E1970" s="64">
        <v>786.09400000000005</v>
      </c>
      <c r="F1970" s="64">
        <v>2674.663</v>
      </c>
      <c r="G1970" s="69">
        <v>3460.7570000000001</v>
      </c>
      <c r="I1970" s="63">
        <v>45510</v>
      </c>
      <c r="J1970" s="68">
        <v>40.06</v>
      </c>
      <c r="K1970" s="68">
        <v>42.05</v>
      </c>
      <c r="M1970" s="63">
        <v>44679</v>
      </c>
      <c r="N1970" s="64">
        <v>42464.6</v>
      </c>
      <c r="O1970" s="66">
        <v>115.1733</v>
      </c>
      <c r="Q1970" s="63">
        <v>44679</v>
      </c>
      <c r="R1970" s="57">
        <v>43.923203690916779</v>
      </c>
      <c r="S1970" s="57">
        <v>58.206273875723149</v>
      </c>
      <c r="U1970" s="63">
        <v>44679</v>
      </c>
      <c r="V1970" s="65">
        <v>63.356076983689746</v>
      </c>
      <c r="X1970" s="63">
        <v>45652</v>
      </c>
      <c r="Y1970" s="67">
        <v>31.9375</v>
      </c>
      <c r="Z1970" s="67">
        <v>28.73</v>
      </c>
      <c r="AA1970" s="67">
        <v>33</v>
      </c>
      <c r="AB1970" s="67">
        <v>34.3125</v>
      </c>
      <c r="AD1970" s="63">
        <v>45652</v>
      </c>
      <c r="AE1970" s="67">
        <v>38.090000000000003</v>
      </c>
      <c r="AF1970" s="68">
        <v>72.34</v>
      </c>
      <c r="AH1970" s="58">
        <v>44679</v>
      </c>
      <c r="AI1970" s="57">
        <v>57.760518168819644</v>
      </c>
      <c r="AJ1970" s="57">
        <v>59.347942995582436</v>
      </c>
      <c r="AK1970" s="57">
        <v>61.624525378495342</v>
      </c>
      <c r="AM1970" s="63">
        <v>44679</v>
      </c>
      <c r="AN1970" s="57">
        <v>58.476656169882759</v>
      </c>
      <c r="AO1970" s="57">
        <v>45.742434262550425</v>
      </c>
      <c r="AP1970" s="57">
        <v>77.686879858236949</v>
      </c>
      <c r="AR1970" s="63">
        <v>44679</v>
      </c>
      <c r="AS1970" s="57">
        <v>-29.337156790783901</v>
      </c>
      <c r="AT1970" s="57">
        <v>-3.9889008130217118</v>
      </c>
      <c r="AV1970" s="63"/>
      <c r="AW1970" s="64" t="e">
        <v>#N/A</v>
      </c>
      <c r="AY1970" s="63">
        <v>45652</v>
      </c>
      <c r="AZ1970" s="215">
        <v>1609.5846100000001</v>
      </c>
      <c r="BA1970" s="215">
        <v>-821.82463539350965</v>
      </c>
      <c r="BB1970" s="215">
        <v>1.2420171587799766</v>
      </c>
      <c r="BC1970" s="215">
        <v>3988.2792372488593</v>
      </c>
      <c r="BD1970" s="51">
        <v>-193.04653834125219</v>
      </c>
      <c r="BE1970" s="215">
        <v>4584.2346906728781</v>
      </c>
    </row>
    <row r="1971" spans="4:57">
      <c r="D1971" s="63">
        <v>44680</v>
      </c>
      <c r="E1971" s="64">
        <v>832.35500000000002</v>
      </c>
      <c r="F1971" s="64">
        <v>2677.1790000000001</v>
      </c>
      <c r="G1971" s="69">
        <v>3509.5340000000001</v>
      </c>
      <c r="I1971" s="63">
        <v>45511</v>
      </c>
      <c r="J1971" s="68">
        <v>41.21</v>
      </c>
      <c r="K1971" s="68">
        <v>41.78</v>
      </c>
      <c r="M1971" s="63">
        <v>44680</v>
      </c>
      <c r="N1971" s="64">
        <v>42006.6</v>
      </c>
      <c r="O1971" s="66">
        <v>115.3117</v>
      </c>
      <c r="Q1971" s="63">
        <v>44680</v>
      </c>
      <c r="R1971" s="57">
        <v>44.162021885685078</v>
      </c>
      <c r="S1971" s="57">
        <v>58.409427764798764</v>
      </c>
      <c r="U1971" s="63">
        <v>44680</v>
      </c>
      <c r="V1971" s="65">
        <v>62.976007025777861</v>
      </c>
      <c r="X1971" s="63">
        <v>45653</v>
      </c>
      <c r="Y1971" s="67">
        <v>32.875</v>
      </c>
      <c r="Z1971" s="67">
        <v>27.75</v>
      </c>
      <c r="AA1971" s="67">
        <v>33.625</v>
      </c>
      <c r="AB1971" s="67">
        <v>34.4375</v>
      </c>
      <c r="AD1971" s="63">
        <v>45653</v>
      </c>
      <c r="AE1971" s="67">
        <v>39.229999999999997</v>
      </c>
      <c r="AF1971" s="68">
        <v>70.72</v>
      </c>
      <c r="AH1971" s="58">
        <v>44680</v>
      </c>
      <c r="AI1971" s="57">
        <v>57.823737472629233</v>
      </c>
      <c r="AJ1971" s="57">
        <v>59.521692704914344</v>
      </c>
      <c r="AK1971" s="57">
        <v>61.911583579167775</v>
      </c>
      <c r="AM1971" s="63">
        <v>44680</v>
      </c>
      <c r="AN1971" s="57">
        <v>58.700767347258797</v>
      </c>
      <c r="AO1971" s="57">
        <v>45.831276750366115</v>
      </c>
      <c r="AP1971" s="57">
        <v>78.209178593008247</v>
      </c>
      <c r="AR1971" s="63">
        <v>44680</v>
      </c>
      <c r="AS1971" s="57">
        <v>-29.533736691058621</v>
      </c>
      <c r="AT1971" s="57">
        <v>-3.9725060654526079</v>
      </c>
      <c r="AV1971" s="63"/>
      <c r="AW1971" s="64" t="e">
        <v>#N/A</v>
      </c>
      <c r="AY1971" s="63">
        <v>45653</v>
      </c>
      <c r="AZ1971" s="215">
        <v>971.26485999999989</v>
      </c>
      <c r="BA1971" s="215">
        <v>-817.88954166274982</v>
      </c>
      <c r="BB1971" s="215">
        <v>31.954220624529949</v>
      </c>
      <c r="BC1971" s="215">
        <v>4883.0651015094591</v>
      </c>
      <c r="BD1971" s="51">
        <v>-289.72189948346255</v>
      </c>
      <c r="BE1971" s="215">
        <v>4778.6727409877776</v>
      </c>
    </row>
    <row r="1972" spans="4:57">
      <c r="D1972" s="63">
        <v>44681</v>
      </c>
      <c r="E1972" s="64">
        <v>832.35500000000002</v>
      </c>
      <c r="F1972" s="64">
        <v>2677.1790000000001</v>
      </c>
      <c r="G1972" s="69">
        <v>3509.5340000000001</v>
      </c>
      <c r="I1972" s="63">
        <v>45512</v>
      </c>
      <c r="J1972" s="68">
        <v>39.31</v>
      </c>
      <c r="K1972" s="68">
        <v>41.56</v>
      </c>
      <c r="M1972" s="63">
        <v>44681</v>
      </c>
      <c r="N1972" s="64">
        <v>42006.6</v>
      </c>
      <c r="O1972" s="66">
        <v>115.3117</v>
      </c>
      <c r="Q1972" s="63">
        <v>44681</v>
      </c>
      <c r="R1972" s="57">
        <v>44.275187541898916</v>
      </c>
      <c r="S1972" s="57">
        <v>58.630624034844317</v>
      </c>
      <c r="U1972" s="63">
        <v>44681</v>
      </c>
      <c r="V1972" s="65">
        <v>62.976007025777861</v>
      </c>
      <c r="X1972" s="63">
        <v>45656</v>
      </c>
      <c r="Y1972" s="67">
        <v>31.9375</v>
      </c>
      <c r="Z1972" s="67">
        <v>31.25</v>
      </c>
      <c r="AA1972" s="67">
        <v>32.875</v>
      </c>
      <c r="AB1972" s="67">
        <v>34.25</v>
      </c>
      <c r="AD1972" s="63">
        <v>45656</v>
      </c>
      <c r="AE1972" s="67">
        <v>39</v>
      </c>
      <c r="AF1972" s="68">
        <v>73.3</v>
      </c>
      <c r="AH1972" s="58">
        <v>44681</v>
      </c>
      <c r="AI1972" s="57">
        <v>57.83553722842143</v>
      </c>
      <c r="AJ1972" s="57">
        <v>59.696656931801975</v>
      </c>
      <c r="AK1972" s="57">
        <v>62.246948676269987</v>
      </c>
      <c r="AM1972" s="63">
        <v>44681</v>
      </c>
      <c r="AN1972" s="57">
        <v>58.908168236331562</v>
      </c>
      <c r="AO1972" s="57">
        <v>45.941908828343237</v>
      </c>
      <c r="AP1972" s="57">
        <v>78.656672861597073</v>
      </c>
      <c r="AR1972" s="63">
        <v>44681</v>
      </c>
      <c r="AS1972" s="57">
        <v>-29.678892252717258</v>
      </c>
      <c r="AT1972" s="57">
        <v>-3.9588435608504335</v>
      </c>
      <c r="AV1972" s="63"/>
      <c r="AW1972" s="64" t="e">
        <v>#N/A</v>
      </c>
      <c r="AY1972" s="63">
        <v>45656</v>
      </c>
      <c r="AZ1972" s="215">
        <v>716.12550999999985</v>
      </c>
      <c r="BA1972" s="215">
        <v>-817.80259706125992</v>
      </c>
      <c r="BB1972" s="215">
        <v>-8.8144225465099577</v>
      </c>
      <c r="BC1972" s="215">
        <v>6214.6135932232082</v>
      </c>
      <c r="BD1972" s="51">
        <v>-371.4835776881755</v>
      </c>
      <c r="BE1972" s="215">
        <v>5732.6385059272643</v>
      </c>
    </row>
    <row r="1973" spans="4:57">
      <c r="D1973" s="63">
        <v>44682</v>
      </c>
      <c r="E1973" s="64">
        <v>832.35500000000002</v>
      </c>
      <c r="F1973" s="64">
        <v>2677.1790000000001</v>
      </c>
      <c r="G1973" s="69">
        <v>3509.5340000000001</v>
      </c>
      <c r="I1973" s="63">
        <v>45513</v>
      </c>
      <c r="J1973" s="68">
        <v>40.229999999999997</v>
      </c>
      <c r="K1973" s="68">
        <v>41.36</v>
      </c>
      <c r="M1973" s="63">
        <v>44682</v>
      </c>
      <c r="N1973" s="64">
        <v>42006.6</v>
      </c>
      <c r="O1973" s="66">
        <v>115.3117</v>
      </c>
      <c r="Q1973" s="63">
        <v>44682</v>
      </c>
      <c r="R1973" s="57">
        <v>44.063197941833401</v>
      </c>
      <c r="S1973" s="57">
        <v>58.838976637992737</v>
      </c>
      <c r="U1973" s="63">
        <v>44682</v>
      </c>
      <c r="V1973" s="65">
        <v>63.064227016234689</v>
      </c>
      <c r="X1973" s="63">
        <v>45659</v>
      </c>
      <c r="Y1973" s="67">
        <v>31.625</v>
      </c>
      <c r="Z1973" s="67">
        <v>26.67</v>
      </c>
      <c r="AA1973" s="67">
        <v>32.75</v>
      </c>
      <c r="AB1973" s="67">
        <v>34.3125</v>
      </c>
      <c r="AD1973" s="63">
        <v>45659</v>
      </c>
      <c r="AE1973" s="67">
        <v>39.58</v>
      </c>
      <c r="AF1973" s="68">
        <v>73.08</v>
      </c>
      <c r="AH1973" s="58">
        <v>44682</v>
      </c>
      <c r="AI1973" s="57">
        <v>57.843111623814323</v>
      </c>
      <c r="AJ1973" s="57">
        <v>59.870372523846704</v>
      </c>
      <c r="AK1973" s="57">
        <v>62.573610233254449</v>
      </c>
      <c r="AM1973" s="63">
        <v>44682</v>
      </c>
      <c r="AN1973" s="57">
        <v>59.094342799107771</v>
      </c>
      <c r="AO1973" s="57">
        <v>46.029128735925376</v>
      </c>
      <c r="AP1973" s="57">
        <v>79.092841862943814</v>
      </c>
      <c r="AR1973" s="63">
        <v>44682</v>
      </c>
      <c r="AS1973" s="57">
        <v>-29.850311644217541</v>
      </c>
      <c r="AT1973" s="57">
        <v>-3.9512364186034876</v>
      </c>
      <c r="AV1973" s="63"/>
      <c r="AW1973" s="64" t="e">
        <v>#N/A</v>
      </c>
      <c r="AY1973" s="63">
        <v>45659</v>
      </c>
      <c r="AZ1973" s="215">
        <v>737.53450999999984</v>
      </c>
      <c r="BA1973" s="215">
        <v>1141.2105836139003</v>
      </c>
      <c r="BB1973" s="215">
        <v>-170.1423093195701</v>
      </c>
      <c r="BC1973" s="215">
        <v>5856.5796583091997</v>
      </c>
      <c r="BD1973" s="51">
        <v>-411.10540621229075</v>
      </c>
      <c r="BE1973" s="215">
        <v>7154.0770363912397</v>
      </c>
    </row>
    <row r="1974" spans="4:57">
      <c r="D1974" s="63">
        <v>44683</v>
      </c>
      <c r="E1974" s="64">
        <v>1052.6389999999999</v>
      </c>
      <c r="F1974" s="64">
        <v>2684.2150000000001</v>
      </c>
      <c r="G1974" s="69">
        <v>3736.8539999999998</v>
      </c>
      <c r="I1974" s="63">
        <v>45516</v>
      </c>
      <c r="J1974" s="68">
        <v>38.270000000000003</v>
      </c>
      <c r="K1974" s="68">
        <v>41.88</v>
      </c>
      <c r="M1974" s="63">
        <v>44683</v>
      </c>
      <c r="N1974" s="64">
        <v>42066.9</v>
      </c>
      <c r="O1974" s="66">
        <v>115.7517</v>
      </c>
      <c r="Q1974" s="63">
        <v>44683</v>
      </c>
      <c r="R1974" s="57">
        <v>44.152625623992932</v>
      </c>
      <c r="S1974" s="57">
        <v>59.103474452228852</v>
      </c>
      <c r="U1974" s="63">
        <v>44683</v>
      </c>
      <c r="V1974" s="65">
        <v>63.357167489751731</v>
      </c>
      <c r="X1974" s="63">
        <v>45660</v>
      </c>
      <c r="Y1974" s="67">
        <v>32.0625</v>
      </c>
      <c r="Z1974" s="67">
        <v>27</v>
      </c>
      <c r="AA1974" s="67">
        <v>33.0625</v>
      </c>
      <c r="AB1974" s="67">
        <v>34.5</v>
      </c>
      <c r="AD1974" s="63">
        <v>45660</v>
      </c>
      <c r="AE1974" s="67">
        <v>38.119999999999997</v>
      </c>
      <c r="AF1974" s="68">
        <v>71.67</v>
      </c>
      <c r="AH1974" s="58">
        <v>44683</v>
      </c>
      <c r="AI1974" s="57">
        <v>57.796476483434887</v>
      </c>
      <c r="AJ1974" s="57">
        <v>60.042165840607865</v>
      </c>
      <c r="AK1974" s="57">
        <v>62.958778782633182</v>
      </c>
      <c r="AM1974" s="63">
        <v>44683</v>
      </c>
      <c r="AN1974" s="57">
        <v>59.333652019613666</v>
      </c>
      <c r="AO1974" s="57">
        <v>46.130170276312967</v>
      </c>
      <c r="AP1974" s="57">
        <v>79.66268505850762</v>
      </c>
      <c r="AR1974" s="63">
        <v>44683</v>
      </c>
      <c r="AS1974" s="57">
        <v>-30.036754696433434</v>
      </c>
      <c r="AT1974" s="57">
        <v>-3.9371574716843272</v>
      </c>
      <c r="AV1974" s="63"/>
      <c r="AW1974" s="64" t="e">
        <v>#N/A</v>
      </c>
      <c r="AY1974" s="63">
        <v>45660</v>
      </c>
      <c r="AZ1974" s="215">
        <v>1088.0449099999998</v>
      </c>
      <c r="BA1974" s="215">
        <v>1126.3435775822697</v>
      </c>
      <c r="BB1974" s="215">
        <v>2.317304599129931</v>
      </c>
      <c r="BC1974" s="215">
        <v>4825.9953329913196</v>
      </c>
      <c r="BD1974" s="51">
        <v>-396.97124355325883</v>
      </c>
      <c r="BE1974" s="215">
        <v>6645.7298816194607</v>
      </c>
    </row>
    <row r="1975" spans="4:57">
      <c r="D1975" s="63">
        <v>44684</v>
      </c>
      <c r="E1975" s="64">
        <v>1026.674</v>
      </c>
      <c r="F1975" s="64">
        <v>2692.9279999999999</v>
      </c>
      <c r="G1975" s="69">
        <v>3719.6019999999999</v>
      </c>
      <c r="I1975" s="63">
        <v>45517</v>
      </c>
      <c r="J1975" s="68">
        <v>41.51</v>
      </c>
      <c r="K1975" s="68">
        <v>42.41</v>
      </c>
      <c r="M1975" s="63">
        <v>44684</v>
      </c>
      <c r="N1975" s="64">
        <v>42120.800000000003</v>
      </c>
      <c r="O1975" s="66">
        <v>115.875</v>
      </c>
      <c r="Q1975" s="63">
        <v>44684</v>
      </c>
      <c r="R1975" s="57">
        <v>43.982495617955529</v>
      </c>
      <c r="S1975" s="57">
        <v>59.362979819510663</v>
      </c>
      <c r="U1975" s="63">
        <v>44684</v>
      </c>
      <c r="V1975" s="65">
        <v>63.92404867399609</v>
      </c>
      <c r="X1975" s="63">
        <v>45663</v>
      </c>
      <c r="Y1975" s="67">
        <v>32.75</v>
      </c>
      <c r="Z1975" s="67">
        <v>27.17</v>
      </c>
      <c r="AA1975" s="67">
        <v>33.75</v>
      </c>
      <c r="AB1975" s="67">
        <v>34.75</v>
      </c>
      <c r="AD1975" s="63">
        <v>45663</v>
      </c>
      <c r="AE1975" s="67">
        <v>38.18</v>
      </c>
      <c r="AF1975" s="68">
        <v>73.38</v>
      </c>
      <c r="AH1975" s="58">
        <v>44684</v>
      </c>
      <c r="AI1975" s="57">
        <v>57.785708667913568</v>
      </c>
      <c r="AJ1975" s="57">
        <v>60.244834762641865</v>
      </c>
      <c r="AK1975" s="57">
        <v>63.374918123568435</v>
      </c>
      <c r="AM1975" s="63">
        <v>44684</v>
      </c>
      <c r="AN1975" s="57">
        <v>59.495732364216749</v>
      </c>
      <c r="AO1975" s="57">
        <v>46.223264883649406</v>
      </c>
      <c r="AP1975" s="57">
        <v>79.993875141830856</v>
      </c>
      <c r="AR1975" s="63">
        <v>44684</v>
      </c>
      <c r="AS1975" s="57">
        <v>-30.217987691851413</v>
      </c>
      <c r="AT1975" s="57">
        <v>-3.9223463932074987</v>
      </c>
      <c r="AV1975" s="63"/>
      <c r="AW1975" s="64" t="e">
        <v>#N/A</v>
      </c>
      <c r="AY1975" s="63">
        <v>45663</v>
      </c>
      <c r="AZ1975" s="215">
        <v>1167.5511849999998</v>
      </c>
      <c r="BA1975" s="215">
        <v>1131.97564158929</v>
      </c>
      <c r="BB1975" s="215">
        <v>52.620278744629907</v>
      </c>
      <c r="BC1975" s="215">
        <v>2871.9551050041996</v>
      </c>
      <c r="BD1975" s="51">
        <v>-402.27689751261164</v>
      </c>
      <c r="BE1975" s="215">
        <v>4821.8253128255083</v>
      </c>
    </row>
    <row r="1976" spans="4:57">
      <c r="D1976" s="63">
        <v>44685</v>
      </c>
      <c r="E1976" s="64">
        <v>1025.5550000000001</v>
      </c>
      <c r="F1976" s="64">
        <v>2702.3470000000002</v>
      </c>
      <c r="G1976" s="69">
        <v>3727.902</v>
      </c>
      <c r="I1976" s="63">
        <v>45518</v>
      </c>
      <c r="J1976" s="68">
        <v>41.26</v>
      </c>
      <c r="K1976" s="68">
        <v>42.41</v>
      </c>
      <c r="M1976" s="63">
        <v>44685</v>
      </c>
      <c r="N1976" s="64">
        <v>42171.7</v>
      </c>
      <c r="O1976" s="66">
        <v>116.015</v>
      </c>
      <c r="Q1976" s="63">
        <v>44685</v>
      </c>
      <c r="R1976" s="57">
        <v>43.655616484626812</v>
      </c>
      <c r="S1976" s="57">
        <v>59.628324013125813</v>
      </c>
      <c r="U1976" s="63">
        <v>44685</v>
      </c>
      <c r="V1976" s="65">
        <v>64.15967106682308</v>
      </c>
      <c r="X1976" s="63">
        <v>45664</v>
      </c>
      <c r="Y1976" s="67">
        <v>32.375</v>
      </c>
      <c r="Z1976" s="67">
        <v>26.66</v>
      </c>
      <c r="AA1976" s="67">
        <v>33.4375</v>
      </c>
      <c r="AB1976" s="67">
        <v>34.8125</v>
      </c>
      <c r="AD1976" s="63">
        <v>45664</v>
      </c>
      <c r="AE1976" s="67">
        <v>38.35</v>
      </c>
      <c r="AF1976" s="68">
        <v>72.010000000000005</v>
      </c>
      <c r="AH1976" s="58">
        <v>44685</v>
      </c>
      <c r="AI1976" s="57">
        <v>57.752912204379058</v>
      </c>
      <c r="AJ1976" s="57">
        <v>60.427810791993622</v>
      </c>
      <c r="AK1976" s="57">
        <v>63.830734076903205</v>
      </c>
      <c r="AM1976" s="63">
        <v>44685</v>
      </c>
      <c r="AN1976" s="57">
        <v>59.568786705108103</v>
      </c>
      <c r="AO1976" s="57">
        <v>46.181772417203362</v>
      </c>
      <c r="AP1976" s="57">
        <v>80.263622085861257</v>
      </c>
      <c r="AR1976" s="63">
        <v>44685</v>
      </c>
      <c r="AS1976" s="57">
        <v>-30.387336759054207</v>
      </c>
      <c r="AT1976" s="57">
        <v>-3.9111020184918854</v>
      </c>
      <c r="AV1976" s="63"/>
      <c r="AW1976" s="64" t="e">
        <v>#N/A</v>
      </c>
      <c r="AY1976" s="63">
        <v>45664</v>
      </c>
      <c r="AZ1976" s="215">
        <v>1264.6809349999999</v>
      </c>
      <c r="BA1976" s="215">
        <v>1131.8158103695102</v>
      </c>
      <c r="BB1976" s="215">
        <v>66.505630508909945</v>
      </c>
      <c r="BC1976" s="215">
        <v>2585.1490260442001</v>
      </c>
      <c r="BD1976" s="51">
        <v>-403.56788541727821</v>
      </c>
      <c r="BE1976" s="215">
        <v>4644.5835165053422</v>
      </c>
    </row>
    <row r="1977" spans="4:57">
      <c r="D1977" s="63">
        <v>44686</v>
      </c>
      <c r="E1977" s="64">
        <v>973.10299999999995</v>
      </c>
      <c r="F1977" s="64">
        <v>2712.6439999999998</v>
      </c>
      <c r="G1977" s="69">
        <v>3685.7469999999998</v>
      </c>
      <c r="I1977" s="63">
        <v>45519</v>
      </c>
      <c r="J1977" s="68">
        <v>44.23</v>
      </c>
      <c r="K1977" s="68">
        <v>42.69</v>
      </c>
      <c r="M1977" s="63">
        <v>44686</v>
      </c>
      <c r="N1977" s="64">
        <v>41796.5</v>
      </c>
      <c r="O1977" s="66">
        <v>116.1583</v>
      </c>
      <c r="Q1977" s="63">
        <v>44686</v>
      </c>
      <c r="R1977" s="57">
        <v>44.287432502391447</v>
      </c>
      <c r="S1977" s="57">
        <v>59.789579143118758</v>
      </c>
      <c r="U1977" s="63">
        <v>44686</v>
      </c>
      <c r="V1977" s="65">
        <v>64.384718373504242</v>
      </c>
      <c r="X1977" s="63">
        <v>45665</v>
      </c>
      <c r="Y1977" s="67">
        <v>31</v>
      </c>
      <c r="Z1977" s="67">
        <v>28.26</v>
      </c>
      <c r="AA1977" s="67">
        <v>32.0625</v>
      </c>
      <c r="AB1977" s="67">
        <v>33.9375</v>
      </c>
      <c r="AD1977" s="63">
        <v>45665</v>
      </c>
      <c r="AE1977" s="67">
        <v>37.880000000000003</v>
      </c>
      <c r="AF1977" s="68">
        <v>70.2</v>
      </c>
      <c r="AH1977" s="58">
        <v>44686</v>
      </c>
      <c r="AI1977" s="57">
        <v>57.703946419013178</v>
      </c>
      <c r="AJ1977" s="57">
        <v>60.525872131640647</v>
      </c>
      <c r="AK1977" s="57">
        <v>64.067062147467709</v>
      </c>
      <c r="AM1977" s="63">
        <v>44686</v>
      </c>
      <c r="AN1977" s="57">
        <v>59.80478834918619</v>
      </c>
      <c r="AO1977" s="57">
        <v>46.288714079984075</v>
      </c>
      <c r="AP1977" s="57">
        <v>80.816529147831574</v>
      </c>
      <c r="AR1977" s="63">
        <v>44686</v>
      </c>
      <c r="AS1977" s="57">
        <v>-30.546469294598143</v>
      </c>
      <c r="AT1977" s="57">
        <v>-3.8974675854697716</v>
      </c>
      <c r="AV1977" s="63"/>
      <c r="AW1977" s="64" t="e">
        <v>#N/A</v>
      </c>
      <c r="AY1977" s="63">
        <v>45665</v>
      </c>
      <c r="AZ1977" s="215">
        <v>1125.5446350000002</v>
      </c>
      <c r="BA1977" s="215">
        <v>1131.7157063475902</v>
      </c>
      <c r="BB1977" s="215">
        <v>97.168586814660031</v>
      </c>
      <c r="BC1977" s="215">
        <v>2764.09513948637</v>
      </c>
      <c r="BD1977" s="51">
        <v>-429.56285247611709</v>
      </c>
      <c r="BE1977" s="215">
        <v>4688.9612151725032</v>
      </c>
    </row>
    <row r="1978" spans="4:57">
      <c r="D1978" s="63">
        <v>44687</v>
      </c>
      <c r="E1978" s="64">
        <v>1012.208</v>
      </c>
      <c r="F1978" s="64">
        <v>2717.9650000000001</v>
      </c>
      <c r="G1978" s="69">
        <v>3730.1729999999998</v>
      </c>
      <c r="I1978" s="63">
        <v>45520</v>
      </c>
      <c r="J1978" s="68">
        <v>41.41</v>
      </c>
      <c r="K1978" s="68">
        <v>42.1</v>
      </c>
      <c r="M1978" s="63">
        <v>44687</v>
      </c>
      <c r="N1978" s="64">
        <v>41815.800000000003</v>
      </c>
      <c r="O1978" s="66">
        <v>116.30500000000001</v>
      </c>
      <c r="Q1978" s="63">
        <v>44687</v>
      </c>
      <c r="R1978" s="57">
        <v>45.008325831817061</v>
      </c>
      <c r="S1978" s="57">
        <v>59.821055041102156</v>
      </c>
      <c r="U1978" s="63">
        <v>44687</v>
      </c>
      <c r="V1978" s="65">
        <v>65.069851015687249</v>
      </c>
      <c r="X1978" s="63">
        <v>45666</v>
      </c>
      <c r="Y1978" s="67">
        <v>31.3125</v>
      </c>
      <c r="Z1978" s="67">
        <v>27.08</v>
      </c>
      <c r="AA1978" s="67">
        <v>32.5</v>
      </c>
      <c r="AB1978" s="67">
        <v>34.1875</v>
      </c>
      <c r="AD1978" s="63">
        <v>45666</v>
      </c>
      <c r="AE1978" s="67">
        <v>37.96</v>
      </c>
      <c r="AF1978" s="68">
        <v>71.180000000000007</v>
      </c>
      <c r="AH1978" s="58">
        <v>44687</v>
      </c>
      <c r="AI1978" s="57">
        <v>57.789744856456402</v>
      </c>
      <c r="AJ1978" s="57">
        <v>60.607620184647757</v>
      </c>
      <c r="AK1978" s="57">
        <v>64.127670551778564</v>
      </c>
      <c r="AM1978" s="63">
        <v>44687</v>
      </c>
      <c r="AN1978" s="57">
        <v>60.063034825932604</v>
      </c>
      <c r="AO1978" s="57">
        <v>46.502142610500719</v>
      </c>
      <c r="AP1978" s="57">
        <v>81.245368898147944</v>
      </c>
      <c r="AR1978" s="63">
        <v>44687</v>
      </c>
      <c r="AS1978" s="57">
        <v>-30.716658464566937</v>
      </c>
      <c r="AT1978" s="57">
        <v>-3.8914705378876091</v>
      </c>
      <c r="AV1978" s="63"/>
      <c r="AW1978" s="64" t="e">
        <v>#N/A</v>
      </c>
      <c r="AY1978" s="63">
        <v>45666</v>
      </c>
      <c r="AZ1978" s="215">
        <v>1193.5596350000003</v>
      </c>
      <c r="BA1978" s="215">
        <v>1131.4133365768803</v>
      </c>
      <c r="BB1978" s="215">
        <v>89.943219649449944</v>
      </c>
      <c r="BC1978" s="215">
        <v>1747.7945244797404</v>
      </c>
      <c r="BD1978" s="51">
        <v>-415.2791643790278</v>
      </c>
      <c r="BE1978" s="215">
        <v>3747.4315513270421</v>
      </c>
    </row>
    <row r="1979" spans="4:57">
      <c r="D1979" s="63">
        <v>44688</v>
      </c>
      <c r="E1979" s="64">
        <v>1012.208</v>
      </c>
      <c r="F1979" s="64">
        <v>2717.9650000000001</v>
      </c>
      <c r="G1979" s="69">
        <v>3730.1729999999998</v>
      </c>
      <c r="I1979" s="63">
        <v>45523</v>
      </c>
      <c r="J1979" s="68">
        <v>41.76</v>
      </c>
      <c r="K1979" s="68">
        <v>42.45</v>
      </c>
      <c r="M1979" s="63">
        <v>44688</v>
      </c>
      <c r="N1979" s="64">
        <v>41815.800000000003</v>
      </c>
      <c r="O1979" s="66">
        <v>116.30500000000001</v>
      </c>
      <c r="Q1979" s="63">
        <v>44688</v>
      </c>
      <c r="R1979" s="57">
        <v>45.696641225396341</v>
      </c>
      <c r="S1979" s="57">
        <v>59.979184378858072</v>
      </c>
      <c r="U1979" s="63">
        <v>44688</v>
      </c>
      <c r="V1979" s="65">
        <v>65.069851015687249</v>
      </c>
      <c r="X1979" s="63">
        <v>45667</v>
      </c>
      <c r="Y1979" s="67">
        <v>31.1875</v>
      </c>
      <c r="Z1979" s="67">
        <v>26.17</v>
      </c>
      <c r="AA1979" s="67">
        <v>32.3125</v>
      </c>
      <c r="AB1979" s="67">
        <v>34.1875</v>
      </c>
      <c r="AD1979" s="63">
        <v>45667</v>
      </c>
      <c r="AE1979" s="67">
        <v>37.880000000000003</v>
      </c>
      <c r="AF1979" s="68">
        <v>72.56</v>
      </c>
      <c r="AH1979" s="58">
        <v>44688</v>
      </c>
      <c r="AI1979" s="57">
        <v>57.793991376276054</v>
      </c>
      <c r="AJ1979" s="57">
        <v>60.736825337111732</v>
      </c>
      <c r="AK1979" s="57">
        <v>64.40705941262604</v>
      </c>
      <c r="AM1979" s="63">
        <v>44688</v>
      </c>
      <c r="AN1979" s="57">
        <v>60.231711298809728</v>
      </c>
      <c r="AO1979" s="57">
        <v>46.626752095162225</v>
      </c>
      <c r="AP1979" s="57">
        <v>81.548631657683373</v>
      </c>
      <c r="AR1979" s="63">
        <v>44688</v>
      </c>
      <c r="AS1979" s="57">
        <v>-30.891367640013268</v>
      </c>
      <c r="AT1979" s="57">
        <v>-3.8842147017683071</v>
      </c>
      <c r="AV1979" s="63"/>
      <c r="AW1979" s="64" t="e">
        <v>#N/A</v>
      </c>
      <c r="AY1979" s="63">
        <v>45667</v>
      </c>
      <c r="AZ1979" s="215">
        <v>1193.39877</v>
      </c>
      <c r="BA1979" s="215">
        <v>1131.2155541821903</v>
      </c>
      <c r="BB1979" s="215">
        <v>74.987790472939963</v>
      </c>
      <c r="BC1979" s="215">
        <v>1221.2865634331606</v>
      </c>
      <c r="BD1979" s="51">
        <v>-422.98981096832222</v>
      </c>
      <c r="BE1979" s="215">
        <v>3197.8988671199681</v>
      </c>
    </row>
    <row r="1980" spans="4:57">
      <c r="D1980" s="63">
        <v>44689</v>
      </c>
      <c r="E1980" s="64">
        <v>1012.208</v>
      </c>
      <c r="F1980" s="64">
        <v>2717.9650000000001</v>
      </c>
      <c r="G1980" s="69">
        <v>3730.1729999999998</v>
      </c>
      <c r="I1980" s="63">
        <v>45524</v>
      </c>
      <c r="J1980" s="68">
        <v>41.65</v>
      </c>
      <c r="K1980" s="68">
        <v>41.81</v>
      </c>
      <c r="M1980" s="63">
        <v>44689</v>
      </c>
      <c r="N1980" s="64">
        <v>41815.800000000003</v>
      </c>
      <c r="O1980" s="66">
        <v>116.30500000000001</v>
      </c>
      <c r="Q1980" s="63">
        <v>44689</v>
      </c>
      <c r="R1980" s="57">
        <v>46.091025056502019</v>
      </c>
      <c r="S1980" s="57">
        <v>60.149349121797883</v>
      </c>
      <c r="U1980" s="63">
        <v>44689</v>
      </c>
      <c r="V1980" s="65">
        <v>65.069851015687249</v>
      </c>
      <c r="X1980" s="63">
        <v>45670</v>
      </c>
      <c r="Y1980" s="67">
        <v>31.625</v>
      </c>
      <c r="Z1980" s="67">
        <v>27.09</v>
      </c>
      <c r="AA1980" s="67">
        <v>32.6875</v>
      </c>
      <c r="AB1980" s="67">
        <v>34.25</v>
      </c>
      <c r="AD1980" s="63">
        <v>45670</v>
      </c>
      <c r="AE1980" s="67">
        <v>37.97</v>
      </c>
      <c r="AF1980" s="68">
        <v>73.86</v>
      </c>
      <c r="AH1980" s="58">
        <v>44689</v>
      </c>
      <c r="AI1980" s="57">
        <v>57.812541624138134</v>
      </c>
      <c r="AJ1980" s="57">
        <v>60.876818722189839</v>
      </c>
      <c r="AK1980" s="57">
        <v>64.70491571370998</v>
      </c>
      <c r="AM1980" s="63">
        <v>44689</v>
      </c>
      <c r="AN1980" s="57">
        <v>60.395404599829106</v>
      </c>
      <c r="AO1980" s="57">
        <v>46.752338841032469</v>
      </c>
      <c r="AP1980" s="57">
        <v>81.83630178949241</v>
      </c>
      <c r="AR1980" s="63">
        <v>44689</v>
      </c>
      <c r="AS1980" s="57">
        <v>-31.051275760549569</v>
      </c>
      <c r="AT1980" s="57">
        <v>-3.8753927904039087</v>
      </c>
      <c r="AV1980" s="63"/>
      <c r="AW1980" s="64" t="e">
        <v>#N/A</v>
      </c>
      <c r="AY1980" s="63">
        <v>45670</v>
      </c>
      <c r="AZ1980" s="215">
        <v>1201.458245</v>
      </c>
      <c r="BA1980" s="215">
        <v>1131.3295905198102</v>
      </c>
      <c r="BB1980" s="215">
        <v>261.82493910347995</v>
      </c>
      <c r="BC1980" s="215">
        <v>1038.7541039018006</v>
      </c>
      <c r="BD1980" s="51">
        <v>-512.55578831588923</v>
      </c>
      <c r="BE1980" s="215">
        <v>3120.8110902092008</v>
      </c>
    </row>
    <row r="1981" spans="4:57">
      <c r="D1981" s="63">
        <v>44690</v>
      </c>
      <c r="E1981" s="64">
        <v>1024.6420000000001</v>
      </c>
      <c r="F1981" s="64">
        <v>2725.1109999999999</v>
      </c>
      <c r="G1981" s="69">
        <v>3749.7530000000002</v>
      </c>
      <c r="I1981" s="63">
        <v>45525</v>
      </c>
      <c r="J1981" s="68">
        <v>40.479999999999997</v>
      </c>
      <c r="K1981" s="68">
        <v>41.78</v>
      </c>
      <c r="M1981" s="63">
        <v>44690</v>
      </c>
      <c r="N1981" s="64">
        <v>41628.699999999997</v>
      </c>
      <c r="O1981" s="66">
        <v>116.755</v>
      </c>
      <c r="Q1981" s="63">
        <v>44690</v>
      </c>
      <c r="R1981" s="57">
        <v>46.295524333424986</v>
      </c>
      <c r="S1981" s="57">
        <v>60.185921928006557</v>
      </c>
      <c r="U1981" s="63">
        <v>44690</v>
      </c>
      <c r="V1981" s="65">
        <v>65.776418785948636</v>
      </c>
      <c r="X1981" s="63">
        <v>45671</v>
      </c>
      <c r="Y1981" s="67">
        <v>32.625</v>
      </c>
      <c r="Z1981" s="67">
        <v>27.18</v>
      </c>
      <c r="AA1981" s="67">
        <v>33.5</v>
      </c>
      <c r="AB1981" s="67">
        <v>34.5625</v>
      </c>
      <c r="AD1981" s="63">
        <v>45671</v>
      </c>
      <c r="AE1981" s="67">
        <v>37.840000000000003</v>
      </c>
      <c r="AF1981" s="68">
        <v>70.709999999999994</v>
      </c>
      <c r="AH1981" s="58">
        <v>44690</v>
      </c>
      <c r="AI1981" s="57">
        <v>57.804114975609487</v>
      </c>
      <c r="AJ1981" s="57">
        <v>60.894289359346246</v>
      </c>
      <c r="AK1981" s="57">
        <v>64.754650575548027</v>
      </c>
      <c r="AM1981" s="63">
        <v>44690</v>
      </c>
      <c r="AN1981" s="57">
        <v>60.544484899829442</v>
      </c>
      <c r="AO1981" s="57">
        <v>46.752848531291555</v>
      </c>
      <c r="AP1981" s="57">
        <v>82.282490200036023</v>
      </c>
      <c r="AR1981" s="63">
        <v>44690</v>
      </c>
      <c r="AS1981" s="57">
        <v>-31.230475210408315</v>
      </c>
      <c r="AT1981" s="57">
        <v>-3.861992348686083</v>
      </c>
      <c r="AV1981" s="63"/>
      <c r="AW1981" s="64" t="e">
        <v>#N/A</v>
      </c>
      <c r="AY1981" s="63">
        <v>45671</v>
      </c>
      <c r="AZ1981" s="215">
        <v>1214.8166450000001</v>
      </c>
      <c r="BA1981" s="215">
        <v>1130.7479577107499</v>
      </c>
      <c r="BB1981" s="215">
        <v>122.01919439259996</v>
      </c>
      <c r="BC1981" s="215">
        <v>167.23687595961056</v>
      </c>
      <c r="BD1981" s="51">
        <v>-552.19858845593285</v>
      </c>
      <c r="BE1981" s="215">
        <v>2082.6220846070273</v>
      </c>
    </row>
    <row r="1982" spans="4:57">
      <c r="D1982" s="63">
        <v>44691</v>
      </c>
      <c r="E1982" s="64">
        <v>964.072</v>
      </c>
      <c r="F1982" s="64">
        <v>2733.877</v>
      </c>
      <c r="G1982" s="69">
        <v>3697.9490000000001</v>
      </c>
      <c r="I1982" s="63">
        <v>45526</v>
      </c>
      <c r="J1982" s="68">
        <v>41.28</v>
      </c>
      <c r="K1982" s="68">
        <v>42.39</v>
      </c>
      <c r="M1982" s="63">
        <v>44691</v>
      </c>
      <c r="N1982" s="64">
        <v>41619.5</v>
      </c>
      <c r="O1982" s="66">
        <v>116.91500000000001</v>
      </c>
      <c r="Q1982" s="63">
        <v>44691</v>
      </c>
      <c r="R1982" s="57">
        <v>46.404595090390146</v>
      </c>
      <c r="S1982" s="57">
        <v>60.250237027217146</v>
      </c>
      <c r="U1982" s="63">
        <v>44691</v>
      </c>
      <c r="V1982" s="65">
        <v>65.622415297378041</v>
      </c>
      <c r="X1982" s="63">
        <v>45672</v>
      </c>
      <c r="Y1982" s="67">
        <v>31.6875</v>
      </c>
      <c r="Z1982" s="67">
        <v>24.89</v>
      </c>
      <c r="AA1982" s="67">
        <v>32.3125</v>
      </c>
      <c r="AB1982" s="67">
        <v>32.875</v>
      </c>
      <c r="AD1982" s="63">
        <v>45672</v>
      </c>
      <c r="AE1982" s="67">
        <v>38.54</v>
      </c>
      <c r="AF1982" s="68">
        <v>70.23</v>
      </c>
      <c r="AH1982" s="58">
        <v>44691</v>
      </c>
      <c r="AI1982" s="57">
        <v>57.926752715211791</v>
      </c>
      <c r="AJ1982" s="57">
        <v>61.006791885182679</v>
      </c>
      <c r="AK1982" s="57">
        <v>64.890422344049341</v>
      </c>
      <c r="AM1982" s="63">
        <v>44691</v>
      </c>
      <c r="AN1982" s="57">
        <v>60.732076985817621</v>
      </c>
      <c r="AO1982" s="57">
        <v>46.886664715900082</v>
      </c>
      <c r="AP1982" s="57">
        <v>82.617199819415148</v>
      </c>
      <c r="AR1982" s="63">
        <v>44691</v>
      </c>
      <c r="AS1982" s="57">
        <v>-31.400029363545158</v>
      </c>
      <c r="AT1982" s="57">
        <v>-3.865910495631697</v>
      </c>
      <c r="AV1982" s="63"/>
      <c r="AW1982" s="64" t="e">
        <v>#N/A</v>
      </c>
      <c r="AY1982" s="63">
        <v>45672</v>
      </c>
      <c r="AZ1982" s="215">
        <v>1219.770395</v>
      </c>
      <c r="BA1982" s="215">
        <v>1130.9149836046402</v>
      </c>
      <c r="BB1982" s="215">
        <v>-226.37659077725991</v>
      </c>
      <c r="BC1982" s="215">
        <v>1427.0589560201811</v>
      </c>
      <c r="BD1982" s="51">
        <v>-655.37547280929641</v>
      </c>
      <c r="BE1982" s="215">
        <v>2895.9922710382639</v>
      </c>
    </row>
    <row r="1983" spans="4:57">
      <c r="D1983" s="63">
        <v>44692</v>
      </c>
      <c r="E1983" s="64">
        <v>1005.869</v>
      </c>
      <c r="F1983" s="64">
        <v>2735.6790000000001</v>
      </c>
      <c r="G1983" s="69">
        <v>3741.5479999999998</v>
      </c>
      <c r="I1983" s="63">
        <v>45527</v>
      </c>
      <c r="J1983" s="68">
        <v>41.95</v>
      </c>
      <c r="K1983" s="68">
        <v>42.77</v>
      </c>
      <c r="M1983" s="63">
        <v>44692</v>
      </c>
      <c r="N1983" s="64">
        <v>41624.800000000003</v>
      </c>
      <c r="O1983" s="66">
        <v>117.0883</v>
      </c>
      <c r="Q1983" s="63">
        <v>44692</v>
      </c>
      <c r="R1983" s="57">
        <v>46.44332611548343</v>
      </c>
      <c r="S1983" s="57">
        <v>60.491317407308642</v>
      </c>
      <c r="U1983" s="63">
        <v>44692</v>
      </c>
      <c r="V1983" s="65">
        <v>65.251273234498726</v>
      </c>
      <c r="X1983" s="63">
        <v>45673</v>
      </c>
      <c r="Y1983" s="67">
        <v>30.6875</v>
      </c>
      <c r="Z1983" s="67">
        <v>26.9</v>
      </c>
      <c r="AA1983" s="67">
        <v>31.625</v>
      </c>
      <c r="AB1983" s="67">
        <v>33.1875</v>
      </c>
      <c r="AD1983" s="63">
        <v>45673</v>
      </c>
      <c r="AE1983" s="67">
        <v>38.39</v>
      </c>
      <c r="AF1983" s="68">
        <v>70.11</v>
      </c>
      <c r="AH1983" s="58">
        <v>44692</v>
      </c>
      <c r="AI1983" s="57">
        <v>58.040086701563951</v>
      </c>
      <c r="AJ1983" s="57">
        <v>61.25124299106426</v>
      </c>
      <c r="AK1983" s="57">
        <v>65.313372327875726</v>
      </c>
      <c r="AM1983" s="63">
        <v>44692</v>
      </c>
      <c r="AN1983" s="57">
        <v>60.912588398973554</v>
      </c>
      <c r="AO1983" s="57">
        <v>47.035864917220984</v>
      </c>
      <c r="AP1983" s="57">
        <v>82.919682748411589</v>
      </c>
      <c r="AR1983" s="63">
        <v>44692</v>
      </c>
      <c r="AS1983" s="57">
        <v>-31.549655442060498</v>
      </c>
      <c r="AT1983" s="57">
        <v>-3.8697473201571686</v>
      </c>
      <c r="AV1983" s="63"/>
      <c r="AW1983" s="64" t="e">
        <v>#N/A</v>
      </c>
      <c r="AY1983" s="63">
        <v>45673</v>
      </c>
      <c r="AZ1983" s="215">
        <v>1131.5353950000001</v>
      </c>
      <c r="BA1983" s="215">
        <v>343.9700381838004</v>
      </c>
      <c r="BB1983" s="215">
        <v>50.123062357139965</v>
      </c>
      <c r="BC1983" s="215">
        <v>1326.3705192591708</v>
      </c>
      <c r="BD1983" s="51">
        <v>-703.35181014694069</v>
      </c>
      <c r="BE1983" s="215">
        <v>2148.6472046531699</v>
      </c>
    </row>
    <row r="1984" spans="4:57">
      <c r="D1984" s="63">
        <v>44693</v>
      </c>
      <c r="E1984" s="64">
        <v>933.67499999999995</v>
      </c>
      <c r="F1984" s="64">
        <v>2738.6080000000002</v>
      </c>
      <c r="G1984" s="69">
        <v>3672.2829999999999</v>
      </c>
      <c r="I1984" s="63">
        <v>45530</v>
      </c>
      <c r="J1984" s="68">
        <v>41.6</v>
      </c>
      <c r="K1984" s="68">
        <v>42.77</v>
      </c>
      <c r="M1984" s="63">
        <v>44693</v>
      </c>
      <c r="N1984" s="64">
        <v>41341.800000000003</v>
      </c>
      <c r="O1984" s="66">
        <v>117.2517</v>
      </c>
      <c r="Q1984" s="63">
        <v>44693</v>
      </c>
      <c r="R1984" s="57">
        <v>46.337483679284588</v>
      </c>
      <c r="S1984" s="57">
        <v>60.695214514086594</v>
      </c>
      <c r="U1984" s="63">
        <v>44693</v>
      </c>
      <c r="V1984" s="65">
        <v>64.700536576405028</v>
      </c>
      <c r="X1984" s="63">
        <v>45674</v>
      </c>
      <c r="Y1984" s="67">
        <v>31.25</v>
      </c>
      <c r="Z1984" s="67">
        <v>26.94</v>
      </c>
      <c r="AA1984" s="67">
        <v>31.9375</v>
      </c>
      <c r="AB1984" s="67">
        <v>32.5625</v>
      </c>
      <c r="AD1984" s="63">
        <v>45674</v>
      </c>
      <c r="AE1984" s="67">
        <v>38.590000000000003</v>
      </c>
      <c r="AF1984" s="68">
        <v>70.430000000000007</v>
      </c>
      <c r="AH1984" s="58">
        <v>44693</v>
      </c>
      <c r="AI1984" s="57">
        <v>58.106660021737234</v>
      </c>
      <c r="AJ1984" s="57">
        <v>61.441946787131286</v>
      </c>
      <c r="AK1984" s="57">
        <v>65.646736659531314</v>
      </c>
      <c r="AM1984" s="63">
        <v>44693</v>
      </c>
      <c r="AN1984" s="57">
        <v>61.078521544513897</v>
      </c>
      <c r="AO1984" s="57">
        <v>47.143665212179457</v>
      </c>
      <c r="AP1984" s="57">
        <v>83.261288510873953</v>
      </c>
      <c r="AR1984" s="63">
        <v>44693</v>
      </c>
      <c r="AS1984" s="57">
        <v>-31.708596666748001</v>
      </c>
      <c r="AT1984" s="57">
        <v>-3.8836390355299288</v>
      </c>
      <c r="AV1984" s="63"/>
      <c r="AW1984" s="64" t="e">
        <v>#N/A</v>
      </c>
      <c r="AY1984" s="63">
        <v>45674</v>
      </c>
      <c r="AZ1984" s="215">
        <v>1234.3823950000001</v>
      </c>
      <c r="BA1984" s="215">
        <v>-1450.86938799977</v>
      </c>
      <c r="BB1984" s="215">
        <v>1177.58102276874</v>
      </c>
      <c r="BC1984" s="215">
        <v>1931.6866396268908</v>
      </c>
      <c r="BD1984" s="51">
        <v>-746.58778655543153</v>
      </c>
      <c r="BE1984" s="215">
        <v>2146.1928828404284</v>
      </c>
    </row>
    <row r="1985" spans="4:57">
      <c r="D1985" s="63">
        <v>44694</v>
      </c>
      <c r="E1985" s="64">
        <v>922.5</v>
      </c>
      <c r="F1985" s="64">
        <v>2739.8910000000001</v>
      </c>
      <c r="G1985" s="69">
        <v>3662.3910000000001</v>
      </c>
      <c r="I1985" s="63">
        <v>45531</v>
      </c>
      <c r="J1985" s="68">
        <v>42.11</v>
      </c>
      <c r="K1985" s="68">
        <v>42.99</v>
      </c>
      <c r="M1985" s="63">
        <v>44694</v>
      </c>
      <c r="N1985" s="64">
        <v>41289.699999999997</v>
      </c>
      <c r="O1985" s="66">
        <v>117.4067</v>
      </c>
      <c r="Q1985" s="63">
        <v>44694</v>
      </c>
      <c r="R1985" s="57">
        <v>46.316381993099533</v>
      </c>
      <c r="S1985" s="57">
        <v>60.807742358179809</v>
      </c>
      <c r="U1985" s="63">
        <v>44694</v>
      </c>
      <c r="V1985" s="65">
        <v>65.008983873438723</v>
      </c>
      <c r="X1985" s="63">
        <v>45677</v>
      </c>
      <c r="Y1985" s="67">
        <v>30.875</v>
      </c>
      <c r="Z1985" s="67">
        <v>28.98</v>
      </c>
      <c r="AA1985" s="67">
        <v>31.75</v>
      </c>
      <c r="AB1985" s="67">
        <v>32.8125</v>
      </c>
      <c r="AD1985" s="63">
        <v>45677</v>
      </c>
      <c r="AE1985" s="67">
        <v>38.78</v>
      </c>
      <c r="AF1985" s="68">
        <v>75.099999999999994</v>
      </c>
      <c r="AH1985" s="58">
        <v>44694</v>
      </c>
      <c r="AI1985" s="57">
        <v>58.258394833817675</v>
      </c>
      <c r="AJ1985" s="57">
        <v>61.619449594294437</v>
      </c>
      <c r="AK1985" s="57">
        <v>65.834440377317023</v>
      </c>
      <c r="AM1985" s="63">
        <v>44694</v>
      </c>
      <c r="AN1985" s="57">
        <v>61.267184735298756</v>
      </c>
      <c r="AO1985" s="57">
        <v>47.296024059634625</v>
      </c>
      <c r="AP1985" s="57">
        <v>83.616027757191461</v>
      </c>
      <c r="AR1985" s="63">
        <v>44694</v>
      </c>
      <c r="AS1985" s="57">
        <v>-31.825883442836766</v>
      </c>
      <c r="AT1985" s="57">
        <v>-3.9066412901933245</v>
      </c>
      <c r="AV1985" s="63"/>
      <c r="AW1985" s="64" t="e">
        <v>#N/A</v>
      </c>
      <c r="AY1985" s="63">
        <v>45677</v>
      </c>
      <c r="AZ1985" s="215">
        <v>1318.528425</v>
      </c>
      <c r="BA1985" s="215">
        <v>-1448.2608953156903</v>
      </c>
      <c r="BB1985" s="215">
        <v>738.64691013492995</v>
      </c>
      <c r="BC1985" s="215">
        <v>2429.9331552563403</v>
      </c>
      <c r="BD1985" s="51">
        <v>-774.44565600632757</v>
      </c>
      <c r="BE1985" s="215">
        <v>2264.4019390692524</v>
      </c>
    </row>
    <row r="1986" spans="4:57">
      <c r="D1986" s="63">
        <v>44695</v>
      </c>
      <c r="E1986" s="64">
        <v>922.5</v>
      </c>
      <c r="F1986" s="64">
        <v>2739.8910000000001</v>
      </c>
      <c r="G1986" s="69">
        <v>3662.3910000000001</v>
      </c>
      <c r="I1986" s="63">
        <v>45532</v>
      </c>
      <c r="J1986" s="68">
        <v>42.35</v>
      </c>
      <c r="K1986" s="68">
        <v>42.5</v>
      </c>
      <c r="M1986" s="63">
        <v>44695</v>
      </c>
      <c r="N1986" s="64">
        <v>41289.699999999997</v>
      </c>
      <c r="O1986" s="66">
        <v>117.4067</v>
      </c>
      <c r="Q1986" s="63">
        <v>44695</v>
      </c>
      <c r="R1986" s="57">
        <v>46.258450740221434</v>
      </c>
      <c r="S1986" s="57">
        <v>60.994867793754651</v>
      </c>
      <c r="U1986" s="63">
        <v>44695</v>
      </c>
      <c r="V1986" s="65">
        <v>65.008983873438723</v>
      </c>
      <c r="X1986" s="63">
        <v>45678</v>
      </c>
      <c r="Y1986" s="67">
        <v>31.625</v>
      </c>
      <c r="Z1986" s="67">
        <v>28.29</v>
      </c>
      <c r="AA1986" s="67">
        <v>32.375</v>
      </c>
      <c r="AB1986" s="67">
        <v>33.1875</v>
      </c>
      <c r="AD1986" s="63">
        <v>45678</v>
      </c>
      <c r="AE1986" s="67">
        <v>38.69</v>
      </c>
      <c r="AF1986" s="68">
        <v>70.75</v>
      </c>
      <c r="AH1986" s="58">
        <v>44695</v>
      </c>
      <c r="AI1986" s="57">
        <v>58.381714766989809</v>
      </c>
      <c r="AJ1986" s="57">
        <v>61.828226193661415</v>
      </c>
      <c r="AK1986" s="57">
        <v>66.14461648138365</v>
      </c>
      <c r="AM1986" s="63">
        <v>44695</v>
      </c>
      <c r="AN1986" s="57">
        <v>61.409129927528738</v>
      </c>
      <c r="AO1986" s="57">
        <v>47.377603979190084</v>
      </c>
      <c r="AP1986" s="57">
        <v>83.950508468835736</v>
      </c>
      <c r="AR1986" s="63">
        <v>44695</v>
      </c>
      <c r="AS1986" s="57">
        <v>-31.938811550781299</v>
      </c>
      <c r="AT1986" s="57">
        <v>-3.9274268927760647</v>
      </c>
      <c r="AV1986" s="63"/>
      <c r="AW1986" s="64" t="e">
        <v>#N/A</v>
      </c>
      <c r="AY1986" s="63">
        <v>45678</v>
      </c>
      <c r="AZ1986" s="215">
        <v>1163.8153250000003</v>
      </c>
      <c r="BA1986" s="215">
        <v>-1448.7875407904503</v>
      </c>
      <c r="BB1986" s="215">
        <v>810.88838840274013</v>
      </c>
      <c r="BC1986" s="215">
        <v>2517.7741464010005</v>
      </c>
      <c r="BD1986" s="51">
        <v>-860.6050457016413</v>
      </c>
      <c r="BE1986" s="215">
        <v>2183.0852733116485</v>
      </c>
    </row>
    <row r="1987" spans="4:57">
      <c r="D1987" s="63">
        <v>44696</v>
      </c>
      <c r="E1987" s="64">
        <v>922.5</v>
      </c>
      <c r="F1987" s="64">
        <v>2739.8910000000001</v>
      </c>
      <c r="G1987" s="69">
        <v>3662.3910000000001</v>
      </c>
      <c r="I1987" s="63">
        <v>45533</v>
      </c>
      <c r="J1987" s="68">
        <v>41.68</v>
      </c>
      <c r="K1987" s="68">
        <v>42.34</v>
      </c>
      <c r="M1987" s="63">
        <v>44696</v>
      </c>
      <c r="N1987" s="64">
        <v>41289.699999999997</v>
      </c>
      <c r="O1987" s="66">
        <v>117.4067</v>
      </c>
      <c r="Q1987" s="63">
        <v>44696</v>
      </c>
      <c r="R1987" s="57">
        <v>46.162717181092795</v>
      </c>
      <c r="S1987" s="57">
        <v>61.137320484555133</v>
      </c>
      <c r="U1987" s="63">
        <v>44696</v>
      </c>
      <c r="V1987" s="65">
        <v>65.008983873438723</v>
      </c>
      <c r="X1987" s="63">
        <v>45679</v>
      </c>
      <c r="Y1987" s="67">
        <v>31.3125</v>
      </c>
      <c r="Z1987" s="67">
        <v>26.4</v>
      </c>
      <c r="AA1987" s="67">
        <v>32.125</v>
      </c>
      <c r="AB1987" s="67">
        <v>33.1875</v>
      </c>
      <c r="AD1987" s="63">
        <v>45679</v>
      </c>
      <c r="AE1987" s="67">
        <v>38.159999999999997</v>
      </c>
      <c r="AF1987" s="68">
        <v>70.64</v>
      </c>
      <c r="AH1987" s="58">
        <v>44696</v>
      </c>
      <c r="AI1987" s="57">
        <v>58.534809126317214</v>
      </c>
      <c r="AJ1987" s="57">
        <v>62.021167506684627</v>
      </c>
      <c r="AK1987" s="57">
        <v>66.38739452181926</v>
      </c>
      <c r="AM1987" s="63">
        <v>44696</v>
      </c>
      <c r="AN1987" s="57">
        <v>61.558244253252425</v>
      </c>
      <c r="AO1987" s="57">
        <v>47.461880903051501</v>
      </c>
      <c r="AP1987" s="57">
        <v>84.304562561473674</v>
      </c>
      <c r="AR1987" s="63">
        <v>44696</v>
      </c>
      <c r="AS1987" s="57">
        <v>-32.059401483211971</v>
      </c>
      <c r="AT1987" s="57">
        <v>-3.9500059447203584</v>
      </c>
      <c r="AV1987" s="63"/>
      <c r="AW1987" s="64" t="e">
        <v>#N/A</v>
      </c>
      <c r="AY1987" s="63">
        <v>45679</v>
      </c>
      <c r="AZ1987" s="215">
        <v>1094.4503250000002</v>
      </c>
      <c r="BA1987" s="215">
        <v>-1452.0652700742805</v>
      </c>
      <c r="BB1987" s="215">
        <v>1002.93185278737</v>
      </c>
      <c r="BC1987" s="215">
        <v>2472.3952191744706</v>
      </c>
      <c r="BD1987" s="51">
        <v>-771.01712433988985</v>
      </c>
      <c r="BE1987" s="215">
        <v>2346.6950025476704</v>
      </c>
    </row>
    <row r="1988" spans="4:57">
      <c r="D1988" s="63">
        <v>44697</v>
      </c>
      <c r="E1988" s="64">
        <v>999.76900000000001</v>
      </c>
      <c r="F1988" s="64">
        <v>2741.471</v>
      </c>
      <c r="G1988" s="69">
        <v>3741.24</v>
      </c>
      <c r="I1988" s="63">
        <v>45534</v>
      </c>
      <c r="J1988" s="68">
        <v>43.05</v>
      </c>
      <c r="K1988" s="68">
        <v>42.71</v>
      </c>
      <c r="M1988" s="63">
        <v>44697</v>
      </c>
      <c r="N1988" s="64">
        <v>41358.1</v>
      </c>
      <c r="O1988" s="66">
        <v>117.8717</v>
      </c>
      <c r="Q1988" s="63">
        <v>44697</v>
      </c>
      <c r="R1988" s="57">
        <v>45.962779228229913</v>
      </c>
      <c r="S1988" s="57">
        <v>61.117841742353974</v>
      </c>
      <c r="U1988" s="63">
        <v>44697</v>
      </c>
      <c r="V1988" s="65">
        <v>65.229921364841189</v>
      </c>
      <c r="X1988" s="63">
        <v>45680</v>
      </c>
      <c r="Y1988" s="67">
        <v>31.3125</v>
      </c>
      <c r="Z1988" s="67">
        <v>26.49</v>
      </c>
      <c r="AA1988" s="67">
        <v>32.25</v>
      </c>
      <c r="AB1988" s="67">
        <v>33.3125</v>
      </c>
      <c r="AD1988" s="63">
        <v>45680</v>
      </c>
      <c r="AE1988" s="67">
        <v>39.090000000000003</v>
      </c>
      <c r="AF1988" s="68">
        <v>71.010000000000005</v>
      </c>
      <c r="AH1988" s="58">
        <v>44697</v>
      </c>
      <c r="AI1988" s="57">
        <v>58.791286742331451</v>
      </c>
      <c r="AJ1988" s="57">
        <v>62.146284907606145</v>
      </c>
      <c r="AK1988" s="57">
        <v>66.365965581996107</v>
      </c>
      <c r="AM1988" s="63">
        <v>44697</v>
      </c>
      <c r="AN1988" s="57">
        <v>61.765463492398844</v>
      </c>
      <c r="AO1988" s="57">
        <v>47.579448425492352</v>
      </c>
      <c r="AP1988" s="57">
        <v>84.785747706016849</v>
      </c>
      <c r="AR1988" s="63">
        <v>44697</v>
      </c>
      <c r="AS1988" s="57">
        <v>-32.202442092979432</v>
      </c>
      <c r="AT1988" s="57">
        <v>-3.9724990459746423</v>
      </c>
      <c r="AV1988" s="63"/>
      <c r="AW1988" s="64" t="e">
        <v>#N/A</v>
      </c>
      <c r="AY1988" s="63">
        <v>45680</v>
      </c>
      <c r="AZ1988" s="215">
        <v>786.39287500000012</v>
      </c>
      <c r="BA1988" s="215">
        <v>-1451.4355283598404</v>
      </c>
      <c r="BB1988" s="215">
        <v>1166.33499216979</v>
      </c>
      <c r="BC1988" s="215">
        <v>1812.3893320075108</v>
      </c>
      <c r="BD1988" s="51">
        <v>-650.5797149152412</v>
      </c>
      <c r="BE1988" s="215">
        <v>1663.1019559022188</v>
      </c>
    </row>
    <row r="1989" spans="4:57">
      <c r="D1989" s="63">
        <v>44698</v>
      </c>
      <c r="E1989" s="64">
        <v>934.84799999999996</v>
      </c>
      <c r="F1989" s="64">
        <v>2742.9989999999998</v>
      </c>
      <c r="G1989" s="69">
        <v>3677.8470000000002</v>
      </c>
      <c r="I1989" s="63">
        <v>45537</v>
      </c>
      <c r="J1989" s="68">
        <v>41.35</v>
      </c>
      <c r="K1989" s="68">
        <v>42.83</v>
      </c>
      <c r="M1989" s="63">
        <v>44698</v>
      </c>
      <c r="N1989" s="64">
        <v>41396.400000000001</v>
      </c>
      <c r="O1989" s="66">
        <v>118.03830000000001</v>
      </c>
      <c r="Q1989" s="63">
        <v>44698</v>
      </c>
      <c r="R1989" s="57">
        <v>45.756783743733088</v>
      </c>
      <c r="S1989" s="57">
        <v>61.149951008086219</v>
      </c>
      <c r="U1989" s="63">
        <v>44698</v>
      </c>
      <c r="V1989" s="65">
        <v>64.66797465603625</v>
      </c>
      <c r="X1989" s="63">
        <v>45681</v>
      </c>
      <c r="Y1989" s="67">
        <v>32.625</v>
      </c>
      <c r="Z1989" s="67">
        <v>26.53</v>
      </c>
      <c r="AA1989" s="67">
        <v>33.3125</v>
      </c>
      <c r="AB1989" s="67">
        <v>33.9375</v>
      </c>
      <c r="AD1989" s="63">
        <v>45681</v>
      </c>
      <c r="AE1989" s="67">
        <v>38.96</v>
      </c>
      <c r="AF1989" s="68">
        <v>71.239999999999995</v>
      </c>
      <c r="AH1989" s="58">
        <v>44698</v>
      </c>
      <c r="AI1989" s="57">
        <v>59.121148505167568</v>
      </c>
      <c r="AJ1989" s="57">
        <v>62.344161628386985</v>
      </c>
      <c r="AK1989" s="57">
        <v>66.442077422896006</v>
      </c>
      <c r="AM1989" s="63">
        <v>44698</v>
      </c>
      <c r="AN1989" s="57">
        <v>61.96714104510572</v>
      </c>
      <c r="AO1989" s="57">
        <v>47.724325583150943</v>
      </c>
      <c r="AP1989" s="57">
        <v>85.185783469923109</v>
      </c>
      <c r="AR1989" s="63">
        <v>44698</v>
      </c>
      <c r="AS1989" s="57">
        <v>-32.344745102086655</v>
      </c>
      <c r="AT1989" s="57">
        <v>-3.9923030898132761</v>
      </c>
      <c r="AV1989" s="63"/>
      <c r="AW1989" s="64" t="e">
        <v>#N/A</v>
      </c>
      <c r="AY1989" s="63">
        <v>45681</v>
      </c>
      <c r="AZ1989" s="215">
        <v>658.57537500000012</v>
      </c>
      <c r="BA1989" s="215">
        <v>-1452.7423310000208</v>
      </c>
      <c r="BB1989" s="215">
        <v>986.33556116433022</v>
      </c>
      <c r="BC1989" s="215">
        <v>2053.1541494270609</v>
      </c>
      <c r="BD1989" s="51">
        <v>-608.45102280316291</v>
      </c>
      <c r="BE1989" s="215">
        <v>1636.8717317882069</v>
      </c>
    </row>
    <row r="1990" spans="4:57">
      <c r="D1990" s="63">
        <v>44699</v>
      </c>
      <c r="E1990" s="64">
        <v>934.84799999999996</v>
      </c>
      <c r="F1990" s="64">
        <v>2742.9989999999998</v>
      </c>
      <c r="G1990" s="69">
        <v>3677.8470000000002</v>
      </c>
      <c r="I1990" s="63">
        <v>45538</v>
      </c>
      <c r="J1990" s="68">
        <v>39.43</v>
      </c>
      <c r="K1990" s="68">
        <v>42.96</v>
      </c>
      <c r="M1990" s="63">
        <v>44699</v>
      </c>
      <c r="N1990" s="64">
        <v>41396.400000000001</v>
      </c>
      <c r="O1990" s="66">
        <v>118.03830000000001</v>
      </c>
      <c r="Q1990" s="63">
        <v>44699</v>
      </c>
      <c r="R1990" s="57">
        <v>45.598354931188865</v>
      </c>
      <c r="S1990" s="57">
        <v>61.25340686865124</v>
      </c>
      <c r="U1990" s="63">
        <v>44699</v>
      </c>
      <c r="V1990" s="65">
        <v>64.66797465603625</v>
      </c>
      <c r="X1990" s="63">
        <v>45684</v>
      </c>
      <c r="Y1990" s="67">
        <v>30.4375</v>
      </c>
      <c r="Z1990" s="67">
        <v>27.87</v>
      </c>
      <c r="AA1990" s="67">
        <v>31.3125</v>
      </c>
      <c r="AB1990" s="67">
        <v>32.75</v>
      </c>
      <c r="AD1990" s="63">
        <v>45684</v>
      </c>
      <c r="AE1990" s="67">
        <v>38.68</v>
      </c>
      <c r="AF1990" s="68">
        <v>71.98</v>
      </c>
      <c r="AH1990" s="58">
        <v>44699</v>
      </c>
      <c r="AI1990" s="57">
        <v>59.481798657092021</v>
      </c>
      <c r="AJ1990" s="57">
        <v>62.593927741246745</v>
      </c>
      <c r="AK1990" s="57">
        <v>66.598581735569098</v>
      </c>
      <c r="AM1990" s="63">
        <v>44699</v>
      </c>
      <c r="AN1990" s="57">
        <v>62.081762293266586</v>
      </c>
      <c r="AO1990" s="57">
        <v>47.79812597307702</v>
      </c>
      <c r="AP1990" s="57">
        <v>85.435364830838338</v>
      </c>
      <c r="AR1990" s="63">
        <v>44699</v>
      </c>
      <c r="AS1990" s="57">
        <v>-32.435153345583998</v>
      </c>
      <c r="AT1990" s="57">
        <v>-4.0129387784025745</v>
      </c>
      <c r="AV1990" s="63"/>
      <c r="AW1990" s="64" t="e">
        <v>#N/A</v>
      </c>
      <c r="AY1990" s="63">
        <v>45684</v>
      </c>
      <c r="AZ1990" s="215">
        <v>839.36087500000008</v>
      </c>
      <c r="BA1990" s="215">
        <v>-1449.0498318168607</v>
      </c>
      <c r="BB1990" s="215">
        <v>1275.4761776486303</v>
      </c>
      <c r="BC1990" s="215">
        <v>2493.3266048339901</v>
      </c>
      <c r="BD1990" s="51">
        <v>-609.66263415546609</v>
      </c>
      <c r="BE1990" s="215">
        <v>2549.4511915102935</v>
      </c>
    </row>
    <row r="1991" spans="4:57">
      <c r="D1991" s="63">
        <v>44700</v>
      </c>
      <c r="E1991" s="64">
        <v>937.71</v>
      </c>
      <c r="F1991" s="64">
        <v>2748.4659999999999</v>
      </c>
      <c r="G1991" s="69">
        <v>3686.1759999999999</v>
      </c>
      <c r="I1991" s="63">
        <v>45539</v>
      </c>
      <c r="J1991" s="68">
        <v>46.07</v>
      </c>
      <c r="K1991" s="68">
        <v>44.05</v>
      </c>
      <c r="M1991" s="63">
        <v>44700</v>
      </c>
      <c r="N1991" s="64">
        <v>41485.5</v>
      </c>
      <c r="O1991" s="66">
        <v>118.3583</v>
      </c>
      <c r="Q1991" s="63">
        <v>44700</v>
      </c>
      <c r="R1991" s="57">
        <v>45.75810419716997</v>
      </c>
      <c r="S1991" s="57">
        <v>61.474761245762899</v>
      </c>
      <c r="U1991" s="63">
        <v>44700</v>
      </c>
      <c r="V1991" s="65">
        <v>64.64503106496953</v>
      </c>
      <c r="X1991" s="63">
        <v>45685</v>
      </c>
      <c r="Y1991" s="67">
        <v>32.25</v>
      </c>
      <c r="Z1991" s="67">
        <v>27.3</v>
      </c>
      <c r="AA1991" s="67">
        <v>33</v>
      </c>
      <c r="AB1991" s="67">
        <v>33.875</v>
      </c>
      <c r="AD1991" s="63">
        <v>45685</v>
      </c>
      <c r="AE1991" s="67">
        <v>38.58</v>
      </c>
      <c r="AF1991" s="68">
        <v>68.08</v>
      </c>
      <c r="AH1991" s="58">
        <v>44700</v>
      </c>
      <c r="AI1991" s="57">
        <v>59.685477982837455</v>
      </c>
      <c r="AJ1991" s="57">
        <v>62.842287069319049</v>
      </c>
      <c r="AK1991" s="57">
        <v>66.896307551723467</v>
      </c>
      <c r="AM1991" s="63">
        <v>44700</v>
      </c>
      <c r="AN1991" s="57">
        <v>62.243923653367702</v>
      </c>
      <c r="AO1991" s="57">
        <v>47.855380176526992</v>
      </c>
      <c r="AP1991" s="57">
        <v>85.864734436735574</v>
      </c>
      <c r="AR1991" s="63">
        <v>44700</v>
      </c>
      <c r="AS1991" s="57">
        <v>-32.53053657117929</v>
      </c>
      <c r="AT1991" s="57">
        <v>-4.0376721605234085</v>
      </c>
      <c r="AV1991" s="63"/>
      <c r="AW1991" s="64" t="e">
        <v>#N/A</v>
      </c>
      <c r="AY1991" s="63">
        <v>45685</v>
      </c>
      <c r="AZ1991" s="215">
        <v>1493.315625</v>
      </c>
      <c r="BA1991" s="215">
        <v>-1452.8040006283907</v>
      </c>
      <c r="BB1991" s="215">
        <v>617.51771492516036</v>
      </c>
      <c r="BC1991" s="215">
        <v>1375.8143802859811</v>
      </c>
      <c r="BD1991" s="51">
        <v>-565.48566908172756</v>
      </c>
      <c r="BE1991" s="215">
        <v>1468.3580505010225</v>
      </c>
    </row>
    <row r="1992" spans="4:57">
      <c r="D1992" s="63">
        <v>44701</v>
      </c>
      <c r="E1992" s="64">
        <v>923.86800000000005</v>
      </c>
      <c r="F1992" s="64">
        <v>2748.6840000000002</v>
      </c>
      <c r="G1992" s="69">
        <v>3672.5520000000001</v>
      </c>
      <c r="I1992" s="63">
        <v>45540</v>
      </c>
      <c r="J1992" s="68">
        <v>47.11</v>
      </c>
      <c r="K1992" s="68">
        <v>43.13</v>
      </c>
      <c r="M1992" s="63">
        <v>44701</v>
      </c>
      <c r="N1992" s="64">
        <v>41540.800000000003</v>
      </c>
      <c r="O1992" s="66">
        <v>118.49169999999999</v>
      </c>
      <c r="Q1992" s="63">
        <v>44701</v>
      </c>
      <c r="R1992" s="57">
        <v>45.921302123784798</v>
      </c>
      <c r="S1992" s="57">
        <v>61.619137354912091</v>
      </c>
      <c r="U1992" s="63">
        <v>44701</v>
      </c>
      <c r="V1992" s="65">
        <v>64.407127820292942</v>
      </c>
      <c r="X1992" s="63">
        <v>45686</v>
      </c>
      <c r="Y1992" s="67">
        <v>31.5625</v>
      </c>
      <c r="Z1992" s="67">
        <v>31.86</v>
      </c>
      <c r="AA1992" s="67">
        <v>32.4375</v>
      </c>
      <c r="AB1992" s="67">
        <v>33.8125</v>
      </c>
      <c r="AD1992" s="63">
        <v>45686</v>
      </c>
      <c r="AE1992" s="67">
        <v>38.950000000000003</v>
      </c>
      <c r="AF1992" s="68">
        <v>67.77</v>
      </c>
      <c r="AH1992" s="58">
        <v>44701</v>
      </c>
      <c r="AI1992" s="57">
        <v>59.959570230518345</v>
      </c>
      <c r="AJ1992" s="57">
        <v>63.073638136744627</v>
      </c>
      <c r="AK1992" s="57">
        <v>67.079390021789351</v>
      </c>
      <c r="AM1992" s="63">
        <v>44701</v>
      </c>
      <c r="AN1992" s="57">
        <v>62.419717315838533</v>
      </c>
      <c r="AO1992" s="57">
        <v>47.961146085345007</v>
      </c>
      <c r="AP1992" s="57">
        <v>86.26943693770825</v>
      </c>
      <c r="AR1992" s="63">
        <v>44701</v>
      </c>
      <c r="AS1992" s="57">
        <v>-32.58110014104372</v>
      </c>
      <c r="AT1992" s="57">
        <v>-4.0607984535846242</v>
      </c>
      <c r="AV1992" s="63"/>
      <c r="AW1992" s="64" t="e">
        <v>#N/A</v>
      </c>
      <c r="AY1992" s="63">
        <v>45686</v>
      </c>
      <c r="AZ1992" s="215">
        <v>1627.726975</v>
      </c>
      <c r="BA1992" s="215">
        <v>-1453.2199531058604</v>
      </c>
      <c r="BB1992" s="215">
        <v>40.568781928030283</v>
      </c>
      <c r="BC1992" s="215">
        <v>-246.82269365905</v>
      </c>
      <c r="BD1992" s="51">
        <v>-499.98061178042536</v>
      </c>
      <c r="BE1992" s="215">
        <v>-531.72750161730494</v>
      </c>
    </row>
    <row r="1993" spans="4:57">
      <c r="D1993" s="63">
        <v>44702</v>
      </c>
      <c r="E1993" s="64">
        <v>923.86800000000005</v>
      </c>
      <c r="F1993" s="64">
        <v>2748.6840000000002</v>
      </c>
      <c r="G1993" s="69">
        <v>3672.5520000000001</v>
      </c>
      <c r="I1993" s="63">
        <v>45541</v>
      </c>
      <c r="J1993" s="68">
        <v>46.99</v>
      </c>
      <c r="K1993" s="68">
        <v>43.46</v>
      </c>
      <c r="M1993" s="63">
        <v>44702</v>
      </c>
      <c r="N1993" s="64">
        <v>41540.800000000003</v>
      </c>
      <c r="O1993" s="66">
        <v>118.49169999999999</v>
      </c>
      <c r="Q1993" s="63">
        <v>44702</v>
      </c>
      <c r="R1993" s="57">
        <v>46.066335393148748</v>
      </c>
      <c r="S1993" s="57">
        <v>61.733466760162202</v>
      </c>
      <c r="U1993" s="63">
        <v>44702</v>
      </c>
      <c r="V1993" s="65">
        <v>64.407127820292942</v>
      </c>
      <c r="X1993" s="63">
        <v>45687</v>
      </c>
      <c r="Y1993" s="67">
        <v>31.4375</v>
      </c>
      <c r="Z1993" s="67">
        <v>26.54</v>
      </c>
      <c r="AA1993" s="67">
        <v>32.375</v>
      </c>
      <c r="AB1993" s="67">
        <v>33.5</v>
      </c>
      <c r="AD1993" s="63">
        <v>45687</v>
      </c>
      <c r="AE1993" s="67">
        <v>41.58</v>
      </c>
      <c r="AF1993" s="68">
        <v>66.03</v>
      </c>
      <c r="AH1993" s="58">
        <v>44702</v>
      </c>
      <c r="AI1993" s="57">
        <v>60.162055769622548</v>
      </c>
      <c r="AJ1993" s="57">
        <v>63.251068094610204</v>
      </c>
      <c r="AK1993" s="57">
        <v>67.239044156146804</v>
      </c>
      <c r="AM1993" s="63">
        <v>44702</v>
      </c>
      <c r="AN1993" s="57">
        <v>62.545897988666589</v>
      </c>
      <c r="AO1993" s="57">
        <v>48.0152969749617</v>
      </c>
      <c r="AP1993" s="57">
        <v>86.629075975839157</v>
      </c>
      <c r="AR1993" s="63">
        <v>44702</v>
      </c>
      <c r="AS1993" s="57">
        <v>-32.624817023747596</v>
      </c>
      <c r="AT1993" s="57">
        <v>-4.0986251855676725</v>
      </c>
      <c r="AV1993" s="63"/>
      <c r="AW1993" s="64" t="e">
        <v>#N/A</v>
      </c>
      <c r="AY1993" s="63">
        <v>45687</v>
      </c>
      <c r="AZ1993" s="215">
        <v>1576.2829750000001</v>
      </c>
      <c r="BA1993" s="215">
        <v>-1790.9500427001599</v>
      </c>
      <c r="BB1993" s="215">
        <v>383.7125425261504</v>
      </c>
      <c r="BC1993" s="215">
        <v>-1681.6717472369698</v>
      </c>
      <c r="BD1993" s="51">
        <v>-466.16533608390989</v>
      </c>
      <c r="BE1993" s="215">
        <v>-1978.791608494889</v>
      </c>
    </row>
    <row r="1994" spans="4:57">
      <c r="D1994" s="63">
        <v>44703</v>
      </c>
      <c r="E1994" s="64">
        <v>923.86800000000005</v>
      </c>
      <c r="F1994" s="64">
        <v>2748.6840000000002</v>
      </c>
      <c r="G1994" s="69">
        <v>3672.5520000000001</v>
      </c>
      <c r="I1994" s="63">
        <v>45544</v>
      </c>
      <c r="J1994" s="68">
        <v>45.87</v>
      </c>
      <c r="K1994" s="68">
        <v>43.69</v>
      </c>
      <c r="M1994" s="63">
        <v>44703</v>
      </c>
      <c r="N1994" s="64">
        <v>41540.800000000003</v>
      </c>
      <c r="O1994" s="66">
        <v>118.49169999999999</v>
      </c>
      <c r="Q1994" s="63">
        <v>44703</v>
      </c>
      <c r="R1994" s="57">
        <v>46.314775672922323</v>
      </c>
      <c r="S1994" s="57">
        <v>61.856307501244892</v>
      </c>
      <c r="U1994" s="63">
        <v>44703</v>
      </c>
      <c r="V1994" s="65">
        <v>64.410486863462779</v>
      </c>
      <c r="X1994" s="63">
        <v>45688</v>
      </c>
      <c r="Y1994" s="67">
        <v>29.3125</v>
      </c>
      <c r="Z1994" s="67">
        <v>25.8</v>
      </c>
      <c r="AA1994" s="67">
        <v>29.875</v>
      </c>
      <c r="AB1994" s="67">
        <v>30.625</v>
      </c>
      <c r="AD1994" s="63">
        <v>45688</v>
      </c>
      <c r="AE1994" s="67">
        <v>37.880000000000003</v>
      </c>
      <c r="AF1994" s="68">
        <v>69.23</v>
      </c>
      <c r="AH1994" s="58">
        <v>44703</v>
      </c>
      <c r="AI1994" s="57">
        <v>60.360056389638551</v>
      </c>
      <c r="AJ1994" s="57">
        <v>63.430040038420522</v>
      </c>
      <c r="AK1994" s="57">
        <v>67.413116733197171</v>
      </c>
      <c r="AM1994" s="63">
        <v>44703</v>
      </c>
      <c r="AN1994" s="57">
        <v>62.637111936300641</v>
      </c>
      <c r="AO1994" s="57">
        <v>48.052290866910411</v>
      </c>
      <c r="AP1994" s="57">
        <v>86.912604824993551</v>
      </c>
      <c r="AR1994" s="63">
        <v>44703</v>
      </c>
      <c r="AS1994" s="57">
        <v>-32.672255904060151</v>
      </c>
      <c r="AT1994" s="57">
        <v>-4.1327095490605759</v>
      </c>
      <c r="AV1994" s="63"/>
      <c r="AW1994" s="64" t="e">
        <v>#N/A</v>
      </c>
      <c r="AY1994" s="63">
        <v>45688</v>
      </c>
      <c r="AZ1994" s="215">
        <v>1469.8370749999999</v>
      </c>
      <c r="BA1994" s="215">
        <v>417.59017065772019</v>
      </c>
      <c r="BB1994" s="215">
        <v>160.10710056679025</v>
      </c>
      <c r="BC1994" s="215">
        <v>-2967.6423943784098</v>
      </c>
      <c r="BD1994" s="51">
        <v>-493.77410646620467</v>
      </c>
      <c r="BE1994" s="215">
        <v>-1413.8821546201036</v>
      </c>
    </row>
    <row r="1995" spans="4:57">
      <c r="D1995" s="63">
        <v>44704</v>
      </c>
      <c r="E1995" s="64">
        <v>972.50699999999995</v>
      </c>
      <c r="F1995" s="64">
        <v>2751.1149999999998</v>
      </c>
      <c r="G1995" s="69">
        <v>3723.6219999999998</v>
      </c>
      <c r="I1995" s="63">
        <v>45545</v>
      </c>
      <c r="J1995" s="68">
        <v>44.35</v>
      </c>
      <c r="K1995" s="68">
        <v>43.68</v>
      </c>
      <c r="M1995" s="63">
        <v>44704</v>
      </c>
      <c r="N1995" s="64">
        <v>41646.699999999997</v>
      </c>
      <c r="O1995" s="66">
        <v>118.9483</v>
      </c>
      <c r="Q1995" s="63">
        <v>44704</v>
      </c>
      <c r="R1995" s="57">
        <v>46.564519391308792</v>
      </c>
      <c r="S1995" s="57">
        <v>61.884073794375553</v>
      </c>
      <c r="U1995" s="63">
        <v>44704</v>
      </c>
      <c r="V1995" s="65">
        <v>63.526680888064661</v>
      </c>
      <c r="X1995" s="63">
        <v>45691</v>
      </c>
      <c r="Y1995" s="67">
        <v>28.5</v>
      </c>
      <c r="Z1995" s="67">
        <v>23.57</v>
      </c>
      <c r="AA1995" s="67">
        <v>29.3125</v>
      </c>
      <c r="AB1995" s="67">
        <v>30.4375</v>
      </c>
      <c r="AD1995" s="63">
        <v>45691</v>
      </c>
      <c r="AE1995" s="67">
        <v>37.020000000000003</v>
      </c>
      <c r="AF1995" s="68">
        <v>71.14</v>
      </c>
      <c r="AH1995" s="58">
        <v>44704</v>
      </c>
      <c r="AI1995" s="57">
        <v>60.586872552767865</v>
      </c>
      <c r="AJ1995" s="57">
        <v>63.544656647716756</v>
      </c>
      <c r="AK1995" s="57">
        <v>67.415986997527028</v>
      </c>
      <c r="AM1995" s="63">
        <v>44704</v>
      </c>
      <c r="AN1995" s="57">
        <v>62.79029013793749</v>
      </c>
      <c r="AO1995" s="57">
        <v>48.159242580386397</v>
      </c>
      <c r="AP1995" s="57">
        <v>87.24417201135806</v>
      </c>
      <c r="AR1995" s="63">
        <v>44704</v>
      </c>
      <c r="AS1995" s="57">
        <v>-32.717354533152907</v>
      </c>
      <c r="AT1995" s="57">
        <v>-4.1634943814147896</v>
      </c>
      <c r="AV1995" s="63"/>
      <c r="AW1995" s="64" t="e">
        <v>#N/A</v>
      </c>
      <c r="AY1995" s="63">
        <v>45691</v>
      </c>
      <c r="AZ1995" s="215">
        <v>1613.5870500000001</v>
      </c>
      <c r="BA1995" s="215">
        <v>412.06426910082973</v>
      </c>
      <c r="BB1995" s="215">
        <v>-114.09313073410985</v>
      </c>
      <c r="BC1995" s="215">
        <v>-1490.3541293183698</v>
      </c>
      <c r="BD1995" s="51">
        <v>-495.73159091473724</v>
      </c>
      <c r="BE1995" s="215">
        <v>-74.527531866386539</v>
      </c>
    </row>
    <row r="1996" spans="4:57">
      <c r="D1996" s="63">
        <v>44705</v>
      </c>
      <c r="E1996" s="64">
        <v>933.55200000000002</v>
      </c>
      <c r="F1996" s="64">
        <v>2769.598</v>
      </c>
      <c r="G1996" s="69">
        <v>3703.15</v>
      </c>
      <c r="I1996" s="63">
        <v>45546</v>
      </c>
      <c r="J1996" s="68">
        <v>34.92</v>
      </c>
      <c r="K1996" s="68">
        <v>42.84</v>
      </c>
      <c r="M1996" s="63">
        <v>44705</v>
      </c>
      <c r="N1996" s="64">
        <v>41653.699999999997</v>
      </c>
      <c r="O1996" s="66">
        <v>119.10169999999999</v>
      </c>
      <c r="Q1996" s="63">
        <v>44705</v>
      </c>
      <c r="R1996" s="57">
        <v>46.78664628609441</v>
      </c>
      <c r="S1996" s="57">
        <v>61.892750498464409</v>
      </c>
      <c r="U1996" s="63">
        <v>44705</v>
      </c>
      <c r="V1996" s="65">
        <v>64.387342968215535</v>
      </c>
      <c r="X1996" s="63">
        <v>45692</v>
      </c>
      <c r="Y1996" s="67">
        <v>29.5</v>
      </c>
      <c r="Z1996" s="67">
        <v>25.27</v>
      </c>
      <c r="AA1996" s="67">
        <v>30.0625</v>
      </c>
      <c r="AB1996" s="67">
        <v>30.6875</v>
      </c>
      <c r="AD1996" s="63">
        <v>45692</v>
      </c>
      <c r="AE1996" s="67">
        <v>36.57</v>
      </c>
      <c r="AF1996" s="68">
        <v>68.040000000000006</v>
      </c>
      <c r="AH1996" s="58">
        <v>44705</v>
      </c>
      <c r="AI1996" s="57">
        <v>60.884087661513028</v>
      </c>
      <c r="AJ1996" s="57">
        <v>63.679901313457641</v>
      </c>
      <c r="AK1996" s="57">
        <v>67.394670549127483</v>
      </c>
      <c r="AM1996" s="63">
        <v>44705</v>
      </c>
      <c r="AN1996" s="57">
        <v>62.964918362730728</v>
      </c>
      <c r="AO1996" s="57">
        <v>48.342459874250409</v>
      </c>
      <c r="AP1996" s="57">
        <v>87.515758105473694</v>
      </c>
      <c r="AR1996" s="63">
        <v>44705</v>
      </c>
      <c r="AS1996" s="57">
        <v>-32.759984302834546</v>
      </c>
      <c r="AT1996" s="57">
        <v>-4.1923799860274835</v>
      </c>
      <c r="AV1996" s="63"/>
      <c r="AW1996" s="64" t="e">
        <v>#N/A</v>
      </c>
      <c r="AY1996" s="63">
        <v>45692</v>
      </c>
      <c r="AZ1996" s="215">
        <v>1520.7023000000002</v>
      </c>
      <c r="BA1996" s="215">
        <v>412.35298768949957</v>
      </c>
      <c r="BB1996" s="215">
        <v>-106.15472907437946</v>
      </c>
      <c r="BC1996" s="215">
        <v>-521.85333595386999</v>
      </c>
      <c r="BD1996" s="51">
        <v>-536.90970707897588</v>
      </c>
      <c r="BE1996" s="215">
        <v>768.13751558227466</v>
      </c>
    </row>
    <row r="1997" spans="4:57">
      <c r="D1997" s="63">
        <v>44706</v>
      </c>
      <c r="E1997" s="64">
        <v>933.55200000000002</v>
      </c>
      <c r="F1997" s="64">
        <v>2769.598</v>
      </c>
      <c r="G1997" s="69">
        <v>3703.15</v>
      </c>
      <c r="I1997" s="63">
        <v>45547</v>
      </c>
      <c r="J1997" s="68">
        <v>45.99</v>
      </c>
      <c r="K1997" s="68">
        <v>43.5</v>
      </c>
      <c r="M1997" s="63">
        <v>44706</v>
      </c>
      <c r="N1997" s="64">
        <v>41653.699999999997</v>
      </c>
      <c r="O1997" s="66">
        <v>119.10169999999999</v>
      </c>
      <c r="Q1997" s="63">
        <v>44706</v>
      </c>
      <c r="R1997" s="57">
        <v>46.802407658459067</v>
      </c>
      <c r="S1997" s="57">
        <v>61.856800497266832</v>
      </c>
      <c r="U1997" s="63">
        <v>44706</v>
      </c>
      <c r="V1997" s="65">
        <v>64.387342968215535</v>
      </c>
      <c r="X1997" s="63">
        <v>45693</v>
      </c>
      <c r="Y1997" s="67">
        <v>29.6875</v>
      </c>
      <c r="Z1997" s="67">
        <v>23.16</v>
      </c>
      <c r="AA1997" s="67">
        <v>30.1875</v>
      </c>
      <c r="AB1997" s="67">
        <v>30.8125</v>
      </c>
      <c r="AD1997" s="63">
        <v>45693</v>
      </c>
      <c r="AE1997" s="67">
        <v>37.01</v>
      </c>
      <c r="AF1997" s="68">
        <v>68.489999999999995</v>
      </c>
      <c r="AH1997" s="58">
        <v>44706</v>
      </c>
      <c r="AI1997" s="57">
        <v>61.171581959139388</v>
      </c>
      <c r="AJ1997" s="57">
        <v>63.780432421102383</v>
      </c>
      <c r="AK1997" s="57">
        <v>67.311299891042893</v>
      </c>
      <c r="AM1997" s="63">
        <v>44706</v>
      </c>
      <c r="AN1997" s="57">
        <v>63.099523192232667</v>
      </c>
      <c r="AO1997" s="57">
        <v>48.470318524244682</v>
      </c>
      <c r="AP1997" s="57">
        <v>87.747384559713353</v>
      </c>
      <c r="AR1997" s="63">
        <v>44706</v>
      </c>
      <c r="AS1997" s="57">
        <v>-32.806183402319377</v>
      </c>
      <c r="AT1997" s="57">
        <v>-4.2226942277237223</v>
      </c>
      <c r="AV1997" s="63"/>
      <c r="AW1997" s="64" t="e">
        <v>#N/A</v>
      </c>
      <c r="AY1997" s="63">
        <v>45693</v>
      </c>
      <c r="AZ1997" s="215">
        <v>1496.0003000000002</v>
      </c>
      <c r="BA1997" s="215">
        <v>412.6431502308896</v>
      </c>
      <c r="BB1997" s="215">
        <v>-81.989602237389633</v>
      </c>
      <c r="BC1997" s="215">
        <v>-1548.9245736452096</v>
      </c>
      <c r="BD1997" s="51">
        <v>-514.86042546979513</v>
      </c>
      <c r="BE1997" s="215">
        <v>-237.13115112150462</v>
      </c>
    </row>
    <row r="1998" spans="4:57">
      <c r="D1998" s="63">
        <v>44707</v>
      </c>
      <c r="E1998" s="64">
        <v>911.48400000000004</v>
      </c>
      <c r="F1998" s="64">
        <v>2787.4450000000002</v>
      </c>
      <c r="G1998" s="69">
        <v>3698.9290000000001</v>
      </c>
      <c r="I1998" s="63">
        <v>45548</v>
      </c>
      <c r="J1998" s="68">
        <v>45.65</v>
      </c>
      <c r="K1998" s="68">
        <v>43.48</v>
      </c>
      <c r="M1998" s="63">
        <v>44707</v>
      </c>
      <c r="N1998" s="64">
        <v>41465.699999999997</v>
      </c>
      <c r="O1998" s="66">
        <v>119.41670000000001</v>
      </c>
      <c r="Q1998" s="63">
        <v>44707</v>
      </c>
      <c r="R1998" s="57">
        <v>46.666057922703772</v>
      </c>
      <c r="S1998" s="57">
        <v>61.815739497712443</v>
      </c>
      <c r="U1998" s="63">
        <v>44707</v>
      </c>
      <c r="V1998" s="65">
        <v>64.222361810568756</v>
      </c>
      <c r="X1998" s="63">
        <v>45694</v>
      </c>
      <c r="Y1998" s="67">
        <v>29.4375</v>
      </c>
      <c r="Z1998" s="67">
        <v>23.34</v>
      </c>
      <c r="AA1998" s="67">
        <v>30</v>
      </c>
      <c r="AB1998" s="67">
        <v>30.625</v>
      </c>
      <c r="AD1998" s="63">
        <v>45694</v>
      </c>
      <c r="AE1998" s="67">
        <v>36.479999999999997</v>
      </c>
      <c r="AF1998" s="68">
        <v>68.930000000000007</v>
      </c>
      <c r="AH1998" s="58">
        <v>44707</v>
      </c>
      <c r="AI1998" s="57">
        <v>61.406416476200931</v>
      </c>
      <c r="AJ1998" s="57">
        <v>63.837754797808131</v>
      </c>
      <c r="AK1998" s="57">
        <v>67.207428163601591</v>
      </c>
      <c r="AM1998" s="63">
        <v>44707</v>
      </c>
      <c r="AN1998" s="57">
        <v>63.229190519922</v>
      </c>
      <c r="AO1998" s="57">
        <v>48.566324181899148</v>
      </c>
      <c r="AP1998" s="57">
        <v>87.973527526752292</v>
      </c>
      <c r="AR1998" s="63">
        <v>44707</v>
      </c>
      <c r="AS1998" s="57">
        <v>-32.845011640109526</v>
      </c>
      <c r="AT1998" s="57">
        <v>-4.2619885956439063</v>
      </c>
      <c r="AV1998" s="63"/>
      <c r="AW1998" s="64" t="e">
        <v>#N/A</v>
      </c>
      <c r="AY1998" s="63">
        <v>45694</v>
      </c>
      <c r="AZ1998" s="215">
        <v>1445.21405</v>
      </c>
      <c r="BA1998" s="215">
        <v>411.85713396365969</v>
      </c>
      <c r="BB1998" s="215">
        <v>-67.201874044159766</v>
      </c>
      <c r="BC1998" s="215">
        <v>-900.78332969002975</v>
      </c>
      <c r="BD1998" s="51">
        <v>-541.71925528446184</v>
      </c>
      <c r="BE1998" s="215">
        <v>347.36672494500874</v>
      </c>
    </row>
    <row r="1999" spans="4:57">
      <c r="D1999" s="63">
        <v>44708</v>
      </c>
      <c r="E1999" s="64">
        <v>912.14599999999996</v>
      </c>
      <c r="F1999" s="64">
        <v>2789.0619999999999</v>
      </c>
      <c r="G1999" s="69">
        <v>3701.2080000000001</v>
      </c>
      <c r="I1999" s="63">
        <v>45551</v>
      </c>
      <c r="J1999" s="68">
        <v>44.5</v>
      </c>
      <c r="K1999" s="68">
        <v>44.06</v>
      </c>
      <c r="M1999" s="63">
        <v>44708</v>
      </c>
      <c r="N1999" s="64">
        <v>41543.9</v>
      </c>
      <c r="O1999" s="66">
        <v>119.5583</v>
      </c>
      <c r="Q1999" s="63">
        <v>44708</v>
      </c>
      <c r="R1999" s="57">
        <v>46.647780332443723</v>
      </c>
      <c r="S1999" s="57">
        <v>61.677684767368348</v>
      </c>
      <c r="U1999" s="63">
        <v>44708</v>
      </c>
      <c r="V1999" s="65">
        <v>64.086935584288298</v>
      </c>
      <c r="X1999" s="63">
        <v>45695</v>
      </c>
      <c r="Y1999" s="67">
        <v>28.75</v>
      </c>
      <c r="Z1999" s="67">
        <v>24.73</v>
      </c>
      <c r="AA1999" s="67">
        <v>29.5625</v>
      </c>
      <c r="AB1999" s="67">
        <v>30.5</v>
      </c>
      <c r="AD1999" s="63">
        <v>45695</v>
      </c>
      <c r="AE1999" s="67">
        <v>35.979999999999997</v>
      </c>
      <c r="AF1999" s="68">
        <v>70.02</v>
      </c>
      <c r="AH1999" s="58">
        <v>44708</v>
      </c>
      <c r="AI1999" s="57">
        <v>61.701491863750469</v>
      </c>
      <c r="AJ1999" s="57">
        <v>63.862062539293476</v>
      </c>
      <c r="AK1999" s="57">
        <v>66.952787070842774</v>
      </c>
      <c r="AM1999" s="63">
        <v>44708</v>
      </c>
      <c r="AN1999" s="57">
        <v>63.379917826232315</v>
      </c>
      <c r="AO1999" s="57">
        <v>48.707820111482917</v>
      </c>
      <c r="AP1999" s="57">
        <v>88.185790297987296</v>
      </c>
      <c r="AR1999" s="63">
        <v>44708</v>
      </c>
      <c r="AS1999" s="57">
        <v>-32.875770893241466</v>
      </c>
      <c r="AT1999" s="57">
        <v>-4.2802477415282647</v>
      </c>
      <c r="AV1999" s="63"/>
      <c r="AW1999" s="64" t="e">
        <v>#N/A</v>
      </c>
      <c r="AY1999" s="63">
        <v>45695</v>
      </c>
      <c r="AZ1999" s="215">
        <v>1546.500225</v>
      </c>
      <c r="BA1999" s="215">
        <v>413.06040758360973</v>
      </c>
      <c r="BB1999" s="215">
        <v>-225.09818779738947</v>
      </c>
      <c r="BC1999" s="215">
        <v>-285.72354597113991</v>
      </c>
      <c r="BD1999" s="51">
        <v>-553.29283725205437</v>
      </c>
      <c r="BE1999" s="215">
        <v>895.44606156302621</v>
      </c>
    </row>
    <row r="2000" spans="4:57">
      <c r="D2000" s="63">
        <v>44709</v>
      </c>
      <c r="E2000" s="64">
        <v>912.14599999999996</v>
      </c>
      <c r="F2000" s="64">
        <v>2789.0619999999999</v>
      </c>
      <c r="G2000" s="69">
        <v>3701.2080000000001</v>
      </c>
      <c r="I2000" s="63">
        <v>45552</v>
      </c>
      <c r="J2000" s="68">
        <v>44.54</v>
      </c>
      <c r="K2000" s="68">
        <v>43.53</v>
      </c>
      <c r="M2000" s="63">
        <v>44709</v>
      </c>
      <c r="N2000" s="64">
        <v>41543.9</v>
      </c>
      <c r="O2000" s="66">
        <v>119.5583</v>
      </c>
      <c r="Q2000" s="63">
        <v>44709</v>
      </c>
      <c r="R2000" s="57">
        <v>46.684228325393406</v>
      </c>
      <c r="S2000" s="57">
        <v>61.524639410775684</v>
      </c>
      <c r="U2000" s="63">
        <v>44709</v>
      </c>
      <c r="V2000" s="65">
        <v>64.086935584288298</v>
      </c>
      <c r="X2000" s="63">
        <v>45698</v>
      </c>
      <c r="Y2000" s="67">
        <v>28.5</v>
      </c>
      <c r="Z2000" s="67">
        <v>25.5</v>
      </c>
      <c r="AA2000" s="67">
        <v>29.4375</v>
      </c>
      <c r="AB2000" s="67">
        <v>30.4375</v>
      </c>
      <c r="AD2000" s="63">
        <v>45698</v>
      </c>
      <c r="AE2000" s="67">
        <v>36.36</v>
      </c>
      <c r="AF2000" s="68">
        <v>71.41</v>
      </c>
      <c r="AH2000" s="58">
        <v>44709</v>
      </c>
      <c r="AI2000" s="57">
        <v>61.923221492994472</v>
      </c>
      <c r="AJ2000" s="57">
        <v>63.814367172716999</v>
      </c>
      <c r="AK2000" s="57">
        <v>66.680043150615546</v>
      </c>
      <c r="AM2000" s="63">
        <v>44709</v>
      </c>
      <c r="AN2000" s="57">
        <v>63.477177070573454</v>
      </c>
      <c r="AO2000" s="57">
        <v>48.764360820505082</v>
      </c>
      <c r="AP2000" s="57">
        <v>88.398916017333789</v>
      </c>
      <c r="AR2000" s="63">
        <v>44709</v>
      </c>
      <c r="AS2000" s="57">
        <v>-32.913588875366017</v>
      </c>
      <c r="AT2000" s="57">
        <v>-4.3073986076382802</v>
      </c>
      <c r="AV2000" s="63"/>
      <c r="AW2000" s="64" t="e">
        <v>#N/A</v>
      </c>
      <c r="AY2000" s="63">
        <v>45698</v>
      </c>
      <c r="AZ2000" s="215">
        <v>1520.1808500000002</v>
      </c>
      <c r="BA2000" s="215">
        <v>412.9738386696597</v>
      </c>
      <c r="BB2000" s="215">
        <v>-389.5390462286897</v>
      </c>
      <c r="BC2000" s="215">
        <v>-61.607046134359841</v>
      </c>
      <c r="BD2000" s="51">
        <v>-477.26036996276275</v>
      </c>
      <c r="BE2000" s="215">
        <v>1004.7482263438478</v>
      </c>
    </row>
    <row r="2001" spans="4:57">
      <c r="D2001" s="63">
        <v>44710</v>
      </c>
      <c r="E2001" s="64">
        <v>912.14599999999996</v>
      </c>
      <c r="F2001" s="64">
        <v>2789.0619999999999</v>
      </c>
      <c r="G2001" s="69">
        <v>3701.2080000000001</v>
      </c>
      <c r="I2001" s="63">
        <v>45553</v>
      </c>
      <c r="J2001" s="68">
        <v>42.6</v>
      </c>
      <c r="K2001" s="68">
        <v>43.3</v>
      </c>
      <c r="M2001" s="63">
        <v>44710</v>
      </c>
      <c r="N2001" s="64">
        <v>41543.9</v>
      </c>
      <c r="O2001" s="66">
        <v>119.5583</v>
      </c>
      <c r="Q2001" s="63">
        <v>44710</v>
      </c>
      <c r="R2001" s="57">
        <v>46.493937437001144</v>
      </c>
      <c r="S2001" s="57">
        <v>61.313273731607019</v>
      </c>
      <c r="U2001" s="63">
        <v>44710</v>
      </c>
      <c r="V2001" s="65">
        <v>64.086935584288298</v>
      </c>
      <c r="X2001" s="63">
        <v>45699</v>
      </c>
      <c r="Y2001" s="67">
        <v>29.1875</v>
      </c>
      <c r="Z2001" s="67">
        <v>26.96</v>
      </c>
      <c r="AA2001" s="67">
        <v>29.75</v>
      </c>
      <c r="AB2001" s="67">
        <v>30.375</v>
      </c>
      <c r="AD2001" s="63">
        <v>45699</v>
      </c>
      <c r="AE2001" s="67">
        <v>35.590000000000003</v>
      </c>
      <c r="AF2001" s="68">
        <v>68.37</v>
      </c>
      <c r="AH2001" s="58">
        <v>44710</v>
      </c>
      <c r="AI2001" s="57">
        <v>62.100761082771918</v>
      </c>
      <c r="AJ2001" s="57">
        <v>63.721597847471131</v>
      </c>
      <c r="AK2001" s="57">
        <v>66.324714385823341</v>
      </c>
      <c r="AM2001" s="63">
        <v>44710</v>
      </c>
      <c r="AN2001" s="57">
        <v>63.590789829907671</v>
      </c>
      <c r="AO2001" s="57">
        <v>48.867155370819489</v>
      </c>
      <c r="AP2001" s="57">
        <v>88.594380907903741</v>
      </c>
      <c r="AR2001" s="63">
        <v>44710</v>
      </c>
      <c r="AS2001" s="57">
        <v>-32.931514107828853</v>
      </c>
      <c r="AT2001" s="57">
        <v>-4.3343736714950847</v>
      </c>
      <c r="AV2001" s="63"/>
      <c r="AW2001" s="64" t="e">
        <v>#N/A</v>
      </c>
      <c r="AY2001" s="63">
        <v>45699</v>
      </c>
      <c r="AZ2001" s="215">
        <v>1416.5250850000002</v>
      </c>
      <c r="BA2001" s="215">
        <v>409.44090572138981</v>
      </c>
      <c r="BB2001" s="215">
        <v>-293.79971679501966</v>
      </c>
      <c r="BC2001" s="215">
        <v>291.5258034229401</v>
      </c>
      <c r="BD2001" s="51">
        <v>-427.12885713337903</v>
      </c>
      <c r="BE2001" s="215">
        <v>1396.5632202159316</v>
      </c>
    </row>
    <row r="2002" spans="4:57">
      <c r="D2002" s="63">
        <v>44711</v>
      </c>
      <c r="E2002" s="64">
        <v>875.99199999999996</v>
      </c>
      <c r="F2002" s="64">
        <v>2791.933</v>
      </c>
      <c r="G2002" s="69">
        <v>3667.9250000000002</v>
      </c>
      <c r="I2002" s="63">
        <v>45554</v>
      </c>
      <c r="J2002" s="68">
        <v>44.59</v>
      </c>
      <c r="K2002" s="68">
        <v>44.07</v>
      </c>
      <c r="M2002" s="63">
        <v>44711</v>
      </c>
      <c r="N2002" s="64">
        <v>41649.800000000003</v>
      </c>
      <c r="O2002" s="66">
        <v>120.005</v>
      </c>
      <c r="Q2002" s="63">
        <v>44711</v>
      </c>
      <c r="R2002" s="57">
        <v>46.190125681524542</v>
      </c>
      <c r="S2002" s="57">
        <v>61.34678960458713</v>
      </c>
      <c r="U2002" s="63">
        <v>44711</v>
      </c>
      <c r="V2002" s="65">
        <v>63.503326247091948</v>
      </c>
      <c r="X2002" s="63">
        <v>45700</v>
      </c>
      <c r="Y2002" s="67">
        <v>28.625</v>
      </c>
      <c r="Z2002" s="67">
        <v>23.06</v>
      </c>
      <c r="AA2002" s="67">
        <v>29.3125</v>
      </c>
      <c r="AB2002" s="67">
        <v>30.1875</v>
      </c>
      <c r="AD2002" s="63">
        <v>45700</v>
      </c>
      <c r="AE2002" s="67">
        <v>35.54</v>
      </c>
      <c r="AF2002" s="68">
        <v>69.98</v>
      </c>
      <c r="AH2002" s="58">
        <v>44711</v>
      </c>
      <c r="AI2002" s="57">
        <v>62.260148866953593</v>
      </c>
      <c r="AJ2002" s="57">
        <v>63.800692173604602</v>
      </c>
      <c r="AK2002" s="57">
        <v>66.331489802508486</v>
      </c>
      <c r="AM2002" s="63">
        <v>44711</v>
      </c>
      <c r="AN2002" s="57">
        <v>63.692084597543627</v>
      </c>
      <c r="AO2002" s="57">
        <v>48.940567349855634</v>
      </c>
      <c r="AP2002" s="57">
        <v>88.768858089136131</v>
      </c>
      <c r="AR2002" s="63">
        <v>44711</v>
      </c>
      <c r="AS2002" s="57">
        <v>-32.967476005656337</v>
      </c>
      <c r="AT2002" s="57">
        <v>-4.3511603854340937</v>
      </c>
      <c r="AV2002" s="63"/>
      <c r="AW2002" s="64" t="e">
        <v>#N/A</v>
      </c>
      <c r="AY2002" s="63">
        <v>45700</v>
      </c>
      <c r="AZ2002" s="215">
        <v>1421.1286850000004</v>
      </c>
      <c r="BA2002" s="215">
        <v>411.34830043323956</v>
      </c>
      <c r="BB2002" s="215">
        <v>-28.657280697089661</v>
      </c>
      <c r="BC2002" s="215">
        <v>-1161.34368606156</v>
      </c>
      <c r="BD2002" s="51">
        <v>-328.25534046010728</v>
      </c>
      <c r="BE2002" s="215">
        <v>314.22067821448297</v>
      </c>
    </row>
    <row r="2003" spans="4:57">
      <c r="D2003" s="63">
        <v>44712</v>
      </c>
      <c r="E2003" s="64">
        <v>964.10400000000004</v>
      </c>
      <c r="F2003" s="64">
        <v>2803.7040000000002</v>
      </c>
      <c r="G2003" s="69">
        <v>3767.808</v>
      </c>
      <c r="I2003" s="63">
        <v>45555</v>
      </c>
      <c r="J2003" s="68">
        <v>47.12</v>
      </c>
      <c r="K2003" s="68">
        <v>44.29</v>
      </c>
      <c r="M2003" s="63">
        <v>44712</v>
      </c>
      <c r="N2003" s="64">
        <v>41561.1</v>
      </c>
      <c r="O2003" s="66">
        <v>120.1617</v>
      </c>
      <c r="Q2003" s="63">
        <v>44712</v>
      </c>
      <c r="R2003" s="57">
        <v>46.247075277157435</v>
      </c>
      <c r="S2003" s="57">
        <v>61.314129733614919</v>
      </c>
      <c r="U2003" s="63">
        <v>44712</v>
      </c>
      <c r="V2003" s="65">
        <v>63.278003380835443</v>
      </c>
      <c r="X2003" s="63">
        <v>45701</v>
      </c>
      <c r="Y2003" s="67">
        <v>28.125</v>
      </c>
      <c r="Z2003" s="67">
        <v>23.47</v>
      </c>
      <c r="AA2003" s="67">
        <v>29</v>
      </c>
      <c r="AB2003" s="67">
        <v>30.25</v>
      </c>
      <c r="AD2003" s="63">
        <v>45701</v>
      </c>
      <c r="AE2003" s="67">
        <v>35.58</v>
      </c>
      <c r="AF2003" s="68">
        <v>67.44</v>
      </c>
      <c r="AH2003" s="58">
        <v>44712</v>
      </c>
      <c r="AI2003" s="57">
        <v>62.516476827086763</v>
      </c>
      <c r="AJ2003" s="57">
        <v>63.888830197483394</v>
      </c>
      <c r="AK2003" s="57">
        <v>66.266669309600161</v>
      </c>
      <c r="AM2003" s="63">
        <v>44712</v>
      </c>
      <c r="AN2003" s="57">
        <v>63.87365847849027</v>
      </c>
      <c r="AO2003" s="57">
        <v>49.08648263697075</v>
      </c>
      <c r="AP2003" s="57">
        <v>89.057085621257272</v>
      </c>
      <c r="AR2003" s="63">
        <v>44712</v>
      </c>
      <c r="AS2003" s="57">
        <v>-33.015447335349677</v>
      </c>
      <c r="AT2003" s="57">
        <v>-4.3564196433566016</v>
      </c>
      <c r="AV2003" s="63"/>
      <c r="AW2003" s="64" t="e">
        <v>#N/A</v>
      </c>
      <c r="AY2003" s="63">
        <v>45701</v>
      </c>
      <c r="AZ2003" s="215">
        <v>1338.5100750000001</v>
      </c>
      <c r="BA2003" s="215">
        <v>-1789.5268138792305</v>
      </c>
      <c r="BB2003" s="215">
        <v>-62.895356235819577</v>
      </c>
      <c r="BC2003" s="215">
        <v>1132.0511148935598</v>
      </c>
      <c r="BD2003" s="51">
        <v>-273.64975154687573</v>
      </c>
      <c r="BE2003" s="215">
        <v>344.48926823163407</v>
      </c>
    </row>
    <row r="2004" spans="4:57">
      <c r="D2004" s="63">
        <v>44713</v>
      </c>
      <c r="E2004" s="64">
        <v>1170.645</v>
      </c>
      <c r="F2004" s="64">
        <v>2810.9059999999999</v>
      </c>
      <c r="G2004" s="69">
        <v>3981.5509999999999</v>
      </c>
      <c r="I2004" s="63">
        <v>45558</v>
      </c>
      <c r="J2004" s="68">
        <v>43.4</v>
      </c>
      <c r="K2004" s="68">
        <v>43.69</v>
      </c>
      <c r="M2004" s="63">
        <v>44713</v>
      </c>
      <c r="N2004" s="64">
        <v>41572.5</v>
      </c>
      <c r="O2004" s="66">
        <v>120.325</v>
      </c>
      <c r="Q2004" s="63">
        <v>44713</v>
      </c>
      <c r="R2004" s="57">
        <v>46.347202875794878</v>
      </c>
      <c r="S2004" s="57">
        <v>61.252040943803742</v>
      </c>
      <c r="U2004" s="63">
        <v>44713</v>
      </c>
      <c r="V2004" s="65">
        <v>65.322019410982918</v>
      </c>
      <c r="X2004" s="63">
        <v>45702</v>
      </c>
      <c r="Y2004" s="67">
        <v>29.0625</v>
      </c>
      <c r="Z2004" s="67">
        <v>23.39</v>
      </c>
      <c r="AA2004" s="67">
        <v>29.625</v>
      </c>
      <c r="AB2004" s="67">
        <v>30.1875</v>
      </c>
      <c r="AD2004" s="63">
        <v>45702</v>
      </c>
      <c r="AE2004" s="67">
        <v>35.49</v>
      </c>
      <c r="AF2004" s="68">
        <v>68.290000000000006</v>
      </c>
      <c r="AH2004" s="58">
        <v>44713</v>
      </c>
      <c r="AI2004" s="57">
        <v>62.736984422401186</v>
      </c>
      <c r="AJ2004" s="57">
        <v>63.953393162799507</v>
      </c>
      <c r="AK2004" s="57">
        <v>66.180073818054396</v>
      </c>
      <c r="AM2004" s="63">
        <v>44713</v>
      </c>
      <c r="AN2004" s="57">
        <v>63.954913856692251</v>
      </c>
      <c r="AO2004" s="57">
        <v>49.137353859401458</v>
      </c>
      <c r="AP2004" s="57">
        <v>89.190556022868023</v>
      </c>
      <c r="AR2004" s="63">
        <v>44713</v>
      </c>
      <c r="AS2004" s="57">
        <v>-33.037532819437523</v>
      </c>
      <c r="AT2004" s="57">
        <v>-4.3751229461521763</v>
      </c>
      <c r="AV2004" s="63"/>
      <c r="AW2004" s="64" t="e">
        <v>#N/A</v>
      </c>
      <c r="AY2004" s="63">
        <v>45702</v>
      </c>
      <c r="AZ2004" s="215">
        <v>1204.6664499999999</v>
      </c>
      <c r="BA2004" s="215">
        <v>1436.3372787822104</v>
      </c>
      <c r="BB2004" s="215">
        <v>-1198.1832601476799</v>
      </c>
      <c r="BC2004" s="215">
        <v>-971.38484102702023</v>
      </c>
      <c r="BD2004" s="51">
        <v>-229.16102324282861</v>
      </c>
      <c r="BE2004" s="215">
        <v>242.27460436468198</v>
      </c>
    </row>
    <row r="2005" spans="4:57">
      <c r="D2005" s="63">
        <v>44714</v>
      </c>
      <c r="E2005" s="64">
        <v>1015.318</v>
      </c>
      <c r="F2005" s="64">
        <v>2823.2869999999998</v>
      </c>
      <c r="G2005" s="69">
        <v>3838.605</v>
      </c>
      <c r="I2005" s="63">
        <v>45559</v>
      </c>
      <c r="J2005" s="68">
        <v>42.54</v>
      </c>
      <c r="K2005" s="68">
        <v>43.68</v>
      </c>
      <c r="M2005" s="63">
        <v>44714</v>
      </c>
      <c r="N2005" s="64">
        <v>41599.5</v>
      </c>
      <c r="O2005" s="66">
        <v>120.4683</v>
      </c>
      <c r="Q2005" s="63">
        <v>44714</v>
      </c>
      <c r="R2005" s="57">
        <v>46.175597545626786</v>
      </c>
      <c r="S2005" s="57">
        <v>61.165087968010297</v>
      </c>
      <c r="U2005" s="63">
        <v>44714</v>
      </c>
      <c r="V2005" s="65">
        <v>65.626351545372771</v>
      </c>
      <c r="X2005" s="63">
        <v>45705</v>
      </c>
      <c r="Y2005" s="67">
        <v>28.4375</v>
      </c>
      <c r="Z2005" s="67">
        <v>24.2</v>
      </c>
      <c r="AA2005" s="67">
        <v>29.25</v>
      </c>
      <c r="AB2005" s="67">
        <v>30.3125</v>
      </c>
      <c r="AD2005" s="63">
        <v>45705</v>
      </c>
      <c r="AE2005" s="67">
        <v>35.61</v>
      </c>
      <c r="AF2005" s="68">
        <v>70.98</v>
      </c>
      <c r="AH2005" s="58">
        <v>44714</v>
      </c>
      <c r="AI2005" s="57">
        <v>62.97686113130603</v>
      </c>
      <c r="AJ2005" s="57">
        <v>64.013051970466321</v>
      </c>
      <c r="AK2005" s="57">
        <v>66.017718330671002</v>
      </c>
      <c r="AM2005" s="63">
        <v>44714</v>
      </c>
      <c r="AN2005" s="57">
        <v>64.134175174023909</v>
      </c>
      <c r="AO2005" s="57">
        <v>49.238908765148295</v>
      </c>
      <c r="AP2005" s="57">
        <v>89.576626805856762</v>
      </c>
      <c r="AR2005" s="63">
        <v>44714</v>
      </c>
      <c r="AS2005" s="57">
        <v>-33.055340406241932</v>
      </c>
      <c r="AT2005" s="57">
        <v>-4.3928889256814152</v>
      </c>
      <c r="AV2005" s="63"/>
      <c r="AW2005" s="64" t="e">
        <v>#N/A</v>
      </c>
      <c r="AY2005" s="63">
        <v>45705</v>
      </c>
      <c r="AZ2005" s="215">
        <v>1151.9496999999999</v>
      </c>
      <c r="BA2005" s="215">
        <v>1429.3371152539605</v>
      </c>
      <c r="BB2005" s="215">
        <v>-800.87385485570985</v>
      </c>
      <c r="BC2005" s="215">
        <v>-2308.6066696278203</v>
      </c>
      <c r="BD2005" s="51">
        <v>-177.02003944111266</v>
      </c>
      <c r="BE2005" s="215">
        <v>-705.21374867068232</v>
      </c>
    </row>
    <row r="2006" spans="4:57">
      <c r="D2006" s="63">
        <v>44715</v>
      </c>
      <c r="E2006" s="64">
        <v>1000.601</v>
      </c>
      <c r="F2006" s="64">
        <v>2829.585</v>
      </c>
      <c r="G2006" s="69">
        <v>3830.1860000000001</v>
      </c>
      <c r="I2006" s="63">
        <v>45560</v>
      </c>
      <c r="J2006" s="68">
        <v>42.08</v>
      </c>
      <c r="K2006" s="68">
        <v>43.73</v>
      </c>
      <c r="M2006" s="63">
        <v>44715</v>
      </c>
      <c r="N2006" s="64">
        <v>41612.6</v>
      </c>
      <c r="O2006" s="66">
        <v>120.6283</v>
      </c>
      <c r="Q2006" s="63">
        <v>44715</v>
      </c>
      <c r="R2006" s="57">
        <v>46.105163433575626</v>
      </c>
      <c r="S2006" s="57">
        <v>61.044576489312519</v>
      </c>
      <c r="U2006" s="63">
        <v>44715</v>
      </c>
      <c r="V2006" s="65">
        <v>65.726648489091389</v>
      </c>
      <c r="X2006" s="63">
        <v>45706</v>
      </c>
      <c r="Y2006" s="67">
        <v>28</v>
      </c>
      <c r="Z2006" s="67">
        <v>24.65</v>
      </c>
      <c r="AA2006" s="67">
        <v>28.8125</v>
      </c>
      <c r="AB2006" s="67">
        <v>30.125</v>
      </c>
      <c r="AD2006" s="63">
        <v>45706</v>
      </c>
      <c r="AE2006" s="67">
        <v>35.880000000000003</v>
      </c>
      <c r="AF2006" s="68">
        <v>68.02</v>
      </c>
      <c r="AH2006" s="58">
        <v>44715</v>
      </c>
      <c r="AI2006" s="57">
        <v>63.268573589047563</v>
      </c>
      <c r="AJ2006" s="57">
        <v>64.042635945604303</v>
      </c>
      <c r="AK2006" s="57">
        <v>65.802588437824468</v>
      </c>
      <c r="AM2006" s="63">
        <v>44715</v>
      </c>
      <c r="AN2006" s="57">
        <v>64.378533669244817</v>
      </c>
      <c r="AO2006" s="57">
        <v>49.443988642515244</v>
      </c>
      <c r="AP2006" s="57">
        <v>89.960532884097375</v>
      </c>
      <c r="AR2006" s="63">
        <v>44715</v>
      </c>
      <c r="AS2006" s="57">
        <v>-33.08385300066621</v>
      </c>
      <c r="AT2006" s="57">
        <v>-4.4177446109679437</v>
      </c>
      <c r="AV2006" s="63"/>
      <c r="AW2006" s="64" t="e">
        <v>#N/A</v>
      </c>
      <c r="AY2006" s="63">
        <v>45706</v>
      </c>
      <c r="AZ2006" s="215">
        <v>1136.1152</v>
      </c>
      <c r="BA2006" s="215">
        <v>1430.0889665062305</v>
      </c>
      <c r="BB2006" s="215">
        <v>-785.46264384957999</v>
      </c>
      <c r="BC2006" s="215">
        <v>-2309.3684757053697</v>
      </c>
      <c r="BD2006" s="51">
        <v>-102.18453188882897</v>
      </c>
      <c r="BE2006" s="215">
        <v>-630.81148493754858</v>
      </c>
    </row>
    <row r="2007" spans="4:57">
      <c r="D2007" s="63">
        <v>44716</v>
      </c>
      <c r="E2007" s="64">
        <v>1000.601</v>
      </c>
      <c r="F2007" s="64">
        <v>2829.585</v>
      </c>
      <c r="G2007" s="69">
        <v>3830.1860000000001</v>
      </c>
      <c r="I2007" s="63">
        <v>45561</v>
      </c>
      <c r="J2007" s="68">
        <v>46.07</v>
      </c>
      <c r="K2007" s="68">
        <v>44.96</v>
      </c>
      <c r="M2007" s="63">
        <v>44716</v>
      </c>
      <c r="N2007" s="64">
        <v>41612.6</v>
      </c>
      <c r="O2007" s="66">
        <v>120.6283</v>
      </c>
      <c r="Q2007" s="63">
        <v>44716</v>
      </c>
      <c r="R2007" s="57">
        <v>46.143323497213373</v>
      </c>
      <c r="S2007" s="57">
        <v>60.934131036030713</v>
      </c>
      <c r="U2007" s="63">
        <v>44716</v>
      </c>
      <c r="V2007" s="65">
        <v>65.726648489091389</v>
      </c>
      <c r="X2007" s="63">
        <v>45707</v>
      </c>
      <c r="Y2007" s="67">
        <v>27.875</v>
      </c>
      <c r="Z2007" s="67">
        <v>26</v>
      </c>
      <c r="AA2007" s="67">
        <v>28.6875</v>
      </c>
      <c r="AB2007" s="67">
        <v>29.9375</v>
      </c>
      <c r="AD2007" s="63">
        <v>45707</v>
      </c>
      <c r="AE2007" s="67">
        <v>35.56</v>
      </c>
      <c r="AF2007" s="68">
        <v>67.61</v>
      </c>
      <c r="AH2007" s="58">
        <v>44716</v>
      </c>
      <c r="AI2007" s="57">
        <v>63.495157547396495</v>
      </c>
      <c r="AJ2007" s="57">
        <v>64.078616846614352</v>
      </c>
      <c r="AK2007" s="57">
        <v>65.631616950353575</v>
      </c>
      <c r="AM2007" s="63">
        <v>44716</v>
      </c>
      <c r="AN2007" s="57">
        <v>64.543966610415879</v>
      </c>
      <c r="AO2007" s="57">
        <v>49.584935063109455</v>
      </c>
      <c r="AP2007" s="57">
        <v>90.216632080888985</v>
      </c>
      <c r="AR2007" s="63">
        <v>44716</v>
      </c>
      <c r="AS2007" s="57">
        <v>-33.125581116343241</v>
      </c>
      <c r="AT2007" s="57">
        <v>-4.445220741745171</v>
      </c>
      <c r="AV2007" s="63"/>
      <c r="AW2007" s="64" t="e">
        <v>#N/A</v>
      </c>
      <c r="AY2007" s="63">
        <v>45707</v>
      </c>
      <c r="AZ2007" s="215">
        <v>1353.8491999999999</v>
      </c>
      <c r="BA2007" s="215">
        <v>1434.6811642168107</v>
      </c>
      <c r="BB2007" s="215">
        <v>-989.86994146526001</v>
      </c>
      <c r="BC2007" s="215">
        <v>-2787.84449492678</v>
      </c>
      <c r="BD2007" s="51">
        <v>-109.6720678790825</v>
      </c>
      <c r="BE2007" s="215">
        <v>-1098.8561400543117</v>
      </c>
    </row>
    <row r="2008" spans="4:57">
      <c r="D2008" s="63">
        <v>44717</v>
      </c>
      <c r="E2008" s="64">
        <v>1000.601</v>
      </c>
      <c r="F2008" s="64">
        <v>2829.585</v>
      </c>
      <c r="G2008" s="69">
        <v>3830.1860000000001</v>
      </c>
      <c r="I2008" s="63">
        <v>45562</v>
      </c>
      <c r="J2008" s="68">
        <v>46.17</v>
      </c>
      <c r="K2008" s="68">
        <v>44.7</v>
      </c>
      <c r="M2008" s="63">
        <v>44717</v>
      </c>
      <c r="N2008" s="64">
        <v>41612.6</v>
      </c>
      <c r="O2008" s="66">
        <v>120.6283</v>
      </c>
      <c r="Q2008" s="63">
        <v>44717</v>
      </c>
      <c r="R2008" s="57">
        <v>46.133736713530112</v>
      </c>
      <c r="S2008" s="57">
        <v>60.878327363988035</v>
      </c>
      <c r="U2008" s="63">
        <v>44717</v>
      </c>
      <c r="V2008" s="65">
        <v>65.726648489091389</v>
      </c>
      <c r="X2008" s="63">
        <v>45708</v>
      </c>
      <c r="Y2008" s="67">
        <v>27.5</v>
      </c>
      <c r="Z2008" s="67">
        <v>25.3</v>
      </c>
      <c r="AA2008" s="67">
        <v>27.9375</v>
      </c>
      <c r="AB2008" s="67">
        <v>28.25</v>
      </c>
      <c r="AD2008" s="63">
        <v>45708</v>
      </c>
      <c r="AE2008" s="67">
        <v>35.729999999999997</v>
      </c>
      <c r="AF2008" s="68">
        <v>67.790000000000006</v>
      </c>
      <c r="AH2008" s="58">
        <v>44717</v>
      </c>
      <c r="AI2008" s="57">
        <v>63.717822245674107</v>
      </c>
      <c r="AJ2008" s="57">
        <v>64.147749470716491</v>
      </c>
      <c r="AK2008" s="57">
        <v>65.536001786443052</v>
      </c>
      <c r="AM2008" s="63">
        <v>44717</v>
      </c>
      <c r="AN2008" s="57">
        <v>64.704439737452475</v>
      </c>
      <c r="AO2008" s="57">
        <v>49.70048311557467</v>
      </c>
      <c r="AP2008" s="57">
        <v>90.50808339957257</v>
      </c>
      <c r="AR2008" s="63">
        <v>44717</v>
      </c>
      <c r="AS2008" s="57">
        <v>-33.152463921049005</v>
      </c>
      <c r="AT2008" s="57">
        <v>-4.4703262470536913</v>
      </c>
      <c r="AV2008" s="63"/>
      <c r="AW2008" s="64" t="e">
        <v>#N/A</v>
      </c>
      <c r="AY2008" s="63">
        <v>45708</v>
      </c>
      <c r="AZ2008" s="215">
        <v>1595.5355050000001</v>
      </c>
      <c r="BA2008" s="215">
        <v>1434.7058652667104</v>
      </c>
      <c r="BB2008" s="215">
        <v>-1136.6031671136</v>
      </c>
      <c r="BC2008" s="215">
        <v>-2650.6392495620998</v>
      </c>
      <c r="BD2008" s="51">
        <v>-238.41305421972208</v>
      </c>
      <c r="BE2008" s="215">
        <v>-995.41410062871125</v>
      </c>
    </row>
    <row r="2009" spans="4:57">
      <c r="D2009" s="63">
        <v>44718</v>
      </c>
      <c r="E2009" s="64">
        <v>1086.2919999999999</v>
      </c>
      <c r="F2009" s="64">
        <v>2839.4879999999998</v>
      </c>
      <c r="G2009" s="69">
        <v>3925.78</v>
      </c>
      <c r="I2009" s="63">
        <v>45565</v>
      </c>
      <c r="J2009" s="68">
        <v>45.96</v>
      </c>
      <c r="K2009" s="68">
        <v>45.7</v>
      </c>
      <c r="M2009" s="63">
        <v>44718</v>
      </c>
      <c r="N2009" s="64">
        <v>41622.1</v>
      </c>
      <c r="O2009" s="66">
        <v>121.1083</v>
      </c>
      <c r="Q2009" s="63">
        <v>44718</v>
      </c>
      <c r="R2009" s="57">
        <v>46.160274691294759</v>
      </c>
      <c r="S2009" s="57">
        <v>60.736945661242636</v>
      </c>
      <c r="U2009" s="63">
        <v>44718</v>
      </c>
      <c r="V2009" s="65">
        <v>66.33810399909693</v>
      </c>
      <c r="X2009" s="63">
        <v>45709</v>
      </c>
      <c r="Y2009" s="67">
        <v>28.125</v>
      </c>
      <c r="Z2009" s="67">
        <v>25.43</v>
      </c>
      <c r="AA2009" s="67">
        <v>28.75</v>
      </c>
      <c r="AB2009" s="67">
        <v>29.4375</v>
      </c>
      <c r="AD2009" s="63">
        <v>45709</v>
      </c>
      <c r="AE2009" s="67">
        <v>35.450000000000003</v>
      </c>
      <c r="AF2009" s="68">
        <v>68.12</v>
      </c>
      <c r="AH2009" s="58">
        <v>44718</v>
      </c>
      <c r="AI2009" s="57">
        <v>63.993849640366385</v>
      </c>
      <c r="AJ2009" s="57">
        <v>64.157297691125706</v>
      </c>
      <c r="AK2009" s="57">
        <v>65.256903363993658</v>
      </c>
      <c r="AM2009" s="63">
        <v>44718</v>
      </c>
      <c r="AN2009" s="57">
        <v>64.879278321271229</v>
      </c>
      <c r="AO2009" s="57">
        <v>49.763142886044484</v>
      </c>
      <c r="AP2009" s="57">
        <v>90.918604150480405</v>
      </c>
      <c r="AR2009" s="63">
        <v>44718</v>
      </c>
      <c r="AS2009" s="57">
        <v>-33.18968359096386</v>
      </c>
      <c r="AT2009" s="57">
        <v>-4.4891394783728948</v>
      </c>
      <c r="AV2009" s="63"/>
      <c r="AW2009" s="64" t="e">
        <v>#N/A</v>
      </c>
      <c r="AY2009" s="63">
        <v>45709</v>
      </c>
      <c r="AZ2009" s="215">
        <v>1683.4947550000002</v>
      </c>
      <c r="BA2009" s="215">
        <v>1434.6053856832209</v>
      </c>
      <c r="BB2009" s="215">
        <v>-998.39046349946989</v>
      </c>
      <c r="BC2009" s="215">
        <v>-2389.59543607661</v>
      </c>
      <c r="BD2009" s="51">
        <v>-289.45845555667682</v>
      </c>
      <c r="BE2009" s="215">
        <v>-559.34421444953603</v>
      </c>
    </row>
    <row r="2010" spans="4:57">
      <c r="D2010" s="63">
        <v>44719</v>
      </c>
      <c r="E2010" s="64">
        <v>969.87900000000002</v>
      </c>
      <c r="F2010" s="64">
        <v>2861.569</v>
      </c>
      <c r="G2010" s="69">
        <v>3831.4479999999999</v>
      </c>
      <c r="I2010" s="63">
        <v>45566</v>
      </c>
      <c r="J2010" s="68">
        <v>45.86</v>
      </c>
      <c r="K2010" s="68">
        <v>45.97</v>
      </c>
      <c r="M2010" s="63">
        <v>44719</v>
      </c>
      <c r="N2010" s="64">
        <v>41641.800000000003</v>
      </c>
      <c r="O2010" s="66">
        <v>121.2783</v>
      </c>
      <c r="Q2010" s="63">
        <v>44719</v>
      </c>
      <c r="R2010" s="57">
        <v>45.979085481431945</v>
      </c>
      <c r="S2010" s="57">
        <v>60.651703447454473</v>
      </c>
      <c r="U2010" s="63">
        <v>44719</v>
      </c>
      <c r="V2010" s="65">
        <v>66.353960150759406</v>
      </c>
      <c r="X2010" s="63">
        <v>45712</v>
      </c>
      <c r="Y2010" s="67">
        <v>27.9375</v>
      </c>
      <c r="Z2010" s="67">
        <v>28.2</v>
      </c>
      <c r="AA2010" s="67">
        <v>28.5625</v>
      </c>
      <c r="AB2010" s="67">
        <v>29.0625</v>
      </c>
      <c r="AD2010" s="63">
        <v>45712</v>
      </c>
      <c r="AE2010" s="67">
        <v>36.18</v>
      </c>
      <c r="AF2010" s="68">
        <v>69.459999999999994</v>
      </c>
      <c r="AH2010" s="58">
        <v>44719</v>
      </c>
      <c r="AI2010" s="57">
        <v>64.381674265507627</v>
      </c>
      <c r="AJ2010" s="57">
        <v>64.272971563738409</v>
      </c>
      <c r="AK2010" s="57">
        <v>65.109462157587686</v>
      </c>
      <c r="AM2010" s="63">
        <v>44719</v>
      </c>
      <c r="AN2010" s="57">
        <v>65.088193881589149</v>
      </c>
      <c r="AO2010" s="57">
        <v>49.937580324626026</v>
      </c>
      <c r="AP2010" s="57">
        <v>91.242777468393626</v>
      </c>
      <c r="AR2010" s="63">
        <v>44719</v>
      </c>
      <c r="AS2010" s="57">
        <v>-33.167847849288293</v>
      </c>
      <c r="AT2010" s="57">
        <v>-4.5034765923205438</v>
      </c>
      <c r="AV2010" s="63"/>
      <c r="AW2010" s="64" t="e">
        <v>#N/A</v>
      </c>
      <c r="AY2010" s="63">
        <v>45712</v>
      </c>
      <c r="AZ2010" s="215">
        <v>1814.4622550000001</v>
      </c>
      <c r="BA2010" s="215">
        <v>2334.2958913511707</v>
      </c>
      <c r="BB2010" s="215">
        <v>-1314.8236023092402</v>
      </c>
      <c r="BC2010" s="215">
        <v>-3662.6882993629101</v>
      </c>
      <c r="BD2010" s="51">
        <v>-340.49630825644221</v>
      </c>
      <c r="BE2010" s="215">
        <v>-1169.2500635774211</v>
      </c>
    </row>
    <row r="2011" spans="4:57">
      <c r="D2011" s="63">
        <v>44720</v>
      </c>
      <c r="E2011" s="64">
        <v>937.19200000000001</v>
      </c>
      <c r="F2011" s="64">
        <v>2881.6680000000001</v>
      </c>
      <c r="G2011" s="69">
        <v>3818.86</v>
      </c>
      <c r="I2011" s="63">
        <v>45567</v>
      </c>
      <c r="J2011" s="68">
        <v>45.99</v>
      </c>
      <c r="K2011" s="68">
        <v>46.64</v>
      </c>
      <c r="M2011" s="63">
        <v>44720</v>
      </c>
      <c r="N2011" s="64">
        <v>41620.800000000003</v>
      </c>
      <c r="O2011" s="66">
        <v>121.455</v>
      </c>
      <c r="Q2011" s="63">
        <v>44720</v>
      </c>
      <c r="R2011" s="57">
        <v>45.857774209539137</v>
      </c>
      <c r="S2011" s="57">
        <v>60.671586341527941</v>
      </c>
      <c r="U2011" s="63">
        <v>44720</v>
      </c>
      <c r="V2011" s="65">
        <v>66.058323635983356</v>
      </c>
      <c r="X2011" s="63">
        <v>45713</v>
      </c>
      <c r="Y2011" s="67">
        <v>28.5625</v>
      </c>
      <c r="Z2011" s="67">
        <v>23.77</v>
      </c>
      <c r="AA2011" s="67">
        <v>28.8125</v>
      </c>
      <c r="AB2011" s="67">
        <v>29.0625</v>
      </c>
      <c r="AD2011" s="63">
        <v>45713</v>
      </c>
      <c r="AE2011" s="67">
        <v>35.58</v>
      </c>
      <c r="AF2011" s="68">
        <v>67.37</v>
      </c>
      <c r="AH2011" s="58">
        <v>44720</v>
      </c>
      <c r="AI2011" s="57">
        <v>64.753270411426882</v>
      </c>
      <c r="AJ2011" s="57">
        <v>64.478111108942329</v>
      </c>
      <c r="AK2011" s="57">
        <v>65.1522940611422</v>
      </c>
      <c r="AM2011" s="63">
        <v>44720</v>
      </c>
      <c r="AN2011" s="57">
        <v>65.28955608509284</v>
      </c>
      <c r="AO2011" s="57">
        <v>50.136575023794869</v>
      </c>
      <c r="AP2011" s="57">
        <v>91.496279475535758</v>
      </c>
      <c r="AR2011" s="63">
        <v>44720</v>
      </c>
      <c r="AS2011" s="57">
        <v>-33.096757937174537</v>
      </c>
      <c r="AT2011" s="57">
        <v>-4.5249297941039384</v>
      </c>
      <c r="AV2011" s="63"/>
      <c r="AW2011" s="64" t="e">
        <v>#N/A</v>
      </c>
      <c r="AY2011" s="63">
        <v>45713</v>
      </c>
      <c r="AZ2011" s="215">
        <v>1913.5312549999999</v>
      </c>
      <c r="BA2011" s="215">
        <v>2336.221931485451</v>
      </c>
      <c r="BB2011" s="215">
        <v>-743.54936602623991</v>
      </c>
      <c r="BC2011" s="215">
        <v>-3527.4372786822596</v>
      </c>
      <c r="BD2011" s="51">
        <v>-365.71565062310134</v>
      </c>
      <c r="BE2011" s="215">
        <v>-386.94910884615035</v>
      </c>
    </row>
    <row r="2012" spans="4:57">
      <c r="D2012" s="63">
        <v>44721</v>
      </c>
      <c r="E2012" s="64">
        <v>909.08</v>
      </c>
      <c r="F2012" s="64">
        <v>2897.2939999999999</v>
      </c>
      <c r="G2012" s="69">
        <v>3806.3739999999998</v>
      </c>
      <c r="I2012" s="63">
        <v>45568</v>
      </c>
      <c r="J2012" s="68">
        <v>45.93</v>
      </c>
      <c r="K2012" s="68">
        <v>46.44</v>
      </c>
      <c r="M2012" s="63">
        <v>44721</v>
      </c>
      <c r="N2012" s="64">
        <v>41626.5</v>
      </c>
      <c r="O2012" s="66">
        <v>121.625</v>
      </c>
      <c r="Q2012" s="63">
        <v>44721</v>
      </c>
      <c r="R2012" s="57">
        <v>45.727147847928421</v>
      </c>
      <c r="S2012" s="57">
        <v>60.598157695314761</v>
      </c>
      <c r="U2012" s="63">
        <v>44721</v>
      </c>
      <c r="V2012" s="65">
        <v>66.408137514170022</v>
      </c>
      <c r="X2012" s="63">
        <v>45714</v>
      </c>
      <c r="Y2012" s="67">
        <v>27.5625</v>
      </c>
      <c r="Z2012" s="67">
        <v>25.04</v>
      </c>
      <c r="AA2012" s="67">
        <v>28.3125</v>
      </c>
      <c r="AB2012" s="67">
        <v>29.375</v>
      </c>
      <c r="AD2012" s="63">
        <v>45714</v>
      </c>
      <c r="AE2012" s="67">
        <v>35.799999999999997</v>
      </c>
      <c r="AF2012" s="68">
        <v>68.709999999999994</v>
      </c>
      <c r="AH2012" s="58">
        <v>44721</v>
      </c>
      <c r="AI2012" s="57">
        <v>65.062137906965248</v>
      </c>
      <c r="AJ2012" s="57">
        <v>64.567591494394819</v>
      </c>
      <c r="AK2012" s="57">
        <v>65.003550714678767</v>
      </c>
      <c r="AM2012" s="63">
        <v>44721</v>
      </c>
      <c r="AN2012" s="57">
        <v>65.534030895469144</v>
      </c>
      <c r="AO2012" s="57">
        <v>50.284506323869557</v>
      </c>
      <c r="AP2012" s="57">
        <v>91.959818336886869</v>
      </c>
      <c r="AR2012" s="63">
        <v>44721</v>
      </c>
      <c r="AS2012" s="57">
        <v>-32.980563630684955</v>
      </c>
      <c r="AT2012" s="57">
        <v>-4.5259882115329049</v>
      </c>
      <c r="AV2012" s="63"/>
      <c r="AW2012" s="64" t="e">
        <v>#N/A</v>
      </c>
      <c r="AY2012" s="63">
        <v>45714</v>
      </c>
      <c r="AZ2012" s="215">
        <v>1971.0829799999999</v>
      </c>
      <c r="BA2012" s="215">
        <v>2336.1033726095711</v>
      </c>
      <c r="BB2012" s="215">
        <v>-476.95606496232011</v>
      </c>
      <c r="BC2012" s="215">
        <v>-3502.0112162280197</v>
      </c>
      <c r="BD2012" s="51">
        <v>-421.33846949952016</v>
      </c>
      <c r="BE2012" s="215">
        <v>-93.119398080289358</v>
      </c>
    </row>
    <row r="2013" spans="4:57">
      <c r="D2013" s="63">
        <v>44722</v>
      </c>
      <c r="E2013" s="64">
        <v>940.41</v>
      </c>
      <c r="F2013" s="64">
        <v>2900.663</v>
      </c>
      <c r="G2013" s="69">
        <v>3841.0729999999999</v>
      </c>
      <c r="I2013" s="63">
        <v>45569</v>
      </c>
      <c r="J2013" s="68">
        <v>46.68</v>
      </c>
      <c r="K2013" s="68">
        <v>46.59</v>
      </c>
      <c r="M2013" s="63">
        <v>44722</v>
      </c>
      <c r="N2013" s="64">
        <v>41597.199999999997</v>
      </c>
      <c r="O2013" s="66">
        <v>121.7933</v>
      </c>
      <c r="Q2013" s="63">
        <v>44722</v>
      </c>
      <c r="R2013" s="57">
        <v>45.644108415013804</v>
      </c>
      <c r="S2013" s="57">
        <v>60.481976456462675</v>
      </c>
      <c r="U2013" s="63">
        <v>44722</v>
      </c>
      <c r="V2013" s="65">
        <v>66.380822007906829</v>
      </c>
      <c r="X2013" s="63">
        <v>45715</v>
      </c>
      <c r="Y2013" s="67">
        <v>28</v>
      </c>
      <c r="Z2013" s="67">
        <v>24.51</v>
      </c>
      <c r="AA2013" s="67">
        <v>28.625</v>
      </c>
      <c r="AB2013" s="67">
        <v>29.5625</v>
      </c>
      <c r="AD2013" s="63">
        <v>45715</v>
      </c>
      <c r="AE2013" s="67">
        <v>35.15</v>
      </c>
      <c r="AF2013" s="68">
        <v>69.569999999999993</v>
      </c>
      <c r="AH2013" s="58">
        <v>44722</v>
      </c>
      <c r="AI2013" s="57">
        <v>65.4199734934231</v>
      </c>
      <c r="AJ2013" s="57">
        <v>64.649814255285449</v>
      </c>
      <c r="AK2013" s="57">
        <v>64.790722107888882</v>
      </c>
      <c r="AM2013" s="63">
        <v>44722</v>
      </c>
      <c r="AN2013" s="57">
        <v>65.839675568707776</v>
      </c>
      <c r="AO2013" s="57">
        <v>50.574793442264806</v>
      </c>
      <c r="AP2013" s="57">
        <v>92.358672603302267</v>
      </c>
      <c r="AR2013" s="63">
        <v>44722</v>
      </c>
      <c r="AS2013" s="57">
        <v>-32.847435203560039</v>
      </c>
      <c r="AT2013" s="57">
        <v>-4.5287231785514965</v>
      </c>
      <c r="AV2013" s="63"/>
      <c r="AW2013" s="64" t="e">
        <v>#N/A</v>
      </c>
      <c r="AY2013" s="63">
        <v>45715</v>
      </c>
      <c r="AZ2013" s="215">
        <v>2107.3423549999998</v>
      </c>
      <c r="BA2013" s="215">
        <v>2336.1671465237309</v>
      </c>
      <c r="BB2013" s="215">
        <v>-442.04321228313006</v>
      </c>
      <c r="BC2013" s="215">
        <v>-2405.5291156027092</v>
      </c>
      <c r="BD2013" s="51">
        <v>-415.6415591917422</v>
      </c>
      <c r="BE2013" s="215">
        <v>1180.2956144461482</v>
      </c>
    </row>
    <row r="2014" spans="4:57">
      <c r="D2014" s="63">
        <v>44723</v>
      </c>
      <c r="E2014" s="64">
        <v>940.41</v>
      </c>
      <c r="F2014" s="64">
        <v>2900.663</v>
      </c>
      <c r="G2014" s="69">
        <v>3841.0729999999999</v>
      </c>
      <c r="I2014" s="63">
        <v>45572</v>
      </c>
      <c r="J2014" s="68">
        <v>46.38</v>
      </c>
      <c r="K2014" s="68">
        <v>45.9</v>
      </c>
      <c r="M2014" s="63">
        <v>44723</v>
      </c>
      <c r="N2014" s="64">
        <v>41597.199999999997</v>
      </c>
      <c r="O2014" s="66">
        <v>121.7933</v>
      </c>
      <c r="Q2014" s="63">
        <v>44723</v>
      </c>
      <c r="R2014" s="57">
        <v>45.717102271766421</v>
      </c>
      <c r="S2014" s="57">
        <v>60.397995254162183</v>
      </c>
      <c r="U2014" s="63">
        <v>44723</v>
      </c>
      <c r="V2014" s="65">
        <v>66.380822007906829</v>
      </c>
      <c r="X2014" s="63">
        <v>45716</v>
      </c>
      <c r="Y2014" s="67">
        <v>28.1875</v>
      </c>
      <c r="Z2014" s="67">
        <v>27.55</v>
      </c>
      <c r="AA2014" s="67">
        <v>28.75</v>
      </c>
      <c r="AB2014" s="67">
        <v>29.625</v>
      </c>
      <c r="AD2014" s="63">
        <v>45716</v>
      </c>
      <c r="AE2014" s="67">
        <v>35.049999999999997</v>
      </c>
      <c r="AF2014" s="68">
        <v>66.709999999999994</v>
      </c>
      <c r="AH2014" s="58">
        <v>44723</v>
      </c>
      <c r="AI2014" s="57">
        <v>65.725014606144725</v>
      </c>
      <c r="AJ2014" s="57">
        <v>64.739508003792693</v>
      </c>
      <c r="AK2014" s="57">
        <v>64.645763538162498</v>
      </c>
      <c r="AM2014" s="63">
        <v>44723</v>
      </c>
      <c r="AN2014" s="57">
        <v>66.074207733494234</v>
      </c>
      <c r="AO2014" s="57">
        <v>50.782066937437229</v>
      </c>
      <c r="AP2014" s="57">
        <v>92.672729087639368</v>
      </c>
      <c r="AR2014" s="63">
        <v>44723</v>
      </c>
      <c r="AS2014" s="57">
        <v>-32.73678380948941</v>
      </c>
      <c r="AT2014" s="57">
        <v>-4.5296583301079663</v>
      </c>
      <c r="AV2014" s="63"/>
      <c r="AW2014" s="64" t="e">
        <v>#N/A</v>
      </c>
      <c r="AY2014" s="63">
        <v>45716</v>
      </c>
      <c r="AZ2014" s="215">
        <v>2060.5516550000002</v>
      </c>
      <c r="BA2014" s="215">
        <v>-2558.75783631799</v>
      </c>
      <c r="BB2014" s="215">
        <v>-144.33345044455001</v>
      </c>
      <c r="BC2014" s="215">
        <v>1082.3483957596209</v>
      </c>
      <c r="BD2014" s="51">
        <v>-404.2401445918884</v>
      </c>
      <c r="BE2014" s="215">
        <v>35.568619405191392</v>
      </c>
    </row>
    <row r="2015" spans="4:57">
      <c r="D2015" s="63">
        <v>44724</v>
      </c>
      <c r="E2015" s="64">
        <v>940.41</v>
      </c>
      <c r="F2015" s="64">
        <v>2900.663</v>
      </c>
      <c r="G2015" s="69">
        <v>3841.0729999999999</v>
      </c>
      <c r="I2015" s="63">
        <v>45573</v>
      </c>
      <c r="J2015" s="68">
        <v>46.93</v>
      </c>
      <c r="K2015" s="68">
        <v>45.44</v>
      </c>
      <c r="M2015" s="63">
        <v>44724</v>
      </c>
      <c r="N2015" s="64">
        <v>41597.199999999997</v>
      </c>
      <c r="O2015" s="66">
        <v>121.7933</v>
      </c>
      <c r="Q2015" s="63">
        <v>44724</v>
      </c>
      <c r="R2015" s="57">
        <v>45.817303337762773</v>
      </c>
      <c r="S2015" s="57">
        <v>60.307364190208745</v>
      </c>
      <c r="U2015" s="63">
        <v>44724</v>
      </c>
      <c r="V2015" s="65">
        <v>66.380822007906829</v>
      </c>
      <c r="X2015" s="63">
        <v>45721</v>
      </c>
      <c r="Y2015" s="67">
        <v>27.75</v>
      </c>
      <c r="Z2015" s="67">
        <v>23.21</v>
      </c>
      <c r="AA2015" s="67">
        <v>28.5</v>
      </c>
      <c r="AB2015" s="67">
        <v>29.5625</v>
      </c>
      <c r="AD2015" s="63">
        <v>45721</v>
      </c>
      <c r="AE2015" s="67">
        <v>34.869999999999997</v>
      </c>
      <c r="AF2015" s="68">
        <v>70.27</v>
      </c>
      <c r="AH2015" s="58">
        <v>44724</v>
      </c>
      <c r="AI2015" s="57">
        <v>65.996789499332891</v>
      </c>
      <c r="AJ2015" s="57">
        <v>64.805300768820828</v>
      </c>
      <c r="AK2015" s="57">
        <v>64.497476023522736</v>
      </c>
      <c r="AM2015" s="63">
        <v>44724</v>
      </c>
      <c r="AN2015" s="57">
        <v>66.280513897648063</v>
      </c>
      <c r="AO2015" s="57">
        <v>50.972909061719051</v>
      </c>
      <c r="AP2015" s="57">
        <v>92.911161254328761</v>
      </c>
      <c r="AR2015" s="63">
        <v>44724</v>
      </c>
      <c r="AS2015" s="57">
        <v>-32.640248715152467</v>
      </c>
      <c r="AT2015" s="57">
        <v>-4.521724815573136</v>
      </c>
      <c r="AV2015" s="63"/>
      <c r="AW2015" s="64" t="e">
        <v>#N/A</v>
      </c>
      <c r="AY2015" s="63">
        <v>45721</v>
      </c>
      <c r="AZ2015" s="215">
        <v>1517.389905</v>
      </c>
      <c r="BA2015" s="215">
        <v>-2562.6850409682897</v>
      </c>
      <c r="BB2015" s="215">
        <v>640.37698302107992</v>
      </c>
      <c r="BC2015" s="215">
        <v>363.79955774432034</v>
      </c>
      <c r="BD2015" s="51">
        <v>-394.38545502173429</v>
      </c>
      <c r="BE2015" s="215">
        <v>-435.50405022462456</v>
      </c>
    </row>
    <row r="2016" spans="4:57">
      <c r="D2016" s="63">
        <v>44725</v>
      </c>
      <c r="E2016" s="64">
        <v>1008</v>
      </c>
      <c r="F2016" s="64">
        <v>2917.1280000000002</v>
      </c>
      <c r="G2016" s="69">
        <v>3925.1280000000002</v>
      </c>
      <c r="I2016" s="63">
        <v>45574</v>
      </c>
      <c r="J2016" s="68">
        <v>46.66</v>
      </c>
      <c r="K2016" s="68">
        <v>45.49</v>
      </c>
      <c r="M2016" s="63">
        <v>44725</v>
      </c>
      <c r="N2016" s="64">
        <v>41351.599999999999</v>
      </c>
      <c r="O2016" s="66">
        <v>122.2983</v>
      </c>
      <c r="Q2016" s="63">
        <v>44725</v>
      </c>
      <c r="R2016" s="57">
        <v>45.986686669833389</v>
      </c>
      <c r="S2016" s="57">
        <v>60.291601431108234</v>
      </c>
      <c r="U2016" s="63">
        <v>44725</v>
      </c>
      <c r="V2016" s="65">
        <v>66.677552205608734</v>
      </c>
      <c r="X2016" s="63">
        <v>45722</v>
      </c>
      <c r="Y2016" s="67">
        <v>28.875</v>
      </c>
      <c r="Z2016" s="67">
        <v>23.54</v>
      </c>
      <c r="AA2016" s="67">
        <v>29.3125</v>
      </c>
      <c r="AB2016" s="67">
        <v>29.8125</v>
      </c>
      <c r="AD2016" s="63">
        <v>45722</v>
      </c>
      <c r="AE2016" s="67">
        <v>35.14</v>
      </c>
      <c r="AF2016" s="68">
        <v>69</v>
      </c>
      <c r="AH2016" s="58">
        <v>44725</v>
      </c>
      <c r="AI2016" s="57">
        <v>66.230081698664733</v>
      </c>
      <c r="AJ2016" s="57">
        <v>64.904376887708466</v>
      </c>
      <c r="AK2016" s="57">
        <v>64.452696373469948</v>
      </c>
      <c r="AM2016" s="63">
        <v>44725</v>
      </c>
      <c r="AN2016" s="57">
        <v>66.551727032833725</v>
      </c>
      <c r="AO2016" s="57">
        <v>51.243896052231989</v>
      </c>
      <c r="AP2016" s="57">
        <v>93.213680497940899</v>
      </c>
      <c r="AR2016" s="63">
        <v>44725</v>
      </c>
      <c r="AS2016" s="57">
        <v>-32.524830992455719</v>
      </c>
      <c r="AT2016" s="57">
        <v>-4.5136503679449769</v>
      </c>
      <c r="AV2016" s="63"/>
      <c r="AW2016" s="64" t="e">
        <v>#N/A</v>
      </c>
      <c r="AY2016" s="63">
        <v>45722</v>
      </c>
      <c r="AZ2016" s="215">
        <v>1760.4302550000002</v>
      </c>
      <c r="BA2016" s="215">
        <v>-2559.1363246667192</v>
      </c>
      <c r="BB2016" s="215">
        <v>90.864984767830009</v>
      </c>
      <c r="BC2016" s="215">
        <v>395.44734173344006</v>
      </c>
      <c r="BD2016" s="51">
        <v>-355.81298487029409</v>
      </c>
      <c r="BE2016" s="215">
        <v>-668.20672803574428</v>
      </c>
    </row>
    <row r="2017" spans="4:57">
      <c r="D2017" s="63">
        <v>44726</v>
      </c>
      <c r="E2017" s="64">
        <v>976.73400000000004</v>
      </c>
      <c r="F2017" s="64">
        <v>2939.703</v>
      </c>
      <c r="G2017" s="69">
        <v>3916.4369999999999</v>
      </c>
      <c r="I2017" s="63">
        <v>45575</v>
      </c>
      <c r="J2017" s="68">
        <v>46.41</v>
      </c>
      <c r="K2017" s="68">
        <v>45.64</v>
      </c>
      <c r="M2017" s="63">
        <v>44726</v>
      </c>
      <c r="N2017" s="64">
        <v>41230.5</v>
      </c>
      <c r="O2017" s="66">
        <v>122.47499999999999</v>
      </c>
      <c r="Q2017" s="63">
        <v>44726</v>
      </c>
      <c r="R2017" s="57">
        <v>46.035697982673021</v>
      </c>
      <c r="S2017" s="57">
        <v>60.348526760938846</v>
      </c>
      <c r="U2017" s="63">
        <v>44726</v>
      </c>
      <c r="V2017" s="65">
        <v>66.12249356370836</v>
      </c>
      <c r="X2017" s="63">
        <v>45723</v>
      </c>
      <c r="Y2017" s="67">
        <v>28.8125</v>
      </c>
      <c r="Z2017" s="67">
        <v>23.26</v>
      </c>
      <c r="AA2017" s="67">
        <v>29.3125</v>
      </c>
      <c r="AB2017" s="67">
        <v>29.875</v>
      </c>
      <c r="AD2017" s="63">
        <v>45723</v>
      </c>
      <c r="AE2017" s="67">
        <v>34.799999999999997</v>
      </c>
      <c r="AF2017" s="68">
        <v>68.33</v>
      </c>
      <c r="AH2017" s="58">
        <v>44726</v>
      </c>
      <c r="AI2017" s="57">
        <v>66.582624610998195</v>
      </c>
      <c r="AJ2017" s="57">
        <v>65.115531044175</v>
      </c>
      <c r="AK2017" s="57">
        <v>64.54466488379289</v>
      </c>
      <c r="AM2017" s="63">
        <v>44726</v>
      </c>
      <c r="AN2017" s="57">
        <v>66.845723141342688</v>
      </c>
      <c r="AO2017" s="57">
        <v>51.544909476524992</v>
      </c>
      <c r="AP2017" s="57">
        <v>93.519805283515339</v>
      </c>
      <c r="AR2017" s="63">
        <v>44726</v>
      </c>
      <c r="AS2017" s="57">
        <v>-32.357486989386238</v>
      </c>
      <c r="AT2017" s="57">
        <v>-4.4939315372959143</v>
      </c>
      <c r="AV2017" s="63"/>
      <c r="AW2017" s="64" t="e">
        <v>#N/A</v>
      </c>
      <c r="AY2017" s="63">
        <v>45723</v>
      </c>
      <c r="AZ2017" s="215">
        <v>1930.3125050000001</v>
      </c>
      <c r="BA2017" s="215">
        <v>-2559.5928457831296</v>
      </c>
      <c r="BB2017" s="215">
        <v>17.883785741630074</v>
      </c>
      <c r="BC2017" s="215">
        <v>1040.4870851982901</v>
      </c>
      <c r="BD2017" s="51">
        <v>-474.40881075959891</v>
      </c>
      <c r="BE2017" s="215">
        <v>-45.31828060280904</v>
      </c>
    </row>
    <row r="2018" spans="4:57">
      <c r="D2018" s="63">
        <v>44727</v>
      </c>
      <c r="E2018" s="64">
        <v>974.58900000000006</v>
      </c>
      <c r="F2018" s="64">
        <v>2959.058</v>
      </c>
      <c r="G2018" s="69">
        <v>3933.6469999999999</v>
      </c>
      <c r="I2018" s="63">
        <v>45579</v>
      </c>
      <c r="J2018" s="68">
        <v>47.84</v>
      </c>
      <c r="K2018" s="68">
        <v>46.86</v>
      </c>
      <c r="M2018" s="63">
        <v>44727</v>
      </c>
      <c r="N2018" s="64">
        <v>41096.400000000001</v>
      </c>
      <c r="O2018" s="66">
        <v>122.69</v>
      </c>
      <c r="Q2018" s="63">
        <v>44727</v>
      </c>
      <c r="R2018" s="57">
        <v>45.923644591184917</v>
      </c>
      <c r="S2018" s="57">
        <v>60.563421463207831</v>
      </c>
      <c r="U2018" s="63">
        <v>44727</v>
      </c>
      <c r="V2018" s="65">
        <v>66.432069669643624</v>
      </c>
      <c r="X2018" s="63">
        <v>45726</v>
      </c>
      <c r="Y2018" s="67">
        <v>28.4375</v>
      </c>
      <c r="Z2018" s="67">
        <v>25.01</v>
      </c>
      <c r="AA2018" s="67">
        <v>29.125</v>
      </c>
      <c r="AB2018" s="67">
        <v>29.875</v>
      </c>
      <c r="AD2018" s="63">
        <v>45726</v>
      </c>
      <c r="AE2018" s="67">
        <v>35.020000000000003</v>
      </c>
      <c r="AF2018" s="68">
        <v>71.92</v>
      </c>
      <c r="AH2018" s="58">
        <v>44727</v>
      </c>
      <c r="AI2018" s="57">
        <v>66.840710401262399</v>
      </c>
      <c r="AJ2018" s="57">
        <v>65.40295251634511</v>
      </c>
      <c r="AK2018" s="57">
        <v>64.880737376826474</v>
      </c>
      <c r="AM2018" s="63">
        <v>44727</v>
      </c>
      <c r="AN2018" s="57">
        <v>67.117409570140367</v>
      </c>
      <c r="AO2018" s="57">
        <v>51.837601435684256</v>
      </c>
      <c r="AP2018" s="57">
        <v>93.783135070020677</v>
      </c>
      <c r="AR2018" s="63">
        <v>44727</v>
      </c>
      <c r="AS2018" s="57">
        <v>-32.166022862600727</v>
      </c>
      <c r="AT2018" s="57">
        <v>-4.4702153505896121</v>
      </c>
      <c r="AV2018" s="63"/>
      <c r="AW2018" s="64" t="e">
        <v>#N/A</v>
      </c>
      <c r="AY2018" s="63">
        <v>45726</v>
      </c>
      <c r="AZ2018" s="215">
        <v>1600.775255</v>
      </c>
      <c r="BA2018" s="215">
        <v>-2558.8700925971293</v>
      </c>
      <c r="BB2018" s="215">
        <v>194.45349534526005</v>
      </c>
      <c r="BC2018" s="215">
        <v>322.18061096966022</v>
      </c>
      <c r="BD2018" s="51">
        <v>-447.21321828187791</v>
      </c>
      <c r="BE2018" s="215">
        <v>-888.67394956408816</v>
      </c>
    </row>
    <row r="2019" spans="4:57">
      <c r="D2019" s="63">
        <v>44728</v>
      </c>
      <c r="E2019" s="64">
        <v>965.971</v>
      </c>
      <c r="F2019" s="64">
        <v>2968.22</v>
      </c>
      <c r="G2019" s="69">
        <v>3934.1909999999998</v>
      </c>
      <c r="I2019" s="63">
        <v>45580</v>
      </c>
      <c r="J2019" s="68">
        <v>45.4</v>
      </c>
      <c r="K2019" s="68">
        <v>46.39</v>
      </c>
      <c r="M2019" s="63">
        <v>44728</v>
      </c>
      <c r="N2019" s="64">
        <v>40902.9</v>
      </c>
      <c r="O2019" s="66">
        <v>122.895</v>
      </c>
      <c r="Q2019" s="63">
        <v>44728</v>
      </c>
      <c r="R2019" s="57">
        <v>45.8330454855884</v>
      </c>
      <c r="S2019" s="57">
        <v>60.765760684937753</v>
      </c>
      <c r="U2019" s="63">
        <v>44728</v>
      </c>
      <c r="V2019" s="65">
        <v>66.619809519065939</v>
      </c>
      <c r="X2019" s="63">
        <v>45727</v>
      </c>
      <c r="Y2019" s="67">
        <v>29</v>
      </c>
      <c r="Z2019" s="67">
        <v>24.28</v>
      </c>
      <c r="AA2019" s="67">
        <v>29.375</v>
      </c>
      <c r="AB2019" s="67">
        <v>29.9375</v>
      </c>
      <c r="AD2019" s="63">
        <v>45727</v>
      </c>
      <c r="AE2019" s="67">
        <v>34.97</v>
      </c>
      <c r="AF2019" s="68">
        <v>69.260000000000005</v>
      </c>
      <c r="AH2019" s="58">
        <v>44728</v>
      </c>
      <c r="AI2019" s="57">
        <v>67.046026271659656</v>
      </c>
      <c r="AJ2019" s="57">
        <v>65.649471407407461</v>
      </c>
      <c r="AK2019" s="57">
        <v>65.167335716968225</v>
      </c>
      <c r="AM2019" s="63">
        <v>44728</v>
      </c>
      <c r="AN2019" s="57">
        <v>67.407951432139484</v>
      </c>
      <c r="AO2019" s="57">
        <v>52.105480731954934</v>
      </c>
      <c r="AP2019" s="57">
        <v>94.145653768187159</v>
      </c>
      <c r="AR2019" s="63">
        <v>44728</v>
      </c>
      <c r="AS2019" s="57">
        <v>-31.968230330106728</v>
      </c>
      <c r="AT2019" s="57">
        <v>-4.4454307654056109</v>
      </c>
      <c r="AV2019" s="63"/>
      <c r="AW2019" s="64" t="e">
        <v>#N/A</v>
      </c>
      <c r="AY2019" s="63">
        <v>45727</v>
      </c>
      <c r="AZ2019" s="215">
        <v>1294.9863300000002</v>
      </c>
      <c r="BA2019" s="215">
        <v>-2559.9759396353797</v>
      </c>
      <c r="BB2019" s="215">
        <v>194.16719353528001</v>
      </c>
      <c r="BC2019" s="215">
        <v>680.26310557419049</v>
      </c>
      <c r="BD2019" s="51">
        <v>-444.49785581952602</v>
      </c>
      <c r="BE2019" s="215">
        <v>-835.05716634543614</v>
      </c>
    </row>
    <row r="2020" spans="4:57">
      <c r="D2020" s="63">
        <v>44729</v>
      </c>
      <c r="E2020" s="64">
        <v>965.971</v>
      </c>
      <c r="F2020" s="64">
        <v>2968.22</v>
      </c>
      <c r="G2020" s="69">
        <v>3934.1909999999998</v>
      </c>
      <c r="I2020" s="63">
        <v>45581</v>
      </c>
      <c r="J2020" s="68">
        <v>46.72</v>
      </c>
      <c r="K2020" s="68">
        <v>46.68</v>
      </c>
      <c r="M2020" s="63">
        <v>44729</v>
      </c>
      <c r="N2020" s="64">
        <v>40902.9</v>
      </c>
      <c r="O2020" s="66">
        <v>122.895</v>
      </c>
      <c r="Q2020" s="63">
        <v>44729</v>
      </c>
      <c r="R2020" s="57">
        <v>45.7620760571509</v>
      </c>
      <c r="S2020" s="57">
        <v>60.920202944454637</v>
      </c>
      <c r="U2020" s="63">
        <v>44729</v>
      </c>
      <c r="V2020" s="65">
        <v>66.619809519065939</v>
      </c>
      <c r="X2020" s="63">
        <v>45728</v>
      </c>
      <c r="Y2020" s="67">
        <v>28.9375</v>
      </c>
      <c r="Z2020" s="67">
        <v>27.54</v>
      </c>
      <c r="AA2020" s="67">
        <v>29.5</v>
      </c>
      <c r="AB2020" s="67">
        <v>30.125</v>
      </c>
      <c r="AD2020" s="63">
        <v>45728</v>
      </c>
      <c r="AE2020" s="67">
        <v>36.119999999999997</v>
      </c>
      <c r="AF2020" s="68">
        <v>68.52</v>
      </c>
      <c r="AH2020" s="58">
        <v>44729</v>
      </c>
      <c r="AI2020" s="57">
        <v>67.270628339877646</v>
      </c>
      <c r="AJ2020" s="57">
        <v>65.876788420040214</v>
      </c>
      <c r="AK2020" s="57">
        <v>65.39770290377507</v>
      </c>
      <c r="AM2020" s="63">
        <v>44729</v>
      </c>
      <c r="AN2020" s="57">
        <v>67.706106015639534</v>
      </c>
      <c r="AO2020" s="57">
        <v>52.399269933648227</v>
      </c>
      <c r="AP2020" s="57">
        <v>94.477396631534987</v>
      </c>
      <c r="AR2020" s="63">
        <v>44729</v>
      </c>
      <c r="AS2020" s="57">
        <v>-31.79716520927639</v>
      </c>
      <c r="AT2020" s="57">
        <v>-4.4002375174902024</v>
      </c>
      <c r="AV2020" s="63"/>
      <c r="AW2020" s="64" t="e">
        <v>#N/A</v>
      </c>
      <c r="AY2020" s="63">
        <v>45728</v>
      </c>
      <c r="AZ2020" s="215">
        <v>1433.8652550000004</v>
      </c>
      <c r="BA2020" s="215">
        <v>-2560.0709467700594</v>
      </c>
      <c r="BB2020" s="215">
        <v>306.42925730377999</v>
      </c>
      <c r="BC2020" s="215">
        <v>775.03480261717039</v>
      </c>
      <c r="BD2020" s="51">
        <v>-455.35756593604009</v>
      </c>
      <c r="BE2020" s="215">
        <v>-500.09919778515024</v>
      </c>
    </row>
    <row r="2021" spans="4:57">
      <c r="D2021" s="63">
        <v>44730</v>
      </c>
      <c r="E2021" s="64">
        <v>965.971</v>
      </c>
      <c r="F2021" s="64">
        <v>2968.22</v>
      </c>
      <c r="G2021" s="69">
        <v>3934.1909999999998</v>
      </c>
      <c r="I2021" s="63">
        <v>45582</v>
      </c>
      <c r="J2021" s="68">
        <v>46.59</v>
      </c>
      <c r="K2021" s="68">
        <v>46.6</v>
      </c>
      <c r="M2021" s="63">
        <v>44730</v>
      </c>
      <c r="N2021" s="64">
        <v>40902.9</v>
      </c>
      <c r="O2021" s="66">
        <v>122.895</v>
      </c>
      <c r="Q2021" s="63">
        <v>44730</v>
      </c>
      <c r="R2021" s="57">
        <v>45.676982352869658</v>
      </c>
      <c r="S2021" s="57">
        <v>61.023416902956697</v>
      </c>
      <c r="U2021" s="63">
        <v>44730</v>
      </c>
      <c r="V2021" s="65">
        <v>66.619809519065939</v>
      </c>
      <c r="X2021" s="63">
        <v>45729</v>
      </c>
      <c r="Y2021" s="67">
        <v>28.875</v>
      </c>
      <c r="Z2021" s="67">
        <v>25.89</v>
      </c>
      <c r="AA2021" s="67">
        <v>29.5</v>
      </c>
      <c r="AB2021" s="67">
        <v>30.1875</v>
      </c>
      <c r="AD2021" s="63">
        <v>45729</v>
      </c>
      <c r="AE2021" s="67">
        <v>35.200000000000003</v>
      </c>
      <c r="AF2021" s="68">
        <v>68.349999999999994</v>
      </c>
      <c r="AH2021" s="58">
        <v>44730</v>
      </c>
      <c r="AI2021" s="57">
        <v>67.52041327480292</v>
      </c>
      <c r="AJ2021" s="57">
        <v>66.077192882069653</v>
      </c>
      <c r="AK2021" s="57">
        <v>65.56946073167407</v>
      </c>
      <c r="AM2021" s="63">
        <v>44730</v>
      </c>
      <c r="AN2021" s="57">
        <v>67.937203975341191</v>
      </c>
      <c r="AO2021" s="57">
        <v>52.639204937941074</v>
      </c>
      <c r="AP2021" s="57">
        <v>94.686088723480253</v>
      </c>
      <c r="AR2021" s="63">
        <v>44730</v>
      </c>
      <c r="AS2021" s="57">
        <v>-31.625082652398884</v>
      </c>
      <c r="AT2021" s="57">
        <v>-4.3622685850924885</v>
      </c>
      <c r="AV2021" s="63"/>
      <c r="AW2021" s="64" t="e">
        <v>#N/A</v>
      </c>
      <c r="AY2021" s="63">
        <v>45729</v>
      </c>
      <c r="AZ2021" s="215">
        <v>1441.6343325000003</v>
      </c>
      <c r="BA2021" s="215">
        <v>-2559.1277246844493</v>
      </c>
      <c r="BB2021" s="215">
        <v>500.88107235749999</v>
      </c>
      <c r="BC2021" s="215">
        <v>517.67528904710025</v>
      </c>
      <c r="BD2021" s="51">
        <v>-490.27993571204269</v>
      </c>
      <c r="BE2021" s="215">
        <v>-589.21696649189289</v>
      </c>
    </row>
    <row r="2022" spans="4:57">
      <c r="D2022" s="63">
        <v>44731</v>
      </c>
      <c r="E2022" s="64">
        <v>965.971</v>
      </c>
      <c r="F2022" s="64">
        <v>2968.22</v>
      </c>
      <c r="G2022" s="69">
        <v>3934.1909999999998</v>
      </c>
      <c r="I2022" s="63">
        <v>45583</v>
      </c>
      <c r="J2022" s="68">
        <v>47.93</v>
      </c>
      <c r="K2022" s="68">
        <v>46.31</v>
      </c>
      <c r="M2022" s="63">
        <v>44731</v>
      </c>
      <c r="N2022" s="64">
        <v>40902.9</v>
      </c>
      <c r="O2022" s="66">
        <v>122.895</v>
      </c>
      <c r="Q2022" s="63">
        <v>44731</v>
      </c>
      <c r="R2022" s="57">
        <v>45.589847626257573</v>
      </c>
      <c r="S2022" s="57">
        <v>61.154223601704238</v>
      </c>
      <c r="U2022" s="63">
        <v>44731</v>
      </c>
      <c r="V2022" s="65">
        <v>66.619809519065939</v>
      </c>
      <c r="X2022" s="63">
        <v>45730</v>
      </c>
      <c r="Y2022" s="67">
        <v>29.25</v>
      </c>
      <c r="Z2022" s="67">
        <v>23.32</v>
      </c>
      <c r="AA2022" s="67">
        <v>29.8125</v>
      </c>
      <c r="AB2022" s="67">
        <v>30.625</v>
      </c>
      <c r="AD2022" s="63">
        <v>45730</v>
      </c>
      <c r="AE2022" s="67">
        <v>35.119999999999997</v>
      </c>
      <c r="AF2022" s="68">
        <v>66.13</v>
      </c>
      <c r="AH2022" s="58">
        <v>44731</v>
      </c>
      <c r="AI2022" s="57">
        <v>67.746951171449183</v>
      </c>
      <c r="AJ2022" s="57">
        <v>66.28984127201791</v>
      </c>
      <c r="AK2022" s="57">
        <v>65.789065514006921</v>
      </c>
      <c r="AM2022" s="63">
        <v>44731</v>
      </c>
      <c r="AN2022" s="57">
        <v>68.152733874264968</v>
      </c>
      <c r="AO2022" s="57">
        <v>52.856167255910066</v>
      </c>
      <c r="AP2022" s="57">
        <v>94.850912321145671</v>
      </c>
      <c r="AR2022" s="63">
        <v>44731</v>
      </c>
      <c r="AS2022" s="57">
        <v>-31.467975150149698</v>
      </c>
      <c r="AT2022" s="57">
        <v>-4.323848021394328</v>
      </c>
      <c r="AV2022" s="63"/>
      <c r="AW2022" s="64" t="e">
        <v>#N/A</v>
      </c>
      <c r="AY2022" s="63">
        <v>45730</v>
      </c>
      <c r="AZ2022" s="215">
        <v>1316.3333325000003</v>
      </c>
      <c r="BA2022" s="215">
        <v>-2413.8584955439992</v>
      </c>
      <c r="BB2022" s="215">
        <v>151.86930767727006</v>
      </c>
      <c r="BC2022" s="215">
        <v>1568.0255629579904</v>
      </c>
      <c r="BD2022" s="51">
        <v>-496.97135126456101</v>
      </c>
      <c r="BE2022" s="215">
        <v>125.39835632669926</v>
      </c>
    </row>
    <row r="2023" spans="4:57">
      <c r="D2023" s="63">
        <v>44732</v>
      </c>
      <c r="E2023" s="64">
        <v>965.971</v>
      </c>
      <c r="F2023" s="64">
        <v>2968.22</v>
      </c>
      <c r="G2023" s="69">
        <v>3934.1909999999998</v>
      </c>
      <c r="I2023" s="63">
        <v>45586</v>
      </c>
      <c r="J2023" s="68">
        <v>42.37</v>
      </c>
      <c r="K2023" s="68">
        <v>44.85</v>
      </c>
      <c r="M2023" s="63">
        <v>44732</v>
      </c>
      <c r="N2023" s="64">
        <v>40902.9</v>
      </c>
      <c r="O2023" s="66">
        <v>122.895</v>
      </c>
      <c r="Q2023" s="63">
        <v>44732</v>
      </c>
      <c r="R2023" s="57">
        <v>45.483749517266702</v>
      </c>
      <c r="S2023" s="57">
        <v>61.290291008503786</v>
      </c>
      <c r="U2023" s="63">
        <v>44732</v>
      </c>
      <c r="V2023" s="65">
        <v>66.619809519065939</v>
      </c>
      <c r="X2023" s="63">
        <v>45733</v>
      </c>
      <c r="Y2023" s="67">
        <v>29.25</v>
      </c>
      <c r="Z2023" s="67">
        <v>22.83</v>
      </c>
      <c r="AA2023" s="67">
        <v>29.9375</v>
      </c>
      <c r="AB2023" s="67">
        <v>30.8125</v>
      </c>
      <c r="AD2023" s="63">
        <v>45733</v>
      </c>
      <c r="AE2023" s="67">
        <v>35.32</v>
      </c>
      <c r="AF2023" s="68">
        <v>67.150000000000006</v>
      </c>
      <c r="AH2023" s="58">
        <v>44732</v>
      </c>
      <c r="AI2023" s="57">
        <v>67.966875158838008</v>
      </c>
      <c r="AJ2023" s="57">
        <v>66.503023561522753</v>
      </c>
      <c r="AK2023" s="57">
        <v>66.012072972071834</v>
      </c>
      <c r="AM2023" s="63">
        <v>44732</v>
      </c>
      <c r="AN2023" s="57">
        <v>68.387166900864401</v>
      </c>
      <c r="AO2023" s="57">
        <v>53.100219840633002</v>
      </c>
      <c r="AP2023" s="57">
        <v>95.007789072974091</v>
      </c>
      <c r="AR2023" s="63">
        <v>44732</v>
      </c>
      <c r="AS2023" s="57">
        <v>-31.312615504328367</v>
      </c>
      <c r="AT2023" s="57">
        <v>-4.2767887217489147</v>
      </c>
      <c r="AV2023" s="63"/>
      <c r="AW2023" s="64" t="e">
        <v>#N/A</v>
      </c>
      <c r="AY2023" s="63">
        <v>45733</v>
      </c>
      <c r="AZ2023" s="215">
        <v>810.25408000000004</v>
      </c>
      <c r="BA2023" s="215">
        <v>-213.24437867850889</v>
      </c>
      <c r="BB2023" s="215">
        <v>-92.276983549189865</v>
      </c>
      <c r="BC2023" s="215">
        <v>-299.60982158636955</v>
      </c>
      <c r="BD2023" s="51">
        <v>-522.65122764748696</v>
      </c>
      <c r="BE2023" s="215">
        <v>-317.52833146155626</v>
      </c>
    </row>
    <row r="2024" spans="4:57">
      <c r="D2024" s="63">
        <v>44733</v>
      </c>
      <c r="E2024" s="64">
        <v>963.101</v>
      </c>
      <c r="F2024" s="64">
        <v>2976.9110000000001</v>
      </c>
      <c r="G2024" s="69">
        <v>3940.0120000000002</v>
      </c>
      <c r="I2024" s="63">
        <v>45587</v>
      </c>
      <c r="J2024" s="68">
        <v>47.25</v>
      </c>
      <c r="K2024" s="68">
        <v>45.03</v>
      </c>
      <c r="M2024" s="63">
        <v>44733</v>
      </c>
      <c r="N2024" s="64">
        <v>40011</v>
      </c>
      <c r="O2024" s="66">
        <v>123.685</v>
      </c>
      <c r="Q2024" s="63">
        <v>44733</v>
      </c>
      <c r="R2024" s="57">
        <v>45.385648711865613</v>
      </c>
      <c r="S2024" s="57">
        <v>61.356667821220022</v>
      </c>
      <c r="U2024" s="63">
        <v>44733</v>
      </c>
      <c r="V2024" s="65">
        <v>66.739829688265829</v>
      </c>
      <c r="X2024" s="63">
        <v>45734</v>
      </c>
      <c r="Y2024" s="67">
        <v>30.25</v>
      </c>
      <c r="Z2024" s="67">
        <v>23.91</v>
      </c>
      <c r="AA2024" s="67">
        <v>30.625</v>
      </c>
      <c r="AB2024" s="67">
        <v>31.0625</v>
      </c>
      <c r="AD2024" s="63">
        <v>45734</v>
      </c>
      <c r="AE2024" s="67">
        <v>35.53</v>
      </c>
      <c r="AF2024" s="68">
        <v>66.7</v>
      </c>
      <c r="AH2024" s="58">
        <v>44733</v>
      </c>
      <c r="AI2024" s="57">
        <v>68.183917777082769</v>
      </c>
      <c r="AJ2024" s="57">
        <v>66.657083136742926</v>
      </c>
      <c r="AK2024" s="57">
        <v>66.092173600493993</v>
      </c>
      <c r="AM2024" s="63">
        <v>44733</v>
      </c>
      <c r="AN2024" s="57">
        <v>68.687396048606303</v>
      </c>
      <c r="AO2024" s="57">
        <v>53.399476916376123</v>
      </c>
      <c r="AP2024" s="57">
        <v>95.303869186544432</v>
      </c>
      <c r="AR2024" s="63">
        <v>44733</v>
      </c>
      <c r="AS2024" s="57">
        <v>-31.146583253713722</v>
      </c>
      <c r="AT2024" s="57">
        <v>-4.2285021872625395</v>
      </c>
      <c r="AV2024" s="63"/>
      <c r="AW2024" s="64" t="e">
        <v>#N/A</v>
      </c>
      <c r="AY2024" s="63">
        <v>45734</v>
      </c>
      <c r="AZ2024" s="215">
        <v>746.65270500000008</v>
      </c>
      <c r="BA2024" s="215">
        <v>-1643.8018487234292</v>
      </c>
      <c r="BB2024" s="215">
        <v>6.5495701138298941</v>
      </c>
      <c r="BC2024" s="215">
        <v>983.9072865722502</v>
      </c>
      <c r="BD2024" s="51">
        <v>-596.97058033816211</v>
      </c>
      <c r="BE2024" s="215">
        <v>-503.66286737551167</v>
      </c>
    </row>
    <row r="2025" spans="4:57">
      <c r="D2025" s="63">
        <v>44734</v>
      </c>
      <c r="E2025" s="64">
        <v>868.15099999999995</v>
      </c>
      <c r="F2025" s="64">
        <v>2978.922</v>
      </c>
      <c r="G2025" s="69">
        <v>3847.0729999999999</v>
      </c>
      <c r="I2025" s="63">
        <v>45588</v>
      </c>
      <c r="J2025" s="68">
        <v>42.12</v>
      </c>
      <c r="K2025" s="68">
        <v>43.68</v>
      </c>
      <c r="M2025" s="63">
        <v>44734</v>
      </c>
      <c r="N2025" s="64">
        <v>38230.5</v>
      </c>
      <c r="O2025" s="66">
        <v>123.8617</v>
      </c>
      <c r="Q2025" s="63">
        <v>44734</v>
      </c>
      <c r="R2025" s="57">
        <v>44.830577861686692</v>
      </c>
      <c r="S2025" s="57">
        <v>61.459005218792086</v>
      </c>
      <c r="U2025" s="63">
        <v>44734</v>
      </c>
      <c r="V2025" s="65">
        <v>66.265476473194752</v>
      </c>
      <c r="X2025" s="63">
        <v>45735</v>
      </c>
      <c r="Y2025" s="67">
        <v>30.3125</v>
      </c>
      <c r="Z2025" s="67">
        <v>24.14</v>
      </c>
      <c r="AA2025" s="67">
        <v>30.8125</v>
      </c>
      <c r="AB2025" s="67">
        <v>31.375</v>
      </c>
      <c r="AD2025" s="63">
        <v>45735</v>
      </c>
      <c r="AE2025" s="67">
        <v>36.08</v>
      </c>
      <c r="AF2025" s="68">
        <v>66.25</v>
      </c>
      <c r="AH2025" s="58">
        <v>44734</v>
      </c>
      <c r="AI2025" s="57">
        <v>68.483173391523806</v>
      </c>
      <c r="AJ2025" s="57">
        <v>66.893261541520872</v>
      </c>
      <c r="AK2025" s="57">
        <v>66.285701807881352</v>
      </c>
      <c r="AM2025" s="63">
        <v>44734</v>
      </c>
      <c r="AN2025" s="57">
        <v>68.93112096061067</v>
      </c>
      <c r="AO2025" s="57">
        <v>53.711367263447983</v>
      </c>
      <c r="AP2025" s="57">
        <v>95.3777228461026</v>
      </c>
      <c r="AR2025" s="63">
        <v>44734</v>
      </c>
      <c r="AS2025" s="57">
        <v>-30.950306737253808</v>
      </c>
      <c r="AT2025" s="57">
        <v>-4.1892052852290469</v>
      </c>
      <c r="AV2025" s="63"/>
      <c r="AW2025" s="64" t="e">
        <v>#N/A</v>
      </c>
      <c r="AY2025" s="63">
        <v>45735</v>
      </c>
      <c r="AZ2025" s="215">
        <v>478.05058000000008</v>
      </c>
      <c r="BA2025" s="215">
        <v>-1636.8138417169291</v>
      </c>
      <c r="BB2025" s="215">
        <v>48.509548867589949</v>
      </c>
      <c r="BC2025" s="215">
        <v>2470.3147880399106</v>
      </c>
      <c r="BD2025" s="51">
        <v>-645.92827898164512</v>
      </c>
      <c r="BE2025" s="215">
        <v>714.13279620892558</v>
      </c>
    </row>
    <row r="2026" spans="4:57">
      <c r="D2026" s="63">
        <v>44735</v>
      </c>
      <c r="E2026" s="64">
        <v>893.827</v>
      </c>
      <c r="F2026" s="64">
        <v>2984.42</v>
      </c>
      <c r="G2026" s="69">
        <v>3878.2469999999998</v>
      </c>
      <c r="I2026" s="63">
        <v>45589</v>
      </c>
      <c r="J2026" s="68">
        <v>43.1</v>
      </c>
      <c r="K2026" s="68">
        <v>43.67</v>
      </c>
      <c r="M2026" s="63">
        <v>44735</v>
      </c>
      <c r="N2026" s="64">
        <v>38084.5</v>
      </c>
      <c r="O2026" s="66">
        <v>124.0333</v>
      </c>
      <c r="Q2026" s="63">
        <v>44735</v>
      </c>
      <c r="R2026" s="57">
        <v>44.482805455999255</v>
      </c>
      <c r="S2026" s="57">
        <v>61.596585813071144</v>
      </c>
      <c r="U2026" s="63">
        <v>44735</v>
      </c>
      <c r="V2026" s="65">
        <v>66.055040860685338</v>
      </c>
      <c r="X2026" s="63">
        <v>45736</v>
      </c>
      <c r="Y2026" s="67">
        <v>30.5625</v>
      </c>
      <c r="Z2026" s="67">
        <v>24.99</v>
      </c>
      <c r="AA2026" s="67">
        <v>31.0625</v>
      </c>
      <c r="AB2026" s="67">
        <v>31.625</v>
      </c>
      <c r="AD2026" s="63">
        <v>45736</v>
      </c>
      <c r="AE2026" s="67">
        <v>35.96</v>
      </c>
      <c r="AF2026" s="68">
        <v>67.150000000000006</v>
      </c>
      <c r="AH2026" s="58">
        <v>44735</v>
      </c>
      <c r="AI2026" s="57">
        <v>68.726242378939915</v>
      </c>
      <c r="AJ2026" s="57">
        <v>67.124933955106215</v>
      </c>
      <c r="AK2026" s="57">
        <v>66.517102141447126</v>
      </c>
      <c r="AM2026" s="63">
        <v>44735</v>
      </c>
      <c r="AN2026" s="57">
        <v>69.152464558475415</v>
      </c>
      <c r="AO2026" s="57">
        <v>53.92759192171841</v>
      </c>
      <c r="AP2026" s="57">
        <v>95.557434514875979</v>
      </c>
      <c r="AR2026" s="63">
        <v>44735</v>
      </c>
      <c r="AS2026" s="57">
        <v>-30.753608869861125</v>
      </c>
      <c r="AT2026" s="57">
        <v>-4.153592784860038</v>
      </c>
      <c r="AV2026" s="63"/>
      <c r="AW2026" s="64" t="e">
        <v>#N/A</v>
      </c>
      <c r="AY2026" s="63">
        <v>45736</v>
      </c>
      <c r="AZ2026" s="215">
        <v>294.64865500000008</v>
      </c>
      <c r="BA2026" s="215">
        <v>-1637.3565562082993</v>
      </c>
      <c r="BB2026" s="215">
        <v>142.41571044340998</v>
      </c>
      <c r="BC2026" s="215">
        <v>2328.8031847882503</v>
      </c>
      <c r="BD2026" s="51">
        <v>-677.51060299985897</v>
      </c>
      <c r="BE2026" s="215">
        <v>451.00039102350178</v>
      </c>
    </row>
    <row r="2027" spans="4:57">
      <c r="D2027" s="63">
        <v>44736</v>
      </c>
      <c r="E2027" s="64">
        <v>878.10599999999999</v>
      </c>
      <c r="F2027" s="64">
        <v>2987.9319999999998</v>
      </c>
      <c r="G2027" s="69">
        <v>3866.038</v>
      </c>
      <c r="I2027" s="63">
        <v>45590</v>
      </c>
      <c r="J2027" s="68">
        <v>40.64</v>
      </c>
      <c r="K2027" s="68">
        <v>43.24</v>
      </c>
      <c r="M2027" s="63">
        <v>44736</v>
      </c>
      <c r="N2027" s="64">
        <v>38006.1</v>
      </c>
      <c r="O2027" s="66">
        <v>124.255</v>
      </c>
      <c r="Q2027" s="63">
        <v>44736</v>
      </c>
      <c r="R2027" s="57">
        <v>44.081129735118864</v>
      </c>
      <c r="S2027" s="57">
        <v>61.753115954588942</v>
      </c>
      <c r="U2027" s="63">
        <v>44736</v>
      </c>
      <c r="V2027" s="65">
        <v>66.431125669515751</v>
      </c>
      <c r="X2027" s="63">
        <v>45737</v>
      </c>
      <c r="Y2027" s="67">
        <v>30.1875</v>
      </c>
      <c r="Z2027" s="67">
        <v>27.04</v>
      </c>
      <c r="AA2027" s="67">
        <v>30.8125</v>
      </c>
      <c r="AB2027" s="67">
        <v>31.5</v>
      </c>
      <c r="AD2027" s="63">
        <v>45737</v>
      </c>
      <c r="AE2027" s="67">
        <v>37.04</v>
      </c>
      <c r="AF2027" s="68">
        <v>66.760000000000005</v>
      </c>
      <c r="AH2027" s="58">
        <v>44736</v>
      </c>
      <c r="AI2027" s="57">
        <v>69.031119334050501</v>
      </c>
      <c r="AJ2027" s="57">
        <v>67.40149697254904</v>
      </c>
      <c r="AK2027" s="57">
        <v>66.767813992702855</v>
      </c>
      <c r="AM2027" s="63">
        <v>44736</v>
      </c>
      <c r="AN2027" s="57">
        <v>69.374362981175068</v>
      </c>
      <c r="AO2027" s="57">
        <v>54.150849174857463</v>
      </c>
      <c r="AP2027" s="57">
        <v>95.737640879957993</v>
      </c>
      <c r="AR2027" s="63">
        <v>44736</v>
      </c>
      <c r="AS2027" s="57">
        <v>-30.548145073165379</v>
      </c>
      <c r="AT2027" s="57">
        <v>-4.1272272572346118</v>
      </c>
      <c r="AV2027" s="63"/>
      <c r="AW2027" s="64" t="e">
        <v>#N/A</v>
      </c>
      <c r="AY2027" s="63">
        <v>45737</v>
      </c>
      <c r="AZ2027" s="215">
        <v>31.165655000000086</v>
      </c>
      <c r="BA2027" s="215">
        <v>-1644.0258414307798</v>
      </c>
      <c r="BB2027" s="215">
        <v>107.12579367749993</v>
      </c>
      <c r="BC2027" s="215">
        <v>3349.3520029939905</v>
      </c>
      <c r="BD2027" s="51">
        <v>-677.75050017120793</v>
      </c>
      <c r="BE2027" s="215">
        <v>1165.8671100695021</v>
      </c>
    </row>
    <row r="2028" spans="4:57">
      <c r="D2028" s="63">
        <v>44737</v>
      </c>
      <c r="E2028" s="64">
        <v>878.10599999999999</v>
      </c>
      <c r="F2028" s="64">
        <v>2987.9319999999998</v>
      </c>
      <c r="G2028" s="69">
        <v>3866.038</v>
      </c>
      <c r="I2028" s="63">
        <v>45593</v>
      </c>
      <c r="J2028" s="68">
        <v>42.39</v>
      </c>
      <c r="K2028" s="68">
        <v>44.91</v>
      </c>
      <c r="M2028" s="63">
        <v>44737</v>
      </c>
      <c r="N2028" s="64">
        <v>38006.1</v>
      </c>
      <c r="O2028" s="66">
        <v>124.255</v>
      </c>
      <c r="Q2028" s="63">
        <v>44737</v>
      </c>
      <c r="R2028" s="57">
        <v>43.943760745647943</v>
      </c>
      <c r="S2028" s="57">
        <v>61.849311181754985</v>
      </c>
      <c r="U2028" s="63">
        <v>44737</v>
      </c>
      <c r="V2028" s="65">
        <v>66.431125669515751</v>
      </c>
      <c r="X2028" s="63">
        <v>45741</v>
      </c>
      <c r="Y2028" s="67">
        <v>29.625</v>
      </c>
      <c r="Z2028" s="67">
        <v>25.92</v>
      </c>
      <c r="AA2028" s="67">
        <v>30.3125</v>
      </c>
      <c r="AB2028" s="67">
        <v>31.3125</v>
      </c>
      <c r="AD2028" s="63">
        <v>45741</v>
      </c>
      <c r="AE2028" s="67">
        <v>36.22</v>
      </c>
      <c r="AF2028" s="68">
        <v>69.02</v>
      </c>
      <c r="AH2028" s="58">
        <v>44737</v>
      </c>
      <c r="AI2028" s="57">
        <v>69.291233975420212</v>
      </c>
      <c r="AJ2028" s="57">
        <v>67.624212314831851</v>
      </c>
      <c r="AK2028" s="57">
        <v>66.932274145565373</v>
      </c>
      <c r="AM2028" s="63">
        <v>44737</v>
      </c>
      <c r="AN2028" s="57">
        <v>69.588934764387574</v>
      </c>
      <c r="AO2028" s="57">
        <v>54.341715568633894</v>
      </c>
      <c r="AP2028" s="57">
        <v>95.990894269654234</v>
      </c>
      <c r="AR2028" s="63">
        <v>44737</v>
      </c>
      <c r="AS2028" s="57">
        <v>-30.327202489012773</v>
      </c>
      <c r="AT2028" s="57">
        <v>-4.0951616446343264</v>
      </c>
      <c r="AV2028" s="63"/>
      <c r="AW2028" s="64" t="e">
        <v>#N/A</v>
      </c>
      <c r="AY2028" s="63">
        <v>45741</v>
      </c>
      <c r="AZ2028" s="215">
        <v>-334.08727499999998</v>
      </c>
      <c r="BA2028" s="215">
        <v>-1644.1616815609798</v>
      </c>
      <c r="BB2028" s="215">
        <v>325.03790427132986</v>
      </c>
      <c r="BC2028" s="215">
        <v>3349.340497429851</v>
      </c>
      <c r="BD2028" s="51">
        <v>-610.80277296414829</v>
      </c>
      <c r="BE2028" s="215">
        <v>1085.3266721760519</v>
      </c>
    </row>
    <row r="2029" spans="4:57">
      <c r="D2029" s="63">
        <v>44738</v>
      </c>
      <c r="E2029" s="64">
        <v>878.10599999999999</v>
      </c>
      <c r="F2029" s="64">
        <v>2987.9319999999998</v>
      </c>
      <c r="G2029" s="69">
        <v>3866.038</v>
      </c>
      <c r="I2029" s="63">
        <v>45594</v>
      </c>
      <c r="J2029" s="68">
        <v>41.1</v>
      </c>
      <c r="K2029" s="68">
        <v>44.8</v>
      </c>
      <c r="M2029" s="63">
        <v>44738</v>
      </c>
      <c r="N2029" s="64">
        <v>38006.1</v>
      </c>
      <c r="O2029" s="66">
        <v>124.255</v>
      </c>
      <c r="Q2029" s="63">
        <v>44738</v>
      </c>
      <c r="R2029" s="57">
        <v>43.780227493237668</v>
      </c>
      <c r="S2029" s="57">
        <v>61.938794172567071</v>
      </c>
      <c r="U2029" s="63">
        <v>44738</v>
      </c>
      <c r="V2029" s="65">
        <v>66.431125669515751</v>
      </c>
      <c r="X2029" s="63">
        <v>45742</v>
      </c>
      <c r="Y2029" s="67">
        <v>30.4375</v>
      </c>
      <c r="Z2029" s="67">
        <v>23.78</v>
      </c>
      <c r="AA2029" s="67">
        <v>31.0625</v>
      </c>
      <c r="AB2029" s="67">
        <v>31.875</v>
      </c>
      <c r="AD2029" s="63">
        <v>45742</v>
      </c>
      <c r="AE2029" s="67">
        <v>35.9</v>
      </c>
      <c r="AF2029" s="68">
        <v>67.3</v>
      </c>
      <c r="AH2029" s="58">
        <v>44738</v>
      </c>
      <c r="AI2029" s="57">
        <v>69.578094800679139</v>
      </c>
      <c r="AJ2029" s="57">
        <v>67.848387050306556</v>
      </c>
      <c r="AK2029" s="57">
        <v>67.09338954219777</v>
      </c>
      <c r="AM2029" s="63">
        <v>44738</v>
      </c>
      <c r="AN2029" s="57">
        <v>69.789185280746409</v>
      </c>
      <c r="AO2029" s="57">
        <v>54.522841911352174</v>
      </c>
      <c r="AP2029" s="57">
        <v>96.210880003551694</v>
      </c>
      <c r="AR2029" s="63">
        <v>44738</v>
      </c>
      <c r="AS2029" s="57">
        <v>-30.118557237377665</v>
      </c>
      <c r="AT2029" s="57">
        <v>-4.0833042514318514</v>
      </c>
      <c r="AV2029" s="63"/>
      <c r="AW2029" s="64" t="e">
        <v>#N/A</v>
      </c>
      <c r="AY2029" s="63">
        <v>45742</v>
      </c>
      <c r="AZ2029" s="215">
        <v>-538.74214999999992</v>
      </c>
      <c r="BA2029" s="215">
        <v>-1643.90881249526</v>
      </c>
      <c r="BB2029" s="215">
        <v>309.86315373059995</v>
      </c>
      <c r="BC2029" s="215">
        <v>2830.1878027595503</v>
      </c>
      <c r="BD2029" s="51">
        <v>-555.52696042011166</v>
      </c>
      <c r="BE2029" s="215">
        <v>401.87303357477856</v>
      </c>
    </row>
    <row r="2030" spans="4:57">
      <c r="D2030" s="63">
        <v>44739</v>
      </c>
      <c r="E2030" s="64">
        <v>920.38400000000001</v>
      </c>
      <c r="F2030" s="64">
        <v>3006.2640000000001</v>
      </c>
      <c r="G2030" s="69">
        <v>3926.6480000000001</v>
      </c>
      <c r="I2030" s="63">
        <v>45595</v>
      </c>
      <c r="J2030" s="68">
        <v>42</v>
      </c>
      <c r="K2030" s="68">
        <v>43.39</v>
      </c>
      <c r="M2030" s="63">
        <v>44739</v>
      </c>
      <c r="N2030" s="64">
        <v>38118.5</v>
      </c>
      <c r="O2030" s="66">
        <v>124.705</v>
      </c>
      <c r="Q2030" s="63">
        <v>44739</v>
      </c>
      <c r="R2030" s="57">
        <v>43.641950976301771</v>
      </c>
      <c r="S2030" s="57">
        <v>62.193047420570124</v>
      </c>
      <c r="U2030" s="63">
        <v>44739</v>
      </c>
      <c r="V2030" s="65">
        <v>66.83533512030489</v>
      </c>
      <c r="X2030" s="63">
        <v>45743</v>
      </c>
      <c r="Y2030" s="67">
        <v>30.5</v>
      </c>
      <c r="Z2030" s="67">
        <v>25.79</v>
      </c>
      <c r="AA2030" s="67">
        <v>31</v>
      </c>
      <c r="AB2030" s="67">
        <v>31.6875</v>
      </c>
      <c r="AD2030" s="63">
        <v>45743</v>
      </c>
      <c r="AE2030" s="67">
        <v>35.590000000000003</v>
      </c>
      <c r="AF2030" s="68">
        <v>67.06</v>
      </c>
      <c r="AH2030" s="58">
        <v>44739</v>
      </c>
      <c r="AI2030" s="57">
        <v>69.834799353159482</v>
      </c>
      <c r="AJ2030" s="57">
        <v>68.183793183718393</v>
      </c>
      <c r="AK2030" s="57">
        <v>67.486741682573651</v>
      </c>
      <c r="AM2030" s="63">
        <v>44739</v>
      </c>
      <c r="AN2030" s="57">
        <v>70.055433296276661</v>
      </c>
      <c r="AO2030" s="57">
        <v>54.820720586988102</v>
      </c>
      <c r="AP2030" s="57">
        <v>96.409241510674832</v>
      </c>
      <c r="AR2030" s="63">
        <v>44739</v>
      </c>
      <c r="AS2030" s="57">
        <v>-29.904078943336099</v>
      </c>
      <c r="AT2030" s="57">
        <v>-4.0621516594098956</v>
      </c>
      <c r="AV2030" s="63"/>
      <c r="AW2030" s="64" t="e">
        <v>#N/A</v>
      </c>
      <c r="AY2030" s="63">
        <v>45743</v>
      </c>
      <c r="AZ2030" s="215">
        <v>-717.61987499999987</v>
      </c>
      <c r="BA2030" s="215">
        <v>-2543.3150201441099</v>
      </c>
      <c r="BB2030" s="215">
        <v>213.10042992635002</v>
      </c>
      <c r="BC2030" s="215">
        <v>4474.6246170140703</v>
      </c>
      <c r="BD2030" s="51">
        <v>-618.30589458231123</v>
      </c>
      <c r="BE2030" s="215">
        <v>808.4842572139986</v>
      </c>
    </row>
    <row r="2031" spans="4:57">
      <c r="D2031" s="63">
        <v>44740</v>
      </c>
      <c r="E2031" s="64">
        <v>929.12099999999998</v>
      </c>
      <c r="F2031" s="64">
        <v>3023.6840000000002</v>
      </c>
      <c r="G2031" s="69">
        <v>3952.8049999999998</v>
      </c>
      <c r="I2031" s="63">
        <v>45596</v>
      </c>
      <c r="J2031" s="68">
        <v>42.87</v>
      </c>
      <c r="K2031" s="68">
        <v>44.64</v>
      </c>
      <c r="M2031" s="63">
        <v>44740</v>
      </c>
      <c r="N2031" s="64">
        <v>42164.2</v>
      </c>
      <c r="O2031" s="66">
        <v>124.875</v>
      </c>
      <c r="Q2031" s="63">
        <v>44740</v>
      </c>
      <c r="R2031" s="57">
        <v>43.786326115269581</v>
      </c>
      <c r="S2031" s="57">
        <v>62.439436966677398</v>
      </c>
      <c r="U2031" s="63">
        <v>44740</v>
      </c>
      <c r="V2031" s="65">
        <v>66.949234892059977</v>
      </c>
      <c r="X2031" s="63">
        <v>45744</v>
      </c>
      <c r="Y2031" s="67">
        <v>29.875</v>
      </c>
      <c r="Z2031" s="67">
        <v>28.84</v>
      </c>
      <c r="AA2031" s="67">
        <v>30.625</v>
      </c>
      <c r="AB2031" s="67">
        <v>31.875</v>
      </c>
      <c r="AD2031" s="63">
        <v>45744</v>
      </c>
      <c r="AE2031" s="67">
        <v>35.74</v>
      </c>
      <c r="AF2031" s="68">
        <v>66.63</v>
      </c>
      <c r="AH2031" s="58">
        <v>44740</v>
      </c>
      <c r="AI2031" s="57">
        <v>70.232473737744371</v>
      </c>
      <c r="AJ2031" s="57">
        <v>68.57742915877192</v>
      </c>
      <c r="AK2031" s="57">
        <v>67.88272674203759</v>
      </c>
      <c r="AM2031" s="63">
        <v>44740</v>
      </c>
      <c r="AN2031" s="57">
        <v>70.309492662061942</v>
      </c>
      <c r="AO2031" s="57">
        <v>55.15231543812493</v>
      </c>
      <c r="AP2031" s="57">
        <v>96.517234214799544</v>
      </c>
      <c r="AR2031" s="63">
        <v>44740</v>
      </c>
      <c r="AS2031" s="57">
        <v>-29.665479990179232</v>
      </c>
      <c r="AT2031" s="57">
        <v>-4.0453659037257612</v>
      </c>
      <c r="AV2031" s="63"/>
      <c r="AW2031" s="64" t="e">
        <v>#N/A</v>
      </c>
      <c r="AY2031" s="63">
        <v>45744</v>
      </c>
      <c r="AZ2031" s="215">
        <v>-944.04412499999989</v>
      </c>
      <c r="BA2031" s="215">
        <v>-2545.1566479871199</v>
      </c>
      <c r="BB2031" s="215">
        <v>289.56564597749991</v>
      </c>
      <c r="BC2031" s="215">
        <v>4493.5289606179604</v>
      </c>
      <c r="BD2031" s="51">
        <v>-630.68033591114306</v>
      </c>
      <c r="BE2031" s="215">
        <v>663.21349769719689</v>
      </c>
    </row>
    <row r="2032" spans="4:57">
      <c r="D2032" s="63">
        <v>44741</v>
      </c>
      <c r="E2032" s="64">
        <v>904.01599999999996</v>
      </c>
      <c r="F2032" s="64">
        <v>3043.8090000000002</v>
      </c>
      <c r="G2032" s="69">
        <v>3947.8249999999998</v>
      </c>
      <c r="I2032" s="63">
        <v>45597</v>
      </c>
      <c r="J2032" s="68">
        <v>35.93</v>
      </c>
      <c r="K2032" s="68">
        <v>38.28</v>
      </c>
      <c r="M2032" s="63">
        <v>44741</v>
      </c>
      <c r="N2032" s="64">
        <v>42471.8</v>
      </c>
      <c r="O2032" s="66">
        <v>125.045</v>
      </c>
      <c r="Q2032" s="63">
        <v>44741</v>
      </c>
      <c r="R2032" s="57">
        <v>43.967011057432458</v>
      </c>
      <c r="S2032" s="57">
        <v>62.627393970387772</v>
      </c>
      <c r="U2032" s="63">
        <v>44741</v>
      </c>
      <c r="V2032" s="65">
        <v>67.006917534964089</v>
      </c>
      <c r="X2032" s="63">
        <v>45747</v>
      </c>
      <c r="Y2032" s="67">
        <v>30.1875</v>
      </c>
      <c r="Z2032" s="67">
        <v>26.79</v>
      </c>
      <c r="AA2032" s="67">
        <v>30.875</v>
      </c>
      <c r="AB2032" s="67">
        <v>32.0625</v>
      </c>
      <c r="AD2032" s="63">
        <v>45747</v>
      </c>
      <c r="AE2032" s="67">
        <v>36.020000000000003</v>
      </c>
      <c r="AF2032" s="68">
        <v>68.36</v>
      </c>
      <c r="AH2032" s="58">
        <v>44741</v>
      </c>
      <c r="AI2032" s="57">
        <v>70.617021142766021</v>
      </c>
      <c r="AJ2032" s="57">
        <v>68.911907739695934</v>
      </c>
      <c r="AK2032" s="57">
        <v>68.184696134622016</v>
      </c>
      <c r="AM2032" s="63">
        <v>44741</v>
      </c>
      <c r="AN2032" s="57">
        <v>70.500826474276451</v>
      </c>
      <c r="AO2032" s="57">
        <v>55.398397056152994</v>
      </c>
      <c r="AP2032" s="57">
        <v>96.598466294385716</v>
      </c>
      <c r="AR2032" s="63">
        <v>44741</v>
      </c>
      <c r="AS2032" s="57">
        <v>-29.401098968641282</v>
      </c>
      <c r="AT2032" s="57">
        <v>-4.0398940046101117</v>
      </c>
      <c r="AV2032" s="63"/>
      <c r="AW2032" s="64" t="e">
        <v>#N/A</v>
      </c>
      <c r="AY2032" s="63">
        <v>45747</v>
      </c>
      <c r="AZ2032" s="215">
        <v>-1315.6961500000002</v>
      </c>
      <c r="BA2032" s="215">
        <v>-2063.4727340784198</v>
      </c>
      <c r="BB2032" s="215">
        <v>334.87937595842982</v>
      </c>
      <c r="BC2032" s="215">
        <v>5088.5612974545202</v>
      </c>
      <c r="BD2032" s="51">
        <v>-613.81950716171968</v>
      </c>
      <c r="BE2032" s="215">
        <v>1430.4522821728103</v>
      </c>
    </row>
    <row r="2033" spans="4:57">
      <c r="D2033" s="63">
        <v>44742</v>
      </c>
      <c r="E2033" s="64">
        <v>910.63400000000001</v>
      </c>
      <c r="F2033" s="64">
        <v>3071.2869999999998</v>
      </c>
      <c r="G2033" s="69">
        <v>3981.9209999999998</v>
      </c>
      <c r="I2033" s="63">
        <v>45600</v>
      </c>
      <c r="J2033" s="68">
        <v>37.11</v>
      </c>
      <c r="K2033" s="68">
        <v>39.24</v>
      </c>
      <c r="M2033" s="63">
        <v>44742</v>
      </c>
      <c r="N2033" s="64">
        <v>42786.8</v>
      </c>
      <c r="O2033" s="66">
        <v>125.215</v>
      </c>
      <c r="Q2033" s="63">
        <v>44742</v>
      </c>
      <c r="R2033" s="57">
        <v>43.843476838351748</v>
      </c>
      <c r="S2033" s="57">
        <v>62.867832402917486</v>
      </c>
      <c r="U2033" s="63">
        <v>44742</v>
      </c>
      <c r="V2033" s="65">
        <v>67.450047105686039</v>
      </c>
      <c r="X2033" s="63">
        <v>45748</v>
      </c>
      <c r="Y2033" s="67">
        <v>31.0625</v>
      </c>
      <c r="Z2033" s="67">
        <v>26.09</v>
      </c>
      <c r="AA2033" s="67">
        <v>31.6875</v>
      </c>
      <c r="AB2033" s="67">
        <v>32.625</v>
      </c>
      <c r="AD2033" s="63">
        <v>45748</v>
      </c>
      <c r="AE2033" s="67">
        <v>36.090000000000003</v>
      </c>
      <c r="AF2033" s="68">
        <v>67.62</v>
      </c>
      <c r="AH2033" s="58">
        <v>44742</v>
      </c>
      <c r="AI2033" s="57">
        <v>70.947174937324874</v>
      </c>
      <c r="AJ2033" s="57">
        <v>69.252846423089039</v>
      </c>
      <c r="AK2033" s="57">
        <v>68.522852681969454</v>
      </c>
      <c r="AM2033" s="63">
        <v>44742</v>
      </c>
      <c r="AN2033" s="57">
        <v>70.657442495077845</v>
      </c>
      <c r="AO2033" s="57">
        <v>55.644598921062752</v>
      </c>
      <c r="AP2033" s="57">
        <v>96.604067569206052</v>
      </c>
      <c r="AR2033" s="63">
        <v>44742</v>
      </c>
      <c r="AS2033" s="57">
        <v>-29.140332198925488</v>
      </c>
      <c r="AT2033" s="57">
        <v>-4.0514470773183824</v>
      </c>
      <c r="AV2033" s="63"/>
      <c r="AW2033" s="64" t="e">
        <v>#N/A</v>
      </c>
      <c r="AY2033" s="63">
        <v>45748</v>
      </c>
      <c r="AZ2033" s="215">
        <v>-1586.3867250000001</v>
      </c>
      <c r="BA2033" s="215">
        <v>-2063.3679515863896</v>
      </c>
      <c r="BB2033" s="215">
        <v>222.00312244812991</v>
      </c>
      <c r="BC2033" s="215">
        <v>7812.4275529257393</v>
      </c>
      <c r="BD2033" s="51">
        <v>-639.2715867114614</v>
      </c>
      <c r="BE2033" s="215">
        <v>3745.4044120760186</v>
      </c>
    </row>
    <row r="2034" spans="4:57">
      <c r="D2034" s="63">
        <v>44743</v>
      </c>
      <c r="E2034" s="64">
        <v>1070.691</v>
      </c>
      <c r="F2034" s="64">
        <v>3094.576</v>
      </c>
      <c r="G2034" s="69">
        <v>4165.2669999999998</v>
      </c>
      <c r="I2034" s="63">
        <v>45601</v>
      </c>
      <c r="J2034" s="68">
        <v>36.700000000000003</v>
      </c>
      <c r="K2034" s="68">
        <v>39.21</v>
      </c>
      <c r="M2034" s="63">
        <v>44743</v>
      </c>
      <c r="N2034" s="64">
        <v>42358.400000000001</v>
      </c>
      <c r="O2034" s="66">
        <v>125.4117</v>
      </c>
      <c r="Q2034" s="63">
        <v>44743</v>
      </c>
      <c r="R2034" s="57">
        <v>43.48511446037697</v>
      </c>
      <c r="S2034" s="57">
        <v>63.075465056313206</v>
      </c>
      <c r="U2034" s="63">
        <v>44743</v>
      </c>
      <c r="V2034" s="65">
        <v>68.350026180530193</v>
      </c>
      <c r="X2034" s="63">
        <v>45750</v>
      </c>
      <c r="Y2034" s="67">
        <v>31.0625</v>
      </c>
      <c r="Z2034" s="67">
        <v>26.52</v>
      </c>
      <c r="AA2034" s="67">
        <v>31.8125</v>
      </c>
      <c r="AB2034" s="67">
        <v>32.9375</v>
      </c>
      <c r="AD2034" s="63">
        <v>45750</v>
      </c>
      <c r="AE2034" s="67">
        <v>37.049999999999997</v>
      </c>
      <c r="AF2034" s="68">
        <v>66.97</v>
      </c>
      <c r="AH2034" s="58">
        <v>44743</v>
      </c>
      <c r="AI2034" s="57">
        <v>71.394967760756884</v>
      </c>
      <c r="AJ2034" s="57">
        <v>69.619578602428845</v>
      </c>
      <c r="AK2034" s="57">
        <v>68.81026034147564</v>
      </c>
      <c r="AM2034" s="63">
        <v>44743</v>
      </c>
      <c r="AN2034" s="57">
        <v>70.857539626265705</v>
      </c>
      <c r="AO2034" s="57">
        <v>55.946765537864884</v>
      </c>
      <c r="AP2034" s="57">
        <v>96.661437345194173</v>
      </c>
      <c r="AR2034" s="63">
        <v>44743</v>
      </c>
      <c r="AS2034" s="57">
        <v>-28.883041980664125</v>
      </c>
      <c r="AT2034" s="57">
        <v>-4.0421951319624005</v>
      </c>
      <c r="AV2034" s="63"/>
      <c r="AW2034" s="64" t="e">
        <v>#N/A</v>
      </c>
      <c r="AY2034" s="63">
        <v>45750</v>
      </c>
      <c r="AZ2034" s="215">
        <v>-1553.7784500000002</v>
      </c>
      <c r="BA2034" s="215">
        <v>622.75503111193052</v>
      </c>
      <c r="BB2034" s="215">
        <v>42.053623218520109</v>
      </c>
      <c r="BC2034" s="215">
        <v>5840.8794166617899</v>
      </c>
      <c r="BD2034" s="51">
        <v>-765.54689533072826</v>
      </c>
      <c r="BE2034" s="215">
        <v>4186.3627256615127</v>
      </c>
    </row>
    <row r="2035" spans="4:57">
      <c r="D2035" s="63">
        <v>44744</v>
      </c>
      <c r="E2035" s="64">
        <v>1070.691</v>
      </c>
      <c r="F2035" s="64">
        <v>3094.576</v>
      </c>
      <c r="G2035" s="69">
        <v>4165.2669999999998</v>
      </c>
      <c r="I2035" s="63">
        <v>45603</v>
      </c>
      <c r="J2035" s="68">
        <v>37.229999999999997</v>
      </c>
      <c r="K2035" s="68">
        <v>39.19</v>
      </c>
      <c r="M2035" s="63">
        <v>44744</v>
      </c>
      <c r="N2035" s="64">
        <v>42358.400000000001</v>
      </c>
      <c r="O2035" s="66">
        <v>125.4117</v>
      </c>
      <c r="Q2035" s="63">
        <v>44744</v>
      </c>
      <c r="R2035" s="57">
        <v>43.700330056237789</v>
      </c>
      <c r="S2035" s="57">
        <v>63.293065162914665</v>
      </c>
      <c r="U2035" s="63">
        <v>44744</v>
      </c>
      <c r="V2035" s="65">
        <v>68.350026180530193</v>
      </c>
      <c r="X2035" s="63">
        <v>45751</v>
      </c>
      <c r="Y2035" s="67">
        <v>30.0625</v>
      </c>
      <c r="Z2035" s="67">
        <v>24.86</v>
      </c>
      <c r="AA2035" s="67">
        <v>30.875</v>
      </c>
      <c r="AB2035" s="67">
        <v>32.4375</v>
      </c>
      <c r="AD2035" s="63">
        <v>45751</v>
      </c>
      <c r="AE2035" s="67">
        <v>36.950000000000003</v>
      </c>
      <c r="AF2035" s="68">
        <v>67.12</v>
      </c>
      <c r="AH2035" s="58">
        <v>44744</v>
      </c>
      <c r="AI2035" s="57">
        <v>71.734674035782618</v>
      </c>
      <c r="AJ2035" s="57">
        <v>69.918291026144999</v>
      </c>
      <c r="AK2035" s="57">
        <v>69.141380996972671</v>
      </c>
      <c r="AM2035" s="63">
        <v>44744</v>
      </c>
      <c r="AN2035" s="57">
        <v>71.034701284180173</v>
      </c>
      <c r="AO2035" s="57">
        <v>56.198803348650948</v>
      </c>
      <c r="AP2035" s="57">
        <v>96.719953368802308</v>
      </c>
      <c r="AR2035" s="63">
        <v>44744</v>
      </c>
      <c r="AS2035" s="57">
        <v>-28.63506243522037</v>
      </c>
      <c r="AT2035" s="57">
        <v>-4.0345850897463897</v>
      </c>
      <c r="AV2035" s="63"/>
      <c r="AW2035" s="64" t="e">
        <v>#N/A</v>
      </c>
      <c r="AY2035" s="63">
        <v>45751</v>
      </c>
      <c r="AZ2035" s="215">
        <v>-1192.4817</v>
      </c>
      <c r="BA2035" s="215">
        <v>628.80944610883046</v>
      </c>
      <c r="BB2035" s="215">
        <v>-371.47457851957995</v>
      </c>
      <c r="BC2035" s="215">
        <v>4803.1310920245196</v>
      </c>
      <c r="BD2035" s="51">
        <v>-859.40113745513906</v>
      </c>
      <c r="BE2035" s="215">
        <v>3008.5831221586318</v>
      </c>
    </row>
    <row r="2036" spans="4:57">
      <c r="D2036" s="63">
        <v>44745</v>
      </c>
      <c r="E2036" s="64">
        <v>1070.691</v>
      </c>
      <c r="F2036" s="64">
        <v>3094.576</v>
      </c>
      <c r="G2036" s="69">
        <v>4165.2669999999998</v>
      </c>
      <c r="I2036" s="63">
        <v>45604</v>
      </c>
      <c r="J2036" s="68">
        <v>35.99</v>
      </c>
      <c r="K2036" s="68">
        <v>38.71</v>
      </c>
      <c r="M2036" s="63">
        <v>44745</v>
      </c>
      <c r="N2036" s="64">
        <v>42358.400000000001</v>
      </c>
      <c r="O2036" s="66">
        <v>125.4117</v>
      </c>
      <c r="Q2036" s="63">
        <v>44745</v>
      </c>
      <c r="R2036" s="57">
        <v>43.874622211952484</v>
      </c>
      <c r="S2036" s="57">
        <v>63.514727467373746</v>
      </c>
      <c r="U2036" s="63">
        <v>44745</v>
      </c>
      <c r="V2036" s="65">
        <v>68.350026180530193</v>
      </c>
      <c r="X2036" s="63">
        <v>45754</v>
      </c>
      <c r="Y2036" s="67">
        <v>31.375</v>
      </c>
      <c r="Z2036" s="67">
        <v>26.73</v>
      </c>
      <c r="AA2036" s="67">
        <v>32.1875</v>
      </c>
      <c r="AB2036" s="67">
        <v>33.25</v>
      </c>
      <c r="AD2036" s="63">
        <v>45754</v>
      </c>
      <c r="AE2036" s="67">
        <v>37.909999999999997</v>
      </c>
      <c r="AF2036" s="68">
        <v>71.239999999999995</v>
      </c>
      <c r="AH2036" s="58">
        <v>44745</v>
      </c>
      <c r="AI2036" s="57">
        <v>72.091990825117477</v>
      </c>
      <c r="AJ2036" s="57">
        <v>70.253837119679915</v>
      </c>
      <c r="AK2036" s="57">
        <v>69.47856277161624</v>
      </c>
      <c r="AM2036" s="63">
        <v>44745</v>
      </c>
      <c r="AN2036" s="57">
        <v>71.228291075986888</v>
      </c>
      <c r="AO2036" s="57">
        <v>56.489833579863657</v>
      </c>
      <c r="AP2036" s="57">
        <v>96.806889486557338</v>
      </c>
      <c r="AR2036" s="63">
        <v>44745</v>
      </c>
      <c r="AS2036" s="57">
        <v>-28.374839411008988</v>
      </c>
      <c r="AT2036" s="57">
        <v>-4.0219280872033529</v>
      </c>
      <c r="AV2036" s="63"/>
      <c r="AW2036" s="64" t="e">
        <v>#N/A</v>
      </c>
      <c r="AY2036" s="63">
        <v>45754</v>
      </c>
      <c r="AZ2036" s="215">
        <v>-1487.223</v>
      </c>
      <c r="BA2036" s="215">
        <v>627.03571493932975</v>
      </c>
      <c r="BB2036" s="215">
        <v>171.64566540735996</v>
      </c>
      <c r="BC2036" s="215">
        <v>4733.5184148316494</v>
      </c>
      <c r="BD2036" s="51">
        <v>-894.92432289731232</v>
      </c>
      <c r="BE2036" s="215">
        <v>3150.0524722810278</v>
      </c>
    </row>
    <row r="2037" spans="4:57">
      <c r="D2037" s="63">
        <v>44746</v>
      </c>
      <c r="E2037" s="64">
        <v>1125.4280000000001</v>
      </c>
      <c r="F2037" s="64">
        <v>3118.9630000000002</v>
      </c>
      <c r="G2037" s="69">
        <v>4244.3909999999996</v>
      </c>
      <c r="I2037" s="63">
        <v>45607</v>
      </c>
      <c r="J2037" s="68">
        <v>36.520000000000003</v>
      </c>
      <c r="K2037" s="68">
        <v>38.770000000000003</v>
      </c>
      <c r="M2037" s="63">
        <v>44746</v>
      </c>
      <c r="N2037" s="64">
        <v>42366.9</v>
      </c>
      <c r="O2037" s="66">
        <v>125.9883</v>
      </c>
      <c r="Q2037" s="63">
        <v>44746</v>
      </c>
      <c r="R2037" s="57">
        <v>44.098340059069699</v>
      </c>
      <c r="S2037" s="57">
        <v>63.79508332409236</v>
      </c>
      <c r="U2037" s="63">
        <v>44746</v>
      </c>
      <c r="V2037" s="65">
        <v>68.624625017584123</v>
      </c>
      <c r="X2037" s="63">
        <v>45755</v>
      </c>
      <c r="Y2037" s="67">
        <v>31.8125</v>
      </c>
      <c r="Z2037" s="67">
        <v>26.37</v>
      </c>
      <c r="AA2037" s="67">
        <v>32.3125</v>
      </c>
      <c r="AB2037" s="67">
        <v>32.8125</v>
      </c>
      <c r="AD2037" s="63">
        <v>45755</v>
      </c>
      <c r="AE2037" s="67">
        <v>37.33</v>
      </c>
      <c r="AF2037" s="68">
        <v>69.22</v>
      </c>
      <c r="AH2037" s="58">
        <v>44746</v>
      </c>
      <c r="AI2037" s="57">
        <v>72.363023833085705</v>
      </c>
      <c r="AJ2037" s="57">
        <v>70.576946627408759</v>
      </c>
      <c r="AK2037" s="57">
        <v>69.842394219168312</v>
      </c>
      <c r="AM2037" s="63">
        <v>44746</v>
      </c>
      <c r="AN2037" s="57">
        <v>71.416309670032845</v>
      </c>
      <c r="AO2037" s="57">
        <v>56.711421914194446</v>
      </c>
      <c r="AP2037" s="57">
        <v>96.964300777426189</v>
      </c>
      <c r="AR2037" s="63">
        <v>44746</v>
      </c>
      <c r="AS2037" s="57">
        <v>-28.146663945628713</v>
      </c>
      <c r="AT2037" s="57">
        <v>-4.0230875965746371</v>
      </c>
      <c r="AV2037" s="63"/>
      <c r="AW2037" s="64" t="e">
        <v>#N/A</v>
      </c>
      <c r="AY2037" s="63">
        <v>45755</v>
      </c>
      <c r="AZ2037" s="215">
        <v>-1704.2809999999999</v>
      </c>
      <c r="BA2037" s="215">
        <v>627.28744142765981</v>
      </c>
      <c r="BB2037" s="215">
        <v>280.47466045604989</v>
      </c>
      <c r="BC2037" s="215">
        <v>5239.3713457549002</v>
      </c>
      <c r="BD2037" s="51">
        <v>-803.15852705282111</v>
      </c>
      <c r="BE2037" s="215">
        <v>3639.6939205857889</v>
      </c>
    </row>
    <row r="2038" spans="4:57">
      <c r="D2038" s="63">
        <v>44747</v>
      </c>
      <c r="E2038" s="64">
        <v>1100.575</v>
      </c>
      <c r="F2038" s="64">
        <v>3139.1060000000002</v>
      </c>
      <c r="G2038" s="69">
        <v>4239.6809999999996</v>
      </c>
      <c r="I2038" s="63">
        <v>45608</v>
      </c>
      <c r="J2038" s="68">
        <v>36.15</v>
      </c>
      <c r="K2038" s="68">
        <v>39.299999999999997</v>
      </c>
      <c r="M2038" s="63">
        <v>44747</v>
      </c>
      <c r="N2038" s="64">
        <v>42315.6</v>
      </c>
      <c r="O2038" s="66">
        <v>126.1833</v>
      </c>
      <c r="Q2038" s="63">
        <v>44747</v>
      </c>
      <c r="R2038" s="57">
        <v>44.328580470193721</v>
      </c>
      <c r="S2038" s="57">
        <v>64.091625484008063</v>
      </c>
      <c r="U2038" s="63">
        <v>44747</v>
      </c>
      <c r="V2038" s="65">
        <v>68.395686920169865</v>
      </c>
      <c r="X2038" s="63">
        <v>45756</v>
      </c>
      <c r="Y2038" s="67">
        <v>30.625</v>
      </c>
      <c r="Z2038" s="67">
        <v>26.33</v>
      </c>
      <c r="AA2038" s="67">
        <v>31.375</v>
      </c>
      <c r="AB2038" s="67">
        <v>32.875</v>
      </c>
      <c r="AD2038" s="63">
        <v>45756</v>
      </c>
      <c r="AE2038" s="67">
        <v>38.17</v>
      </c>
      <c r="AF2038" s="68">
        <v>69.25</v>
      </c>
      <c r="AH2038" s="58">
        <v>44747</v>
      </c>
      <c r="AI2038" s="57">
        <v>72.781647427879292</v>
      </c>
      <c r="AJ2038" s="57">
        <v>70.985866319249141</v>
      </c>
      <c r="AK2038" s="57">
        <v>70.276684207159775</v>
      </c>
      <c r="AM2038" s="63">
        <v>44747</v>
      </c>
      <c r="AN2038" s="57">
        <v>71.647311786356767</v>
      </c>
      <c r="AO2038" s="57">
        <v>57.032919139121518</v>
      </c>
      <c r="AP2038" s="57">
        <v>97.090873589381317</v>
      </c>
      <c r="AR2038" s="63">
        <v>44747</v>
      </c>
      <c r="AS2038" s="57">
        <v>-27.928017190664033</v>
      </c>
      <c r="AT2038" s="57">
        <v>-4.0453137540257149</v>
      </c>
      <c r="AV2038" s="63"/>
      <c r="AW2038" s="64" t="e">
        <v>#N/A</v>
      </c>
      <c r="AY2038" s="63">
        <v>45756</v>
      </c>
      <c r="AZ2038" s="215">
        <v>-1530.5664999999999</v>
      </c>
      <c r="BA2038" s="215">
        <v>310.72065377255979</v>
      </c>
      <c r="BB2038" s="215">
        <v>386.51023967053993</v>
      </c>
      <c r="BC2038" s="215">
        <v>5630.3824639924287</v>
      </c>
      <c r="BD2038" s="51">
        <v>-818.23694084098349</v>
      </c>
      <c r="BE2038" s="215">
        <v>3978.8099165945464</v>
      </c>
    </row>
    <row r="2039" spans="4:57">
      <c r="D2039" s="63">
        <v>44748</v>
      </c>
      <c r="E2039" s="64">
        <v>1113.5940000000001</v>
      </c>
      <c r="F2039" s="64">
        <v>3162.2849999999999</v>
      </c>
      <c r="G2039" s="69">
        <v>4275.8789999999999</v>
      </c>
      <c r="I2039" s="63">
        <v>45609</v>
      </c>
      <c r="J2039" s="68">
        <v>35.94</v>
      </c>
      <c r="K2039" s="68">
        <v>39.08</v>
      </c>
      <c r="M2039" s="63">
        <v>44748</v>
      </c>
      <c r="N2039" s="211">
        <v>42275</v>
      </c>
      <c r="O2039" s="212">
        <v>126.3783</v>
      </c>
      <c r="Q2039" s="63">
        <v>44748</v>
      </c>
      <c r="R2039" s="57">
        <v>44.401282142760046</v>
      </c>
      <c r="S2039" s="57">
        <v>64.52017779945389</v>
      </c>
      <c r="U2039" s="63">
        <v>44748</v>
      </c>
      <c r="V2039" s="65">
        <v>69.348432069986387</v>
      </c>
      <c r="X2039" s="63">
        <v>45757</v>
      </c>
      <c r="Y2039" s="67">
        <v>32.0625</v>
      </c>
      <c r="Z2039" s="67">
        <v>27.71</v>
      </c>
      <c r="AA2039" s="67">
        <v>32.75</v>
      </c>
      <c r="AB2039" s="67">
        <v>33.875</v>
      </c>
      <c r="AD2039" s="63">
        <v>45757</v>
      </c>
      <c r="AE2039" s="67">
        <v>38.49</v>
      </c>
      <c r="AF2039" s="68">
        <v>71.84</v>
      </c>
      <c r="AH2039" s="58">
        <v>44748</v>
      </c>
      <c r="AI2039" s="57">
        <v>73.117948031336439</v>
      </c>
      <c r="AJ2039" s="57">
        <v>71.472494005762925</v>
      </c>
      <c r="AK2039" s="57">
        <v>70.948451847248492</v>
      </c>
      <c r="AM2039" s="63">
        <v>44748</v>
      </c>
      <c r="AN2039" s="57">
        <v>71.830965631932159</v>
      </c>
      <c r="AO2039" s="57">
        <v>57.272134718605287</v>
      </c>
      <c r="AP2039" s="57">
        <v>97.184347277760878</v>
      </c>
      <c r="AR2039" s="63">
        <v>44748</v>
      </c>
      <c r="AS2039" s="57">
        <v>-27.701085271317826</v>
      </c>
      <c r="AT2039" s="57">
        <v>-4.0855535941541117</v>
      </c>
      <c r="AV2039" s="63"/>
      <c r="AW2039" s="64" t="e">
        <v>#N/A</v>
      </c>
      <c r="AY2039" s="63">
        <v>45757</v>
      </c>
      <c r="AZ2039" s="215">
        <v>-1746.68875</v>
      </c>
      <c r="BA2039" s="215">
        <v>627.1700171177597</v>
      </c>
      <c r="BB2039" s="215">
        <v>1090.6756322692099</v>
      </c>
      <c r="BC2039" s="215">
        <v>4812.3556914883684</v>
      </c>
      <c r="BD2039" s="51">
        <v>-845.15602195207509</v>
      </c>
      <c r="BE2039" s="215">
        <v>3938.3565689232646</v>
      </c>
    </row>
    <row r="2040" spans="4:57">
      <c r="D2040" s="63">
        <v>44749</v>
      </c>
      <c r="E2040" s="64">
        <v>1010.179</v>
      </c>
      <c r="F2040" s="64">
        <v>3187.4070000000002</v>
      </c>
      <c r="G2040" s="69">
        <v>4197.5860000000002</v>
      </c>
      <c r="I2040" s="63">
        <v>45610</v>
      </c>
      <c r="J2040" s="68">
        <v>38.229999999999997</v>
      </c>
      <c r="K2040" s="68">
        <v>39.75</v>
      </c>
      <c r="M2040" s="63">
        <v>44749</v>
      </c>
      <c r="N2040" s="211">
        <v>42210.9</v>
      </c>
      <c r="O2040" s="212">
        <v>126.57</v>
      </c>
      <c r="Q2040" s="63">
        <v>44749</v>
      </c>
      <c r="R2040" s="57">
        <v>44.522581253897627</v>
      </c>
      <c r="S2040" s="57">
        <v>64.866717044898763</v>
      </c>
      <c r="U2040" s="63">
        <v>44749</v>
      </c>
      <c r="V2040" s="65">
        <v>69.906879979739514</v>
      </c>
      <c r="X2040" s="63">
        <v>45758</v>
      </c>
      <c r="Y2040" s="67">
        <v>32.125</v>
      </c>
      <c r="Z2040" s="67">
        <v>30.85</v>
      </c>
      <c r="AA2040" s="67">
        <v>32.9375</v>
      </c>
      <c r="AB2040" s="67">
        <v>34.1875</v>
      </c>
      <c r="AD2040" s="63">
        <v>45758</v>
      </c>
      <c r="AE2040" s="67">
        <v>44.47</v>
      </c>
      <c r="AF2040" s="68">
        <v>69.14</v>
      </c>
      <c r="AH2040" s="58">
        <v>44749</v>
      </c>
      <c r="AI2040" s="57">
        <v>73.395282896178628</v>
      </c>
      <c r="AJ2040" s="57">
        <v>71.865964853696852</v>
      </c>
      <c r="AK2040" s="57">
        <v>71.447009560597024</v>
      </c>
      <c r="AM2040" s="63">
        <v>44749</v>
      </c>
      <c r="AN2040" s="57">
        <v>72.03025160927605</v>
      </c>
      <c r="AO2040" s="57">
        <v>57.464844726077224</v>
      </c>
      <c r="AP2040" s="57">
        <v>97.392608880286986</v>
      </c>
      <c r="AR2040" s="63">
        <v>44749</v>
      </c>
      <c r="AS2040" s="57">
        <v>-27.553363117398856</v>
      </c>
      <c r="AT2040" s="57">
        <v>-4.1469357258830941</v>
      </c>
      <c r="AV2040" s="63"/>
      <c r="AW2040" s="64" t="e">
        <v>#N/A</v>
      </c>
      <c r="AY2040" s="63">
        <v>45758</v>
      </c>
      <c r="AZ2040" s="215">
        <v>-2099.8386424999999</v>
      </c>
      <c r="BA2040" s="215">
        <v>624.67705749846971</v>
      </c>
      <c r="BB2040" s="215">
        <v>168.36239411104015</v>
      </c>
      <c r="BC2040" s="215">
        <v>8084.5002836750791</v>
      </c>
      <c r="BD2040" s="51">
        <v>-547.19602346331942</v>
      </c>
      <c r="BE2040" s="215">
        <v>6230.5050693212706</v>
      </c>
    </row>
    <row r="2041" spans="4:57">
      <c r="D2041" s="63">
        <v>44750</v>
      </c>
      <c r="E2041" s="64">
        <v>1001.32</v>
      </c>
      <c r="F2041" s="64">
        <v>3208.154</v>
      </c>
      <c r="G2041" s="69">
        <v>4209.4740000000002</v>
      </c>
      <c r="I2041" s="63">
        <v>45611</v>
      </c>
      <c r="J2041" s="68">
        <v>36.72</v>
      </c>
      <c r="K2041" s="68">
        <v>39.619999999999997</v>
      </c>
      <c r="M2041" s="63">
        <v>44750</v>
      </c>
      <c r="N2041" s="211">
        <v>40454.800000000003</v>
      </c>
      <c r="O2041" s="212">
        <v>126.7783</v>
      </c>
      <c r="Q2041" s="63">
        <v>44750</v>
      </c>
      <c r="R2041" s="57">
        <v>44.69814785714226</v>
      </c>
      <c r="S2041" s="57">
        <v>65.12200913520833</v>
      </c>
      <c r="U2041" s="63">
        <v>44750</v>
      </c>
      <c r="V2041" s="65">
        <v>70.247070828209544</v>
      </c>
      <c r="X2041" s="63">
        <v>45761</v>
      </c>
      <c r="Y2041" s="67">
        <v>36.25</v>
      </c>
      <c r="Z2041" s="67">
        <v>28.65</v>
      </c>
      <c r="AA2041" s="67">
        <v>37.5</v>
      </c>
      <c r="AB2041" s="67">
        <v>39.1875</v>
      </c>
      <c r="AD2041" s="63">
        <v>45761</v>
      </c>
      <c r="AE2041" s="67">
        <v>53.91</v>
      </c>
      <c r="AF2041" s="68">
        <v>75.52</v>
      </c>
      <c r="AH2041" s="58">
        <v>44750</v>
      </c>
      <c r="AI2041" s="57">
        <v>73.731400767131291</v>
      </c>
      <c r="AJ2041" s="57">
        <v>72.20807093099117</v>
      </c>
      <c r="AK2041" s="57">
        <v>71.800359121478238</v>
      </c>
      <c r="AM2041" s="63">
        <v>44750</v>
      </c>
      <c r="AN2041" s="57">
        <v>72.24011018789362</v>
      </c>
      <c r="AO2041" s="57">
        <v>57.723040881815876</v>
      </c>
      <c r="AP2041" s="57">
        <v>97.533552207084369</v>
      </c>
      <c r="AR2041" s="63">
        <v>44750</v>
      </c>
      <c r="AS2041" s="57">
        <v>-27.462214083982495</v>
      </c>
      <c r="AT2041" s="57">
        <v>-4.2186592332435051</v>
      </c>
      <c r="AV2041" s="63"/>
      <c r="AW2041" s="64" t="e">
        <v>#N/A</v>
      </c>
      <c r="AY2041" s="63">
        <v>45761</v>
      </c>
      <c r="AZ2041" s="215">
        <v>-2614.1594549999995</v>
      </c>
      <c r="BA2041" s="215">
        <v>630.18286542988983</v>
      </c>
      <c r="BB2041" s="215">
        <v>-66.716742199910016</v>
      </c>
      <c r="BC2041" s="215">
        <v>5784.1208817094903</v>
      </c>
      <c r="BD2041" s="51">
        <v>230.15770455698447</v>
      </c>
      <c r="BE2041" s="215">
        <v>3963.585254496455</v>
      </c>
    </row>
    <row r="2042" spans="4:57">
      <c r="D2042" s="63">
        <v>44751</v>
      </c>
      <c r="E2042" s="64">
        <v>1001.32</v>
      </c>
      <c r="F2042" s="64">
        <v>3208.154</v>
      </c>
      <c r="G2042" s="69">
        <v>4209.4740000000002</v>
      </c>
      <c r="I2042" s="63">
        <v>45615</v>
      </c>
      <c r="J2042" s="68">
        <v>41.68</v>
      </c>
      <c r="K2042" s="68">
        <v>40.67</v>
      </c>
      <c r="M2042" s="63">
        <v>44751</v>
      </c>
      <c r="N2042" s="211">
        <v>40454.800000000003</v>
      </c>
      <c r="O2042" s="212">
        <v>126.7783</v>
      </c>
      <c r="Q2042" s="63">
        <v>44751</v>
      </c>
      <c r="R2042" s="57">
        <v>44.967393484354631</v>
      </c>
      <c r="S2042" s="57">
        <v>65.438061601452802</v>
      </c>
      <c r="U2042" s="63">
        <v>44751</v>
      </c>
      <c r="V2042" s="65">
        <v>70.247070828209544</v>
      </c>
      <c r="X2042" s="63">
        <v>45762</v>
      </c>
      <c r="Y2042" s="67">
        <v>35.625</v>
      </c>
      <c r="Z2042" s="67">
        <v>29.63</v>
      </c>
      <c r="AA2042" s="67">
        <v>36.0625</v>
      </c>
      <c r="AB2042" s="67">
        <v>36.5</v>
      </c>
      <c r="AD2042" s="63">
        <v>45762</v>
      </c>
      <c r="AE2042" s="67">
        <v>52.55</v>
      </c>
      <c r="AF2042" s="68">
        <v>67.03</v>
      </c>
      <c r="AH2042" s="58">
        <v>44751</v>
      </c>
      <c r="AI2042" s="57">
        <v>73.997463948760881</v>
      </c>
      <c r="AJ2042" s="57">
        <v>72.568130214124054</v>
      </c>
      <c r="AK2042" s="57">
        <v>72.254938312407376</v>
      </c>
      <c r="AM2042" s="63">
        <v>44751</v>
      </c>
      <c r="AN2042" s="57">
        <v>72.367211558716633</v>
      </c>
      <c r="AO2042" s="57">
        <v>57.895467590308499</v>
      </c>
      <c r="AP2042" s="57">
        <v>97.581574283853286</v>
      </c>
      <c r="AR2042" s="63">
        <v>44751</v>
      </c>
      <c r="AS2042" s="57">
        <v>-27.430124609045325</v>
      </c>
      <c r="AT2042" s="57">
        <v>-4.2937959800315229</v>
      </c>
      <c r="AV2042" s="63"/>
      <c r="AW2042" s="64" t="e">
        <v>#N/A</v>
      </c>
      <c r="AY2042" s="63">
        <v>45762</v>
      </c>
      <c r="AZ2042" s="215">
        <v>-2667.8295550000003</v>
      </c>
      <c r="BA2042" s="215">
        <v>483.57226533749895</v>
      </c>
      <c r="BB2042" s="215">
        <v>92.717705187220062</v>
      </c>
      <c r="BC2042" s="215">
        <v>5113.0947965664591</v>
      </c>
      <c r="BD2042" s="51">
        <v>341.80916721594878</v>
      </c>
      <c r="BE2042" s="215">
        <v>3363.3643793071283</v>
      </c>
    </row>
    <row r="2043" spans="4:57">
      <c r="D2043" s="63">
        <v>44752</v>
      </c>
      <c r="E2043" s="64">
        <v>1001.32</v>
      </c>
      <c r="F2043" s="64">
        <v>3208.154</v>
      </c>
      <c r="G2043" s="69">
        <v>4209.4740000000002</v>
      </c>
      <c r="I2043" s="63">
        <v>45616</v>
      </c>
      <c r="J2043" s="68">
        <v>39.47</v>
      </c>
      <c r="K2043" s="68">
        <v>40.47</v>
      </c>
      <c r="M2043" s="63">
        <v>44752</v>
      </c>
      <c r="N2043" s="211">
        <v>40454.800000000003</v>
      </c>
      <c r="O2043" s="212">
        <v>126.7783</v>
      </c>
      <c r="Q2043" s="63">
        <v>44752</v>
      </c>
      <c r="R2043" s="57">
        <v>45.213875478317874</v>
      </c>
      <c r="S2043" s="57">
        <v>65.755071380768854</v>
      </c>
      <c r="U2043" s="63">
        <v>44752</v>
      </c>
      <c r="V2043" s="65">
        <v>70.247070828209544</v>
      </c>
      <c r="X2043" s="63">
        <v>45763</v>
      </c>
      <c r="Y2043" s="67">
        <v>37.25</v>
      </c>
      <c r="Z2043" s="67">
        <v>30.37</v>
      </c>
      <c r="AA2043" s="67">
        <v>38.0625</v>
      </c>
      <c r="AB2043" s="67">
        <v>39.125</v>
      </c>
      <c r="AD2043" s="63">
        <v>45763</v>
      </c>
      <c r="AE2043" s="67">
        <v>53.6</v>
      </c>
      <c r="AF2043" s="68">
        <v>69.430000000000007</v>
      </c>
      <c r="AH2043" s="58">
        <v>44752</v>
      </c>
      <c r="AI2043" s="57">
        <v>74.259187099726276</v>
      </c>
      <c r="AJ2043" s="57">
        <v>72.927951346535906</v>
      </c>
      <c r="AK2043" s="57">
        <v>72.714087014865697</v>
      </c>
      <c r="AM2043" s="63">
        <v>44752</v>
      </c>
      <c r="AN2043" s="57">
        <v>72.465352098592462</v>
      </c>
      <c r="AO2043" s="57">
        <v>58.024897476666396</v>
      </c>
      <c r="AP2043" s="57">
        <v>97.623603008953339</v>
      </c>
      <c r="AR2043" s="63">
        <v>44752</v>
      </c>
      <c r="AS2043" s="57">
        <v>-27.414741883650663</v>
      </c>
      <c r="AT2043" s="57">
        <v>-4.3644634953481365</v>
      </c>
      <c r="AV2043" s="63"/>
      <c r="AW2043" s="64" t="e">
        <v>#N/A</v>
      </c>
      <c r="AY2043" s="63">
        <v>45763</v>
      </c>
      <c r="AZ2043" s="215">
        <v>-2161.6184924999998</v>
      </c>
      <c r="BA2043" s="215">
        <v>2093.6082447051995</v>
      </c>
      <c r="BB2043" s="215">
        <v>293.69495872434021</v>
      </c>
      <c r="BC2043" s="215">
        <v>2596.0005876703899</v>
      </c>
      <c r="BD2043" s="51">
        <v>393.54204949594157</v>
      </c>
      <c r="BE2043" s="215">
        <v>3215.2273480958715</v>
      </c>
    </row>
    <row r="2044" spans="4:57">
      <c r="D2044" s="63">
        <v>44753</v>
      </c>
      <c r="E2044" s="64">
        <v>1095.0830000000001</v>
      </c>
      <c r="F2044" s="64">
        <v>3216.3539999999998</v>
      </c>
      <c r="G2044" s="69">
        <v>4311.4369999999999</v>
      </c>
      <c r="I2044" s="63">
        <v>45617</v>
      </c>
      <c r="J2044" s="68">
        <v>41.02</v>
      </c>
      <c r="K2044" s="68">
        <v>40.29</v>
      </c>
      <c r="M2044" s="63">
        <v>44753</v>
      </c>
      <c r="N2044" s="211">
        <v>40456.6</v>
      </c>
      <c r="O2044" s="212">
        <v>127.3717</v>
      </c>
      <c r="Q2044" s="63">
        <v>44753</v>
      </c>
      <c r="R2044" s="57">
        <v>45.51001652132183</v>
      </c>
      <c r="S2044" s="57">
        <v>65.888182482644211</v>
      </c>
      <c r="U2044" s="63">
        <v>44753</v>
      </c>
      <c r="V2044" s="65">
        <v>71.348109748471813</v>
      </c>
      <c r="X2044" s="63">
        <v>45768</v>
      </c>
      <c r="Y2044" s="67">
        <v>35</v>
      </c>
      <c r="Z2044" s="67">
        <v>31.78</v>
      </c>
      <c r="AA2044" s="67">
        <v>35.6875</v>
      </c>
      <c r="AB2044" s="67">
        <v>36.5</v>
      </c>
      <c r="AD2044" s="63">
        <v>45768</v>
      </c>
      <c r="AE2044" s="67">
        <v>45.04</v>
      </c>
      <c r="AF2044" s="68">
        <v>74.61</v>
      </c>
      <c r="AH2044" s="58">
        <v>44753</v>
      </c>
      <c r="AI2044" s="57">
        <v>74.504897399050506</v>
      </c>
      <c r="AJ2044" s="57">
        <v>73.119201341918867</v>
      </c>
      <c r="AK2044" s="57">
        <v>72.84537127604618</v>
      </c>
      <c r="AM2044" s="63">
        <v>44753</v>
      </c>
      <c r="AN2044" s="57">
        <v>72.546128036934803</v>
      </c>
      <c r="AO2044" s="57">
        <v>58.021686334949038</v>
      </c>
      <c r="AP2044" s="57">
        <v>97.822056106946036</v>
      </c>
      <c r="AR2044" s="63">
        <v>44753</v>
      </c>
      <c r="AS2044" s="57">
        <v>-27.400872311252567</v>
      </c>
      <c r="AT2044" s="57">
        <v>-4.4399277326106601</v>
      </c>
      <c r="AV2044" s="63"/>
      <c r="AW2044" s="64" t="e">
        <v>#N/A</v>
      </c>
      <c r="AY2044" s="63">
        <v>45768</v>
      </c>
      <c r="AZ2044" s="215">
        <v>-2101.7174924999995</v>
      </c>
      <c r="BA2044" s="215">
        <v>2105.9238991081493</v>
      </c>
      <c r="BB2044" s="215">
        <v>8.7202756803458209E-3</v>
      </c>
      <c r="BC2044" s="215">
        <v>1231.7312866438306</v>
      </c>
      <c r="BD2044" s="51">
        <v>419.01542234756801</v>
      </c>
      <c r="BE2044" s="215">
        <v>1654.961835875228</v>
      </c>
    </row>
    <row r="2045" spans="4:57">
      <c r="D2045" s="63">
        <v>44754</v>
      </c>
      <c r="E2045" s="64">
        <v>983.471</v>
      </c>
      <c r="F2045" s="64">
        <v>3222.8629999999998</v>
      </c>
      <c r="G2045" s="69">
        <v>4206.3339999999998</v>
      </c>
      <c r="I2045" s="63">
        <v>45618</v>
      </c>
      <c r="J2045" s="68">
        <v>42.42</v>
      </c>
      <c r="K2045" s="68">
        <v>40.69</v>
      </c>
      <c r="M2045" s="63">
        <v>44754</v>
      </c>
      <c r="N2045" s="211">
        <v>40396.800000000003</v>
      </c>
      <c r="O2045" s="212">
        <v>127.5733</v>
      </c>
      <c r="Q2045" s="63">
        <v>44754</v>
      </c>
      <c r="R2045" s="57">
        <v>45.319488823066308</v>
      </c>
      <c r="S2045" s="57">
        <v>66.055138859190563</v>
      </c>
      <c r="U2045" s="63">
        <v>44754</v>
      </c>
      <c r="V2045" s="65">
        <v>71.03281778582749</v>
      </c>
      <c r="X2045" s="63">
        <v>45769</v>
      </c>
      <c r="Y2045" s="67">
        <v>34.5</v>
      </c>
      <c r="Z2045" s="67">
        <v>33.43</v>
      </c>
      <c r="AA2045" s="67">
        <v>35</v>
      </c>
      <c r="AB2045" s="67">
        <v>35.6875</v>
      </c>
      <c r="AD2045" s="63">
        <v>45769</v>
      </c>
      <c r="AE2045" s="67">
        <v>41.67</v>
      </c>
      <c r="AF2045" s="68">
        <v>70.510000000000005</v>
      </c>
      <c r="AH2045" s="58">
        <v>44754</v>
      </c>
      <c r="AI2045" s="57">
        <v>74.933298563653878</v>
      </c>
      <c r="AJ2045" s="57">
        <v>73.428872704759243</v>
      </c>
      <c r="AK2045" s="57">
        <v>73.081252689977163</v>
      </c>
      <c r="AM2045" s="63">
        <v>44754</v>
      </c>
      <c r="AN2045" s="57">
        <v>72.689659027889803</v>
      </c>
      <c r="AO2045" s="57">
        <v>58.178587869309005</v>
      </c>
      <c r="AP2045" s="57">
        <v>97.932674814258718</v>
      </c>
      <c r="AR2045" s="63">
        <v>44754</v>
      </c>
      <c r="AS2045" s="57">
        <v>-27.364351188148927</v>
      </c>
      <c r="AT2045" s="57">
        <v>-4.5204433184000141</v>
      </c>
      <c r="AV2045" s="63"/>
      <c r="AW2045" s="64" t="e">
        <v>#N/A</v>
      </c>
      <c r="AY2045" s="63">
        <v>45769</v>
      </c>
      <c r="AZ2045" s="215">
        <v>-1872.2706174999998</v>
      </c>
      <c r="BA2045" s="215">
        <v>2101.7606090985096</v>
      </c>
      <c r="BB2045" s="215">
        <v>-53.768104612529818</v>
      </c>
      <c r="BC2045" s="215">
        <v>-64.709826549110119</v>
      </c>
      <c r="BD2045" s="51">
        <v>431.69137548631505</v>
      </c>
      <c r="BE2045" s="215">
        <v>542.70343592318522</v>
      </c>
    </row>
    <row r="2046" spans="4:57">
      <c r="D2046" s="63">
        <v>44755</v>
      </c>
      <c r="E2046" s="64">
        <v>977.61</v>
      </c>
      <c r="F2046" s="64">
        <v>3221.6010000000001</v>
      </c>
      <c r="G2046" s="69">
        <v>4199.2110000000002</v>
      </c>
      <c r="I2046" s="63">
        <v>45621</v>
      </c>
      <c r="J2046" s="68">
        <v>38.369999999999997</v>
      </c>
      <c r="K2046" s="68">
        <v>40.25</v>
      </c>
      <c r="M2046" s="63">
        <v>44755</v>
      </c>
      <c r="N2046" s="211">
        <v>40402.9</v>
      </c>
      <c r="O2046" s="212">
        <v>127.7933</v>
      </c>
      <c r="Q2046" s="63">
        <v>44755</v>
      </c>
      <c r="R2046" s="57">
        <v>45.080289920056615</v>
      </c>
      <c r="S2046" s="57">
        <v>66.20995545124579</v>
      </c>
      <c r="U2046" s="63">
        <v>44755</v>
      </c>
      <c r="V2046" s="65">
        <v>70.684946723479456</v>
      </c>
      <c r="X2046" s="63">
        <v>45770</v>
      </c>
      <c r="Y2046" s="67">
        <v>34.625</v>
      </c>
      <c r="Z2046" s="67">
        <v>29.6</v>
      </c>
      <c r="AA2046" s="67">
        <v>35.0625</v>
      </c>
      <c r="AB2046" s="67">
        <v>35.625</v>
      </c>
      <c r="AD2046" s="63">
        <v>45770</v>
      </c>
      <c r="AE2046" s="67">
        <v>39.950000000000003</v>
      </c>
      <c r="AF2046" s="68">
        <v>69.86</v>
      </c>
      <c r="AH2046" s="58">
        <v>44755</v>
      </c>
      <c r="AI2046" s="57">
        <v>75.350318877215926</v>
      </c>
      <c r="AJ2046" s="57">
        <v>73.727956881760321</v>
      </c>
      <c r="AK2046" s="57">
        <v>73.304224365702026</v>
      </c>
      <c r="AM2046" s="63">
        <v>44755</v>
      </c>
      <c r="AN2046" s="57">
        <v>72.80151528542153</v>
      </c>
      <c r="AO2046" s="57">
        <v>58.237399873827968</v>
      </c>
      <c r="AP2046" s="57">
        <v>98.105127235726059</v>
      </c>
      <c r="AR2046" s="63">
        <v>44755</v>
      </c>
      <c r="AS2046" s="57">
        <v>-27.350777539808171</v>
      </c>
      <c r="AT2046" s="57">
        <v>-4.6200215992477141</v>
      </c>
      <c r="AV2046" s="63"/>
      <c r="AW2046" s="64" t="e">
        <v>#N/A</v>
      </c>
      <c r="AY2046" s="63">
        <v>45770</v>
      </c>
      <c r="AZ2046" s="215">
        <v>-1672.9761924999998</v>
      </c>
      <c r="BA2046" s="215">
        <v>2101.818752000579</v>
      </c>
      <c r="BB2046" s="215">
        <v>-168.39833276753987</v>
      </c>
      <c r="BC2046" s="215">
        <v>341.9109227287999</v>
      </c>
      <c r="BD2046" s="51">
        <v>482.40451261150378</v>
      </c>
      <c r="BE2046" s="215">
        <v>1084.7596620733441</v>
      </c>
    </row>
    <row r="2047" spans="4:57">
      <c r="D2047" s="63">
        <v>44756</v>
      </c>
      <c r="E2047" s="64">
        <v>972.06399999999996</v>
      </c>
      <c r="F2047" s="64">
        <v>3220.9690000000001</v>
      </c>
      <c r="G2047" s="69">
        <v>4193.0330000000004</v>
      </c>
      <c r="I2047" s="63">
        <v>45622</v>
      </c>
      <c r="J2047" s="68">
        <v>40.94</v>
      </c>
      <c r="K2047" s="68">
        <v>40.18</v>
      </c>
      <c r="M2047" s="63">
        <v>44756</v>
      </c>
      <c r="N2047" s="211">
        <v>40131.699999999997</v>
      </c>
      <c r="O2047" s="212">
        <v>128.01669999999999</v>
      </c>
      <c r="Q2047" s="63">
        <v>44756</v>
      </c>
      <c r="R2047" s="57">
        <v>44.880126539107714</v>
      </c>
      <c r="S2047" s="57">
        <v>66.296067701198893</v>
      </c>
      <c r="U2047" s="63">
        <v>44756</v>
      </c>
      <c r="V2047" s="65">
        <v>70.027770192130063</v>
      </c>
      <c r="X2047" s="63">
        <v>45771</v>
      </c>
      <c r="Y2047" s="67">
        <v>33.5625</v>
      </c>
      <c r="Z2047" s="67">
        <v>30.81</v>
      </c>
      <c r="AA2047" s="67">
        <v>34.1875</v>
      </c>
      <c r="AB2047" s="67">
        <v>35.0625</v>
      </c>
      <c r="AD2047" s="63">
        <v>45771</v>
      </c>
      <c r="AE2047" s="67">
        <v>38.14</v>
      </c>
      <c r="AF2047" s="68">
        <v>71.319999999999993</v>
      </c>
      <c r="AH2047" s="58">
        <v>44756</v>
      </c>
      <c r="AI2047" s="57">
        <v>75.686040156068685</v>
      </c>
      <c r="AJ2047" s="57">
        <v>73.939399997388648</v>
      </c>
      <c r="AK2047" s="57">
        <v>73.391885966708756</v>
      </c>
      <c r="AM2047" s="63">
        <v>44756</v>
      </c>
      <c r="AN2047" s="57">
        <v>72.907713867162528</v>
      </c>
      <c r="AO2047" s="57">
        <v>58.331161001258835</v>
      </c>
      <c r="AP2047" s="57">
        <v>98.211520508412221</v>
      </c>
      <c r="AR2047" s="63">
        <v>44756</v>
      </c>
      <c r="AS2047" s="57">
        <v>-27.396435378034923</v>
      </c>
      <c r="AT2047" s="57">
        <v>-4.7373801234892206</v>
      </c>
      <c r="AV2047" s="63"/>
      <c r="AW2047" s="64" t="e">
        <v>#N/A</v>
      </c>
      <c r="AY2047" s="63">
        <v>45771</v>
      </c>
      <c r="AZ2047" s="215">
        <v>-1590.5821924999998</v>
      </c>
      <c r="BA2047" s="215">
        <v>2101.121514970569</v>
      </c>
      <c r="BB2047" s="215">
        <v>-146.7154994594099</v>
      </c>
      <c r="BC2047" s="215">
        <v>-142.0128530395408</v>
      </c>
      <c r="BD2047" s="51">
        <v>537.85204426344808</v>
      </c>
      <c r="BE2047" s="215">
        <v>759.66301423506809</v>
      </c>
    </row>
    <row r="2048" spans="4:57">
      <c r="D2048" s="63">
        <v>44757</v>
      </c>
      <c r="E2048" s="64">
        <v>904.77599999999995</v>
      </c>
      <c r="F2048" s="64">
        <v>3218.7280000000001</v>
      </c>
      <c r="G2048" s="69">
        <v>4123.5039999999999</v>
      </c>
      <c r="I2048" s="63">
        <v>45623</v>
      </c>
      <c r="J2048" s="68">
        <v>39.979999999999997</v>
      </c>
      <c r="K2048" s="68">
        <v>40.22</v>
      </c>
      <c r="M2048" s="63">
        <v>44757</v>
      </c>
      <c r="N2048" s="211">
        <v>40147.1</v>
      </c>
      <c r="O2048" s="212">
        <v>128.23169999999999</v>
      </c>
      <c r="Q2048" s="63">
        <v>44757</v>
      </c>
      <c r="R2048" s="57">
        <v>44.565706020334432</v>
      </c>
      <c r="S2048" s="57">
        <v>66.268994626253914</v>
      </c>
      <c r="U2048" s="63">
        <v>44757</v>
      </c>
      <c r="V2048" s="65">
        <v>69.421513647754153</v>
      </c>
      <c r="X2048" s="63">
        <v>45772</v>
      </c>
      <c r="Y2048" s="67">
        <v>33.625</v>
      </c>
      <c r="Z2048" s="67">
        <v>31.94</v>
      </c>
      <c r="AA2048" s="67">
        <v>34.1875</v>
      </c>
      <c r="AB2048" s="67">
        <v>34.875</v>
      </c>
      <c r="AD2048" s="63">
        <v>45772</v>
      </c>
      <c r="AE2048" s="67">
        <v>38.24</v>
      </c>
      <c r="AF2048" s="68">
        <v>71.900000000000006</v>
      </c>
      <c r="AH2048" s="58">
        <v>44757</v>
      </c>
      <c r="AI2048" s="57">
        <v>76.06025526361249</v>
      </c>
      <c r="AJ2048" s="57">
        <v>74.086437634440671</v>
      </c>
      <c r="AK2048" s="57">
        <v>73.308533744154872</v>
      </c>
      <c r="AM2048" s="63">
        <v>44757</v>
      </c>
      <c r="AN2048" s="57">
        <v>73.043877270205783</v>
      </c>
      <c r="AO2048" s="57">
        <v>58.468211826106376</v>
      </c>
      <c r="AP2048" s="57">
        <v>98.317456202881658</v>
      </c>
      <c r="AR2048" s="63">
        <v>44757</v>
      </c>
      <c r="AS2048" s="57">
        <v>-27.451479359719954</v>
      </c>
      <c r="AT2048" s="57">
        <v>-4.8563694313267902</v>
      </c>
      <c r="AV2048" s="63"/>
      <c r="AW2048" s="64" t="e">
        <v>#N/A</v>
      </c>
      <c r="AY2048" s="63">
        <v>45772</v>
      </c>
      <c r="AZ2048" s="215">
        <v>-1381.1025675000001</v>
      </c>
      <c r="BA2048" s="215">
        <v>2101.9077010430397</v>
      </c>
      <c r="BB2048" s="215">
        <v>-416.44425119508992</v>
      </c>
      <c r="BC2048" s="215">
        <v>468.65931318071893</v>
      </c>
      <c r="BD2048" s="51">
        <v>572.97237666481385</v>
      </c>
      <c r="BE2048" s="215">
        <v>1345.9925721934846</v>
      </c>
    </row>
    <row r="2049" spans="4:57">
      <c r="D2049" s="63">
        <v>44758</v>
      </c>
      <c r="E2049" s="64">
        <v>904.77599999999995</v>
      </c>
      <c r="F2049" s="64">
        <v>3218.7280000000001</v>
      </c>
      <c r="G2049" s="69">
        <v>4123.5039999999999</v>
      </c>
      <c r="I2049" s="63">
        <v>45624</v>
      </c>
      <c r="J2049" s="68">
        <v>41.83</v>
      </c>
      <c r="K2049" s="68">
        <v>40.69</v>
      </c>
      <c r="M2049" s="63">
        <v>44758</v>
      </c>
      <c r="N2049" s="211">
        <v>40147.1</v>
      </c>
      <c r="O2049" s="212">
        <v>128.23169999999999</v>
      </c>
      <c r="Q2049" s="63">
        <v>44758</v>
      </c>
      <c r="R2049" s="57">
        <v>44.551809557270047</v>
      </c>
      <c r="S2049" s="57">
        <v>66.249423376814008</v>
      </c>
      <c r="U2049" s="63">
        <v>44758</v>
      </c>
      <c r="V2049" s="65">
        <v>69.421513647754153</v>
      </c>
      <c r="X2049" s="63">
        <v>45775</v>
      </c>
      <c r="Y2049" s="67">
        <v>33.0625</v>
      </c>
      <c r="Z2049" s="67">
        <v>29.54</v>
      </c>
      <c r="AA2049" s="67">
        <v>33.75</v>
      </c>
      <c r="AB2049" s="67">
        <v>34.8125</v>
      </c>
      <c r="AD2049" s="63">
        <v>45775</v>
      </c>
      <c r="AE2049" s="67">
        <v>38.229999999999997</v>
      </c>
      <c r="AF2049" s="68">
        <v>73.650000000000006</v>
      </c>
      <c r="AH2049" s="58">
        <v>44758</v>
      </c>
      <c r="AI2049" s="57">
        <v>76.37428205974264</v>
      </c>
      <c r="AJ2049" s="57">
        <v>74.221470690652097</v>
      </c>
      <c r="AK2049" s="57">
        <v>73.25530681856587</v>
      </c>
      <c r="AM2049" s="63">
        <v>44758</v>
      </c>
      <c r="AN2049" s="57">
        <v>73.151099272953417</v>
      </c>
      <c r="AO2049" s="57">
        <v>58.588748160120538</v>
      </c>
      <c r="AP2049" s="57">
        <v>98.381943918437315</v>
      </c>
      <c r="AR2049" s="63">
        <v>44758</v>
      </c>
      <c r="AS2049" s="57">
        <v>-27.520971905092818</v>
      </c>
      <c r="AT2049" s="57">
        <v>-4.9757144586694331</v>
      </c>
      <c r="AV2049" s="63"/>
      <c r="AW2049" s="64" t="e">
        <v>#N/A</v>
      </c>
      <c r="AY2049" s="63">
        <v>45775</v>
      </c>
      <c r="AZ2049" s="215">
        <v>-1264.4069425</v>
      </c>
      <c r="BA2049" s="215">
        <v>4342.8661531125808</v>
      </c>
      <c r="BB2049" s="215">
        <v>-397.47565967715985</v>
      </c>
      <c r="BC2049" s="215">
        <v>-1972.7336941257306</v>
      </c>
      <c r="BD2049" s="51">
        <v>563.89582710573006</v>
      </c>
      <c r="BE2049" s="215">
        <v>1272.1456839154214</v>
      </c>
    </row>
    <row r="2050" spans="4:57">
      <c r="D2050" s="63">
        <v>44759</v>
      </c>
      <c r="E2050" s="64">
        <v>904.77599999999995</v>
      </c>
      <c r="F2050" s="64">
        <v>3218.7280000000001</v>
      </c>
      <c r="G2050" s="69">
        <v>4123.5039999999999</v>
      </c>
      <c r="I2050" s="63">
        <v>45625</v>
      </c>
      <c r="J2050" s="68">
        <v>41.93</v>
      </c>
      <c r="K2050" s="68">
        <v>40.92</v>
      </c>
      <c r="M2050" s="63">
        <v>44759</v>
      </c>
      <c r="N2050" s="211">
        <v>40147.1</v>
      </c>
      <c r="O2050" s="212">
        <v>128.23169999999999</v>
      </c>
      <c r="Q2050" s="63">
        <v>44759</v>
      </c>
      <c r="R2050" s="57">
        <v>44.556186597132893</v>
      </c>
      <c r="S2050" s="57">
        <v>66.259384879730931</v>
      </c>
      <c r="U2050" s="63">
        <v>44759</v>
      </c>
      <c r="V2050" s="65">
        <v>69.421513647754153</v>
      </c>
      <c r="X2050" s="63">
        <v>45776</v>
      </c>
      <c r="Y2050" s="67">
        <v>33.25</v>
      </c>
      <c r="Z2050" s="67">
        <v>30.11</v>
      </c>
      <c r="AA2050" s="67">
        <v>33.6875</v>
      </c>
      <c r="AB2050" s="67">
        <v>34.0625</v>
      </c>
      <c r="AD2050" s="63">
        <v>45776</v>
      </c>
      <c r="AE2050" s="67">
        <v>39.299999999999997</v>
      </c>
      <c r="AF2050" s="68">
        <v>71.48</v>
      </c>
      <c r="AH2050" s="58">
        <v>44759</v>
      </c>
      <c r="AI2050" s="57">
        <v>76.71050444190108</v>
      </c>
      <c r="AJ2050" s="57">
        <v>74.387244626102685</v>
      </c>
      <c r="AK2050" s="57">
        <v>73.243542716526889</v>
      </c>
      <c r="AM2050" s="63">
        <v>44759</v>
      </c>
      <c r="AN2050" s="57">
        <v>73.27307022659339</v>
      </c>
      <c r="AO2050" s="57">
        <v>58.741285010016099</v>
      </c>
      <c r="AP2050" s="57">
        <v>98.437948868210398</v>
      </c>
      <c r="AR2050" s="63">
        <v>44759</v>
      </c>
      <c r="AS2050" s="57">
        <v>-27.563462170899534</v>
      </c>
      <c r="AT2050" s="57">
        <v>-5.1154661929592171</v>
      </c>
      <c r="AV2050" s="63"/>
      <c r="AW2050" s="64" t="e">
        <v>#N/A</v>
      </c>
      <c r="AY2050" s="63">
        <v>45776</v>
      </c>
      <c r="AZ2050" s="215">
        <v>-1212.8192174999999</v>
      </c>
      <c r="BA2050" s="215">
        <v>4342.6426788815197</v>
      </c>
      <c r="BB2050" s="215">
        <v>-360.66695339400985</v>
      </c>
      <c r="BC2050" s="215">
        <v>-1958.6224802727806</v>
      </c>
      <c r="BD2050" s="51">
        <v>690.20680385276091</v>
      </c>
      <c r="BE2050" s="215">
        <v>1500.7408315674923</v>
      </c>
    </row>
    <row r="2051" spans="4:57">
      <c r="D2051" s="63">
        <v>44760</v>
      </c>
      <c r="E2051" s="64">
        <v>954.274</v>
      </c>
      <c r="F2051" s="64">
        <v>3216.3040000000001</v>
      </c>
      <c r="G2051" s="69">
        <v>4170.5780000000004</v>
      </c>
      <c r="I2051" s="63">
        <v>45628</v>
      </c>
      <c r="J2051" s="68">
        <v>42.01</v>
      </c>
      <c r="K2051" s="68">
        <v>40.65</v>
      </c>
      <c r="M2051" s="63">
        <v>44760</v>
      </c>
      <c r="N2051" s="211">
        <v>40013.5</v>
      </c>
      <c r="O2051" s="212">
        <v>128.89830000000001</v>
      </c>
      <c r="Q2051" s="63">
        <v>44760</v>
      </c>
      <c r="R2051" s="57">
        <v>44.6515305132571</v>
      </c>
      <c r="S2051" s="57">
        <v>66.1737410321211</v>
      </c>
      <c r="U2051" s="63">
        <v>44760</v>
      </c>
      <c r="V2051" s="65">
        <v>69.912289341840733</v>
      </c>
      <c r="X2051" s="63">
        <v>45777</v>
      </c>
      <c r="Y2051" s="67">
        <v>33</v>
      </c>
      <c r="Z2051" s="67">
        <v>29.44</v>
      </c>
      <c r="AA2051" s="67">
        <v>33.625</v>
      </c>
      <c r="AB2051" s="67">
        <v>34.625</v>
      </c>
      <c r="AD2051" s="63">
        <v>45777</v>
      </c>
      <c r="AE2051" s="67">
        <v>39.03</v>
      </c>
      <c r="AF2051" s="68">
        <v>72.010000000000005</v>
      </c>
      <c r="AH2051" s="58">
        <v>44760</v>
      </c>
      <c r="AI2051" s="57">
        <v>77.095394100270624</v>
      </c>
      <c r="AJ2051" s="57">
        <v>74.496641857283834</v>
      </c>
      <c r="AK2051" s="57">
        <v>73.06353707881658</v>
      </c>
      <c r="AM2051" s="63">
        <v>44760</v>
      </c>
      <c r="AN2051" s="57">
        <v>73.457979481598727</v>
      </c>
      <c r="AO2051" s="57">
        <v>58.963889267872702</v>
      </c>
      <c r="AP2051" s="57">
        <v>98.581433376380275</v>
      </c>
      <c r="AR2051" s="63">
        <v>44760</v>
      </c>
      <c r="AS2051" s="57">
        <v>-27.60815749145349</v>
      </c>
      <c r="AT2051" s="57">
        <v>-5.2503460651115113</v>
      </c>
      <c r="AV2051" s="63"/>
      <c r="AW2051" s="64" t="e">
        <v>#N/A</v>
      </c>
      <c r="AY2051" s="63">
        <v>45777</v>
      </c>
      <c r="AZ2051" s="215">
        <v>-1123.2639675</v>
      </c>
      <c r="BA2051" s="215">
        <v>4342.8393068725909</v>
      </c>
      <c r="BB2051" s="215">
        <v>-371.0122321087199</v>
      </c>
      <c r="BC2051" s="215">
        <v>-747.40770229286045</v>
      </c>
      <c r="BD2051" s="51">
        <v>704.95717989418893</v>
      </c>
      <c r="BE2051" s="215">
        <v>2806.1125848652014</v>
      </c>
    </row>
    <row r="2052" spans="4:57">
      <c r="D2052" s="63">
        <v>44761</v>
      </c>
      <c r="E2052" s="64">
        <v>1051.7090000000001</v>
      </c>
      <c r="F2052" s="64">
        <v>3211.4569999999999</v>
      </c>
      <c r="G2052" s="69">
        <v>4263.1660000000002</v>
      </c>
      <c r="I2052" s="63">
        <v>45629</v>
      </c>
      <c r="J2052" s="68">
        <v>40.770000000000003</v>
      </c>
      <c r="K2052" s="68">
        <v>40.46</v>
      </c>
      <c r="M2052" s="63">
        <v>44761</v>
      </c>
      <c r="N2052" s="211">
        <v>39863.9</v>
      </c>
      <c r="O2052" s="212">
        <v>129.1267</v>
      </c>
      <c r="Q2052" s="63">
        <v>44761</v>
      </c>
      <c r="R2052" s="57">
        <v>44.74618106195318</v>
      </c>
      <c r="S2052" s="57">
        <v>66.053832735449532</v>
      </c>
      <c r="U2052" s="63">
        <v>44761</v>
      </c>
      <c r="V2052" s="65">
        <v>69.156175031608782</v>
      </c>
      <c r="X2052" s="63">
        <v>45782</v>
      </c>
      <c r="Y2052" s="67">
        <v>32.1875</v>
      </c>
      <c r="Z2052" s="67">
        <v>30.87</v>
      </c>
      <c r="AA2052" s="67">
        <v>32.6875</v>
      </c>
      <c r="AB2052" s="67">
        <v>33.4375</v>
      </c>
      <c r="AD2052" s="63">
        <v>45782</v>
      </c>
      <c r="AE2052" s="67">
        <v>38.11</v>
      </c>
      <c r="AF2052" s="68">
        <v>74.540000000000006</v>
      </c>
      <c r="AH2052" s="58">
        <v>44761</v>
      </c>
      <c r="AI2052" s="57">
        <v>77.54863622692163</v>
      </c>
      <c r="AJ2052" s="57">
        <v>74.614778232925801</v>
      </c>
      <c r="AK2052" s="57">
        <v>72.851131485576474</v>
      </c>
      <c r="AM2052" s="63">
        <v>44761</v>
      </c>
      <c r="AN2052" s="57">
        <v>73.627918298188291</v>
      </c>
      <c r="AO2052" s="57">
        <v>59.236251737882519</v>
      </c>
      <c r="AP2052" s="57">
        <v>98.602179948379231</v>
      </c>
      <c r="AR2052" s="63">
        <v>44761</v>
      </c>
      <c r="AS2052" s="57">
        <v>-27.636607275795321</v>
      </c>
      <c r="AT2052" s="57">
        <v>-5.3911980941368398</v>
      </c>
      <c r="AV2052" s="63"/>
      <c r="AW2052" s="64" t="e">
        <v>#N/A</v>
      </c>
      <c r="AY2052" s="63">
        <v>45782</v>
      </c>
      <c r="AZ2052" s="215">
        <v>-917.36516749999998</v>
      </c>
      <c r="BA2052" s="215">
        <v>3861.3485789874499</v>
      </c>
      <c r="BB2052" s="215">
        <v>-442.59377070807977</v>
      </c>
      <c r="BC2052" s="215">
        <v>3046.8290365784196</v>
      </c>
      <c r="BD2052" s="51">
        <v>772.33458779226714</v>
      </c>
      <c r="BE2052" s="215">
        <v>6320.5532651500589</v>
      </c>
    </row>
    <row r="2053" spans="4:57">
      <c r="D2053" s="63">
        <v>44762</v>
      </c>
      <c r="E2053" s="64">
        <v>954.91300000000001</v>
      </c>
      <c r="F2053" s="64">
        <v>3207.306</v>
      </c>
      <c r="G2053" s="69">
        <v>4162.2190000000001</v>
      </c>
      <c r="I2053" s="63">
        <v>45630</v>
      </c>
      <c r="J2053" s="68">
        <v>38.42</v>
      </c>
      <c r="K2053" s="68">
        <v>40.17</v>
      </c>
      <c r="M2053" s="63">
        <v>44762</v>
      </c>
      <c r="N2053" s="211">
        <v>39747.199999999997</v>
      </c>
      <c r="O2053" s="212">
        <v>129.38999999999999</v>
      </c>
      <c r="Q2053" s="63">
        <v>44762</v>
      </c>
      <c r="R2053" s="210">
        <v>44.721581898544891</v>
      </c>
      <c r="S2053" s="210">
        <v>65.967990271390136</v>
      </c>
      <c r="U2053" s="63">
        <v>44762</v>
      </c>
      <c r="V2053" s="65">
        <v>68.63840862094159</v>
      </c>
      <c r="X2053" s="63">
        <v>45783</v>
      </c>
      <c r="Y2053" s="67">
        <v>33.625</v>
      </c>
      <c r="Z2053" s="67">
        <v>29.57</v>
      </c>
      <c r="AA2053" s="67">
        <v>34.3125</v>
      </c>
      <c r="AB2053" s="67">
        <v>35.3125</v>
      </c>
      <c r="AD2053" s="63">
        <v>45783</v>
      </c>
      <c r="AE2053" s="67">
        <v>38.22</v>
      </c>
      <c r="AF2053" s="68">
        <v>71.290000000000006</v>
      </c>
      <c r="AH2053" s="58">
        <v>44762</v>
      </c>
      <c r="AI2053" s="57">
        <v>78.005064649799323</v>
      </c>
      <c r="AJ2053" s="57">
        <v>74.763332596088716</v>
      </c>
      <c r="AK2053" s="57">
        <v>72.690943862710029</v>
      </c>
      <c r="AM2053" s="63">
        <v>44762</v>
      </c>
      <c r="AN2053" s="57">
        <v>73.797088651392613</v>
      </c>
      <c r="AO2053" s="57">
        <v>59.491460063431333</v>
      </c>
      <c r="AP2053" s="57">
        <v>98.670784413638856</v>
      </c>
      <c r="AR2053" s="63">
        <v>44762</v>
      </c>
      <c r="AS2053" s="57">
        <v>-27.6492891583461</v>
      </c>
      <c r="AT2053" s="57">
        <v>-5.5337953198754679</v>
      </c>
      <c r="AV2053" s="63"/>
      <c r="AW2053" s="64" t="e">
        <v>#N/A</v>
      </c>
      <c r="AY2053" s="63">
        <v>45783</v>
      </c>
      <c r="AZ2053" s="215">
        <v>-763.99796750000007</v>
      </c>
      <c r="BA2053" s="215">
        <v>3860.9840784162602</v>
      </c>
      <c r="BB2053" s="215">
        <v>-298.07595199845997</v>
      </c>
      <c r="BC2053" s="215">
        <v>-882.19733594019897</v>
      </c>
      <c r="BD2053" s="51">
        <v>807.84077779334041</v>
      </c>
      <c r="BE2053" s="215">
        <v>2724.5536007709429</v>
      </c>
    </row>
    <row r="2054" spans="4:57">
      <c r="D2054" s="63">
        <v>44763</v>
      </c>
      <c r="E2054" s="211">
        <v>960.22400000000005</v>
      </c>
      <c r="F2054" s="211">
        <v>3206.6149999999998</v>
      </c>
      <c r="G2054" s="213">
        <v>4166.8389999999999</v>
      </c>
      <c r="I2054" s="63">
        <v>45631</v>
      </c>
      <c r="J2054" s="68">
        <v>41.75</v>
      </c>
      <c r="K2054" s="68">
        <v>40.29</v>
      </c>
      <c r="M2054" s="63">
        <v>44763</v>
      </c>
      <c r="N2054" s="211">
        <v>39681</v>
      </c>
      <c r="O2054" s="212">
        <v>129.61000000000001</v>
      </c>
      <c r="Q2054" s="63">
        <v>44763</v>
      </c>
      <c r="R2054" s="210">
        <v>44.731586578124748</v>
      </c>
      <c r="S2054" s="210">
        <v>66.000974115544224</v>
      </c>
      <c r="U2054" s="63">
        <v>44763</v>
      </c>
      <c r="V2054" s="65">
        <v>68.497432729453962</v>
      </c>
      <c r="X2054" s="63">
        <v>45784</v>
      </c>
      <c r="Y2054" s="67">
        <v>33.125</v>
      </c>
      <c r="Z2054" s="67">
        <v>30.06</v>
      </c>
      <c r="AA2054" s="67">
        <v>33.75</v>
      </c>
      <c r="AB2054" s="67">
        <v>34.8125</v>
      </c>
      <c r="AD2054" s="63">
        <v>45784</v>
      </c>
      <c r="AE2054" s="67">
        <v>38.04</v>
      </c>
      <c r="AF2054" s="68">
        <v>72.75</v>
      </c>
      <c r="AH2054" s="58">
        <v>44763</v>
      </c>
      <c r="AI2054" s="210">
        <v>78.325494265140065</v>
      </c>
      <c r="AJ2054" s="210">
        <v>74.952729153397428</v>
      </c>
      <c r="AK2054" s="210">
        <v>72.747328108717625</v>
      </c>
      <c r="AM2054" s="63">
        <v>44763</v>
      </c>
      <c r="AN2054" s="210">
        <v>73.927388526930031</v>
      </c>
      <c r="AO2054" s="210">
        <v>59.725390240492949</v>
      </c>
      <c r="AP2054" s="210">
        <v>98.649554625452311</v>
      </c>
      <c r="AR2054" s="63">
        <v>44763</v>
      </c>
      <c r="AS2054" s="210">
        <v>-27.667537690937415</v>
      </c>
      <c r="AT2054" s="210">
        <v>-5.6950754432019135</v>
      </c>
      <c r="AV2054" s="63"/>
      <c r="AW2054" s="64" t="e">
        <v>#N/A</v>
      </c>
      <c r="AY2054" s="63">
        <v>45784</v>
      </c>
      <c r="AZ2054" s="215">
        <v>-820.82554249999998</v>
      </c>
      <c r="BA2054" s="215">
        <v>3861.4305005935412</v>
      </c>
      <c r="BB2054" s="215">
        <v>-228.17185302309986</v>
      </c>
      <c r="BC2054" s="215">
        <v>-1422.9902306825095</v>
      </c>
      <c r="BD2054" s="51">
        <v>1016.8828237387114</v>
      </c>
      <c r="BE2054" s="215">
        <v>2406.3256981266441</v>
      </c>
    </row>
    <row r="2055" spans="4:57">
      <c r="D2055" s="63">
        <v>44764</v>
      </c>
      <c r="E2055" s="211">
        <v>992.63</v>
      </c>
      <c r="F2055" s="211">
        <v>3210.6729999999998</v>
      </c>
      <c r="G2055" s="213">
        <v>4203.3029999999999</v>
      </c>
      <c r="I2055" s="63">
        <v>45632</v>
      </c>
      <c r="J2055" s="68">
        <v>36.47</v>
      </c>
      <c r="K2055" s="68">
        <v>36</v>
      </c>
      <c r="M2055" s="63">
        <v>44764</v>
      </c>
      <c r="N2055" s="211">
        <v>39718.400000000001</v>
      </c>
      <c r="O2055" s="212">
        <v>129.76</v>
      </c>
      <c r="Q2055" s="63">
        <v>44764</v>
      </c>
      <c r="R2055" s="210">
        <v>45.038724253838858</v>
      </c>
      <c r="S2055" s="210">
        <v>66.017887574613468</v>
      </c>
      <c r="U2055" s="63">
        <v>44764</v>
      </c>
      <c r="V2055" s="65">
        <v>68.507216069665787</v>
      </c>
      <c r="X2055" s="63">
        <v>45785</v>
      </c>
      <c r="Y2055" s="67">
        <v>33.3125</v>
      </c>
      <c r="Z2055" s="67">
        <v>29.49</v>
      </c>
      <c r="AA2055" s="67">
        <v>33.875</v>
      </c>
      <c r="AB2055" s="67">
        <v>34.5</v>
      </c>
      <c r="AD2055" s="63">
        <v>45785</v>
      </c>
      <c r="AE2055" s="67">
        <v>37.81</v>
      </c>
      <c r="AF2055" s="68">
        <v>72.95</v>
      </c>
      <c r="AH2055" s="58">
        <v>44764</v>
      </c>
      <c r="AI2055" s="210">
        <v>78.624551833329818</v>
      </c>
      <c r="AJ2055" s="210">
        <v>75.100075755639523</v>
      </c>
      <c r="AK2055" s="210">
        <v>72.733917690315891</v>
      </c>
      <c r="AM2055" s="63">
        <v>44764</v>
      </c>
      <c r="AN2055" s="210">
        <v>74.057460969597201</v>
      </c>
      <c r="AO2055" s="210">
        <v>59.902050361660052</v>
      </c>
      <c r="AP2055" s="210">
        <v>98.735918859642396</v>
      </c>
      <c r="AR2055" s="63">
        <v>44764</v>
      </c>
      <c r="AS2055" s="210">
        <v>-27.704418328894519</v>
      </c>
      <c r="AT2055" s="210">
        <v>-5.8745069917533144</v>
      </c>
      <c r="AV2055" s="63"/>
      <c r="AW2055" s="64" t="e">
        <v>#N/A</v>
      </c>
      <c r="AY2055" s="63">
        <v>45785</v>
      </c>
      <c r="AZ2055" s="215">
        <v>-810.07304249999993</v>
      </c>
      <c r="BA2055" s="215">
        <v>3858.996511857581</v>
      </c>
      <c r="BB2055" s="215">
        <v>-312.53367893768973</v>
      </c>
      <c r="BC2055" s="215">
        <v>-1049.9788959579691</v>
      </c>
      <c r="BD2055" s="51">
        <v>1096.9657884991093</v>
      </c>
      <c r="BE2055" s="215">
        <v>2783.3766829610317</v>
      </c>
    </row>
    <row r="2056" spans="4:57">
      <c r="D2056" s="63">
        <v>44765</v>
      </c>
      <c r="E2056" s="211">
        <v>992.63</v>
      </c>
      <c r="F2056" s="211">
        <v>3210.6729999999998</v>
      </c>
      <c r="G2056" s="213">
        <v>4203.3029999999999</v>
      </c>
      <c r="I2056" s="63">
        <v>45635</v>
      </c>
      <c r="J2056" s="68">
        <v>37.82</v>
      </c>
      <c r="K2056" s="68">
        <v>36.340000000000003</v>
      </c>
      <c r="M2056" s="63">
        <v>44765</v>
      </c>
      <c r="N2056" s="211">
        <v>39718.400000000001</v>
      </c>
      <c r="O2056" s="212">
        <v>129.76</v>
      </c>
      <c r="Q2056" s="63">
        <v>44765</v>
      </c>
      <c r="R2056" s="210">
        <v>45.275072710204967</v>
      </c>
      <c r="S2056" s="210">
        <v>66.019842125817092</v>
      </c>
      <c r="U2056" s="63">
        <v>44765</v>
      </c>
      <c r="V2056" s="65">
        <v>68.507216069665787</v>
      </c>
      <c r="X2056" s="63">
        <v>45786</v>
      </c>
      <c r="Y2056" s="67">
        <v>32.4375</v>
      </c>
      <c r="Z2056" s="67">
        <v>28.75</v>
      </c>
      <c r="AA2056" s="67">
        <v>33.0625</v>
      </c>
      <c r="AB2056" s="67">
        <v>34.25</v>
      </c>
      <c r="AD2056" s="63">
        <v>45786</v>
      </c>
      <c r="AE2056" s="67">
        <v>37.03</v>
      </c>
      <c r="AF2056" s="68">
        <v>72.25</v>
      </c>
      <c r="AH2056" s="58">
        <v>44765</v>
      </c>
      <c r="AI2056" s="210">
        <v>78.855109152774915</v>
      </c>
      <c r="AJ2056" s="210">
        <v>75.211066444653369</v>
      </c>
      <c r="AK2056" s="210">
        <v>72.71126017378711</v>
      </c>
      <c r="AM2056" s="63">
        <v>44765</v>
      </c>
      <c r="AN2056" s="210">
        <v>74.160617957847094</v>
      </c>
      <c r="AO2056" s="210">
        <v>60.056199235173935</v>
      </c>
      <c r="AP2056" s="210">
        <v>98.783969699955733</v>
      </c>
      <c r="AR2056" s="63">
        <v>44765</v>
      </c>
      <c r="AS2056" s="210">
        <v>-27.77563991161648</v>
      </c>
      <c r="AT2056" s="210">
        <v>-6.0508973510679969</v>
      </c>
      <c r="AV2056" s="63"/>
      <c r="AW2056" s="64" t="e">
        <v>#N/A</v>
      </c>
      <c r="AY2056" s="63">
        <v>45786</v>
      </c>
      <c r="AZ2056" s="215">
        <v>-776.28584250000006</v>
      </c>
      <c r="BA2056" s="215">
        <v>5235.8017514327112</v>
      </c>
      <c r="BB2056" s="215">
        <v>-318.02950592589997</v>
      </c>
      <c r="BC2056" s="215">
        <v>-2069.5527108960291</v>
      </c>
      <c r="BD2056" s="51">
        <v>1025.6478099068195</v>
      </c>
      <c r="BE2056" s="215">
        <v>3097.5815020176024</v>
      </c>
    </row>
    <row r="2057" spans="4:57">
      <c r="D2057" s="63">
        <v>44766</v>
      </c>
      <c r="E2057" s="211">
        <v>992.63</v>
      </c>
      <c r="F2057" s="211">
        <v>3210.6729999999998</v>
      </c>
      <c r="G2057" s="213">
        <v>4203.3029999999999</v>
      </c>
      <c r="I2057" s="63">
        <v>45636</v>
      </c>
      <c r="J2057" s="68">
        <v>37.229999999999997</v>
      </c>
      <c r="K2057" s="68">
        <v>36.119999999999997</v>
      </c>
      <c r="M2057" s="63">
        <v>44766</v>
      </c>
      <c r="N2057" s="211">
        <v>39718.400000000001</v>
      </c>
      <c r="O2057" s="212">
        <v>129.76</v>
      </c>
      <c r="Q2057" s="63">
        <v>44766</v>
      </c>
      <c r="R2057" s="210">
        <v>45.564449228126279</v>
      </c>
      <c r="S2057" s="210">
        <v>66.004677888275111</v>
      </c>
      <c r="U2057" s="63">
        <v>44766</v>
      </c>
      <c r="V2057" s="65">
        <v>68.507216069665787</v>
      </c>
      <c r="X2057" s="63">
        <v>45789</v>
      </c>
      <c r="Y2057" s="67">
        <v>32.25</v>
      </c>
      <c r="Z2057" s="67">
        <v>32.799999999999997</v>
      </c>
      <c r="AA2057" s="67">
        <v>32.8125</v>
      </c>
      <c r="AB2057" s="67">
        <v>33.8125</v>
      </c>
      <c r="AD2057" s="63">
        <v>45789</v>
      </c>
      <c r="AE2057" s="67">
        <v>36.92</v>
      </c>
      <c r="AF2057" s="68">
        <v>75.819999999999993</v>
      </c>
      <c r="AH2057" s="58">
        <v>44766</v>
      </c>
      <c r="AI2057" s="210">
        <v>79.026886891277243</v>
      </c>
      <c r="AJ2057" s="210">
        <v>75.280045637988977</v>
      </c>
      <c r="AK2057" s="210">
        <v>72.671752234238426</v>
      </c>
      <c r="AM2057" s="63">
        <v>44766</v>
      </c>
      <c r="AN2057" s="210">
        <v>74.263476845105771</v>
      </c>
      <c r="AO2057" s="210">
        <v>60.204478369334979</v>
      </c>
      <c r="AP2057" s="210">
        <v>98.831087778157695</v>
      </c>
      <c r="AR2057" s="63">
        <v>44766</v>
      </c>
      <c r="AS2057" s="210">
        <v>-27.855108259226391</v>
      </c>
      <c r="AT2057" s="210">
        <v>-6.2181111345523288</v>
      </c>
      <c r="AV2057" s="63"/>
      <c r="AW2057" s="64" t="e">
        <v>#N/A</v>
      </c>
      <c r="AY2057" s="63">
        <v>45789</v>
      </c>
      <c r="AZ2057" s="215">
        <v>-738.59609250000005</v>
      </c>
      <c r="BA2057" s="215">
        <v>5235.7596035291726</v>
      </c>
      <c r="BB2057" s="215">
        <v>-371.62666837441981</v>
      </c>
      <c r="BC2057" s="215">
        <v>-5271.1778510030599</v>
      </c>
      <c r="BD2057" s="51">
        <v>1080.1644047304453</v>
      </c>
      <c r="BE2057" s="215">
        <v>-65.476603617861869</v>
      </c>
    </row>
    <row r="2058" spans="4:57">
      <c r="D2058" s="63">
        <v>44767</v>
      </c>
      <c r="E2058" s="211">
        <v>992.35900000000004</v>
      </c>
      <c r="F2058" s="211">
        <v>3212.4659999999999</v>
      </c>
      <c r="G2058" s="213">
        <v>4204.8249999999998</v>
      </c>
      <c r="I2058" s="63">
        <v>45637</v>
      </c>
      <c r="J2058" s="68">
        <v>35.090000000000003</v>
      </c>
      <c r="K2058" s="68">
        <v>35.58</v>
      </c>
      <c r="M2058" s="63">
        <v>44767</v>
      </c>
      <c r="N2058" s="211">
        <v>39759.599999999999</v>
      </c>
      <c r="O2058" s="212">
        <v>130.4033</v>
      </c>
      <c r="Q2058" s="63">
        <v>44767</v>
      </c>
      <c r="R2058" s="210">
        <v>45.907447642241465</v>
      </c>
      <c r="S2058" s="210">
        <v>66.142220599015161</v>
      </c>
      <c r="U2058" s="63">
        <v>44767</v>
      </c>
      <c r="V2058" s="65">
        <v>68.557224820233429</v>
      </c>
      <c r="X2058" s="63">
        <v>45790</v>
      </c>
      <c r="Y2058" s="67">
        <v>33.5625</v>
      </c>
      <c r="Z2058" s="67">
        <v>29.58</v>
      </c>
      <c r="AA2058" s="67">
        <v>34.125</v>
      </c>
      <c r="AB2058" s="67">
        <v>34.875</v>
      </c>
      <c r="AD2058" s="63">
        <v>45790</v>
      </c>
      <c r="AE2058" s="67">
        <v>36.85</v>
      </c>
      <c r="AF2058" s="68">
        <v>71.209999999999994</v>
      </c>
      <c r="AH2058" s="58">
        <v>44767</v>
      </c>
      <c r="AI2058" s="210">
        <v>79.148964818476415</v>
      </c>
      <c r="AJ2058" s="210">
        <v>75.443652368172536</v>
      </c>
      <c r="AK2058" s="210">
        <v>72.863988491499882</v>
      </c>
      <c r="AM2058" s="63">
        <v>44767</v>
      </c>
      <c r="AN2058" s="210">
        <v>74.452894777680001</v>
      </c>
      <c r="AO2058" s="210">
        <v>60.448054387996031</v>
      </c>
      <c r="AP2058" s="210">
        <v>99.000845647453346</v>
      </c>
      <c r="AR2058" s="63">
        <v>44767</v>
      </c>
      <c r="AS2058" s="210">
        <v>-27.959677419354833</v>
      </c>
      <c r="AT2058" s="210">
        <v>-6.3951142686865525</v>
      </c>
      <c r="AV2058" s="63"/>
      <c r="AW2058" s="64" t="e">
        <v>#N/A</v>
      </c>
      <c r="AY2058" s="63">
        <v>45790</v>
      </c>
      <c r="AZ2058" s="215">
        <v>-673.98759250000001</v>
      </c>
      <c r="BA2058" s="215">
        <v>5552.5855554385726</v>
      </c>
      <c r="BB2058" s="215">
        <v>-661.75498150959993</v>
      </c>
      <c r="BC2058" s="215">
        <v>-5164.8457039241594</v>
      </c>
      <c r="BD2058" s="51">
        <v>1105.1726655253356</v>
      </c>
      <c r="BE2058" s="215">
        <v>157.16994303014874</v>
      </c>
    </row>
    <row r="2059" spans="4:57">
      <c r="D2059" s="63">
        <v>44768</v>
      </c>
      <c r="E2059" s="211">
        <v>1001.385</v>
      </c>
      <c r="F2059" s="211">
        <v>3224.777</v>
      </c>
      <c r="G2059" s="213">
        <v>4226.1620000000003</v>
      </c>
      <c r="I2059" s="63">
        <v>45638</v>
      </c>
      <c r="J2059" s="68">
        <v>33.9</v>
      </c>
      <c r="K2059" s="68">
        <v>35.89</v>
      </c>
      <c r="M2059" s="63">
        <v>44768</v>
      </c>
      <c r="N2059" s="211">
        <v>39464.1</v>
      </c>
      <c r="O2059" s="212">
        <v>130.6233</v>
      </c>
      <c r="Q2059" s="63">
        <v>44768</v>
      </c>
      <c r="R2059" s="210">
        <v>46.333637908247113</v>
      </c>
      <c r="S2059" s="210">
        <v>66.251150039255748</v>
      </c>
      <c r="U2059" s="63">
        <v>44768</v>
      </c>
      <c r="V2059" s="65">
        <v>68.365298948080707</v>
      </c>
      <c r="X2059" s="63">
        <v>45791</v>
      </c>
      <c r="Y2059" s="67">
        <v>32.8125</v>
      </c>
      <c r="Z2059" s="67">
        <v>29.75</v>
      </c>
      <c r="AA2059" s="67">
        <v>33.4375</v>
      </c>
      <c r="AB2059" s="67">
        <v>34.5</v>
      </c>
      <c r="AD2059" s="63">
        <v>45791</v>
      </c>
      <c r="AE2059" s="67">
        <v>36.729999999999997</v>
      </c>
      <c r="AF2059" s="68">
        <v>71.06</v>
      </c>
      <c r="AH2059" s="58">
        <v>44768</v>
      </c>
      <c r="AI2059" s="210">
        <v>79.405885770840158</v>
      </c>
      <c r="AJ2059" s="210">
        <v>75.651024717451264</v>
      </c>
      <c r="AK2059" s="210">
        <v>73.03130274750005</v>
      </c>
      <c r="AM2059" s="63">
        <v>44768</v>
      </c>
      <c r="AN2059" s="210">
        <v>74.648165083220434</v>
      </c>
      <c r="AO2059" s="210">
        <v>60.750979811499285</v>
      </c>
      <c r="AP2059" s="210">
        <v>99.101980748048518</v>
      </c>
      <c r="AR2059" s="63">
        <v>44768</v>
      </c>
      <c r="AS2059" s="210">
        <v>-28.035626787076605</v>
      </c>
      <c r="AT2059" s="210">
        <v>-6.5843899482340484</v>
      </c>
      <c r="AV2059" s="63"/>
      <c r="AW2059" s="64" t="e">
        <v>#N/A</v>
      </c>
      <c r="AY2059" s="63">
        <v>45791</v>
      </c>
      <c r="AZ2059" s="215">
        <v>-496.24134250000003</v>
      </c>
      <c r="BA2059" s="215">
        <v>5223.6014053612635</v>
      </c>
      <c r="BB2059" s="215">
        <v>-1386.5479097017494</v>
      </c>
      <c r="BC2059" s="215">
        <v>-4696.7258795243779</v>
      </c>
      <c r="BD2059" s="51">
        <v>1149.933519681879</v>
      </c>
      <c r="BE2059" s="215">
        <v>-205.9802066829875</v>
      </c>
    </row>
    <row r="2060" spans="4:57">
      <c r="D2060" s="63">
        <v>44769</v>
      </c>
      <c r="E2060" s="211">
        <v>982.37199999999996</v>
      </c>
      <c r="F2060" s="211">
        <v>3227.6089999999999</v>
      </c>
      <c r="G2060" s="213">
        <v>4209.9809999999998</v>
      </c>
      <c r="I2060" s="63">
        <v>45639</v>
      </c>
      <c r="J2060" s="68">
        <v>37.409999999999997</v>
      </c>
      <c r="K2060" s="68">
        <v>36.340000000000003</v>
      </c>
      <c r="M2060" s="63">
        <v>44769</v>
      </c>
      <c r="N2060" s="211">
        <v>39353.800000000003</v>
      </c>
      <c r="O2060" s="212">
        <v>130.89330000000001</v>
      </c>
      <c r="Q2060" s="63">
        <v>44769</v>
      </c>
      <c r="R2060" s="210">
        <v>46.782813331346503</v>
      </c>
      <c r="S2060" s="210">
        <v>66.340837367660328</v>
      </c>
      <c r="U2060" s="63">
        <v>44769</v>
      </c>
      <c r="V2060" s="65">
        <v>67.511379324627015</v>
      </c>
      <c r="X2060" s="63">
        <v>45792</v>
      </c>
      <c r="Y2060" s="67">
        <v>33.375</v>
      </c>
      <c r="Z2060" s="67">
        <v>29.01</v>
      </c>
      <c r="AA2060" s="67">
        <v>33.875</v>
      </c>
      <c r="AB2060" s="67">
        <v>34.5625</v>
      </c>
      <c r="AD2060" s="63">
        <v>45792</v>
      </c>
      <c r="AE2060" s="67">
        <v>36.520000000000003</v>
      </c>
      <c r="AF2060" s="68">
        <v>70.7</v>
      </c>
      <c r="AH2060" s="58">
        <v>44769</v>
      </c>
      <c r="AI2060" s="210">
        <v>79.649425501312905</v>
      </c>
      <c r="AJ2060" s="210">
        <v>75.851639169918329</v>
      </c>
      <c r="AK2060" s="210">
        <v>73.190843213454258</v>
      </c>
      <c r="AM2060" s="63">
        <v>44769</v>
      </c>
      <c r="AN2060" s="210">
        <v>74.802357294275737</v>
      </c>
      <c r="AO2060" s="210">
        <v>60.964242069556221</v>
      </c>
      <c r="AP2060" s="210">
        <v>99.233628941751647</v>
      </c>
      <c r="AR2060" s="63">
        <v>44769</v>
      </c>
      <c r="AS2060" s="210">
        <v>-28.097205165419968</v>
      </c>
      <c r="AT2060" s="210">
        <v>-6.7827493371822811</v>
      </c>
      <c r="AV2060" s="63"/>
      <c r="AW2060" s="64" t="e">
        <v>#N/A</v>
      </c>
      <c r="AY2060" s="63">
        <v>45792</v>
      </c>
      <c r="AZ2060" s="215">
        <v>-429.2475</v>
      </c>
      <c r="BA2060" s="215">
        <v>5238.3165527725023</v>
      </c>
      <c r="BB2060" s="215">
        <v>-571.50006657017002</v>
      </c>
      <c r="BC2060" s="215">
        <v>-7841.833902897557</v>
      </c>
      <c r="BD2060" s="51">
        <v>875.0631337083704</v>
      </c>
      <c r="BE2060" s="215">
        <v>-2729.2017829868569</v>
      </c>
    </row>
    <row r="2061" spans="4:57">
      <c r="D2061" s="63">
        <v>44770</v>
      </c>
      <c r="E2061" s="211">
        <v>1011.7619999999999</v>
      </c>
      <c r="F2061" s="211">
        <v>3234.0129999999999</v>
      </c>
      <c r="G2061" s="213">
        <v>4245.7749999999996</v>
      </c>
      <c r="I2061" s="63">
        <v>45642</v>
      </c>
      <c r="J2061" s="68">
        <v>37.01</v>
      </c>
      <c r="K2061" s="68">
        <v>36.44</v>
      </c>
      <c r="M2061" s="63">
        <v>44770</v>
      </c>
      <c r="N2061" s="211">
        <v>39216.699999999997</v>
      </c>
      <c r="O2061" s="212">
        <v>131.125</v>
      </c>
      <c r="Q2061" s="63">
        <v>44770</v>
      </c>
      <c r="R2061" s="210">
        <v>47.065590113223706</v>
      </c>
      <c r="S2061" s="210">
        <v>66.428539720152585</v>
      </c>
      <c r="U2061" s="63">
        <v>44770</v>
      </c>
      <c r="V2061" s="65">
        <v>67.243545276321285</v>
      </c>
      <c r="X2061" s="63">
        <v>45793</v>
      </c>
      <c r="Y2061" s="67">
        <v>31.8125</v>
      </c>
      <c r="Z2061" s="67">
        <v>28.88</v>
      </c>
      <c r="AA2061" s="67">
        <v>32</v>
      </c>
      <c r="AB2061" s="67">
        <v>32.0625</v>
      </c>
      <c r="AD2061" s="63">
        <v>45793</v>
      </c>
      <c r="AE2061" s="67">
        <v>36.630000000000003</v>
      </c>
      <c r="AF2061" s="68">
        <v>70.38</v>
      </c>
      <c r="AH2061" s="58">
        <v>44770</v>
      </c>
      <c r="AI2061" s="210">
        <v>79.775603638921908</v>
      </c>
      <c r="AJ2061" s="210">
        <v>76.000358463418507</v>
      </c>
      <c r="AK2061" s="210">
        <v>73.323790087249435</v>
      </c>
      <c r="AM2061" s="63">
        <v>44770</v>
      </c>
      <c r="AN2061" s="210">
        <v>75.004134566823467</v>
      </c>
      <c r="AO2061" s="210">
        <v>61.171032824087114</v>
      </c>
      <c r="AP2061" s="210">
        <v>99.518294488993092</v>
      </c>
      <c r="AR2061" s="63">
        <v>44770</v>
      </c>
      <c r="AS2061" s="210">
        <v>-28.184693624410816</v>
      </c>
      <c r="AT2061" s="210">
        <v>-6.9848320471619036</v>
      </c>
      <c r="AV2061" s="63"/>
      <c r="AW2061" s="64" t="e">
        <v>#N/A</v>
      </c>
      <c r="AY2061" s="63">
        <v>45793</v>
      </c>
      <c r="AZ2061" s="215">
        <v>0</v>
      </c>
      <c r="BA2061" s="215">
        <v>3857.1524534728528</v>
      </c>
      <c r="BB2061" s="215">
        <v>-528.42776393526003</v>
      </c>
      <c r="BC2061" s="215">
        <v>-3649.3013750085174</v>
      </c>
      <c r="BD2061" s="51">
        <v>237.06347960324211</v>
      </c>
      <c r="BE2061" s="215">
        <v>-83.513205867685372</v>
      </c>
    </row>
    <row r="2062" spans="4:57">
      <c r="D2062" s="63">
        <v>44771</v>
      </c>
      <c r="E2062" s="211">
        <v>1082.527</v>
      </c>
      <c r="F2062" s="211">
        <v>3234.4720000000002</v>
      </c>
      <c r="G2062" s="213">
        <v>4316.9989999999998</v>
      </c>
      <c r="I2062" s="63">
        <v>45643</v>
      </c>
      <c r="J2062" s="68">
        <v>35.340000000000003</v>
      </c>
      <c r="K2062" s="68">
        <v>36.17</v>
      </c>
      <c r="M2062" s="63">
        <v>44771</v>
      </c>
      <c r="N2062" s="211">
        <v>38231.699999999997</v>
      </c>
      <c r="O2062" s="212">
        <v>131.22669999999999</v>
      </c>
      <c r="Q2062" s="63">
        <v>44771</v>
      </c>
      <c r="R2062" s="210">
        <v>47.35764564910869</v>
      </c>
      <c r="S2062" s="210">
        <v>66.527267419386902</v>
      </c>
      <c r="U2062" s="63">
        <v>44771</v>
      </c>
      <c r="V2062" s="65">
        <v>66.310984901764343</v>
      </c>
      <c r="X2062" s="63">
        <v>45796</v>
      </c>
      <c r="Y2062" s="67">
        <v>33.5625</v>
      </c>
      <c r="Z2062" s="67">
        <v>28.29</v>
      </c>
      <c r="AA2062" s="67">
        <v>34.125</v>
      </c>
      <c r="AB2062" s="67">
        <v>34.6875</v>
      </c>
      <c r="AD2062" s="63">
        <v>45796</v>
      </c>
      <c r="AE2062" s="67">
        <v>36.86</v>
      </c>
      <c r="AF2062" s="68">
        <v>73.63</v>
      </c>
      <c r="AH2062" s="58">
        <v>44771</v>
      </c>
      <c r="AI2062" s="210">
        <v>79.942334818668499</v>
      </c>
      <c r="AJ2062" s="210">
        <v>76.173593920571349</v>
      </c>
      <c r="AK2062" s="210">
        <v>73.481873248251702</v>
      </c>
      <c r="AM2062" s="63">
        <v>44771</v>
      </c>
      <c r="AN2062" s="210">
        <v>75.232138351806014</v>
      </c>
      <c r="AO2062" s="210">
        <v>61.391565971725925</v>
      </c>
      <c r="AP2062" s="210">
        <v>99.903853468861087</v>
      </c>
      <c r="AR2062" s="63">
        <v>44771</v>
      </c>
      <c r="AS2062" s="210">
        <v>-28.277064117752857</v>
      </c>
      <c r="AT2062" s="210">
        <v>-7.1855588870355476</v>
      </c>
      <c r="AV2062" s="63"/>
      <c r="AW2062" s="64" t="e">
        <v>#N/A</v>
      </c>
      <c r="AY2062" s="63">
        <v>45796</v>
      </c>
      <c r="AZ2062" s="215">
        <v>0</v>
      </c>
      <c r="BA2062" s="215">
        <v>3852.3083508481823</v>
      </c>
      <c r="BB2062" s="215">
        <v>-474.02220363132</v>
      </c>
      <c r="BC2062" s="215">
        <v>-4167.064565018457</v>
      </c>
      <c r="BD2062" s="51">
        <v>140.40749928666855</v>
      </c>
      <c r="BE2062" s="215">
        <v>-648.37091851492971</v>
      </c>
    </row>
    <row r="2063" spans="4:57">
      <c r="D2063" s="63">
        <v>44772</v>
      </c>
      <c r="E2063" s="211">
        <v>1082.527</v>
      </c>
      <c r="F2063" s="211">
        <v>3234.4720000000002</v>
      </c>
      <c r="G2063" s="213">
        <v>4316.9989999999998</v>
      </c>
      <c r="I2063" s="63">
        <v>45644</v>
      </c>
      <c r="J2063" s="68">
        <v>31.29</v>
      </c>
      <c r="K2063" s="68">
        <v>36.020000000000003</v>
      </c>
      <c r="M2063" s="63">
        <v>44772</v>
      </c>
      <c r="N2063" s="211">
        <v>38231.699999999997</v>
      </c>
      <c r="O2063" s="212">
        <v>131.22669999999999</v>
      </c>
      <c r="Q2063" s="63">
        <v>44772</v>
      </c>
      <c r="R2063" s="210">
        <v>47.667648437428014</v>
      </c>
      <c r="S2063" s="210">
        <v>66.516855956293554</v>
      </c>
      <c r="U2063" s="63">
        <v>44772</v>
      </c>
      <c r="V2063" s="65">
        <v>66.310984901764343</v>
      </c>
      <c r="X2063" s="63">
        <v>45797</v>
      </c>
      <c r="Y2063" s="67">
        <v>33.75</v>
      </c>
      <c r="Z2063" s="67">
        <v>29.5</v>
      </c>
      <c r="AA2063" s="67">
        <v>34.125</v>
      </c>
      <c r="AB2063" s="67">
        <v>34.6875</v>
      </c>
      <c r="AD2063" s="63">
        <v>45797</v>
      </c>
      <c r="AE2063" s="67">
        <v>36.64</v>
      </c>
      <c r="AF2063" s="68">
        <v>70.66</v>
      </c>
      <c r="AH2063" s="58">
        <v>44772</v>
      </c>
      <c r="AI2063" s="210">
        <v>80.021904981796183</v>
      </c>
      <c r="AJ2063" s="210">
        <v>76.21912727504052</v>
      </c>
      <c r="AK2063" s="210">
        <v>73.482783500188802</v>
      </c>
      <c r="AM2063" s="63">
        <v>44772</v>
      </c>
      <c r="AN2063" s="210">
        <v>75.415624489121598</v>
      </c>
      <c r="AO2063" s="210">
        <v>61.534410570047783</v>
      </c>
      <c r="AP2063" s="210">
        <v>100.23990631199852</v>
      </c>
      <c r="AR2063" s="63">
        <v>44772</v>
      </c>
      <c r="AS2063" s="210">
        <v>-28.358801595721584</v>
      </c>
      <c r="AT2063" s="210">
        <v>-7.3868937521483709</v>
      </c>
      <c r="AV2063" s="63"/>
      <c r="AW2063" s="64" t="e">
        <v>#N/A</v>
      </c>
      <c r="AY2063" s="63">
        <v>45797</v>
      </c>
      <c r="AZ2063" s="215">
        <v>0</v>
      </c>
      <c r="BA2063" s="215">
        <v>2580.091614208171</v>
      </c>
      <c r="BB2063" s="215">
        <v>-414.50592202629997</v>
      </c>
      <c r="BC2063" s="215">
        <v>-2870.89654899792</v>
      </c>
      <c r="BD2063" s="51">
        <v>96.431830436075387</v>
      </c>
      <c r="BE2063" s="215">
        <v>-608.87902637997274</v>
      </c>
    </row>
    <row r="2064" spans="4:57">
      <c r="D2064" s="63">
        <v>44773</v>
      </c>
      <c r="E2064" s="211">
        <v>1082.527</v>
      </c>
      <c r="F2064" s="211">
        <v>3234.4720000000002</v>
      </c>
      <c r="G2064" s="213">
        <v>4316.9989999999998</v>
      </c>
      <c r="I2064" s="63">
        <v>45645</v>
      </c>
      <c r="J2064" s="68">
        <v>35.799999999999997</v>
      </c>
      <c r="K2064" s="68">
        <v>35.96</v>
      </c>
      <c r="M2064" s="63">
        <v>44773</v>
      </c>
      <c r="N2064" s="211">
        <v>38231.699999999997</v>
      </c>
      <c r="O2064" s="212">
        <v>131.22669999999999</v>
      </c>
      <c r="Q2064" s="63">
        <v>44773</v>
      </c>
      <c r="R2064" s="210">
        <v>47.902199740856474</v>
      </c>
      <c r="S2064" s="210">
        <v>66.514635486887784</v>
      </c>
      <c r="U2064" s="63">
        <v>44773</v>
      </c>
      <c r="V2064" s="65">
        <v>66.310984901764343</v>
      </c>
      <c r="X2064" s="63">
        <v>45798</v>
      </c>
      <c r="Y2064" s="67">
        <v>32.25</v>
      </c>
      <c r="Z2064" s="67">
        <v>29.33</v>
      </c>
      <c r="AA2064" s="67">
        <v>32.75</v>
      </c>
      <c r="AB2064" s="67">
        <v>34.125</v>
      </c>
      <c r="AD2064" s="63">
        <v>45798</v>
      </c>
      <c r="AE2064" s="67">
        <v>36.770000000000003</v>
      </c>
      <c r="AF2064" s="68">
        <v>69.77</v>
      </c>
      <c r="AH2064" s="58">
        <v>44773</v>
      </c>
      <c r="AI2064" s="210">
        <v>80.075212002189915</v>
      </c>
      <c r="AJ2064" s="210">
        <v>76.262912275642563</v>
      </c>
      <c r="AK2064" s="210">
        <v>73.499435155791048</v>
      </c>
      <c r="AM2064" s="63">
        <v>44773</v>
      </c>
      <c r="AN2064" s="210">
        <v>75.604189798637151</v>
      </c>
      <c r="AO2064" s="210">
        <v>61.704665397010913</v>
      </c>
      <c r="AP2064" s="210">
        <v>100.54796396397356</v>
      </c>
      <c r="AR2064" s="63">
        <v>44773</v>
      </c>
      <c r="AS2064" s="210">
        <v>-28.447216533234034</v>
      </c>
      <c r="AT2064" s="210">
        <v>-7.6018965876967215</v>
      </c>
      <c r="AV2064" s="63"/>
      <c r="AW2064" s="64" t="e">
        <v>#N/A</v>
      </c>
      <c r="AY2064" s="63">
        <v>45798</v>
      </c>
      <c r="AZ2064" s="215">
        <v>0</v>
      </c>
      <c r="BA2064" s="215">
        <v>2568.2309453814423</v>
      </c>
      <c r="BB2064" s="215">
        <v>-68.866819305319993</v>
      </c>
      <c r="BC2064" s="215">
        <v>-1703.0210049319901</v>
      </c>
      <c r="BD2064" s="51">
        <v>162.39039653070898</v>
      </c>
      <c r="BE2064" s="215">
        <v>958.73351767484098</v>
      </c>
    </row>
    <row r="2065" spans="4:57">
      <c r="D2065" s="63">
        <v>44774</v>
      </c>
      <c r="E2065" s="211">
        <v>1120.912</v>
      </c>
      <c r="F2065" s="211">
        <v>3246.4229999999998</v>
      </c>
      <c r="G2065" s="213">
        <v>4367.335</v>
      </c>
      <c r="I2065" s="63">
        <v>45646</v>
      </c>
      <c r="J2065" s="68">
        <v>38.119999999999997</v>
      </c>
      <c r="K2065" s="68">
        <v>35.49</v>
      </c>
      <c r="M2065" s="63">
        <v>44774</v>
      </c>
      <c r="N2065" s="211">
        <v>38038.9</v>
      </c>
      <c r="O2065" s="212">
        <v>131.935</v>
      </c>
      <c r="Q2065" s="63">
        <v>44774</v>
      </c>
      <c r="R2065" s="210">
        <v>48.115774711494907</v>
      </c>
      <c r="S2065" s="210">
        <v>66.55866255366287</v>
      </c>
      <c r="U2065" s="63">
        <v>44774</v>
      </c>
      <c r="V2065" s="65">
        <v>66.858891571482943</v>
      </c>
      <c r="X2065" s="63">
        <v>45799</v>
      </c>
      <c r="Y2065" s="67">
        <v>32.5625</v>
      </c>
      <c r="Z2065" s="67">
        <v>27.86</v>
      </c>
      <c r="AA2065" s="67">
        <v>33.125</v>
      </c>
      <c r="AB2065" s="67">
        <v>34.0625</v>
      </c>
      <c r="AD2065" s="63">
        <v>45799</v>
      </c>
      <c r="AE2065" s="67">
        <v>36.58</v>
      </c>
      <c r="AF2065" s="68">
        <v>70.58</v>
      </c>
      <c r="AH2065" s="58">
        <v>44774</v>
      </c>
      <c r="AI2065" s="210">
        <v>80.124058060549388</v>
      </c>
      <c r="AJ2065" s="210">
        <v>76.33128485553604</v>
      </c>
      <c r="AK2065" s="210">
        <v>73.543720310927313</v>
      </c>
      <c r="AM2065" s="63">
        <v>44774</v>
      </c>
      <c r="AN2065" s="210">
        <v>75.834040596794779</v>
      </c>
      <c r="AO2065" s="210">
        <v>61.882522256983918</v>
      </c>
      <c r="AP2065" s="210">
        <v>100.95141459306456</v>
      </c>
      <c r="AR2065" s="63">
        <v>44774</v>
      </c>
      <c r="AS2065" s="210">
        <v>-28.570630377829374</v>
      </c>
      <c r="AT2065" s="210">
        <v>-7.7977636540616508</v>
      </c>
      <c r="AV2065" s="63"/>
      <c r="AW2065" s="64" t="e">
        <v>#N/A</v>
      </c>
      <c r="AY2065" s="63">
        <v>45799</v>
      </c>
      <c r="AZ2065" s="215">
        <v>0</v>
      </c>
      <c r="BA2065" s="215">
        <v>2568.4419850665317</v>
      </c>
      <c r="BB2065" s="215">
        <v>-63.833496312849995</v>
      </c>
      <c r="BC2065" s="215">
        <v>-356.63266526758002</v>
      </c>
      <c r="BD2065" s="51">
        <v>202.91676566408853</v>
      </c>
      <c r="BE2065" s="215">
        <v>2350.8925891501904</v>
      </c>
    </row>
    <row r="2066" spans="4:57">
      <c r="D2066" s="63">
        <v>44775</v>
      </c>
      <c r="E2066" s="211">
        <v>1131.251</v>
      </c>
      <c r="F2066" s="211">
        <v>3258.9250000000002</v>
      </c>
      <c r="G2066" s="213">
        <v>4390.1760000000004</v>
      </c>
      <c r="I2066" s="63">
        <v>45649</v>
      </c>
      <c r="J2066" s="68">
        <v>38.770000000000003</v>
      </c>
      <c r="K2066" s="68">
        <v>36.5</v>
      </c>
      <c r="M2066" s="63">
        <v>44775</v>
      </c>
      <c r="N2066" s="211">
        <v>38009.599999999999</v>
      </c>
      <c r="O2066" s="212">
        <v>132.17830000000001</v>
      </c>
      <c r="Q2066" s="63">
        <v>44775</v>
      </c>
      <c r="R2066" s="210">
        <v>48.068565657934023</v>
      </c>
      <c r="S2066" s="210">
        <v>66.531545544184056</v>
      </c>
      <c r="U2066" s="63">
        <v>44775</v>
      </c>
      <c r="V2066" s="65">
        <v>67.725124189145717</v>
      </c>
      <c r="X2066" s="63">
        <v>45800</v>
      </c>
      <c r="Y2066" s="67">
        <v>33.5</v>
      </c>
      <c r="Z2066" s="67">
        <v>32.65</v>
      </c>
      <c r="AA2066" s="67">
        <v>33.9375</v>
      </c>
      <c r="AB2066" s="67">
        <v>34.5625</v>
      </c>
      <c r="AD2066" s="63">
        <v>45800</v>
      </c>
      <c r="AE2066" s="67">
        <v>36.729999999999997</v>
      </c>
      <c r="AF2066" s="68">
        <v>69.86</v>
      </c>
      <c r="AH2066" s="58">
        <v>44775</v>
      </c>
      <c r="AI2066" s="210">
        <v>80.363309406745344</v>
      </c>
      <c r="AJ2066" s="210">
        <v>76.444903192118204</v>
      </c>
      <c r="AK2066" s="210">
        <v>73.505801170164389</v>
      </c>
      <c r="AM2066" s="63">
        <v>44775</v>
      </c>
      <c r="AN2066" s="210">
        <v>76.011519654812147</v>
      </c>
      <c r="AO2066" s="210">
        <v>62.085840839610619</v>
      </c>
      <c r="AP2066" s="210">
        <v>101.13477160808766</v>
      </c>
      <c r="AR2066" s="63">
        <v>44775</v>
      </c>
      <c r="AS2066" s="210">
        <v>-28.677995999950312</v>
      </c>
      <c r="AT2066" s="210">
        <v>-7.9974079918887391</v>
      </c>
      <c r="AV2066" s="63"/>
      <c r="AW2066" s="64" t="e">
        <v>#N/A</v>
      </c>
      <c r="AY2066" s="63">
        <v>45800</v>
      </c>
      <c r="AZ2066" s="215">
        <v>0</v>
      </c>
      <c r="BA2066" s="215">
        <v>4423.1550345642527</v>
      </c>
      <c r="BB2066" s="215">
        <v>-49.531290445099998</v>
      </c>
      <c r="BC2066" s="215">
        <v>-2045.8235035980895</v>
      </c>
      <c r="BD2066" s="51">
        <v>162.42431104905526</v>
      </c>
      <c r="BE2066" s="215">
        <v>2490.2245515701175</v>
      </c>
    </row>
    <row r="2067" spans="4:57">
      <c r="D2067" s="63">
        <v>44776</v>
      </c>
      <c r="E2067" s="211">
        <v>1096.4280000000001</v>
      </c>
      <c r="F2067" s="211">
        <v>3259.4580000000001</v>
      </c>
      <c r="G2067" s="213">
        <v>4355.8860000000004</v>
      </c>
      <c r="I2067" s="63">
        <v>45652</v>
      </c>
      <c r="J2067" s="68">
        <v>36.700000000000003</v>
      </c>
      <c r="K2067" s="68">
        <v>36.340000000000003</v>
      </c>
      <c r="M2067" s="63">
        <v>44776</v>
      </c>
      <c r="N2067" s="211">
        <v>37819.1</v>
      </c>
      <c r="O2067" s="212">
        <v>132.41</v>
      </c>
      <c r="Q2067" s="63">
        <v>44776</v>
      </c>
      <c r="R2067" s="210">
        <v>47.773357990252549</v>
      </c>
      <c r="S2067" s="210">
        <v>66.567172657816059</v>
      </c>
      <c r="U2067" s="63">
        <v>44776</v>
      </c>
      <c r="V2067" s="65">
        <v>67.941581929198676</v>
      </c>
      <c r="X2067" s="63">
        <v>45803</v>
      </c>
      <c r="Y2067" s="67">
        <v>31.875</v>
      </c>
      <c r="Z2067" s="67">
        <v>29.31</v>
      </c>
      <c r="AA2067" s="67">
        <v>32.5625</v>
      </c>
      <c r="AB2067" s="67">
        <v>33.6875</v>
      </c>
      <c r="AD2067" s="63">
        <v>45803</v>
      </c>
      <c r="AE2067" s="67">
        <v>36.700000000000003</v>
      </c>
      <c r="AF2067" s="68">
        <v>74.16</v>
      </c>
      <c r="AH2067" s="58">
        <v>44776</v>
      </c>
      <c r="AI2067" s="210">
        <v>80.574090642825993</v>
      </c>
      <c r="AJ2067" s="210">
        <v>76.593365371289025</v>
      </c>
      <c r="AK2067" s="210">
        <v>73.620363468732549</v>
      </c>
      <c r="AM2067" s="63">
        <v>44776</v>
      </c>
      <c r="AN2067" s="210">
        <v>76.13456646610382</v>
      </c>
      <c r="AO2067" s="210">
        <v>62.124886978381568</v>
      </c>
      <c r="AP2067" s="210">
        <v>101.43073944875253</v>
      </c>
      <c r="AR2067" s="63">
        <v>44776</v>
      </c>
      <c r="AS2067" s="210">
        <v>-28.826495758343572</v>
      </c>
      <c r="AT2067" s="210">
        <v>-8.1820931021377223</v>
      </c>
      <c r="AV2067" s="63"/>
      <c r="AW2067" s="64" t="e">
        <v>#N/A</v>
      </c>
      <c r="AY2067" s="63">
        <v>45803</v>
      </c>
      <c r="AZ2067" s="215">
        <v>0</v>
      </c>
      <c r="BA2067" s="215">
        <v>4423.2987789798326</v>
      </c>
      <c r="BB2067" s="215">
        <v>-44.015687437529998</v>
      </c>
      <c r="BC2067" s="215">
        <v>-2389.2536928417594</v>
      </c>
      <c r="BD2067" s="51">
        <v>112.22200253025122</v>
      </c>
      <c r="BE2067" s="215">
        <v>2102.2514012307934</v>
      </c>
    </row>
    <row r="2068" spans="4:57">
      <c r="D2068" s="63">
        <v>44777</v>
      </c>
      <c r="E2068" s="211">
        <v>1091.963</v>
      </c>
      <c r="F2068" s="211">
        <v>3265.9279999999999</v>
      </c>
      <c r="G2068" s="213">
        <v>4357.8909999999996</v>
      </c>
      <c r="I2068" s="63">
        <v>45653</v>
      </c>
      <c r="J2068" s="68">
        <v>39.299999999999997</v>
      </c>
      <c r="K2068" s="68">
        <v>36.69</v>
      </c>
      <c r="M2068" s="63">
        <v>44777</v>
      </c>
      <c r="N2068" s="211">
        <v>37333.599999999999</v>
      </c>
      <c r="O2068" s="212">
        <v>132.64169999999999</v>
      </c>
      <c r="Q2068" s="63">
        <v>44777</v>
      </c>
      <c r="R2068" s="210">
        <v>47.502812340694689</v>
      </c>
      <c r="S2068" s="210">
        <v>66.512716434982224</v>
      </c>
      <c r="U2068" s="63">
        <v>44777</v>
      </c>
      <c r="V2068" s="65">
        <v>68.231211416371195</v>
      </c>
      <c r="X2068" s="63">
        <v>45804</v>
      </c>
      <c r="Y2068" s="67">
        <v>33</v>
      </c>
      <c r="Z2068" s="67">
        <v>28.65</v>
      </c>
      <c r="AA2068" s="67">
        <v>33.4375</v>
      </c>
      <c r="AB2068" s="67">
        <v>34.1875</v>
      </c>
      <c r="AD2068" s="63">
        <v>45804</v>
      </c>
      <c r="AE2068" s="67">
        <v>36.49</v>
      </c>
      <c r="AF2068" s="68">
        <v>69.77</v>
      </c>
      <c r="AH2068" s="58">
        <v>44777</v>
      </c>
      <c r="AI2068" s="210">
        <v>80.690991507142058</v>
      </c>
      <c r="AJ2068" s="210">
        <v>76.632807277130752</v>
      </c>
      <c r="AK2068" s="210">
        <v>73.540311311199787</v>
      </c>
      <c r="AM2068" s="63">
        <v>44777</v>
      </c>
      <c r="AN2068" s="210">
        <v>76.30855063136579</v>
      </c>
      <c r="AO2068" s="210">
        <v>62.214920806650163</v>
      </c>
      <c r="AP2068" s="210">
        <v>101.7868347946504</v>
      </c>
      <c r="AR2068" s="63">
        <v>44777</v>
      </c>
      <c r="AS2068" s="210">
        <v>-28.967238767045032</v>
      </c>
      <c r="AT2068" s="210">
        <v>-8.3396314286531386</v>
      </c>
      <c r="AV2068" s="63"/>
      <c r="AW2068" s="64" t="e">
        <v>#N/A</v>
      </c>
      <c r="AY2068" s="63">
        <v>45804</v>
      </c>
      <c r="AZ2068" s="215">
        <v>0</v>
      </c>
      <c r="BA2068" s="215">
        <v>4422.9097216224318</v>
      </c>
      <c r="BB2068" s="215">
        <v>0</v>
      </c>
      <c r="BC2068" s="215">
        <v>-2798.02570296676</v>
      </c>
      <c r="BD2068" s="51">
        <v>118.77774382113809</v>
      </c>
      <c r="BE2068" s="215">
        <v>1743.6617624768094</v>
      </c>
    </row>
    <row r="2069" spans="4:57">
      <c r="D2069" s="63">
        <v>44778</v>
      </c>
      <c r="E2069" s="211">
        <v>1035.0039999999999</v>
      </c>
      <c r="F2069" s="211">
        <v>3266.0250000000001</v>
      </c>
      <c r="G2069" s="213">
        <v>4301.0290000000005</v>
      </c>
      <c r="I2069" s="63">
        <v>45656</v>
      </c>
      <c r="J2069" s="68">
        <v>39.25</v>
      </c>
      <c r="K2069" s="68">
        <v>37.44</v>
      </c>
      <c r="M2069" s="63">
        <v>44778</v>
      </c>
      <c r="N2069" s="211">
        <v>37212.5</v>
      </c>
      <c r="O2069" s="212">
        <v>132.88669999999999</v>
      </c>
      <c r="Q2069" s="63">
        <v>44778</v>
      </c>
      <c r="R2069" s="210">
        <v>47.255271930440969</v>
      </c>
      <c r="S2069" s="210">
        <v>66.318550944793913</v>
      </c>
      <c r="U2069" s="63">
        <v>44778</v>
      </c>
      <c r="V2069" s="65">
        <v>68.419680630679025</v>
      </c>
      <c r="X2069" s="63">
        <v>45805</v>
      </c>
      <c r="Y2069" s="67">
        <v>31.9375</v>
      </c>
      <c r="Z2069" s="67">
        <v>28.14</v>
      </c>
      <c r="AA2069" s="67">
        <v>32.625</v>
      </c>
      <c r="AB2069" s="67">
        <v>33.875</v>
      </c>
      <c r="AD2069" s="63">
        <v>45805</v>
      </c>
      <c r="AE2069" s="67">
        <v>36.450000000000003</v>
      </c>
      <c r="AF2069" s="68">
        <v>71.64</v>
      </c>
      <c r="AH2069" s="58">
        <v>44778</v>
      </c>
      <c r="AI2069" s="210">
        <v>80.846092774237178</v>
      </c>
      <c r="AJ2069" s="210">
        <v>76.564779247352561</v>
      </c>
      <c r="AK2069" s="210">
        <v>73.24285021144108</v>
      </c>
      <c r="AM2069" s="63">
        <v>44778</v>
      </c>
      <c r="AN2069" s="210">
        <v>76.53806724246364</v>
      </c>
      <c r="AO2069" s="210">
        <v>62.466429840764292</v>
      </c>
      <c r="AP2069" s="210">
        <v>102.08741163387218</v>
      </c>
      <c r="AR2069" s="63">
        <v>44778</v>
      </c>
      <c r="AS2069" s="210">
        <v>-29.090942958083154</v>
      </c>
      <c r="AT2069" s="210">
        <v>-8.5054898829737162</v>
      </c>
      <c r="AV2069" s="63"/>
      <c r="AW2069" s="64" t="e">
        <v>#N/A</v>
      </c>
      <c r="AY2069" s="63">
        <v>45805</v>
      </c>
      <c r="AZ2069" s="215">
        <v>0</v>
      </c>
      <c r="BA2069" s="215">
        <v>2194.2243625190808</v>
      </c>
      <c r="BB2069" s="215">
        <v>0</v>
      </c>
      <c r="BC2069" s="215">
        <v>-45.210466654479127</v>
      </c>
      <c r="BD2069" s="51">
        <v>141.42282724062918</v>
      </c>
      <c r="BE2069" s="215">
        <v>2290.4367231052292</v>
      </c>
    </row>
    <row r="2070" spans="4:57">
      <c r="D2070" s="63">
        <v>44779</v>
      </c>
      <c r="E2070" s="211">
        <v>1035.0039999999999</v>
      </c>
      <c r="F2070" s="211">
        <v>3266.0250000000001</v>
      </c>
      <c r="G2070" s="213">
        <v>4301.0290000000005</v>
      </c>
      <c r="I2070" s="63">
        <v>45659</v>
      </c>
      <c r="J2070" s="68">
        <v>37.07</v>
      </c>
      <c r="K2070" s="68">
        <v>36.729999999999997</v>
      </c>
      <c r="M2070" s="63">
        <v>44779</v>
      </c>
      <c r="N2070" s="211">
        <v>37212.5</v>
      </c>
      <c r="O2070" s="212">
        <v>132.88669999999999</v>
      </c>
      <c r="Q2070" s="63">
        <v>44779</v>
      </c>
      <c r="R2070" s="210">
        <v>47.182093656937042</v>
      </c>
      <c r="S2070" s="210">
        <v>66.173730125922489</v>
      </c>
      <c r="U2070" s="63">
        <v>44779</v>
      </c>
      <c r="V2070" s="65">
        <v>68.419680630679025</v>
      </c>
      <c r="X2070" s="63">
        <v>45806</v>
      </c>
      <c r="Y2070" s="67">
        <v>32.3125</v>
      </c>
      <c r="Z2070" s="67">
        <v>29.01</v>
      </c>
      <c r="AA2070" s="67">
        <v>32.9375</v>
      </c>
      <c r="AB2070" s="67">
        <v>34.0625</v>
      </c>
      <c r="AD2070" s="63">
        <v>45806</v>
      </c>
      <c r="AE2070" s="67">
        <v>36.630000000000003</v>
      </c>
      <c r="AF2070" s="68">
        <v>71.28</v>
      </c>
      <c r="AH2070" s="58">
        <v>44779</v>
      </c>
      <c r="AI2070" s="210">
        <v>80.912102243447094</v>
      </c>
      <c r="AJ2070" s="210">
        <v>76.500981395715996</v>
      </c>
      <c r="AK2070" s="210">
        <v>73.044679744648874</v>
      </c>
      <c r="AM2070" s="63">
        <v>44779</v>
      </c>
      <c r="AN2070" s="210">
        <v>76.708503129030788</v>
      </c>
      <c r="AO2070" s="210">
        <v>62.621751388025551</v>
      </c>
      <c r="AP2070" s="210">
        <v>102.38821492245039</v>
      </c>
      <c r="AR2070" s="63">
        <v>44779</v>
      </c>
      <c r="AS2070" s="210">
        <v>-29.203715662411199</v>
      </c>
      <c r="AT2070" s="210">
        <v>-8.6558541639023101</v>
      </c>
      <c r="AV2070" s="63"/>
      <c r="AW2070" s="64" t="e">
        <v>#N/A</v>
      </c>
      <c r="AY2070" s="63">
        <v>45806</v>
      </c>
      <c r="AZ2070" s="215">
        <v>0</v>
      </c>
      <c r="BA2070" s="215">
        <v>2194.1915741126704</v>
      </c>
      <c r="BB2070" s="215">
        <v>0</v>
      </c>
      <c r="BC2070" s="215">
        <v>-649.87396603253933</v>
      </c>
      <c r="BD2070" s="51">
        <v>150.29227207074663</v>
      </c>
      <c r="BE2070" s="215">
        <v>1694.609880150877</v>
      </c>
    </row>
    <row r="2071" spans="4:57">
      <c r="D2071" s="63">
        <v>44780</v>
      </c>
      <c r="E2071" s="211">
        <v>1035.0039999999999</v>
      </c>
      <c r="F2071" s="211">
        <v>3266.0250000000001</v>
      </c>
      <c r="G2071" s="213">
        <v>4301.0290000000005</v>
      </c>
      <c r="I2071" s="63">
        <v>45660</v>
      </c>
      <c r="J2071" s="68">
        <v>36.619999999999997</v>
      </c>
      <c r="K2071" s="68">
        <v>36.53</v>
      </c>
      <c r="M2071" s="63">
        <v>44780</v>
      </c>
      <c r="N2071" s="211">
        <v>37212.5</v>
      </c>
      <c r="O2071" s="212">
        <v>132.88669999999999</v>
      </c>
      <c r="Q2071" s="63">
        <v>44780</v>
      </c>
      <c r="R2071" s="210">
        <v>46.98052977946854</v>
      </c>
      <c r="S2071" s="210">
        <v>66.072682652764698</v>
      </c>
      <c r="U2071" s="63">
        <v>44780</v>
      </c>
      <c r="V2071" s="65">
        <v>68.419680630679025</v>
      </c>
      <c r="X2071" s="63">
        <v>45807</v>
      </c>
      <c r="Y2071" s="67">
        <v>31.8125</v>
      </c>
      <c r="Z2071" s="67">
        <v>30.07</v>
      </c>
      <c r="AA2071" s="67">
        <v>32.3125</v>
      </c>
      <c r="AB2071" s="67">
        <v>33.1875</v>
      </c>
      <c r="AD2071" s="63">
        <v>45807</v>
      </c>
      <c r="AE2071" s="67">
        <v>36.770000000000003</v>
      </c>
      <c r="AF2071" s="68">
        <v>71.510000000000005</v>
      </c>
      <c r="AH2071" s="58">
        <v>44780</v>
      </c>
      <c r="AI2071" s="210">
        <v>80.991457921062164</v>
      </c>
      <c r="AJ2071" s="210">
        <v>76.477294930597111</v>
      </c>
      <c r="AK2071" s="210">
        <v>72.920585354889127</v>
      </c>
      <c r="AM2071" s="63">
        <v>44780</v>
      </c>
      <c r="AN2071" s="210">
        <v>76.890421046101082</v>
      </c>
      <c r="AO2071" s="210">
        <v>62.786634933396577</v>
      </c>
      <c r="AP2071" s="210">
        <v>102.72166450339886</v>
      </c>
      <c r="AR2071" s="63">
        <v>44780</v>
      </c>
      <c r="AS2071" s="210">
        <v>-29.283483293281918</v>
      </c>
      <c r="AT2071" s="210">
        <v>-8.7879523826045141</v>
      </c>
      <c r="AV2071" s="63"/>
      <c r="AW2071" s="64" t="e">
        <v>#N/A</v>
      </c>
      <c r="AY2071" s="63">
        <v>45807</v>
      </c>
      <c r="AZ2071" s="215">
        <v>0</v>
      </c>
      <c r="BA2071" s="215">
        <v>1561.1046687268602</v>
      </c>
      <c r="BB2071" s="215">
        <v>0</v>
      </c>
      <c r="BC2071" s="215">
        <v>463.81133046609023</v>
      </c>
      <c r="BD2071" s="51">
        <v>216.21986731087347</v>
      </c>
      <c r="BE2071" s="215">
        <v>2241.1358665038238</v>
      </c>
    </row>
    <row r="2072" spans="4:57">
      <c r="D2072" s="63">
        <v>44781</v>
      </c>
      <c r="E2072" s="211">
        <v>1097.867</v>
      </c>
      <c r="F2072" s="211">
        <v>3266.4270000000001</v>
      </c>
      <c r="G2072" s="213">
        <v>4364.2939999999999</v>
      </c>
      <c r="I2072" s="63">
        <v>45663</v>
      </c>
      <c r="J2072" s="68">
        <v>35.909999999999997</v>
      </c>
      <c r="K2072" s="68">
        <v>36.17</v>
      </c>
      <c r="M2072" s="63">
        <v>44781</v>
      </c>
      <c r="N2072" s="211">
        <v>37155.1</v>
      </c>
      <c r="O2072" s="212">
        <v>133.56</v>
      </c>
      <c r="Q2072" s="63">
        <v>44781</v>
      </c>
      <c r="R2072" s="210">
        <v>46.852708344914326</v>
      </c>
      <c r="S2072" s="210">
        <v>65.903920141751684</v>
      </c>
      <c r="U2072" s="63">
        <v>44781</v>
      </c>
      <c r="V2072" s="65">
        <v>68.987801854650684</v>
      </c>
      <c r="X2072" s="63">
        <v>45810</v>
      </c>
      <c r="Y2072" s="67">
        <v>32.6875</v>
      </c>
      <c r="Z2072" s="67">
        <v>29.56</v>
      </c>
      <c r="AA2072" s="67">
        <v>33.375</v>
      </c>
      <c r="AB2072" s="67">
        <v>34.25</v>
      </c>
      <c r="AD2072" s="63">
        <v>45810</v>
      </c>
      <c r="AE2072" s="67">
        <v>37.130000000000003</v>
      </c>
      <c r="AF2072" s="68">
        <v>75.56</v>
      </c>
      <c r="AH2072" s="58">
        <v>44781</v>
      </c>
      <c r="AI2072" s="210">
        <v>81.064862252554889</v>
      </c>
      <c r="AJ2072" s="210">
        <v>76.383745908124354</v>
      </c>
      <c r="AK2072" s="210">
        <v>72.662497108281073</v>
      </c>
      <c r="AM2072" s="63">
        <v>44781</v>
      </c>
      <c r="AN2072" s="210">
        <v>77.047682971620475</v>
      </c>
      <c r="AO2072" s="210">
        <v>62.86409108718194</v>
      </c>
      <c r="AP2072" s="210">
        <v>103.08735822671258</v>
      </c>
      <c r="AR2072" s="63">
        <v>44781</v>
      </c>
      <c r="AS2072" s="210">
        <v>-29.386852792508598</v>
      </c>
      <c r="AT2072" s="210">
        <v>-8.9201877934272371</v>
      </c>
      <c r="AV2072" s="63"/>
      <c r="AW2072" s="64" t="e">
        <v>#N/A</v>
      </c>
      <c r="AY2072" s="63">
        <v>45810</v>
      </c>
      <c r="AZ2072" s="215">
        <v>0</v>
      </c>
      <c r="BA2072" s="215">
        <v>1561.4187509584897</v>
      </c>
      <c r="BB2072" s="215">
        <v>0</v>
      </c>
      <c r="BC2072" s="215">
        <v>-1692.0557284613205</v>
      </c>
      <c r="BD2072" s="51">
        <v>203.31633898343122</v>
      </c>
      <c r="BE2072" s="215">
        <v>72.679361480601131</v>
      </c>
    </row>
    <row r="2073" spans="4:57">
      <c r="D2073" s="63">
        <v>44782</v>
      </c>
      <c r="E2073" s="211">
        <v>1095.866</v>
      </c>
      <c r="F2073" s="211">
        <v>3272.7260000000001</v>
      </c>
      <c r="G2073" s="213">
        <v>4368.5919999999996</v>
      </c>
      <c r="I2073" s="63">
        <v>45664</v>
      </c>
      <c r="J2073" s="68">
        <v>36.119999999999997</v>
      </c>
      <c r="K2073" s="68">
        <v>36.26</v>
      </c>
      <c r="M2073" s="63">
        <v>44782</v>
      </c>
      <c r="N2073" s="211">
        <v>37053.5</v>
      </c>
      <c r="O2073" s="212">
        <v>133.80330000000001</v>
      </c>
      <c r="Q2073" s="63">
        <v>44782</v>
      </c>
      <c r="R2073" s="210">
        <v>46.746417391512175</v>
      </c>
      <c r="S2073" s="210">
        <v>65.809930609431504</v>
      </c>
      <c r="U2073" s="63">
        <v>44782</v>
      </c>
      <c r="V2073" s="65">
        <v>69.356736364824968</v>
      </c>
      <c r="X2073" s="63">
        <v>45811</v>
      </c>
      <c r="Y2073" s="67">
        <v>32.5</v>
      </c>
      <c r="Z2073" s="67">
        <v>29.07</v>
      </c>
      <c r="AA2073" s="67">
        <v>33.1875</v>
      </c>
      <c r="AB2073" s="67">
        <v>34.4375</v>
      </c>
      <c r="AD2073" s="63">
        <v>45811</v>
      </c>
      <c r="AE2073" s="67">
        <v>37.299999999999997</v>
      </c>
      <c r="AF2073" s="68">
        <v>70.83</v>
      </c>
      <c r="AH2073" s="58">
        <v>44782</v>
      </c>
      <c r="AI2073" s="210">
        <v>81.216563356577851</v>
      </c>
      <c r="AJ2073" s="210">
        <v>76.395004073156088</v>
      </c>
      <c r="AK2073" s="210">
        <v>72.569679428055295</v>
      </c>
      <c r="AM2073" s="63">
        <v>44782</v>
      </c>
      <c r="AN2073" s="210">
        <v>77.20419451161176</v>
      </c>
      <c r="AO2073" s="210">
        <v>63.008304163859009</v>
      </c>
      <c r="AP2073" s="210">
        <v>103.3404122048367</v>
      </c>
      <c r="AR2073" s="63">
        <v>44782</v>
      </c>
      <c r="AS2073" s="210">
        <v>-29.47003620870624</v>
      </c>
      <c r="AT2073" s="210">
        <v>-9.0696417462955985</v>
      </c>
      <c r="AV2073" s="63"/>
      <c r="AW2073" s="64" t="e">
        <v>#N/A</v>
      </c>
      <c r="AY2073" s="63">
        <v>45811</v>
      </c>
      <c r="AZ2073" s="215">
        <v>0</v>
      </c>
      <c r="BA2073" s="215">
        <v>1561.652179018859</v>
      </c>
      <c r="BB2073" s="215">
        <v>0</v>
      </c>
      <c r="BC2073" s="215">
        <v>-1972.2274982200804</v>
      </c>
      <c r="BD2073" s="51">
        <v>184.26624756917818</v>
      </c>
      <c r="BE2073" s="215">
        <v>-226.30907163204253</v>
      </c>
    </row>
    <row r="2074" spans="4:57">
      <c r="D2074" s="63">
        <v>44783</v>
      </c>
      <c r="E2074" s="211">
        <v>1140.5809999999999</v>
      </c>
      <c r="F2074" s="211">
        <v>3271.0839999999998</v>
      </c>
      <c r="G2074" s="213">
        <v>4411.665</v>
      </c>
      <c r="I2074" s="63">
        <v>45665</v>
      </c>
      <c r="J2074" s="68">
        <v>36.17</v>
      </c>
      <c r="K2074" s="68">
        <v>36.03</v>
      </c>
      <c r="M2074" s="63">
        <v>44783</v>
      </c>
      <c r="N2074" s="211">
        <v>37081.199999999997</v>
      </c>
      <c r="O2074" s="212">
        <v>134.03829999999999</v>
      </c>
      <c r="Q2074" s="63">
        <v>44783</v>
      </c>
      <c r="R2074" s="210">
        <v>46.576320009355278</v>
      </c>
      <c r="S2074" s="210">
        <v>65.844015817231451</v>
      </c>
      <c r="U2074" s="63">
        <v>44783</v>
      </c>
      <c r="V2074" s="65">
        <v>68.863579308767441</v>
      </c>
      <c r="X2074" s="63">
        <v>45812</v>
      </c>
      <c r="Y2074" s="67">
        <v>31.4375</v>
      </c>
      <c r="Z2074" s="67">
        <v>26.97</v>
      </c>
      <c r="AA2074" s="67">
        <v>32</v>
      </c>
      <c r="AB2074" s="67">
        <v>33</v>
      </c>
      <c r="AD2074" s="63">
        <v>45812</v>
      </c>
      <c r="AE2074" s="67">
        <v>37.24</v>
      </c>
      <c r="AF2074" s="68">
        <v>70.2</v>
      </c>
      <c r="AH2074" s="58">
        <v>44783</v>
      </c>
      <c r="AI2074" s="210">
        <v>81.364728563807461</v>
      </c>
      <c r="AJ2074" s="210">
        <v>76.527341625485306</v>
      </c>
      <c r="AK2074" s="210">
        <v>72.706862021736242</v>
      </c>
      <c r="AM2074" s="63">
        <v>44783</v>
      </c>
      <c r="AN2074" s="210">
        <v>77.345046854625437</v>
      </c>
      <c r="AO2074" s="210">
        <v>63.211325500911641</v>
      </c>
      <c r="AP2074" s="210">
        <v>103.44537940467103</v>
      </c>
      <c r="AR2074" s="63">
        <v>44783</v>
      </c>
      <c r="AS2074" s="210">
        <v>-29.532339915400051</v>
      </c>
      <c r="AT2074" s="210">
        <v>-9.2150094099368136</v>
      </c>
      <c r="AV2074" s="63"/>
      <c r="AW2074" s="64" t="e">
        <v>#N/A</v>
      </c>
      <c r="AY2074" s="63">
        <v>45812</v>
      </c>
      <c r="AZ2074" s="215">
        <v>0</v>
      </c>
      <c r="BA2074" s="215">
        <v>1562.2253209179391</v>
      </c>
      <c r="BB2074" s="215">
        <v>0</v>
      </c>
      <c r="BC2074" s="215">
        <v>-1909.90530591334</v>
      </c>
      <c r="BD2074" s="51">
        <v>109.42630315478718</v>
      </c>
      <c r="BE2074" s="215">
        <v>-238.2536818406135</v>
      </c>
    </row>
    <row r="2075" spans="4:57">
      <c r="D2075" s="63">
        <v>44784</v>
      </c>
      <c r="E2075" s="211">
        <v>1042.3620000000001</v>
      </c>
      <c r="F2075" s="211">
        <v>3270.4389999999999</v>
      </c>
      <c r="G2075" s="213">
        <v>4312.8010000000004</v>
      </c>
      <c r="I2075" s="63">
        <v>45666</v>
      </c>
      <c r="J2075" s="68">
        <v>35.99</v>
      </c>
      <c r="K2075" s="68">
        <v>36.08</v>
      </c>
      <c r="M2075" s="63">
        <v>44784</v>
      </c>
      <c r="N2075" s="211">
        <v>37009.599999999999</v>
      </c>
      <c r="O2075" s="212">
        <v>134.22829999999999</v>
      </c>
      <c r="Q2075" s="63">
        <v>44784</v>
      </c>
      <c r="R2075" s="210">
        <v>46.7184168541406</v>
      </c>
      <c r="S2075" s="210">
        <v>65.803856924233401</v>
      </c>
      <c r="U2075" s="63">
        <v>44784</v>
      </c>
      <c r="V2075" s="65">
        <v>67.366357227763217</v>
      </c>
      <c r="X2075" s="63">
        <v>45813</v>
      </c>
      <c r="Y2075" s="67">
        <v>31.6875</v>
      </c>
      <c r="Z2075" s="67">
        <v>29.49</v>
      </c>
      <c r="AA2075" s="67">
        <v>32.3125</v>
      </c>
      <c r="AB2075" s="67">
        <v>33.5625</v>
      </c>
      <c r="AD2075" s="63">
        <v>45813</v>
      </c>
      <c r="AE2075" s="67">
        <v>37.54</v>
      </c>
      <c r="AF2075" s="68">
        <v>72.849999999999994</v>
      </c>
      <c r="AH2075" s="58">
        <v>44784</v>
      </c>
      <c r="AI2075" s="210">
        <v>81.352430133813726</v>
      </c>
      <c r="AJ2075" s="210">
        <v>76.520894947406703</v>
      </c>
      <c r="AK2075" s="210">
        <v>72.675869576209863</v>
      </c>
      <c r="AM2075" s="63">
        <v>44784</v>
      </c>
      <c r="AN2075" s="210">
        <v>77.487521574547031</v>
      </c>
      <c r="AO2075" s="210">
        <v>63.359955569832337</v>
      </c>
      <c r="AP2075" s="210">
        <v>103.62680177370329</v>
      </c>
      <c r="AR2075" s="63">
        <v>44784</v>
      </c>
      <c r="AS2075" s="210">
        <v>-29.603959781143839</v>
      </c>
      <c r="AT2075" s="210">
        <v>-9.3621392885752552</v>
      </c>
      <c r="AV2075" s="63"/>
      <c r="AW2075" s="64" t="e">
        <v>#N/A</v>
      </c>
      <c r="AY2075" s="63">
        <v>45813</v>
      </c>
      <c r="AZ2075" s="215">
        <v>0</v>
      </c>
      <c r="BA2075" s="215">
        <v>1562.5493776814187</v>
      </c>
      <c r="BB2075" s="215">
        <v>0</v>
      </c>
      <c r="BC2075" s="215">
        <v>-1711.2782408204496</v>
      </c>
      <c r="BD2075" s="51">
        <v>130.49792303233326</v>
      </c>
      <c r="BE2075" s="215">
        <v>-18.230940106697382</v>
      </c>
    </row>
    <row r="2076" spans="4:57">
      <c r="D2076" s="63">
        <v>44785</v>
      </c>
      <c r="E2076" s="211">
        <v>1010.071</v>
      </c>
      <c r="F2076" s="211">
        <v>3265.2240000000002</v>
      </c>
      <c r="G2076" s="213">
        <v>4275.2950000000001</v>
      </c>
      <c r="I2076" s="63">
        <v>45667</v>
      </c>
      <c r="J2076" s="68">
        <v>35.67</v>
      </c>
      <c r="K2076" s="68">
        <v>35.979999999999997</v>
      </c>
      <c r="M2076" s="63">
        <v>44785</v>
      </c>
      <c r="N2076" s="211">
        <v>37017.599999999999</v>
      </c>
      <c r="O2076" s="212">
        <v>134.51830000000001</v>
      </c>
      <c r="Q2076" s="63">
        <v>44785</v>
      </c>
      <c r="R2076" s="210">
        <v>46.805858053549358</v>
      </c>
      <c r="S2076" s="210">
        <v>65.705035817472222</v>
      </c>
      <c r="U2076" s="63">
        <v>44785</v>
      </c>
      <c r="V2076" s="65">
        <v>68.440370569575521</v>
      </c>
      <c r="X2076" s="63">
        <v>45814</v>
      </c>
      <c r="Y2076" s="67">
        <v>31.9375</v>
      </c>
      <c r="Z2076" s="67">
        <v>32.46</v>
      </c>
      <c r="AA2076" s="67">
        <v>32.5625</v>
      </c>
      <c r="AB2076" s="67">
        <v>34.0625</v>
      </c>
      <c r="AD2076" s="63">
        <v>45814</v>
      </c>
      <c r="AE2076" s="67">
        <v>36.92</v>
      </c>
      <c r="AF2076" s="68">
        <v>73.42</v>
      </c>
      <c r="AH2076" s="58">
        <v>44785</v>
      </c>
      <c r="AI2076" s="210">
        <v>81.438157542494721</v>
      </c>
      <c r="AJ2076" s="210">
        <v>76.509458037519209</v>
      </c>
      <c r="AK2076" s="210">
        <v>72.567029849201475</v>
      </c>
      <c r="AM2076" s="63">
        <v>44785</v>
      </c>
      <c r="AN2076" s="210">
        <v>77.652986334182557</v>
      </c>
      <c r="AO2076" s="210">
        <v>63.591689799704774</v>
      </c>
      <c r="AP2076" s="210">
        <v>103.75148360645343</v>
      </c>
      <c r="AR2076" s="63">
        <v>44785</v>
      </c>
      <c r="AS2076" s="210">
        <v>-29.67615735709628</v>
      </c>
      <c r="AT2076" s="210">
        <v>-9.4888800117395746</v>
      </c>
      <c r="AV2076" s="63"/>
      <c r="AW2076" s="64" t="e">
        <v>#N/A</v>
      </c>
      <c r="AY2076" s="63">
        <v>45814</v>
      </c>
      <c r="AZ2076" s="215">
        <v>0</v>
      </c>
      <c r="BA2076" s="215">
        <v>185.52106522419919</v>
      </c>
      <c r="BB2076" s="215">
        <v>0</v>
      </c>
      <c r="BC2076" s="215">
        <v>-1189.5625819804195</v>
      </c>
      <c r="BD2076" s="51">
        <v>235.92033339245512</v>
      </c>
      <c r="BE2076" s="215">
        <v>-768.12118336376545</v>
      </c>
    </row>
    <row r="2077" spans="4:57">
      <c r="D2077" s="63">
        <v>44786</v>
      </c>
      <c r="E2077" s="211">
        <v>1010.071</v>
      </c>
      <c r="F2077" s="211">
        <v>3265.2240000000002</v>
      </c>
      <c r="G2077" s="213">
        <v>4275.2950000000001</v>
      </c>
      <c r="I2077" s="63">
        <v>45670</v>
      </c>
      <c r="J2077" s="68">
        <v>36</v>
      </c>
      <c r="K2077" s="68">
        <v>35.97</v>
      </c>
      <c r="M2077" s="63">
        <v>44786</v>
      </c>
      <c r="N2077" s="211">
        <v>37017.599999999999</v>
      </c>
      <c r="O2077" s="212">
        <v>134.51830000000001</v>
      </c>
      <c r="Q2077" s="63">
        <v>44786</v>
      </c>
      <c r="R2077" s="210">
        <v>46.984839412439136</v>
      </c>
      <c r="S2077" s="210">
        <v>65.613040656727776</v>
      </c>
      <c r="U2077" s="63">
        <v>44786</v>
      </c>
      <c r="V2077" s="65">
        <v>68.440370569575521</v>
      </c>
      <c r="X2077" s="63">
        <v>45817</v>
      </c>
      <c r="Y2077" s="67">
        <v>31.3125</v>
      </c>
      <c r="Z2077" s="67">
        <v>28.31</v>
      </c>
      <c r="AA2077" s="67">
        <v>31.9375</v>
      </c>
      <c r="AB2077" s="67">
        <v>32.9375</v>
      </c>
      <c r="AD2077" s="63">
        <v>45817</v>
      </c>
      <c r="AE2077" s="67">
        <v>37.549999999999997</v>
      </c>
      <c r="AF2077" s="68">
        <v>76.040000000000006</v>
      </c>
      <c r="AH2077" s="58">
        <v>44786</v>
      </c>
      <c r="AI2077" s="210">
        <v>81.431062296769625</v>
      </c>
      <c r="AJ2077" s="210">
        <v>76.457482494646484</v>
      </c>
      <c r="AK2077" s="210">
        <v>72.469945098103878</v>
      </c>
      <c r="AM2077" s="63">
        <v>44786</v>
      </c>
      <c r="AN2077" s="210">
        <v>77.794184316691712</v>
      </c>
      <c r="AO2077" s="210">
        <v>63.731554714025073</v>
      </c>
      <c r="AP2077" s="210">
        <v>103.95841569511811</v>
      </c>
      <c r="AR2077" s="63">
        <v>44786</v>
      </c>
      <c r="AS2077" s="210">
        <v>-29.716482997676696</v>
      </c>
      <c r="AT2077" s="210">
        <v>-9.6077851938656025</v>
      </c>
      <c r="AV2077" s="63"/>
      <c r="AW2077" s="64" t="e">
        <v>#N/A</v>
      </c>
      <c r="AY2077" s="63">
        <v>45817</v>
      </c>
      <c r="AZ2077" s="215">
        <v>0</v>
      </c>
      <c r="BA2077" s="215">
        <v>185.506893445039</v>
      </c>
      <c r="BB2077" s="215">
        <v>0</v>
      </c>
      <c r="BC2077" s="215">
        <v>1720.9994304908005</v>
      </c>
      <c r="BD2077" s="51">
        <v>199.01295379801553</v>
      </c>
      <c r="BE2077" s="215">
        <v>2105.5192777338548</v>
      </c>
    </row>
    <row r="2078" spans="4:57">
      <c r="D2078" s="63">
        <v>44787</v>
      </c>
      <c r="E2078" s="211">
        <v>1010.071</v>
      </c>
      <c r="F2078" s="211">
        <v>3265.2240000000002</v>
      </c>
      <c r="G2078" s="213">
        <v>4275.2950000000001</v>
      </c>
      <c r="I2078" s="63">
        <v>45671</v>
      </c>
      <c r="J2078" s="68">
        <v>34.92</v>
      </c>
      <c r="K2078" s="68">
        <v>35.770000000000003</v>
      </c>
      <c r="M2078" s="63">
        <v>44787</v>
      </c>
      <c r="N2078" s="211">
        <v>37017.599999999999</v>
      </c>
      <c r="O2078" s="212">
        <v>134.51830000000001</v>
      </c>
      <c r="Q2078" s="63">
        <v>44787</v>
      </c>
      <c r="R2078" s="210">
        <v>47.330067628850728</v>
      </c>
      <c r="S2078" s="210">
        <v>65.528927775975504</v>
      </c>
      <c r="U2078" s="63">
        <v>44787</v>
      </c>
      <c r="V2078" s="65">
        <v>68.440370569575521</v>
      </c>
      <c r="X2078" s="63">
        <v>45818</v>
      </c>
      <c r="Y2078" s="67">
        <v>32.125</v>
      </c>
      <c r="Z2078" s="67">
        <v>28.82</v>
      </c>
      <c r="AA2078" s="67">
        <v>32.75</v>
      </c>
      <c r="AB2078" s="67">
        <v>34</v>
      </c>
      <c r="AD2078" s="63">
        <v>45818</v>
      </c>
      <c r="AE2078" s="67">
        <v>36.659999999999997</v>
      </c>
      <c r="AF2078" s="68">
        <v>73.319999999999993</v>
      </c>
      <c r="AH2078" s="58">
        <v>44787</v>
      </c>
      <c r="AI2078" s="210">
        <v>81.42427744812106</v>
      </c>
      <c r="AJ2078" s="210">
        <v>76.406871173090195</v>
      </c>
      <c r="AK2078" s="210">
        <v>72.388401274698026</v>
      </c>
      <c r="AM2078" s="63">
        <v>44787</v>
      </c>
      <c r="AN2078" s="210">
        <v>77.888492410779151</v>
      </c>
      <c r="AO2078" s="210">
        <v>63.816361524896578</v>
      </c>
      <c r="AP2078" s="210">
        <v>104.1186480733125</v>
      </c>
      <c r="AR2078" s="63">
        <v>44787</v>
      </c>
      <c r="AS2078" s="210">
        <v>-29.749112852606132</v>
      </c>
      <c r="AT2078" s="210">
        <v>-9.7304467964575707</v>
      </c>
      <c r="AV2078" s="63"/>
      <c r="AW2078" s="64" t="e">
        <v>#N/A</v>
      </c>
      <c r="AY2078" s="63">
        <v>45818</v>
      </c>
      <c r="AZ2078" s="215">
        <v>0</v>
      </c>
      <c r="BA2078" s="215">
        <v>185.36772672491901</v>
      </c>
      <c r="BB2078" s="215">
        <v>0</v>
      </c>
      <c r="BC2078" s="215">
        <v>1542.8467939030804</v>
      </c>
      <c r="BD2078" s="51">
        <v>201.8981353679581</v>
      </c>
      <c r="BE2078" s="215">
        <v>1930.1126559959575</v>
      </c>
    </row>
    <row r="2079" spans="4:57">
      <c r="D2079" s="63">
        <v>44788</v>
      </c>
      <c r="E2079" s="211">
        <v>1010.071</v>
      </c>
      <c r="F2079" s="211">
        <v>3265.2240000000002</v>
      </c>
      <c r="G2079" s="213">
        <v>4275.2950000000001</v>
      </c>
      <c r="I2079" s="63">
        <v>45672</v>
      </c>
      <c r="J2079" s="68">
        <v>36.04</v>
      </c>
      <c r="K2079" s="68">
        <v>36.14</v>
      </c>
      <c r="M2079" s="63">
        <v>44788</v>
      </c>
      <c r="N2079" s="211">
        <v>37017.599999999999</v>
      </c>
      <c r="O2079" s="212">
        <v>134.51830000000001</v>
      </c>
      <c r="Q2079" s="63">
        <v>44788</v>
      </c>
      <c r="R2079" s="210">
        <v>47.366803753201566</v>
      </c>
      <c r="S2079" s="210">
        <v>65.404225119907863</v>
      </c>
      <c r="U2079" s="63">
        <v>44788</v>
      </c>
      <c r="V2079" s="65">
        <v>68.440370569575521</v>
      </c>
      <c r="X2079" s="63">
        <v>45819</v>
      </c>
      <c r="Y2079" s="67">
        <v>31.9375</v>
      </c>
      <c r="Z2079" s="67">
        <v>28.73</v>
      </c>
      <c r="AA2079" s="67">
        <v>32.5625</v>
      </c>
      <c r="AB2079" s="67">
        <v>33.75</v>
      </c>
      <c r="AD2079" s="63">
        <v>45819</v>
      </c>
      <c r="AE2079" s="67">
        <v>35.99</v>
      </c>
      <c r="AF2079" s="68">
        <v>72.91</v>
      </c>
      <c r="AH2079" s="58">
        <v>44788</v>
      </c>
      <c r="AI2079" s="210">
        <v>81.455937838338215</v>
      </c>
      <c r="AJ2079" s="210">
        <v>76.337412704834179</v>
      </c>
      <c r="AK2079" s="210">
        <v>72.237817279896575</v>
      </c>
      <c r="AM2079" s="63">
        <v>44788</v>
      </c>
      <c r="AN2079" s="210">
        <v>77.999131389392858</v>
      </c>
      <c r="AO2079" s="210">
        <v>63.91844699907341</v>
      </c>
      <c r="AP2079" s="210">
        <v>104.30119457164304</v>
      </c>
      <c r="AR2079" s="63">
        <v>44788</v>
      </c>
      <c r="AS2079" s="210">
        <v>-29.773911529517115</v>
      </c>
      <c r="AT2079" s="210">
        <v>-9.8561992428965457</v>
      </c>
      <c r="AV2079" s="63"/>
      <c r="AW2079" s="64" t="e">
        <v>#N/A</v>
      </c>
      <c r="AY2079" s="63">
        <v>45819</v>
      </c>
      <c r="AZ2079" s="215">
        <v>0</v>
      </c>
      <c r="BA2079" s="215">
        <v>198.28517594452919</v>
      </c>
      <c r="BB2079" s="215">
        <v>0</v>
      </c>
      <c r="BC2079" s="215">
        <v>1606.3692943450005</v>
      </c>
      <c r="BD2079" s="51">
        <v>223.76442700800933</v>
      </c>
      <c r="BE2079" s="215">
        <v>2028.4188972975387</v>
      </c>
    </row>
    <row r="2080" spans="4:57">
      <c r="D2080" s="63">
        <v>44789</v>
      </c>
      <c r="E2080" s="211">
        <v>1103.653</v>
      </c>
      <c r="F2080" s="211">
        <v>3260.3449999999998</v>
      </c>
      <c r="G2080" s="213">
        <v>4363.9979999999996</v>
      </c>
      <c r="I2080" s="63">
        <v>45673</v>
      </c>
      <c r="J2080" s="68">
        <v>36.08</v>
      </c>
      <c r="K2080" s="68">
        <v>35.9</v>
      </c>
      <c r="M2080" s="63">
        <v>44789</v>
      </c>
      <c r="N2080" s="211">
        <v>36866.6</v>
      </c>
      <c r="O2080" s="212">
        <v>135.39500000000001</v>
      </c>
      <c r="Q2080" s="63">
        <v>44789</v>
      </c>
      <c r="R2080" s="210">
        <v>47.505287733170711</v>
      </c>
      <c r="S2080" s="210">
        <v>65.184821011680768</v>
      </c>
      <c r="U2080" s="63">
        <v>44789</v>
      </c>
      <c r="V2080" s="65">
        <v>69.161060362785534</v>
      </c>
      <c r="X2080" s="63">
        <v>45820</v>
      </c>
      <c r="Y2080" s="67">
        <v>32.1875</v>
      </c>
      <c r="Z2080" s="67">
        <v>28.86</v>
      </c>
      <c r="AA2080" s="67">
        <v>32.75</v>
      </c>
      <c r="AB2080" s="67">
        <v>33.8125</v>
      </c>
      <c r="AD2080" s="63">
        <v>45820</v>
      </c>
      <c r="AE2080" s="67">
        <v>36.22</v>
      </c>
      <c r="AF2080" s="68">
        <v>72.73</v>
      </c>
      <c r="AH2080" s="58">
        <v>44789</v>
      </c>
      <c r="AI2080" s="210">
        <v>81.475866776433421</v>
      </c>
      <c r="AJ2080" s="210">
        <v>76.193412443139863</v>
      </c>
      <c r="AK2080" s="210">
        <v>71.940741553672609</v>
      </c>
      <c r="AM2080" s="63">
        <v>44789</v>
      </c>
      <c r="AN2080" s="210">
        <v>78.147444278616945</v>
      </c>
      <c r="AO2080" s="210">
        <v>64.064915025135477</v>
      </c>
      <c r="AP2080" s="210">
        <v>104.55005275570582</v>
      </c>
      <c r="AR2080" s="63">
        <v>44789</v>
      </c>
      <c r="AS2080" s="210">
        <v>-29.798737051668887</v>
      </c>
      <c r="AT2080" s="210">
        <v>-9.9847626187110183</v>
      </c>
      <c r="AV2080" s="63"/>
      <c r="AW2080" s="64" t="e">
        <v>#N/A</v>
      </c>
      <c r="AY2080" s="63">
        <v>45820</v>
      </c>
      <c r="AZ2080" s="215">
        <v>0</v>
      </c>
      <c r="BA2080" s="215">
        <v>180.9768712380191</v>
      </c>
      <c r="BB2080" s="215">
        <v>0</v>
      </c>
      <c r="BC2080" s="215">
        <v>996.33836143024041</v>
      </c>
      <c r="BD2080" s="51">
        <v>213.19922503978643</v>
      </c>
      <c r="BE2080" s="215">
        <v>1390.5144577080459</v>
      </c>
    </row>
    <row r="2081" spans="4:57">
      <c r="D2081" s="63">
        <v>44790</v>
      </c>
      <c r="E2081" s="211">
        <v>1110.4290000000001</v>
      </c>
      <c r="F2081" s="211">
        <v>3249.683</v>
      </c>
      <c r="G2081" s="213">
        <v>4360.1120000000001</v>
      </c>
      <c r="I2081" s="63">
        <v>45674</v>
      </c>
      <c r="J2081" s="68">
        <v>35.93</v>
      </c>
      <c r="K2081" s="68">
        <v>36.01</v>
      </c>
      <c r="M2081" s="63">
        <v>44790</v>
      </c>
      <c r="N2081" s="211">
        <v>36952.199999999997</v>
      </c>
      <c r="O2081" s="212">
        <v>135.57</v>
      </c>
      <c r="Q2081" s="63">
        <v>44790</v>
      </c>
      <c r="R2081" s="210">
        <v>47.483752358321581</v>
      </c>
      <c r="S2081" s="210">
        <v>65.130827419263568</v>
      </c>
      <c r="U2081" s="63">
        <v>44790</v>
      </c>
      <c r="V2081" s="65">
        <v>68.291404797476901</v>
      </c>
      <c r="X2081" s="63">
        <v>45821</v>
      </c>
      <c r="Y2081" s="67">
        <v>31.875</v>
      </c>
      <c r="Z2081" s="67">
        <v>32.630000000000003</v>
      </c>
      <c r="AA2081" s="67">
        <v>32.4375</v>
      </c>
      <c r="AB2081" s="67">
        <v>33.5625</v>
      </c>
      <c r="AD2081" s="63">
        <v>45821</v>
      </c>
      <c r="AE2081" s="67">
        <v>36.049999999999997</v>
      </c>
      <c r="AF2081" s="68">
        <v>73.709999999999994</v>
      </c>
      <c r="AH2081" s="58">
        <v>44790</v>
      </c>
      <c r="AI2081" s="210">
        <v>81.543042619604989</v>
      </c>
      <c r="AJ2081" s="210">
        <v>76.211996407578781</v>
      </c>
      <c r="AK2081" s="210">
        <v>71.948019475112645</v>
      </c>
      <c r="AM2081" s="63">
        <v>44790</v>
      </c>
      <c r="AN2081" s="210">
        <v>78.233425445665645</v>
      </c>
      <c r="AO2081" s="210">
        <v>64.233325093878008</v>
      </c>
      <c r="AP2081" s="210">
        <v>104.5380610468309</v>
      </c>
      <c r="AR2081" s="63">
        <v>44790</v>
      </c>
      <c r="AS2081" s="210">
        <v>-29.822715785017994</v>
      </c>
      <c r="AT2081" s="210">
        <v>-10.106239968714615</v>
      </c>
      <c r="AV2081" s="63"/>
      <c r="AW2081" s="64" t="e">
        <v>#N/A</v>
      </c>
      <c r="AY2081" s="63">
        <v>45821</v>
      </c>
      <c r="AZ2081" s="215">
        <v>0</v>
      </c>
      <c r="BA2081" s="215">
        <v>1568.0792792726595</v>
      </c>
      <c r="BB2081" s="215">
        <v>0</v>
      </c>
      <c r="BC2081" s="215">
        <v>56.036553262380245</v>
      </c>
      <c r="BD2081" s="51">
        <v>94.158519668917677</v>
      </c>
      <c r="BE2081" s="215">
        <v>1718.2743522039577</v>
      </c>
    </row>
    <row r="2082" spans="4:57">
      <c r="D2082" s="63">
        <v>44791</v>
      </c>
      <c r="E2082" s="211">
        <v>1017.884</v>
      </c>
      <c r="F2082" s="211">
        <v>3238.4960000000001</v>
      </c>
      <c r="G2082" s="213">
        <v>4256.38</v>
      </c>
      <c r="I2082" s="63">
        <v>45677</v>
      </c>
      <c r="J2082" s="68">
        <v>35</v>
      </c>
      <c r="K2082" s="68">
        <v>35.799999999999997</v>
      </c>
      <c r="M2082" s="63">
        <v>44791</v>
      </c>
      <c r="N2082" s="211">
        <v>37122.400000000001</v>
      </c>
      <c r="O2082" s="212">
        <v>135.77330000000001</v>
      </c>
      <c r="Q2082" s="63">
        <v>44791</v>
      </c>
      <c r="R2082" s="210">
        <v>47.33990603044154</v>
      </c>
      <c r="S2082" s="210">
        <v>65.068573679161702</v>
      </c>
      <c r="U2082" s="63">
        <v>44791</v>
      </c>
      <c r="V2082" s="65">
        <v>68.279585945776319</v>
      </c>
      <c r="X2082" s="63">
        <v>45825</v>
      </c>
      <c r="Y2082" s="67">
        <v>32.25</v>
      </c>
      <c r="Z2082" s="67">
        <v>29.99</v>
      </c>
      <c r="AA2082" s="67">
        <v>32.8125</v>
      </c>
      <c r="AB2082" s="67">
        <v>33.9375</v>
      </c>
      <c r="AD2082" s="63">
        <v>45825</v>
      </c>
      <c r="AE2082" s="67">
        <v>36.04</v>
      </c>
      <c r="AF2082" s="68">
        <v>75.5</v>
      </c>
      <c r="AH2082" s="58">
        <v>44791</v>
      </c>
      <c r="AI2082" s="210">
        <v>81.60134037289977</v>
      </c>
      <c r="AJ2082" s="210">
        <v>76.202784062146065</v>
      </c>
      <c r="AK2082" s="210">
        <v>71.913863152092802</v>
      </c>
      <c r="AM2082" s="63">
        <v>44791</v>
      </c>
      <c r="AN2082" s="210">
        <v>78.325442934384242</v>
      </c>
      <c r="AO2082" s="210">
        <v>64.327973008317514</v>
      </c>
      <c r="AP2082" s="210">
        <v>104.65788221887338</v>
      </c>
      <c r="AR2082" s="63">
        <v>44791</v>
      </c>
      <c r="AS2082" s="210">
        <v>-29.868051534002117</v>
      </c>
      <c r="AT2082" s="210">
        <v>-10.220727802986485</v>
      </c>
      <c r="AV2082" s="63"/>
      <c r="AW2082" s="64" t="e">
        <v>#N/A</v>
      </c>
      <c r="AY2082" s="63">
        <v>45825</v>
      </c>
      <c r="AZ2082" s="215">
        <v>0</v>
      </c>
      <c r="BA2082" s="215">
        <v>1572.9120827055804</v>
      </c>
      <c r="BB2082" s="215">
        <v>0</v>
      </c>
      <c r="BC2082" s="215">
        <v>1122.4462091512105</v>
      </c>
      <c r="BD2082" s="51">
        <v>89.381257087808663</v>
      </c>
      <c r="BE2082" s="215">
        <v>2784.7395489445998</v>
      </c>
    </row>
    <row r="2083" spans="4:57">
      <c r="D2083" s="63">
        <v>44792</v>
      </c>
      <c r="E2083" s="211">
        <v>1021.494</v>
      </c>
      <c r="F2083" s="211">
        <v>3224.973</v>
      </c>
      <c r="G2083" s="213">
        <v>4246.4669999999996</v>
      </c>
      <c r="I2083" s="63">
        <v>45678</v>
      </c>
      <c r="J2083" s="68">
        <v>35.17</v>
      </c>
      <c r="K2083" s="68">
        <v>35.840000000000003</v>
      </c>
      <c r="M2083" s="63">
        <v>44792</v>
      </c>
      <c r="N2083" s="211">
        <v>37066.300000000003</v>
      </c>
      <c r="O2083" s="212">
        <v>136.06</v>
      </c>
      <c r="Q2083" s="63">
        <v>44792</v>
      </c>
      <c r="R2083" s="210">
        <v>47.332287103888234</v>
      </c>
      <c r="S2083" s="210">
        <v>64.902878145094363</v>
      </c>
      <c r="U2083" s="63">
        <v>44792</v>
      </c>
      <c r="V2083" s="65">
        <v>68.138510283829348</v>
      </c>
      <c r="X2083" s="63">
        <v>45826</v>
      </c>
      <c r="Y2083" s="67">
        <v>31.9375</v>
      </c>
      <c r="Z2083" s="67">
        <v>28.43</v>
      </c>
      <c r="AA2083" s="67">
        <v>32.1875</v>
      </c>
      <c r="AB2083" s="67">
        <v>32.375</v>
      </c>
      <c r="AD2083" s="63">
        <v>45826</v>
      </c>
      <c r="AE2083" s="67">
        <v>36.64</v>
      </c>
      <c r="AF2083" s="68">
        <v>70.08</v>
      </c>
      <c r="AH2083" s="58">
        <v>44792</v>
      </c>
      <c r="AI2083" s="210">
        <v>81.674253315635454</v>
      </c>
      <c r="AJ2083" s="210">
        <v>76.140647367578723</v>
      </c>
      <c r="AK2083" s="210">
        <v>71.718119445295073</v>
      </c>
      <c r="AM2083" s="63">
        <v>44792</v>
      </c>
      <c r="AN2083" s="210">
        <v>78.420494732871447</v>
      </c>
      <c r="AO2083" s="210">
        <v>64.427767183748415</v>
      </c>
      <c r="AP2083" s="210">
        <v>104.79162403623023</v>
      </c>
      <c r="AR2083" s="63">
        <v>44792</v>
      </c>
      <c r="AS2083" s="210">
        <v>-29.9189209385742</v>
      </c>
      <c r="AT2083" s="210">
        <v>-10.334456060896091</v>
      </c>
      <c r="AV2083" s="63"/>
      <c r="AW2083" s="64" t="e">
        <v>#N/A</v>
      </c>
      <c r="AY2083" s="63">
        <v>45826</v>
      </c>
      <c r="AZ2083" s="215">
        <v>0</v>
      </c>
      <c r="BA2083" s="215">
        <v>-739.83715096628987</v>
      </c>
      <c r="BB2083" s="215">
        <v>0</v>
      </c>
      <c r="BC2083" s="215">
        <v>3757.5380601225802</v>
      </c>
      <c r="BD2083" s="51">
        <v>84.873834866063888</v>
      </c>
      <c r="BE2083" s="215">
        <v>3102.5747440223545</v>
      </c>
    </row>
    <row r="2084" spans="4:57">
      <c r="D2084" s="63">
        <v>44793</v>
      </c>
      <c r="E2084" s="211">
        <v>1021.494</v>
      </c>
      <c r="F2084" s="211">
        <v>3224.973</v>
      </c>
      <c r="G2084" s="213">
        <v>4246.4669999999996</v>
      </c>
      <c r="I2084" s="63">
        <v>45679</v>
      </c>
      <c r="J2084" s="68">
        <v>34.17</v>
      </c>
      <c r="K2084" s="68">
        <v>35.659999999999997</v>
      </c>
      <c r="M2084" s="63">
        <v>44793</v>
      </c>
      <c r="N2084" s="211">
        <v>37066.300000000003</v>
      </c>
      <c r="O2084" s="212">
        <v>136.06</v>
      </c>
      <c r="Q2084" s="63">
        <v>44793</v>
      </c>
      <c r="R2084" s="210">
        <v>47.280060197679298</v>
      </c>
      <c r="S2084" s="210">
        <v>64.722626249256848</v>
      </c>
      <c r="U2084" s="63">
        <v>44793</v>
      </c>
      <c r="V2084" s="65">
        <v>68.138510283829348</v>
      </c>
      <c r="X2084" s="63">
        <v>45827</v>
      </c>
      <c r="Y2084" s="67">
        <v>33.0625</v>
      </c>
      <c r="Z2084" s="67">
        <v>28.68</v>
      </c>
      <c r="AA2084" s="67">
        <v>33.4375</v>
      </c>
      <c r="AB2084" s="67">
        <v>34.0625</v>
      </c>
      <c r="AD2084" s="63">
        <v>45827</v>
      </c>
      <c r="AE2084" s="67">
        <v>36.71</v>
      </c>
      <c r="AF2084" s="68">
        <v>70.959999999999994</v>
      </c>
      <c r="AH2084" s="58">
        <v>44793</v>
      </c>
      <c r="AI2084" s="210">
        <v>81.821947184162596</v>
      </c>
      <c r="AJ2084" s="210">
        <v>76.100563650085775</v>
      </c>
      <c r="AK2084" s="210">
        <v>71.501409532317538</v>
      </c>
      <c r="AM2084" s="63">
        <v>44793</v>
      </c>
      <c r="AN2084" s="210">
        <v>78.467363284369412</v>
      </c>
      <c r="AO2084" s="210">
        <v>64.465746266422229</v>
      </c>
      <c r="AP2084" s="210">
        <v>104.85735186351741</v>
      </c>
      <c r="AR2084" s="63">
        <v>44793</v>
      </c>
      <c r="AS2084" s="210">
        <v>-29.961877234729084</v>
      </c>
      <c r="AT2084" s="210">
        <v>-10.433038804511586</v>
      </c>
      <c r="AV2084" s="63"/>
      <c r="AW2084" s="64" t="e">
        <v>#N/A</v>
      </c>
      <c r="AY2084" s="63">
        <v>45827</v>
      </c>
      <c r="AZ2084" s="215">
        <v>0</v>
      </c>
      <c r="BA2084" s="215">
        <v>-723.3526782630197</v>
      </c>
      <c r="BB2084" s="215">
        <v>0</v>
      </c>
      <c r="BC2084" s="215">
        <v>3568.0254565295013</v>
      </c>
      <c r="BD2084" s="51">
        <v>50.121261358210162</v>
      </c>
      <c r="BE2084" s="215">
        <v>2894.7940396246909</v>
      </c>
    </row>
    <row r="2085" spans="4:57">
      <c r="D2085" s="63">
        <v>44794</v>
      </c>
      <c r="E2085" s="211">
        <v>1021.494</v>
      </c>
      <c r="F2085" s="211">
        <v>3224.973</v>
      </c>
      <c r="G2085" s="213">
        <v>4246.4669999999996</v>
      </c>
      <c r="I2085" s="63">
        <v>45680</v>
      </c>
      <c r="J2085" s="68">
        <v>35.229999999999997</v>
      </c>
      <c r="K2085" s="68">
        <v>35.770000000000003</v>
      </c>
      <c r="M2085" s="63">
        <v>44794</v>
      </c>
      <c r="N2085" s="211">
        <v>37066.300000000003</v>
      </c>
      <c r="O2085" s="212">
        <v>136.06</v>
      </c>
      <c r="Q2085" s="63">
        <v>44794</v>
      </c>
      <c r="R2085" s="210">
        <v>47.296584965569565</v>
      </c>
      <c r="S2085" s="210">
        <v>64.551725860446638</v>
      </c>
      <c r="U2085" s="63">
        <v>44794</v>
      </c>
      <c r="V2085" s="65">
        <v>68.138510283829348</v>
      </c>
      <c r="X2085" s="63">
        <v>45831</v>
      </c>
      <c r="Y2085" s="67">
        <v>32</v>
      </c>
      <c r="Z2085" s="67">
        <v>30.76</v>
      </c>
      <c r="AA2085" s="67">
        <v>32.5</v>
      </c>
      <c r="AB2085" s="67">
        <v>33.25</v>
      </c>
      <c r="AD2085" s="63">
        <v>45831</v>
      </c>
      <c r="AE2085" s="67">
        <v>37.49</v>
      </c>
      <c r="AF2085" s="68">
        <v>74.81</v>
      </c>
      <c r="AH2085" s="58">
        <v>44794</v>
      </c>
      <c r="AI2085" s="210">
        <v>81.915609004221082</v>
      </c>
      <c r="AJ2085" s="210">
        <v>76.053554036881678</v>
      </c>
      <c r="AK2085" s="210">
        <v>71.306328012956044</v>
      </c>
      <c r="AM2085" s="63">
        <v>44794</v>
      </c>
      <c r="AN2085" s="210">
        <v>78.533800842282872</v>
      </c>
      <c r="AO2085" s="210">
        <v>64.497842092947664</v>
      </c>
      <c r="AP2085" s="210">
        <v>104.98951693636852</v>
      </c>
      <c r="AR2085" s="63">
        <v>44794</v>
      </c>
      <c r="AS2085" s="210">
        <v>-30.012399758235876</v>
      </c>
      <c r="AT2085" s="210">
        <v>-10.506507411161737</v>
      </c>
      <c r="AV2085" s="63"/>
      <c r="AW2085" s="64" t="e">
        <v>#N/A</v>
      </c>
      <c r="AY2085" s="63">
        <v>45831</v>
      </c>
      <c r="AZ2085" s="215">
        <v>0</v>
      </c>
      <c r="BA2085" s="215">
        <v>-548.48044770855074</v>
      </c>
      <c r="BB2085" s="215">
        <v>0</v>
      </c>
      <c r="BC2085" s="215">
        <v>3328.0205580608608</v>
      </c>
      <c r="BD2085" s="51">
        <v>63.955128147022258</v>
      </c>
      <c r="BE2085" s="215">
        <v>2843.4952384993321</v>
      </c>
    </row>
    <row r="2086" spans="4:57">
      <c r="D2086" s="63">
        <v>44795</v>
      </c>
      <c r="E2086" s="211">
        <v>1074.1220000000001</v>
      </c>
      <c r="F2086" s="211">
        <v>3215.4789999999998</v>
      </c>
      <c r="G2086" s="213">
        <v>4289.6009999999997</v>
      </c>
      <c r="I2086" s="63">
        <v>45681</v>
      </c>
      <c r="J2086" s="68">
        <v>35.44</v>
      </c>
      <c r="K2086" s="68">
        <v>35.9</v>
      </c>
      <c r="M2086" s="63">
        <v>44795</v>
      </c>
      <c r="N2086" s="211">
        <v>36981</v>
      </c>
      <c r="O2086" s="212">
        <v>136.685</v>
      </c>
      <c r="Q2086" s="63">
        <v>44795</v>
      </c>
      <c r="R2086" s="210">
        <v>47.268129218546129</v>
      </c>
      <c r="S2086" s="210">
        <v>64.409032691360707</v>
      </c>
      <c r="U2086" s="63">
        <v>44795</v>
      </c>
      <c r="V2086" s="65">
        <v>68.276482193112585</v>
      </c>
      <c r="X2086" s="63">
        <v>45832</v>
      </c>
      <c r="Y2086" s="67">
        <v>32.9375</v>
      </c>
      <c r="Z2086" s="67">
        <v>28.58</v>
      </c>
      <c r="AA2086" s="67">
        <v>33.5</v>
      </c>
      <c r="AB2086" s="67">
        <v>34.25</v>
      </c>
      <c r="AD2086" s="63">
        <v>45832</v>
      </c>
      <c r="AE2086" s="67">
        <v>37.090000000000003</v>
      </c>
      <c r="AF2086" s="68">
        <v>72.2</v>
      </c>
      <c r="AH2086" s="58">
        <v>44795</v>
      </c>
      <c r="AI2086" s="210">
        <v>81.988045287529616</v>
      </c>
      <c r="AJ2086" s="210">
        <v>76.020029010172181</v>
      </c>
      <c r="AK2086" s="210">
        <v>71.154560452385923</v>
      </c>
      <c r="AM2086" s="63">
        <v>44795</v>
      </c>
      <c r="AN2086" s="210">
        <v>78.656569964196194</v>
      </c>
      <c r="AO2086" s="210">
        <v>64.623916169128265</v>
      </c>
      <c r="AP2086" s="210">
        <v>105.13862956873838</v>
      </c>
      <c r="AR2086" s="63">
        <v>44795</v>
      </c>
      <c r="AS2086" s="210">
        <v>-30.030741602179965</v>
      </c>
      <c r="AT2086" s="210">
        <v>-10.580832644821514</v>
      </c>
      <c r="AV2086" s="63"/>
      <c r="AW2086" s="64" t="e">
        <v>#N/A</v>
      </c>
      <c r="AY2086" s="63">
        <v>45832</v>
      </c>
      <c r="AZ2086" s="215">
        <v>0</v>
      </c>
      <c r="BA2086" s="215">
        <v>-2402.5651932498904</v>
      </c>
      <c r="BB2086" s="215">
        <v>0</v>
      </c>
      <c r="BC2086" s="215">
        <v>4817.4509284516198</v>
      </c>
      <c r="BD2086" s="51">
        <v>-860.1323688479049</v>
      </c>
      <c r="BE2086" s="215">
        <v>1554.7533663538247</v>
      </c>
    </row>
    <row r="2087" spans="4:57">
      <c r="D2087" s="63">
        <v>44796</v>
      </c>
      <c r="E2087" s="211">
        <v>942.73</v>
      </c>
      <c r="F2087" s="211">
        <v>3204.3359999999998</v>
      </c>
      <c r="G2087" s="213">
        <v>4147.0659999999998</v>
      </c>
      <c r="I2087" s="63">
        <v>45684</v>
      </c>
      <c r="J2087" s="68">
        <v>36.15</v>
      </c>
      <c r="K2087" s="68">
        <v>36.04</v>
      </c>
      <c r="M2087" s="63">
        <v>44796</v>
      </c>
      <c r="N2087" s="211">
        <v>37024.300000000003</v>
      </c>
      <c r="O2087" s="212">
        <v>136.9033</v>
      </c>
      <c r="Q2087" s="63">
        <v>44796</v>
      </c>
      <c r="R2087" s="210">
        <v>47.379837075276818</v>
      </c>
      <c r="S2087" s="210">
        <v>64.237407510165596</v>
      </c>
      <c r="U2087" s="63">
        <v>44796</v>
      </c>
      <c r="V2087" s="65">
        <v>68.124581580144735</v>
      </c>
      <c r="X2087" s="63">
        <v>45833</v>
      </c>
      <c r="Y2087" s="67">
        <v>32.375</v>
      </c>
      <c r="Z2087" s="67">
        <v>29.16</v>
      </c>
      <c r="AA2087" s="67">
        <v>33</v>
      </c>
      <c r="AB2087" s="67">
        <v>34</v>
      </c>
      <c r="AD2087" s="63">
        <v>45833</v>
      </c>
      <c r="AE2087" s="67">
        <v>36.96</v>
      </c>
      <c r="AF2087" s="68">
        <v>70.56</v>
      </c>
      <c r="AH2087" s="58">
        <v>44796</v>
      </c>
      <c r="AI2087" s="210">
        <v>82.211487063939103</v>
      </c>
      <c r="AJ2087" s="210">
        <v>76.035242289384144</v>
      </c>
      <c r="AK2087" s="210">
        <v>70.97849511851328</v>
      </c>
      <c r="AM2087" s="63">
        <v>44796</v>
      </c>
      <c r="AN2087" s="210">
        <v>78.759742039520006</v>
      </c>
      <c r="AO2087" s="210">
        <v>64.766360398567357</v>
      </c>
      <c r="AP2087" s="210">
        <v>105.19987467169591</v>
      </c>
      <c r="AR2087" s="63">
        <v>44796</v>
      </c>
      <c r="AS2087" s="210">
        <v>-30.024965672200732</v>
      </c>
      <c r="AT2087" s="210">
        <v>-10.65359636701012</v>
      </c>
      <c r="AV2087" s="63"/>
      <c r="AW2087" s="64" t="e">
        <v>#N/A</v>
      </c>
      <c r="AY2087" s="63">
        <v>45833</v>
      </c>
      <c r="AZ2087" s="215">
        <v>0</v>
      </c>
      <c r="BA2087" s="215">
        <v>-2401.50742959633</v>
      </c>
      <c r="BB2087" s="215">
        <v>0</v>
      </c>
      <c r="BC2087" s="215">
        <v>5037.677604881841</v>
      </c>
      <c r="BD2087" s="51">
        <v>-834.43142220459765</v>
      </c>
      <c r="BE2087" s="215">
        <v>1801.7387530809119</v>
      </c>
    </row>
    <row r="2088" spans="4:57">
      <c r="D2088" s="63">
        <v>44797</v>
      </c>
      <c r="E2088" s="211">
        <v>997.68799999999999</v>
      </c>
      <c r="F2088" s="211">
        <v>3195.393</v>
      </c>
      <c r="G2088" s="213">
        <v>4193.0810000000001</v>
      </c>
      <c r="I2088" s="63">
        <v>45685</v>
      </c>
      <c r="J2088" s="68">
        <v>36.15</v>
      </c>
      <c r="K2088" s="68">
        <v>36.75</v>
      </c>
      <c r="M2088" s="63">
        <v>44797</v>
      </c>
      <c r="N2088" s="211">
        <v>37003.599999999999</v>
      </c>
      <c r="O2088" s="212">
        <v>137.14500000000001</v>
      </c>
      <c r="Q2088" s="63">
        <v>44797</v>
      </c>
      <c r="R2088" s="210">
        <v>47.44721196522039</v>
      </c>
      <c r="S2088" s="210">
        <v>64.023369470288927</v>
      </c>
      <c r="U2088" s="63">
        <v>44797</v>
      </c>
      <c r="V2088" s="65">
        <v>68.518752994808267</v>
      </c>
      <c r="X2088" s="63">
        <v>45834</v>
      </c>
      <c r="Y2088" s="67">
        <v>32.3125</v>
      </c>
      <c r="Z2088" s="67">
        <v>29.24</v>
      </c>
      <c r="AA2088" s="67">
        <v>32.75</v>
      </c>
      <c r="AB2088" s="67">
        <v>33.25</v>
      </c>
      <c r="AD2088" s="63">
        <v>45834</v>
      </c>
      <c r="AE2088" s="67">
        <v>37.44</v>
      </c>
      <c r="AF2088" s="68">
        <v>70.95</v>
      </c>
      <c r="AH2088" s="58">
        <v>44797</v>
      </c>
      <c r="AI2088" s="210">
        <v>82.406854191357297</v>
      </c>
      <c r="AJ2088" s="210">
        <v>76.007277465431571</v>
      </c>
      <c r="AK2088" s="210">
        <v>70.736420669582856</v>
      </c>
      <c r="AM2088" s="63">
        <v>44797</v>
      </c>
      <c r="AN2088" s="210">
        <v>78.755649614723367</v>
      </c>
      <c r="AO2088" s="210">
        <v>64.782544382081838</v>
      </c>
      <c r="AP2088" s="210">
        <v>105.13623588617071</v>
      </c>
      <c r="AR2088" s="63">
        <v>44797</v>
      </c>
      <c r="AS2088" s="210">
        <v>-30.002998800479808</v>
      </c>
      <c r="AT2088" s="210">
        <v>-10.718593690565537</v>
      </c>
      <c r="AV2088" s="63"/>
      <c r="AW2088" s="64" t="e">
        <v>#N/A</v>
      </c>
      <c r="AY2088" s="63">
        <v>45834</v>
      </c>
      <c r="AZ2088" s="215">
        <v>0</v>
      </c>
      <c r="BA2088" s="215">
        <v>-2342.0118878156491</v>
      </c>
      <c r="BB2088" s="215">
        <v>0</v>
      </c>
      <c r="BC2088" s="215">
        <v>4880.6595695996602</v>
      </c>
      <c r="BD2088" s="51">
        <v>-836.55180954342291</v>
      </c>
      <c r="BE2088" s="215">
        <v>1702.0958722405881</v>
      </c>
    </row>
    <row r="2089" spans="4:57">
      <c r="D2089" s="63">
        <v>44798</v>
      </c>
      <c r="E2089" s="211">
        <v>1047.3</v>
      </c>
      <c r="F2089" s="211">
        <v>3189.3040000000001</v>
      </c>
      <c r="G2089" s="213">
        <v>4236.6040000000003</v>
      </c>
      <c r="I2089" s="63">
        <v>45686</v>
      </c>
      <c r="J2089" s="68">
        <v>34.61</v>
      </c>
      <c r="K2089" s="68">
        <v>36.42</v>
      </c>
      <c r="M2089" s="63">
        <v>44798</v>
      </c>
      <c r="N2089" s="211">
        <v>37027.300000000003</v>
      </c>
      <c r="O2089" s="212">
        <v>137.39330000000001</v>
      </c>
      <c r="Q2089" s="63">
        <v>44798</v>
      </c>
      <c r="R2089" s="210">
        <v>47.48318406053864</v>
      </c>
      <c r="S2089" s="210">
        <v>63.850817052101362</v>
      </c>
      <c r="U2089" s="63">
        <v>44798</v>
      </c>
      <c r="V2089" s="65">
        <v>68.505834399364602</v>
      </c>
      <c r="X2089" s="63">
        <v>45835</v>
      </c>
      <c r="Y2089" s="67">
        <v>32.5</v>
      </c>
      <c r="Z2089" s="67">
        <v>28.1</v>
      </c>
      <c r="AA2089" s="67">
        <v>33.1875</v>
      </c>
      <c r="AB2089" s="67">
        <v>34.3125</v>
      </c>
      <c r="AD2089" s="63">
        <v>45835</v>
      </c>
      <c r="AE2089" s="67">
        <v>37.270000000000003</v>
      </c>
      <c r="AF2089" s="68">
        <v>71.67</v>
      </c>
      <c r="AH2089" s="58">
        <v>44798</v>
      </c>
      <c r="AI2089" s="210">
        <v>82.508207443790326</v>
      </c>
      <c r="AJ2089" s="210">
        <v>75.962600606990023</v>
      </c>
      <c r="AK2089" s="210">
        <v>70.539602226056303</v>
      </c>
      <c r="AM2089" s="63">
        <v>44798</v>
      </c>
      <c r="AN2089" s="210">
        <v>78.735382821401004</v>
      </c>
      <c r="AO2089" s="210">
        <v>64.764358282338776</v>
      </c>
      <c r="AP2089" s="210">
        <v>105.09060768141944</v>
      </c>
      <c r="AR2089" s="63">
        <v>44798</v>
      </c>
      <c r="AS2089" s="210">
        <v>-30.006377551020403</v>
      </c>
      <c r="AT2089" s="210">
        <v>-10.772137405356375</v>
      </c>
      <c r="AV2089" s="63"/>
      <c r="AW2089" s="64" t="e">
        <v>#N/A</v>
      </c>
      <c r="AY2089" s="63">
        <v>45835</v>
      </c>
      <c r="AZ2089" s="215">
        <v>0</v>
      </c>
      <c r="BA2089" s="215">
        <v>-2354.108302504198</v>
      </c>
      <c r="BB2089" s="215">
        <v>0</v>
      </c>
      <c r="BC2089" s="215">
        <v>5309.6623133617904</v>
      </c>
      <c r="BD2089" s="51">
        <v>-827.13970994944327</v>
      </c>
      <c r="BE2089" s="215">
        <v>2128.4143009081481</v>
      </c>
    </row>
    <row r="2090" spans="4:57">
      <c r="D2090" s="63">
        <v>44799</v>
      </c>
      <c r="E2090" s="211">
        <v>1027.8309999999999</v>
      </c>
      <c r="F2090" s="211">
        <v>3183.837</v>
      </c>
      <c r="G2090" s="213">
        <v>4211.6679999999997</v>
      </c>
      <c r="I2090" s="63">
        <v>45687</v>
      </c>
      <c r="J2090" s="68">
        <v>36.85</v>
      </c>
      <c r="K2090" s="68">
        <v>37.01</v>
      </c>
      <c r="M2090" s="63">
        <v>44799</v>
      </c>
      <c r="N2090" s="211">
        <v>36932.400000000001</v>
      </c>
      <c r="O2090" s="212">
        <v>137.65170000000001</v>
      </c>
      <c r="Q2090" s="63">
        <v>44799</v>
      </c>
      <c r="R2090" s="210">
        <v>47.372221192132891</v>
      </c>
      <c r="S2090" s="210">
        <v>63.603002191331569</v>
      </c>
      <c r="U2090" s="63">
        <v>44799</v>
      </c>
      <c r="V2090" s="65">
        <v>68.371330995666909</v>
      </c>
      <c r="X2090" s="63">
        <v>45838</v>
      </c>
      <c r="Y2090" s="67">
        <v>32</v>
      </c>
      <c r="Z2090" s="67">
        <v>30.35</v>
      </c>
      <c r="AA2090" s="67">
        <v>32.625</v>
      </c>
      <c r="AB2090" s="67">
        <v>33.625</v>
      </c>
      <c r="AD2090" s="63">
        <v>45838</v>
      </c>
      <c r="AE2090" s="67">
        <v>38.15</v>
      </c>
      <c r="AF2090" s="68">
        <v>72.58</v>
      </c>
      <c r="AH2090" s="58">
        <v>44799</v>
      </c>
      <c r="AI2090" s="210">
        <v>82.697913056122886</v>
      </c>
      <c r="AJ2090" s="210">
        <v>75.903562177744107</v>
      </c>
      <c r="AK2090" s="210">
        <v>70.232864795943158</v>
      </c>
      <c r="AM2090" s="63">
        <v>44799</v>
      </c>
      <c r="AN2090" s="210">
        <v>78.704453030158007</v>
      </c>
      <c r="AO2090" s="210">
        <v>64.776707533072482</v>
      </c>
      <c r="AP2090" s="210">
        <v>104.94537203754616</v>
      </c>
      <c r="AR2090" s="63">
        <v>44799</v>
      </c>
      <c r="AS2090" s="210">
        <v>-30.013452213358359</v>
      </c>
      <c r="AT2090" s="210">
        <v>-10.818032086866348</v>
      </c>
      <c r="AV2090" s="63"/>
      <c r="AW2090" s="64" t="e">
        <v>#N/A</v>
      </c>
      <c r="AY2090" s="63">
        <v>45838</v>
      </c>
      <c r="AZ2090" s="215">
        <v>0</v>
      </c>
      <c r="BA2090" s="215">
        <v>1936.5230295412098</v>
      </c>
      <c r="BB2090" s="215">
        <v>0</v>
      </c>
      <c r="BC2090" s="215">
        <v>2793.6748011456712</v>
      </c>
      <c r="BD2090" s="51">
        <v>-840.83641764277047</v>
      </c>
      <c r="BE2090" s="215">
        <v>3889.3614130441101</v>
      </c>
    </row>
    <row r="2091" spans="4:57">
      <c r="D2091" s="63">
        <v>44800</v>
      </c>
      <c r="E2091" s="211">
        <v>1027.8309999999999</v>
      </c>
      <c r="F2091" s="211">
        <v>3183.837</v>
      </c>
      <c r="G2091" s="213">
        <v>4211.6679999999997</v>
      </c>
      <c r="I2091" s="63">
        <v>45688</v>
      </c>
      <c r="J2091" s="68">
        <v>32.21</v>
      </c>
      <c r="K2091" s="68">
        <v>34.11</v>
      </c>
      <c r="M2091" s="63">
        <v>44800</v>
      </c>
      <c r="N2091" s="211">
        <v>36932.400000000001</v>
      </c>
      <c r="O2091" s="212">
        <v>137.65170000000001</v>
      </c>
      <c r="Q2091" s="63">
        <v>44800</v>
      </c>
      <c r="R2091" s="210">
        <v>47.109260730257184</v>
      </c>
      <c r="S2091" s="210">
        <v>63.290263332545592</v>
      </c>
      <c r="U2091" s="63">
        <v>44800</v>
      </c>
      <c r="V2091" s="65">
        <v>68.371330995666909</v>
      </c>
      <c r="X2091" s="63">
        <v>45839</v>
      </c>
      <c r="Y2091" s="67">
        <v>32.6875</v>
      </c>
      <c r="Z2091" s="67">
        <v>28.83</v>
      </c>
      <c r="AA2091" s="67">
        <v>33.25</v>
      </c>
      <c r="AB2091" s="67">
        <v>34.1875</v>
      </c>
      <c r="AD2091" s="63">
        <v>45839</v>
      </c>
      <c r="AE2091" s="67">
        <v>38.159999999999997</v>
      </c>
      <c r="AF2091" s="68">
        <v>71.02</v>
      </c>
      <c r="AH2091" s="58">
        <v>44800</v>
      </c>
      <c r="AI2091" s="210">
        <v>82.819599057349123</v>
      </c>
      <c r="AJ2091" s="210">
        <v>75.754209416503386</v>
      </c>
      <c r="AK2091" s="210">
        <v>69.828489298075141</v>
      </c>
      <c r="AM2091" s="63">
        <v>44800</v>
      </c>
      <c r="AN2091" s="210">
        <v>78.620639891542282</v>
      </c>
      <c r="AO2091" s="210">
        <v>64.722082373097251</v>
      </c>
      <c r="AP2091" s="210">
        <v>104.75728193731567</v>
      </c>
      <c r="AR2091" s="63">
        <v>44800</v>
      </c>
      <c r="AS2091" s="210">
        <v>-30.020286515728312</v>
      </c>
      <c r="AT2091" s="210">
        <v>-10.847119200988997</v>
      </c>
      <c r="AV2091" s="63"/>
      <c r="AW2091" s="64" t="e">
        <v>#N/A</v>
      </c>
      <c r="AY2091" s="63">
        <v>45839</v>
      </c>
      <c r="AZ2091" s="215">
        <v>0</v>
      </c>
      <c r="BA2091" s="215">
        <v>2569.2224020185295</v>
      </c>
      <c r="BB2091" s="215">
        <v>0</v>
      </c>
      <c r="BC2091" s="215">
        <v>-1071.4431294370197</v>
      </c>
      <c r="BD2091" s="51">
        <v>-860.23079705920031</v>
      </c>
      <c r="BE2091" s="215">
        <v>637.54847552230956</v>
      </c>
    </row>
    <row r="2092" spans="4:57">
      <c r="D2092" s="63">
        <v>44801</v>
      </c>
      <c r="E2092" s="211">
        <v>1027.8309999999999</v>
      </c>
      <c r="F2092" s="211">
        <v>3183.837</v>
      </c>
      <c r="G2092" s="213">
        <v>4211.6679999999997</v>
      </c>
      <c r="I2092" s="63">
        <v>45691</v>
      </c>
      <c r="J2092" s="68">
        <v>31.65</v>
      </c>
      <c r="K2092" s="68">
        <v>33.69</v>
      </c>
      <c r="M2092" s="63">
        <v>44801</v>
      </c>
      <c r="N2092" s="211">
        <v>36932.400000000001</v>
      </c>
      <c r="O2092" s="212">
        <v>137.65170000000001</v>
      </c>
      <c r="Q2092" s="63">
        <v>44801</v>
      </c>
      <c r="R2092" s="210">
        <v>46.841668478222601</v>
      </c>
      <c r="S2092" s="210">
        <v>62.92609892295922</v>
      </c>
      <c r="U2092" s="63">
        <v>44801</v>
      </c>
      <c r="V2092" s="65">
        <v>68.371330995666909</v>
      </c>
      <c r="X2092" s="63">
        <v>45840</v>
      </c>
      <c r="Y2092" s="67">
        <v>32.4375</v>
      </c>
      <c r="Z2092" s="67">
        <v>28.71</v>
      </c>
      <c r="AA2092" s="67">
        <v>33.0625</v>
      </c>
      <c r="AB2092" s="67">
        <v>34.1875</v>
      </c>
      <c r="AD2092" s="63">
        <v>45840</v>
      </c>
      <c r="AE2092" s="67">
        <v>38.81</v>
      </c>
      <c r="AF2092" s="68">
        <v>71.44</v>
      </c>
      <c r="AH2092" s="58">
        <v>44801</v>
      </c>
      <c r="AI2092" s="210">
        <v>82.934135243549335</v>
      </c>
      <c r="AJ2092" s="210">
        <v>75.570199283331391</v>
      </c>
      <c r="AK2092" s="210">
        <v>69.348348315626993</v>
      </c>
      <c r="AM2092" s="63">
        <v>44801</v>
      </c>
      <c r="AN2092" s="210">
        <v>78.541935076602073</v>
      </c>
      <c r="AO2092" s="210">
        <v>64.70123753470105</v>
      </c>
      <c r="AP2092" s="210">
        <v>104.48358728763907</v>
      </c>
      <c r="AR2092" s="63">
        <v>44801</v>
      </c>
      <c r="AS2092" s="210">
        <v>-30.029883286033787</v>
      </c>
      <c r="AT2092" s="210">
        <v>-10.867523087996677</v>
      </c>
      <c r="AV2092" s="63"/>
      <c r="AW2092" s="64" t="e">
        <v>#N/A</v>
      </c>
      <c r="AY2092" s="63">
        <v>45840</v>
      </c>
      <c r="AZ2092" s="215">
        <v>0</v>
      </c>
      <c r="BA2092" s="215">
        <v>2568.9031806961002</v>
      </c>
      <c r="BB2092" s="215">
        <v>0</v>
      </c>
      <c r="BC2092" s="215">
        <v>-4230.2538172731192</v>
      </c>
      <c r="BD2092" s="51">
        <v>-859.92202530316069</v>
      </c>
      <c r="BE2092" s="215">
        <v>-2521.2726618801803</v>
      </c>
    </row>
    <row r="2093" spans="4:57">
      <c r="D2093" s="63">
        <v>44802</v>
      </c>
      <c r="E2093" s="211">
        <v>1160.566</v>
      </c>
      <c r="F2093" s="211">
        <v>3180.402</v>
      </c>
      <c r="G2093" s="213">
        <v>4340.9679999999998</v>
      </c>
      <c r="I2093" s="63">
        <v>45692</v>
      </c>
      <c r="J2093" s="68">
        <v>36.200000000000003</v>
      </c>
      <c r="K2093" s="68">
        <v>34.42</v>
      </c>
      <c r="M2093" s="63">
        <v>44802</v>
      </c>
      <c r="N2093" s="211">
        <v>36840.5</v>
      </c>
      <c r="O2093" s="212">
        <v>138.32499999999999</v>
      </c>
      <c r="Q2093" s="63">
        <v>44802</v>
      </c>
      <c r="R2093" s="210">
        <v>46.677355418374503</v>
      </c>
      <c r="S2093" s="210">
        <v>62.72497219198199</v>
      </c>
      <c r="U2093" s="63">
        <v>44802</v>
      </c>
      <c r="V2093" s="65">
        <v>68.311981973824459</v>
      </c>
      <c r="X2093" s="63">
        <v>45841</v>
      </c>
      <c r="Y2093" s="67">
        <v>32.4375</v>
      </c>
      <c r="Z2093" s="67">
        <v>28.16</v>
      </c>
      <c r="AA2093" s="67">
        <v>33.0625</v>
      </c>
      <c r="AB2093" s="67">
        <v>34.0625</v>
      </c>
      <c r="AD2093" s="63">
        <v>45841</v>
      </c>
      <c r="AE2093" s="67">
        <v>37.9</v>
      </c>
      <c r="AF2093" s="68">
        <v>70.790000000000006</v>
      </c>
      <c r="AH2093" s="58">
        <v>44802</v>
      </c>
      <c r="AI2093" s="210">
        <v>83.031121897990445</v>
      </c>
      <c r="AJ2093" s="210">
        <v>75.512199777293802</v>
      </c>
      <c r="AK2093" s="210">
        <v>69.129322419723451</v>
      </c>
      <c r="AM2093" s="63">
        <v>44802</v>
      </c>
      <c r="AN2093" s="210">
        <v>78.471800901456916</v>
      </c>
      <c r="AO2093" s="210">
        <v>64.716730143562742</v>
      </c>
      <c r="AP2093" s="210">
        <v>104.20381514568074</v>
      </c>
      <c r="AR2093" s="63">
        <v>44802</v>
      </c>
      <c r="AS2093" s="210">
        <v>-30.042942669968355</v>
      </c>
      <c r="AT2093" s="210">
        <v>-10.881765646033026</v>
      </c>
      <c r="AV2093" s="63"/>
      <c r="AW2093" s="64" t="e">
        <v>#N/A</v>
      </c>
      <c r="AY2093" s="63">
        <v>45841</v>
      </c>
      <c r="AZ2093" s="215">
        <v>0</v>
      </c>
      <c r="BA2093" s="215">
        <v>2813.8910560232803</v>
      </c>
      <c r="BB2093" s="215">
        <v>0</v>
      </c>
      <c r="BC2093" s="215">
        <v>-4991.6093040926899</v>
      </c>
      <c r="BD2093" s="51">
        <v>-827.03677587563902</v>
      </c>
      <c r="BE2093" s="215">
        <v>-3004.7550239450484</v>
      </c>
    </row>
    <row r="2094" spans="4:57">
      <c r="D2094" s="63">
        <v>44803</v>
      </c>
      <c r="E2094" s="211">
        <v>1041.924</v>
      </c>
      <c r="F2094" s="211">
        <v>3176.8090000000002</v>
      </c>
      <c r="G2094" s="213">
        <v>4218.7330000000002</v>
      </c>
      <c r="I2094" s="63">
        <v>45693</v>
      </c>
      <c r="J2094" s="68">
        <v>33.29</v>
      </c>
      <c r="K2094" s="68">
        <v>33.11</v>
      </c>
      <c r="M2094" s="63">
        <v>44803</v>
      </c>
      <c r="N2094" s="211">
        <v>36846</v>
      </c>
      <c r="O2094" s="212">
        <v>138.57169999999999</v>
      </c>
      <c r="Q2094" s="63">
        <v>44803</v>
      </c>
      <c r="R2094" s="210">
        <v>46.441334134233038</v>
      </c>
      <c r="S2094" s="210">
        <v>62.514068383653608</v>
      </c>
      <c r="U2094" s="63">
        <v>44803</v>
      </c>
      <c r="V2094" s="65">
        <v>68.227575486703387</v>
      </c>
      <c r="X2094" s="63">
        <v>45842</v>
      </c>
      <c r="Y2094" s="67">
        <v>31.6875</v>
      </c>
      <c r="Z2094" s="67">
        <v>26.61</v>
      </c>
      <c r="AA2094" s="67">
        <v>32.3125</v>
      </c>
      <c r="AB2094" s="67">
        <v>33.75</v>
      </c>
      <c r="AD2094" s="63">
        <v>45842</v>
      </c>
      <c r="AE2094" s="67">
        <v>37.35</v>
      </c>
      <c r="AF2094" s="68">
        <v>71.08</v>
      </c>
      <c r="AH2094" s="58">
        <v>44803</v>
      </c>
      <c r="AI2094" s="210">
        <v>83.267093406414361</v>
      </c>
      <c r="AJ2094" s="210">
        <v>75.512512303062039</v>
      </c>
      <c r="AK2094" s="210">
        <v>68.920646222476066</v>
      </c>
      <c r="AM2094" s="63">
        <v>44803</v>
      </c>
      <c r="AN2094" s="210">
        <v>78.447807540284771</v>
      </c>
      <c r="AO2094" s="210">
        <v>64.822604745024165</v>
      </c>
      <c r="AP2094" s="210">
        <v>103.95450907376795</v>
      </c>
      <c r="AR2094" s="63">
        <v>44803</v>
      </c>
      <c r="AS2094" s="210">
        <v>-30.068008432041758</v>
      </c>
      <c r="AT2094" s="210">
        <v>-10.900350574665907</v>
      </c>
      <c r="AV2094" s="63"/>
      <c r="AW2094" s="64" t="e">
        <v>#N/A</v>
      </c>
      <c r="AY2094" s="63">
        <v>45842</v>
      </c>
      <c r="AZ2094" s="215">
        <v>0</v>
      </c>
      <c r="BA2094" s="215">
        <v>2822.8511965825605</v>
      </c>
      <c r="BB2094" s="215">
        <v>0</v>
      </c>
      <c r="BC2094" s="215">
        <v>-5886.9232071871884</v>
      </c>
      <c r="BD2094" s="51">
        <v>-823.71925442232009</v>
      </c>
      <c r="BE2094" s="215">
        <v>-3887.7912650269495</v>
      </c>
    </row>
    <row r="2095" spans="4:57">
      <c r="D2095" s="63">
        <v>44804</v>
      </c>
      <c r="E2095" s="211">
        <v>1020.623</v>
      </c>
      <c r="F2095" s="211">
        <v>3170.761</v>
      </c>
      <c r="G2095" s="213">
        <v>4191.384</v>
      </c>
      <c r="I2095" s="63">
        <v>45694</v>
      </c>
      <c r="J2095" s="68">
        <v>33.58</v>
      </c>
      <c r="K2095" s="68">
        <v>32.92</v>
      </c>
      <c r="M2095" s="63">
        <v>44804</v>
      </c>
      <c r="N2095" s="211">
        <v>36734.400000000001</v>
      </c>
      <c r="O2095" s="212">
        <v>138.7133</v>
      </c>
      <c r="Q2095" s="63">
        <v>44804</v>
      </c>
      <c r="R2095" s="210">
        <v>46.101930343274212</v>
      </c>
      <c r="S2095" s="210">
        <v>62.29164644465488</v>
      </c>
      <c r="U2095" s="63">
        <v>44804</v>
      </c>
      <c r="V2095" s="65">
        <v>67.43465532264895</v>
      </c>
      <c r="X2095" s="63">
        <v>45845</v>
      </c>
      <c r="Y2095" s="67">
        <v>31.75</v>
      </c>
      <c r="Z2095" s="67">
        <v>28.85</v>
      </c>
      <c r="AA2095" s="67">
        <v>32.375</v>
      </c>
      <c r="AB2095" s="67">
        <v>33.625</v>
      </c>
      <c r="AD2095" s="63">
        <v>45845</v>
      </c>
      <c r="AE2095" s="67">
        <v>36.81</v>
      </c>
      <c r="AF2095" s="68">
        <v>72.17</v>
      </c>
      <c r="AH2095" s="58">
        <v>44804</v>
      </c>
      <c r="AI2095" s="210">
        <v>83.478460998337468</v>
      </c>
      <c r="AJ2095" s="210">
        <v>75.505354661956119</v>
      </c>
      <c r="AK2095" s="210">
        <v>68.708726470024999</v>
      </c>
      <c r="AM2095" s="63">
        <v>44804</v>
      </c>
      <c r="AN2095" s="210">
        <v>78.34147462971643</v>
      </c>
      <c r="AO2095" s="210">
        <v>64.838030578183222</v>
      </c>
      <c r="AP2095" s="210">
        <v>103.60368875318242</v>
      </c>
      <c r="AR2095" s="63">
        <v>44804</v>
      </c>
      <c r="AS2095" s="210">
        <v>-30.072520641697796</v>
      </c>
      <c r="AT2095" s="210">
        <v>-10.954327993444934</v>
      </c>
      <c r="AV2095" s="63"/>
      <c r="AW2095" s="64" t="e">
        <v>#N/A</v>
      </c>
      <c r="AY2095" s="63">
        <v>45845</v>
      </c>
      <c r="AZ2095" s="215">
        <v>0</v>
      </c>
      <c r="BA2095" s="215">
        <v>2827.6371622233301</v>
      </c>
      <c r="BB2095" s="215">
        <v>0</v>
      </c>
      <c r="BC2095" s="215">
        <v>-4113.4092320931286</v>
      </c>
      <c r="BD2095" s="51">
        <v>-874.67412811279485</v>
      </c>
      <c r="BE2095" s="215">
        <v>-2160.4461979825942</v>
      </c>
    </row>
    <row r="2096" spans="4:57">
      <c r="D2096" s="63">
        <v>44805</v>
      </c>
      <c r="E2096" s="211">
        <v>1146.2049999999999</v>
      </c>
      <c r="F2096" s="211">
        <v>3172.288</v>
      </c>
      <c r="G2096" s="213">
        <v>4318.4930000000004</v>
      </c>
      <c r="I2096" s="63">
        <v>45695</v>
      </c>
      <c r="J2096" s="68">
        <v>31.95</v>
      </c>
      <c r="K2096" s="68">
        <v>32.19</v>
      </c>
      <c r="M2096" s="63">
        <v>44805</v>
      </c>
      <c r="N2096" s="211">
        <v>36642.400000000001</v>
      </c>
      <c r="O2096" s="212">
        <v>139.005</v>
      </c>
      <c r="Q2096" s="63">
        <v>44805</v>
      </c>
      <c r="R2096" s="210">
        <v>46.018930279564493</v>
      </c>
      <c r="S2096" s="210">
        <v>62.167105250745891</v>
      </c>
      <c r="U2096" s="63">
        <v>44805</v>
      </c>
      <c r="V2096" s="65">
        <v>67.774747195667857</v>
      </c>
      <c r="X2096" s="63">
        <v>45846</v>
      </c>
      <c r="Y2096" s="67">
        <v>32.4375</v>
      </c>
      <c r="Z2096" s="67">
        <v>28.82</v>
      </c>
      <c r="AA2096" s="67">
        <v>32.875</v>
      </c>
      <c r="AB2096" s="67">
        <v>33.5</v>
      </c>
      <c r="AD2096" s="63">
        <v>45846</v>
      </c>
      <c r="AE2096" s="67">
        <v>36.47</v>
      </c>
      <c r="AF2096" s="68">
        <v>70.61</v>
      </c>
      <c r="AH2096" s="58">
        <v>44805</v>
      </c>
      <c r="AI2096" s="210">
        <v>83.562675836533387</v>
      </c>
      <c r="AJ2096" s="210">
        <v>75.506031225219488</v>
      </c>
      <c r="AK2096" s="210">
        <v>68.621109184569605</v>
      </c>
      <c r="AM2096" s="63">
        <v>44805</v>
      </c>
      <c r="AN2096" s="210">
        <v>78.340555991442471</v>
      </c>
      <c r="AO2096" s="210">
        <v>64.927632020751247</v>
      </c>
      <c r="AP2096" s="210">
        <v>103.4675197421849</v>
      </c>
      <c r="AR2096" s="63">
        <v>44805</v>
      </c>
      <c r="AS2096" s="210">
        <v>-30.092738033903409</v>
      </c>
      <c r="AT2096" s="210">
        <v>-10.997781983853816</v>
      </c>
      <c r="AV2096" s="63"/>
      <c r="AW2096" s="64" t="e">
        <v>#N/A</v>
      </c>
      <c r="AY2096" s="63">
        <v>45846</v>
      </c>
      <c r="AZ2096" s="215">
        <v>0</v>
      </c>
      <c r="BA2096" s="215">
        <v>2849.8522105870006</v>
      </c>
      <c r="BB2096" s="215">
        <v>0</v>
      </c>
      <c r="BC2096" s="215">
        <v>-5487.7433935406989</v>
      </c>
      <c r="BD2096" s="51">
        <v>-827.33671684800572</v>
      </c>
      <c r="BE2096" s="215">
        <v>-3465.227899801705</v>
      </c>
    </row>
    <row r="2097" spans="4:57">
      <c r="D2097" s="63">
        <v>44806</v>
      </c>
      <c r="E2097" s="211">
        <v>1146.2049999999999</v>
      </c>
      <c r="F2097" s="211">
        <v>3172.288</v>
      </c>
      <c r="G2097" s="213">
        <v>4318.4930000000004</v>
      </c>
      <c r="I2097" s="63">
        <v>45698</v>
      </c>
      <c r="J2097" s="68">
        <v>33</v>
      </c>
      <c r="K2097" s="68">
        <v>32.31</v>
      </c>
      <c r="M2097" s="63">
        <v>44806</v>
      </c>
      <c r="N2097" s="211">
        <v>36642.400000000001</v>
      </c>
      <c r="O2097" s="212">
        <v>139.005</v>
      </c>
      <c r="Q2097" s="63">
        <v>44806</v>
      </c>
      <c r="R2097" s="210">
        <v>46.037868238845817</v>
      </c>
      <c r="S2097" s="210">
        <v>61.991820160875186</v>
      </c>
      <c r="U2097" s="63">
        <v>44806</v>
      </c>
      <c r="V2097" s="65">
        <v>67.774747195667871</v>
      </c>
      <c r="X2097" s="63">
        <v>45848</v>
      </c>
      <c r="Y2097" s="67">
        <v>31.3125</v>
      </c>
      <c r="Z2097" s="67">
        <v>28.12</v>
      </c>
      <c r="AA2097" s="67">
        <v>31.875</v>
      </c>
      <c r="AB2097" s="67">
        <v>32.8125</v>
      </c>
      <c r="AD2097" s="63">
        <v>45848</v>
      </c>
      <c r="AE2097" s="67">
        <v>35.770000000000003</v>
      </c>
      <c r="AF2097" s="68">
        <v>71.14</v>
      </c>
      <c r="AH2097" s="58">
        <v>44806</v>
      </c>
      <c r="AI2097" s="210">
        <v>83.699566672706567</v>
      </c>
      <c r="AJ2097" s="210">
        <v>75.476450653336968</v>
      </c>
      <c r="AK2097" s="210">
        <v>68.461184259197097</v>
      </c>
      <c r="AM2097" s="63">
        <v>44806</v>
      </c>
      <c r="AN2097" s="210">
        <v>78.405680564128971</v>
      </c>
      <c r="AO2097" s="210">
        <v>65.228851463495886</v>
      </c>
      <c r="AP2097" s="210">
        <v>103.22307590298978</v>
      </c>
      <c r="AR2097" s="63">
        <v>44806</v>
      </c>
      <c r="AS2097" s="210">
        <v>-30.013341220595823</v>
      </c>
      <c r="AT2097" s="210">
        <v>-11.025263050881929</v>
      </c>
      <c r="AV2097" s="63"/>
      <c r="AW2097" s="64" t="e">
        <v>#N/A</v>
      </c>
      <c r="AY2097" s="63">
        <v>45848</v>
      </c>
      <c r="AZ2097" s="215">
        <v>0</v>
      </c>
      <c r="BA2097" s="215">
        <v>-2771.4222488984801</v>
      </c>
      <c r="BB2097" s="215">
        <v>0</v>
      </c>
      <c r="BC2097" s="215">
        <v>10090.497340042522</v>
      </c>
      <c r="BD2097" s="51">
        <v>-840.98080868071429</v>
      </c>
      <c r="BE2097" s="215">
        <v>6478.0942824633266</v>
      </c>
    </row>
    <row r="2098" spans="4:57">
      <c r="D2098" s="63">
        <v>44807</v>
      </c>
      <c r="E2098" s="211">
        <v>1146.2049999999999</v>
      </c>
      <c r="F2098" s="211">
        <v>3172.288</v>
      </c>
      <c r="G2098" s="213">
        <v>4318.4930000000004</v>
      </c>
      <c r="I2098" s="63">
        <v>45699</v>
      </c>
      <c r="J2098" s="68">
        <v>34.479999999999997</v>
      </c>
      <c r="K2098" s="68">
        <v>33.19</v>
      </c>
      <c r="M2098" s="63">
        <v>44807</v>
      </c>
      <c r="N2098" s="211">
        <v>36642.400000000001</v>
      </c>
      <c r="O2098" s="212">
        <v>139.005</v>
      </c>
      <c r="Q2098" s="63">
        <v>44807</v>
      </c>
      <c r="R2098" s="210">
        <v>46.084140287092183</v>
      </c>
      <c r="S2098" s="210">
        <v>61.84889351796059</v>
      </c>
      <c r="U2098" s="63">
        <v>44807</v>
      </c>
      <c r="V2098" s="65">
        <v>67.774747195667871</v>
      </c>
      <c r="X2098" s="63">
        <v>45849</v>
      </c>
      <c r="Y2098" s="67">
        <v>30.4375</v>
      </c>
      <c r="Z2098" s="67">
        <v>33.08</v>
      </c>
      <c r="AA2098" s="67">
        <v>30.75</v>
      </c>
      <c r="AB2098" s="67">
        <v>31.125</v>
      </c>
      <c r="AD2098" s="63">
        <v>45849</v>
      </c>
      <c r="AE2098" s="67">
        <v>33.81</v>
      </c>
      <c r="AF2098" s="68">
        <v>70.13</v>
      </c>
      <c r="AH2098" s="58">
        <v>44807</v>
      </c>
      <c r="AI2098" s="210">
        <v>83.756017158992918</v>
      </c>
      <c r="AJ2098" s="210">
        <v>75.449105094801723</v>
      </c>
      <c r="AK2098" s="210">
        <v>68.374483842719187</v>
      </c>
      <c r="AM2098" s="63">
        <v>44807</v>
      </c>
      <c r="AN2098" s="210">
        <v>78.422071274437698</v>
      </c>
      <c r="AO2098" s="210">
        <v>65.476565671688334</v>
      </c>
      <c r="AP2098" s="210">
        <v>102.92882484380259</v>
      </c>
      <c r="AR2098" s="63">
        <v>44807</v>
      </c>
      <c r="AS2098" s="210">
        <v>-29.920833018178151</v>
      </c>
      <c r="AT2098" s="210">
        <v>-11.05109563272153</v>
      </c>
      <c r="AV2098" s="63"/>
      <c r="AW2098" s="64" t="e">
        <v>#N/A</v>
      </c>
      <c r="AY2098" s="63">
        <v>45849</v>
      </c>
      <c r="AZ2098" s="215">
        <v>0</v>
      </c>
      <c r="BA2098" s="215">
        <v>-2769.2016774391695</v>
      </c>
      <c r="BB2098" s="215">
        <v>0</v>
      </c>
      <c r="BC2098" s="215">
        <v>10423.908147773571</v>
      </c>
      <c r="BD2098" s="51">
        <v>-834.34136467839642</v>
      </c>
      <c r="BE2098" s="215">
        <v>6820.3651056560057</v>
      </c>
    </row>
    <row r="2099" spans="4:57">
      <c r="D2099" s="63">
        <v>44808</v>
      </c>
      <c r="E2099" s="211">
        <v>1146.2049999999999</v>
      </c>
      <c r="F2099" s="211">
        <v>3172.288</v>
      </c>
      <c r="G2099" s="213">
        <v>4318.4930000000004</v>
      </c>
      <c r="I2099" s="63">
        <v>45700</v>
      </c>
      <c r="J2099" s="68">
        <v>32.46</v>
      </c>
      <c r="K2099" s="68">
        <v>31.85</v>
      </c>
      <c r="M2099" s="63">
        <v>44808</v>
      </c>
      <c r="N2099" s="211">
        <v>36642.400000000001</v>
      </c>
      <c r="O2099" s="212">
        <v>139.005</v>
      </c>
      <c r="Q2099" s="63">
        <v>44808</v>
      </c>
      <c r="R2099" s="210">
        <v>46.149001310159996</v>
      </c>
      <c r="S2099" s="210">
        <v>61.764164885537753</v>
      </c>
      <c r="U2099" s="63">
        <v>44808</v>
      </c>
      <c r="V2099" s="65">
        <v>67.774747195667871</v>
      </c>
      <c r="X2099" s="63">
        <v>45852</v>
      </c>
      <c r="Y2099" s="67">
        <v>28.875</v>
      </c>
      <c r="Z2099" s="67">
        <v>25.71</v>
      </c>
      <c r="AA2099" s="67">
        <v>29.125</v>
      </c>
      <c r="AB2099" s="67">
        <v>29.1875</v>
      </c>
      <c r="AD2099" s="63">
        <v>45852</v>
      </c>
      <c r="AE2099" s="67">
        <v>31.55</v>
      </c>
      <c r="AF2099" s="68">
        <v>69.88</v>
      </c>
      <c r="AH2099" s="58">
        <v>44808</v>
      </c>
      <c r="AI2099" s="210">
        <v>83.840988666067503</v>
      </c>
      <c r="AJ2099" s="210">
        <v>75.500146318246308</v>
      </c>
      <c r="AK2099" s="210">
        <v>68.384508274275731</v>
      </c>
      <c r="AM2099" s="63">
        <v>44808</v>
      </c>
      <c r="AN2099" s="210">
        <v>78.452250515694885</v>
      </c>
      <c r="AO2099" s="210">
        <v>65.731930779441441</v>
      </c>
      <c r="AP2099" s="210">
        <v>102.66463997493345</v>
      </c>
      <c r="AR2099" s="63">
        <v>44808</v>
      </c>
      <c r="AS2099" s="210">
        <v>-29.830198207297066</v>
      </c>
      <c r="AT2099" s="210">
        <v>-11.053954771232256</v>
      </c>
      <c r="AV2099" s="63"/>
      <c r="AW2099" s="64" t="e">
        <v>#N/A</v>
      </c>
      <c r="AY2099" s="63">
        <v>45852</v>
      </c>
      <c r="AZ2099" s="215">
        <v>0</v>
      </c>
      <c r="BA2099" s="215">
        <v>-2705.5532457414497</v>
      </c>
      <c r="BB2099" s="215">
        <v>0</v>
      </c>
      <c r="BC2099" s="215">
        <v>10421.825890975251</v>
      </c>
      <c r="BD2099" s="51">
        <v>-1900.2398943511612</v>
      </c>
      <c r="BE2099" s="215">
        <v>5816.0327508826404</v>
      </c>
    </row>
    <row r="2100" spans="4:57">
      <c r="D2100" s="63">
        <v>44809</v>
      </c>
      <c r="E2100" s="211">
        <v>1229.2909999999999</v>
      </c>
      <c r="F2100" s="211">
        <v>3179.087</v>
      </c>
      <c r="G2100" s="213">
        <v>4408.3779999999997</v>
      </c>
      <c r="I2100" s="63">
        <v>45701</v>
      </c>
      <c r="J2100" s="68">
        <v>32.82</v>
      </c>
      <c r="K2100" s="68">
        <v>32.06</v>
      </c>
      <c r="M2100" s="63">
        <v>44809</v>
      </c>
      <c r="N2100" s="211">
        <v>36576.6</v>
      </c>
      <c r="O2100" s="212">
        <v>140.19999999999999</v>
      </c>
      <c r="Q2100" s="63">
        <v>44809</v>
      </c>
      <c r="R2100" s="210">
        <v>46.281282299610169</v>
      </c>
      <c r="S2100" s="210">
        <v>61.723630868852354</v>
      </c>
      <c r="U2100" s="63">
        <v>44809</v>
      </c>
      <c r="V2100" s="65">
        <v>68.397007241184411</v>
      </c>
      <c r="X2100" s="63">
        <v>45853</v>
      </c>
      <c r="Y2100" s="67">
        <v>28.75</v>
      </c>
      <c r="Z2100" s="67">
        <v>23.67</v>
      </c>
      <c r="AA2100" s="67">
        <v>29.0625</v>
      </c>
      <c r="AB2100" s="67">
        <v>29.5</v>
      </c>
      <c r="AD2100" s="63">
        <v>45853</v>
      </c>
      <c r="AE2100" s="67">
        <v>34.56</v>
      </c>
      <c r="AF2100" s="68">
        <v>68.180000000000007</v>
      </c>
      <c r="AH2100" s="58">
        <v>44809</v>
      </c>
      <c r="AI2100" s="210">
        <v>83.862530352631296</v>
      </c>
      <c r="AJ2100" s="210">
        <v>75.545704121898112</v>
      </c>
      <c r="AK2100" s="210">
        <v>68.412896223025783</v>
      </c>
      <c r="AM2100" s="63">
        <v>44809</v>
      </c>
      <c r="AN2100" s="210">
        <v>78.528121155585879</v>
      </c>
      <c r="AO2100" s="210">
        <v>66.036041829220139</v>
      </c>
      <c r="AP2100" s="210">
        <v>102.43835545621209</v>
      </c>
      <c r="AR2100" s="63">
        <v>44809</v>
      </c>
      <c r="AS2100" s="210">
        <v>-29.772411177139968</v>
      </c>
      <c r="AT2100" s="210">
        <v>-11.049219082185058</v>
      </c>
      <c r="AV2100" s="63"/>
      <c r="AW2100" s="64" t="e">
        <v>#N/A</v>
      </c>
      <c r="AY2100" s="63">
        <v>45853</v>
      </c>
      <c r="AZ2100" s="215">
        <v>0</v>
      </c>
      <c r="BA2100" s="215">
        <v>-2357.6980339741499</v>
      </c>
      <c r="BB2100" s="215">
        <v>0</v>
      </c>
      <c r="BC2100" s="215">
        <v>11269.285728849052</v>
      </c>
      <c r="BD2100" s="51">
        <v>-6077.1157643524148</v>
      </c>
      <c r="BE2100" s="215">
        <v>2834.4719305224867</v>
      </c>
    </row>
    <row r="2101" spans="4:57">
      <c r="D2101" s="63">
        <v>44810</v>
      </c>
      <c r="E2101" s="211">
        <v>1205.81</v>
      </c>
      <c r="F2101" s="211">
        <v>3188.027</v>
      </c>
      <c r="G2101" s="213">
        <v>4393.8370000000004</v>
      </c>
      <c r="I2101" s="63">
        <v>45702</v>
      </c>
      <c r="J2101" s="68">
        <v>31.43</v>
      </c>
      <c r="K2101" s="68">
        <v>31.96</v>
      </c>
      <c r="M2101" s="63">
        <v>44810</v>
      </c>
      <c r="N2101" s="211">
        <v>36630.400000000001</v>
      </c>
      <c r="O2101" s="212">
        <v>140.57830000000001</v>
      </c>
      <c r="Q2101" s="63">
        <v>44810</v>
      </c>
      <c r="R2101" s="210">
        <v>46.463395047414814</v>
      </c>
      <c r="S2101" s="210">
        <v>61.670012212516092</v>
      </c>
      <c r="U2101" s="63">
        <v>44810</v>
      </c>
      <c r="V2101" s="65">
        <v>68.622377394679603</v>
      </c>
      <c r="X2101" s="63">
        <v>45854</v>
      </c>
      <c r="Y2101" s="67">
        <v>30</v>
      </c>
      <c r="Z2101" s="67">
        <v>24.21</v>
      </c>
      <c r="AA2101" s="67">
        <v>30.5</v>
      </c>
      <c r="AB2101" s="67">
        <v>31.25</v>
      </c>
      <c r="AD2101" s="63">
        <v>45854</v>
      </c>
      <c r="AE2101" s="67">
        <v>37.67</v>
      </c>
      <c r="AF2101" s="68">
        <v>68.099999999999994</v>
      </c>
      <c r="AH2101" s="58">
        <v>44810</v>
      </c>
      <c r="AI2101" s="210">
        <v>84.053468136751874</v>
      </c>
      <c r="AJ2101" s="210">
        <v>75.657792011568475</v>
      </c>
      <c r="AK2101" s="210">
        <v>68.459337392974632</v>
      </c>
      <c r="AM2101" s="63">
        <v>44810</v>
      </c>
      <c r="AN2101" s="210">
        <v>78.603194807622685</v>
      </c>
      <c r="AO2101" s="210">
        <v>66.434736640494378</v>
      </c>
      <c r="AP2101" s="210">
        <v>102.04126086237189</v>
      </c>
      <c r="AR2101" s="63">
        <v>44810</v>
      </c>
      <c r="AS2101" s="210">
        <v>-29.717972747074604</v>
      </c>
      <c r="AT2101" s="210">
        <v>-11.050999605285106</v>
      </c>
      <c r="AV2101" s="63"/>
      <c r="AW2101" s="64" t="e">
        <v>#N/A</v>
      </c>
      <c r="AY2101" s="63">
        <v>45854</v>
      </c>
      <c r="AZ2101" s="215">
        <v>0</v>
      </c>
      <c r="BA2101" s="215">
        <v>-2304.2012727896904</v>
      </c>
      <c r="BB2101" s="215">
        <v>0</v>
      </c>
      <c r="BC2101" s="215">
        <v>11004.293803257702</v>
      </c>
      <c r="BD2101" s="51">
        <v>-5786.9808005904051</v>
      </c>
      <c r="BE2101" s="215">
        <v>2913.1117298776062</v>
      </c>
    </row>
    <row r="2102" spans="4:57">
      <c r="D2102" s="63">
        <v>44811</v>
      </c>
      <c r="E2102" s="211">
        <v>1064.2380000000001</v>
      </c>
      <c r="F2102" s="211">
        <v>3190.3270000000002</v>
      </c>
      <c r="G2102" s="213">
        <v>4254.5649999999996</v>
      </c>
      <c r="I2102" s="63">
        <v>45705</v>
      </c>
      <c r="J2102" s="68">
        <v>32.15</v>
      </c>
      <c r="K2102" s="68">
        <v>32.29</v>
      </c>
      <c r="M2102" s="63">
        <v>44811</v>
      </c>
      <c r="N2102" s="211">
        <v>36860.800000000003</v>
      </c>
      <c r="O2102" s="212">
        <v>140.82</v>
      </c>
      <c r="Q2102" s="63">
        <v>44811</v>
      </c>
      <c r="R2102" s="210">
        <v>46.394639023683951</v>
      </c>
      <c r="S2102" s="210">
        <v>61.731819070701619</v>
      </c>
      <c r="U2102" s="63">
        <v>44811</v>
      </c>
      <c r="V2102" s="65">
        <v>69.217573986993557</v>
      </c>
      <c r="X2102" s="63">
        <v>45855</v>
      </c>
      <c r="Y2102" s="67">
        <v>30.1875</v>
      </c>
      <c r="Z2102" s="67">
        <v>26.83</v>
      </c>
      <c r="AA2102" s="67">
        <v>30.9375</v>
      </c>
      <c r="AB2102" s="67">
        <v>32.375</v>
      </c>
      <c r="AD2102" s="63">
        <v>45855</v>
      </c>
      <c r="AE2102" s="67">
        <v>38.65</v>
      </c>
      <c r="AF2102" s="68">
        <v>68.06</v>
      </c>
      <c r="AH2102" s="58">
        <v>44811</v>
      </c>
      <c r="AI2102" s="210">
        <v>84.17588510060834</v>
      </c>
      <c r="AJ2102" s="210">
        <v>75.842742832654693</v>
      </c>
      <c r="AK2102" s="210">
        <v>68.710500647665668</v>
      </c>
      <c r="AM2102" s="63">
        <v>44811</v>
      </c>
      <c r="AN2102" s="210">
        <v>78.648039387346984</v>
      </c>
      <c r="AO2102" s="210">
        <v>66.8095630422536</v>
      </c>
      <c r="AP2102" s="210">
        <v>101.61103688294762</v>
      </c>
      <c r="AR2102" s="63">
        <v>44811</v>
      </c>
      <c r="AS2102" s="210">
        <v>-29.645296516384345</v>
      </c>
      <c r="AT2102" s="210">
        <v>-11.024905383958005</v>
      </c>
      <c r="AV2102" s="63"/>
      <c r="AW2102" s="64" t="e">
        <v>#N/A</v>
      </c>
      <c r="AY2102" s="63">
        <v>45855</v>
      </c>
      <c r="AZ2102" s="215">
        <v>0</v>
      </c>
      <c r="BA2102" s="215">
        <v>-2254.1116962915908</v>
      </c>
      <c r="BB2102" s="215">
        <v>0</v>
      </c>
      <c r="BC2102" s="215">
        <v>10594.621495825533</v>
      </c>
      <c r="BD2102" s="51">
        <v>-2942.5558427832352</v>
      </c>
      <c r="BE2102" s="215">
        <v>5397.9539567507054</v>
      </c>
    </row>
    <row r="2103" spans="4:57">
      <c r="D2103" s="63">
        <v>44812</v>
      </c>
      <c r="E2103" s="211">
        <v>1035.0820000000001</v>
      </c>
      <c r="F2103" s="211">
        <v>3193.8389999999999</v>
      </c>
      <c r="G2103" s="213">
        <v>4228.9210000000003</v>
      </c>
      <c r="I2103" s="63">
        <v>45706</v>
      </c>
      <c r="J2103" s="68">
        <v>34.49</v>
      </c>
      <c r="K2103" s="68">
        <v>32.51</v>
      </c>
      <c r="M2103" s="63">
        <v>44812</v>
      </c>
      <c r="N2103" s="211">
        <v>37284.300000000003</v>
      </c>
      <c r="O2103" s="212">
        <v>141.17670000000001</v>
      </c>
      <c r="Q2103" s="63">
        <v>44812</v>
      </c>
      <c r="R2103" s="210">
        <v>46.205408712705577</v>
      </c>
      <c r="S2103" s="210">
        <v>61.754545682614356</v>
      </c>
      <c r="U2103" s="63">
        <v>44812</v>
      </c>
      <c r="V2103" s="65">
        <v>69.864130087239047</v>
      </c>
      <c r="X2103" s="63">
        <v>45856</v>
      </c>
      <c r="Y2103" s="67">
        <v>31.4375</v>
      </c>
      <c r="Z2103" s="67">
        <v>29.15</v>
      </c>
      <c r="AA2103" s="67">
        <v>32.125</v>
      </c>
      <c r="AB2103" s="67">
        <v>33.3125</v>
      </c>
      <c r="AD2103" s="63">
        <v>45856</v>
      </c>
      <c r="AE2103" s="67">
        <v>40.520000000000003</v>
      </c>
      <c r="AF2103" s="68">
        <v>67.709999999999994</v>
      </c>
      <c r="AH2103" s="58">
        <v>44812</v>
      </c>
      <c r="AI2103" s="210">
        <v>84.266977674857117</v>
      </c>
      <c r="AJ2103" s="210">
        <v>75.98036465545637</v>
      </c>
      <c r="AK2103" s="210">
        <v>68.852629584975887</v>
      </c>
      <c r="AM2103" s="63">
        <v>44812</v>
      </c>
      <c r="AN2103" s="210">
        <v>78.712952791754475</v>
      </c>
      <c r="AO2103" s="210">
        <v>67.162380070527746</v>
      </c>
      <c r="AP2103" s="210">
        <v>101.2736002372589</v>
      </c>
      <c r="AR2103" s="63">
        <v>44812</v>
      </c>
      <c r="AS2103" s="210">
        <v>-29.59347631416831</v>
      </c>
      <c r="AT2103" s="210">
        <v>-10.975068688307733</v>
      </c>
      <c r="AV2103" s="63"/>
      <c r="AW2103" s="64" t="e">
        <v>#N/A</v>
      </c>
      <c r="AY2103" s="63">
        <v>45856</v>
      </c>
      <c r="AZ2103" s="215">
        <v>0</v>
      </c>
      <c r="BA2103" s="215">
        <v>-4533.7686343588011</v>
      </c>
      <c r="BB2103" s="215">
        <v>0</v>
      </c>
      <c r="BC2103" s="215">
        <v>8737.7510234890415</v>
      </c>
      <c r="BD2103" s="51">
        <v>-2486.8559377723468</v>
      </c>
      <c r="BE2103" s="215">
        <v>1717.1264513578938</v>
      </c>
    </row>
    <row r="2104" spans="4:57">
      <c r="D2104" s="63">
        <v>44813</v>
      </c>
      <c r="E2104" s="211">
        <v>949.49599999999998</v>
      </c>
      <c r="F2104" s="211">
        <v>3194.3440000000001</v>
      </c>
      <c r="G2104" s="213">
        <v>4143.84</v>
      </c>
      <c r="I2104" s="63">
        <v>45707</v>
      </c>
      <c r="J2104" s="68">
        <v>32.869999999999997</v>
      </c>
      <c r="K2104" s="68">
        <v>31.95</v>
      </c>
      <c r="M2104" s="63">
        <v>44813</v>
      </c>
      <c r="N2104" s="211">
        <v>37508.199999999997</v>
      </c>
      <c r="O2104" s="212">
        <v>141.375</v>
      </c>
      <c r="Q2104" s="63">
        <v>44813</v>
      </c>
      <c r="R2104" s="210">
        <v>45.845912451252161</v>
      </c>
      <c r="S2104" s="210">
        <v>61.789446899852109</v>
      </c>
      <c r="U2104" s="63">
        <v>44813</v>
      </c>
      <c r="V2104" s="65">
        <v>70.344933968066584</v>
      </c>
      <c r="X2104" s="63">
        <v>45859</v>
      </c>
      <c r="Y2104" s="67">
        <v>32.1875</v>
      </c>
      <c r="Z2104" s="67">
        <v>25.64</v>
      </c>
      <c r="AA2104" s="67">
        <v>33</v>
      </c>
      <c r="AB2104" s="67">
        <v>34.1875</v>
      </c>
      <c r="AD2104" s="63">
        <v>45859</v>
      </c>
      <c r="AE2104" s="67">
        <v>54.11</v>
      </c>
      <c r="AF2104" s="68">
        <v>70.75</v>
      </c>
      <c r="AH2104" s="58">
        <v>44813</v>
      </c>
      <c r="AI2104" s="210">
        <v>84.396661039868135</v>
      </c>
      <c r="AJ2104" s="210">
        <v>76.13356797045347</v>
      </c>
      <c r="AK2104" s="210">
        <v>69.020037153057075</v>
      </c>
      <c r="AM2104" s="63">
        <v>44813</v>
      </c>
      <c r="AN2104" s="210">
        <v>78.836066547834946</v>
      </c>
      <c r="AO2104" s="210">
        <v>67.558749010012662</v>
      </c>
      <c r="AP2104" s="210">
        <v>101.05283524573406</v>
      </c>
      <c r="AR2104" s="63">
        <v>44813</v>
      </c>
      <c r="AS2104" s="210">
        <v>-29.566312415332664</v>
      </c>
      <c r="AT2104" s="210">
        <v>-10.930652439855971</v>
      </c>
      <c r="AV2104" s="63"/>
      <c r="AW2104" s="64" t="e">
        <v>#N/A</v>
      </c>
      <c r="AY2104" s="63">
        <v>45859</v>
      </c>
      <c r="AZ2104" s="215">
        <v>0</v>
      </c>
      <c r="BA2104" s="215">
        <v>-4484.2918273569412</v>
      </c>
      <c r="BB2104" s="215">
        <v>0</v>
      </c>
      <c r="BC2104" s="215">
        <v>9262.145549344621</v>
      </c>
      <c r="BD2104" s="51">
        <v>-2145.9499852917056</v>
      </c>
      <c r="BE2104" s="215">
        <v>2631.9037366959751</v>
      </c>
    </row>
    <row r="2105" spans="4:57">
      <c r="D2105" s="63">
        <v>44814</v>
      </c>
      <c r="E2105" s="211">
        <v>949.49599999999998</v>
      </c>
      <c r="F2105" s="211">
        <v>3194.3440000000001</v>
      </c>
      <c r="G2105" s="213">
        <v>4143.84</v>
      </c>
      <c r="I2105" s="63">
        <v>45708</v>
      </c>
      <c r="J2105" s="68">
        <v>32.93</v>
      </c>
      <c r="K2105" s="68">
        <v>31.49</v>
      </c>
      <c r="M2105" s="63">
        <v>44814</v>
      </c>
      <c r="N2105" s="211">
        <v>37508.199999999997</v>
      </c>
      <c r="O2105" s="212">
        <v>141.375</v>
      </c>
      <c r="Q2105" s="63">
        <v>44814</v>
      </c>
      <c r="R2105" s="210">
        <v>45.640735948448061</v>
      </c>
      <c r="S2105" s="210">
        <v>61.881494783713677</v>
      </c>
      <c r="U2105" s="63">
        <v>44814</v>
      </c>
      <c r="V2105" s="65">
        <v>70.344933968066584</v>
      </c>
      <c r="X2105" s="63">
        <v>45860</v>
      </c>
      <c r="Y2105" s="67">
        <v>34.4375</v>
      </c>
      <c r="Z2105" s="67">
        <v>31.34</v>
      </c>
      <c r="AA2105" s="67">
        <v>35.4375</v>
      </c>
      <c r="AB2105" s="67">
        <v>37.875</v>
      </c>
      <c r="AD2105" s="63">
        <v>45860</v>
      </c>
      <c r="AE2105" s="67">
        <v>86.32</v>
      </c>
      <c r="AF2105" s="68">
        <v>66.010000000000005</v>
      </c>
      <c r="AH2105" s="58">
        <v>44814</v>
      </c>
      <c r="AI2105" s="210">
        <v>84.522640658790053</v>
      </c>
      <c r="AJ2105" s="210">
        <v>76.331133977915243</v>
      </c>
      <c r="AK2105" s="210">
        <v>69.279435545340661</v>
      </c>
      <c r="AM2105" s="63">
        <v>44814</v>
      </c>
      <c r="AN2105" s="210">
        <v>78.861390563191406</v>
      </c>
      <c r="AO2105" s="210">
        <v>67.844787680245204</v>
      </c>
      <c r="AP2105" s="210">
        <v>100.72463881833151</v>
      </c>
      <c r="AR2105" s="63">
        <v>44814</v>
      </c>
      <c r="AS2105" s="210">
        <v>-29.543659387978693</v>
      </c>
      <c r="AT2105" s="210">
        <v>-10.875004835461954</v>
      </c>
      <c r="AV2105" s="63"/>
      <c r="AW2105" s="64" t="e">
        <v>#N/A</v>
      </c>
      <c r="AY2105" s="63">
        <v>45860</v>
      </c>
      <c r="AZ2105" s="215">
        <v>0</v>
      </c>
      <c r="BA2105" s="215">
        <v>-4649.45476737439</v>
      </c>
      <c r="BB2105" s="215">
        <v>0</v>
      </c>
      <c r="BC2105" s="215">
        <v>9117.7644060497914</v>
      </c>
      <c r="BD2105" s="51">
        <v>-2193.3785655035476</v>
      </c>
      <c r="BE2105" s="215">
        <v>2274.9310731718542</v>
      </c>
    </row>
    <row r="2106" spans="4:57">
      <c r="D2106" s="63">
        <v>44815</v>
      </c>
      <c r="E2106" s="211">
        <v>949.49599999999998</v>
      </c>
      <c r="F2106" s="211">
        <v>3194.3440000000001</v>
      </c>
      <c r="G2106" s="213">
        <v>4143.84</v>
      </c>
      <c r="I2106" s="63">
        <v>45709</v>
      </c>
      <c r="J2106" s="68">
        <v>28.33</v>
      </c>
      <c r="K2106" s="68">
        <v>30.85</v>
      </c>
      <c r="M2106" s="63">
        <v>44815</v>
      </c>
      <c r="N2106" s="211">
        <v>37508.199999999997</v>
      </c>
      <c r="O2106" s="212">
        <v>141.375</v>
      </c>
      <c r="Q2106" s="63">
        <v>44815</v>
      </c>
      <c r="R2106" s="210">
        <v>45.441757562778683</v>
      </c>
      <c r="S2106" s="210">
        <v>61.990588372933189</v>
      </c>
      <c r="U2106" s="63">
        <v>44815</v>
      </c>
      <c r="V2106" s="65">
        <v>70.344933968066584</v>
      </c>
      <c r="X2106" s="63">
        <v>45861</v>
      </c>
      <c r="Y2106" s="67">
        <v>34.625</v>
      </c>
      <c r="Z2106" s="67">
        <v>26.63</v>
      </c>
      <c r="AA2106" s="67">
        <v>35.375</v>
      </c>
      <c r="AB2106" s="67">
        <v>36.875</v>
      </c>
      <c r="AD2106" s="63">
        <v>45861</v>
      </c>
      <c r="AE2106" s="67">
        <v>70.37</v>
      </c>
      <c r="AF2106" s="68">
        <v>67.48</v>
      </c>
      <c r="AH2106" s="58">
        <v>44815</v>
      </c>
      <c r="AI2106" s="210">
        <v>84.622564106706307</v>
      </c>
      <c r="AJ2106" s="210">
        <v>76.53448056202366</v>
      </c>
      <c r="AK2106" s="210">
        <v>69.561291069931315</v>
      </c>
      <c r="AM2106" s="63">
        <v>44815</v>
      </c>
      <c r="AN2106" s="210">
        <v>78.854035727352795</v>
      </c>
      <c r="AO2106" s="210">
        <v>68.099511106092578</v>
      </c>
      <c r="AP2106" s="210">
        <v>100.34908525656863</v>
      </c>
      <c r="AR2106" s="63">
        <v>44815</v>
      </c>
      <c r="AS2106" s="210">
        <v>-29.515224589003086</v>
      </c>
      <c r="AT2106" s="210">
        <v>-10.824034859097564</v>
      </c>
      <c r="AV2106" s="63"/>
      <c r="AW2106" s="64" t="e">
        <v>#N/A</v>
      </c>
      <c r="AY2106" s="63">
        <v>45861</v>
      </c>
      <c r="AZ2106" s="215">
        <v>0</v>
      </c>
      <c r="BA2106" s="215">
        <v>-4444.2334935166991</v>
      </c>
      <c r="BB2106" s="215">
        <v>0</v>
      </c>
      <c r="BC2106" s="215">
        <v>9056.9180730760236</v>
      </c>
      <c r="BD2106" s="51">
        <v>-1288.1276185134163</v>
      </c>
      <c r="BE2106" s="215">
        <v>3324.5569610459061</v>
      </c>
    </row>
    <row r="2107" spans="4:57">
      <c r="D2107" s="63">
        <v>44816</v>
      </c>
      <c r="E2107" s="211">
        <v>1086.972</v>
      </c>
      <c r="F2107" s="211">
        <v>3189.6170000000002</v>
      </c>
      <c r="G2107" s="213">
        <v>4276.5889999999999</v>
      </c>
      <c r="I2107" s="63">
        <v>45712</v>
      </c>
      <c r="J2107" s="68">
        <v>32.11</v>
      </c>
      <c r="K2107" s="68">
        <v>31.09</v>
      </c>
      <c r="M2107" s="63">
        <v>44816</v>
      </c>
      <c r="N2107" s="211">
        <v>37651.699999999997</v>
      </c>
      <c r="O2107" s="212">
        <v>142.27500000000001</v>
      </c>
      <c r="Q2107" s="63">
        <v>44816</v>
      </c>
      <c r="R2107" s="210">
        <v>45.373825156397452</v>
      </c>
      <c r="S2107" s="210">
        <v>62.024405418915585</v>
      </c>
      <c r="U2107" s="63">
        <v>44816</v>
      </c>
      <c r="V2107" s="65">
        <v>70.761872218681333</v>
      </c>
      <c r="X2107" s="63">
        <v>45862</v>
      </c>
      <c r="Y2107" s="67">
        <v>34.6875</v>
      </c>
      <c r="Z2107" s="67">
        <v>27.61</v>
      </c>
      <c r="AA2107" s="67">
        <v>35.4375</v>
      </c>
      <c r="AB2107" s="67">
        <v>37</v>
      </c>
      <c r="AD2107" s="63">
        <v>45862</v>
      </c>
      <c r="AE2107" s="67">
        <v>62.69</v>
      </c>
      <c r="AF2107" s="68">
        <v>68.150000000000006</v>
      </c>
      <c r="AH2107" s="58">
        <v>44816</v>
      </c>
      <c r="AI2107" s="210">
        <v>84.696410209226428</v>
      </c>
      <c r="AJ2107" s="210">
        <v>76.662858471299415</v>
      </c>
      <c r="AK2107" s="210">
        <v>69.723974042872243</v>
      </c>
      <c r="AM2107" s="63">
        <v>44816</v>
      </c>
      <c r="AN2107" s="210">
        <v>78.781774534895305</v>
      </c>
      <c r="AO2107" s="210">
        <v>68.222029417956563</v>
      </c>
      <c r="AP2107" s="210">
        <v>99.966854208983264</v>
      </c>
      <c r="AR2107" s="63">
        <v>44816</v>
      </c>
      <c r="AS2107" s="210">
        <v>-29.549750926044194</v>
      </c>
      <c r="AT2107" s="210">
        <v>-10.771818435429982</v>
      </c>
      <c r="AV2107" s="63"/>
      <c r="AW2107" s="64" t="e">
        <v>#N/A</v>
      </c>
      <c r="AY2107" s="63">
        <v>45862</v>
      </c>
      <c r="AZ2107" s="215">
        <v>0</v>
      </c>
      <c r="BA2107" s="215">
        <v>-4407.683494061589</v>
      </c>
      <c r="BB2107" s="215">
        <v>0</v>
      </c>
      <c r="BC2107" s="215">
        <v>9104.3622964888618</v>
      </c>
      <c r="BD2107" s="51">
        <v>-1367.9724522505949</v>
      </c>
      <c r="BE2107" s="215">
        <v>3328.706350176677</v>
      </c>
    </row>
    <row r="2108" spans="4:57">
      <c r="D2108" s="63">
        <v>44817</v>
      </c>
      <c r="E2108" s="211">
        <v>989.53599999999994</v>
      </c>
      <c r="F2108" s="211">
        <v>3184.0889999999999</v>
      </c>
      <c r="G2108" s="213">
        <v>4173.625</v>
      </c>
      <c r="I2108" s="63">
        <v>45713</v>
      </c>
      <c r="J2108" s="68">
        <v>34.18</v>
      </c>
      <c r="K2108" s="68">
        <v>32.35</v>
      </c>
      <c r="M2108" s="63">
        <v>44817</v>
      </c>
      <c r="N2108" s="211">
        <v>37753.4</v>
      </c>
      <c r="O2108" s="212">
        <v>142.57499999999999</v>
      </c>
      <c r="Q2108" s="63">
        <v>44817</v>
      </c>
      <c r="R2108" s="210">
        <v>45.264999253646934</v>
      </c>
      <c r="S2108" s="210">
        <v>62.022038777878173</v>
      </c>
      <c r="U2108" s="63">
        <v>44817</v>
      </c>
      <c r="V2108" s="65">
        <v>70.607634744554005</v>
      </c>
      <c r="X2108" s="63">
        <v>45863</v>
      </c>
      <c r="Y2108" s="67">
        <v>33.8125</v>
      </c>
      <c r="Z2108" s="67">
        <v>28.98</v>
      </c>
      <c r="AA2108" s="67">
        <v>34.5</v>
      </c>
      <c r="AB2108" s="67">
        <v>35.625</v>
      </c>
      <c r="AD2108" s="63">
        <v>45863</v>
      </c>
      <c r="AE2108" s="67">
        <v>57.56</v>
      </c>
      <c r="AF2108" s="68">
        <v>69.86</v>
      </c>
      <c r="AH2108" s="58">
        <v>44817</v>
      </c>
      <c r="AI2108" s="210">
        <v>84.901822254804898</v>
      </c>
      <c r="AJ2108" s="210">
        <v>76.830281170829437</v>
      </c>
      <c r="AK2108" s="210">
        <v>69.856587398079299</v>
      </c>
      <c r="AM2108" s="63">
        <v>44817</v>
      </c>
      <c r="AN2108" s="210">
        <v>78.701092559037917</v>
      </c>
      <c r="AO2108" s="210">
        <v>68.351611832041755</v>
      </c>
      <c r="AP2108" s="210">
        <v>99.552406582438209</v>
      </c>
      <c r="AR2108" s="63">
        <v>44817</v>
      </c>
      <c r="AS2108" s="210">
        <v>-29.564055346684061</v>
      </c>
      <c r="AT2108" s="210">
        <v>-10.716482102202141</v>
      </c>
      <c r="AV2108" s="63"/>
      <c r="AW2108" s="64" t="e">
        <v>#N/A</v>
      </c>
      <c r="AY2108" s="63">
        <v>45863</v>
      </c>
      <c r="AZ2108" s="215">
        <v>0</v>
      </c>
      <c r="BA2108" s="215">
        <v>-4411.0923281711812</v>
      </c>
      <c r="BB2108" s="215">
        <v>0</v>
      </c>
      <c r="BC2108" s="215">
        <v>9064.143679508672</v>
      </c>
      <c r="BD2108" s="51">
        <v>-1858.5490802547827</v>
      </c>
      <c r="BE2108" s="215">
        <v>2794.5022710827066</v>
      </c>
    </row>
    <row r="2109" spans="4:57">
      <c r="D2109" s="63">
        <v>44818</v>
      </c>
      <c r="E2109" s="211">
        <v>929.79600000000005</v>
      </c>
      <c r="F2109" s="211">
        <v>3177.2530000000002</v>
      </c>
      <c r="G2109" s="213">
        <v>4107.049</v>
      </c>
      <c r="I2109" s="63">
        <v>45714</v>
      </c>
      <c r="J2109" s="68">
        <v>33.590000000000003</v>
      </c>
      <c r="K2109" s="68">
        <v>31.73</v>
      </c>
      <c r="M2109" s="63">
        <v>44818</v>
      </c>
      <c r="N2109" s="211">
        <v>37922.1</v>
      </c>
      <c r="O2109" s="212">
        <v>142.875</v>
      </c>
      <c r="Q2109" s="63">
        <v>44818</v>
      </c>
      <c r="R2109" s="210">
        <v>45.188322276644513</v>
      </c>
      <c r="S2109" s="210">
        <v>62.103192454123189</v>
      </c>
      <c r="U2109" s="63">
        <v>44818</v>
      </c>
      <c r="V2109" s="65">
        <v>70.515035526966813</v>
      </c>
      <c r="X2109" s="63">
        <v>45866</v>
      </c>
      <c r="Y2109" s="67">
        <v>33.1875</v>
      </c>
      <c r="Z2109" s="67">
        <v>28.66</v>
      </c>
      <c r="AA2109" s="67">
        <v>34</v>
      </c>
      <c r="AB2109" s="67">
        <v>35.25</v>
      </c>
      <c r="AD2109" s="63">
        <v>45866</v>
      </c>
      <c r="AE2109" s="67">
        <v>57.9</v>
      </c>
      <c r="AF2109" s="68">
        <v>72.87</v>
      </c>
      <c r="AH2109" s="58">
        <v>44818</v>
      </c>
      <c r="AI2109" s="210">
        <v>85.065934330545929</v>
      </c>
      <c r="AJ2109" s="210">
        <v>77.04837703961374</v>
      </c>
      <c r="AK2109" s="210">
        <v>70.1123766425968</v>
      </c>
      <c r="AM2109" s="63">
        <v>44818</v>
      </c>
      <c r="AN2109" s="210">
        <v>78.580987996259879</v>
      </c>
      <c r="AO2109" s="210">
        <v>68.365061748489282</v>
      </c>
      <c r="AP2109" s="210">
        <v>99.189553661645988</v>
      </c>
      <c r="AR2109" s="63">
        <v>44818</v>
      </c>
      <c r="AS2109" s="210">
        <v>-29.579908325010884</v>
      </c>
      <c r="AT2109" s="210">
        <v>-10.659047727656867</v>
      </c>
      <c r="AV2109" s="63"/>
      <c r="AW2109" s="64" t="e">
        <v>#N/A</v>
      </c>
      <c r="AY2109" s="63">
        <v>45866</v>
      </c>
      <c r="AZ2109" s="215">
        <v>0</v>
      </c>
      <c r="BA2109" s="215">
        <v>-4371.9484463341205</v>
      </c>
      <c r="BB2109" s="215">
        <v>0</v>
      </c>
      <c r="BC2109" s="215">
        <v>8483.6557811867606</v>
      </c>
      <c r="BD2109" s="51">
        <v>-2833.6228536280364</v>
      </c>
      <c r="BE2109" s="215">
        <v>1278.0844812246039</v>
      </c>
    </row>
    <row r="2110" spans="4:57">
      <c r="D2110" s="63">
        <v>44819</v>
      </c>
      <c r="E2110" s="211">
        <v>1096.51</v>
      </c>
      <c r="F2110" s="211">
        <v>3168.3049999999998</v>
      </c>
      <c r="G2110" s="213">
        <v>4264.8149999999996</v>
      </c>
      <c r="I2110" s="63">
        <v>45715</v>
      </c>
      <c r="J2110" s="68">
        <v>33.74</v>
      </c>
      <c r="K2110" s="68">
        <v>32.28</v>
      </c>
      <c r="M2110" s="63">
        <v>44819</v>
      </c>
      <c r="N2110" s="211">
        <v>37915.9</v>
      </c>
      <c r="O2110" s="212">
        <v>143.18170000000001</v>
      </c>
      <c r="Q2110" s="63">
        <v>44819</v>
      </c>
      <c r="R2110" s="210">
        <v>45.107491843471912</v>
      </c>
      <c r="S2110" s="210">
        <v>62.356942074555199</v>
      </c>
      <c r="U2110" s="63">
        <v>44819</v>
      </c>
      <c r="V2110" s="65">
        <v>70.667543735952677</v>
      </c>
      <c r="X2110" s="63">
        <v>45867</v>
      </c>
      <c r="Y2110" s="67">
        <v>35.4375</v>
      </c>
      <c r="Z2110" s="67">
        <v>28</v>
      </c>
      <c r="AA2110" s="67">
        <v>36.3125</v>
      </c>
      <c r="AB2110" s="67">
        <v>38</v>
      </c>
      <c r="AD2110" s="63">
        <v>45867</v>
      </c>
      <c r="AE2110" s="67">
        <v>61.6</v>
      </c>
      <c r="AF2110" s="68">
        <v>69.08</v>
      </c>
      <c r="AH2110" s="58">
        <v>44819</v>
      </c>
      <c r="AI2110" s="210">
        <v>85.141749288761062</v>
      </c>
      <c r="AJ2110" s="210">
        <v>77.348227143151504</v>
      </c>
      <c r="AK2110" s="210">
        <v>70.630805239201038</v>
      </c>
      <c r="AM2110" s="63">
        <v>44819</v>
      </c>
      <c r="AN2110" s="210">
        <v>78.437916892777665</v>
      </c>
      <c r="AO2110" s="210">
        <v>68.313727967327708</v>
      </c>
      <c r="AP2110" s="210">
        <v>98.842847859239868</v>
      </c>
      <c r="AR2110" s="63">
        <v>44819</v>
      </c>
      <c r="AS2110" s="210">
        <v>-29.577509937171431</v>
      </c>
      <c r="AT2110" s="210">
        <v>-10.594344713824588</v>
      </c>
      <c r="AV2110" s="63"/>
      <c r="AW2110" s="64" t="e">
        <v>#N/A</v>
      </c>
      <c r="AY2110" s="63">
        <v>45867</v>
      </c>
      <c r="AZ2110" s="215">
        <v>0</v>
      </c>
      <c r="BA2110" s="215">
        <v>-8662.7683881330267</v>
      </c>
      <c r="BB2110" s="215">
        <v>0</v>
      </c>
      <c r="BC2110" s="215">
        <v>11132.764972388872</v>
      </c>
      <c r="BD2110" s="51">
        <v>-1296.6430013966833</v>
      </c>
      <c r="BE2110" s="215">
        <v>1173.3535828591585</v>
      </c>
    </row>
    <row r="2111" spans="4:57">
      <c r="D2111" s="63">
        <v>44820</v>
      </c>
      <c r="E2111" s="211">
        <v>948.50400000000002</v>
      </c>
      <c r="F2111" s="211">
        <v>3161.6660000000002</v>
      </c>
      <c r="G2111" s="213">
        <v>4110.17</v>
      </c>
      <c r="I2111" s="63">
        <v>45716</v>
      </c>
      <c r="J2111" s="68">
        <v>34.46</v>
      </c>
      <c r="K2111" s="68">
        <v>32.93</v>
      </c>
      <c r="M2111" s="63">
        <v>44820</v>
      </c>
      <c r="N2111" s="211">
        <v>38120.1</v>
      </c>
      <c r="O2111" s="212">
        <v>143.4967</v>
      </c>
      <c r="Q2111" s="63">
        <v>44820</v>
      </c>
      <c r="R2111" s="210">
        <v>44.989544061332374</v>
      </c>
      <c r="S2111" s="210">
        <v>62.35204511685923</v>
      </c>
      <c r="U2111" s="63">
        <v>44820</v>
      </c>
      <c r="V2111" s="65">
        <v>71.243387347357043</v>
      </c>
      <c r="X2111" s="63">
        <v>45868</v>
      </c>
      <c r="Y2111" s="67">
        <v>35.3125</v>
      </c>
      <c r="Z2111" s="67">
        <v>31.16</v>
      </c>
      <c r="AA2111" s="67">
        <v>36.4375</v>
      </c>
      <c r="AB2111" s="67">
        <v>39.125</v>
      </c>
      <c r="AD2111" s="63">
        <v>45868</v>
      </c>
      <c r="AE2111" s="67">
        <v>56.42</v>
      </c>
      <c r="AF2111" s="68">
        <v>67.17</v>
      </c>
      <c r="AH2111" s="58">
        <v>44820</v>
      </c>
      <c r="AI2111" s="210">
        <v>85.404304422037541</v>
      </c>
      <c r="AJ2111" s="210">
        <v>77.53792365076815</v>
      </c>
      <c r="AK2111" s="210">
        <v>70.712836301255294</v>
      </c>
      <c r="AM2111" s="63">
        <v>44820</v>
      </c>
      <c r="AN2111" s="210">
        <v>78.295973874626384</v>
      </c>
      <c r="AO2111" s="210">
        <v>68.191590812249885</v>
      </c>
      <c r="AP2111" s="210">
        <v>98.6017683535282</v>
      </c>
      <c r="AR2111" s="63">
        <v>44820</v>
      </c>
      <c r="AS2111" s="210">
        <v>-29.583876414955025</v>
      </c>
      <c r="AT2111" s="210">
        <v>-10.5268516991176</v>
      </c>
      <c r="AV2111" s="63"/>
      <c r="AW2111" s="64" t="e">
        <v>#N/A</v>
      </c>
      <c r="AY2111" s="63">
        <v>45868</v>
      </c>
      <c r="AZ2111" s="215">
        <v>0</v>
      </c>
      <c r="BA2111" s="215">
        <v>-8662.8821335121374</v>
      </c>
      <c r="BB2111" s="215">
        <v>0</v>
      </c>
      <c r="BC2111" s="215">
        <v>12762.705452249171</v>
      </c>
      <c r="BD2111" s="51">
        <v>-2381.3395266419147</v>
      </c>
      <c r="BE2111" s="215">
        <v>1718.4837920951172</v>
      </c>
    </row>
    <row r="2112" spans="4:57">
      <c r="D2112" s="63">
        <v>44821</v>
      </c>
      <c r="E2112" s="211">
        <v>948.50400000000002</v>
      </c>
      <c r="F2112" s="211">
        <v>3161.6660000000002</v>
      </c>
      <c r="G2112" s="213">
        <v>4110.17</v>
      </c>
      <c r="I2112" s="63">
        <v>45721</v>
      </c>
      <c r="J2112" s="68">
        <v>33.659999999999997</v>
      </c>
      <c r="K2112" s="68">
        <v>32.72</v>
      </c>
      <c r="M2112" s="63">
        <v>44821</v>
      </c>
      <c r="N2112" s="211">
        <v>38120.1</v>
      </c>
      <c r="O2112" s="212">
        <v>143.4967</v>
      </c>
      <c r="Q2112" s="63">
        <v>44821</v>
      </c>
      <c r="R2112" s="210">
        <v>44.904384893146897</v>
      </c>
      <c r="S2112" s="210">
        <v>62.402577252748046</v>
      </c>
      <c r="U2112" s="63">
        <v>44821</v>
      </c>
      <c r="V2112" s="65">
        <v>71.243387347357043</v>
      </c>
      <c r="X2112" s="63">
        <v>45869</v>
      </c>
      <c r="Y2112" s="67">
        <v>36.8125</v>
      </c>
      <c r="Z2112" s="67">
        <v>29.88</v>
      </c>
      <c r="AA2112" s="67">
        <v>38.0625</v>
      </c>
      <c r="AB2112" s="67">
        <v>40.25</v>
      </c>
      <c r="AD2112" s="63">
        <v>45869</v>
      </c>
      <c r="AE2112" s="67">
        <v>57.19</v>
      </c>
      <c r="AF2112" s="68">
        <v>69.010000000000005</v>
      </c>
      <c r="AH2112" s="58">
        <v>44821</v>
      </c>
      <c r="AI2112" s="210">
        <v>85.568337385390976</v>
      </c>
      <c r="AJ2112" s="210">
        <v>77.732609006843688</v>
      </c>
      <c r="AK2112" s="210">
        <v>70.878459959626383</v>
      </c>
      <c r="AM2112" s="63">
        <v>44821</v>
      </c>
      <c r="AN2112" s="210">
        <v>78.139018783364051</v>
      </c>
      <c r="AO2112" s="210">
        <v>68.055456296173489</v>
      </c>
      <c r="AP2112" s="210">
        <v>98.329398706324625</v>
      </c>
      <c r="AR2112" s="63">
        <v>44821</v>
      </c>
      <c r="AS2112" s="210">
        <v>-29.580889163322009</v>
      </c>
      <c r="AT2112" s="210">
        <v>-10.45658194851743</v>
      </c>
      <c r="AV2112" s="63"/>
      <c r="AW2112" s="64" t="e">
        <v>#N/A</v>
      </c>
      <c r="AY2112" s="63">
        <v>45869</v>
      </c>
      <c r="AZ2112" s="215">
        <v>0</v>
      </c>
      <c r="BA2112" s="215">
        <v>-5891.381868149836</v>
      </c>
      <c r="BB2112" s="215">
        <v>0</v>
      </c>
      <c r="BC2112" s="215">
        <v>13944.031071725742</v>
      </c>
      <c r="BD2112" s="51">
        <v>-2345.4209645806268</v>
      </c>
      <c r="BE2112" s="215">
        <v>5707.2282389952761</v>
      </c>
    </row>
    <row r="2113" spans="4:57">
      <c r="D2113" s="63">
        <v>44822</v>
      </c>
      <c r="E2113" s="211">
        <v>948.50400000000002</v>
      </c>
      <c r="F2113" s="211">
        <v>3161.6660000000002</v>
      </c>
      <c r="G2113" s="213">
        <v>4110.17</v>
      </c>
      <c r="I2113" s="63">
        <v>45722</v>
      </c>
      <c r="J2113" s="68">
        <v>33.32</v>
      </c>
      <c r="K2113" s="68">
        <v>32.74</v>
      </c>
      <c r="M2113" s="63">
        <v>44822</v>
      </c>
      <c r="N2113" s="211">
        <v>38120.1</v>
      </c>
      <c r="O2113" s="212">
        <v>143.4967</v>
      </c>
      <c r="Q2113" s="63">
        <v>44822</v>
      </c>
      <c r="R2113" s="210">
        <v>44.799346642378765</v>
      </c>
      <c r="S2113" s="210">
        <v>62.522619219975439</v>
      </c>
      <c r="U2113" s="63">
        <v>44822</v>
      </c>
      <c r="V2113" s="65">
        <v>71.243387347357043</v>
      </c>
      <c r="X2113" s="63">
        <v>45870</v>
      </c>
      <c r="Y2113" s="67">
        <v>38</v>
      </c>
      <c r="Z2113" s="67">
        <v>29.67</v>
      </c>
      <c r="AA2113" s="67">
        <v>39.25</v>
      </c>
      <c r="AB2113" s="67">
        <v>41.75</v>
      </c>
      <c r="AD2113" s="63">
        <v>45870</v>
      </c>
      <c r="AE2113" s="67">
        <v>57.25</v>
      </c>
      <c r="AF2113" s="68">
        <v>70.180000000000007</v>
      </c>
      <c r="AH2113" s="58">
        <v>44822</v>
      </c>
      <c r="AI2113" s="210">
        <v>85.716249537674386</v>
      </c>
      <c r="AJ2113" s="210">
        <v>77.949170113556377</v>
      </c>
      <c r="AK2113" s="210">
        <v>71.152337745384145</v>
      </c>
      <c r="AM2113" s="63">
        <v>44822</v>
      </c>
      <c r="AN2113" s="210">
        <v>77.980462637705855</v>
      </c>
      <c r="AO2113" s="210">
        <v>67.934287662850608</v>
      </c>
      <c r="AP2113" s="210">
        <v>98.000677153810358</v>
      </c>
      <c r="AR2113" s="63">
        <v>44822</v>
      </c>
      <c r="AS2113" s="210">
        <v>-29.587727832075917</v>
      </c>
      <c r="AT2113" s="210">
        <v>-10.385256902426153</v>
      </c>
      <c r="AV2113" s="63"/>
      <c r="AW2113" s="64" t="e">
        <v>#N/A</v>
      </c>
      <c r="AY2113" s="63">
        <v>45870</v>
      </c>
      <c r="AZ2113" s="215">
        <v>0</v>
      </c>
      <c r="BA2113" s="215">
        <v>-6097.7226410372596</v>
      </c>
      <c r="BB2113" s="215">
        <v>0</v>
      </c>
      <c r="BC2113" s="215">
        <v>15196.111156645191</v>
      </c>
      <c r="BD2113" s="51">
        <v>-1109.6854541788618</v>
      </c>
      <c r="BE2113" s="215">
        <v>7988.7030614290688</v>
      </c>
    </row>
    <row r="2114" spans="4:57">
      <c r="D2114" s="63">
        <v>44823</v>
      </c>
      <c r="E2114" s="211">
        <v>1128.204</v>
      </c>
      <c r="F2114" s="211">
        <v>3156.0239999999999</v>
      </c>
      <c r="G2114" s="213">
        <v>4284.2280000000001</v>
      </c>
      <c r="I2114" s="63">
        <v>45723</v>
      </c>
      <c r="J2114" s="68">
        <v>33.619999999999997</v>
      </c>
      <c r="K2114" s="68">
        <v>32.200000000000003</v>
      </c>
      <c r="M2114" s="63">
        <v>44823</v>
      </c>
      <c r="N2114" s="211">
        <v>38250.6</v>
      </c>
      <c r="O2114" s="212">
        <v>144.345</v>
      </c>
      <c r="Q2114" s="63">
        <v>44823</v>
      </c>
      <c r="R2114" s="210">
        <v>44.896607372381013</v>
      </c>
      <c r="S2114" s="210">
        <v>62.60826601702292</v>
      </c>
      <c r="U2114" s="63">
        <v>44823</v>
      </c>
      <c r="V2114" s="65">
        <v>70.943529783309458</v>
      </c>
      <c r="X2114" s="63">
        <v>45873</v>
      </c>
      <c r="Y2114" s="67">
        <v>38.8125</v>
      </c>
      <c r="Z2114" s="67">
        <v>28.75</v>
      </c>
      <c r="AA2114" s="67">
        <v>40</v>
      </c>
      <c r="AB2114" s="67">
        <v>42.1875</v>
      </c>
      <c r="AD2114" s="63">
        <v>45873</v>
      </c>
      <c r="AE2114" s="67">
        <v>56.28</v>
      </c>
      <c r="AF2114" s="68">
        <v>71.930000000000007</v>
      </c>
      <c r="AH2114" s="58">
        <v>44823</v>
      </c>
      <c r="AI2114" s="210">
        <v>85.968501450451114</v>
      </c>
      <c r="AJ2114" s="210">
        <v>78.178509313870066</v>
      </c>
      <c r="AK2114" s="210">
        <v>71.369071061784069</v>
      </c>
      <c r="AM2114" s="63">
        <v>44823</v>
      </c>
      <c r="AN2114" s="210">
        <v>77.864849475795268</v>
      </c>
      <c r="AO2114" s="210">
        <v>67.888892827239872</v>
      </c>
      <c r="AP2114" s="210">
        <v>97.686028978596553</v>
      </c>
      <c r="AR2114" s="63">
        <v>44823</v>
      </c>
      <c r="AS2114" s="210">
        <v>-29.601120115624834</v>
      </c>
      <c r="AT2114" s="210">
        <v>-10.304262196252079</v>
      </c>
      <c r="AV2114" s="63"/>
      <c r="AW2114" s="64" t="e">
        <v>#N/A</v>
      </c>
      <c r="AY2114" s="63">
        <v>45873</v>
      </c>
      <c r="AZ2114" s="215">
        <v>0</v>
      </c>
      <c r="BA2114" s="215">
        <v>-6107.44329010405</v>
      </c>
      <c r="BB2114" s="215">
        <v>0</v>
      </c>
      <c r="BC2114" s="215">
        <v>15885.043729542471</v>
      </c>
      <c r="BD2114" s="51">
        <v>274.14481550495003</v>
      </c>
      <c r="BE2114" s="215">
        <v>10051.745254943371</v>
      </c>
    </row>
    <row r="2115" spans="4:57">
      <c r="D2115" s="63">
        <v>44824</v>
      </c>
      <c r="E2115" s="211">
        <v>914.11500000000001</v>
      </c>
      <c r="F2115" s="211">
        <v>3148.654</v>
      </c>
      <c r="G2115" s="213">
        <v>4062.7689999999998</v>
      </c>
      <c r="I2115" s="63">
        <v>45726</v>
      </c>
      <c r="J2115" s="68">
        <v>32.29</v>
      </c>
      <c r="K2115" s="68">
        <v>31.89</v>
      </c>
      <c r="M2115" s="63">
        <v>44824</v>
      </c>
      <c r="N2115" s="211">
        <v>38340.800000000003</v>
      </c>
      <c r="O2115" s="212">
        <v>144.6317</v>
      </c>
      <c r="Q2115" s="63">
        <v>44824</v>
      </c>
      <c r="R2115" s="210">
        <v>44.854606253201034</v>
      </c>
      <c r="S2115" s="210">
        <v>62.634273707017087</v>
      </c>
      <c r="U2115" s="63">
        <v>44824</v>
      </c>
      <c r="V2115" s="65">
        <v>70.160476014374368</v>
      </c>
      <c r="X2115" s="63">
        <v>45874</v>
      </c>
      <c r="Y2115" s="67">
        <v>39.375</v>
      </c>
      <c r="Z2115" s="67">
        <v>30.32</v>
      </c>
      <c r="AA2115" s="67">
        <v>40.5</v>
      </c>
      <c r="AB2115" s="67">
        <v>42.625</v>
      </c>
      <c r="AD2115" s="63">
        <v>45874</v>
      </c>
      <c r="AE2115" s="67">
        <v>55.78</v>
      </c>
      <c r="AF2115" s="68">
        <v>68.89</v>
      </c>
      <c r="AH2115" s="58">
        <v>44824</v>
      </c>
      <c r="AI2115" s="210">
        <v>86.359676450729395</v>
      </c>
      <c r="AJ2115" s="210">
        <v>78.424721615870169</v>
      </c>
      <c r="AK2115" s="210">
        <v>71.499919753481748</v>
      </c>
      <c r="AM2115" s="63">
        <v>44824</v>
      </c>
      <c r="AN2115" s="210">
        <v>77.735175698717512</v>
      </c>
      <c r="AO2115" s="210">
        <v>67.852892220167078</v>
      </c>
      <c r="AP2115" s="210">
        <v>97.305558403498907</v>
      </c>
      <c r="AR2115" s="63">
        <v>44824</v>
      </c>
      <c r="AS2115" s="210">
        <v>-29.598133800314052</v>
      </c>
      <c r="AT2115" s="210">
        <v>-10.21779467866476</v>
      </c>
      <c r="AV2115" s="63"/>
      <c r="AW2115" s="64" t="e">
        <v>#N/A</v>
      </c>
      <c r="AY2115" s="63">
        <v>45874</v>
      </c>
      <c r="AZ2115" s="215">
        <v>0</v>
      </c>
      <c r="BA2115" s="215">
        <v>-6112.1993259226974</v>
      </c>
      <c r="BB2115" s="215">
        <v>0</v>
      </c>
      <c r="BC2115" s="215">
        <v>14221.53155695084</v>
      </c>
      <c r="BD2115" s="51">
        <v>272.50993572798234</v>
      </c>
      <c r="BE2115" s="215">
        <v>8381.8421667561233</v>
      </c>
    </row>
    <row r="2116" spans="4:57">
      <c r="D2116" s="63">
        <v>44825</v>
      </c>
      <c r="E2116" s="211">
        <v>887.89300000000003</v>
      </c>
      <c r="F2116" s="211">
        <v>3144.1219999999998</v>
      </c>
      <c r="G2116" s="213">
        <v>4032.0149999999999</v>
      </c>
      <c r="I2116" s="63">
        <v>45727</v>
      </c>
      <c r="J2116" s="68">
        <v>30.76</v>
      </c>
      <c r="K2116" s="68">
        <v>31.75</v>
      </c>
      <c r="M2116" s="63">
        <v>44825</v>
      </c>
      <c r="N2116" s="211">
        <v>37592.5</v>
      </c>
      <c r="O2116" s="212">
        <v>144.9033</v>
      </c>
      <c r="Q2116" s="63">
        <v>44825</v>
      </c>
      <c r="R2116" s="210">
        <v>44.733999612549425</v>
      </c>
      <c r="S2116" s="210">
        <v>62.668887937059267</v>
      </c>
      <c r="U2116" s="63">
        <v>44825</v>
      </c>
      <c r="V2116" s="65">
        <v>70.236927333912178</v>
      </c>
      <c r="X2116" s="63">
        <v>45875</v>
      </c>
      <c r="Y2116" s="67">
        <v>38.1875</v>
      </c>
      <c r="Z2116" s="67">
        <v>29.97</v>
      </c>
      <c r="AA2116" s="67">
        <v>39.3125</v>
      </c>
      <c r="AB2116" s="67">
        <v>41.75</v>
      </c>
      <c r="AD2116" s="63">
        <v>45875</v>
      </c>
      <c r="AE2116" s="67">
        <v>56.64</v>
      </c>
      <c r="AF2116" s="68">
        <v>71.33</v>
      </c>
      <c r="AH2116" s="58">
        <v>44825</v>
      </c>
      <c r="AI2116" s="210">
        <v>86.769482195771516</v>
      </c>
      <c r="AJ2116" s="210">
        <v>78.683904168166151</v>
      </c>
      <c r="AK2116" s="210">
        <v>71.633182200106688</v>
      </c>
      <c r="AM2116" s="63">
        <v>44825</v>
      </c>
      <c r="AN2116" s="210">
        <v>77.537861141125418</v>
      </c>
      <c r="AO2116" s="210">
        <v>67.70349915048395</v>
      </c>
      <c r="AP2116" s="210">
        <v>96.896650659496061</v>
      </c>
      <c r="AR2116" s="63">
        <v>44825</v>
      </c>
      <c r="AS2116" s="210">
        <v>-29.588594282903724</v>
      </c>
      <c r="AT2116" s="210">
        <v>-10.140198432824722</v>
      </c>
      <c r="AV2116" s="63"/>
      <c r="AW2116" s="64" t="e">
        <v>#N/A</v>
      </c>
      <c r="AY2116" s="63">
        <v>45875</v>
      </c>
      <c r="AZ2116" s="215">
        <v>0</v>
      </c>
      <c r="BA2116" s="215">
        <v>-6135.84872850805</v>
      </c>
      <c r="BB2116" s="215">
        <v>0</v>
      </c>
      <c r="BC2116" s="215">
        <v>15519.411614946801</v>
      </c>
      <c r="BD2116" s="51">
        <v>174.49577059982974</v>
      </c>
      <c r="BE2116" s="215">
        <v>9558.0586570385803</v>
      </c>
    </row>
    <row r="2117" spans="4:57">
      <c r="D2117" s="63">
        <v>44826</v>
      </c>
      <c r="E2117" s="211">
        <v>937.86400000000003</v>
      </c>
      <c r="F2117" s="211">
        <v>3144.6</v>
      </c>
      <c r="G2117" s="213">
        <v>4082.4639999999999</v>
      </c>
      <c r="I2117" s="63">
        <v>45728</v>
      </c>
      <c r="J2117" s="68">
        <v>31.87</v>
      </c>
      <c r="K2117" s="68">
        <v>32.18</v>
      </c>
      <c r="M2117" s="63">
        <v>44826</v>
      </c>
      <c r="N2117" s="211">
        <v>36140.699999999997</v>
      </c>
      <c r="O2117" s="212">
        <v>145.16829999999999</v>
      </c>
      <c r="Q2117" s="63">
        <v>44826</v>
      </c>
      <c r="R2117" s="210">
        <v>44.505055475337826</v>
      </c>
      <c r="S2117" s="210">
        <v>62.729029824637792</v>
      </c>
      <c r="U2117" s="63">
        <v>44826</v>
      </c>
      <c r="V2117" s="65">
        <v>70.774233225767219</v>
      </c>
      <c r="X2117" s="63">
        <v>45876</v>
      </c>
      <c r="Y2117" s="67">
        <v>39.4375</v>
      </c>
      <c r="Z2117" s="67">
        <v>30.33</v>
      </c>
      <c r="AA2117" s="67">
        <v>40.75</v>
      </c>
      <c r="AB2117" s="67">
        <v>43.75</v>
      </c>
      <c r="AD2117" s="63">
        <v>45876</v>
      </c>
      <c r="AE2117" s="67">
        <v>62.72</v>
      </c>
      <c r="AF2117" s="68">
        <v>71.27</v>
      </c>
      <c r="AH2117" s="58">
        <v>44826</v>
      </c>
      <c r="AI2117" s="210">
        <v>87.126270968141</v>
      </c>
      <c r="AJ2117" s="210">
        <v>78.935774850427393</v>
      </c>
      <c r="AK2117" s="210">
        <v>71.777172364291246</v>
      </c>
      <c r="AM2117" s="63">
        <v>44826</v>
      </c>
      <c r="AN2117" s="210">
        <v>77.351427215790224</v>
      </c>
      <c r="AO2117" s="210">
        <v>67.545130926925452</v>
      </c>
      <c r="AP2117" s="210">
        <v>96.565362264856319</v>
      </c>
      <c r="AR2117" s="63">
        <v>44826</v>
      </c>
      <c r="AS2117" s="210">
        <v>-29.587915470504743</v>
      </c>
      <c r="AT2117" s="210">
        <v>-10.054612973076472</v>
      </c>
      <c r="AV2117" s="63"/>
      <c r="AW2117" s="64" t="e">
        <v>#N/A</v>
      </c>
      <c r="AY2117" s="63">
        <v>45876</v>
      </c>
      <c r="AZ2117" s="215">
        <v>0</v>
      </c>
      <c r="BA2117" s="215">
        <v>-514.5303097741903</v>
      </c>
      <c r="BB2117" s="215">
        <v>0</v>
      </c>
      <c r="BC2117" s="215">
        <v>0</v>
      </c>
      <c r="BD2117" s="51">
        <v>175.89249667976759</v>
      </c>
      <c r="BE2117" s="215">
        <v>-338.6378130944222</v>
      </c>
    </row>
    <row r="2118" spans="4:57">
      <c r="D2118" s="63">
        <v>44827</v>
      </c>
      <c r="E2118" s="211">
        <v>921.7</v>
      </c>
      <c r="F2118" s="211">
        <v>3149.1979999999999</v>
      </c>
      <c r="G2118" s="213">
        <v>4070.8980000000001</v>
      </c>
      <c r="I2118" s="63">
        <v>45729</v>
      </c>
      <c r="J2118" s="68">
        <v>31.59</v>
      </c>
      <c r="K2118" s="68">
        <v>31.86</v>
      </c>
      <c r="M2118" s="63">
        <v>44827</v>
      </c>
      <c r="N2118" s="211">
        <v>36075.300000000003</v>
      </c>
      <c r="O2118" s="212">
        <v>145.45830000000001</v>
      </c>
      <c r="Q2118" s="63">
        <v>44827</v>
      </c>
      <c r="R2118" s="210">
        <v>44.209900829611826</v>
      </c>
      <c r="S2118" s="210">
        <v>62.797685494429814</v>
      </c>
      <c r="U2118" s="63">
        <v>44827</v>
      </c>
      <c r="V2118" s="65">
        <v>70.658324033956717</v>
      </c>
      <c r="X2118" s="63">
        <v>45877</v>
      </c>
      <c r="Y2118" s="67">
        <v>40.75</v>
      </c>
      <c r="Z2118" s="67">
        <v>31.43</v>
      </c>
      <c r="AA2118" s="67">
        <v>42.3125</v>
      </c>
      <c r="AB2118" s="67">
        <v>45.375</v>
      </c>
      <c r="AD2118" s="63">
        <v>45877</v>
      </c>
      <c r="AE2118" s="67">
        <v>68.989999999999995</v>
      </c>
      <c r="AF2118" s="68">
        <v>72.099999999999994</v>
      </c>
      <c r="AH2118" s="58">
        <v>44827</v>
      </c>
      <c r="AI2118" s="210">
        <v>87.551995734547504</v>
      </c>
      <c r="AJ2118" s="210">
        <v>79.223237086151087</v>
      </c>
      <c r="AK2118" s="210">
        <v>71.930024812667369</v>
      </c>
      <c r="AM2118" s="63">
        <v>44827</v>
      </c>
      <c r="AN2118" s="210">
        <v>77.203907977513794</v>
      </c>
      <c r="AO2118" s="210">
        <v>67.440515363382602</v>
      </c>
      <c r="AP2118" s="210">
        <v>96.301748515086061</v>
      </c>
      <c r="AR2118" s="63">
        <v>44827</v>
      </c>
      <c r="AS2118" s="210">
        <v>-29.577135737092132</v>
      </c>
      <c r="AT2118" s="210">
        <v>-9.9666697905249286</v>
      </c>
      <c r="AV2118" s="63"/>
      <c r="AW2118" s="64" t="e">
        <v>#N/A</v>
      </c>
      <c r="AY2118" s="63">
        <v>45877</v>
      </c>
      <c r="AZ2118" s="215">
        <v>0</v>
      </c>
      <c r="BA2118" s="215">
        <v>-504.76209741355927</v>
      </c>
      <c r="BB2118" s="215">
        <v>0</v>
      </c>
      <c r="BC2118" s="215">
        <v>0</v>
      </c>
      <c r="BD2118" s="51">
        <v>215.48154475207284</v>
      </c>
      <c r="BE2118" s="215">
        <v>-289.28055266148596</v>
      </c>
    </row>
    <row r="2119" spans="4:57">
      <c r="D2119" s="63">
        <v>44828</v>
      </c>
      <c r="E2119" s="211">
        <v>921.7</v>
      </c>
      <c r="F2119" s="211">
        <v>3149.1979999999999</v>
      </c>
      <c r="G2119" s="213">
        <v>4070.8980000000001</v>
      </c>
      <c r="I2119" s="63">
        <v>45730</v>
      </c>
      <c r="J2119" s="68">
        <v>30.07</v>
      </c>
      <c r="K2119" s="68">
        <v>31.27</v>
      </c>
      <c r="M2119" s="63">
        <v>44828</v>
      </c>
      <c r="N2119" s="211">
        <v>36075.300000000003</v>
      </c>
      <c r="O2119" s="212">
        <v>145.45830000000001</v>
      </c>
      <c r="Q2119" s="63">
        <v>44828</v>
      </c>
      <c r="R2119" s="210">
        <v>43.842947621989637</v>
      </c>
      <c r="S2119" s="210">
        <v>62.835762323197962</v>
      </c>
      <c r="U2119" s="63">
        <v>44828</v>
      </c>
      <c r="V2119" s="65">
        <v>70.658324033956717</v>
      </c>
      <c r="X2119" s="63">
        <v>45880</v>
      </c>
      <c r="Y2119" s="67">
        <v>41.875</v>
      </c>
      <c r="Z2119" s="67">
        <v>32.49</v>
      </c>
      <c r="AA2119" s="67">
        <v>43.8125</v>
      </c>
      <c r="AB2119" s="67">
        <v>47.75</v>
      </c>
      <c r="AD2119" s="63">
        <v>45880</v>
      </c>
      <c r="AE2119" s="67">
        <v>76.040000000000006</v>
      </c>
      <c r="AF2119" s="68">
        <v>75.59</v>
      </c>
      <c r="AH2119" s="58">
        <v>44828</v>
      </c>
      <c r="AI2119" s="210">
        <v>87.915257709609904</v>
      </c>
      <c r="AJ2119" s="210">
        <v>79.459984760759326</v>
      </c>
      <c r="AK2119" s="210">
        <v>72.035901308748777</v>
      </c>
      <c r="AM2119" s="63">
        <v>44828</v>
      </c>
      <c r="AN2119" s="210">
        <v>77.043618814118034</v>
      </c>
      <c r="AO2119" s="210">
        <v>67.282037391656019</v>
      </c>
      <c r="AP2119" s="210">
        <v>96.066610945018539</v>
      </c>
      <c r="AR2119" s="63">
        <v>44828</v>
      </c>
      <c r="AS2119" s="210">
        <v>-29.559384607384974</v>
      </c>
      <c r="AT2119" s="210">
        <v>-9.8759923060622317</v>
      </c>
      <c r="AV2119" s="63"/>
      <c r="AW2119" s="64" t="e">
        <v>#N/A</v>
      </c>
      <c r="AY2119" s="63">
        <v>45880</v>
      </c>
      <c r="AZ2119" s="215">
        <v>0</v>
      </c>
      <c r="BA2119" s="215">
        <v>-606.04574071039895</v>
      </c>
      <c r="BB2119" s="215">
        <v>0</v>
      </c>
      <c r="BC2119" s="215">
        <v>0</v>
      </c>
      <c r="BD2119" s="51">
        <v>1256.8613615214513</v>
      </c>
      <c r="BE2119" s="215">
        <v>650.81562081105267</v>
      </c>
    </row>
    <row r="2120" spans="4:57">
      <c r="D2120" s="63">
        <v>44829</v>
      </c>
      <c r="E2120" s="211">
        <v>921.7</v>
      </c>
      <c r="F2120" s="211">
        <v>3149.1979999999999</v>
      </c>
      <c r="G2120" s="213">
        <v>4070.8980000000001</v>
      </c>
      <c r="I2120" s="63">
        <v>45733</v>
      </c>
      <c r="J2120" s="68">
        <v>30.92</v>
      </c>
      <c r="K2120" s="68">
        <v>31.56</v>
      </c>
      <c r="M2120" s="63">
        <v>44829</v>
      </c>
      <c r="N2120" s="211">
        <v>36075.300000000003</v>
      </c>
      <c r="O2120" s="212">
        <v>145.45830000000001</v>
      </c>
      <c r="Q2120" s="63">
        <v>44829</v>
      </c>
      <c r="R2120" s="210">
        <v>43.530699652109497</v>
      </c>
      <c r="S2120" s="210">
        <v>62.876074309002746</v>
      </c>
      <c r="U2120" s="63">
        <v>44829</v>
      </c>
      <c r="V2120" s="65">
        <v>70.658324033956717</v>
      </c>
      <c r="X2120" s="63">
        <v>45881</v>
      </c>
      <c r="Y2120" s="67">
        <v>45.9375</v>
      </c>
      <c r="Z2120" s="67">
        <v>33.18</v>
      </c>
      <c r="AA2120" s="67">
        <v>47.4375</v>
      </c>
      <c r="AB2120" s="67">
        <v>49.75</v>
      </c>
      <c r="AD2120" s="63">
        <v>45881</v>
      </c>
      <c r="AE2120" s="67">
        <v>77.39</v>
      </c>
      <c r="AF2120" s="68">
        <v>72.25</v>
      </c>
      <c r="AH2120" s="58">
        <v>44829</v>
      </c>
      <c r="AI2120" s="210">
        <v>88.250103157182934</v>
      </c>
      <c r="AJ2120" s="210">
        <v>79.674846441469398</v>
      </c>
      <c r="AK2120" s="210">
        <v>72.138760413436032</v>
      </c>
      <c r="AM2120" s="63">
        <v>44829</v>
      </c>
      <c r="AN2120" s="210">
        <v>76.889103562933187</v>
      </c>
      <c r="AO2120" s="210">
        <v>67.129276102954918</v>
      </c>
      <c r="AP2120" s="210">
        <v>95.856893758630861</v>
      </c>
      <c r="AR2120" s="63">
        <v>44829</v>
      </c>
      <c r="AS2120" s="210">
        <v>-29.554434499593164</v>
      </c>
      <c r="AT2120" s="210">
        <v>-9.7850253408843244</v>
      </c>
      <c r="AV2120" s="63"/>
      <c r="AW2120" s="64" t="e">
        <v>#N/A</v>
      </c>
      <c r="AY2120" s="63">
        <v>45881</v>
      </c>
      <c r="AZ2120" s="215"/>
      <c r="BA2120" s="215"/>
      <c r="BB2120" s="215"/>
      <c r="BC2120" s="215"/>
      <c r="BE2120" s="215"/>
    </row>
    <row r="2121" spans="4:57">
      <c r="D2121" s="63">
        <v>44830</v>
      </c>
      <c r="E2121" s="211">
        <v>939.12300000000005</v>
      </c>
      <c r="F2121" s="211">
        <v>3155.7959999999998</v>
      </c>
      <c r="G2121" s="213">
        <v>4094.9189999999999</v>
      </c>
      <c r="I2121" s="63">
        <v>45734</v>
      </c>
      <c r="J2121" s="68">
        <v>30.58</v>
      </c>
      <c r="K2121" s="68">
        <v>31.49</v>
      </c>
      <c r="M2121" s="63">
        <v>44830</v>
      </c>
      <c r="N2121" s="211">
        <v>36308.5</v>
      </c>
      <c r="O2121" s="212">
        <v>146.26329999999999</v>
      </c>
      <c r="Q2121" s="63">
        <v>44830</v>
      </c>
      <c r="R2121" s="210">
        <v>43.293938348633155</v>
      </c>
      <c r="S2121" s="210">
        <v>63.071880291869853</v>
      </c>
      <c r="U2121" s="63">
        <v>44830</v>
      </c>
      <c r="V2121" s="65">
        <v>70.430771966093559</v>
      </c>
      <c r="X2121" s="63">
        <v>45882</v>
      </c>
      <c r="Y2121" s="67">
        <v>44.375</v>
      </c>
      <c r="Z2121" s="67">
        <v>35.33</v>
      </c>
      <c r="AA2121" s="67">
        <v>46.0625</v>
      </c>
      <c r="AB2121" s="67">
        <v>49.9375</v>
      </c>
      <c r="AD2121" s="63">
        <v>45882</v>
      </c>
      <c r="AE2121" s="67">
        <v>80.87</v>
      </c>
      <c r="AF2121" s="68">
        <v>71.19</v>
      </c>
      <c r="AH2121" s="58">
        <v>44830</v>
      </c>
      <c r="AI2121" s="210">
        <v>88.582249310252735</v>
      </c>
      <c r="AJ2121" s="210">
        <v>80.014663021949971</v>
      </c>
      <c r="AK2121" s="210">
        <v>72.478402360676924</v>
      </c>
      <c r="AM2121" s="63">
        <v>44830</v>
      </c>
      <c r="AN2121" s="210">
        <v>76.796308083809549</v>
      </c>
      <c r="AO2121" s="210">
        <v>67.085101622534097</v>
      </c>
      <c r="AP2121" s="210">
        <v>95.667517433478608</v>
      </c>
      <c r="AR2121" s="63">
        <v>44830</v>
      </c>
      <c r="AS2121" s="210">
        <v>-29.546980631449937</v>
      </c>
      <c r="AT2121" s="210">
        <v>-9.6989755263495745</v>
      </c>
      <c r="AV2121" s="63"/>
      <c r="AW2121" s="64" t="e">
        <v>#N/A</v>
      </c>
      <c r="AY2121" s="63">
        <v>45882</v>
      </c>
      <c r="AZ2121" s="215"/>
      <c r="BA2121" s="215"/>
      <c r="BB2121" s="215"/>
      <c r="BC2121" s="215"/>
      <c r="BE2121" s="215"/>
    </row>
    <row r="2122" spans="4:57">
      <c r="D2122" s="63">
        <v>44831</v>
      </c>
      <c r="E2122" s="211">
        <v>1004.213</v>
      </c>
      <c r="F2122" s="211">
        <v>3163.8290000000002</v>
      </c>
      <c r="G2122" s="213">
        <v>4168.0420000000004</v>
      </c>
      <c r="I2122" s="63">
        <v>45735</v>
      </c>
      <c r="J2122" s="68">
        <v>30.56</v>
      </c>
      <c r="K2122" s="68">
        <v>31.42</v>
      </c>
      <c r="M2122" s="63">
        <v>44831</v>
      </c>
      <c r="N2122" s="211">
        <v>36569.9</v>
      </c>
      <c r="O2122" s="212">
        <v>146.5583</v>
      </c>
      <c r="Q2122" s="63">
        <v>44831</v>
      </c>
      <c r="R2122" s="210">
        <v>43.170425125559156</v>
      </c>
      <c r="S2122" s="210">
        <v>63.25339448662919</v>
      </c>
      <c r="U2122" s="63">
        <v>44831</v>
      </c>
      <c r="V2122" s="65">
        <v>70.523179393482891</v>
      </c>
      <c r="X2122" s="63"/>
      <c r="Y2122" s="67"/>
      <c r="Z2122" s="67"/>
      <c r="AA2122" s="67"/>
      <c r="AB2122" s="67"/>
      <c r="AD2122" s="63"/>
      <c r="AE2122" s="67"/>
      <c r="AF2122" s="68"/>
      <c r="AH2122" s="58">
        <v>44831</v>
      </c>
      <c r="AI2122" s="210">
        <v>89.051732671131333</v>
      </c>
      <c r="AJ2122" s="210">
        <v>80.41336221743822</v>
      </c>
      <c r="AK2122" s="210">
        <v>72.816579965284035</v>
      </c>
      <c r="AM2122" s="63">
        <v>44831</v>
      </c>
      <c r="AN2122" s="210">
        <v>76.694206834603662</v>
      </c>
      <c r="AO2122" s="210">
        <v>67.08382943936131</v>
      </c>
      <c r="AP2122" s="210">
        <v>95.368554248412664</v>
      </c>
      <c r="AR2122" s="63">
        <v>44831</v>
      </c>
      <c r="AS2122" s="210">
        <v>-29.527278899573684</v>
      </c>
      <c r="AT2122" s="210">
        <v>-9.619193961230577</v>
      </c>
      <c r="AV2122" s="63"/>
      <c r="AW2122" s="64" t="e">
        <v>#N/A</v>
      </c>
      <c r="AY2122" s="63"/>
      <c r="AZ2122" s="215"/>
      <c r="BA2122" s="215"/>
      <c r="BB2122" s="215"/>
      <c r="BC2122" s="215"/>
      <c r="BE2122" s="215"/>
    </row>
    <row r="2123" spans="4:57">
      <c r="D2123" s="63">
        <v>44832</v>
      </c>
      <c r="E2123" s="211">
        <v>866.81200000000001</v>
      </c>
      <c r="F2123" s="211">
        <v>3172.1309999999999</v>
      </c>
      <c r="G2123" s="213">
        <v>4038.9430000000002</v>
      </c>
      <c r="I2123" s="63">
        <v>45736</v>
      </c>
      <c r="J2123" s="68">
        <v>32.729999999999997</v>
      </c>
      <c r="K2123" s="68">
        <v>31.94</v>
      </c>
      <c r="M2123" s="63">
        <v>44832</v>
      </c>
      <c r="N2123" s="211">
        <v>36838.5</v>
      </c>
      <c r="O2123" s="212">
        <v>146.8383</v>
      </c>
      <c r="Q2123" s="63">
        <v>44832</v>
      </c>
      <c r="R2123" s="210">
        <v>42.718238809471544</v>
      </c>
      <c r="S2123" s="210">
        <v>63.44112806441229</v>
      </c>
      <c r="U2123" s="63">
        <v>44832</v>
      </c>
      <c r="V2123" s="65">
        <v>70.604478157107948</v>
      </c>
      <c r="X2123" s="63"/>
      <c r="Y2123" s="67"/>
      <c r="Z2123" s="67"/>
      <c r="AA2123" s="67"/>
      <c r="AB2123" s="67"/>
      <c r="AD2123" s="63"/>
      <c r="AE2123" s="67"/>
      <c r="AF2123" s="68"/>
      <c r="AH2123" s="58">
        <v>44832</v>
      </c>
      <c r="AI2123" s="210">
        <v>89.529244357638888</v>
      </c>
      <c r="AJ2123" s="210">
        <v>80.817794007388841</v>
      </c>
      <c r="AK2123" s="210">
        <v>73.155029153231382</v>
      </c>
      <c r="AM2123" s="63">
        <v>44832</v>
      </c>
      <c r="AN2123" s="210">
        <v>76.564106733816857</v>
      </c>
      <c r="AO2123" s="210">
        <v>67.026865980012346</v>
      </c>
      <c r="AP2123" s="210">
        <v>95.049314128113664</v>
      </c>
      <c r="AR2123" s="63">
        <v>44832</v>
      </c>
      <c r="AS2123" s="210">
        <v>-29.477724164084051</v>
      </c>
      <c r="AT2123" s="210">
        <v>-9.539967067723099</v>
      </c>
      <c r="AV2123" s="63"/>
      <c r="AW2123" s="64" t="e">
        <v>#N/A</v>
      </c>
      <c r="AY2123" s="63"/>
      <c r="AZ2123" s="215"/>
      <c r="BA2123" s="215"/>
      <c r="BB2123" s="215"/>
      <c r="BC2123" s="215"/>
      <c r="BE2123" s="215"/>
    </row>
    <row r="2124" spans="4:57">
      <c r="D2124" s="63">
        <v>44833</v>
      </c>
      <c r="E2124" s="211">
        <v>991.69799999999998</v>
      </c>
      <c r="F2124" s="211">
        <v>3186.6570000000002</v>
      </c>
      <c r="G2124" s="213">
        <v>4178.3549999999996</v>
      </c>
      <c r="I2124" s="63">
        <v>45737</v>
      </c>
      <c r="J2124" s="68">
        <v>31.99</v>
      </c>
      <c r="K2124" s="68">
        <v>31.79</v>
      </c>
      <c r="M2124" s="63">
        <v>44833</v>
      </c>
      <c r="N2124" s="211">
        <v>37277.800000000003</v>
      </c>
      <c r="O2124" s="212">
        <v>147.09</v>
      </c>
      <c r="Q2124" s="63">
        <v>44833</v>
      </c>
      <c r="R2124" s="210">
        <v>42.531585403637152</v>
      </c>
      <c r="S2124" s="210">
        <v>63.622015841035619</v>
      </c>
      <c r="U2124" s="63">
        <v>44833</v>
      </c>
      <c r="V2124" s="65">
        <v>70.860251809530311</v>
      </c>
      <c r="X2124" s="63"/>
      <c r="Y2124" s="67"/>
      <c r="Z2124" s="67"/>
      <c r="AA2124" s="67"/>
      <c r="AB2124" s="67"/>
      <c r="AD2124" s="63"/>
      <c r="AE2124" s="67"/>
      <c r="AF2124" s="68"/>
      <c r="AH2124" s="58">
        <v>44833</v>
      </c>
      <c r="AI2124" s="210">
        <v>89.931184732039611</v>
      </c>
      <c r="AJ2124" s="210">
        <v>81.17454075963235</v>
      </c>
      <c r="AK2124" s="210">
        <v>73.444316652285835</v>
      </c>
      <c r="AM2124" s="63">
        <v>44833</v>
      </c>
      <c r="AN2124" s="210">
        <v>76.387169290839225</v>
      </c>
      <c r="AO2124" s="210">
        <v>66.90715365609941</v>
      </c>
      <c r="AP2124" s="210">
        <v>94.694000664396327</v>
      </c>
      <c r="AR2124" s="63">
        <v>44833</v>
      </c>
      <c r="AS2124" s="210">
        <v>-29.428902521261481</v>
      </c>
      <c r="AT2124" s="210">
        <v>-9.4584322556322107</v>
      </c>
      <c r="AV2124" s="63"/>
      <c r="AW2124" s="64" t="e">
        <v>#N/A</v>
      </c>
      <c r="AY2124" s="63"/>
      <c r="AZ2124" s="215"/>
      <c r="BA2124" s="215"/>
      <c r="BB2124" s="215"/>
      <c r="BC2124" s="215"/>
      <c r="BE2124" s="215"/>
    </row>
    <row r="2125" spans="4:57">
      <c r="D2125" s="63">
        <v>44834</v>
      </c>
      <c r="E2125" s="211">
        <v>904.03499999999997</v>
      </c>
      <c r="F2125" s="211">
        <v>3195.0140000000001</v>
      </c>
      <c r="G2125" s="213">
        <v>4099.049</v>
      </c>
      <c r="I2125" s="63">
        <v>45741</v>
      </c>
      <c r="J2125" s="68">
        <v>31.93</v>
      </c>
      <c r="K2125" s="68">
        <v>32.020000000000003</v>
      </c>
      <c r="M2125" s="63">
        <v>44834</v>
      </c>
      <c r="N2125" s="211">
        <v>37625</v>
      </c>
      <c r="O2125" s="212">
        <v>147.315</v>
      </c>
      <c r="Q2125" s="63">
        <v>44834</v>
      </c>
      <c r="R2125" s="210">
        <v>42.307901950617556</v>
      </c>
      <c r="S2125" s="210">
        <v>63.785756679122073</v>
      </c>
      <c r="U2125" s="63">
        <v>44834</v>
      </c>
      <c r="V2125" s="65">
        <v>70.000953735120419</v>
      </c>
      <c r="X2125" s="63"/>
      <c r="Y2125" s="67"/>
      <c r="Z2125" s="67"/>
      <c r="AA2125" s="67"/>
      <c r="AB2125" s="67"/>
      <c r="AD2125" s="63"/>
      <c r="AE2125" s="67"/>
      <c r="AF2125" s="68"/>
      <c r="AH2125" s="58">
        <v>44834</v>
      </c>
      <c r="AI2125" s="210">
        <v>90.362875618613685</v>
      </c>
      <c r="AJ2125" s="210">
        <v>81.512206045696985</v>
      </c>
      <c r="AK2125" s="210">
        <v>73.695913553928861</v>
      </c>
      <c r="AM2125" s="63">
        <v>44834</v>
      </c>
      <c r="AN2125" s="210">
        <v>76.232150751185571</v>
      </c>
      <c r="AO2125" s="210">
        <v>66.861369562231786</v>
      </c>
      <c r="AP2125" s="210">
        <v>94.282758485302963</v>
      </c>
      <c r="AR2125" s="63">
        <v>44834</v>
      </c>
      <c r="AS2125" s="210">
        <v>-29.328751672218868</v>
      </c>
      <c r="AT2125" s="210">
        <v>-9.3681788444567644</v>
      </c>
      <c r="AV2125" s="63"/>
      <c r="AW2125" s="64" t="e">
        <v>#N/A</v>
      </c>
      <c r="AY2125" s="63"/>
      <c r="AZ2125" s="215"/>
      <c r="BA2125" s="215"/>
      <c r="BB2125" s="215"/>
      <c r="BC2125" s="215"/>
      <c r="BE2125" s="215"/>
    </row>
    <row r="2126" spans="4:57">
      <c r="D2126" s="63">
        <v>44835</v>
      </c>
      <c r="E2126" s="211">
        <v>904.03499999999997</v>
      </c>
      <c r="F2126" s="211">
        <v>3195.0140000000001</v>
      </c>
      <c r="G2126" s="213">
        <v>4099.049</v>
      </c>
      <c r="I2126" s="63">
        <v>45742</v>
      </c>
      <c r="J2126" s="68">
        <v>32.53</v>
      </c>
      <c r="K2126" s="68">
        <v>32.07</v>
      </c>
      <c r="M2126" s="63">
        <v>44835</v>
      </c>
      <c r="N2126" s="211">
        <v>37625</v>
      </c>
      <c r="O2126" s="212">
        <v>147.315</v>
      </c>
      <c r="Q2126" s="63">
        <v>44835</v>
      </c>
      <c r="R2126" s="210">
        <v>42.070019928738134</v>
      </c>
      <c r="S2126" s="210">
        <v>63.897166880029708</v>
      </c>
      <c r="U2126" s="63">
        <v>44835</v>
      </c>
      <c r="V2126" s="65">
        <v>70.000953735120419</v>
      </c>
      <c r="X2126" s="63"/>
      <c r="Y2126" s="67"/>
      <c r="Z2126" s="67"/>
      <c r="AA2126" s="67"/>
      <c r="AB2126" s="67"/>
      <c r="AD2126" s="63"/>
      <c r="AE2126" s="67"/>
      <c r="AF2126" s="68"/>
      <c r="AH2126" s="58">
        <v>44835</v>
      </c>
      <c r="AI2126" s="210">
        <v>90.736492308719519</v>
      </c>
      <c r="AJ2126" s="210">
        <v>81.791736493528887</v>
      </c>
      <c r="AK2126" s="210">
        <v>73.877724185940991</v>
      </c>
      <c r="AM2126" s="63">
        <v>44835</v>
      </c>
      <c r="AN2126" s="210">
        <v>75.986180323064161</v>
      </c>
      <c r="AO2126" s="210">
        <v>66.678065847218136</v>
      </c>
      <c r="AP2126" s="210">
        <v>93.82229729725637</v>
      </c>
      <c r="AR2126" s="63">
        <v>44835</v>
      </c>
      <c r="AS2126" s="210">
        <v>-29.202202452133463</v>
      </c>
      <c r="AT2126" s="210">
        <v>-9.2831124039145507</v>
      </c>
      <c r="AV2126" s="63"/>
      <c r="AW2126" s="64" t="e">
        <v>#N/A</v>
      </c>
      <c r="AY2126" s="63"/>
      <c r="AZ2126" s="215"/>
      <c r="BA2126" s="215"/>
      <c r="BB2126" s="215"/>
      <c r="BC2126" s="215"/>
      <c r="BE2126" s="215"/>
    </row>
    <row r="2127" spans="4:57">
      <c r="D2127" s="63">
        <v>44836</v>
      </c>
      <c r="E2127" s="211">
        <v>904.03499999999997</v>
      </c>
      <c r="F2127" s="211">
        <v>3195.0140000000001</v>
      </c>
      <c r="G2127" s="213">
        <v>4099.049</v>
      </c>
      <c r="I2127" s="63">
        <v>45743</v>
      </c>
      <c r="J2127" s="68">
        <v>34.270000000000003</v>
      </c>
      <c r="K2127" s="68">
        <v>32.68</v>
      </c>
      <c r="M2127" s="63">
        <v>44836</v>
      </c>
      <c r="N2127" s="211">
        <v>37625</v>
      </c>
      <c r="O2127" s="212">
        <v>147.315</v>
      </c>
      <c r="Q2127" s="63">
        <v>44836</v>
      </c>
      <c r="R2127" s="210">
        <v>41.879593952476071</v>
      </c>
      <c r="S2127" s="210">
        <v>64.002176965279233</v>
      </c>
      <c r="U2127" s="63">
        <v>44836</v>
      </c>
      <c r="V2127" s="65">
        <v>70.000953735120419</v>
      </c>
      <c r="X2127" s="63"/>
      <c r="Y2127" s="67"/>
      <c r="Z2127" s="67"/>
      <c r="AA2127" s="67"/>
      <c r="AB2127" s="67"/>
      <c r="AD2127" s="63"/>
      <c r="AE2127" s="67"/>
      <c r="AF2127" s="68"/>
      <c r="AH2127" s="58">
        <v>44836</v>
      </c>
      <c r="AI2127" s="210">
        <v>91.144685484889678</v>
      </c>
      <c r="AJ2127" s="210">
        <v>82.095403163384233</v>
      </c>
      <c r="AK2127" s="210">
        <v>74.037087862625441</v>
      </c>
      <c r="AM2127" s="63">
        <v>44836</v>
      </c>
      <c r="AN2127" s="210">
        <v>75.736165050262613</v>
      </c>
      <c r="AO2127" s="210">
        <v>66.483421231298223</v>
      </c>
      <c r="AP2127" s="210">
        <v>93.353022971203941</v>
      </c>
      <c r="AR2127" s="63">
        <v>44836</v>
      </c>
      <c r="AS2127" s="210">
        <v>-29.09429566201781</v>
      </c>
      <c r="AT2127" s="210">
        <v>-9.2139352566232411</v>
      </c>
      <c r="AV2127" s="63"/>
      <c r="AW2127" s="64" t="e">
        <v>#N/A</v>
      </c>
      <c r="AY2127" s="63"/>
      <c r="AZ2127" s="215"/>
      <c r="BA2127" s="215"/>
      <c r="BB2127" s="215"/>
      <c r="BC2127" s="215"/>
      <c r="BE2127" s="215"/>
    </row>
    <row r="2128" spans="4:57">
      <c r="D2128" s="63">
        <v>44837</v>
      </c>
      <c r="E2128" s="211">
        <v>984.48599999999999</v>
      </c>
      <c r="F2128" s="211">
        <v>3206.172</v>
      </c>
      <c r="G2128" s="213">
        <v>4190.6580000000004</v>
      </c>
      <c r="I2128" s="63">
        <v>45744</v>
      </c>
      <c r="J2128" s="68">
        <v>31.29</v>
      </c>
      <c r="K2128" s="68">
        <v>31.97</v>
      </c>
      <c r="M2128" s="63">
        <v>44837</v>
      </c>
      <c r="N2128" s="211">
        <v>37670.6</v>
      </c>
      <c r="O2128" s="212">
        <v>148.2433</v>
      </c>
      <c r="Q2128" s="63">
        <v>44837</v>
      </c>
      <c r="R2128" s="210">
        <v>41.738094899895103</v>
      </c>
      <c r="S2128" s="210">
        <v>64.145859744173592</v>
      </c>
      <c r="U2128" s="63">
        <v>44837</v>
      </c>
      <c r="V2128" s="65">
        <v>70.160616323805201</v>
      </c>
      <c r="X2128" s="63"/>
      <c r="Y2128" s="67"/>
      <c r="Z2128" s="67"/>
      <c r="AA2128" s="67"/>
      <c r="AB2128" s="67"/>
      <c r="AD2128" s="63"/>
      <c r="AE2128" s="67"/>
      <c r="AF2128" s="68"/>
      <c r="AH2128" s="58">
        <v>44837</v>
      </c>
      <c r="AI2128" s="210">
        <v>91.608847916162134</v>
      </c>
      <c r="AJ2128" s="210">
        <v>82.426304096339507</v>
      </c>
      <c r="AK2128" s="210">
        <v>74.223769691196821</v>
      </c>
      <c r="AM2128" s="63">
        <v>44837</v>
      </c>
      <c r="AN2128" s="210">
        <v>75.494268054277484</v>
      </c>
      <c r="AO2128" s="210">
        <v>66.17913019275403</v>
      </c>
      <c r="AP2128" s="210">
        <v>93.043994480730746</v>
      </c>
      <c r="AR2128" s="63">
        <v>44837</v>
      </c>
      <c r="AS2128" s="210">
        <v>-29.023816272585247</v>
      </c>
      <c r="AT2128" s="210">
        <v>-9.1469964188973023</v>
      </c>
      <c r="AV2128" s="63"/>
      <c r="AW2128" s="64" t="e">
        <v>#N/A</v>
      </c>
      <c r="AY2128" s="63"/>
      <c r="AZ2128" s="215"/>
      <c r="BA2128" s="215"/>
      <c r="BB2128" s="215"/>
      <c r="BC2128" s="215"/>
      <c r="BE2128" s="215"/>
    </row>
    <row r="2129" spans="4:57">
      <c r="D2129" s="63">
        <v>44838</v>
      </c>
      <c r="E2129" s="211">
        <v>926.47299999999996</v>
      </c>
      <c r="F2129" s="211">
        <v>3230.2170000000001</v>
      </c>
      <c r="G2129" s="213">
        <v>4156.6899999999996</v>
      </c>
      <c r="I2129" s="63">
        <v>45747</v>
      </c>
      <c r="J2129" s="68">
        <v>32.79</v>
      </c>
      <c r="K2129" s="68">
        <v>32.85</v>
      </c>
      <c r="M2129" s="63">
        <v>44838</v>
      </c>
      <c r="N2129" s="211">
        <v>37751.699999999997</v>
      </c>
      <c r="O2129" s="212">
        <v>148.57669999999999</v>
      </c>
      <c r="Q2129" s="63">
        <v>44838</v>
      </c>
      <c r="R2129" s="210">
        <v>41.407058197416546</v>
      </c>
      <c r="S2129" s="210">
        <v>64.213189471382265</v>
      </c>
      <c r="U2129" s="63">
        <v>44838</v>
      </c>
      <c r="V2129" s="65">
        <v>70.370237217485638</v>
      </c>
      <c r="X2129" s="63"/>
      <c r="Y2129" s="67"/>
      <c r="Z2129" s="67"/>
      <c r="AA2129" s="67"/>
      <c r="AB2129" s="67"/>
      <c r="AD2129" s="63"/>
      <c r="AE2129" s="67"/>
      <c r="AF2129" s="68"/>
      <c r="AH2129" s="58">
        <v>44838</v>
      </c>
      <c r="AI2129" s="210">
        <v>92.233102246316022</v>
      </c>
      <c r="AJ2129" s="210">
        <v>82.770925432508619</v>
      </c>
      <c r="AK2129" s="210">
        <v>74.315217873242176</v>
      </c>
      <c r="AM2129" s="63">
        <v>44838</v>
      </c>
      <c r="AN2129" s="210">
        <v>75.264412217853845</v>
      </c>
      <c r="AO2129" s="210">
        <v>65.960664846811383</v>
      </c>
      <c r="AP2129" s="210">
        <v>92.657912532520086</v>
      </c>
      <c r="AR2129" s="63">
        <v>44838</v>
      </c>
      <c r="AS2129" s="210">
        <v>-28.938072379845625</v>
      </c>
      <c r="AT2129" s="210">
        <v>-9.0858884953515897</v>
      </c>
      <c r="AV2129" s="63"/>
      <c r="AW2129" s="64" t="e">
        <v>#N/A</v>
      </c>
      <c r="AY2129" s="63"/>
      <c r="AZ2129" s="215"/>
      <c r="BA2129" s="215"/>
      <c r="BB2129" s="215"/>
      <c r="BC2129" s="215"/>
      <c r="BE2129" s="215"/>
    </row>
    <row r="2130" spans="4:57">
      <c r="D2130" s="63">
        <v>44839</v>
      </c>
      <c r="E2130" s="211">
        <v>1040.509</v>
      </c>
      <c r="F2130" s="211">
        <v>3255.94</v>
      </c>
      <c r="G2130" s="213">
        <v>4296.4489999999996</v>
      </c>
      <c r="I2130" s="63">
        <v>45748</v>
      </c>
      <c r="J2130" s="68">
        <v>33.700000000000003</v>
      </c>
      <c r="K2130" s="68">
        <v>33.57</v>
      </c>
      <c r="M2130" s="63">
        <v>44839</v>
      </c>
      <c r="N2130" s="211">
        <v>37832.300000000003</v>
      </c>
      <c r="O2130" s="212">
        <v>148.91329999999999</v>
      </c>
      <c r="Q2130" s="63">
        <v>44839</v>
      </c>
      <c r="R2130" s="210">
        <v>41.072961928996186</v>
      </c>
      <c r="S2130" s="210">
        <v>64.248056111084523</v>
      </c>
      <c r="U2130" s="63">
        <v>44839</v>
      </c>
      <c r="V2130" s="65">
        <v>70.856929250383914</v>
      </c>
      <c r="X2130" s="63"/>
      <c r="Y2130" s="67"/>
      <c r="Z2130" s="67"/>
      <c r="AA2130" s="67"/>
      <c r="AB2130" s="67"/>
      <c r="AD2130" s="63"/>
      <c r="AE2130" s="67"/>
      <c r="AF2130" s="68"/>
      <c r="AH2130" s="58">
        <v>44839</v>
      </c>
      <c r="AI2130" s="210">
        <v>92.873674635309385</v>
      </c>
      <c r="AJ2130" s="210">
        <v>83.091980630400798</v>
      </c>
      <c r="AK2130" s="210">
        <v>74.377317829907312</v>
      </c>
      <c r="AM2130" s="63">
        <v>44839</v>
      </c>
      <c r="AN2130" s="210">
        <v>74.937659794674886</v>
      </c>
      <c r="AO2130" s="210">
        <v>65.553384766826767</v>
      </c>
      <c r="AP2130" s="210">
        <v>92.251038497454104</v>
      </c>
      <c r="AR2130" s="63">
        <v>44839</v>
      </c>
      <c r="AS2130" s="210">
        <v>-28.81353689836742</v>
      </c>
      <c r="AT2130" s="210">
        <v>-9.0320990069153275</v>
      </c>
      <c r="AV2130" s="63"/>
      <c r="AW2130" s="64" t="e">
        <v>#N/A</v>
      </c>
      <c r="AY2130" s="63"/>
      <c r="AZ2130" s="215"/>
      <c r="BA2130" s="215"/>
      <c r="BB2130" s="215"/>
      <c r="BC2130" s="215"/>
      <c r="BE2130" s="215"/>
    </row>
    <row r="2131" spans="4:57">
      <c r="D2131" s="63">
        <v>44840</v>
      </c>
      <c r="E2131" s="211">
        <v>1038.704</v>
      </c>
      <c r="F2131" s="211">
        <v>3273.6709999999998</v>
      </c>
      <c r="G2131" s="213">
        <v>4312.375</v>
      </c>
      <c r="I2131" s="63">
        <v>45750</v>
      </c>
      <c r="J2131" s="68">
        <v>34.090000000000003</v>
      </c>
      <c r="K2131" s="68">
        <v>33.86</v>
      </c>
      <c r="M2131" s="63">
        <v>44840</v>
      </c>
      <c r="N2131" s="211">
        <v>36547.4</v>
      </c>
      <c r="O2131" s="212">
        <v>149.19829999999999</v>
      </c>
      <c r="Q2131" s="63">
        <v>44840</v>
      </c>
      <c r="R2131" s="210">
        <v>40.713856076533837</v>
      </c>
      <c r="S2131" s="210">
        <v>64.205055804267872</v>
      </c>
      <c r="U2131" s="63">
        <v>44840</v>
      </c>
      <c r="V2131" s="65">
        <v>71.179397124827219</v>
      </c>
      <c r="X2131" s="63"/>
      <c r="Y2131" s="67"/>
      <c r="Z2131" s="67"/>
      <c r="AA2131" s="67"/>
      <c r="AB2131" s="67"/>
      <c r="AD2131" s="63"/>
      <c r="AE2131" s="67"/>
      <c r="AF2131" s="68"/>
      <c r="AH2131" s="58">
        <v>44840</v>
      </c>
      <c r="AI2131" s="210">
        <v>93.427325748830398</v>
      </c>
      <c r="AJ2131" s="210">
        <v>83.31158627703239</v>
      </c>
      <c r="AK2131" s="210">
        <v>74.270386342824963</v>
      </c>
      <c r="AM2131" s="63">
        <v>44840</v>
      </c>
      <c r="AN2131" s="210">
        <v>74.637610149860308</v>
      </c>
      <c r="AO2131" s="210">
        <v>65.116196610332878</v>
      </c>
      <c r="AP2131" s="210">
        <v>91.989697658700294</v>
      </c>
      <c r="AR2131" s="63">
        <v>44840</v>
      </c>
      <c r="AS2131" s="210">
        <v>-28.687791202454882</v>
      </c>
      <c r="AT2131" s="210">
        <v>-8.9674212016870101</v>
      </c>
      <c r="AV2131" s="63"/>
      <c r="AW2131" s="64" t="e">
        <v>#N/A</v>
      </c>
      <c r="AY2131" s="63"/>
      <c r="AZ2131" s="215"/>
      <c r="BA2131" s="215"/>
      <c r="BB2131" s="215"/>
      <c r="BC2131" s="215"/>
      <c r="BE2131" s="215"/>
    </row>
    <row r="2132" spans="4:57">
      <c r="D2132" s="63">
        <v>44841</v>
      </c>
      <c r="E2132" s="211">
        <v>1038.704</v>
      </c>
      <c r="F2132" s="211">
        <v>3273.6709999999998</v>
      </c>
      <c r="G2132" s="213">
        <v>4312.375</v>
      </c>
      <c r="I2132" s="63">
        <v>45751</v>
      </c>
      <c r="J2132" s="68">
        <v>30.02</v>
      </c>
      <c r="K2132" s="68">
        <v>32.47</v>
      </c>
      <c r="M2132" s="63">
        <v>44841</v>
      </c>
      <c r="N2132" s="211">
        <v>36547.4</v>
      </c>
      <c r="O2132" s="212">
        <v>149.19829999999999</v>
      </c>
      <c r="Q2132" s="63">
        <v>44841</v>
      </c>
      <c r="R2132" s="210">
        <v>40.777904336142498</v>
      </c>
      <c r="S2132" s="210">
        <v>64.179129063570045</v>
      </c>
      <c r="U2132" s="63">
        <v>44841</v>
      </c>
      <c r="V2132" s="65">
        <v>71.179397124827219</v>
      </c>
      <c r="X2132" s="63"/>
      <c r="Y2132" s="67"/>
      <c r="Z2132" s="67"/>
      <c r="AA2132" s="67"/>
      <c r="AB2132" s="67"/>
      <c r="AD2132" s="63"/>
      <c r="AE2132" s="67"/>
      <c r="AF2132" s="68"/>
      <c r="AH2132" s="58">
        <v>44841</v>
      </c>
      <c r="AI2132" s="210">
        <v>94.003401956979872</v>
      </c>
      <c r="AJ2132" s="210">
        <v>83.5696032267264</v>
      </c>
      <c r="AK2132" s="210">
        <v>74.217580412742251</v>
      </c>
      <c r="AM2132" s="63">
        <v>44841</v>
      </c>
      <c r="AN2132" s="210">
        <v>74.377460395919016</v>
      </c>
      <c r="AO2132" s="210">
        <v>64.784858007198636</v>
      </c>
      <c r="AP2132" s="210">
        <v>91.703760361908977</v>
      </c>
      <c r="AR2132" s="63">
        <v>44841</v>
      </c>
      <c r="AS2132" s="210">
        <v>-28.543818284461853</v>
      </c>
      <c r="AT2132" s="210">
        <v>-8.9291171736517239</v>
      </c>
      <c r="AV2132" s="63"/>
      <c r="AW2132" s="64" t="e">
        <v>#N/A</v>
      </c>
      <c r="AY2132" s="63"/>
      <c r="AZ2132" s="215"/>
      <c r="BA2132" s="215"/>
      <c r="BB2132" s="215"/>
      <c r="BC2132" s="215"/>
      <c r="BE2132" s="215"/>
    </row>
    <row r="2133" spans="4:57">
      <c r="D2133" s="63">
        <v>44842</v>
      </c>
      <c r="E2133" s="211">
        <v>1038.704</v>
      </c>
      <c r="F2133" s="211">
        <v>3273.6709999999998</v>
      </c>
      <c r="G2133" s="213">
        <v>4312.375</v>
      </c>
      <c r="I2133" s="63">
        <v>45754</v>
      </c>
      <c r="J2133" s="68">
        <v>34.090000000000003</v>
      </c>
      <c r="K2133" s="68">
        <v>33.49</v>
      </c>
      <c r="M2133" s="63">
        <v>44842</v>
      </c>
      <c r="N2133" s="211">
        <v>36547.4</v>
      </c>
      <c r="O2133" s="212">
        <v>149.19829999999999</v>
      </c>
      <c r="Q2133" s="63">
        <v>44842</v>
      </c>
      <c r="R2133" s="210">
        <v>40.938290272451816</v>
      </c>
      <c r="S2133" s="210">
        <v>64.123422030717123</v>
      </c>
      <c r="U2133" s="63">
        <v>44842</v>
      </c>
      <c r="V2133" s="65">
        <v>71.179397124827219</v>
      </c>
      <c r="X2133" s="63"/>
      <c r="Y2133" s="67"/>
      <c r="Z2133" s="67"/>
      <c r="AA2133" s="67"/>
      <c r="AB2133" s="67"/>
      <c r="AD2133" s="63"/>
      <c r="AE2133" s="67"/>
      <c r="AF2133" s="68"/>
      <c r="AH2133" s="58">
        <v>44842</v>
      </c>
      <c r="AI2133" s="210">
        <v>94.534785174324881</v>
      </c>
      <c r="AJ2133" s="210">
        <v>83.774322464961841</v>
      </c>
      <c r="AK2133" s="210">
        <v>74.119898129721577</v>
      </c>
      <c r="AM2133" s="63">
        <v>44842</v>
      </c>
      <c r="AN2133" s="210">
        <v>74.100388202055683</v>
      </c>
      <c r="AO2133" s="210">
        <v>64.412919497212201</v>
      </c>
      <c r="AP2133" s="210">
        <v>91.431109273749243</v>
      </c>
      <c r="AR2133" s="63">
        <v>44842</v>
      </c>
      <c r="AS2133" s="210">
        <v>-28.398759367969863</v>
      </c>
      <c r="AT2133" s="210">
        <v>-8.8976179028091185</v>
      </c>
      <c r="AV2133" s="63"/>
      <c r="AW2133" s="64" t="e">
        <v>#N/A</v>
      </c>
      <c r="AY2133" s="63"/>
      <c r="AZ2133" s="215"/>
      <c r="BA2133" s="215"/>
      <c r="BB2133" s="215"/>
      <c r="BC2133" s="215"/>
      <c r="BE2133" s="215"/>
    </row>
    <row r="2134" spans="4:57">
      <c r="D2134" s="63">
        <v>44843</v>
      </c>
      <c r="E2134" s="211">
        <v>1038.704</v>
      </c>
      <c r="F2134" s="211">
        <v>3273.6709999999998</v>
      </c>
      <c r="G2134" s="213">
        <v>4312.375</v>
      </c>
      <c r="I2134" s="63">
        <v>45755</v>
      </c>
      <c r="J2134" s="68">
        <v>29.91</v>
      </c>
      <c r="K2134" s="68">
        <v>32.46</v>
      </c>
      <c r="M2134" s="63">
        <v>44843</v>
      </c>
      <c r="N2134" s="211">
        <v>36547.4</v>
      </c>
      <c r="O2134" s="212">
        <v>149.19829999999999</v>
      </c>
      <c r="Q2134" s="63">
        <v>44843</v>
      </c>
      <c r="R2134" s="210">
        <v>41.21536995018409</v>
      </c>
      <c r="S2134" s="210">
        <v>64.040639969248517</v>
      </c>
      <c r="U2134" s="63">
        <v>44843</v>
      </c>
      <c r="V2134" s="65">
        <v>71.179397124827219</v>
      </c>
      <c r="X2134" s="63"/>
      <c r="Y2134" s="67"/>
      <c r="Z2134" s="67"/>
      <c r="AA2134" s="67"/>
      <c r="AB2134" s="67"/>
      <c r="AD2134" s="63"/>
      <c r="AE2134" s="67"/>
      <c r="AF2134" s="68"/>
      <c r="AH2134" s="58">
        <v>44843</v>
      </c>
      <c r="AI2134" s="210">
        <v>95.070295166118541</v>
      </c>
      <c r="AJ2134" s="210">
        <v>83.954615611908508</v>
      </c>
      <c r="AK2134" s="210">
        <v>73.970940067904436</v>
      </c>
      <c r="AM2134" s="63">
        <v>44843</v>
      </c>
      <c r="AN2134" s="210">
        <v>73.820229273469721</v>
      </c>
      <c r="AO2134" s="210">
        <v>64.081248070980521</v>
      </c>
      <c r="AP2134" s="210">
        <v>91.09916668289371</v>
      </c>
      <c r="AR2134" s="63">
        <v>44843</v>
      </c>
      <c r="AS2134" s="210">
        <v>-28.224095839058684</v>
      </c>
      <c r="AT2134" s="210">
        <v>-8.8628793203557095</v>
      </c>
      <c r="AV2134" s="63"/>
      <c r="AW2134" s="64" t="e">
        <v>#N/A</v>
      </c>
      <c r="AY2134" s="63"/>
      <c r="AZ2134" s="215"/>
      <c r="BA2134" s="215"/>
      <c r="BB2134" s="215"/>
      <c r="BC2134" s="215"/>
      <c r="BE2134" s="215"/>
    </row>
    <row r="2135" spans="4:57">
      <c r="D2135" s="63">
        <v>44844</v>
      </c>
      <c r="E2135" s="211">
        <v>1038.704</v>
      </c>
      <c r="F2135" s="211">
        <v>3273.6709999999998</v>
      </c>
      <c r="G2135" s="213">
        <v>4312.375</v>
      </c>
      <c r="I2135" s="63">
        <v>45756</v>
      </c>
      <c r="J2135" s="68">
        <v>33.86</v>
      </c>
      <c r="K2135" s="68">
        <v>33.67</v>
      </c>
      <c r="M2135" s="63">
        <v>44844</v>
      </c>
      <c r="N2135" s="211">
        <v>36547.4</v>
      </c>
      <c r="O2135" s="212">
        <v>149.19829999999999</v>
      </c>
      <c r="Q2135" s="63">
        <v>44844</v>
      </c>
      <c r="R2135" s="210">
        <v>41.491722309664425</v>
      </c>
      <c r="S2135" s="210">
        <v>63.940730427499325</v>
      </c>
      <c r="U2135" s="63">
        <v>44844</v>
      </c>
      <c r="V2135" s="65">
        <v>71.179397124827219</v>
      </c>
      <c r="X2135" s="63"/>
      <c r="Y2135" s="67"/>
      <c r="Z2135" s="67"/>
      <c r="AA2135" s="67"/>
      <c r="AB2135" s="67"/>
      <c r="AD2135" s="63"/>
      <c r="AE2135" s="67"/>
      <c r="AF2135" s="68"/>
      <c r="AH2135" s="58">
        <v>44844</v>
      </c>
      <c r="AI2135" s="210">
        <v>95.587927814850772</v>
      </c>
      <c r="AJ2135" s="210">
        <v>84.110094179398033</v>
      </c>
      <c r="AK2135" s="210">
        <v>73.794553054945155</v>
      </c>
      <c r="AM2135" s="63">
        <v>44844</v>
      </c>
      <c r="AN2135" s="210">
        <v>73.573677737245703</v>
      </c>
      <c r="AO2135" s="210">
        <v>63.752084479321169</v>
      </c>
      <c r="AP2135" s="210">
        <v>90.871897806557556</v>
      </c>
      <c r="AR2135" s="63">
        <v>44844</v>
      </c>
      <c r="AS2135" s="210">
        <v>-28.057804009117092</v>
      </c>
      <c r="AT2135" s="210">
        <v>-8.8327863642752806</v>
      </c>
      <c r="AV2135" s="63"/>
      <c r="AW2135" s="64" t="e">
        <v>#N/A</v>
      </c>
      <c r="AY2135" s="63"/>
      <c r="AZ2135" s="215"/>
      <c r="BA2135" s="215"/>
      <c r="BB2135" s="215"/>
      <c r="BC2135" s="215"/>
      <c r="BE2135" s="215"/>
    </row>
    <row r="2136" spans="4:57">
      <c r="D2136" s="63">
        <v>44845</v>
      </c>
      <c r="E2136" s="211">
        <v>1070.5630000000001</v>
      </c>
      <c r="F2136" s="211">
        <v>3280.6239999999998</v>
      </c>
      <c r="G2136" s="213">
        <v>4351.1869999999999</v>
      </c>
      <c r="I2136" s="63">
        <v>45757</v>
      </c>
      <c r="J2136" s="68">
        <v>33.81</v>
      </c>
      <c r="K2136" s="68">
        <v>32.65</v>
      </c>
      <c r="M2136" s="63">
        <v>44845</v>
      </c>
      <c r="N2136" s="211">
        <v>40123.199999999997</v>
      </c>
      <c r="O2136" s="212">
        <v>150.72829999999999</v>
      </c>
      <c r="Q2136" s="63">
        <v>44845</v>
      </c>
      <c r="R2136" s="210">
        <v>41.812385085007705</v>
      </c>
      <c r="S2136" s="210">
        <v>63.686103519165172</v>
      </c>
      <c r="U2136" s="63">
        <v>44845</v>
      </c>
      <c r="V2136" s="65">
        <v>72.398975798089154</v>
      </c>
      <c r="X2136" s="63"/>
      <c r="Y2136" s="67"/>
      <c r="Z2136" s="67"/>
      <c r="AA2136" s="67"/>
      <c r="AB2136" s="67"/>
      <c r="AD2136" s="63"/>
      <c r="AE2136" s="67"/>
      <c r="AF2136" s="68"/>
      <c r="AH2136" s="58">
        <v>44845</v>
      </c>
      <c r="AI2136" s="210">
        <v>96.002664101262525</v>
      </c>
      <c r="AJ2136" s="210">
        <v>84.09273707146032</v>
      </c>
      <c r="AK2136" s="210">
        <v>73.35023545424859</v>
      </c>
      <c r="AM2136" s="63">
        <v>44845</v>
      </c>
      <c r="AN2136" s="210">
        <v>73.334745478138203</v>
      </c>
      <c r="AO2136" s="210">
        <v>63.325060692268039</v>
      </c>
      <c r="AP2136" s="210">
        <v>90.816909258491037</v>
      </c>
      <c r="AR2136" s="63">
        <v>44845</v>
      </c>
      <c r="AS2136" s="210">
        <v>-27.935030140656401</v>
      </c>
      <c r="AT2136" s="210">
        <v>-8.799643125584355</v>
      </c>
      <c r="AV2136" s="63"/>
      <c r="AW2136" s="64" t="e">
        <v>#N/A</v>
      </c>
      <c r="AY2136" s="63"/>
      <c r="AZ2136" s="215"/>
      <c r="BA2136" s="215"/>
      <c r="BB2136" s="215"/>
      <c r="BC2136" s="215"/>
      <c r="BE2136" s="215"/>
    </row>
    <row r="2137" spans="4:57">
      <c r="D2137" s="63">
        <v>44846</v>
      </c>
      <c r="E2137" s="211">
        <v>900.37</v>
      </c>
      <c r="F2137" s="211">
        <v>3272.8690000000001</v>
      </c>
      <c r="G2137" s="213">
        <v>4173.2389999999996</v>
      </c>
      <c r="I2137" s="63">
        <v>45758</v>
      </c>
      <c r="J2137" s="68">
        <v>36.68</v>
      </c>
      <c r="K2137" s="68">
        <v>40.03</v>
      </c>
      <c r="M2137" s="63">
        <v>44846</v>
      </c>
      <c r="N2137" s="211">
        <v>40074</v>
      </c>
      <c r="O2137" s="212">
        <v>151.02670000000001</v>
      </c>
      <c r="Q2137" s="63">
        <v>44846</v>
      </c>
      <c r="R2137" s="210">
        <v>41.306037386232596</v>
      </c>
      <c r="S2137" s="210">
        <v>63.594026600677637</v>
      </c>
      <c r="U2137" s="63">
        <v>44846</v>
      </c>
      <c r="V2137" s="65">
        <v>71.807695362151961</v>
      </c>
      <c r="X2137" s="63"/>
      <c r="Y2137" s="67"/>
      <c r="Z2137" s="67"/>
      <c r="AA2137" s="67"/>
      <c r="AB2137" s="67"/>
      <c r="AD2137" s="63"/>
      <c r="AE2137" s="67"/>
      <c r="AF2137" s="68"/>
      <c r="AH2137" s="58">
        <v>44846</v>
      </c>
      <c r="AI2137" s="210">
        <v>96.632152091309507</v>
      </c>
      <c r="AJ2137" s="210">
        <v>84.317018104883616</v>
      </c>
      <c r="AK2137" s="210">
        <v>73.221242077532892</v>
      </c>
      <c r="AM2137" s="63">
        <v>44846</v>
      </c>
      <c r="AN2137" s="210">
        <v>73.137609614373517</v>
      </c>
      <c r="AO2137" s="210">
        <v>63.176506784974286</v>
      </c>
      <c r="AP2137" s="210">
        <v>90.449421797813685</v>
      </c>
      <c r="AR2137" s="63">
        <v>44846</v>
      </c>
      <c r="AS2137" s="210">
        <v>-27.730545034517963</v>
      </c>
      <c r="AT2137" s="210">
        <v>-8.7647040850621689</v>
      </c>
      <c r="AV2137" s="63"/>
      <c r="AW2137" s="64" t="e">
        <v>#N/A</v>
      </c>
      <c r="AY2137" s="63"/>
      <c r="AZ2137" s="215"/>
      <c r="BA2137" s="215"/>
      <c r="BB2137" s="215"/>
      <c r="BC2137" s="215"/>
      <c r="BE2137" s="215"/>
    </row>
    <row r="2138" spans="4:57">
      <c r="D2138" s="63">
        <v>44847</v>
      </c>
      <c r="E2138" s="211">
        <v>945.73099999999999</v>
      </c>
      <c r="F2138" s="211">
        <v>3263.5</v>
      </c>
      <c r="G2138" s="213">
        <v>4209.2309999999998</v>
      </c>
      <c r="I2138" s="63">
        <v>45761</v>
      </c>
      <c r="J2138" s="68">
        <v>47.51</v>
      </c>
      <c r="K2138" s="68">
        <v>45.96</v>
      </c>
      <c r="M2138" s="63">
        <v>44847</v>
      </c>
      <c r="N2138" s="211">
        <v>40052.300000000003</v>
      </c>
      <c r="O2138" s="212">
        <v>151.32169999999999</v>
      </c>
      <c r="Q2138" s="63">
        <v>44847</v>
      </c>
      <c r="R2138" s="210">
        <v>40.942984237863158</v>
      </c>
      <c r="S2138" s="210">
        <v>63.503260179294465</v>
      </c>
      <c r="U2138" s="63">
        <v>44847</v>
      </c>
      <c r="V2138" s="65">
        <v>71.704280158254207</v>
      </c>
      <c r="X2138" s="63"/>
      <c r="Y2138" s="67"/>
      <c r="Z2138" s="67"/>
      <c r="AA2138" s="67"/>
      <c r="AB2138" s="67"/>
      <c r="AD2138" s="63"/>
      <c r="AE2138" s="67"/>
      <c r="AF2138" s="68"/>
      <c r="AH2138" s="58">
        <v>44847</v>
      </c>
      <c r="AI2138" s="210">
        <v>97.171472565050252</v>
      </c>
      <c r="AJ2138" s="210">
        <v>84.484752857927091</v>
      </c>
      <c r="AK2138" s="210">
        <v>73.048463275253894</v>
      </c>
      <c r="AM2138" s="63">
        <v>44847</v>
      </c>
      <c r="AN2138" s="210">
        <v>72.944763992895957</v>
      </c>
      <c r="AO2138" s="210">
        <v>62.918474877682854</v>
      </c>
      <c r="AP2138" s="210">
        <v>90.258507074413913</v>
      </c>
      <c r="AR2138" s="63">
        <v>44847</v>
      </c>
      <c r="AS2138" s="210">
        <v>-27.543628137455556</v>
      </c>
      <c r="AT2138" s="210">
        <v>-8.7166251443773888</v>
      </c>
      <c r="AV2138" s="63"/>
      <c r="AW2138" s="64" t="e">
        <v>#N/A</v>
      </c>
      <c r="AY2138" s="63"/>
      <c r="AZ2138" s="215"/>
      <c r="BA2138" s="215"/>
      <c r="BB2138" s="215"/>
      <c r="BC2138" s="215"/>
      <c r="BE2138" s="215"/>
    </row>
    <row r="2139" spans="4:57">
      <c r="D2139" s="63">
        <v>44848</v>
      </c>
      <c r="E2139" s="211">
        <v>883.30899999999997</v>
      </c>
      <c r="F2139" s="211">
        <v>3254.1039999999998</v>
      </c>
      <c r="G2139" s="213">
        <v>4137.4129999999996</v>
      </c>
      <c r="I2139" s="63">
        <v>45762</v>
      </c>
      <c r="J2139" s="68">
        <v>40.1</v>
      </c>
      <c r="K2139" s="68">
        <v>42.49</v>
      </c>
      <c r="M2139" s="63">
        <v>44848</v>
      </c>
      <c r="N2139" s="211">
        <v>39262.9</v>
      </c>
      <c r="O2139" s="212">
        <v>151.6283</v>
      </c>
      <c r="Q2139" s="63">
        <v>44848</v>
      </c>
      <c r="R2139" s="210">
        <v>40.47434037277673</v>
      </c>
      <c r="S2139" s="210">
        <v>63.333674167205814</v>
      </c>
      <c r="U2139" s="63">
        <v>44848</v>
      </c>
      <c r="V2139" s="65">
        <v>71.108925847392484</v>
      </c>
      <c r="X2139" s="63"/>
      <c r="Y2139" s="67"/>
      <c r="Z2139" s="67"/>
      <c r="AA2139" s="67"/>
      <c r="AB2139" s="67"/>
      <c r="AD2139" s="63"/>
      <c r="AE2139" s="67"/>
      <c r="AF2139" s="68"/>
      <c r="AH2139" s="58">
        <v>44848</v>
      </c>
      <c r="AI2139" s="210">
        <v>97.79346723031297</v>
      </c>
      <c r="AJ2139" s="210">
        <v>84.626899979428046</v>
      </c>
      <c r="AK2139" s="210">
        <v>72.753707219283243</v>
      </c>
      <c r="AM2139" s="63">
        <v>44848</v>
      </c>
      <c r="AN2139" s="210">
        <v>72.848904380423946</v>
      </c>
      <c r="AO2139" s="210">
        <v>62.888382150963132</v>
      </c>
      <c r="AP2139" s="210">
        <v>90.020729868330363</v>
      </c>
      <c r="AR2139" s="63">
        <v>44848</v>
      </c>
      <c r="AS2139" s="210">
        <v>-27.332685271443424</v>
      </c>
      <c r="AT2139" s="210">
        <v>-8.679264503641825</v>
      </c>
      <c r="AV2139" s="63"/>
      <c r="AW2139" s="64" t="e">
        <v>#N/A</v>
      </c>
      <c r="AY2139" s="63"/>
      <c r="AZ2139" s="215"/>
      <c r="BA2139" s="215"/>
      <c r="BB2139" s="215"/>
      <c r="BC2139" s="215"/>
      <c r="BE2139" s="215"/>
    </row>
    <row r="2140" spans="4:57">
      <c r="D2140" s="63">
        <v>44849</v>
      </c>
      <c r="E2140" s="211">
        <v>883.30899999999997</v>
      </c>
      <c r="F2140" s="211">
        <v>3254.1039999999998</v>
      </c>
      <c r="G2140" s="213">
        <v>4137.4129999999996</v>
      </c>
      <c r="I2140" s="63">
        <v>45763</v>
      </c>
      <c r="J2140" s="68">
        <v>33.33</v>
      </c>
      <c r="K2140" s="68">
        <v>36.68</v>
      </c>
      <c r="M2140" s="63">
        <v>44849</v>
      </c>
      <c r="N2140" s="211">
        <v>39262.9</v>
      </c>
      <c r="O2140" s="212">
        <v>151.6283</v>
      </c>
      <c r="Q2140" s="63">
        <v>44849</v>
      </c>
      <c r="R2140" s="210">
        <v>40.069237297601703</v>
      </c>
      <c r="S2140" s="210">
        <v>63.123815905298272</v>
      </c>
      <c r="U2140" s="63">
        <v>44849</v>
      </c>
      <c r="V2140" s="65">
        <v>71.108925847392484</v>
      </c>
      <c r="X2140" s="63"/>
      <c r="Y2140" s="67"/>
      <c r="Z2140" s="67"/>
      <c r="AA2140" s="67"/>
      <c r="AB2140" s="67"/>
      <c r="AD2140" s="63"/>
      <c r="AE2140" s="67"/>
      <c r="AF2140" s="68"/>
      <c r="AH2140" s="58">
        <v>44849</v>
      </c>
      <c r="AI2140" s="210">
        <v>98.446687495625355</v>
      </c>
      <c r="AJ2140" s="210">
        <v>84.764174415482657</v>
      </c>
      <c r="AK2140" s="210">
        <v>72.398420563599956</v>
      </c>
      <c r="AM2140" s="63">
        <v>44849</v>
      </c>
      <c r="AN2140" s="210">
        <v>72.718114640768647</v>
      </c>
      <c r="AO2140" s="210">
        <v>62.852087356195476</v>
      </c>
      <c r="AP2140" s="210">
        <v>89.661961892023513</v>
      </c>
      <c r="AR2140" s="63">
        <v>44849</v>
      </c>
      <c r="AS2140" s="210">
        <v>-27.137994274770417</v>
      </c>
      <c r="AT2140" s="210">
        <v>-8.6388757560442837</v>
      </c>
      <c r="AV2140" s="63"/>
      <c r="AW2140" s="64" t="e">
        <v>#N/A</v>
      </c>
      <c r="AY2140" s="63"/>
      <c r="AZ2140" s="215"/>
      <c r="BA2140" s="215"/>
      <c r="BB2140" s="215"/>
      <c r="BC2140" s="215"/>
      <c r="BE2140" s="215"/>
    </row>
    <row r="2141" spans="4:57">
      <c r="D2141" s="63">
        <v>44850</v>
      </c>
      <c r="E2141" s="211">
        <v>883.30899999999997</v>
      </c>
      <c r="F2141" s="211">
        <v>3254.1039999999998</v>
      </c>
      <c r="G2141" s="213">
        <v>4137.4129999999996</v>
      </c>
      <c r="I2141" s="63">
        <v>45768</v>
      </c>
      <c r="J2141" s="68">
        <v>32.75</v>
      </c>
      <c r="K2141" s="68">
        <v>34.1</v>
      </c>
      <c r="M2141" s="63">
        <v>44850</v>
      </c>
      <c r="N2141" s="211">
        <v>39262.9</v>
      </c>
      <c r="O2141" s="212">
        <v>151.6283</v>
      </c>
      <c r="Q2141" s="63">
        <v>44850</v>
      </c>
      <c r="R2141" s="210">
        <v>39.804810325595795</v>
      </c>
      <c r="S2141" s="210">
        <v>63.083095830845352</v>
      </c>
      <c r="U2141" s="63">
        <v>44850</v>
      </c>
      <c r="V2141" s="65">
        <v>71.108925847392484</v>
      </c>
      <c r="X2141" s="63"/>
      <c r="Y2141" s="67"/>
      <c r="Z2141" s="67"/>
      <c r="AA2141" s="67"/>
      <c r="AB2141" s="67"/>
      <c r="AD2141" s="63"/>
      <c r="AE2141" s="67"/>
      <c r="AF2141" s="68"/>
      <c r="AH2141" s="58">
        <v>44850</v>
      </c>
      <c r="AI2141" s="210">
        <v>98.849442142012705</v>
      </c>
      <c r="AJ2141" s="210">
        <v>84.904073084759915</v>
      </c>
      <c r="AK2141" s="210">
        <v>72.299549506339503</v>
      </c>
      <c r="AM2141" s="63">
        <v>44850</v>
      </c>
      <c r="AN2141" s="210">
        <v>72.613161870646167</v>
      </c>
      <c r="AO2141" s="210">
        <v>62.824903004849418</v>
      </c>
      <c r="AP2141" s="210">
        <v>89.39560207538932</v>
      </c>
      <c r="AR2141" s="63">
        <v>44850</v>
      </c>
      <c r="AS2141" s="210">
        <v>-26.945071941713984</v>
      </c>
      <c r="AT2141" s="210">
        <v>-8.6029877883476722</v>
      </c>
      <c r="AV2141" s="63"/>
      <c r="AW2141" s="64" t="e">
        <v>#N/A</v>
      </c>
      <c r="AY2141" s="63"/>
      <c r="AZ2141" s="215"/>
      <c r="BA2141" s="215"/>
      <c r="BB2141" s="215"/>
      <c r="BC2141" s="215"/>
      <c r="BE2141" s="215"/>
    </row>
    <row r="2142" spans="4:57">
      <c r="D2142" s="63">
        <v>44851</v>
      </c>
      <c r="E2142" s="211">
        <v>975.92100000000005</v>
      </c>
      <c r="F2142" s="211">
        <v>3244.567</v>
      </c>
      <c r="G2142" s="213">
        <v>4220.4880000000003</v>
      </c>
      <c r="I2142" s="63">
        <v>45769</v>
      </c>
      <c r="J2142" s="68">
        <v>32.92</v>
      </c>
      <c r="K2142" s="68">
        <v>32.72</v>
      </c>
      <c r="M2142" s="63">
        <v>44851</v>
      </c>
      <c r="N2142" s="211">
        <v>39191.5</v>
      </c>
      <c r="O2142" s="212">
        <v>152.53</v>
      </c>
      <c r="Q2142" s="63">
        <v>44851</v>
      </c>
      <c r="R2142" s="210">
        <v>39.720230825591621</v>
      </c>
      <c r="S2142" s="210">
        <v>63.005021865239954</v>
      </c>
      <c r="U2142" s="63">
        <v>44851</v>
      </c>
      <c r="V2142" s="65">
        <v>71.750415456730138</v>
      </c>
      <c r="X2142" s="63"/>
      <c r="Y2142" s="67"/>
      <c r="Z2142" s="67"/>
      <c r="AA2142" s="67"/>
      <c r="AB2142" s="67"/>
      <c r="AD2142" s="63"/>
      <c r="AE2142" s="67"/>
      <c r="AF2142" s="68"/>
      <c r="AH2142" s="58">
        <v>44851</v>
      </c>
      <c r="AI2142" s="210">
        <v>99.247447713926462</v>
      </c>
      <c r="AJ2142" s="210">
        <v>85.011743898491105</v>
      </c>
      <c r="AK2142" s="210">
        <v>72.149240419262966</v>
      </c>
      <c r="AM2142" s="63">
        <v>44851</v>
      </c>
      <c r="AN2142" s="210">
        <v>72.566216989988419</v>
      </c>
      <c r="AO2142" s="210">
        <v>62.859828280979066</v>
      </c>
      <c r="AP2142" s="210">
        <v>89.22903778056066</v>
      </c>
      <c r="AR2142" s="63">
        <v>44851</v>
      </c>
      <c r="AS2142" s="210">
        <v>-26.759098079747588</v>
      </c>
      <c r="AT2142" s="210">
        <v>-8.5703859099740427</v>
      </c>
      <c r="AV2142" s="63"/>
      <c r="AW2142" s="64" t="e">
        <v>#N/A</v>
      </c>
      <c r="AY2142" s="63"/>
      <c r="AZ2142" s="215"/>
      <c r="BA2142" s="215"/>
      <c r="BB2142" s="215"/>
      <c r="BC2142" s="215"/>
      <c r="BE2142" s="215"/>
    </row>
    <row r="2143" spans="4:57">
      <c r="D2143" s="63">
        <v>44852</v>
      </c>
      <c r="E2143" s="211">
        <v>1007.664</v>
      </c>
      <c r="F2143" s="211">
        <v>3235.652</v>
      </c>
      <c r="G2143" s="213">
        <v>4243.3159999999998</v>
      </c>
      <c r="I2143" s="63">
        <v>45770</v>
      </c>
      <c r="J2143" s="68">
        <v>34.31</v>
      </c>
      <c r="K2143" s="68">
        <v>31.91</v>
      </c>
      <c r="M2143" s="63">
        <v>44852</v>
      </c>
      <c r="N2143" s="211">
        <v>39199.599999999999</v>
      </c>
      <c r="O2143" s="212">
        <v>152.82499999999999</v>
      </c>
      <c r="Q2143" s="63">
        <v>44852</v>
      </c>
      <c r="R2143" s="210">
        <v>39.901041864321108</v>
      </c>
      <c r="S2143" s="210">
        <v>62.9641721760811</v>
      </c>
      <c r="U2143" s="63">
        <v>44852</v>
      </c>
      <c r="V2143" s="65">
        <v>71.508321634163622</v>
      </c>
      <c r="X2143" s="63"/>
      <c r="Y2143" s="67"/>
      <c r="Z2143" s="67"/>
      <c r="AA2143" s="67"/>
      <c r="AB2143" s="67"/>
      <c r="AD2143" s="63"/>
      <c r="AE2143" s="67"/>
      <c r="AF2143" s="68"/>
      <c r="AH2143" s="58">
        <v>44852</v>
      </c>
      <c r="AI2143" s="210">
        <v>99.802173172195722</v>
      </c>
      <c r="AJ2143" s="210">
        <v>85.223928988678367</v>
      </c>
      <c r="AK2143" s="210">
        <v>72.075508460937598</v>
      </c>
      <c r="AM2143" s="63">
        <v>44852</v>
      </c>
      <c r="AN2143" s="210">
        <v>72.508187210726277</v>
      </c>
      <c r="AO2143" s="210">
        <v>62.95912349008654</v>
      </c>
      <c r="AP2143" s="210">
        <v>88.936169233855452</v>
      </c>
      <c r="AR2143" s="63">
        <v>44852</v>
      </c>
      <c r="AS2143" s="210">
        <v>-26.530431343670312</v>
      </c>
      <c r="AT2143" s="210">
        <v>-8.5374681639386445</v>
      </c>
      <c r="AV2143" s="63"/>
      <c r="AW2143" s="64" t="e">
        <v>#N/A</v>
      </c>
      <c r="AY2143" s="63"/>
      <c r="AZ2143" s="215"/>
      <c r="BA2143" s="215"/>
      <c r="BB2143" s="215"/>
      <c r="BC2143" s="215"/>
      <c r="BE2143" s="215"/>
    </row>
    <row r="2144" spans="4:57">
      <c r="D2144" s="63">
        <v>44853</v>
      </c>
      <c r="E2144" s="211">
        <v>940.221</v>
      </c>
      <c r="F2144" s="211">
        <v>3224.645</v>
      </c>
      <c r="G2144" s="213">
        <v>4164.866</v>
      </c>
      <c r="I2144" s="63">
        <v>45771</v>
      </c>
      <c r="J2144" s="68">
        <v>34.909999999999997</v>
      </c>
      <c r="K2144" s="68">
        <v>32.72</v>
      </c>
      <c r="M2144" s="63">
        <v>44853</v>
      </c>
      <c r="N2144" s="211">
        <v>39085.4</v>
      </c>
      <c r="O2144" s="212">
        <v>153.16499999999999</v>
      </c>
      <c r="Q2144" s="63">
        <v>44853</v>
      </c>
      <c r="R2144" s="210">
        <v>39.58921698174229</v>
      </c>
      <c r="S2144" s="210">
        <v>62.94964614882268</v>
      </c>
      <c r="U2144" s="63">
        <v>44853</v>
      </c>
      <c r="V2144" s="65">
        <v>71.195075565731827</v>
      </c>
      <c r="X2144" s="63"/>
      <c r="Y2144" s="67"/>
      <c r="Z2144" s="67"/>
      <c r="AA2144" s="67"/>
      <c r="AB2144" s="67"/>
      <c r="AD2144" s="63"/>
      <c r="AE2144" s="67"/>
      <c r="AF2144" s="68"/>
      <c r="AH2144" s="58">
        <v>44853</v>
      </c>
      <c r="AI2144" s="210">
        <v>100.20623940428202</v>
      </c>
      <c r="AJ2144" s="210">
        <v>85.395412870414319</v>
      </c>
      <c r="AK2144" s="210">
        <v>72.033538909378066</v>
      </c>
      <c r="AM2144" s="63">
        <v>44853</v>
      </c>
      <c r="AN2144" s="210">
        <v>72.423786942937426</v>
      </c>
      <c r="AO2144" s="210">
        <v>62.962587955548969</v>
      </c>
      <c r="AP2144" s="210">
        <v>88.722794308167934</v>
      </c>
      <c r="AR2144" s="63">
        <v>44853</v>
      </c>
      <c r="AS2144" s="210">
        <v>-26.338413175698772</v>
      </c>
      <c r="AT2144" s="210">
        <v>-8.5048881129008223</v>
      </c>
      <c r="AV2144" s="63"/>
      <c r="AW2144" s="64" t="e">
        <v>#N/A</v>
      </c>
      <c r="AY2144" s="63"/>
      <c r="AZ2144" s="215"/>
      <c r="BA2144" s="215"/>
      <c r="BB2144" s="215"/>
      <c r="BC2144" s="215"/>
      <c r="BE2144" s="215"/>
    </row>
    <row r="2145" spans="4:57">
      <c r="D2145" s="63">
        <v>44854</v>
      </c>
      <c r="E2145" s="211">
        <v>1001.628</v>
      </c>
      <c r="F2145" s="211">
        <v>3217.9870000000001</v>
      </c>
      <c r="G2145" s="213">
        <v>4219.6149999999998</v>
      </c>
      <c r="I2145" s="63">
        <v>45772</v>
      </c>
      <c r="J2145" s="68">
        <v>34.619999999999997</v>
      </c>
      <c r="K2145" s="68">
        <v>33.11</v>
      </c>
      <c r="M2145" s="63">
        <v>44854</v>
      </c>
      <c r="N2145" s="211">
        <v>39787.9</v>
      </c>
      <c r="O2145" s="212">
        <v>153.5</v>
      </c>
      <c r="Q2145" s="63">
        <v>44854</v>
      </c>
      <c r="R2145" s="210">
        <v>39.56001124949784</v>
      </c>
      <c r="S2145" s="210">
        <v>62.98928837630551</v>
      </c>
      <c r="U2145" s="63">
        <v>44854</v>
      </c>
      <c r="V2145" s="65">
        <v>71.15447682097772</v>
      </c>
      <c r="X2145" s="63"/>
      <c r="Y2145" s="67"/>
      <c r="Z2145" s="67"/>
      <c r="AA2145" s="67"/>
      <c r="AB2145" s="67"/>
      <c r="AD2145" s="63"/>
      <c r="AE2145" s="67"/>
      <c r="AF2145" s="68"/>
      <c r="AH2145" s="58">
        <v>44854</v>
      </c>
      <c r="AI2145" s="210">
        <v>100.52463551162379</v>
      </c>
      <c r="AJ2145" s="210">
        <v>85.561934527361345</v>
      </c>
      <c r="AK2145" s="210">
        <v>72.059864425173828</v>
      </c>
      <c r="AM2145" s="63">
        <v>44854</v>
      </c>
      <c r="AN2145" s="210">
        <v>72.360049965325345</v>
      </c>
      <c r="AO2145" s="210">
        <v>62.97419284976764</v>
      </c>
      <c r="AP2145" s="210">
        <v>88.55962129081189</v>
      </c>
      <c r="AR2145" s="63">
        <v>44854</v>
      </c>
      <c r="AS2145" s="210">
        <v>-26.151348463156165</v>
      </c>
      <c r="AT2145" s="210">
        <v>-8.4817967404699157</v>
      </c>
      <c r="AV2145" s="63"/>
      <c r="AW2145" s="64" t="e">
        <v>#N/A</v>
      </c>
      <c r="AY2145" s="63"/>
      <c r="AZ2145" s="215"/>
      <c r="BA2145" s="215"/>
      <c r="BB2145" s="215"/>
      <c r="BC2145" s="215"/>
      <c r="BE2145" s="215"/>
    </row>
    <row r="2146" spans="4:57">
      <c r="D2146" s="63">
        <v>44855</v>
      </c>
      <c r="E2146" s="211">
        <v>960.55100000000004</v>
      </c>
      <c r="F2146" s="211">
        <v>3215.5272</v>
      </c>
      <c r="G2146" s="213">
        <v>4176.0781999999999</v>
      </c>
      <c r="I2146" s="63">
        <v>45775</v>
      </c>
      <c r="J2146" s="68">
        <v>32.130000000000003</v>
      </c>
      <c r="K2146" s="68">
        <v>32.450000000000003</v>
      </c>
      <c r="M2146" s="63">
        <v>44855</v>
      </c>
      <c r="N2146" s="211">
        <v>39737.1</v>
      </c>
      <c r="O2146" s="212">
        <v>153.8117</v>
      </c>
      <c r="Q2146" s="63">
        <v>44855</v>
      </c>
      <c r="R2146" s="210">
        <v>39.563320988719596</v>
      </c>
      <c r="S2146" s="210">
        <v>62.959665014147781</v>
      </c>
      <c r="U2146" s="63">
        <v>44855</v>
      </c>
      <c r="V2146" s="65">
        <v>71.026950016650687</v>
      </c>
      <c r="X2146" s="63"/>
      <c r="Y2146" s="67"/>
      <c r="Z2146" s="67"/>
      <c r="AA2146" s="67"/>
      <c r="AB2146" s="67"/>
      <c r="AD2146" s="63"/>
      <c r="AE2146" s="67"/>
      <c r="AF2146" s="68"/>
      <c r="AH2146" s="58">
        <v>44855</v>
      </c>
      <c r="AI2146" s="210">
        <v>100.93790378560188</v>
      </c>
      <c r="AJ2146" s="210">
        <v>85.711026684360377</v>
      </c>
      <c r="AK2146" s="210">
        <v>71.982512107860799</v>
      </c>
      <c r="AM2146" s="63">
        <v>44855</v>
      </c>
      <c r="AN2146" s="210">
        <v>72.335517976757217</v>
      </c>
      <c r="AO2146" s="210">
        <v>63.044888711031135</v>
      </c>
      <c r="AP2146" s="210">
        <v>88.418268960065831</v>
      </c>
      <c r="AR2146" s="63">
        <v>44855</v>
      </c>
      <c r="AS2146" s="210">
        <v>-25.967123964899276</v>
      </c>
      <c r="AT2146" s="210">
        <v>-8.434878452023753</v>
      </c>
      <c r="AV2146" s="63"/>
      <c r="AW2146" s="64" t="e">
        <v>#N/A</v>
      </c>
      <c r="AY2146" s="63"/>
      <c r="AZ2146" s="215"/>
      <c r="BA2146" s="215"/>
      <c r="BB2146" s="215"/>
      <c r="BC2146" s="215"/>
      <c r="BE2146" s="215"/>
    </row>
    <row r="2147" spans="4:57">
      <c r="D2147" s="63">
        <v>44856</v>
      </c>
      <c r="E2147" s="211">
        <v>960.55100000000004</v>
      </c>
      <c r="F2147" s="211">
        <v>3215.5272</v>
      </c>
      <c r="G2147" s="213">
        <v>4176.0781999999999</v>
      </c>
      <c r="I2147" s="63">
        <v>45776</v>
      </c>
      <c r="J2147" s="68">
        <v>34.18</v>
      </c>
      <c r="K2147" s="68">
        <v>33.53</v>
      </c>
      <c r="M2147" s="63">
        <v>44856</v>
      </c>
      <c r="N2147" s="211">
        <v>39737.1</v>
      </c>
      <c r="O2147" s="212">
        <v>153.8117</v>
      </c>
      <c r="Q2147" s="63">
        <v>44856</v>
      </c>
      <c r="R2147" s="210">
        <v>39.550969785132708</v>
      </c>
      <c r="S2147" s="210">
        <v>62.918359475636642</v>
      </c>
      <c r="U2147" s="63">
        <v>44856</v>
      </c>
      <c r="V2147" s="65">
        <v>71.026950016650687</v>
      </c>
      <c r="X2147" s="63"/>
      <c r="Y2147" s="67"/>
      <c r="Z2147" s="67"/>
      <c r="AA2147" s="67"/>
      <c r="AB2147" s="67"/>
      <c r="AD2147" s="63"/>
      <c r="AE2147" s="67"/>
      <c r="AF2147" s="68"/>
      <c r="AH2147" s="58">
        <v>44856</v>
      </c>
      <c r="AI2147" s="210">
        <v>101.25938988194005</v>
      </c>
      <c r="AJ2147" s="210">
        <v>85.823635010771753</v>
      </c>
      <c r="AK2147" s="210">
        <v>71.899171215631455</v>
      </c>
      <c r="AM2147" s="63">
        <v>44856</v>
      </c>
      <c r="AN2147" s="210">
        <v>72.287231105425391</v>
      </c>
      <c r="AO2147" s="210">
        <v>63.06736856393389</v>
      </c>
      <c r="AP2147" s="210">
        <v>88.268270519088304</v>
      </c>
      <c r="AR2147" s="63">
        <v>44856</v>
      </c>
      <c r="AS2147" s="210">
        <v>-25.802455541485436</v>
      </c>
      <c r="AT2147" s="210">
        <v>-8.402632164594003</v>
      </c>
      <c r="AV2147" s="63"/>
      <c r="AW2147" s="64" t="e">
        <v>#N/A</v>
      </c>
      <c r="AY2147" s="63"/>
      <c r="AZ2147" s="215"/>
      <c r="BA2147" s="215"/>
      <c r="BB2147" s="215"/>
      <c r="BC2147" s="215"/>
      <c r="BE2147" s="215"/>
    </row>
    <row r="2148" spans="4:57">
      <c r="D2148" s="63">
        <v>44857</v>
      </c>
      <c r="E2148" s="211">
        <v>960.55100000000004</v>
      </c>
      <c r="F2148" s="211">
        <v>3215.5272</v>
      </c>
      <c r="G2148" s="213">
        <v>4176.0781999999999</v>
      </c>
      <c r="I2148" s="63">
        <v>45777</v>
      </c>
      <c r="J2148" s="68">
        <v>33.700000000000003</v>
      </c>
      <c r="K2148" s="68">
        <v>33.200000000000003</v>
      </c>
      <c r="M2148" s="63">
        <v>44857</v>
      </c>
      <c r="N2148" s="211">
        <v>39737.1</v>
      </c>
      <c r="O2148" s="212">
        <v>153.8117</v>
      </c>
      <c r="Q2148" s="63">
        <v>44857</v>
      </c>
      <c r="R2148" s="210">
        <v>39.640173351816998</v>
      </c>
      <c r="S2148" s="210">
        <v>62.850910394866922</v>
      </c>
      <c r="U2148" s="63">
        <v>44857</v>
      </c>
      <c r="V2148" s="65">
        <v>71.026950016650687</v>
      </c>
      <c r="X2148" s="63"/>
      <c r="Y2148" s="67"/>
      <c r="Z2148" s="67"/>
      <c r="AA2148" s="67"/>
      <c r="AB2148" s="67"/>
      <c r="AD2148" s="63"/>
      <c r="AE2148" s="67"/>
      <c r="AF2148" s="68"/>
      <c r="AH2148" s="58">
        <v>44857</v>
      </c>
      <c r="AI2148" s="210">
        <v>101.57111281676738</v>
      </c>
      <c r="AJ2148" s="210">
        <v>85.911307760783245</v>
      </c>
      <c r="AK2148" s="210">
        <v>71.78008736528416</v>
      </c>
      <c r="AM2148" s="63">
        <v>44857</v>
      </c>
      <c r="AN2148" s="210">
        <v>72.241136989043468</v>
      </c>
      <c r="AO2148" s="210">
        <v>63.090981389796184</v>
      </c>
      <c r="AP2148" s="210">
        <v>88.083811448332042</v>
      </c>
      <c r="AR2148" s="63">
        <v>44857</v>
      </c>
      <c r="AS2148" s="210">
        <v>-25.655208563231081</v>
      </c>
      <c r="AT2148" s="210">
        <v>-8.3706729296436304</v>
      </c>
      <c r="AV2148" s="63"/>
      <c r="AW2148" s="64" t="e">
        <v>#N/A</v>
      </c>
      <c r="AY2148" s="63"/>
      <c r="AZ2148" s="215"/>
      <c r="BA2148" s="215"/>
      <c r="BB2148" s="215"/>
      <c r="BC2148" s="215"/>
      <c r="BE2148" s="215"/>
    </row>
    <row r="2149" spans="4:57">
      <c r="D2149" s="63">
        <v>44858</v>
      </c>
      <c r="E2149" s="211">
        <v>1037.3589999999999</v>
      </c>
      <c r="F2149" s="211">
        <v>3214.8609999999999</v>
      </c>
      <c r="G2149" s="213">
        <v>4252.22</v>
      </c>
      <c r="I2149" s="63">
        <v>45782</v>
      </c>
      <c r="J2149" s="68">
        <v>32.869999999999997</v>
      </c>
      <c r="K2149" s="68">
        <v>32.380000000000003</v>
      </c>
      <c r="M2149" s="63">
        <v>44858</v>
      </c>
      <c r="N2149" s="211">
        <v>39665.699999999997</v>
      </c>
      <c r="O2149" s="212">
        <v>154.73670000000001</v>
      </c>
      <c r="Q2149" s="63">
        <v>44858</v>
      </c>
      <c r="R2149" s="210">
        <v>39.834838153419192</v>
      </c>
      <c r="S2149" s="210">
        <v>62.822786072760394</v>
      </c>
      <c r="U2149" s="63">
        <v>44858</v>
      </c>
      <c r="V2149" s="65">
        <v>71.259866169950243</v>
      </c>
      <c r="X2149" s="63"/>
      <c r="Y2149" s="67"/>
      <c r="Z2149" s="67"/>
      <c r="AA2149" s="67"/>
      <c r="AB2149" s="67"/>
      <c r="AD2149" s="63"/>
      <c r="AE2149" s="67"/>
      <c r="AF2149" s="68"/>
      <c r="AH2149" s="58">
        <v>44858</v>
      </c>
      <c r="AI2149" s="210">
        <v>101.86181634590636</v>
      </c>
      <c r="AJ2149" s="210">
        <v>86.0175282168655</v>
      </c>
      <c r="AK2149" s="210">
        <v>71.714401558011957</v>
      </c>
      <c r="AM2149" s="63">
        <v>44858</v>
      </c>
      <c r="AN2149" s="210">
        <v>72.259658412257252</v>
      </c>
      <c r="AO2149" s="210">
        <v>63.213190209680988</v>
      </c>
      <c r="AP2149" s="210">
        <v>87.961600066531972</v>
      </c>
      <c r="AR2149" s="63">
        <v>44858</v>
      </c>
      <c r="AS2149" s="210">
        <v>-25.525562880955345</v>
      </c>
      <c r="AT2149" s="210">
        <v>-8.3311543458543404</v>
      </c>
      <c r="AV2149" s="63"/>
      <c r="AW2149" s="64" t="e">
        <v>#N/A</v>
      </c>
      <c r="AY2149" s="63"/>
      <c r="AZ2149" s="215"/>
      <c r="BA2149" s="215"/>
      <c r="BB2149" s="215"/>
      <c r="BC2149" s="215"/>
      <c r="BE2149" s="215"/>
    </row>
    <row r="2150" spans="4:57">
      <c r="D2150" s="63">
        <v>44859</v>
      </c>
      <c r="E2150" s="211">
        <v>958.04600000000005</v>
      </c>
      <c r="F2150" s="211">
        <v>3215.4110000000001</v>
      </c>
      <c r="G2150" s="213">
        <v>4173.4570000000003</v>
      </c>
      <c r="I2150" s="63">
        <v>45783</v>
      </c>
      <c r="J2150" s="68">
        <v>33.35</v>
      </c>
      <c r="K2150" s="68">
        <v>32.65</v>
      </c>
      <c r="M2150" s="63">
        <v>44859</v>
      </c>
      <c r="N2150" s="211">
        <v>39678.699999999997</v>
      </c>
      <c r="O2150" s="212">
        <v>155.05330000000001</v>
      </c>
      <c r="Q2150" s="63">
        <v>44859</v>
      </c>
      <c r="R2150" s="210">
        <v>40.015264001312858</v>
      </c>
      <c r="S2150" s="210">
        <v>62.772891067699632</v>
      </c>
      <c r="U2150" s="63">
        <v>44859</v>
      </c>
      <c r="V2150" s="65">
        <v>71.101634609909198</v>
      </c>
      <c r="X2150" s="63"/>
      <c r="Y2150" s="67"/>
      <c r="Z2150" s="67"/>
      <c r="AA2150" s="67"/>
      <c r="AB2150" s="67"/>
      <c r="AD2150" s="63"/>
      <c r="AE2150" s="67"/>
      <c r="AF2150" s="68"/>
      <c r="AH2150" s="58">
        <v>44859</v>
      </c>
      <c r="AI2150" s="210">
        <v>102.28548510778235</v>
      </c>
      <c r="AJ2150" s="210">
        <v>86.171588287551643</v>
      </c>
      <c r="AK2150" s="210">
        <v>71.633815696594283</v>
      </c>
      <c r="AM2150" s="63">
        <v>44859</v>
      </c>
      <c r="AN2150" s="210">
        <v>72.225488576050509</v>
      </c>
      <c r="AO2150" s="210">
        <v>63.33605703219056</v>
      </c>
      <c r="AP2150" s="210">
        <v>87.736074444521449</v>
      </c>
      <c r="AR2150" s="63">
        <v>44859</v>
      </c>
      <c r="AS2150" s="210">
        <v>-25.394890829391926</v>
      </c>
      <c r="AT2150" s="210">
        <v>-8.276169283237401</v>
      </c>
      <c r="AV2150" s="63"/>
      <c r="AW2150" s="64" t="e">
        <v>#N/A</v>
      </c>
      <c r="AY2150" s="63"/>
      <c r="AZ2150" s="215"/>
      <c r="BA2150" s="215"/>
      <c r="BB2150" s="215"/>
      <c r="BC2150" s="215"/>
      <c r="BE2150" s="215"/>
    </row>
    <row r="2151" spans="4:57">
      <c r="D2151" s="63">
        <v>44860</v>
      </c>
      <c r="E2151" s="211">
        <v>988.99699999999996</v>
      </c>
      <c r="F2151" s="211">
        <v>3218.3290000000002</v>
      </c>
      <c r="G2151" s="213">
        <v>4207.326</v>
      </c>
      <c r="I2151" s="63">
        <v>45784</v>
      </c>
      <c r="J2151" s="68">
        <v>31.97</v>
      </c>
      <c r="K2151" s="68">
        <v>32.67</v>
      </c>
      <c r="M2151" s="63">
        <v>44860</v>
      </c>
      <c r="N2151" s="211">
        <v>39697</v>
      </c>
      <c r="O2151" s="212">
        <v>155.39670000000001</v>
      </c>
      <c r="Q2151" s="63">
        <v>44860</v>
      </c>
      <c r="R2151" s="210">
        <v>40.173667842743455</v>
      </c>
      <c r="S2151" s="210">
        <v>62.667861798670657</v>
      </c>
      <c r="U2151" s="63">
        <v>44860</v>
      </c>
      <c r="V2151" s="65">
        <v>70.692439538545116</v>
      </c>
      <c r="X2151" s="63"/>
      <c r="Y2151" s="67"/>
      <c r="Z2151" s="67"/>
      <c r="AA2151" s="67"/>
      <c r="AB2151" s="67"/>
      <c r="AD2151" s="63"/>
      <c r="AE2151" s="67"/>
      <c r="AF2151" s="68"/>
      <c r="AH2151" s="58">
        <v>44860</v>
      </c>
      <c r="AI2151" s="210">
        <v>102.71025745577238</v>
      </c>
      <c r="AJ2151" s="210">
        <v>86.285671087956416</v>
      </c>
      <c r="AK2151" s="210">
        <v>71.47568550528338</v>
      </c>
      <c r="AM2151" s="63">
        <v>44860</v>
      </c>
      <c r="AN2151" s="210">
        <v>72.18810185319154</v>
      </c>
      <c r="AO2151" s="210">
        <v>63.397925059581816</v>
      </c>
      <c r="AP2151" s="210">
        <v>87.562543894650219</v>
      </c>
      <c r="AR2151" s="63">
        <v>44860</v>
      </c>
      <c r="AS2151" s="210">
        <v>-25.256401360072168</v>
      </c>
      <c r="AT2151" s="210">
        <v>-8.2166384936605663</v>
      </c>
      <c r="AV2151" s="63"/>
      <c r="AW2151" s="64" t="e">
        <v>#N/A</v>
      </c>
      <c r="AY2151" s="63"/>
      <c r="AZ2151" s="215"/>
      <c r="BA2151" s="215"/>
      <c r="BB2151" s="215"/>
      <c r="BC2151" s="215"/>
      <c r="BE2151" s="215"/>
    </row>
    <row r="2152" spans="4:57">
      <c r="D2152" s="63">
        <v>44861</v>
      </c>
      <c r="E2152" s="211">
        <v>1091.44</v>
      </c>
      <c r="F2152" s="211">
        <v>3226.3229999999999</v>
      </c>
      <c r="G2152" s="213">
        <v>4317.7629999999999</v>
      </c>
      <c r="I2152" s="63">
        <v>45785</v>
      </c>
      <c r="J2152" s="68">
        <v>32.020000000000003</v>
      </c>
      <c r="K2152" s="68">
        <v>32.49</v>
      </c>
      <c r="M2152" s="63">
        <v>44861</v>
      </c>
      <c r="N2152" s="211">
        <v>39705.5</v>
      </c>
      <c r="O2152" s="212">
        <v>155.69829999999999</v>
      </c>
      <c r="Q2152" s="63">
        <v>44861</v>
      </c>
      <c r="R2152" s="210">
        <v>40.174837296080199</v>
      </c>
      <c r="S2152" s="210">
        <v>62.563160598762565</v>
      </c>
      <c r="U2152" s="63">
        <v>44861</v>
      </c>
      <c r="V2152" s="65">
        <v>70.781514200840618</v>
      </c>
      <c r="X2152" s="63"/>
      <c r="Y2152" s="67"/>
      <c r="Z2152" s="67"/>
      <c r="AA2152" s="67"/>
      <c r="AB2152" s="67"/>
      <c r="AD2152" s="63"/>
      <c r="AE2152" s="67"/>
      <c r="AF2152" s="68"/>
      <c r="AH2152" s="58">
        <v>44861</v>
      </c>
      <c r="AI2152" s="210">
        <v>103.05535044149035</v>
      </c>
      <c r="AJ2152" s="210">
        <v>86.350935808815947</v>
      </c>
      <c r="AK2152" s="210">
        <v>71.291314073768049</v>
      </c>
      <c r="AM2152" s="63">
        <v>44861</v>
      </c>
      <c r="AN2152" s="210">
        <v>72.162432577864749</v>
      </c>
      <c r="AO2152" s="210">
        <v>63.441618225452892</v>
      </c>
      <c r="AP2152" s="210">
        <v>87.463973401634959</v>
      </c>
      <c r="AR2152" s="63">
        <v>44861</v>
      </c>
      <c r="AS2152" s="210">
        <v>-25.113710653332046</v>
      </c>
      <c r="AT2152" s="210">
        <v>-8.1356736242884189</v>
      </c>
      <c r="AV2152" s="63"/>
      <c r="AW2152" s="64" t="e">
        <v>#N/A</v>
      </c>
      <c r="AY2152" s="63"/>
      <c r="AZ2152" s="215"/>
      <c r="BA2152" s="215"/>
      <c r="BB2152" s="215"/>
      <c r="BC2152" s="215"/>
      <c r="BE2152" s="215"/>
    </row>
    <row r="2153" spans="4:57">
      <c r="D2153" s="63">
        <v>44862</v>
      </c>
      <c r="E2153" s="211">
        <v>1028.056</v>
      </c>
      <c r="F2153" s="211">
        <v>3239.7869999999998</v>
      </c>
      <c r="G2153" s="213">
        <v>4267.8429999999998</v>
      </c>
      <c r="I2153" s="63">
        <v>45786</v>
      </c>
      <c r="J2153" s="68">
        <v>28.66</v>
      </c>
      <c r="K2153" s="68">
        <v>31.77</v>
      </c>
      <c r="M2153" s="63">
        <v>44862</v>
      </c>
      <c r="N2153" s="211">
        <v>38940.199999999997</v>
      </c>
      <c r="O2153" s="212">
        <v>156.01669999999999</v>
      </c>
      <c r="Q2153" s="63">
        <v>44862</v>
      </c>
      <c r="R2153" s="210">
        <v>40.242185233875148</v>
      </c>
      <c r="S2153" s="210">
        <v>62.406701344015758</v>
      </c>
      <c r="U2153" s="63">
        <v>44862</v>
      </c>
      <c r="V2153" s="65">
        <v>70.709145563405599</v>
      </c>
      <c r="X2153" s="63"/>
      <c r="Y2153" s="67"/>
      <c r="Z2153" s="67"/>
      <c r="AA2153" s="67"/>
      <c r="AB2153" s="67"/>
      <c r="AD2153" s="63"/>
      <c r="AE2153" s="67"/>
      <c r="AF2153" s="68"/>
      <c r="AH2153" s="58">
        <v>44862</v>
      </c>
      <c r="AI2153" s="210">
        <v>103.46729395306498</v>
      </c>
      <c r="AJ2153" s="210">
        <v>86.392873104600127</v>
      </c>
      <c r="AK2153" s="210">
        <v>71.021845200548285</v>
      </c>
      <c r="AM2153" s="63">
        <v>44862</v>
      </c>
      <c r="AN2153" s="210">
        <v>72.116929705193101</v>
      </c>
      <c r="AO2153" s="210">
        <v>63.475507347133316</v>
      </c>
      <c r="AP2153" s="210">
        <v>87.334550399221683</v>
      </c>
      <c r="AR2153" s="63">
        <v>44862</v>
      </c>
      <c r="AS2153" s="210">
        <v>-24.987454347765492</v>
      </c>
      <c r="AT2153" s="210">
        <v>-8.085810606246568</v>
      </c>
      <c r="AV2153" s="63"/>
      <c r="AW2153" s="64" t="e">
        <v>#N/A</v>
      </c>
      <c r="AY2153" s="63"/>
      <c r="AZ2153" s="215"/>
      <c r="BA2153" s="215"/>
      <c r="BB2153" s="215"/>
      <c r="BC2153" s="215"/>
      <c r="BE2153" s="215"/>
    </row>
    <row r="2154" spans="4:57">
      <c r="D2154" s="63">
        <v>44863</v>
      </c>
      <c r="E2154" s="211">
        <v>1028.056</v>
      </c>
      <c r="F2154" s="211">
        <v>3239.7869999999998</v>
      </c>
      <c r="G2154" s="213">
        <v>4267.8429999999998</v>
      </c>
      <c r="I2154" s="63">
        <v>45789</v>
      </c>
      <c r="J2154" s="68">
        <v>28.97</v>
      </c>
      <c r="K2154" s="68">
        <v>31.82</v>
      </c>
      <c r="M2154" s="63">
        <v>44863</v>
      </c>
      <c r="N2154" s="211">
        <v>38940.199999999997</v>
      </c>
      <c r="O2154" s="212">
        <v>156.01669999999999</v>
      </c>
      <c r="Q2154" s="63">
        <v>44863</v>
      </c>
      <c r="R2154" s="210">
        <v>40.240462129560783</v>
      </c>
      <c r="S2154" s="210">
        <v>62.100328009929484</v>
      </c>
      <c r="U2154" s="63">
        <v>44863</v>
      </c>
      <c r="V2154" s="65">
        <v>70.709145563405599</v>
      </c>
      <c r="X2154" s="63"/>
      <c r="Y2154" s="67"/>
      <c r="Z2154" s="67"/>
      <c r="AA2154" s="67"/>
      <c r="AB2154" s="67"/>
      <c r="AD2154" s="63"/>
      <c r="AE2154" s="67"/>
      <c r="AF2154" s="68"/>
      <c r="AH2154" s="58">
        <v>44863</v>
      </c>
      <c r="AI2154" s="210">
        <v>103.79238576593552</v>
      </c>
      <c r="AJ2154" s="210">
        <v>86.277194729329537</v>
      </c>
      <c r="AK2154" s="210">
        <v>70.535945210799426</v>
      </c>
      <c r="AM2154" s="63">
        <v>44863</v>
      </c>
      <c r="AN2154" s="210">
        <v>72.040579487548229</v>
      </c>
      <c r="AO2154" s="210">
        <v>63.456150587064997</v>
      </c>
      <c r="AP2154" s="210">
        <v>87.15273468900206</v>
      </c>
      <c r="AR2154" s="63">
        <v>44863</v>
      </c>
      <c r="AS2154" s="210">
        <v>-24.848247776978372</v>
      </c>
      <c r="AT2154" s="210">
        <v>-8.0325238525989171</v>
      </c>
      <c r="AV2154" s="63"/>
      <c r="AW2154" s="64" t="e">
        <v>#N/A</v>
      </c>
      <c r="AY2154" s="63"/>
      <c r="AZ2154" s="215"/>
      <c r="BA2154" s="215"/>
      <c r="BB2154" s="215"/>
      <c r="BC2154" s="215"/>
      <c r="BE2154" s="215"/>
    </row>
    <row r="2155" spans="4:57">
      <c r="D2155" s="63">
        <v>44864</v>
      </c>
      <c r="E2155" s="211">
        <v>1028.056</v>
      </c>
      <c r="F2155" s="211">
        <v>3239.7869999999998</v>
      </c>
      <c r="G2155" s="213">
        <v>4267.8429999999998</v>
      </c>
      <c r="I2155" s="63">
        <v>45790</v>
      </c>
      <c r="J2155" s="68">
        <v>28.56</v>
      </c>
      <c r="K2155" s="68">
        <v>31.87</v>
      </c>
      <c r="M2155" s="63">
        <v>44864</v>
      </c>
      <c r="N2155" s="211">
        <v>38940.199999999997</v>
      </c>
      <c r="O2155" s="212">
        <v>156.01669999999999</v>
      </c>
      <c r="Q2155" s="63">
        <v>44864</v>
      </c>
      <c r="R2155" s="210">
        <v>40.320320124066257</v>
      </c>
      <c r="S2155" s="210">
        <v>61.794357079063332</v>
      </c>
      <c r="U2155" s="63">
        <v>44864</v>
      </c>
      <c r="V2155" s="65">
        <v>70.709145563405599</v>
      </c>
      <c r="X2155" s="63"/>
      <c r="Y2155" s="67"/>
      <c r="Z2155" s="67"/>
      <c r="AA2155" s="67"/>
      <c r="AB2155" s="67"/>
      <c r="AD2155" s="63"/>
      <c r="AE2155" s="67"/>
      <c r="AF2155" s="68"/>
      <c r="AH2155" s="58">
        <v>44864</v>
      </c>
      <c r="AI2155" s="210">
        <v>104.16812320504403</v>
      </c>
      <c r="AJ2155" s="210">
        <v>86.207973101678562</v>
      </c>
      <c r="AK2155" s="210">
        <v>70.064565639654418</v>
      </c>
      <c r="AM2155" s="63">
        <v>44864</v>
      </c>
      <c r="AN2155" s="210">
        <v>71.982565954520567</v>
      </c>
      <c r="AO2155" s="210">
        <v>63.449021274189874</v>
      </c>
      <c r="AP2155" s="210">
        <v>87.020878614671318</v>
      </c>
      <c r="AR2155" s="63">
        <v>44864</v>
      </c>
      <c r="AS2155" s="210">
        <v>-24.747715089506904</v>
      </c>
      <c r="AT2155" s="210">
        <v>-7.9709313992489257</v>
      </c>
      <c r="AV2155" s="63"/>
      <c r="AW2155" s="64" t="e">
        <v>#N/A</v>
      </c>
      <c r="AY2155" s="63"/>
      <c r="AZ2155" s="215"/>
      <c r="BA2155" s="215"/>
      <c r="BB2155" s="215"/>
      <c r="BC2155" s="215"/>
      <c r="BE2155" s="215"/>
    </row>
    <row r="2156" spans="4:57">
      <c r="D2156" s="63">
        <v>44865</v>
      </c>
      <c r="E2156" s="211">
        <v>1047.0719999999999</v>
      </c>
      <c r="F2156" s="211">
        <v>3251.817</v>
      </c>
      <c r="G2156" s="213">
        <v>4298.8890000000001</v>
      </c>
      <c r="I2156" s="63">
        <v>45791</v>
      </c>
      <c r="J2156" s="68">
        <v>29.19</v>
      </c>
      <c r="K2156" s="68">
        <v>31.26</v>
      </c>
      <c r="M2156" s="63">
        <v>44865</v>
      </c>
      <c r="N2156" s="211">
        <v>38675.9</v>
      </c>
      <c r="O2156" s="212">
        <v>156.89500000000001</v>
      </c>
      <c r="Q2156" s="63">
        <v>44865</v>
      </c>
      <c r="R2156" s="210">
        <v>40.438617205996067</v>
      </c>
      <c r="S2156" s="210">
        <v>61.716151529356345</v>
      </c>
      <c r="U2156" s="63">
        <v>44865</v>
      </c>
      <c r="V2156" s="65">
        <v>70.535278530685261</v>
      </c>
      <c r="X2156" s="63"/>
      <c r="Y2156" s="67"/>
      <c r="Z2156" s="67"/>
      <c r="AA2156" s="67"/>
      <c r="AB2156" s="67"/>
      <c r="AD2156" s="63"/>
      <c r="AE2156" s="67"/>
      <c r="AF2156" s="68"/>
      <c r="AH2156" s="58">
        <v>44865</v>
      </c>
      <c r="AI2156" s="210">
        <v>104.47777381674963</v>
      </c>
      <c r="AJ2156" s="210">
        <v>86.266385717286909</v>
      </c>
      <c r="AK2156" s="210">
        <v>69.917358852035932</v>
      </c>
      <c r="AM2156" s="63">
        <v>44865</v>
      </c>
      <c r="AN2156" s="210">
        <v>71.977285118106124</v>
      </c>
      <c r="AO2156" s="210">
        <v>63.473272651683786</v>
      </c>
      <c r="AP2156" s="210">
        <v>86.9791123437236</v>
      </c>
      <c r="AR2156" s="63">
        <v>44865</v>
      </c>
      <c r="AS2156" s="210">
        <v>-24.662891424406386</v>
      </c>
      <c r="AT2156" s="210">
        <v>-7.9052338933881305</v>
      </c>
      <c r="AV2156" s="63"/>
      <c r="AW2156" s="64" t="e">
        <v>#N/A</v>
      </c>
      <c r="AY2156" s="63"/>
      <c r="AZ2156" s="215"/>
      <c r="BA2156" s="215"/>
      <c r="BB2156" s="215"/>
      <c r="BC2156" s="215"/>
      <c r="BE2156" s="215"/>
    </row>
    <row r="2157" spans="4:57">
      <c r="D2157" s="63">
        <v>44866</v>
      </c>
      <c r="E2157" s="211">
        <v>1075.1079999999999</v>
      </c>
      <c r="F2157" s="211">
        <v>3267.4720000000002</v>
      </c>
      <c r="G2157" s="213">
        <v>4342.58</v>
      </c>
      <c r="I2157" s="63">
        <v>45792</v>
      </c>
      <c r="J2157" s="68">
        <v>31.82</v>
      </c>
      <c r="K2157" s="68">
        <v>32.5</v>
      </c>
      <c r="M2157" s="63">
        <v>44866</v>
      </c>
      <c r="N2157" s="211">
        <v>38745.800000000003</v>
      </c>
      <c r="O2157" s="212">
        <v>157.23500000000001</v>
      </c>
      <c r="Q2157" s="63">
        <v>44866</v>
      </c>
      <c r="R2157" s="210">
        <v>40.572092726955944</v>
      </c>
      <c r="S2157" s="210">
        <v>61.531800893894669</v>
      </c>
      <c r="U2157" s="63">
        <v>44866</v>
      </c>
      <c r="V2157" s="65">
        <v>71.088161427400294</v>
      </c>
      <c r="X2157" s="63"/>
      <c r="Y2157" s="67"/>
      <c r="Z2157" s="67"/>
      <c r="AA2157" s="67"/>
      <c r="AB2157" s="67"/>
      <c r="AD2157" s="63"/>
      <c r="AE2157" s="67"/>
      <c r="AF2157" s="68"/>
      <c r="AH2157" s="58">
        <v>44866</v>
      </c>
      <c r="AI2157" s="210">
        <v>104.95518980140579</v>
      </c>
      <c r="AJ2157" s="210">
        <v>86.31860045851532</v>
      </c>
      <c r="AK2157" s="210">
        <v>69.631208457365119</v>
      </c>
      <c r="AM2157" s="63">
        <v>44866</v>
      </c>
      <c r="AN2157" s="210">
        <v>72.014734146056838</v>
      </c>
      <c r="AO2157" s="210">
        <v>63.580929058582193</v>
      </c>
      <c r="AP2157" s="210">
        <v>86.944186966329312</v>
      </c>
      <c r="AR2157" s="63">
        <v>44866</v>
      </c>
      <c r="AS2157" s="210">
        <v>-24.555440065174029</v>
      </c>
      <c r="AT2157" s="210">
        <v>-7.8415577760696964</v>
      </c>
      <c r="AV2157" s="63"/>
      <c r="AW2157" s="64" t="e">
        <v>#N/A</v>
      </c>
      <c r="AY2157" s="63"/>
      <c r="AZ2157" s="215"/>
      <c r="BA2157" s="215"/>
      <c r="BB2157" s="215"/>
      <c r="BC2157" s="215"/>
      <c r="BE2157" s="215"/>
    </row>
    <row r="2158" spans="4:57">
      <c r="D2158" s="63">
        <v>44867</v>
      </c>
      <c r="E2158" s="211">
        <v>1005.92</v>
      </c>
      <c r="F2158" s="211">
        <v>3271.6880000000001</v>
      </c>
      <c r="G2158" s="213">
        <v>4277.6080000000002</v>
      </c>
      <c r="I2158" s="63">
        <v>45793</v>
      </c>
      <c r="J2158" s="68">
        <v>28.88</v>
      </c>
      <c r="K2158" s="68">
        <v>31.48</v>
      </c>
      <c r="M2158" s="63">
        <v>44867</v>
      </c>
      <c r="N2158" s="211">
        <v>38652.5</v>
      </c>
      <c r="O2158" s="212">
        <v>157.5933</v>
      </c>
      <c r="Q2158" s="63">
        <v>44867</v>
      </c>
      <c r="R2158" s="210">
        <v>40.524588759387356</v>
      </c>
      <c r="S2158" s="210">
        <v>61.38490867112656</v>
      </c>
      <c r="U2158" s="63">
        <v>44867</v>
      </c>
      <c r="V2158" s="65">
        <v>71.168768138047085</v>
      </c>
      <c r="X2158" s="63"/>
      <c r="Y2158" s="67"/>
      <c r="Z2158" s="67"/>
      <c r="AA2158" s="67"/>
      <c r="AB2158" s="67"/>
      <c r="AD2158" s="63"/>
      <c r="AE2158" s="67"/>
      <c r="AF2158" s="68"/>
      <c r="AH2158" s="58">
        <v>44867</v>
      </c>
      <c r="AI2158" s="210">
        <v>105.33647006602939</v>
      </c>
      <c r="AJ2158" s="210">
        <v>86.369399010289044</v>
      </c>
      <c r="AK2158" s="210">
        <v>69.416453912865904</v>
      </c>
      <c r="AM2158" s="63">
        <v>44867</v>
      </c>
      <c r="AN2158" s="210">
        <v>71.982502177702528</v>
      </c>
      <c r="AO2158" s="210">
        <v>63.609518218033799</v>
      </c>
      <c r="AP2158" s="210">
        <v>86.835230470706804</v>
      </c>
      <c r="AR2158" s="63">
        <v>44867</v>
      </c>
      <c r="AS2158" s="210">
        <v>-24.42222159666705</v>
      </c>
      <c r="AT2158" s="210">
        <v>-7.778133215218741</v>
      </c>
      <c r="AV2158" s="63"/>
      <c r="AW2158" s="64" t="e">
        <v>#N/A</v>
      </c>
      <c r="AY2158" s="63"/>
      <c r="AZ2158" s="215"/>
      <c r="BA2158" s="215"/>
      <c r="BB2158" s="215"/>
      <c r="BC2158" s="215"/>
      <c r="BE2158" s="215"/>
    </row>
    <row r="2159" spans="4:57">
      <c r="D2159" s="63">
        <v>44868</v>
      </c>
      <c r="E2159" s="211">
        <v>1014.3516</v>
      </c>
      <c r="F2159" s="211">
        <v>3293.41</v>
      </c>
      <c r="G2159" s="213">
        <v>4307.7615999999998</v>
      </c>
      <c r="I2159" s="63">
        <v>45796</v>
      </c>
      <c r="J2159" s="68">
        <v>30.41</v>
      </c>
      <c r="K2159" s="68">
        <v>32.35</v>
      </c>
      <c r="M2159" s="63">
        <v>44868</v>
      </c>
      <c r="N2159" s="211">
        <v>38484.699999999997</v>
      </c>
      <c r="O2159" s="212">
        <v>157.94</v>
      </c>
      <c r="Q2159" s="63">
        <v>44868</v>
      </c>
      <c r="R2159" s="210">
        <v>40.642081954544594</v>
      </c>
      <c r="S2159" s="210">
        <v>61.288826945754437</v>
      </c>
      <c r="U2159" s="63">
        <v>44868</v>
      </c>
      <c r="V2159" s="65">
        <v>71.370241497235185</v>
      </c>
      <c r="X2159" s="63"/>
      <c r="Y2159" s="67"/>
      <c r="Z2159" s="67"/>
      <c r="AA2159" s="67"/>
      <c r="AB2159" s="67"/>
      <c r="AD2159" s="63"/>
      <c r="AE2159" s="67"/>
      <c r="AF2159" s="68"/>
      <c r="AH2159" s="58">
        <v>44868</v>
      </c>
      <c r="AI2159" s="210">
        <v>105.64361893752552</v>
      </c>
      <c r="AJ2159" s="210">
        <v>86.449166674765493</v>
      </c>
      <c r="AK2159" s="210">
        <v>69.255271699742948</v>
      </c>
      <c r="AM2159" s="63">
        <v>44868</v>
      </c>
      <c r="AN2159" s="210">
        <v>71.935386595495515</v>
      </c>
      <c r="AO2159" s="210">
        <v>63.532631516009673</v>
      </c>
      <c r="AP2159" s="210">
        <v>86.815476518410378</v>
      </c>
      <c r="AR2159" s="63">
        <v>44868</v>
      </c>
      <c r="AS2159" s="210">
        <v>-24.27078998046035</v>
      </c>
      <c r="AT2159" s="210">
        <v>-7.6980525076118749</v>
      </c>
      <c r="AV2159" s="63"/>
      <c r="AW2159" s="64" t="e">
        <v>#N/A</v>
      </c>
      <c r="AY2159" s="63"/>
      <c r="AZ2159" s="215"/>
      <c r="BA2159" s="215"/>
      <c r="BB2159" s="215"/>
      <c r="BC2159" s="215"/>
      <c r="BE2159" s="215"/>
    </row>
    <row r="2160" spans="4:57">
      <c r="D2160" s="63">
        <v>44869</v>
      </c>
      <c r="E2160" s="211">
        <v>1017.498</v>
      </c>
      <c r="F2160" s="211">
        <v>3307.2890000000002</v>
      </c>
      <c r="G2160" s="213">
        <v>4324.7870000000003</v>
      </c>
      <c r="I2160" s="63">
        <v>45797</v>
      </c>
      <c r="J2160" s="68">
        <v>31.32</v>
      </c>
      <c r="K2160" s="68">
        <v>32.46</v>
      </c>
      <c r="M2160" s="63">
        <v>44869</v>
      </c>
      <c r="N2160" s="211">
        <v>38265.9</v>
      </c>
      <c r="O2160" s="212">
        <v>158.26669999999999</v>
      </c>
      <c r="Q2160" s="63">
        <v>44869</v>
      </c>
      <c r="R2160" s="210">
        <v>40.63730130680969</v>
      </c>
      <c r="S2160" s="210">
        <v>61.169641856853694</v>
      </c>
      <c r="U2160" s="63">
        <v>44869</v>
      </c>
      <c r="V2160" s="65">
        <v>71.267139649399581</v>
      </c>
      <c r="X2160" s="63"/>
      <c r="Y2160" s="67"/>
      <c r="Z2160" s="67"/>
      <c r="AA2160" s="67"/>
      <c r="AB2160" s="67"/>
      <c r="AD2160" s="63"/>
      <c r="AE2160" s="67"/>
      <c r="AF2160" s="68"/>
      <c r="AH2160" s="58">
        <v>44869</v>
      </c>
      <c r="AI2160" s="210">
        <v>106.04866690704155</v>
      </c>
      <c r="AJ2160" s="210">
        <v>86.512702675594795</v>
      </c>
      <c r="AK2160" s="210">
        <v>69.05569149632052</v>
      </c>
      <c r="AM2160" s="63">
        <v>44869</v>
      </c>
      <c r="AN2160" s="210">
        <v>71.956142646706439</v>
      </c>
      <c r="AO2160" s="210">
        <v>63.677915829220908</v>
      </c>
      <c r="AP2160" s="210">
        <v>86.710738295043328</v>
      </c>
      <c r="AR2160" s="63">
        <v>44869</v>
      </c>
      <c r="AS2160" s="210">
        <v>-24.124546630750622</v>
      </c>
      <c r="AT2160" s="210">
        <v>-7.6332462436144999</v>
      </c>
      <c r="AV2160" s="63"/>
      <c r="AW2160" s="64" t="e">
        <v>#N/A</v>
      </c>
      <c r="AY2160" s="63"/>
      <c r="AZ2160" s="215"/>
      <c r="BA2160" s="215"/>
      <c r="BB2160" s="215"/>
      <c r="BC2160" s="215"/>
      <c r="BE2160" s="215"/>
    </row>
    <row r="2161" spans="4:57">
      <c r="D2161" s="63">
        <v>44870</v>
      </c>
      <c r="E2161" s="211">
        <v>1017.498</v>
      </c>
      <c r="F2161" s="211">
        <v>3307.2890000000002</v>
      </c>
      <c r="G2161" s="213">
        <v>4324.7870000000003</v>
      </c>
      <c r="I2161" s="63">
        <v>45798</v>
      </c>
      <c r="J2161" s="68">
        <v>29.18</v>
      </c>
      <c r="K2161" s="68">
        <v>30.95</v>
      </c>
      <c r="M2161" s="63">
        <v>44870</v>
      </c>
      <c r="N2161" s="211">
        <v>38265.9</v>
      </c>
      <c r="O2161" s="212">
        <v>158.26669999999999</v>
      </c>
      <c r="Q2161" s="63">
        <v>44870</v>
      </c>
      <c r="R2161" s="210">
        <v>40.677357911009416</v>
      </c>
      <c r="S2161" s="210">
        <v>61.118839252346469</v>
      </c>
      <c r="U2161" s="63">
        <v>44870</v>
      </c>
      <c r="V2161" s="65">
        <v>71.267139649399581</v>
      </c>
      <c r="X2161" s="63"/>
      <c r="Y2161" s="67"/>
      <c r="Z2161" s="67"/>
      <c r="AA2161" s="67"/>
      <c r="AB2161" s="67"/>
      <c r="AD2161" s="63"/>
      <c r="AE2161" s="67"/>
      <c r="AF2161" s="68"/>
      <c r="AH2161" s="58">
        <v>44870</v>
      </c>
      <c r="AI2161" s="210">
        <v>106.36408098420395</v>
      </c>
      <c r="AJ2161" s="210">
        <v>86.616857973090262</v>
      </c>
      <c r="AK2161" s="210">
        <v>68.986907244602321</v>
      </c>
      <c r="AM2161" s="63">
        <v>44870</v>
      </c>
      <c r="AN2161" s="210">
        <v>71.924532389752699</v>
      </c>
      <c r="AO2161" s="210">
        <v>63.720764875246317</v>
      </c>
      <c r="AP2161" s="210">
        <v>86.624160696679439</v>
      </c>
      <c r="AR2161" s="63">
        <v>44870</v>
      </c>
      <c r="AS2161" s="210">
        <v>-23.956458265417503</v>
      </c>
      <c r="AT2161" s="210">
        <v>-7.5479602272027213</v>
      </c>
      <c r="AV2161" s="63"/>
      <c r="AW2161" s="64" t="e">
        <v>#N/A</v>
      </c>
      <c r="AY2161" s="63"/>
      <c r="AZ2161" s="215"/>
      <c r="BA2161" s="215"/>
      <c r="BB2161" s="215"/>
      <c r="BC2161" s="215"/>
      <c r="BE2161" s="215"/>
    </row>
    <row r="2162" spans="4:57">
      <c r="D2162" s="63">
        <v>44871</v>
      </c>
      <c r="E2162" s="211">
        <v>1017.498</v>
      </c>
      <c r="F2162" s="211">
        <v>3307.2890000000002</v>
      </c>
      <c r="G2162" s="213">
        <v>4324.7870000000003</v>
      </c>
      <c r="I2162" s="63">
        <v>45799</v>
      </c>
      <c r="J2162" s="68">
        <v>32.840000000000003</v>
      </c>
      <c r="K2162" s="68">
        <v>32.68</v>
      </c>
      <c r="M2162" s="63">
        <v>44871</v>
      </c>
      <c r="N2162" s="211">
        <v>38265.9</v>
      </c>
      <c r="O2162" s="212">
        <v>158.26669999999999</v>
      </c>
      <c r="Q2162" s="63">
        <v>44871</v>
      </c>
      <c r="R2162" s="210">
        <v>40.477800351657997</v>
      </c>
      <c r="S2162" s="210">
        <v>61.007517816474575</v>
      </c>
      <c r="U2162" s="63">
        <v>44871</v>
      </c>
      <c r="V2162" s="65">
        <v>71.267139649399581</v>
      </c>
      <c r="X2162" s="63"/>
      <c r="Y2162" s="67"/>
      <c r="Z2162" s="67"/>
      <c r="AA2162" s="67"/>
      <c r="AB2162" s="67"/>
      <c r="AD2162" s="63"/>
      <c r="AE2162" s="67"/>
      <c r="AF2162" s="68"/>
      <c r="AH2162" s="58">
        <v>44871</v>
      </c>
      <c r="AI2162" s="210">
        <v>106.73303508018446</v>
      </c>
      <c r="AJ2162" s="210">
        <v>86.677404347315544</v>
      </c>
      <c r="AK2162" s="210">
        <v>68.803118250671631</v>
      </c>
      <c r="AM2162" s="63">
        <v>44871</v>
      </c>
      <c r="AN2162" s="210">
        <v>71.905071518212196</v>
      </c>
      <c r="AO2162" s="210">
        <v>63.763389613755052</v>
      </c>
      <c r="AP2162" s="210">
        <v>86.565891523817882</v>
      </c>
      <c r="AR2162" s="63">
        <v>44871</v>
      </c>
      <c r="AS2162" s="210">
        <v>-23.800561099470873</v>
      </c>
      <c r="AT2162" s="210">
        <v>-7.463910154468234</v>
      </c>
      <c r="AV2162" s="63"/>
      <c r="AW2162" s="64" t="e">
        <v>#N/A</v>
      </c>
      <c r="AY2162" s="63"/>
      <c r="AZ2162" s="215"/>
      <c r="BA2162" s="215"/>
      <c r="BB2162" s="215"/>
      <c r="BC2162" s="215"/>
      <c r="BE2162" s="215"/>
    </row>
    <row r="2163" spans="4:57">
      <c r="D2163" s="63">
        <v>44872</v>
      </c>
      <c r="E2163" s="211">
        <v>1099.3630000000001</v>
      </c>
      <c r="F2163" s="211">
        <v>3314.0940000000001</v>
      </c>
      <c r="G2163" s="213">
        <v>4413.4570000000003</v>
      </c>
      <c r="I2163" s="63">
        <v>45800</v>
      </c>
      <c r="J2163" s="68">
        <v>35.64</v>
      </c>
      <c r="K2163" s="68">
        <v>32.979999999999997</v>
      </c>
      <c r="M2163" s="63">
        <v>44872</v>
      </c>
      <c r="N2163" s="211">
        <v>38014.1</v>
      </c>
      <c r="O2163" s="212">
        <v>159.33000000000001</v>
      </c>
      <c r="Q2163" s="63">
        <v>44872</v>
      </c>
      <c r="R2163" s="210">
        <v>40.376459471954448</v>
      </c>
      <c r="S2163" s="210">
        <v>60.797953648866688</v>
      </c>
      <c r="U2163" s="63">
        <v>44872</v>
      </c>
      <c r="V2163" s="65">
        <v>72.094000728334933</v>
      </c>
      <c r="X2163" s="63"/>
      <c r="Y2163" s="67"/>
      <c r="Z2163" s="67"/>
      <c r="AA2163" s="67"/>
      <c r="AB2163" s="67"/>
      <c r="AD2163" s="63"/>
      <c r="AE2163" s="67"/>
      <c r="AF2163" s="68"/>
      <c r="AH2163" s="58">
        <v>44872</v>
      </c>
      <c r="AI2163" s="210">
        <v>107.08319838326167</v>
      </c>
      <c r="AJ2163" s="210">
        <v>86.637370442837508</v>
      </c>
      <c r="AK2163" s="210">
        <v>68.435796233782284</v>
      </c>
      <c r="AM2163" s="63">
        <v>44872</v>
      </c>
      <c r="AN2163" s="210">
        <v>71.824538402935346</v>
      </c>
      <c r="AO2163" s="210">
        <v>63.671692740878427</v>
      </c>
      <c r="AP2163" s="210">
        <v>86.519341020277651</v>
      </c>
      <c r="AR2163" s="63">
        <v>44872</v>
      </c>
      <c r="AS2163" s="210">
        <v>-23.692377779675976</v>
      </c>
      <c r="AT2163" s="210">
        <v>-7.3686677438851493</v>
      </c>
      <c r="AV2163" s="63"/>
      <c r="AW2163" s="64" t="e">
        <v>#N/A</v>
      </c>
      <c r="AY2163" s="63"/>
      <c r="AZ2163" s="215"/>
      <c r="BA2163" s="215"/>
      <c r="BB2163" s="215"/>
      <c r="BC2163" s="215"/>
      <c r="BE2163" s="215"/>
    </row>
    <row r="2164" spans="4:57">
      <c r="D2164" s="63">
        <v>44873</v>
      </c>
      <c r="E2164" s="211">
        <v>1013.221</v>
      </c>
      <c r="F2164" s="211">
        <v>3326.7489999999998</v>
      </c>
      <c r="G2164" s="213">
        <v>4339.97</v>
      </c>
      <c r="I2164" s="63">
        <v>45803</v>
      </c>
      <c r="J2164" s="68">
        <v>35.67</v>
      </c>
      <c r="K2164" s="68">
        <v>33.42</v>
      </c>
      <c r="M2164" s="63">
        <v>44873</v>
      </c>
      <c r="N2164" s="211">
        <v>37836.6</v>
      </c>
      <c r="O2164" s="212">
        <v>159.70830000000001</v>
      </c>
      <c r="Q2164" s="63">
        <v>44873</v>
      </c>
      <c r="R2164" s="210">
        <v>40.239569581508675</v>
      </c>
      <c r="S2164" s="210">
        <v>60.680319614769537</v>
      </c>
      <c r="U2164" s="63">
        <v>44873</v>
      </c>
      <c r="V2164" s="65">
        <v>72.331073481419068</v>
      </c>
      <c r="X2164" s="63"/>
      <c r="Y2164" s="67"/>
      <c r="Z2164" s="67"/>
      <c r="AA2164" s="67"/>
      <c r="AB2164" s="67"/>
      <c r="AD2164" s="63"/>
      <c r="AE2164" s="67"/>
      <c r="AF2164" s="68"/>
      <c r="AH2164" s="58">
        <v>44873</v>
      </c>
      <c r="AI2164" s="210">
        <v>107.51299343909776</v>
      </c>
      <c r="AJ2164" s="210">
        <v>86.733249696587762</v>
      </c>
      <c r="AK2164" s="210">
        <v>68.251838282971548</v>
      </c>
      <c r="AM2164" s="63">
        <v>44873</v>
      </c>
      <c r="AN2164" s="210">
        <v>71.731741988386403</v>
      </c>
      <c r="AO2164" s="210">
        <v>63.629891683634355</v>
      </c>
      <c r="AP2164" s="210">
        <v>86.365750220281768</v>
      </c>
      <c r="AR2164" s="63">
        <v>44873</v>
      </c>
      <c r="AS2164" s="210">
        <v>-23.558793518049413</v>
      </c>
      <c r="AT2164" s="210">
        <v>-7.2825818660523396</v>
      </c>
      <c r="AV2164" s="63"/>
      <c r="AW2164" s="64" t="e">
        <v>#N/A</v>
      </c>
      <c r="AY2164" s="63"/>
      <c r="AZ2164" s="215"/>
      <c r="BA2164" s="215"/>
      <c r="BB2164" s="215"/>
      <c r="BC2164" s="215"/>
      <c r="BE2164" s="215"/>
    </row>
    <row r="2165" spans="4:57">
      <c r="D2165" s="63">
        <v>44874</v>
      </c>
      <c r="E2165" s="211">
        <v>1010.312</v>
      </c>
      <c r="F2165" s="211">
        <v>3331.4810000000002</v>
      </c>
      <c r="G2165" s="213">
        <v>4341.7929999999997</v>
      </c>
      <c r="I2165" s="63">
        <v>45804</v>
      </c>
      <c r="J2165" s="68">
        <v>35.57</v>
      </c>
      <c r="K2165" s="68">
        <v>33.39</v>
      </c>
      <c r="M2165" s="63">
        <v>44874</v>
      </c>
      <c r="N2165" s="211">
        <v>37827.699999999997</v>
      </c>
      <c r="O2165" s="212">
        <v>160.04669999999999</v>
      </c>
      <c r="Q2165" s="63">
        <v>44874</v>
      </c>
      <c r="R2165" s="210">
        <v>39.880657106953251</v>
      </c>
      <c r="S2165" s="210">
        <v>60.52422999694231</v>
      </c>
      <c r="U2165" s="63">
        <v>44874</v>
      </c>
      <c r="V2165" s="65">
        <v>72.437869283443206</v>
      </c>
      <c r="X2165" s="63"/>
      <c r="Y2165" s="67"/>
      <c r="Z2165" s="67"/>
      <c r="AA2165" s="67"/>
      <c r="AB2165" s="67"/>
      <c r="AD2165" s="63"/>
      <c r="AE2165" s="67"/>
      <c r="AF2165" s="68"/>
      <c r="AH2165" s="58">
        <v>44874</v>
      </c>
      <c r="AI2165" s="210">
        <v>107.9303600234597</v>
      </c>
      <c r="AJ2165" s="210">
        <v>86.804480757439421</v>
      </c>
      <c r="AK2165" s="210">
        <v>68.006090260934783</v>
      </c>
      <c r="AM2165" s="63">
        <v>44874</v>
      </c>
      <c r="AN2165" s="210">
        <v>71.634176673825564</v>
      </c>
      <c r="AO2165" s="210">
        <v>63.538990229189316</v>
      </c>
      <c r="AP2165" s="210">
        <v>86.268771792101177</v>
      </c>
      <c r="AR2165" s="63">
        <v>44874</v>
      </c>
      <c r="AS2165" s="210">
        <v>-23.399552182217477</v>
      </c>
      <c r="AT2165" s="210">
        <v>-7.1931370046845577</v>
      </c>
      <c r="AV2165" s="63"/>
      <c r="AW2165" s="64" t="e">
        <v>#N/A</v>
      </c>
      <c r="AY2165" s="63"/>
      <c r="AZ2165" s="215"/>
      <c r="BA2165" s="215"/>
      <c r="BB2165" s="215"/>
      <c r="BC2165" s="215"/>
      <c r="BE2165" s="215"/>
    </row>
    <row r="2166" spans="4:57">
      <c r="D2166" s="63">
        <v>44875</v>
      </c>
      <c r="E2166" s="211">
        <v>1040.4631999999999</v>
      </c>
      <c r="F2166" s="211">
        <v>3342.4162000000001</v>
      </c>
      <c r="G2166" s="213">
        <v>4382.8794000000007</v>
      </c>
      <c r="I2166" s="63">
        <v>45805</v>
      </c>
      <c r="J2166" s="68">
        <v>34.79</v>
      </c>
      <c r="K2166" s="68">
        <v>33.17</v>
      </c>
      <c r="M2166" s="63">
        <v>44875</v>
      </c>
      <c r="N2166" s="211">
        <v>37803.4</v>
      </c>
      <c r="O2166" s="212">
        <v>160.36330000000001</v>
      </c>
      <c r="Q2166" s="63">
        <v>44875</v>
      </c>
      <c r="R2166" s="210">
        <v>39.399517540772578</v>
      </c>
      <c r="S2166" s="210">
        <v>60.561741581330828</v>
      </c>
      <c r="U2166" s="63">
        <v>44875</v>
      </c>
      <c r="V2166" s="65">
        <v>72.356765477468201</v>
      </c>
      <c r="X2166" s="63"/>
      <c r="Y2166" s="67"/>
      <c r="Z2166" s="67"/>
      <c r="AA2166" s="67"/>
      <c r="AB2166" s="67"/>
      <c r="AD2166" s="63"/>
      <c r="AE2166" s="67"/>
      <c r="AF2166" s="68"/>
      <c r="AH2166" s="58">
        <v>44875</v>
      </c>
      <c r="AI2166" s="210">
        <v>108.35606288003832</v>
      </c>
      <c r="AJ2166" s="210">
        <v>87.039406228320402</v>
      </c>
      <c r="AK2166" s="210">
        <v>68.087103006457596</v>
      </c>
      <c r="AM2166" s="63">
        <v>44875</v>
      </c>
      <c r="AN2166" s="210">
        <v>71.543731865589393</v>
      </c>
      <c r="AO2166" s="210">
        <v>63.608465393035864</v>
      </c>
      <c r="AP2166" s="210">
        <v>85.974972212640381</v>
      </c>
      <c r="AR2166" s="63">
        <v>44875</v>
      </c>
      <c r="AS2166" s="210">
        <v>-23.195765374187705</v>
      </c>
      <c r="AT2166" s="210">
        <v>-7.0985283061617555</v>
      </c>
      <c r="AV2166" s="63"/>
      <c r="AW2166" s="64" t="e">
        <v>#N/A</v>
      </c>
      <c r="AY2166" s="63"/>
      <c r="AZ2166" s="215"/>
      <c r="BA2166" s="215"/>
      <c r="BB2166" s="215"/>
      <c r="BC2166" s="215"/>
      <c r="BE2166" s="215"/>
    </row>
    <row r="2167" spans="4:57">
      <c r="D2167" s="63">
        <v>44876</v>
      </c>
      <c r="E2167" s="211">
        <v>991.06200000000001</v>
      </c>
      <c r="F2167" s="211">
        <v>3347.33</v>
      </c>
      <c r="G2167" s="213">
        <v>4338.3919999999998</v>
      </c>
      <c r="I2167" s="63">
        <v>45806</v>
      </c>
      <c r="J2167" s="68">
        <v>34.39</v>
      </c>
      <c r="K2167" s="68">
        <v>33.43</v>
      </c>
      <c r="M2167" s="63">
        <v>44876</v>
      </c>
      <c r="N2167" s="211">
        <v>38085.699999999997</v>
      </c>
      <c r="O2167" s="212">
        <v>160.70670000000001</v>
      </c>
      <c r="Q2167" s="63">
        <v>44876</v>
      </c>
      <c r="R2167" s="210">
        <v>39.382944376627464</v>
      </c>
      <c r="S2167" s="210">
        <v>60.491666645803079</v>
      </c>
      <c r="U2167" s="63">
        <v>44876</v>
      </c>
      <c r="V2167" s="65">
        <v>71.638860755909732</v>
      </c>
      <c r="X2167" s="63"/>
      <c r="Y2167" s="67"/>
      <c r="Z2167" s="67"/>
      <c r="AA2167" s="67"/>
      <c r="AB2167" s="67"/>
      <c r="AD2167" s="63"/>
      <c r="AE2167" s="67"/>
      <c r="AF2167" s="68"/>
      <c r="AH2167" s="58">
        <v>44876</v>
      </c>
      <c r="AI2167" s="210">
        <v>108.7348151010136</v>
      </c>
      <c r="AJ2167" s="210">
        <v>87.160698312994001</v>
      </c>
      <c r="AK2167" s="210">
        <v>67.958637998954629</v>
      </c>
      <c r="AM2167" s="63">
        <v>44876</v>
      </c>
      <c r="AN2167" s="210">
        <v>71.469925885725587</v>
      </c>
      <c r="AO2167" s="210">
        <v>63.553643374860158</v>
      </c>
      <c r="AP2167" s="210">
        <v>85.92277841909322</v>
      </c>
      <c r="AR2167" s="63">
        <v>44876</v>
      </c>
      <c r="AS2167" s="210">
        <v>-23.033247567163539</v>
      </c>
      <c r="AT2167" s="210">
        <v>-6.9928138231862285</v>
      </c>
      <c r="AV2167" s="63"/>
      <c r="AW2167" s="64" t="e">
        <v>#N/A</v>
      </c>
      <c r="AY2167" s="63"/>
      <c r="AZ2167" s="215"/>
      <c r="BA2167" s="215"/>
      <c r="BB2167" s="215"/>
      <c r="BC2167" s="215"/>
      <c r="BE2167" s="215"/>
    </row>
    <row r="2168" spans="4:57">
      <c r="D2168" s="63">
        <v>44877</v>
      </c>
      <c r="E2168" s="211">
        <v>991.06200000000001</v>
      </c>
      <c r="F2168" s="211">
        <v>3347.33</v>
      </c>
      <c r="G2168" s="213">
        <v>4338.3919999999998</v>
      </c>
      <c r="I2168" s="63">
        <v>45807</v>
      </c>
      <c r="J2168" s="68">
        <v>33.770000000000003</v>
      </c>
      <c r="K2168" s="68">
        <v>33.76</v>
      </c>
      <c r="M2168" s="63">
        <v>44877</v>
      </c>
      <c r="N2168" s="211">
        <v>38085.699999999997</v>
      </c>
      <c r="O2168" s="212">
        <v>160.70670000000001</v>
      </c>
      <c r="Q2168" s="63">
        <v>44877</v>
      </c>
      <c r="R2168" s="210">
        <v>39.338809679669872</v>
      </c>
      <c r="S2168" s="210">
        <v>60.431146171547745</v>
      </c>
      <c r="U2168" s="63">
        <v>44877</v>
      </c>
      <c r="V2168" s="65">
        <v>71.638860755909732</v>
      </c>
      <c r="X2168" s="63"/>
      <c r="Y2168" s="67"/>
      <c r="Z2168" s="67"/>
      <c r="AA2168" s="67"/>
      <c r="AB2168" s="67"/>
      <c r="AD2168" s="63"/>
      <c r="AE2168" s="67"/>
      <c r="AF2168" s="68"/>
      <c r="AH2168" s="58">
        <v>44877</v>
      </c>
      <c r="AI2168" s="210">
        <v>109.09117695188959</v>
      </c>
      <c r="AJ2168" s="210">
        <v>87.29303082202739</v>
      </c>
      <c r="AK2168" s="210">
        <v>67.867727687217823</v>
      </c>
      <c r="AM2168" s="63">
        <v>44877</v>
      </c>
      <c r="AN2168" s="210">
        <v>71.366371472588213</v>
      </c>
      <c r="AO2168" s="210">
        <v>63.577169049770511</v>
      </c>
      <c r="AP2168" s="210">
        <v>85.682596645787683</v>
      </c>
      <c r="AR2168" s="63">
        <v>44877</v>
      </c>
      <c r="AS2168" s="210">
        <v>-22.868110973466614</v>
      </c>
      <c r="AT2168" s="210">
        <v>-6.878662814692527</v>
      </c>
      <c r="AV2168" s="63"/>
      <c r="AW2168" s="64" t="e">
        <v>#N/A</v>
      </c>
      <c r="AY2168" s="63"/>
      <c r="AZ2168" s="215"/>
      <c r="BA2168" s="215"/>
      <c r="BB2168" s="215"/>
      <c r="BC2168" s="215"/>
      <c r="BE2168" s="215"/>
    </row>
    <row r="2169" spans="4:57">
      <c r="D2169" s="63">
        <v>44878</v>
      </c>
      <c r="E2169" s="211">
        <v>991.06200000000001</v>
      </c>
      <c r="F2169" s="211">
        <v>3347.33</v>
      </c>
      <c r="G2169" s="213">
        <v>4338.3919999999998</v>
      </c>
      <c r="I2169" s="63">
        <v>45810</v>
      </c>
      <c r="J2169" s="68">
        <v>36.15</v>
      </c>
      <c r="K2169" s="68">
        <v>35.08</v>
      </c>
      <c r="M2169" s="63">
        <v>44878</v>
      </c>
      <c r="N2169" s="211">
        <v>38085.699999999997</v>
      </c>
      <c r="O2169" s="212">
        <v>160.70670000000001</v>
      </c>
      <c r="Q2169" s="63">
        <v>44878</v>
      </c>
      <c r="R2169" s="210">
        <v>39.371653097762319</v>
      </c>
      <c r="S2169" s="210">
        <v>60.369765343873283</v>
      </c>
      <c r="U2169" s="63">
        <v>44878</v>
      </c>
      <c r="V2169" s="65">
        <v>71.638860755909732</v>
      </c>
      <c r="X2169" s="63"/>
      <c r="Y2169" s="67"/>
      <c r="Z2169" s="67"/>
      <c r="AA2169" s="67"/>
      <c r="AB2169" s="67"/>
      <c r="AD2169" s="63"/>
      <c r="AE2169" s="67"/>
      <c r="AF2169" s="68"/>
      <c r="AH2169" s="58">
        <v>44878</v>
      </c>
      <c r="AI2169" s="210">
        <v>109.41152278552204</v>
      </c>
      <c r="AJ2169" s="210">
        <v>87.403263026400069</v>
      </c>
      <c r="AK2169" s="210">
        <v>67.782721009726714</v>
      </c>
      <c r="AM2169" s="63">
        <v>44878</v>
      </c>
      <c r="AN2169" s="210">
        <v>71.207432725573753</v>
      </c>
      <c r="AO2169" s="210">
        <v>63.485112890579096</v>
      </c>
      <c r="AP2169" s="210">
        <v>85.444560795743271</v>
      </c>
      <c r="AR2169" s="63">
        <v>44878</v>
      </c>
      <c r="AS2169" s="210">
        <v>-22.726091851167617</v>
      </c>
      <c r="AT2169" s="210">
        <v>-6.7555955813703772</v>
      </c>
      <c r="AV2169" s="63"/>
      <c r="AW2169" s="64" t="e">
        <v>#N/A</v>
      </c>
      <c r="AY2169" s="63"/>
      <c r="AZ2169" s="215"/>
      <c r="BA2169" s="215"/>
      <c r="BB2169" s="215"/>
      <c r="BC2169" s="215"/>
      <c r="BE2169" s="215"/>
    </row>
    <row r="2170" spans="4:57">
      <c r="D2170" s="63">
        <v>44879</v>
      </c>
      <c r="E2170" s="211">
        <v>1012.4</v>
      </c>
      <c r="F2170" s="211">
        <v>3348.6419999999998</v>
      </c>
      <c r="G2170" s="213">
        <v>4361.0420000000004</v>
      </c>
      <c r="I2170" s="63">
        <v>45811</v>
      </c>
      <c r="J2170" s="68">
        <v>36.11</v>
      </c>
      <c r="K2170" s="68">
        <v>34.119999999999997</v>
      </c>
      <c r="M2170" s="63">
        <v>44879</v>
      </c>
      <c r="N2170" s="211">
        <v>38007.1</v>
      </c>
      <c r="O2170" s="212">
        <v>161.76169999999999</v>
      </c>
      <c r="Q2170" s="63">
        <v>44879</v>
      </c>
      <c r="R2170" s="210">
        <v>39.276137307286248</v>
      </c>
      <c r="S2170" s="210">
        <v>60.288926232188864</v>
      </c>
      <c r="U2170" s="63">
        <v>44879</v>
      </c>
      <c r="V2170" s="65">
        <v>70.734163051921811</v>
      </c>
      <c r="X2170" s="63"/>
      <c r="Y2170" s="67"/>
      <c r="Z2170" s="67"/>
      <c r="AA2170" s="67"/>
      <c r="AB2170" s="67"/>
      <c r="AD2170" s="63"/>
      <c r="AE2170" s="67"/>
      <c r="AF2170" s="68"/>
      <c r="AH2170" s="58">
        <v>44879</v>
      </c>
      <c r="AI2170" s="210">
        <v>109.79064444382836</v>
      </c>
      <c r="AJ2170" s="210">
        <v>87.511494570545082</v>
      </c>
      <c r="AK2170" s="210">
        <v>67.666609033408889</v>
      </c>
      <c r="AM2170" s="63">
        <v>44879</v>
      </c>
      <c r="AN2170" s="210">
        <v>71.08836784676096</v>
      </c>
      <c r="AO2170" s="210">
        <v>63.457577507730157</v>
      </c>
      <c r="AP2170" s="210">
        <v>85.246276704499778</v>
      </c>
      <c r="AR2170" s="63">
        <v>44879</v>
      </c>
      <c r="AS2170" s="210">
        <v>-22.579082462673085</v>
      </c>
      <c r="AT2170" s="210">
        <v>-6.6352562724310786</v>
      </c>
      <c r="AV2170" s="63"/>
      <c r="AW2170" s="64" t="e">
        <v>#N/A</v>
      </c>
      <c r="AY2170" s="63"/>
      <c r="AZ2170" s="215"/>
      <c r="BA2170" s="215"/>
      <c r="BB2170" s="215"/>
      <c r="BC2170" s="215"/>
      <c r="BE2170" s="215"/>
    </row>
    <row r="2171" spans="4:57">
      <c r="D2171" s="63">
        <v>44880</v>
      </c>
      <c r="E2171" s="211">
        <v>1049.105</v>
      </c>
      <c r="F2171" s="211">
        <v>3348.7849999999999</v>
      </c>
      <c r="G2171" s="213">
        <v>4397.8900000000003</v>
      </c>
      <c r="I2171" s="63">
        <v>45812</v>
      </c>
      <c r="J2171" s="68">
        <v>36.35</v>
      </c>
      <c r="K2171" s="68">
        <v>34</v>
      </c>
      <c r="M2171" s="63">
        <v>44880</v>
      </c>
      <c r="N2171" s="211">
        <v>37867</v>
      </c>
      <c r="O2171" s="212">
        <v>162.1283</v>
      </c>
      <c r="Q2171" s="63">
        <v>44880</v>
      </c>
      <c r="R2171" s="210">
        <v>39.271807824212644</v>
      </c>
      <c r="S2171" s="210">
        <v>60.191807292779885</v>
      </c>
      <c r="U2171" s="63">
        <v>44880</v>
      </c>
      <c r="V2171" s="65">
        <v>70.911811976087591</v>
      </c>
      <c r="X2171" s="63"/>
      <c r="Y2171" s="67"/>
      <c r="Z2171" s="67"/>
      <c r="AA2171" s="67"/>
      <c r="AB2171" s="67"/>
      <c r="AD2171" s="63"/>
      <c r="AE2171" s="67"/>
      <c r="AF2171" s="68"/>
      <c r="AH2171" s="58">
        <v>44880</v>
      </c>
      <c r="AI2171" s="210">
        <v>110.2658361360668</v>
      </c>
      <c r="AJ2171" s="210">
        <v>87.64917534034889</v>
      </c>
      <c r="AK2171" s="210">
        <v>67.541355563289287</v>
      </c>
      <c r="AM2171" s="63">
        <v>44880</v>
      </c>
      <c r="AN2171" s="210">
        <v>70.955265473224046</v>
      </c>
      <c r="AO2171" s="210">
        <v>63.46356842914966</v>
      </c>
      <c r="AP2171" s="210">
        <v>84.986602897686865</v>
      </c>
      <c r="AR2171" s="63">
        <v>44880</v>
      </c>
      <c r="AS2171" s="210">
        <v>-22.418077622494149</v>
      </c>
      <c r="AT2171" s="210">
        <v>-6.505833129860072</v>
      </c>
      <c r="AV2171" s="63"/>
      <c r="AW2171" s="64" t="e">
        <v>#N/A</v>
      </c>
      <c r="AY2171" s="63"/>
      <c r="AZ2171" s="215"/>
      <c r="BA2171" s="215"/>
      <c r="BB2171" s="215"/>
      <c r="BC2171" s="215"/>
      <c r="BE2171" s="215"/>
    </row>
    <row r="2172" spans="4:57">
      <c r="D2172" s="63">
        <v>44881</v>
      </c>
      <c r="E2172" s="211">
        <v>1027.884</v>
      </c>
      <c r="F2172" s="211">
        <v>3351.69</v>
      </c>
      <c r="G2172" s="213">
        <v>4379.5739999999996</v>
      </c>
      <c r="I2172" s="63">
        <v>45813</v>
      </c>
      <c r="J2172" s="68">
        <v>35.590000000000003</v>
      </c>
      <c r="K2172" s="68">
        <v>33.82</v>
      </c>
      <c r="M2172" s="63">
        <v>44881</v>
      </c>
      <c r="N2172" s="211">
        <v>37790</v>
      </c>
      <c r="O2172" s="212">
        <v>162.45670000000001</v>
      </c>
      <c r="Q2172" s="63">
        <v>44881</v>
      </c>
      <c r="R2172" s="210">
        <v>39.276363962953575</v>
      </c>
      <c r="S2172" s="210">
        <v>60.195339287255848</v>
      </c>
      <c r="U2172" s="63">
        <v>44881</v>
      </c>
      <c r="V2172" s="65">
        <v>71.02664260356616</v>
      </c>
      <c r="X2172" s="63"/>
      <c r="Y2172" s="67"/>
      <c r="Z2172" s="67"/>
      <c r="AA2172" s="67"/>
      <c r="AB2172" s="67"/>
      <c r="AD2172" s="63"/>
      <c r="AE2172" s="67"/>
      <c r="AF2172" s="68"/>
      <c r="AH2172" s="58">
        <v>44881</v>
      </c>
      <c r="AI2172" s="210">
        <v>110.69000129500975</v>
      </c>
      <c r="AJ2172" s="210">
        <v>87.858061907429018</v>
      </c>
      <c r="AK2172" s="210">
        <v>67.56748337111182</v>
      </c>
      <c r="AM2172" s="63">
        <v>44881</v>
      </c>
      <c r="AN2172" s="210">
        <v>70.781245682959877</v>
      </c>
      <c r="AO2172" s="210">
        <v>63.419331076504527</v>
      </c>
      <c r="AP2172" s="210">
        <v>84.672319435433565</v>
      </c>
      <c r="AR2172" s="63">
        <v>44881</v>
      </c>
      <c r="AS2172" s="210">
        <v>-22.258275261324044</v>
      </c>
      <c r="AT2172" s="210">
        <v>-6.3695652624144898</v>
      </c>
      <c r="AV2172" s="63"/>
      <c r="AW2172" s="64" t="e">
        <v>#N/A</v>
      </c>
      <c r="AY2172" s="63"/>
      <c r="AZ2172" s="215"/>
      <c r="BA2172" s="215"/>
      <c r="BB2172" s="215"/>
      <c r="BC2172" s="215"/>
      <c r="BE2172" s="215"/>
    </row>
    <row r="2173" spans="4:57">
      <c r="D2173" s="63">
        <v>44882</v>
      </c>
      <c r="E2173" s="211">
        <v>1056.136</v>
      </c>
      <c r="F2173" s="211">
        <v>3358.5880000000002</v>
      </c>
      <c r="G2173" s="213">
        <v>4414.7240000000002</v>
      </c>
      <c r="I2173" s="63">
        <v>45814</v>
      </c>
      <c r="J2173" s="68">
        <v>42.68</v>
      </c>
      <c r="K2173" s="68">
        <v>33.549999999999997</v>
      </c>
      <c r="M2173" s="63">
        <v>44882</v>
      </c>
      <c r="N2173" s="211">
        <v>37616.699999999997</v>
      </c>
      <c r="O2173" s="212">
        <v>162.79499999999999</v>
      </c>
      <c r="Q2173" s="63">
        <v>44882</v>
      </c>
      <c r="R2173" s="210">
        <v>39.059894144891885</v>
      </c>
      <c r="S2173" s="210">
        <v>60.149696102086715</v>
      </c>
      <c r="U2173" s="63">
        <v>44882</v>
      </c>
      <c r="V2173" s="65">
        <v>70.906579515763511</v>
      </c>
      <c r="X2173" s="63"/>
      <c r="Y2173" s="67"/>
      <c r="Z2173" s="67"/>
      <c r="AA2173" s="67"/>
      <c r="AB2173" s="67"/>
      <c r="AD2173" s="63"/>
      <c r="AE2173" s="67"/>
      <c r="AF2173" s="68"/>
      <c r="AH2173" s="58">
        <v>44882</v>
      </c>
      <c r="AI2173" s="210">
        <v>111.01156747011886</v>
      </c>
      <c r="AJ2173" s="210">
        <v>87.967743830502727</v>
      </c>
      <c r="AK2173" s="210">
        <v>67.491850930144778</v>
      </c>
      <c r="AM2173" s="63">
        <v>44882</v>
      </c>
      <c r="AN2173" s="210">
        <v>70.608096615631766</v>
      </c>
      <c r="AO2173" s="210">
        <v>63.327794735058141</v>
      </c>
      <c r="AP2173" s="210">
        <v>84.429307344005423</v>
      </c>
      <c r="AR2173" s="63">
        <v>44882</v>
      </c>
      <c r="AS2173" s="210">
        <v>-22.130611176547575</v>
      </c>
      <c r="AT2173" s="210">
        <v>-6.2217827692996552</v>
      </c>
      <c r="AV2173" s="63"/>
      <c r="AW2173" s="64" t="e">
        <v>#N/A</v>
      </c>
      <c r="AY2173" s="63"/>
      <c r="AZ2173" s="215"/>
      <c r="BA2173" s="215"/>
      <c r="BB2173" s="215"/>
      <c r="BC2173" s="215"/>
      <c r="BE2173" s="215"/>
    </row>
    <row r="2174" spans="4:57">
      <c r="D2174" s="63">
        <v>44883</v>
      </c>
      <c r="E2174" s="211">
        <v>992.05700000000002</v>
      </c>
      <c r="F2174" s="211">
        <v>3362.4259999999999</v>
      </c>
      <c r="G2174" s="213">
        <v>4354.4830000000002</v>
      </c>
      <c r="I2174" s="63">
        <v>45817</v>
      </c>
      <c r="J2174" s="68">
        <v>36.1</v>
      </c>
      <c r="K2174" s="68">
        <v>34.08</v>
      </c>
      <c r="M2174" s="63">
        <v>44883</v>
      </c>
      <c r="N2174" s="211">
        <v>37564.300000000003</v>
      </c>
      <c r="O2174" s="212">
        <v>163.14670000000001</v>
      </c>
      <c r="Q2174" s="63">
        <v>44883</v>
      </c>
      <c r="R2174" s="210">
        <v>39.192441183356074</v>
      </c>
      <c r="S2174" s="210">
        <v>60.079073016309877</v>
      </c>
      <c r="U2174" s="63">
        <v>44883</v>
      </c>
      <c r="V2174" s="65">
        <v>72.139211726774093</v>
      </c>
      <c r="X2174" s="63"/>
      <c r="Y2174" s="67"/>
      <c r="Z2174" s="67"/>
      <c r="AA2174" s="67"/>
      <c r="AB2174" s="67"/>
      <c r="AD2174" s="63"/>
      <c r="AE2174" s="67"/>
      <c r="AF2174" s="68"/>
      <c r="AH2174" s="58">
        <v>44883</v>
      </c>
      <c r="AI2174" s="210">
        <v>111.44147381720609</v>
      </c>
      <c r="AJ2174" s="210">
        <v>88.103773184706682</v>
      </c>
      <c r="AK2174" s="210">
        <v>67.385041842922206</v>
      </c>
      <c r="AM2174" s="63">
        <v>44883</v>
      </c>
      <c r="AN2174" s="210">
        <v>70.441847261969627</v>
      </c>
      <c r="AO2174" s="210">
        <v>63.290713788545872</v>
      </c>
      <c r="AP2174" s="210">
        <v>84.143949103243159</v>
      </c>
      <c r="AR2174" s="63">
        <v>44883</v>
      </c>
      <c r="AS2174" s="210">
        <v>-21.969133913347626</v>
      </c>
      <c r="AT2174" s="210">
        <v>-6.075461442551255</v>
      </c>
      <c r="AV2174" s="63"/>
      <c r="AW2174" s="64" t="e">
        <v>#N/A</v>
      </c>
      <c r="AY2174" s="63"/>
      <c r="AZ2174" s="215"/>
      <c r="BA2174" s="215"/>
      <c r="BB2174" s="215"/>
      <c r="BC2174" s="215"/>
      <c r="BE2174" s="215"/>
    </row>
    <row r="2175" spans="4:57">
      <c r="D2175" s="63">
        <v>44884</v>
      </c>
      <c r="E2175" s="211">
        <v>992.05700000000002</v>
      </c>
      <c r="F2175" s="211">
        <v>3362.4259999999999</v>
      </c>
      <c r="G2175" s="213">
        <v>4354.4830000000002</v>
      </c>
      <c r="I2175" s="63">
        <v>45818</v>
      </c>
      <c r="J2175" s="68">
        <v>31.53</v>
      </c>
      <c r="K2175" s="68">
        <v>33.08</v>
      </c>
      <c r="M2175" s="63">
        <v>44884</v>
      </c>
      <c r="N2175" s="211">
        <v>37564.300000000003</v>
      </c>
      <c r="O2175" s="212">
        <v>163.14670000000001</v>
      </c>
      <c r="Q2175" s="63">
        <v>44884</v>
      </c>
      <c r="R2175" s="210">
        <v>39.258179030728414</v>
      </c>
      <c r="S2175" s="210">
        <v>60.014040992071592</v>
      </c>
      <c r="U2175" s="63">
        <v>44884</v>
      </c>
      <c r="V2175" s="65">
        <v>72.139211726774093</v>
      </c>
      <c r="X2175" s="63"/>
      <c r="Y2175" s="67"/>
      <c r="Z2175" s="67"/>
      <c r="AA2175" s="67"/>
      <c r="AB2175" s="67"/>
      <c r="AD2175" s="63"/>
      <c r="AE2175" s="67"/>
      <c r="AF2175" s="68"/>
      <c r="AH2175" s="58">
        <v>44884</v>
      </c>
      <c r="AI2175" s="210">
        <v>111.79453117435938</v>
      </c>
      <c r="AJ2175" s="210">
        <v>88.2236161509325</v>
      </c>
      <c r="AK2175" s="210">
        <v>67.300190490812128</v>
      </c>
      <c r="AM2175" s="63">
        <v>44884</v>
      </c>
      <c r="AN2175" s="210">
        <v>70.240628806269996</v>
      </c>
      <c r="AO2175" s="210">
        <v>63.196071729433555</v>
      </c>
      <c r="AP2175" s="210">
        <v>83.859791266168429</v>
      </c>
      <c r="AR2175" s="63">
        <v>44884</v>
      </c>
      <c r="AS2175" s="210">
        <v>-21.810946000219069</v>
      </c>
      <c r="AT2175" s="210">
        <v>-5.9200704320399371</v>
      </c>
      <c r="AV2175" s="63"/>
      <c r="AW2175" s="64" t="e">
        <v>#N/A</v>
      </c>
      <c r="AY2175" s="63"/>
      <c r="AZ2175" s="215"/>
      <c r="BA2175" s="215"/>
      <c r="BB2175" s="215"/>
      <c r="BC2175" s="215"/>
      <c r="BE2175" s="215"/>
    </row>
    <row r="2176" spans="4:57">
      <c r="D2176" s="63">
        <v>44885</v>
      </c>
      <c r="E2176" s="211">
        <v>992.05700000000002</v>
      </c>
      <c r="F2176" s="211">
        <v>3362.4259999999999</v>
      </c>
      <c r="G2176" s="213">
        <v>4354.4830000000002</v>
      </c>
      <c r="I2176" s="63">
        <v>45819</v>
      </c>
      <c r="J2176" s="68">
        <v>31.35</v>
      </c>
      <c r="K2176" s="68">
        <v>32.72</v>
      </c>
      <c r="M2176" s="63">
        <v>44885</v>
      </c>
      <c r="N2176" s="211">
        <v>37564.300000000003</v>
      </c>
      <c r="O2176" s="212">
        <v>163.14670000000001</v>
      </c>
      <c r="Q2176" s="63">
        <v>44885</v>
      </c>
      <c r="R2176" s="210">
        <v>39.320168083817933</v>
      </c>
      <c r="S2176" s="210">
        <v>59.980917495473228</v>
      </c>
      <c r="U2176" s="63">
        <v>44885</v>
      </c>
      <c r="V2176" s="65">
        <v>72.139211726774093</v>
      </c>
      <c r="X2176" s="63"/>
      <c r="Y2176" s="67"/>
      <c r="Z2176" s="67"/>
      <c r="AA2176" s="67"/>
      <c r="AB2176" s="67"/>
      <c r="AD2176" s="63"/>
      <c r="AE2176" s="67"/>
      <c r="AF2176" s="68"/>
      <c r="AH2176" s="58">
        <v>44885</v>
      </c>
      <c r="AI2176" s="210">
        <v>112.11097129994184</v>
      </c>
      <c r="AJ2176" s="210">
        <v>88.353753020935159</v>
      </c>
      <c r="AK2176" s="210">
        <v>67.268955547643358</v>
      </c>
      <c r="AM2176" s="63">
        <v>44885</v>
      </c>
      <c r="AN2176" s="210">
        <v>70.038541221555079</v>
      </c>
      <c r="AO2176" s="210">
        <v>63.103174003214434</v>
      </c>
      <c r="AP2176" s="210">
        <v>83.564497688497212</v>
      </c>
      <c r="AR2176" s="63">
        <v>44885</v>
      </c>
      <c r="AS2176" s="210">
        <v>-21.656945897884349</v>
      </c>
      <c r="AT2176" s="210">
        <v>-5.7801162007829916</v>
      </c>
      <c r="AV2176" s="63"/>
      <c r="AW2176" s="64" t="e">
        <v>#N/A</v>
      </c>
      <c r="AY2176" s="63"/>
      <c r="AZ2176" s="215"/>
      <c r="BA2176" s="215"/>
      <c r="BB2176" s="215"/>
      <c r="BC2176" s="215"/>
      <c r="BE2176" s="215"/>
    </row>
    <row r="2177" spans="4:57">
      <c r="D2177" s="63">
        <v>44886</v>
      </c>
      <c r="E2177" s="211">
        <v>992.05700000000002</v>
      </c>
      <c r="F2177" s="211">
        <v>3362.4259999999999</v>
      </c>
      <c r="G2177" s="213">
        <v>4354.4830000000002</v>
      </c>
      <c r="I2177" s="63">
        <v>45820</v>
      </c>
      <c r="J2177" s="68">
        <v>31.86</v>
      </c>
      <c r="K2177" s="68">
        <v>33.08</v>
      </c>
      <c r="M2177" s="63">
        <v>44886</v>
      </c>
      <c r="N2177" s="211">
        <v>37564.300000000003</v>
      </c>
      <c r="O2177" s="212">
        <v>163.14670000000001</v>
      </c>
      <c r="Q2177" s="63">
        <v>44886</v>
      </c>
      <c r="R2177" s="210">
        <v>39.371106589679549</v>
      </c>
      <c r="S2177" s="210">
        <v>59.961238648400574</v>
      </c>
      <c r="U2177" s="63">
        <v>44886</v>
      </c>
      <c r="V2177" s="65">
        <v>72.139211726774093</v>
      </c>
      <c r="X2177" s="63"/>
      <c r="Y2177" s="67"/>
      <c r="Z2177" s="67"/>
      <c r="AA2177" s="67"/>
      <c r="AB2177" s="67"/>
      <c r="AD2177" s="63"/>
      <c r="AE2177" s="67"/>
      <c r="AF2177" s="68"/>
      <c r="AH2177" s="58">
        <v>44886</v>
      </c>
      <c r="AI2177" s="210">
        <v>112.4254285019953</v>
      </c>
      <c r="AJ2177" s="210">
        <v>88.481462107305077</v>
      </c>
      <c r="AK2177" s="210">
        <v>67.254569268697864</v>
      </c>
      <c r="AM2177" s="63">
        <v>44886</v>
      </c>
      <c r="AN2177" s="210">
        <v>69.86623862737477</v>
      </c>
      <c r="AO2177" s="210">
        <v>63.050407386199645</v>
      </c>
      <c r="AP2177" s="210">
        <v>83.286258525673304</v>
      </c>
      <c r="AR2177" s="63">
        <v>44886</v>
      </c>
      <c r="AS2177" s="210">
        <v>-21.498822856388465</v>
      </c>
      <c r="AT2177" s="210">
        <v>-5.634652258727324</v>
      </c>
      <c r="AV2177" s="63"/>
      <c r="AW2177" s="64" t="e">
        <v>#N/A</v>
      </c>
      <c r="AY2177" s="63"/>
      <c r="AZ2177" s="215"/>
      <c r="BA2177" s="215"/>
      <c r="BB2177" s="215"/>
      <c r="BC2177" s="215"/>
      <c r="BE2177" s="215"/>
    </row>
    <row r="2178" spans="4:57">
      <c r="D2178" s="63">
        <v>44887</v>
      </c>
      <c r="E2178" s="211">
        <v>1229.384</v>
      </c>
      <c r="F2178" s="211">
        <v>3368.547</v>
      </c>
      <c r="G2178" s="213">
        <v>4597.9309999999996</v>
      </c>
      <c r="I2178" s="63">
        <v>45821</v>
      </c>
      <c r="J2178" s="68">
        <v>31.04</v>
      </c>
      <c r="K2178" s="68">
        <v>32.92</v>
      </c>
      <c r="M2178" s="63">
        <v>44887</v>
      </c>
      <c r="N2178" s="211">
        <v>37587.699999999997</v>
      </c>
      <c r="O2178" s="212">
        <v>164.52330000000001</v>
      </c>
      <c r="Q2178" s="63">
        <v>44887</v>
      </c>
      <c r="R2178" s="210">
        <v>39.683488257208531</v>
      </c>
      <c r="S2178" s="210">
        <v>59.932499348668912</v>
      </c>
      <c r="U2178" s="63">
        <v>44887</v>
      </c>
      <c r="V2178" s="65">
        <v>72.852152278071031</v>
      </c>
      <c r="X2178" s="63"/>
      <c r="Y2178" s="67"/>
      <c r="Z2178" s="67"/>
      <c r="AA2178" s="67"/>
      <c r="AB2178" s="67"/>
      <c r="AD2178" s="63"/>
      <c r="AE2178" s="67"/>
      <c r="AF2178" s="68"/>
      <c r="AH2178" s="58">
        <v>44887</v>
      </c>
      <c r="AI2178" s="210">
        <v>112.6547358269939</v>
      </c>
      <c r="AJ2178" s="210">
        <v>88.561512818686182</v>
      </c>
      <c r="AK2178" s="210">
        <v>67.220093166419815</v>
      </c>
      <c r="AM2178" s="63">
        <v>44887</v>
      </c>
      <c r="AN2178" s="210">
        <v>69.738584598734036</v>
      </c>
      <c r="AO2178" s="210">
        <v>63.049522791919955</v>
      </c>
      <c r="AP2178" s="210">
        <v>83.067546544761271</v>
      </c>
      <c r="AR2178" s="63">
        <v>44887</v>
      </c>
      <c r="AS2178" s="210">
        <v>-21.342937998456392</v>
      </c>
      <c r="AT2178" s="210">
        <v>-5.4841650432089555</v>
      </c>
      <c r="AV2178" s="63"/>
      <c r="AW2178" s="64" t="e">
        <v>#N/A</v>
      </c>
      <c r="AY2178" s="63"/>
      <c r="AZ2178" s="215"/>
      <c r="BA2178" s="215"/>
      <c r="BB2178" s="215"/>
      <c r="BC2178" s="215"/>
      <c r="BE2178" s="215"/>
    </row>
    <row r="2179" spans="4:57">
      <c r="D2179" s="63">
        <v>44888</v>
      </c>
      <c r="E2179" s="211">
        <v>1087.8800000000001</v>
      </c>
      <c r="F2179" s="211">
        <v>3370.45</v>
      </c>
      <c r="G2179" s="213">
        <v>4458.33</v>
      </c>
      <c r="I2179" s="63">
        <v>45825</v>
      </c>
      <c r="J2179" s="68">
        <v>32.29</v>
      </c>
      <c r="K2179" s="68">
        <v>32.909999999999997</v>
      </c>
      <c r="M2179" s="63">
        <v>44888</v>
      </c>
      <c r="N2179" s="211">
        <v>37604.400000000001</v>
      </c>
      <c r="O2179" s="212">
        <v>164.8467</v>
      </c>
      <c r="Q2179" s="63">
        <v>44888</v>
      </c>
      <c r="R2179" s="210">
        <v>39.632024119854535</v>
      </c>
      <c r="S2179" s="210">
        <v>59.917219517027334</v>
      </c>
      <c r="U2179" s="63">
        <v>44888</v>
      </c>
      <c r="V2179" s="65">
        <v>72.821058114624748</v>
      </c>
      <c r="X2179" s="63"/>
      <c r="Y2179" s="67"/>
      <c r="Z2179" s="67"/>
      <c r="AA2179" s="67"/>
      <c r="AB2179" s="67"/>
      <c r="AD2179" s="63"/>
      <c r="AE2179" s="67"/>
      <c r="AF2179" s="68"/>
      <c r="AH2179" s="58">
        <v>44888</v>
      </c>
      <c r="AI2179" s="210">
        <v>112.99608483083436</v>
      </c>
      <c r="AJ2179" s="210">
        <v>88.704113381490998</v>
      </c>
      <c r="AK2179" s="210">
        <v>67.22452601055646</v>
      </c>
      <c r="AM2179" s="63">
        <v>44888</v>
      </c>
      <c r="AN2179" s="210">
        <v>69.550918938525612</v>
      </c>
      <c r="AO2179" s="210">
        <v>63.020015053209463</v>
      </c>
      <c r="AP2179" s="210">
        <v>82.702131815884769</v>
      </c>
      <c r="AR2179" s="63">
        <v>44888</v>
      </c>
      <c r="AS2179" s="210">
        <v>-21.134286556603776</v>
      </c>
      <c r="AT2179" s="210">
        <v>-5.3496553749632909</v>
      </c>
      <c r="AV2179" s="63"/>
      <c r="AW2179" s="64" t="e">
        <v>#N/A</v>
      </c>
      <c r="AY2179" s="63"/>
      <c r="AZ2179" s="215"/>
      <c r="BA2179" s="215"/>
      <c r="BB2179" s="215"/>
      <c r="BC2179" s="215"/>
      <c r="BE2179" s="215"/>
    </row>
    <row r="2180" spans="4:57">
      <c r="D2180" s="63">
        <v>44889</v>
      </c>
      <c r="E2180" s="211">
        <v>1054.557</v>
      </c>
      <c r="F2180" s="211">
        <v>3375.7109999999998</v>
      </c>
      <c r="G2180" s="213">
        <v>4430.268</v>
      </c>
      <c r="I2180" s="63">
        <v>45826</v>
      </c>
      <c r="J2180" s="68">
        <v>31.65</v>
      </c>
      <c r="K2180" s="68">
        <v>33.14</v>
      </c>
      <c r="M2180" s="63">
        <v>44889</v>
      </c>
      <c r="N2180" s="211">
        <v>37622.400000000001</v>
      </c>
      <c r="O2180" s="212">
        <v>165.2133</v>
      </c>
      <c r="Q2180" s="63">
        <v>44889</v>
      </c>
      <c r="R2180" s="210">
        <v>39.540695278511521</v>
      </c>
      <c r="S2180" s="210">
        <v>59.899552282341496</v>
      </c>
      <c r="U2180" s="63">
        <v>44889</v>
      </c>
      <c r="V2180" s="65">
        <v>72.959308930252249</v>
      </c>
      <c r="X2180" s="63"/>
      <c r="Y2180" s="67"/>
      <c r="Z2180" s="67"/>
      <c r="AA2180" s="67"/>
      <c r="AB2180" s="67"/>
      <c r="AD2180" s="63"/>
      <c r="AE2180" s="67"/>
      <c r="AF2180" s="68"/>
      <c r="AH2180" s="58">
        <v>44889</v>
      </c>
      <c r="AI2180" s="210">
        <v>113.2618766194197</v>
      </c>
      <c r="AJ2180" s="210">
        <v>88.796940822661028</v>
      </c>
      <c r="AK2180" s="210">
        <v>67.191978267715683</v>
      </c>
      <c r="AM2180" s="63">
        <v>44889</v>
      </c>
      <c r="AN2180" s="210">
        <v>69.431727426040908</v>
      </c>
      <c r="AO2180" s="210">
        <v>62.977368020421579</v>
      </c>
      <c r="AP2180" s="210">
        <v>82.514604691794929</v>
      </c>
      <c r="AR2180" s="63">
        <v>44889</v>
      </c>
      <c r="AS2180" s="210">
        <v>-20.928290621028044</v>
      </c>
      <c r="AT2180" s="210">
        <v>-5.2233532272555783</v>
      </c>
      <c r="AV2180" s="63"/>
      <c r="AW2180" s="64" t="e">
        <v>#N/A</v>
      </c>
      <c r="AY2180" s="63"/>
      <c r="AZ2180" s="215"/>
      <c r="BA2180" s="215"/>
      <c r="BB2180" s="215"/>
      <c r="BC2180" s="215"/>
      <c r="BE2180" s="215"/>
    </row>
    <row r="2181" spans="4:57">
      <c r="D2181" s="63">
        <v>44890</v>
      </c>
      <c r="E2181" s="211">
        <v>1045.68</v>
      </c>
      <c r="F2181" s="211">
        <v>3382.7719999999999</v>
      </c>
      <c r="G2181" s="213">
        <v>4428.4520000000002</v>
      </c>
      <c r="I2181" s="63">
        <v>45827</v>
      </c>
      <c r="J2181" s="68">
        <v>36.07</v>
      </c>
      <c r="K2181" s="68">
        <v>33.549999999999997</v>
      </c>
      <c r="M2181" s="63">
        <v>44890</v>
      </c>
      <c r="N2181" s="211">
        <v>37538</v>
      </c>
      <c r="O2181" s="212">
        <v>165.5883</v>
      </c>
      <c r="Q2181" s="63">
        <v>44890</v>
      </c>
      <c r="R2181" s="210">
        <v>39.369158083752609</v>
      </c>
      <c r="S2181" s="210">
        <v>59.904522198710765</v>
      </c>
      <c r="U2181" s="63">
        <v>44890</v>
      </c>
      <c r="V2181" s="65">
        <v>72.670328584967706</v>
      </c>
      <c r="X2181" s="63"/>
      <c r="Y2181" s="67"/>
      <c r="Z2181" s="67"/>
      <c r="AA2181" s="67"/>
      <c r="AB2181" s="67"/>
      <c r="AD2181" s="63"/>
      <c r="AE2181" s="67"/>
      <c r="AF2181" s="68"/>
      <c r="AH2181" s="58">
        <v>44890</v>
      </c>
      <c r="AI2181" s="210">
        <v>113.55745093011281</v>
      </c>
      <c r="AJ2181" s="210">
        <v>88.921550253650807</v>
      </c>
      <c r="AK2181" s="210">
        <v>67.190102638861447</v>
      </c>
      <c r="AM2181" s="63">
        <v>44890</v>
      </c>
      <c r="AN2181" s="210">
        <v>69.273587772845886</v>
      </c>
      <c r="AO2181" s="210">
        <v>62.937177665819277</v>
      </c>
      <c r="AP2181" s="210">
        <v>82.23468906339042</v>
      </c>
      <c r="AR2181" s="63">
        <v>44890</v>
      </c>
      <c r="AS2181" s="210">
        <v>-20.714619163708846</v>
      </c>
      <c r="AT2181" s="210">
        <v>-5.1063794276081653</v>
      </c>
      <c r="AV2181" s="63"/>
      <c r="AW2181" s="64" t="e">
        <v>#N/A</v>
      </c>
      <c r="AY2181" s="63"/>
      <c r="AZ2181" s="215"/>
      <c r="BA2181" s="215"/>
      <c r="BB2181" s="215"/>
      <c r="BC2181" s="215"/>
      <c r="BE2181" s="215"/>
    </row>
    <row r="2182" spans="4:57">
      <c r="D2182" s="63">
        <v>44891</v>
      </c>
      <c r="E2182" s="211">
        <v>1045.68</v>
      </c>
      <c r="F2182" s="211">
        <v>3382.7719999999999</v>
      </c>
      <c r="G2182" s="213">
        <v>4428.4520000000002</v>
      </c>
      <c r="I2182" s="63">
        <v>45831</v>
      </c>
      <c r="J2182" s="68">
        <v>31</v>
      </c>
      <c r="K2182" s="68">
        <v>32.72</v>
      </c>
      <c r="M2182" s="63">
        <v>44891</v>
      </c>
      <c r="N2182" s="211">
        <v>37538</v>
      </c>
      <c r="O2182" s="212">
        <v>165.5883</v>
      </c>
      <c r="Q2182" s="63">
        <v>44891</v>
      </c>
      <c r="R2182" s="210">
        <v>39.286388708548017</v>
      </c>
      <c r="S2182" s="210">
        <v>59.892347292495643</v>
      </c>
      <c r="U2182" s="63">
        <v>44891</v>
      </c>
      <c r="V2182" s="65">
        <v>72.670328584967706</v>
      </c>
      <c r="X2182" s="63"/>
      <c r="Y2182" s="67"/>
      <c r="Z2182" s="67"/>
      <c r="AA2182" s="67"/>
      <c r="AB2182" s="67"/>
      <c r="AD2182" s="63"/>
      <c r="AE2182" s="67"/>
      <c r="AF2182" s="68"/>
      <c r="AH2182" s="58">
        <v>44891</v>
      </c>
      <c r="AI2182" s="210">
        <v>113.77287558801434</v>
      </c>
      <c r="AJ2182" s="210">
        <v>88.998385732982356</v>
      </c>
      <c r="AK2182" s="210">
        <v>67.165165094189589</v>
      </c>
      <c r="AM2182" s="63">
        <v>44891</v>
      </c>
      <c r="AN2182" s="210">
        <v>69.086994168879485</v>
      </c>
      <c r="AO2182" s="210">
        <v>62.852494966990655</v>
      </c>
      <c r="AP2182" s="210">
        <v>81.942170134432075</v>
      </c>
      <c r="AR2182" s="63">
        <v>44891</v>
      </c>
      <c r="AS2182" s="210">
        <v>-20.509733987219491</v>
      </c>
      <c r="AT2182" s="210">
        <v>-4.9997285593181502</v>
      </c>
      <c r="AV2182" s="63"/>
      <c r="AW2182" s="64" t="e">
        <v>#N/A</v>
      </c>
      <c r="AY2182" s="63"/>
      <c r="AZ2182" s="215"/>
      <c r="BA2182" s="215"/>
      <c r="BB2182" s="215"/>
      <c r="BC2182" s="215"/>
      <c r="BE2182" s="215"/>
    </row>
    <row r="2183" spans="4:57">
      <c r="D2183" s="63">
        <v>44892</v>
      </c>
      <c r="E2183" s="211">
        <v>1045.68</v>
      </c>
      <c r="F2183" s="211">
        <v>3382.7719999999999</v>
      </c>
      <c r="G2183" s="213">
        <v>4428.4520000000002</v>
      </c>
      <c r="I2183" s="63">
        <v>45832</v>
      </c>
      <c r="J2183" s="68">
        <v>31.55</v>
      </c>
      <c r="K2183" s="68">
        <v>32.78</v>
      </c>
      <c r="M2183" s="63">
        <v>44892</v>
      </c>
      <c r="N2183" s="211">
        <v>37538</v>
      </c>
      <c r="O2183" s="212">
        <v>165.5883</v>
      </c>
      <c r="Q2183" s="63">
        <v>44892</v>
      </c>
      <c r="R2183" s="210">
        <v>39.30945514797466</v>
      </c>
      <c r="S2183" s="210">
        <v>59.881068403947864</v>
      </c>
      <c r="U2183" s="63">
        <v>44892</v>
      </c>
      <c r="V2183" s="65">
        <v>72.670328584967706</v>
      </c>
      <c r="X2183" s="63"/>
      <c r="Y2183" s="67"/>
      <c r="Z2183" s="67"/>
      <c r="AA2183" s="67"/>
      <c r="AB2183" s="67"/>
      <c r="AD2183" s="63"/>
      <c r="AE2183" s="67"/>
      <c r="AF2183" s="68"/>
      <c r="AH2183" s="58">
        <v>44892</v>
      </c>
      <c r="AI2183" s="210">
        <v>113.97447310090847</v>
      </c>
      <c r="AJ2183" s="210">
        <v>89.08504434789603</v>
      </c>
      <c r="AK2183" s="210">
        <v>67.151343069334331</v>
      </c>
      <c r="AM2183" s="63">
        <v>44892</v>
      </c>
      <c r="AN2183" s="210">
        <v>68.934405205680832</v>
      </c>
      <c r="AO2183" s="210">
        <v>62.794630510248652</v>
      </c>
      <c r="AP2183" s="210">
        <v>81.711763285722043</v>
      </c>
      <c r="AR2183" s="63">
        <v>44892</v>
      </c>
      <c r="AS2183" s="210">
        <v>-20.308029327610878</v>
      </c>
      <c r="AT2183" s="210">
        <v>-4.8606641646954607</v>
      </c>
      <c r="AV2183" s="63"/>
      <c r="AW2183" s="64" t="e">
        <v>#N/A</v>
      </c>
      <c r="AY2183" s="63"/>
      <c r="AZ2183" s="215"/>
      <c r="BA2183" s="215"/>
      <c r="BB2183" s="215"/>
      <c r="BC2183" s="215"/>
      <c r="BE2183" s="215"/>
    </row>
    <row r="2184" spans="4:57">
      <c r="D2184" s="63">
        <v>44893</v>
      </c>
      <c r="E2184" s="211">
        <v>1171.3119999999999</v>
      </c>
      <c r="F2184" s="211">
        <v>3396</v>
      </c>
      <c r="G2184" s="213">
        <v>4567.3119999999999</v>
      </c>
      <c r="I2184" s="63">
        <v>45833</v>
      </c>
      <c r="J2184" s="68">
        <v>30.18</v>
      </c>
      <c r="K2184" s="68">
        <v>32.549999999999997</v>
      </c>
      <c r="M2184" s="63">
        <v>44893</v>
      </c>
      <c r="N2184" s="211">
        <v>37658</v>
      </c>
      <c r="O2184" s="212">
        <v>166.625</v>
      </c>
      <c r="Q2184" s="63">
        <v>44893</v>
      </c>
      <c r="R2184" s="210">
        <v>39.368640340605054</v>
      </c>
      <c r="S2184" s="210">
        <v>60.121029847090071</v>
      </c>
      <c r="U2184" s="63">
        <v>44893</v>
      </c>
      <c r="V2184" s="65">
        <v>72.701556319542291</v>
      </c>
      <c r="X2184" s="63"/>
      <c r="Y2184" s="67"/>
      <c r="Z2184" s="67"/>
      <c r="AA2184" s="67"/>
      <c r="AB2184" s="67"/>
      <c r="AD2184" s="63"/>
      <c r="AE2184" s="67"/>
      <c r="AF2184" s="68"/>
      <c r="AH2184" s="58">
        <v>44893</v>
      </c>
      <c r="AI2184" s="210">
        <v>114.15637986820309</v>
      </c>
      <c r="AJ2184" s="210">
        <v>89.379864464495682</v>
      </c>
      <c r="AK2184" s="210">
        <v>67.515516151649635</v>
      </c>
      <c r="AM2184" s="63">
        <v>44893</v>
      </c>
      <c r="AN2184" s="210">
        <v>68.884318425128939</v>
      </c>
      <c r="AO2184" s="210">
        <v>62.855664152275551</v>
      </c>
      <c r="AP2184" s="210">
        <v>81.613129462522352</v>
      </c>
      <c r="AR2184" s="63">
        <v>44893</v>
      </c>
      <c r="AS2184" s="210">
        <v>-20.109540319206165</v>
      </c>
      <c r="AT2184" s="210">
        <v>-4.7229884168107912</v>
      </c>
      <c r="AV2184" s="63"/>
      <c r="AW2184" s="64" t="e">
        <v>#N/A</v>
      </c>
      <c r="AY2184" s="63"/>
      <c r="AZ2184" s="215"/>
      <c r="BA2184" s="215"/>
      <c r="BB2184" s="215"/>
      <c r="BC2184" s="215"/>
      <c r="BE2184" s="215"/>
    </row>
    <row r="2185" spans="4:57">
      <c r="D2185" s="63">
        <v>44894</v>
      </c>
      <c r="E2185" s="211">
        <v>1023.891</v>
      </c>
      <c r="F2185" s="211">
        <v>3412.5819999999999</v>
      </c>
      <c r="G2185" s="213">
        <v>4436.473</v>
      </c>
      <c r="I2185" s="63">
        <v>45834</v>
      </c>
      <c r="J2185" s="68">
        <v>31.52</v>
      </c>
      <c r="K2185" s="68">
        <v>32.53</v>
      </c>
      <c r="M2185" s="63">
        <v>44894</v>
      </c>
      <c r="N2185" s="211">
        <v>37860.5</v>
      </c>
      <c r="O2185" s="212">
        <v>166.95500000000001</v>
      </c>
      <c r="Q2185" s="63">
        <v>44894</v>
      </c>
      <c r="R2185" s="210">
        <v>39.362678880302852</v>
      </c>
      <c r="S2185" s="210">
        <v>60.323331384586631</v>
      </c>
      <c r="U2185" s="63">
        <v>44894</v>
      </c>
      <c r="V2185" s="65">
        <v>72.664028423703257</v>
      </c>
      <c r="X2185" s="63"/>
      <c r="Y2185" s="67"/>
      <c r="Z2185" s="67"/>
      <c r="AA2185" s="67"/>
      <c r="AB2185" s="67"/>
      <c r="AD2185" s="63"/>
      <c r="AE2185" s="67"/>
      <c r="AF2185" s="68"/>
      <c r="AH2185" s="58">
        <v>44894</v>
      </c>
      <c r="AI2185" s="210">
        <v>114.45474536004205</v>
      </c>
      <c r="AJ2185" s="210">
        <v>89.67436865235328</v>
      </c>
      <c r="AK2185" s="210">
        <v>67.820920460922807</v>
      </c>
      <c r="AM2185" s="63">
        <v>44894</v>
      </c>
      <c r="AN2185" s="210">
        <v>68.793588109852195</v>
      </c>
      <c r="AO2185" s="210">
        <v>62.940671104940016</v>
      </c>
      <c r="AP2185" s="210">
        <v>81.369401292250345</v>
      </c>
      <c r="AR2185" s="63">
        <v>44894</v>
      </c>
      <c r="AS2185" s="210">
        <v>-19.889241929198764</v>
      </c>
      <c r="AT2185" s="210">
        <v>-4.5415907710989689</v>
      </c>
      <c r="AV2185" s="63"/>
      <c r="AW2185" s="64" t="e">
        <v>#N/A</v>
      </c>
      <c r="AY2185" s="63"/>
      <c r="AZ2185" s="215"/>
      <c r="BA2185" s="215"/>
      <c r="BB2185" s="215"/>
      <c r="BC2185" s="215"/>
      <c r="BE2185" s="215"/>
    </row>
    <row r="2186" spans="4:57">
      <c r="D2186" s="63">
        <v>44895</v>
      </c>
      <c r="E2186" s="211">
        <v>1078.9069999999999</v>
      </c>
      <c r="F2186" s="211">
        <v>3428.8389999999999</v>
      </c>
      <c r="G2186" s="213">
        <v>4507.7460000000001</v>
      </c>
      <c r="I2186" s="63">
        <v>45835</v>
      </c>
      <c r="J2186" s="68">
        <v>31.26</v>
      </c>
      <c r="K2186" s="68">
        <v>32.81</v>
      </c>
      <c r="M2186" s="63">
        <v>44895</v>
      </c>
      <c r="N2186" s="211">
        <v>38008.9</v>
      </c>
      <c r="O2186" s="212">
        <v>167.255</v>
      </c>
      <c r="Q2186" s="63">
        <v>44895</v>
      </c>
      <c r="R2186" s="210">
        <v>39.396637257524667</v>
      </c>
      <c r="S2186" s="210">
        <v>60.485302340570613</v>
      </c>
      <c r="U2186" s="63">
        <v>44895</v>
      </c>
      <c r="V2186" s="65">
        <v>72.646265841565835</v>
      </c>
      <c r="X2186" s="63"/>
      <c r="Y2186" s="67"/>
      <c r="Z2186" s="67"/>
      <c r="AA2186" s="67"/>
      <c r="AB2186" s="67"/>
      <c r="AD2186" s="63"/>
      <c r="AE2186" s="67"/>
      <c r="AF2186" s="68"/>
      <c r="AH2186" s="58">
        <v>44895</v>
      </c>
      <c r="AI2186" s="210">
        <v>114.73656550519019</v>
      </c>
      <c r="AJ2186" s="210">
        <v>89.911683159418104</v>
      </c>
      <c r="AK2186" s="210">
        <v>68.067655243742806</v>
      </c>
      <c r="AM2186" s="63">
        <v>44895</v>
      </c>
      <c r="AN2186" s="210">
        <v>68.666787291154833</v>
      </c>
      <c r="AO2186" s="210">
        <v>62.94659718237439</v>
      </c>
      <c r="AP2186" s="210">
        <v>81.129164242968017</v>
      </c>
      <c r="AR2186" s="63">
        <v>44895</v>
      </c>
      <c r="AS2186" s="210">
        <v>-19.694578467180701</v>
      </c>
      <c r="AT2186" s="210">
        <v>-4.3086111408194068</v>
      </c>
      <c r="AV2186" s="63"/>
      <c r="AW2186" s="64" t="e">
        <v>#N/A</v>
      </c>
      <c r="AY2186" s="63"/>
      <c r="AZ2186" s="215"/>
      <c r="BA2186" s="215"/>
      <c r="BB2186" s="215"/>
      <c r="BC2186" s="215"/>
      <c r="BE2186" s="215"/>
    </row>
    <row r="2187" spans="4:57">
      <c r="D2187" s="63">
        <v>44896</v>
      </c>
      <c r="E2187" s="211">
        <v>1095.557</v>
      </c>
      <c r="F2187" s="211">
        <v>3455.1019999999999</v>
      </c>
      <c r="G2187" s="213">
        <v>4550.6589999999997</v>
      </c>
      <c r="I2187" s="63">
        <v>45838</v>
      </c>
      <c r="J2187" s="68">
        <v>31.59</v>
      </c>
      <c r="K2187" s="68">
        <v>32.64</v>
      </c>
      <c r="M2187" s="63">
        <v>44896</v>
      </c>
      <c r="N2187" s="211">
        <v>38188.199999999997</v>
      </c>
      <c r="O2187" s="212">
        <v>167.685</v>
      </c>
      <c r="Q2187" s="63">
        <v>44896</v>
      </c>
      <c r="R2187" s="210">
        <v>39.274007294016158</v>
      </c>
      <c r="S2187" s="210">
        <v>60.740022274424007</v>
      </c>
      <c r="U2187" s="63">
        <v>44896</v>
      </c>
      <c r="V2187" s="65">
        <v>72.922619541069764</v>
      </c>
      <c r="X2187" s="63"/>
      <c r="Y2187" s="67"/>
      <c r="Z2187" s="67"/>
      <c r="AA2187" s="67"/>
      <c r="AB2187" s="67"/>
      <c r="AD2187" s="63"/>
      <c r="AE2187" s="67"/>
      <c r="AF2187" s="68"/>
      <c r="AH2187" s="58">
        <v>44896</v>
      </c>
      <c r="AI2187" s="210">
        <v>114.92815627293123</v>
      </c>
      <c r="AJ2187" s="210">
        <v>90.170200699352733</v>
      </c>
      <c r="AK2187" s="210">
        <v>68.413757483969803</v>
      </c>
      <c r="AM2187" s="63">
        <v>44896</v>
      </c>
      <c r="AN2187" s="210">
        <v>68.551279344697448</v>
      </c>
      <c r="AO2187" s="210">
        <v>62.936177172155453</v>
      </c>
      <c r="AP2187" s="210">
        <v>80.928545174377462</v>
      </c>
      <c r="AR2187" s="63">
        <v>44896</v>
      </c>
      <c r="AS2187" s="210">
        <v>-19.519820403489486</v>
      </c>
      <c r="AT2187" s="210">
        <v>-4.0645607194701121</v>
      </c>
      <c r="AV2187" s="63"/>
      <c r="AW2187" s="64" t="e">
        <v>#N/A</v>
      </c>
      <c r="AY2187" s="63"/>
      <c r="AZ2187" s="215"/>
      <c r="BA2187" s="215"/>
      <c r="BB2187" s="215"/>
      <c r="BC2187" s="215"/>
      <c r="BE2187" s="215"/>
    </row>
    <row r="2188" spans="4:57">
      <c r="D2188" s="63">
        <v>44897</v>
      </c>
      <c r="E2188" s="211">
        <v>927.976</v>
      </c>
      <c r="F2188" s="211">
        <v>3485.7840000000001</v>
      </c>
      <c r="G2188" s="213">
        <v>4413.76</v>
      </c>
      <c r="I2188" s="63">
        <v>45839</v>
      </c>
      <c r="J2188" s="68">
        <v>37.340000000000003</v>
      </c>
      <c r="K2188" s="68">
        <v>35.79</v>
      </c>
      <c r="M2188" s="63">
        <v>44897</v>
      </c>
      <c r="N2188" s="211">
        <v>38294.300000000003</v>
      </c>
      <c r="O2188" s="212">
        <v>168.0933</v>
      </c>
      <c r="Q2188" s="63">
        <v>44897</v>
      </c>
      <c r="R2188" s="210">
        <v>39.029699595356917</v>
      </c>
      <c r="S2188" s="210">
        <v>60.988937826093625</v>
      </c>
      <c r="U2188" s="63">
        <v>44897</v>
      </c>
      <c r="V2188" s="65">
        <v>73.015891207663557</v>
      </c>
      <c r="X2188" s="63"/>
      <c r="Y2188" s="67"/>
      <c r="Z2188" s="67"/>
      <c r="AA2188" s="67"/>
      <c r="AB2188" s="67"/>
      <c r="AD2188" s="63"/>
      <c r="AE2188" s="67"/>
      <c r="AF2188" s="68"/>
      <c r="AH2188" s="58">
        <v>44897</v>
      </c>
      <c r="AI2188" s="210">
        <v>115.23601338759906</v>
      </c>
      <c r="AJ2188" s="210">
        <v>90.461813014685433</v>
      </c>
      <c r="AK2188" s="210">
        <v>68.753295283954245</v>
      </c>
      <c r="AM2188" s="63">
        <v>44897</v>
      </c>
      <c r="AN2188" s="210">
        <v>68.438184245157501</v>
      </c>
      <c r="AO2188" s="210">
        <v>62.980777872715123</v>
      </c>
      <c r="AP2188" s="210">
        <v>80.664723630680072</v>
      </c>
      <c r="AR2188" s="63">
        <v>44897</v>
      </c>
      <c r="AS2188" s="210">
        <v>-19.326747330100748</v>
      </c>
      <c r="AT2188" s="210">
        <v>-3.814056083736217</v>
      </c>
      <c r="AV2188" s="63"/>
      <c r="AW2188" s="64" t="e">
        <v>#N/A</v>
      </c>
      <c r="AY2188" s="63"/>
      <c r="AZ2188" s="215"/>
      <c r="BA2188" s="215"/>
      <c r="BB2188" s="215"/>
      <c r="BC2188" s="215"/>
      <c r="BE2188" s="215"/>
    </row>
    <row r="2189" spans="4:57">
      <c r="D2189" s="63">
        <v>44898</v>
      </c>
      <c r="E2189" s="211">
        <v>927.976</v>
      </c>
      <c r="F2189" s="211">
        <v>3485.7840000000001</v>
      </c>
      <c r="G2189" s="213">
        <v>4413.76</v>
      </c>
      <c r="I2189" s="63">
        <v>45840</v>
      </c>
      <c r="J2189" s="68">
        <v>29.83</v>
      </c>
      <c r="K2189" s="68">
        <v>34.46</v>
      </c>
      <c r="M2189" s="63">
        <v>44898</v>
      </c>
      <c r="N2189" s="211">
        <v>38294.300000000003</v>
      </c>
      <c r="O2189" s="212">
        <v>168.0933</v>
      </c>
      <c r="Q2189" s="63">
        <v>44898</v>
      </c>
      <c r="R2189" s="210">
        <v>38.801534381773209</v>
      </c>
      <c r="S2189" s="210">
        <v>61.189527708781476</v>
      </c>
      <c r="U2189" s="63">
        <v>44898</v>
      </c>
      <c r="V2189" s="65">
        <v>73.015891207663557</v>
      </c>
      <c r="X2189" s="63"/>
      <c r="Y2189" s="67"/>
      <c r="Z2189" s="67"/>
      <c r="AA2189" s="67"/>
      <c r="AB2189" s="67"/>
      <c r="AD2189" s="63"/>
      <c r="AE2189" s="67"/>
      <c r="AF2189" s="68"/>
      <c r="AH2189" s="58">
        <v>44898</v>
      </c>
      <c r="AI2189" s="210">
        <v>115.43838529215429</v>
      </c>
      <c r="AJ2189" s="210">
        <v>90.668310312461003</v>
      </c>
      <c r="AK2189" s="210">
        <v>69.036553143780992</v>
      </c>
      <c r="AM2189" s="63">
        <v>44898</v>
      </c>
      <c r="AN2189" s="210">
        <v>68.325282579254591</v>
      </c>
      <c r="AO2189" s="210">
        <v>63.050591565309674</v>
      </c>
      <c r="AP2189" s="210">
        <v>80.368194078490205</v>
      </c>
      <c r="AR2189" s="63">
        <v>44898</v>
      </c>
      <c r="AS2189" s="210">
        <v>-19.164477817559742</v>
      </c>
      <c r="AT2189" s="210">
        <v>-3.5632113611104743</v>
      </c>
      <c r="AV2189" s="63"/>
      <c r="AW2189" s="64" t="e">
        <v>#N/A</v>
      </c>
      <c r="AY2189" s="63"/>
      <c r="AZ2189" s="215"/>
      <c r="BA2189" s="215"/>
      <c r="BB2189" s="215"/>
      <c r="BC2189" s="215"/>
      <c r="BE2189" s="215"/>
    </row>
    <row r="2190" spans="4:57">
      <c r="D2190" s="63">
        <v>44899</v>
      </c>
      <c r="E2190" s="211">
        <v>927.976</v>
      </c>
      <c r="F2190" s="211">
        <v>3485.7840000000001</v>
      </c>
      <c r="G2190" s="213">
        <v>4413.76</v>
      </c>
      <c r="I2190" s="63">
        <v>45841</v>
      </c>
      <c r="J2190" s="68">
        <v>33.159999999999997</v>
      </c>
      <c r="K2190" s="68">
        <v>33.6</v>
      </c>
      <c r="M2190" s="63">
        <v>44899</v>
      </c>
      <c r="N2190" s="211">
        <v>38294.300000000003</v>
      </c>
      <c r="O2190" s="212">
        <v>168.0933</v>
      </c>
      <c r="Q2190" s="63">
        <v>44899</v>
      </c>
      <c r="R2190" s="210">
        <v>38.598962749706736</v>
      </c>
      <c r="S2190" s="210">
        <v>61.381364762667445</v>
      </c>
      <c r="U2190" s="63">
        <v>44899</v>
      </c>
      <c r="V2190" s="65">
        <v>73.015891207663557</v>
      </c>
      <c r="X2190" s="63"/>
      <c r="Y2190" s="67"/>
      <c r="Z2190" s="67"/>
      <c r="AA2190" s="67"/>
      <c r="AB2190" s="67"/>
      <c r="AD2190" s="63"/>
      <c r="AE2190" s="67"/>
      <c r="AF2190" s="68"/>
      <c r="AH2190" s="58">
        <v>44899</v>
      </c>
      <c r="AI2190" s="210">
        <v>115.6253907130445</v>
      </c>
      <c r="AJ2190" s="210">
        <v>90.901790825782939</v>
      </c>
      <c r="AK2190" s="210">
        <v>69.317082100200693</v>
      </c>
      <c r="AM2190" s="63">
        <v>44899</v>
      </c>
      <c r="AN2190" s="210">
        <v>68.203354570477387</v>
      </c>
      <c r="AO2190" s="210">
        <v>63.059780917902586</v>
      </c>
      <c r="AP2190" s="210">
        <v>80.113719968429351</v>
      </c>
      <c r="AR2190" s="63">
        <v>44899</v>
      </c>
      <c r="AS2190" s="210">
        <v>-18.996905152011646</v>
      </c>
      <c r="AT2190" s="210">
        <v>-3.2936188380709552</v>
      </c>
      <c r="AV2190" s="63"/>
      <c r="AW2190" s="64" t="e">
        <v>#N/A</v>
      </c>
      <c r="AY2190" s="63"/>
      <c r="AZ2190" s="215"/>
      <c r="BA2190" s="215"/>
      <c r="BB2190" s="215"/>
      <c r="BC2190" s="215"/>
      <c r="BE2190" s="215"/>
    </row>
    <row r="2191" spans="4:57">
      <c r="D2191" s="63">
        <v>44900</v>
      </c>
      <c r="E2191" s="211">
        <v>1077.8399999999999</v>
      </c>
      <c r="F2191" s="211">
        <v>3540.4470000000001</v>
      </c>
      <c r="G2191" s="213">
        <v>4618.2870000000003</v>
      </c>
      <c r="I2191" s="63">
        <v>45842</v>
      </c>
      <c r="J2191" s="68">
        <v>33.53</v>
      </c>
      <c r="K2191" s="68">
        <v>33.53</v>
      </c>
      <c r="M2191" s="63">
        <v>44900</v>
      </c>
      <c r="N2191" s="211">
        <v>38567.699999999997</v>
      </c>
      <c r="O2191" s="212">
        <v>169.13499999999999</v>
      </c>
      <c r="Q2191" s="63">
        <v>44900</v>
      </c>
      <c r="R2191" s="210">
        <v>38.550327458726464</v>
      </c>
      <c r="S2191" s="210">
        <v>61.613560723268868</v>
      </c>
      <c r="U2191" s="63">
        <v>44900</v>
      </c>
      <c r="V2191" s="65">
        <v>73.105413637217993</v>
      </c>
      <c r="X2191" s="63"/>
      <c r="Y2191" s="67"/>
      <c r="Z2191" s="67"/>
      <c r="AA2191" s="67"/>
      <c r="AB2191" s="67"/>
      <c r="AD2191" s="63"/>
      <c r="AE2191" s="67"/>
      <c r="AF2191" s="68"/>
      <c r="AH2191" s="58">
        <v>44900</v>
      </c>
      <c r="AI2191" s="210">
        <v>115.70136316043715</v>
      </c>
      <c r="AJ2191" s="210">
        <v>91.076088121754182</v>
      </c>
      <c r="AK2191" s="210">
        <v>69.606969275036178</v>
      </c>
      <c r="AM2191" s="63">
        <v>44900</v>
      </c>
      <c r="AN2191" s="210">
        <v>68.077988168462909</v>
      </c>
      <c r="AO2191" s="210">
        <v>63.022023711914635</v>
      </c>
      <c r="AP2191" s="210">
        <v>79.86324241115004</v>
      </c>
      <c r="AR2191" s="63">
        <v>44900</v>
      </c>
      <c r="AS2191" s="210">
        <v>-18.882893836917692</v>
      </c>
      <c r="AT2191" s="210">
        <v>-3.0476170307387584</v>
      </c>
      <c r="AV2191" s="63"/>
      <c r="AW2191" s="64" t="e">
        <v>#N/A</v>
      </c>
      <c r="AY2191" s="63"/>
      <c r="AZ2191" s="215"/>
      <c r="BA2191" s="215"/>
      <c r="BB2191" s="215"/>
      <c r="BC2191" s="215"/>
      <c r="BE2191" s="215"/>
    </row>
    <row r="2192" spans="4:57">
      <c r="D2192" s="63">
        <v>44901</v>
      </c>
      <c r="E2192" s="211">
        <v>994.25</v>
      </c>
      <c r="F2192" s="211">
        <v>3605.1669999999999</v>
      </c>
      <c r="G2192" s="213">
        <v>4599.4170000000004</v>
      </c>
      <c r="I2192" s="63">
        <v>45845</v>
      </c>
      <c r="J2192" s="68">
        <v>33.65</v>
      </c>
      <c r="K2192" s="68">
        <v>31.77</v>
      </c>
      <c r="M2192" s="63">
        <v>44901</v>
      </c>
      <c r="N2192" s="211">
        <v>38702.199999999997</v>
      </c>
      <c r="O2192" s="212">
        <v>169.50829999999999</v>
      </c>
      <c r="Q2192" s="63">
        <v>44901</v>
      </c>
      <c r="R2192" s="210">
        <v>38.608238872062643</v>
      </c>
      <c r="S2192" s="210">
        <v>61.879340893840372</v>
      </c>
      <c r="U2192" s="63">
        <v>44901</v>
      </c>
      <c r="V2192" s="65">
        <v>72.893872719749041</v>
      </c>
      <c r="X2192" s="63"/>
      <c r="Y2192" s="67"/>
      <c r="Z2192" s="67"/>
      <c r="AA2192" s="67"/>
      <c r="AB2192" s="67"/>
      <c r="AD2192" s="63"/>
      <c r="AE2192" s="67"/>
      <c r="AF2192" s="68"/>
      <c r="AH2192" s="58">
        <v>44901</v>
      </c>
      <c r="AI2192" s="210">
        <v>115.95286721329484</v>
      </c>
      <c r="AJ2192" s="210">
        <v>91.380191402872455</v>
      </c>
      <c r="AK2192" s="210">
        <v>69.982475068883048</v>
      </c>
      <c r="AM2192" s="63">
        <v>44901</v>
      </c>
      <c r="AN2192" s="210">
        <v>67.952753987769967</v>
      </c>
      <c r="AO2192" s="210">
        <v>63.005301260368299</v>
      </c>
      <c r="AP2192" s="210">
        <v>79.584760974167622</v>
      </c>
      <c r="AR2192" s="63">
        <v>44901</v>
      </c>
      <c r="AS2192" s="210">
        <v>-18.767515535518463</v>
      </c>
      <c r="AT2192" s="210">
        <v>-2.7877684484364784</v>
      </c>
      <c r="AV2192" s="63"/>
      <c r="AW2192" s="64" t="e">
        <v>#N/A</v>
      </c>
      <c r="AY2192" s="63"/>
      <c r="AZ2192" s="215"/>
      <c r="BA2192" s="215"/>
      <c r="BB2192" s="215"/>
      <c r="BC2192" s="215"/>
      <c r="BE2192" s="215"/>
    </row>
    <row r="2193" spans="4:57">
      <c r="D2193" s="63">
        <v>44902</v>
      </c>
      <c r="E2193" s="211">
        <v>996.96799999999996</v>
      </c>
      <c r="F2193" s="211">
        <v>3636.15</v>
      </c>
      <c r="G2193" s="213">
        <v>4633.1180000000004</v>
      </c>
      <c r="I2193" s="63">
        <v>45846</v>
      </c>
      <c r="J2193" s="68">
        <v>33.96</v>
      </c>
      <c r="K2193" s="68">
        <v>31.96</v>
      </c>
      <c r="M2193" s="63">
        <v>44902</v>
      </c>
      <c r="N2193" s="211">
        <v>39006.9</v>
      </c>
      <c r="O2193" s="212">
        <v>169.8683</v>
      </c>
      <c r="Q2193" s="63">
        <v>44902</v>
      </c>
      <c r="R2193" s="210">
        <v>38.546150138185496</v>
      </c>
      <c r="S2193" s="210">
        <v>62.238688822621157</v>
      </c>
      <c r="U2193" s="63">
        <v>44902</v>
      </c>
      <c r="V2193" s="65">
        <v>73.75961249846452</v>
      </c>
      <c r="X2193" s="63"/>
      <c r="Y2193" s="67"/>
      <c r="Z2193" s="67"/>
      <c r="AA2193" s="67"/>
      <c r="AB2193" s="67"/>
      <c r="AD2193" s="63"/>
      <c r="AE2193" s="67"/>
      <c r="AF2193" s="68"/>
      <c r="AH2193" s="58">
        <v>44902</v>
      </c>
      <c r="AI2193" s="210">
        <v>116.18277033367632</v>
      </c>
      <c r="AJ2193" s="210">
        <v>91.745093941967681</v>
      </c>
      <c r="AK2193" s="210">
        <v>70.523037583656901</v>
      </c>
      <c r="AM2193" s="63">
        <v>44902</v>
      </c>
      <c r="AN2193" s="210">
        <v>67.846886667385348</v>
      </c>
      <c r="AO2193" s="210">
        <v>63.003998341675981</v>
      </c>
      <c r="AP2193" s="210">
        <v>79.340632293932089</v>
      </c>
      <c r="AR2193" s="63">
        <v>44902</v>
      </c>
      <c r="AS2193" s="210">
        <v>-18.590203471066825</v>
      </c>
      <c r="AT2193" s="210">
        <v>-2.5325418121356136</v>
      </c>
      <c r="AV2193" s="63"/>
      <c r="AW2193" s="64" t="e">
        <v>#N/A</v>
      </c>
      <c r="AY2193" s="63"/>
      <c r="AZ2193" s="215"/>
      <c r="BA2193" s="215"/>
      <c r="BB2193" s="215"/>
      <c r="BC2193" s="215"/>
      <c r="BE2193" s="215"/>
    </row>
    <row r="2194" spans="4:57">
      <c r="D2194" s="63">
        <v>44903</v>
      </c>
      <c r="E2194" s="211">
        <v>996.96799999999996</v>
      </c>
      <c r="F2194" s="211">
        <v>3636.15</v>
      </c>
      <c r="G2194" s="213">
        <v>4633.1180000000004</v>
      </c>
      <c r="I2194" s="63">
        <v>45848</v>
      </c>
      <c r="J2194" s="68">
        <v>23.8</v>
      </c>
      <c r="K2194" s="68">
        <v>27.9</v>
      </c>
      <c r="M2194" s="63">
        <v>44903</v>
      </c>
      <c r="N2194" s="211">
        <v>39006.9</v>
      </c>
      <c r="O2194" s="212">
        <v>169.8683</v>
      </c>
      <c r="Q2194" s="63">
        <v>44903</v>
      </c>
      <c r="R2194" s="210">
        <v>38.518757576380281</v>
      </c>
      <c r="S2194" s="210">
        <v>62.508572218728339</v>
      </c>
      <c r="U2194" s="63">
        <v>44903</v>
      </c>
      <c r="V2194" s="65">
        <v>73.75961249846452</v>
      </c>
      <c r="X2194" s="63"/>
      <c r="Y2194" s="67"/>
      <c r="Z2194" s="67"/>
      <c r="AA2194" s="67"/>
      <c r="AB2194" s="67"/>
      <c r="AD2194" s="63"/>
      <c r="AE2194" s="67"/>
      <c r="AF2194" s="68"/>
      <c r="AH2194" s="58">
        <v>44903</v>
      </c>
      <c r="AI2194" s="210">
        <v>116.33319608244238</v>
      </c>
      <c r="AJ2194" s="210">
        <v>91.974143795300222</v>
      </c>
      <c r="AK2194" s="210">
        <v>70.885572655811103</v>
      </c>
      <c r="AM2194" s="63">
        <v>44903</v>
      </c>
      <c r="AN2194" s="210">
        <v>67.753480283680091</v>
      </c>
      <c r="AO2194" s="210">
        <v>62.956772498284685</v>
      </c>
      <c r="AP2194" s="210">
        <v>79.191874732901539</v>
      </c>
      <c r="AR2194" s="63">
        <v>44903</v>
      </c>
      <c r="AS2194" s="210">
        <v>-18.440009176416616</v>
      </c>
      <c r="AT2194" s="210">
        <v>-2.2668345487742214</v>
      </c>
      <c r="AV2194" s="63"/>
      <c r="AW2194" s="64" t="e">
        <v>#N/A</v>
      </c>
      <c r="AY2194" s="63"/>
      <c r="AZ2194" s="215"/>
      <c r="BA2194" s="215"/>
      <c r="BB2194" s="215"/>
      <c r="BC2194" s="215"/>
      <c r="BE2194" s="215"/>
    </row>
    <row r="2195" spans="4:57">
      <c r="D2195" s="63">
        <v>44904</v>
      </c>
      <c r="E2195" s="211">
        <v>996.96799999999996</v>
      </c>
      <c r="F2195" s="211">
        <v>3636.15</v>
      </c>
      <c r="G2195" s="213">
        <v>4633.1180000000004</v>
      </c>
      <c r="I2195" s="63">
        <v>45849</v>
      </c>
      <c r="J2195" s="68">
        <v>19.649999999999999</v>
      </c>
      <c r="K2195" s="68">
        <v>23.51</v>
      </c>
      <c r="M2195" s="63">
        <v>44904</v>
      </c>
      <c r="N2195" s="211">
        <v>39006.9</v>
      </c>
      <c r="O2195" s="212">
        <v>169.8683</v>
      </c>
      <c r="Q2195" s="63">
        <v>44904</v>
      </c>
      <c r="R2195" s="210">
        <v>38.506022548102848</v>
      </c>
      <c r="S2195" s="210">
        <v>62.889804308193376</v>
      </c>
      <c r="U2195" s="63">
        <v>44904</v>
      </c>
      <c r="V2195" s="65">
        <v>73.75961249846452</v>
      </c>
      <c r="X2195" s="63"/>
      <c r="Y2195" s="67"/>
      <c r="Z2195" s="67"/>
      <c r="AA2195" s="67"/>
      <c r="AB2195" s="67"/>
      <c r="AD2195" s="63"/>
      <c r="AE2195" s="67"/>
      <c r="AF2195" s="68"/>
      <c r="AH2195" s="58">
        <v>44904</v>
      </c>
      <c r="AI2195" s="210">
        <v>116.54673861798615</v>
      </c>
      <c r="AJ2195" s="210">
        <v>92.328350730675297</v>
      </c>
      <c r="AK2195" s="210">
        <v>71.454482340828534</v>
      </c>
      <c r="AM2195" s="63">
        <v>44904</v>
      </c>
      <c r="AN2195" s="210">
        <v>67.692754940087013</v>
      </c>
      <c r="AO2195" s="210">
        <v>63.046400700916919</v>
      </c>
      <c r="AP2195" s="210">
        <v>78.949060084631256</v>
      </c>
      <c r="AR2195" s="63">
        <v>44904</v>
      </c>
      <c r="AS2195" s="210">
        <v>-18.312136071100216</v>
      </c>
      <c r="AT2195" s="210">
        <v>-1.999590134188356</v>
      </c>
      <c r="AV2195" s="63"/>
      <c r="AW2195" s="64" t="e">
        <v>#N/A</v>
      </c>
      <c r="AY2195" s="63"/>
      <c r="AZ2195" s="215"/>
      <c r="BA2195" s="215"/>
      <c r="BB2195" s="215"/>
      <c r="BC2195" s="215"/>
      <c r="BE2195" s="215"/>
    </row>
    <row r="2196" spans="4:57">
      <c r="D2196" s="63">
        <v>44905</v>
      </c>
      <c r="E2196" s="211">
        <v>996.96799999999996</v>
      </c>
      <c r="F2196" s="211">
        <v>3636.15</v>
      </c>
      <c r="G2196" s="213">
        <v>4633.1180000000004</v>
      </c>
      <c r="I2196" s="63">
        <v>45852</v>
      </c>
      <c r="J2196" s="68">
        <v>18.45</v>
      </c>
      <c r="K2196" s="68">
        <v>20.54</v>
      </c>
      <c r="M2196" s="63">
        <v>44905</v>
      </c>
      <c r="N2196" s="211">
        <v>39006.9</v>
      </c>
      <c r="O2196" s="212">
        <v>169.8683</v>
      </c>
      <c r="Q2196" s="63">
        <v>44905</v>
      </c>
      <c r="R2196" s="210">
        <v>38.593000435545299</v>
      </c>
      <c r="S2196" s="210">
        <v>63.299232425057347</v>
      </c>
      <c r="U2196" s="63">
        <v>44905</v>
      </c>
      <c r="V2196" s="65">
        <v>73.75961249846452</v>
      </c>
      <c r="X2196" s="63"/>
      <c r="Y2196" s="67"/>
      <c r="Z2196" s="67"/>
      <c r="AA2196" s="67"/>
      <c r="AB2196" s="67"/>
      <c r="AD2196" s="63"/>
      <c r="AE2196" s="67"/>
      <c r="AF2196" s="68"/>
      <c r="AH2196" s="58">
        <v>44905</v>
      </c>
      <c r="AI2196" s="210">
        <v>116.80458733975331</v>
      </c>
      <c r="AJ2196" s="210">
        <v>92.736553082519094</v>
      </c>
      <c r="AK2196" s="210">
        <v>72.074641827400782</v>
      </c>
      <c r="AM2196" s="63">
        <v>44905</v>
      </c>
      <c r="AN2196" s="210">
        <v>67.60954849065881</v>
      </c>
      <c r="AO2196" s="210">
        <v>63.084214515252235</v>
      </c>
      <c r="AP2196" s="210">
        <v>78.694791067075002</v>
      </c>
      <c r="AR2196" s="63">
        <v>44905</v>
      </c>
      <c r="AS2196" s="210">
        <v>-18.15969289827256</v>
      </c>
      <c r="AT2196" s="210">
        <v>-1.7413472663927676</v>
      </c>
      <c r="AV2196" s="63"/>
      <c r="AW2196" s="64" t="e">
        <v>#N/A</v>
      </c>
      <c r="AY2196" s="63"/>
      <c r="AZ2196" s="215"/>
      <c r="BA2196" s="215"/>
      <c r="BB2196" s="215"/>
      <c r="BC2196" s="215"/>
      <c r="BE2196" s="215"/>
    </row>
    <row r="2197" spans="4:57">
      <c r="D2197" s="63">
        <v>44906</v>
      </c>
      <c r="E2197" s="211">
        <v>996.96799999999996</v>
      </c>
      <c r="F2197" s="211">
        <v>3636.15</v>
      </c>
      <c r="G2197" s="213">
        <v>4633.1180000000004</v>
      </c>
      <c r="I2197" s="63">
        <v>45853</v>
      </c>
      <c r="J2197" s="68">
        <v>23.41</v>
      </c>
      <c r="K2197" s="68">
        <v>29.51</v>
      </c>
      <c r="M2197" s="63">
        <v>44906</v>
      </c>
      <c r="N2197" s="211">
        <v>39006.9</v>
      </c>
      <c r="O2197" s="212">
        <v>169.8683</v>
      </c>
      <c r="Q2197" s="63">
        <v>44906</v>
      </c>
      <c r="R2197" s="210">
        <v>38.852829078895823</v>
      </c>
      <c r="S2197" s="210">
        <v>63.725772242107226</v>
      </c>
      <c r="U2197" s="63">
        <v>44906</v>
      </c>
      <c r="V2197" s="65">
        <v>73.75961249846452</v>
      </c>
      <c r="X2197" s="63"/>
      <c r="Y2197" s="67"/>
      <c r="Z2197" s="67"/>
      <c r="AA2197" s="67"/>
      <c r="AB2197" s="67"/>
      <c r="AD2197" s="63"/>
      <c r="AE2197" s="67"/>
      <c r="AF2197" s="68"/>
      <c r="AH2197" s="58">
        <v>44906</v>
      </c>
      <c r="AI2197" s="210">
        <v>116.96428223631376</v>
      </c>
      <c r="AJ2197" s="210">
        <v>93.109203544418179</v>
      </c>
      <c r="AK2197" s="210">
        <v>72.713913199510131</v>
      </c>
      <c r="AM2197" s="63">
        <v>44906</v>
      </c>
      <c r="AN2197" s="210">
        <v>67.534691131391142</v>
      </c>
      <c r="AO2197" s="210">
        <v>63.122726675932149</v>
      </c>
      <c r="AP2197" s="210">
        <v>78.467119228375992</v>
      </c>
      <c r="AR2197" s="63">
        <v>44906</v>
      </c>
      <c r="AS2197" s="210">
        <v>-18.015079242960464</v>
      </c>
      <c r="AT2197" s="210">
        <v>-1.4996743564254511</v>
      </c>
      <c r="AV2197" s="63"/>
      <c r="AW2197" s="64" t="e">
        <v>#N/A</v>
      </c>
      <c r="AY2197" s="63"/>
      <c r="AZ2197" s="215"/>
      <c r="BA2197" s="215"/>
      <c r="BB2197" s="215"/>
      <c r="BC2197" s="215"/>
      <c r="BE2197" s="215"/>
    </row>
    <row r="2198" spans="4:57">
      <c r="D2198" s="63">
        <v>44907</v>
      </c>
      <c r="E2198" s="211">
        <v>1180.441</v>
      </c>
      <c r="F2198" s="211">
        <v>3664.3209999999999</v>
      </c>
      <c r="G2198" s="213">
        <v>4844.7619999999997</v>
      </c>
      <c r="I2198" s="63">
        <v>45854</v>
      </c>
      <c r="J2198" s="68">
        <v>29.75</v>
      </c>
      <c r="K2198" s="68">
        <v>31.95</v>
      </c>
      <c r="M2198" s="63">
        <v>44907</v>
      </c>
      <c r="N2198" s="211">
        <v>39593.5</v>
      </c>
      <c r="O2198" s="212">
        <v>171.42500000000001</v>
      </c>
      <c r="Q2198" s="63">
        <v>44907</v>
      </c>
      <c r="R2198" s="210">
        <v>39.268682229770668</v>
      </c>
      <c r="S2198" s="210">
        <v>64.074161935335241</v>
      </c>
      <c r="U2198" s="63">
        <v>44907</v>
      </c>
      <c r="V2198" s="65">
        <v>74.96515106637608</v>
      </c>
      <c r="X2198" s="63"/>
      <c r="Y2198" s="67"/>
      <c r="Z2198" s="67"/>
      <c r="AA2198" s="67"/>
      <c r="AB2198" s="67"/>
      <c r="AD2198" s="63"/>
      <c r="AE2198" s="67"/>
      <c r="AF2198" s="68"/>
      <c r="AH2198" s="58">
        <v>44907</v>
      </c>
      <c r="AI2198" s="210">
        <v>116.96667030974592</v>
      </c>
      <c r="AJ2198" s="210">
        <v>93.338213607071069</v>
      </c>
      <c r="AK2198" s="210">
        <v>73.192998909008452</v>
      </c>
      <c r="AM2198" s="63">
        <v>44907</v>
      </c>
      <c r="AN2198" s="210">
        <v>67.479177734418471</v>
      </c>
      <c r="AO2198" s="210">
        <v>63.093000551005616</v>
      </c>
      <c r="AP2198" s="210">
        <v>78.377595248323459</v>
      </c>
      <c r="AR2198" s="63">
        <v>44907</v>
      </c>
      <c r="AS2198" s="210">
        <v>-17.897917806951945</v>
      </c>
      <c r="AT2198" s="210">
        <v>-1.2817102056228769</v>
      </c>
      <c r="AV2198" s="63"/>
      <c r="AW2198" s="64" t="e">
        <v>#N/A</v>
      </c>
      <c r="AY2198" s="63"/>
      <c r="AZ2198" s="215"/>
      <c r="BA2198" s="215"/>
      <c r="BB2198" s="215"/>
      <c r="BC2198" s="215"/>
      <c r="BE2198" s="215"/>
    </row>
    <row r="2199" spans="4:57">
      <c r="D2199" s="63">
        <v>44908</v>
      </c>
      <c r="E2199" s="211">
        <v>1077.9570000000001</v>
      </c>
      <c r="F2199" s="211">
        <v>3671.0509999999999</v>
      </c>
      <c r="G2199" s="213">
        <v>4749.0079999999998</v>
      </c>
      <c r="I2199" s="63">
        <v>45855</v>
      </c>
      <c r="J2199" s="68">
        <v>30.89</v>
      </c>
      <c r="K2199" s="68">
        <v>33.200000000000003</v>
      </c>
      <c r="M2199" s="63">
        <v>44908</v>
      </c>
      <c r="N2199" s="211">
        <v>39681</v>
      </c>
      <c r="O2199" s="212">
        <v>171.76169999999999</v>
      </c>
      <c r="Q2199" s="63">
        <v>44908</v>
      </c>
      <c r="R2199" s="210">
        <v>39.565386184246989</v>
      </c>
      <c r="S2199" s="210">
        <v>64.402039869450007</v>
      </c>
      <c r="U2199" s="63">
        <v>44908</v>
      </c>
      <c r="V2199" s="65">
        <v>74.520919023740106</v>
      </c>
      <c r="X2199" s="63"/>
      <c r="Y2199" s="67"/>
      <c r="Z2199" s="67"/>
      <c r="AA2199" s="67"/>
      <c r="AB2199" s="67"/>
      <c r="AD2199" s="63"/>
      <c r="AE2199" s="67"/>
      <c r="AF2199" s="68"/>
      <c r="AH2199" s="58">
        <v>44908</v>
      </c>
      <c r="AI2199" s="210">
        <v>117.14619786473759</v>
      </c>
      <c r="AJ2199" s="210">
        <v>93.628949521338797</v>
      </c>
      <c r="AK2199" s="210">
        <v>73.656212828808293</v>
      </c>
      <c r="AM2199" s="63">
        <v>44908</v>
      </c>
      <c r="AN2199" s="210">
        <v>67.505454381569052</v>
      </c>
      <c r="AO2199" s="210">
        <v>63.297048556135536</v>
      </c>
      <c r="AP2199" s="210">
        <v>78.210033622081212</v>
      </c>
      <c r="AR2199" s="63">
        <v>44908</v>
      </c>
      <c r="AS2199" s="210">
        <v>-17.748603308786592</v>
      </c>
      <c r="AT2199" s="210">
        <v>-1.0590275166674989</v>
      </c>
      <c r="AV2199" s="63"/>
      <c r="AW2199" s="64" t="e">
        <v>#N/A</v>
      </c>
      <c r="AY2199" s="63"/>
      <c r="AZ2199" s="215"/>
      <c r="BA2199" s="215"/>
      <c r="BB2199" s="215"/>
      <c r="BC2199" s="215"/>
      <c r="BE2199" s="215"/>
    </row>
    <row r="2200" spans="4:57">
      <c r="D2200" s="63">
        <v>44909</v>
      </c>
      <c r="E2200" s="211">
        <v>1009.135</v>
      </c>
      <c r="F2200" s="211">
        <v>3678.3420000000001</v>
      </c>
      <c r="G2200" s="213">
        <v>4687.4769999999999</v>
      </c>
      <c r="I2200" s="63">
        <v>45856</v>
      </c>
      <c r="J2200" s="68">
        <v>35.56</v>
      </c>
      <c r="K2200" s="68">
        <v>37.99</v>
      </c>
      <c r="M2200" s="63">
        <v>44909</v>
      </c>
      <c r="N2200" s="211">
        <v>39693.599999999999</v>
      </c>
      <c r="O2200" s="212">
        <v>172.1</v>
      </c>
      <c r="Q2200" s="63">
        <v>44909</v>
      </c>
      <c r="R2200" s="210">
        <v>39.725291334940451</v>
      </c>
      <c r="S2200" s="210">
        <v>64.717611856674907</v>
      </c>
      <c r="U2200" s="63">
        <v>44909</v>
      </c>
      <c r="V2200" s="65">
        <v>74.483150034904213</v>
      </c>
      <c r="X2200" s="63"/>
      <c r="Y2200" s="67"/>
      <c r="Z2200" s="67"/>
      <c r="AA2200" s="67"/>
      <c r="AB2200" s="67"/>
      <c r="AD2200" s="63"/>
      <c r="AE2200" s="67"/>
      <c r="AF2200" s="68"/>
      <c r="AH2200" s="58">
        <v>44909</v>
      </c>
      <c r="AI2200" s="210">
        <v>117.24403575070212</v>
      </c>
      <c r="AJ2200" s="210">
        <v>93.86928801688245</v>
      </c>
      <c r="AK2200" s="210">
        <v>74.086091630910289</v>
      </c>
      <c r="AM2200" s="63">
        <v>44909</v>
      </c>
      <c r="AN2200" s="210">
        <v>67.439909183403273</v>
      </c>
      <c r="AO2200" s="210">
        <v>63.263809948615155</v>
      </c>
      <c r="AP2200" s="210">
        <v>78.106569351604961</v>
      </c>
      <c r="AR2200" s="63">
        <v>44909</v>
      </c>
      <c r="AS2200" s="210">
        <v>-17.614705905136695</v>
      </c>
      <c r="AT2200" s="210">
        <v>-0.81588819038969085</v>
      </c>
      <c r="AV2200" s="63"/>
      <c r="AW2200" s="64" t="e">
        <v>#N/A</v>
      </c>
      <c r="AY2200" s="63"/>
      <c r="AZ2200" s="215"/>
      <c r="BA2200" s="215"/>
      <c r="BB2200" s="215"/>
      <c r="BC2200" s="215"/>
      <c r="BE2200" s="215"/>
    </row>
    <row r="2201" spans="4:57">
      <c r="D2201" s="63">
        <v>44910</v>
      </c>
      <c r="E2201" s="211">
        <v>1168.7349999999999</v>
      </c>
      <c r="F2201" s="211">
        <v>3693.5079999999998</v>
      </c>
      <c r="G2201" s="213">
        <v>4862.2430000000004</v>
      </c>
      <c r="I2201" s="63">
        <v>45859</v>
      </c>
      <c r="J2201" s="68">
        <v>42.13</v>
      </c>
      <c r="K2201" s="68">
        <v>45.91</v>
      </c>
      <c r="M2201" s="63">
        <v>44910</v>
      </c>
      <c r="N2201" s="211">
        <v>39637.300000000003</v>
      </c>
      <c r="O2201" s="212">
        <v>172.42500000000001</v>
      </c>
      <c r="Q2201" s="63">
        <v>44910</v>
      </c>
      <c r="R2201" s="210">
        <v>40.305985930658039</v>
      </c>
      <c r="S2201" s="210">
        <v>65.036806757113681</v>
      </c>
      <c r="U2201" s="63">
        <v>44910</v>
      </c>
      <c r="V2201" s="65">
        <v>74.122379120396303</v>
      </c>
      <c r="X2201" s="63"/>
      <c r="Y2201" s="67"/>
      <c r="Z2201" s="67"/>
      <c r="AA2201" s="67"/>
      <c r="AB2201" s="67"/>
      <c r="AD2201" s="63"/>
      <c r="AE2201" s="67"/>
      <c r="AF2201" s="68"/>
      <c r="AH2201" s="58">
        <v>44910</v>
      </c>
      <c r="AI2201" s="210">
        <v>117.28632340471523</v>
      </c>
      <c r="AJ2201" s="210">
        <v>94.084077928739845</v>
      </c>
      <c r="AK2201" s="210">
        <v>74.490409955230731</v>
      </c>
      <c r="AM2201" s="63">
        <v>44910</v>
      </c>
      <c r="AN2201" s="210">
        <v>67.414045836413877</v>
      </c>
      <c r="AO2201" s="210">
        <v>63.221794753219719</v>
      </c>
      <c r="AP2201" s="210">
        <v>78.106936124258112</v>
      </c>
      <c r="AR2201" s="63">
        <v>44910</v>
      </c>
      <c r="AS2201" s="210">
        <v>-17.497029333871794</v>
      </c>
      <c r="AT2201" s="210">
        <v>-0.57319870313523591</v>
      </c>
      <c r="AV2201" s="63"/>
      <c r="AW2201" s="64" t="e">
        <v>#N/A</v>
      </c>
      <c r="AY2201" s="63"/>
      <c r="AZ2201" s="215"/>
      <c r="BA2201" s="215"/>
      <c r="BB2201" s="215"/>
      <c r="BC2201" s="215"/>
      <c r="BE2201" s="215"/>
    </row>
    <row r="2202" spans="4:57">
      <c r="D2202" s="63">
        <v>44911</v>
      </c>
      <c r="E2202" s="211">
        <v>1062.78</v>
      </c>
      <c r="F2202" s="211">
        <v>3719.1950000000002</v>
      </c>
      <c r="G2202" s="213">
        <v>4781.9750000000004</v>
      </c>
      <c r="I2202" s="63">
        <v>45860</v>
      </c>
      <c r="J2202" s="68">
        <v>66.180000000000007</v>
      </c>
      <c r="K2202" s="68">
        <v>79.510000000000005</v>
      </c>
      <c r="M2202" s="63">
        <v>44911</v>
      </c>
      <c r="N2202" s="211">
        <v>39794.199999999997</v>
      </c>
      <c r="O2202" s="212">
        <v>172.73</v>
      </c>
      <c r="Q2202" s="63">
        <v>44911</v>
      </c>
      <c r="R2202" s="210">
        <v>40.528867379179289</v>
      </c>
      <c r="S2202" s="210">
        <v>65.395984465261463</v>
      </c>
      <c r="U2202" s="63">
        <v>44911</v>
      </c>
      <c r="V2202" s="65">
        <v>74.038048434212826</v>
      </c>
      <c r="X2202" s="63"/>
      <c r="Y2202" s="67"/>
      <c r="Z2202" s="67"/>
      <c r="AA2202" s="67"/>
      <c r="AB2202" s="67"/>
      <c r="AD2202" s="63"/>
      <c r="AE2202" s="67"/>
      <c r="AF2202" s="68"/>
      <c r="AH2202" s="58">
        <v>44911</v>
      </c>
      <c r="AI2202" s="210">
        <v>117.43267773574782</v>
      </c>
      <c r="AJ2202" s="210">
        <v>94.352399384674072</v>
      </c>
      <c r="AK2202" s="210">
        <v>74.948704587639114</v>
      </c>
      <c r="AM2202" s="63">
        <v>44911</v>
      </c>
      <c r="AN2202" s="210">
        <v>67.393540750894118</v>
      </c>
      <c r="AO2202" s="210">
        <v>63.201614100031577</v>
      </c>
      <c r="AP2202" s="210">
        <v>78.093645077957817</v>
      </c>
      <c r="AR2202" s="63">
        <v>44911</v>
      </c>
      <c r="AS2202" s="210">
        <v>-17.353041961309611</v>
      </c>
      <c r="AT2202" s="210">
        <v>-0.32582362771896856</v>
      </c>
      <c r="AV2202" s="63"/>
      <c r="AW2202" s="64" t="e">
        <v>#N/A</v>
      </c>
      <c r="AY2202" s="63"/>
      <c r="AZ2202" s="215"/>
      <c r="BA2202" s="215"/>
      <c r="BB2202" s="215"/>
      <c r="BC2202" s="215"/>
      <c r="BE2202" s="215"/>
    </row>
    <row r="2203" spans="4:57">
      <c r="D2203" s="63">
        <v>44912</v>
      </c>
      <c r="E2203" s="211">
        <v>1062.78</v>
      </c>
      <c r="F2203" s="211">
        <v>3719.1950000000002</v>
      </c>
      <c r="G2203" s="213">
        <v>4781.9750000000004</v>
      </c>
      <c r="I2203" s="63">
        <v>45861</v>
      </c>
      <c r="J2203" s="68">
        <v>62.08</v>
      </c>
      <c r="K2203" s="68">
        <v>69.78</v>
      </c>
      <c r="M2203" s="63">
        <v>44912</v>
      </c>
      <c r="N2203" s="211">
        <v>39794.199999999997</v>
      </c>
      <c r="O2203" s="212">
        <v>172.73</v>
      </c>
      <c r="Q2203" s="63">
        <v>44912</v>
      </c>
      <c r="R2203" s="210">
        <v>40.585004142956606</v>
      </c>
      <c r="S2203" s="210">
        <v>65.601763653406039</v>
      </c>
      <c r="U2203" s="63">
        <v>44912</v>
      </c>
      <c r="V2203" s="65">
        <v>74.038048434212826</v>
      </c>
      <c r="X2203" s="63"/>
      <c r="Y2203" s="67"/>
      <c r="Z2203" s="67"/>
      <c r="AA2203" s="67"/>
      <c r="AB2203" s="67"/>
      <c r="AD2203" s="63"/>
      <c r="AE2203" s="67"/>
      <c r="AF2203" s="68"/>
      <c r="AH2203" s="58">
        <v>44912</v>
      </c>
      <c r="AI2203" s="210">
        <v>117.46853350519469</v>
      </c>
      <c r="AJ2203" s="210">
        <v>94.431693664951993</v>
      </c>
      <c r="AK2203" s="210">
        <v>75.200280330169321</v>
      </c>
      <c r="AM2203" s="63">
        <v>44912</v>
      </c>
      <c r="AN2203" s="210">
        <v>67.355569367254901</v>
      </c>
      <c r="AO2203" s="210">
        <v>63.147655005598821</v>
      </c>
      <c r="AP2203" s="210">
        <v>78.080446525270773</v>
      </c>
      <c r="AR2203" s="63">
        <v>44912</v>
      </c>
      <c r="AS2203" s="210">
        <v>-17.215150331901597</v>
      </c>
      <c r="AT2203" s="210">
        <v>-9.4290453524104034E-2</v>
      </c>
      <c r="AV2203" s="63"/>
      <c r="AW2203" s="64" t="e">
        <v>#N/A</v>
      </c>
      <c r="AY2203" s="63"/>
      <c r="AZ2203" s="215"/>
      <c r="BA2203" s="215"/>
      <c r="BB2203" s="215"/>
      <c r="BC2203" s="215"/>
      <c r="BE2203" s="215"/>
    </row>
    <row r="2204" spans="4:57">
      <c r="D2204" s="63">
        <v>44913</v>
      </c>
      <c r="E2204" s="211">
        <v>1062.78</v>
      </c>
      <c r="F2204" s="211">
        <v>3719.1950000000002</v>
      </c>
      <c r="G2204" s="213">
        <v>4781.9750000000004</v>
      </c>
      <c r="I2204" s="63">
        <v>45862</v>
      </c>
      <c r="J2204" s="68">
        <v>45.76</v>
      </c>
      <c r="K2204" s="68">
        <v>54.4</v>
      </c>
      <c r="M2204" s="63">
        <v>44913</v>
      </c>
      <c r="N2204" s="211">
        <v>39794.199999999997</v>
      </c>
      <c r="O2204" s="212">
        <v>172.73</v>
      </c>
      <c r="Q2204" s="63">
        <v>44913</v>
      </c>
      <c r="R2204" s="210">
        <v>40.581306775261837</v>
      </c>
      <c r="S2204" s="210">
        <v>65.803791628268598</v>
      </c>
      <c r="U2204" s="63">
        <v>44913</v>
      </c>
      <c r="V2204" s="65">
        <v>74.038048434212826</v>
      </c>
      <c r="X2204" s="63"/>
      <c r="Y2204" s="67"/>
      <c r="Z2204" s="67"/>
      <c r="AA2204" s="67"/>
      <c r="AB2204" s="67"/>
      <c r="AD2204" s="63"/>
      <c r="AE2204" s="67"/>
      <c r="AF2204" s="68"/>
      <c r="AH2204" s="58">
        <v>44913</v>
      </c>
      <c r="AI2204" s="210">
        <v>117.50421483397515</v>
      </c>
      <c r="AJ2204" s="210">
        <v>94.504703184535586</v>
      </c>
      <c r="AK2204" s="210">
        <v>75.448530320431217</v>
      </c>
      <c r="AM2204" s="63">
        <v>44913</v>
      </c>
      <c r="AN2204" s="210">
        <v>67.318175798233227</v>
      </c>
      <c r="AO2204" s="210">
        <v>63.089534669235306</v>
      </c>
      <c r="AP2204" s="210">
        <v>78.052699727432099</v>
      </c>
      <c r="AR2204" s="63">
        <v>44913</v>
      </c>
      <c r="AS2204" s="210">
        <v>-17.074927953890505</v>
      </c>
      <c r="AT2204" s="210">
        <v>0.13256164549724225</v>
      </c>
      <c r="AV2204" s="63"/>
      <c r="AW2204" s="64" t="e">
        <v>#N/A</v>
      </c>
      <c r="AY2204" s="63"/>
      <c r="AZ2204" s="215"/>
      <c r="BA2204" s="215"/>
      <c r="BB2204" s="215"/>
      <c r="BC2204" s="215"/>
      <c r="BE2204" s="215"/>
    </row>
    <row r="2205" spans="4:57">
      <c r="D2205" s="63">
        <v>44914</v>
      </c>
      <c r="E2205" s="211">
        <v>1087.366</v>
      </c>
      <c r="F2205" s="211">
        <v>3771.098</v>
      </c>
      <c r="G2205" s="213">
        <v>4858.4639999999999</v>
      </c>
      <c r="I2205" s="63">
        <v>45863</v>
      </c>
      <c r="J2205" s="68">
        <v>33.97</v>
      </c>
      <c r="K2205" s="68">
        <v>43.14</v>
      </c>
      <c r="M2205" s="63">
        <v>44914</v>
      </c>
      <c r="N2205" s="211">
        <v>39797.4</v>
      </c>
      <c r="O2205" s="212">
        <v>173.64500000000001</v>
      </c>
      <c r="Q2205" s="63">
        <v>44914</v>
      </c>
      <c r="R2205" s="210">
        <v>40.588422311279459</v>
      </c>
      <c r="S2205" s="210">
        <v>66.10395967824762</v>
      </c>
      <c r="U2205" s="63">
        <v>44914</v>
      </c>
      <c r="V2205" s="65">
        <v>73.964539526715896</v>
      </c>
      <c r="X2205" s="63"/>
      <c r="Y2205" s="67"/>
      <c r="Z2205" s="67"/>
      <c r="AA2205" s="67"/>
      <c r="AB2205" s="67"/>
      <c r="AD2205" s="63"/>
      <c r="AE2205" s="67"/>
      <c r="AF2205" s="68"/>
      <c r="AH2205" s="58">
        <v>44914</v>
      </c>
      <c r="AI2205" s="210">
        <v>117.51850252038038</v>
      </c>
      <c r="AJ2205" s="210">
        <v>94.615804194343497</v>
      </c>
      <c r="AK2205" s="210">
        <v>75.786708310249523</v>
      </c>
      <c r="AM2205" s="63">
        <v>44914</v>
      </c>
      <c r="AN2205" s="210">
        <v>67.317666996944254</v>
      </c>
      <c r="AO2205" s="210">
        <v>63.077651492336308</v>
      </c>
      <c r="AP2205" s="210">
        <v>78.047444283839155</v>
      </c>
      <c r="AR2205" s="63">
        <v>44914</v>
      </c>
      <c r="AS2205" s="210">
        <v>-16.955354198401352</v>
      </c>
      <c r="AT2205" s="210">
        <v>0.37074237418295297</v>
      </c>
      <c r="AV2205" s="63"/>
      <c r="AW2205" s="64" t="e">
        <v>#N/A</v>
      </c>
      <c r="AY2205" s="63"/>
      <c r="AZ2205" s="215"/>
      <c r="BA2205" s="215"/>
      <c r="BB2205" s="215"/>
      <c r="BC2205" s="215"/>
      <c r="BE2205" s="215"/>
    </row>
    <row r="2206" spans="4:57">
      <c r="D2206" s="63">
        <v>44915</v>
      </c>
      <c r="E2206" s="211">
        <v>1182.3009999999999</v>
      </c>
      <c r="F2206" s="211">
        <v>3814.1819999999998</v>
      </c>
      <c r="G2206" s="213">
        <v>4996.4830000000002</v>
      </c>
      <c r="I2206" s="63">
        <v>45866</v>
      </c>
      <c r="J2206" s="68">
        <v>40.9</v>
      </c>
      <c r="K2206" s="68">
        <v>45.92</v>
      </c>
      <c r="M2206" s="63">
        <v>44915</v>
      </c>
      <c r="N2206" s="211">
        <v>39898.1</v>
      </c>
      <c r="O2206" s="212">
        <v>173.93170000000001</v>
      </c>
      <c r="Q2206" s="63">
        <v>44915</v>
      </c>
      <c r="R2206" s="210">
        <v>40.763721637381153</v>
      </c>
      <c r="S2206" s="210">
        <v>66.372489750168199</v>
      </c>
      <c r="U2206" s="63">
        <v>44915</v>
      </c>
      <c r="V2206" s="65">
        <v>74.292898889990909</v>
      </c>
      <c r="X2206" s="63"/>
      <c r="Y2206" s="67"/>
      <c r="Z2206" s="67"/>
      <c r="AA2206" s="67"/>
      <c r="AB2206" s="67"/>
      <c r="AD2206" s="63"/>
      <c r="AE2206" s="67"/>
      <c r="AF2206" s="68"/>
      <c r="AH2206" s="58">
        <v>44915</v>
      </c>
      <c r="AI2206" s="210">
        <v>117.61945055899807</v>
      </c>
      <c r="AJ2206" s="210">
        <v>94.778459194194099</v>
      </c>
      <c r="AK2206" s="210">
        <v>76.105001555208133</v>
      </c>
      <c r="AM2206" s="63">
        <v>44915</v>
      </c>
      <c r="AN2206" s="210">
        <v>67.323163748061503</v>
      </c>
      <c r="AO2206" s="210">
        <v>63.138958636368827</v>
      </c>
      <c r="AP2206" s="210">
        <v>77.957962467172365</v>
      </c>
      <c r="AR2206" s="63">
        <v>44915</v>
      </c>
      <c r="AS2206" s="210">
        <v>-16.825306848689536</v>
      </c>
      <c r="AT2206" s="210">
        <v>0.60589734287186392</v>
      </c>
      <c r="AV2206" s="63"/>
      <c r="AW2206" s="64" t="e">
        <v>#N/A</v>
      </c>
      <c r="AY2206" s="63"/>
      <c r="AZ2206" s="215"/>
      <c r="BA2206" s="215"/>
      <c r="BB2206" s="215"/>
      <c r="BC2206" s="215"/>
      <c r="BE2206" s="215"/>
    </row>
    <row r="2207" spans="4:57">
      <c r="D2207" s="63">
        <v>44916</v>
      </c>
      <c r="E2207" s="211">
        <v>924.57799999999997</v>
      </c>
      <c r="F2207" s="211">
        <v>3858.9380000000001</v>
      </c>
      <c r="G2207" s="213">
        <v>4783.5159999999996</v>
      </c>
      <c r="I2207" s="63">
        <v>45867</v>
      </c>
      <c r="J2207" s="68">
        <v>41.93</v>
      </c>
      <c r="K2207" s="68">
        <v>49.83</v>
      </c>
      <c r="M2207" s="63">
        <v>44916</v>
      </c>
      <c r="N2207" s="211">
        <v>39056.699999999997</v>
      </c>
      <c r="O2207" s="212">
        <v>174.25</v>
      </c>
      <c r="Q2207" s="63">
        <v>44916</v>
      </c>
      <c r="R2207" s="210">
        <v>40.705576908185371</v>
      </c>
      <c r="S2207" s="210">
        <v>66.622804716512476</v>
      </c>
      <c r="U2207" s="63">
        <v>44916</v>
      </c>
      <c r="V2207" s="214">
        <v>73.89357982299326</v>
      </c>
      <c r="X2207" s="63"/>
      <c r="Y2207" s="67"/>
      <c r="Z2207" s="67"/>
      <c r="AA2207" s="67"/>
      <c r="AB2207" s="67"/>
      <c r="AD2207" s="63"/>
      <c r="AE2207" s="67"/>
      <c r="AF2207" s="68"/>
      <c r="AH2207" s="58">
        <v>44916</v>
      </c>
      <c r="AI2207" s="210">
        <v>117.74996593089608</v>
      </c>
      <c r="AJ2207" s="210">
        <v>94.933376273325408</v>
      </c>
      <c r="AK2207" s="210">
        <v>76.385555854836568</v>
      </c>
      <c r="AM2207" s="63">
        <v>44916</v>
      </c>
      <c r="AN2207" s="210">
        <v>67.335031108695787</v>
      </c>
      <c r="AO2207" s="210">
        <v>63.169393010478039</v>
      </c>
      <c r="AP2207" s="210">
        <v>77.940997315562839</v>
      </c>
      <c r="AR2207" s="63">
        <v>44916</v>
      </c>
      <c r="AS2207" s="210">
        <v>-16.686007499506605</v>
      </c>
      <c r="AT2207" s="210">
        <v>0.83242340269107373</v>
      </c>
      <c r="AV2207" s="63"/>
      <c r="AW2207" s="64" t="e">
        <v>#N/A</v>
      </c>
      <c r="AY2207" s="63"/>
      <c r="AZ2207" s="215"/>
      <c r="BA2207" s="215"/>
      <c r="BB2207" s="215"/>
      <c r="BC2207" s="215"/>
      <c r="BE2207" s="215"/>
    </row>
    <row r="2208" spans="4:57">
      <c r="D2208" s="63">
        <v>44917</v>
      </c>
      <c r="E2208" s="211">
        <v>925.75300000000004</v>
      </c>
      <c r="F2208" s="211">
        <v>3926.9079999999999</v>
      </c>
      <c r="G2208" s="213">
        <v>4852.6610000000001</v>
      </c>
      <c r="I2208" s="63">
        <v>45868</v>
      </c>
      <c r="J2208" s="68">
        <v>46.27</v>
      </c>
      <c r="K2208" s="68">
        <v>49.48</v>
      </c>
      <c r="M2208" s="63">
        <v>44917</v>
      </c>
      <c r="N2208" s="211">
        <v>43266.7</v>
      </c>
      <c r="O2208" s="212">
        <v>174.5883</v>
      </c>
      <c r="Q2208" s="63">
        <v>44917</v>
      </c>
      <c r="R2208" s="210">
        <v>40.598885068226778</v>
      </c>
      <c r="S2208" s="210">
        <v>66.942713018817358</v>
      </c>
      <c r="U2208" s="63">
        <v>44917</v>
      </c>
      <c r="V2208" s="214">
        <v>73.638635691828483</v>
      </c>
      <c r="X2208" s="63"/>
      <c r="Y2208" s="67"/>
      <c r="Z2208" s="67"/>
      <c r="AA2208" s="67"/>
      <c r="AB2208" s="67"/>
      <c r="AD2208" s="63"/>
      <c r="AE2208" s="67"/>
      <c r="AF2208" s="68"/>
      <c r="AH2208" s="58">
        <v>44917</v>
      </c>
      <c r="AI2208" s="210">
        <v>117.91345680573752</v>
      </c>
      <c r="AJ2208" s="210">
        <v>95.156831993223889</v>
      </c>
      <c r="AK2208" s="210">
        <v>76.773510491136847</v>
      </c>
      <c r="AM2208" s="63">
        <v>44917</v>
      </c>
      <c r="AN2208" s="210">
        <v>67.337442091015731</v>
      </c>
      <c r="AO2208" s="210">
        <v>63.181863116974782</v>
      </c>
      <c r="AP2208" s="210">
        <v>77.919147072255555</v>
      </c>
      <c r="AR2208" s="63">
        <v>44917</v>
      </c>
      <c r="AS2208" s="210">
        <v>-16.532092080681426</v>
      </c>
      <c r="AT2208" s="210">
        <v>1.0646939304388425</v>
      </c>
      <c r="AV2208" s="63"/>
      <c r="AW2208" s="64" t="e">
        <v>#N/A</v>
      </c>
      <c r="AY2208" s="63"/>
      <c r="AZ2208" s="215"/>
      <c r="BA2208" s="215"/>
      <c r="BB2208" s="215"/>
      <c r="BC2208" s="215"/>
      <c r="BE2208" s="215"/>
    </row>
    <row r="2209" spans="4:57">
      <c r="D2209" s="63">
        <v>44918</v>
      </c>
      <c r="E2209" s="211">
        <v>864.82500000000005</v>
      </c>
      <c r="F2209" s="211">
        <v>3974.51</v>
      </c>
      <c r="G2209" s="213">
        <v>4839.335</v>
      </c>
      <c r="I2209" s="63">
        <v>45869</v>
      </c>
      <c r="J2209" s="68">
        <v>41.67</v>
      </c>
      <c r="K2209" s="68">
        <v>48.81</v>
      </c>
      <c r="M2209" s="63">
        <v>44918</v>
      </c>
      <c r="N2209" s="211">
        <v>43469.599999999999</v>
      </c>
      <c r="O2209" s="212">
        <v>174.84829999999999</v>
      </c>
      <c r="Q2209" s="63">
        <v>44918</v>
      </c>
      <c r="R2209" s="210">
        <v>40.497806460402373</v>
      </c>
      <c r="S2209" s="210">
        <v>67.153653365790404</v>
      </c>
      <c r="U2209" s="63">
        <v>44918</v>
      </c>
      <c r="V2209" s="214">
        <v>72.773682165807017</v>
      </c>
      <c r="X2209" s="63"/>
      <c r="Y2209" s="67"/>
      <c r="Z2209" s="67"/>
      <c r="AA2209" s="67"/>
      <c r="AB2209" s="67"/>
      <c r="AD2209" s="63"/>
      <c r="AE2209" s="67"/>
      <c r="AF2209" s="68"/>
      <c r="AH2209" s="58">
        <v>44918</v>
      </c>
      <c r="AI2209" s="210">
        <v>118.04162045762835</v>
      </c>
      <c r="AJ2209" s="210">
        <v>95.276197679085868</v>
      </c>
      <c r="AK2209" s="210">
        <v>76.968893207373441</v>
      </c>
      <c r="AM2209" s="63">
        <v>44918</v>
      </c>
      <c r="AN2209" s="210">
        <v>67.326668032728378</v>
      </c>
      <c r="AO2209" s="210">
        <v>63.168094635929826</v>
      </c>
      <c r="AP2209" s="210">
        <v>77.920654770782519</v>
      </c>
      <c r="AR2209" s="63">
        <v>44918</v>
      </c>
      <c r="AS2209" s="210">
        <v>-16.425726391291239</v>
      </c>
      <c r="AT2209" s="210">
        <v>1.3050777247258338</v>
      </c>
      <c r="AV2209" s="63"/>
      <c r="AW2209" s="64" t="e">
        <v>#N/A</v>
      </c>
      <c r="AY2209" s="63"/>
      <c r="AZ2209" s="215"/>
      <c r="BA2209" s="215"/>
      <c r="BB2209" s="215"/>
      <c r="BC2209" s="215"/>
      <c r="BE2209" s="215"/>
    </row>
    <row r="2210" spans="4:57">
      <c r="D2210" s="63">
        <v>44919</v>
      </c>
      <c r="E2210" s="211">
        <v>864.82500000000005</v>
      </c>
      <c r="F2210" s="211">
        <v>3974.51</v>
      </c>
      <c r="G2210" s="213">
        <v>4839.335</v>
      </c>
      <c r="I2210" s="63">
        <v>45870</v>
      </c>
      <c r="J2210" s="68">
        <v>46.48</v>
      </c>
      <c r="K2210" s="68">
        <v>51.19</v>
      </c>
      <c r="M2210" s="63">
        <v>44919</v>
      </c>
      <c r="N2210" s="211">
        <v>43469.599999999999</v>
      </c>
      <c r="O2210" s="212">
        <v>174.84829999999999</v>
      </c>
      <c r="Q2210" s="63">
        <v>44919</v>
      </c>
      <c r="R2210" s="210">
        <v>40.44831544646896</v>
      </c>
      <c r="S2210" s="210">
        <v>67.385337169394191</v>
      </c>
      <c r="U2210" s="63">
        <v>44919</v>
      </c>
      <c r="V2210" s="214">
        <v>72.773682165807017</v>
      </c>
      <c r="X2210" s="63"/>
      <c r="Y2210" s="67"/>
      <c r="Z2210" s="67"/>
      <c r="AA2210" s="67"/>
      <c r="AB2210" s="67"/>
      <c r="AD2210" s="63"/>
      <c r="AE2210" s="67"/>
      <c r="AF2210" s="68"/>
      <c r="AH2210" s="58">
        <v>44919</v>
      </c>
      <c r="AI2210" s="210">
        <v>118.11173037196534</v>
      </c>
      <c r="AJ2210" s="210">
        <v>95.399322015784961</v>
      </c>
      <c r="AK2210" s="210">
        <v>77.213007076912788</v>
      </c>
      <c r="AM2210" s="63">
        <v>44919</v>
      </c>
      <c r="AN2210" s="210">
        <v>67.297413646047403</v>
      </c>
      <c r="AO2210" s="210">
        <v>63.165989353859487</v>
      </c>
      <c r="AP2210" s="210">
        <v>77.846835553657286</v>
      </c>
      <c r="AR2210" s="63">
        <v>44919</v>
      </c>
      <c r="AS2210" s="210">
        <v>-16.315412756481617</v>
      </c>
      <c r="AT2210" s="210">
        <v>1.5378537707537054</v>
      </c>
      <c r="AV2210" s="63"/>
      <c r="AW2210" s="64" t="e">
        <v>#N/A</v>
      </c>
      <c r="AY2210" s="63"/>
      <c r="AZ2210" s="215"/>
      <c r="BA2210" s="215"/>
      <c r="BB2210" s="215"/>
      <c r="BC2210" s="215"/>
      <c r="BE2210" s="215"/>
    </row>
    <row r="2211" spans="4:57">
      <c r="D2211" s="63">
        <v>44920</v>
      </c>
      <c r="E2211" s="211">
        <v>864.82500000000005</v>
      </c>
      <c r="F2211" s="211">
        <v>3974.51</v>
      </c>
      <c r="G2211" s="213">
        <v>4839.335</v>
      </c>
      <c r="I2211" s="63">
        <v>45873</v>
      </c>
      <c r="J2211" s="68">
        <v>46.79</v>
      </c>
      <c r="K2211" s="68">
        <v>51.49</v>
      </c>
      <c r="M2211" s="63">
        <v>44920</v>
      </c>
      <c r="N2211" s="211">
        <v>43469.599999999999</v>
      </c>
      <c r="O2211" s="212">
        <v>174.84829999999999</v>
      </c>
      <c r="Q2211" s="63">
        <v>44920</v>
      </c>
      <c r="R2211" s="210">
        <v>40.471287165498502</v>
      </c>
      <c r="S2211" s="210">
        <v>67.570858703996109</v>
      </c>
      <c r="U2211" s="63">
        <v>44920</v>
      </c>
      <c r="V2211" s="214">
        <v>72.773682165807017</v>
      </c>
      <c r="X2211" s="63"/>
      <c r="Y2211" s="67"/>
      <c r="Z2211" s="67"/>
      <c r="AA2211" s="67"/>
      <c r="AB2211" s="67"/>
      <c r="AD2211" s="63"/>
      <c r="AE2211" s="67"/>
      <c r="AF2211" s="68"/>
      <c r="AH2211" s="58">
        <v>44920</v>
      </c>
      <c r="AI2211" s="210">
        <v>118.19969317893811</v>
      </c>
      <c r="AJ2211" s="210">
        <v>95.495627096676472</v>
      </c>
      <c r="AK2211" s="210">
        <v>77.395414330693214</v>
      </c>
      <c r="AM2211" s="63">
        <v>44920</v>
      </c>
      <c r="AN2211" s="210">
        <v>67.271817370135366</v>
      </c>
      <c r="AO2211" s="210">
        <v>63.15971410160919</v>
      </c>
      <c r="AP2211" s="210">
        <v>77.785576314784308</v>
      </c>
      <c r="AR2211" s="63">
        <v>44920</v>
      </c>
      <c r="AS2211" s="210">
        <v>-16.221515506563698</v>
      </c>
      <c r="AT2211" s="210">
        <v>1.77174644514555</v>
      </c>
      <c r="AV2211" s="63"/>
      <c r="AW2211" s="64" t="e">
        <v>#N/A</v>
      </c>
      <c r="AY2211" s="63"/>
      <c r="AZ2211" s="215"/>
      <c r="BA2211" s="215"/>
      <c r="BB2211" s="215"/>
      <c r="BC2211" s="215"/>
      <c r="BE2211" s="215"/>
    </row>
    <row r="2212" spans="4:57">
      <c r="D2212" s="63">
        <v>44921</v>
      </c>
      <c r="E2212" s="211">
        <v>910.505</v>
      </c>
      <c r="F2212" s="211">
        <v>4023.902</v>
      </c>
      <c r="G2212" s="213">
        <v>4934.4070000000002</v>
      </c>
      <c r="I2212" s="63">
        <v>45874</v>
      </c>
      <c r="J2212" s="68">
        <v>45.96</v>
      </c>
      <c r="K2212" s="68">
        <v>50.05</v>
      </c>
      <c r="M2212" s="63">
        <v>44921</v>
      </c>
      <c r="N2212" s="211">
        <v>43545.2</v>
      </c>
      <c r="O2212" s="212">
        <v>175.745</v>
      </c>
      <c r="Q2212" s="63">
        <v>44921</v>
      </c>
      <c r="R2212" s="210">
        <v>40.548040506763549</v>
      </c>
      <c r="S2212" s="210">
        <v>67.840340490533563</v>
      </c>
      <c r="U2212" s="63">
        <v>44921</v>
      </c>
      <c r="V2212" s="214">
        <v>72.916653383015657</v>
      </c>
      <c r="X2212" s="63"/>
      <c r="Y2212" s="67"/>
      <c r="Z2212" s="67"/>
      <c r="AA2212" s="67"/>
      <c r="AB2212" s="67"/>
      <c r="AD2212" s="63"/>
      <c r="AE2212" s="67"/>
      <c r="AF2212" s="68"/>
      <c r="AH2212" s="58">
        <v>44921</v>
      </c>
      <c r="AI2212" s="210">
        <v>118.2960213300932</v>
      </c>
      <c r="AJ2212" s="210">
        <v>95.654630078787164</v>
      </c>
      <c r="AK2212" s="210">
        <v>77.672440617779714</v>
      </c>
      <c r="AM2212" s="63">
        <v>44921</v>
      </c>
      <c r="AN2212" s="210">
        <v>67.297429520486119</v>
      </c>
      <c r="AO2212" s="210">
        <v>63.273150846382656</v>
      </c>
      <c r="AP2212" s="210">
        <v>77.70225688735492</v>
      </c>
      <c r="AR2212" s="63">
        <v>44921</v>
      </c>
      <c r="AS2212" s="210">
        <v>-16.136710357111482</v>
      </c>
      <c r="AT2212" s="210">
        <v>2.0149949040072501</v>
      </c>
      <c r="AV2212" s="63"/>
      <c r="AW2212" s="64" t="e">
        <v>#N/A</v>
      </c>
      <c r="AY2212" s="63"/>
      <c r="AZ2212" s="215"/>
      <c r="BA2212" s="215"/>
      <c r="BB2212" s="215"/>
      <c r="BC2212" s="215"/>
      <c r="BE2212" s="215"/>
    </row>
    <row r="2213" spans="4:57">
      <c r="D2213" s="63">
        <v>44922</v>
      </c>
      <c r="E2213" s="211">
        <v>958.74800000000005</v>
      </c>
      <c r="F2213" s="211">
        <v>4045.1280000000002</v>
      </c>
      <c r="G2213" s="213">
        <v>5003.8760000000002</v>
      </c>
      <c r="I2213" s="63">
        <v>45875</v>
      </c>
      <c r="J2213" s="68">
        <v>47.5</v>
      </c>
      <c r="K2213" s="68">
        <v>50.56</v>
      </c>
      <c r="M2213" s="63">
        <v>44922</v>
      </c>
      <c r="N2213" s="211">
        <v>43655.1</v>
      </c>
      <c r="O2213" s="212">
        <v>176.07169999999999</v>
      </c>
      <c r="Q2213" s="63">
        <v>44922</v>
      </c>
      <c r="R2213" s="210">
        <v>40.693406839248311</v>
      </c>
      <c r="S2213" s="210">
        <v>68.068778859666594</v>
      </c>
      <c r="U2213" s="63">
        <v>44922</v>
      </c>
      <c r="V2213" s="214">
        <v>72.945034892782459</v>
      </c>
      <c r="X2213" s="63"/>
      <c r="Y2213" s="67"/>
      <c r="Z2213" s="67"/>
      <c r="AA2213" s="67"/>
      <c r="AB2213" s="67"/>
      <c r="AD2213" s="63"/>
      <c r="AE2213" s="67"/>
      <c r="AF2213" s="68"/>
      <c r="AH2213" s="58">
        <v>44922</v>
      </c>
      <c r="AI2213" s="210">
        <v>118.60706343121024</v>
      </c>
      <c r="AJ2213" s="210">
        <v>95.881988327481849</v>
      </c>
      <c r="AK2213" s="210">
        <v>77.916927836649009</v>
      </c>
      <c r="AM2213" s="63">
        <v>44922</v>
      </c>
      <c r="AN2213" s="210">
        <v>67.328007213734438</v>
      </c>
      <c r="AO2213" s="210">
        <v>63.440979224284803</v>
      </c>
      <c r="AP2213" s="210">
        <v>77.549543610108344</v>
      </c>
      <c r="AR2213" s="63">
        <v>44922</v>
      </c>
      <c r="AS2213" s="210">
        <v>-16.018317628315472</v>
      </c>
      <c r="AT2213" s="210">
        <v>2.2586293694048631</v>
      </c>
      <c r="AV2213" s="63"/>
      <c r="AW2213" s="64" t="e">
        <v>#N/A</v>
      </c>
      <c r="AY2213" s="63"/>
      <c r="AZ2213" s="215"/>
      <c r="BA2213" s="215"/>
      <c r="BB2213" s="215"/>
      <c r="BC2213" s="215"/>
      <c r="BE2213" s="215"/>
    </row>
    <row r="2214" spans="4:57">
      <c r="D2214" s="63">
        <v>44923</v>
      </c>
      <c r="E2214" s="211">
        <v>986.90300000000002</v>
      </c>
      <c r="F2214" s="211">
        <v>4063.62</v>
      </c>
      <c r="G2214" s="213">
        <v>5050.5230000000001</v>
      </c>
      <c r="I2214" s="63">
        <v>45876</v>
      </c>
      <c r="J2214" s="68">
        <v>55.72</v>
      </c>
      <c r="K2214" s="68">
        <v>61.39</v>
      </c>
      <c r="M2214" s="63">
        <v>44923</v>
      </c>
      <c r="N2214" s="211">
        <v>43802.3</v>
      </c>
      <c r="O2214" s="212">
        <v>176.38</v>
      </c>
      <c r="Q2214" s="63">
        <v>44923</v>
      </c>
      <c r="R2214" s="210">
        <v>40.677968677905696</v>
      </c>
      <c r="S2214" s="210">
        <v>68.295974101984356</v>
      </c>
      <c r="U2214" s="63">
        <v>44923</v>
      </c>
      <c r="V2214" s="214">
        <v>72.762874213099522</v>
      </c>
      <c r="X2214" s="63"/>
      <c r="Y2214" s="67"/>
      <c r="Z2214" s="67"/>
      <c r="AA2214" s="67"/>
      <c r="AB2214" s="67"/>
      <c r="AD2214" s="63"/>
      <c r="AE2214" s="67"/>
      <c r="AF2214" s="68"/>
      <c r="AH2214" s="58">
        <v>44923</v>
      </c>
      <c r="AI2214" s="210">
        <v>118.83081626056553</v>
      </c>
      <c r="AJ2214" s="210">
        <v>96.053711603614914</v>
      </c>
      <c r="AK2214" s="210">
        <v>78.161304663948997</v>
      </c>
      <c r="AM2214" s="63">
        <v>44923</v>
      </c>
      <c r="AN2214" s="210">
        <v>67.264947886353184</v>
      </c>
      <c r="AO2214" s="210">
        <v>63.460694310945584</v>
      </c>
      <c r="AP2214" s="210">
        <v>77.362426326535498</v>
      </c>
      <c r="AR2214" s="63">
        <v>44923</v>
      </c>
      <c r="AS2214" s="210">
        <v>-15.867448896878834</v>
      </c>
      <c r="AT2214" s="210">
        <v>2.4985820929840363</v>
      </c>
      <c r="AV2214" s="63"/>
      <c r="AW2214" s="64" t="e">
        <v>#N/A</v>
      </c>
      <c r="AY2214" s="63"/>
      <c r="AZ2214" s="215"/>
      <c r="BA2214" s="215"/>
      <c r="BB2214" s="215"/>
      <c r="BC2214" s="215"/>
      <c r="BE2214" s="215"/>
    </row>
    <row r="2215" spans="4:57">
      <c r="D2215" s="63">
        <v>44924</v>
      </c>
      <c r="E2215" s="211">
        <v>1084.415</v>
      </c>
      <c r="F2215" s="211">
        <v>4085.2930000000001</v>
      </c>
      <c r="G2215" s="213">
        <v>5169.7079999999996</v>
      </c>
      <c r="I2215" s="63">
        <v>45877</v>
      </c>
      <c r="J2215" s="68">
        <v>62.73</v>
      </c>
      <c r="K2215" s="68">
        <v>70.81</v>
      </c>
      <c r="M2215" s="63">
        <v>44924</v>
      </c>
      <c r="N2215" s="211">
        <v>44170.1</v>
      </c>
      <c r="O2215" s="212">
        <v>176.38</v>
      </c>
      <c r="Q2215" s="63">
        <v>44924</v>
      </c>
      <c r="R2215" s="210">
        <v>40.851320238841197</v>
      </c>
      <c r="S2215" s="210">
        <v>68.547835097276561</v>
      </c>
      <c r="U2215" s="63">
        <v>44924</v>
      </c>
      <c r="V2215" s="214">
        <v>72.925186732912834</v>
      </c>
      <c r="X2215" s="63"/>
      <c r="Y2215" s="67"/>
      <c r="Z2215" s="67"/>
      <c r="AA2215" s="67"/>
      <c r="AB2215" s="67"/>
      <c r="AD2215" s="63"/>
      <c r="AE2215" s="67"/>
      <c r="AF2215" s="68"/>
      <c r="AH2215" s="58">
        <v>44924</v>
      </c>
      <c r="AI2215" s="210">
        <v>119.01654604418846</v>
      </c>
      <c r="AJ2215" s="210">
        <v>96.250762796935405</v>
      </c>
      <c r="AK2215" s="210">
        <v>78.438765318820501</v>
      </c>
      <c r="AM2215" s="63">
        <v>44924</v>
      </c>
      <c r="AN2215" s="210">
        <v>67.252155621028464</v>
      </c>
      <c r="AO2215" s="210">
        <v>63.46532159162355</v>
      </c>
      <c r="AP2215" s="210">
        <v>77.325192226298839</v>
      </c>
      <c r="AR2215" s="63">
        <v>44924</v>
      </c>
      <c r="AS2215" s="210">
        <v>-15.726549363198261</v>
      </c>
      <c r="AT2215" s="210">
        <v>2.6869632039512981</v>
      </c>
      <c r="AV2215" s="63"/>
      <c r="AW2215" s="64" t="e">
        <v>#N/A</v>
      </c>
      <c r="AY2215" s="63"/>
      <c r="AZ2215" s="215"/>
      <c r="BA2215" s="215"/>
      <c r="BB2215" s="215"/>
      <c r="BC2215" s="215"/>
      <c r="BE2215" s="215"/>
    </row>
    <row r="2216" spans="4:57">
      <c r="D2216" s="63">
        <v>44925</v>
      </c>
      <c r="E2216" s="211">
        <v>1109.1569999999999</v>
      </c>
      <c r="F2216" s="211">
        <v>4094.5949999999998</v>
      </c>
      <c r="G2216" s="213">
        <v>5203.7520000000004</v>
      </c>
      <c r="I2216" s="63">
        <v>45880</v>
      </c>
      <c r="J2216" s="68">
        <v>66.83</v>
      </c>
      <c r="K2216" s="68">
        <v>74.77</v>
      </c>
      <c r="M2216" s="63">
        <v>44925</v>
      </c>
      <c r="N2216" s="211">
        <v>44598.400000000001</v>
      </c>
      <c r="O2216" s="212">
        <v>176.38</v>
      </c>
      <c r="Q2216" s="63">
        <v>44925</v>
      </c>
      <c r="R2216" s="210">
        <v>40.818384388038773</v>
      </c>
      <c r="S2216" s="210">
        <v>68.609710163867234</v>
      </c>
      <c r="U2216" s="63">
        <v>44925</v>
      </c>
      <c r="V2216" s="214">
        <v>71.898176592035554</v>
      </c>
      <c r="X2216" s="63"/>
      <c r="Y2216" s="67"/>
      <c r="Z2216" s="67"/>
      <c r="AA2216" s="67"/>
      <c r="AB2216" s="67"/>
      <c r="AD2216" s="63"/>
      <c r="AE2216" s="67"/>
      <c r="AF2216" s="68"/>
      <c r="AH2216" s="58">
        <v>44925</v>
      </c>
      <c r="AI2216" s="210">
        <v>119.29895323416835</v>
      </c>
      <c r="AJ2216" s="210">
        <v>96.343975958486652</v>
      </c>
      <c r="AK2216" s="210">
        <v>78.431749569332254</v>
      </c>
      <c r="AM2216" s="63">
        <v>44925</v>
      </c>
      <c r="AN2216" s="210">
        <v>67.22681670827842</v>
      </c>
      <c r="AO2216" s="210">
        <v>63.532974527641613</v>
      </c>
      <c r="AP2216" s="210">
        <v>77.17222366502186</v>
      </c>
      <c r="AR2216" s="63">
        <v>44925</v>
      </c>
      <c r="AS2216" s="210">
        <v>-15.536408667731582</v>
      </c>
      <c r="AT2216" s="210">
        <v>2.8020701633119094</v>
      </c>
      <c r="AV2216" s="63"/>
      <c r="AW2216" s="64" t="e">
        <v>#N/A</v>
      </c>
      <c r="AY2216" s="63"/>
      <c r="AZ2216" s="215"/>
      <c r="BA2216" s="215"/>
      <c r="BB2216" s="215"/>
      <c r="BC2216" s="215"/>
      <c r="BE2216" s="215"/>
    </row>
    <row r="2217" spans="4:57">
      <c r="D2217" s="63">
        <v>44926</v>
      </c>
      <c r="E2217" s="211">
        <v>1109.1569999999999</v>
      </c>
      <c r="F2217" s="211">
        <v>4094.5949999999998</v>
      </c>
      <c r="G2217" s="213">
        <v>5203.7520000000004</v>
      </c>
      <c r="I2217" s="63">
        <v>45881</v>
      </c>
      <c r="J2217" s="68">
        <v>68.290000000000006</v>
      </c>
      <c r="K2217" s="68">
        <v>75.739999999999995</v>
      </c>
      <c r="M2217" s="63">
        <v>44926</v>
      </c>
      <c r="N2217" s="211">
        <v>44598.400000000001</v>
      </c>
      <c r="O2217" s="212">
        <v>176.38</v>
      </c>
      <c r="Q2217" s="63">
        <v>44926</v>
      </c>
      <c r="R2217" s="210">
        <v>40.91892776184001</v>
      </c>
      <c r="S2217" s="210">
        <v>68.681963075672982</v>
      </c>
      <c r="U2217" s="63">
        <v>44926</v>
      </c>
      <c r="V2217" s="214">
        <v>71.898176592035554</v>
      </c>
      <c r="X2217" s="63"/>
      <c r="Y2217" s="67"/>
      <c r="Z2217" s="67"/>
      <c r="AA2217" s="67"/>
      <c r="AB2217" s="67"/>
      <c r="AD2217" s="63"/>
      <c r="AE2217" s="67"/>
      <c r="AF2217" s="68"/>
      <c r="AH2217" s="58">
        <v>44926</v>
      </c>
      <c r="AI2217" s="210">
        <v>119.50223442251651</v>
      </c>
      <c r="AJ2217" s="210">
        <v>96.423521652319906</v>
      </c>
      <c r="AK2217" s="210">
        <v>78.460546028531581</v>
      </c>
      <c r="AM2217" s="63">
        <v>44926</v>
      </c>
      <c r="AN2217" s="210">
        <v>67.153830309095071</v>
      </c>
      <c r="AO2217" s="210">
        <v>63.541684908728044</v>
      </c>
      <c r="AP2217" s="210">
        <v>76.977894579991329</v>
      </c>
      <c r="AR2217" s="63">
        <v>44926</v>
      </c>
      <c r="AS2217" s="210">
        <v>-15.352760860246374</v>
      </c>
      <c r="AT2217" s="210">
        <v>2.9079283496244557</v>
      </c>
      <c r="AV2217" s="63"/>
      <c r="AW2217" s="64" t="e">
        <v>#N/A</v>
      </c>
      <c r="AY2217" s="63"/>
      <c r="AZ2217" s="215"/>
      <c r="BA2217" s="215"/>
      <c r="BB2217" s="215"/>
      <c r="BC2217" s="215"/>
      <c r="BE2217" s="215"/>
    </row>
    <row r="2218" spans="4:57">
      <c r="D2218" s="63">
        <v>44927</v>
      </c>
      <c r="E2218" s="211">
        <v>1109.1569999999999</v>
      </c>
      <c r="F2218" s="211">
        <v>4094.5949999999998</v>
      </c>
      <c r="G2218" s="213">
        <v>5203.7520000000004</v>
      </c>
      <c r="I2218" s="63">
        <v>45882</v>
      </c>
      <c r="J2218" s="68">
        <v>75.84</v>
      </c>
      <c r="K2218" s="68">
        <v>80.73</v>
      </c>
      <c r="M2218" s="63">
        <v>44927</v>
      </c>
      <c r="N2218" s="211">
        <v>44598.400000000001</v>
      </c>
      <c r="O2218" s="212">
        <v>176.38</v>
      </c>
      <c r="Q2218" s="63">
        <v>44927</v>
      </c>
      <c r="R2218" s="210">
        <v>41.203114086940815</v>
      </c>
      <c r="S2218" s="210">
        <v>68.724962383460536</v>
      </c>
      <c r="T2218" s="156"/>
      <c r="U2218" s="63">
        <v>44927</v>
      </c>
      <c r="V2218" s="214">
        <v>71.898176592035554</v>
      </c>
      <c r="X2218" s="63"/>
      <c r="Y2218" s="67"/>
      <c r="Z2218" s="67"/>
      <c r="AA2218" s="67"/>
      <c r="AB2218" s="67"/>
      <c r="AD2218" s="63"/>
      <c r="AE2218" s="67"/>
      <c r="AF2218" s="68"/>
      <c r="AH2218" s="58">
        <v>44927</v>
      </c>
      <c r="AI2218" s="210">
        <v>119.662313652108</v>
      </c>
      <c r="AJ2218" s="210">
        <v>96.466778310004074</v>
      </c>
      <c r="AK2218" s="210">
        <v>78.446768692690981</v>
      </c>
      <c r="AM2218" s="63">
        <v>44927</v>
      </c>
      <c r="AN2218" s="210">
        <v>67.100053624108085</v>
      </c>
      <c r="AO2218" s="210">
        <v>63.580560942124187</v>
      </c>
      <c r="AP2218" s="210">
        <v>76.798898988605188</v>
      </c>
      <c r="AR2218" s="63">
        <v>44927</v>
      </c>
      <c r="AS2218" s="210">
        <v>-15.183233338738445</v>
      </c>
      <c r="AT2218" s="210">
        <v>3.0012769998144506</v>
      </c>
      <c r="AV2218" s="63"/>
      <c r="AW2218" s="64" t="e">
        <v>#N/A</v>
      </c>
      <c r="AY2218" s="63"/>
      <c r="AZ2218" s="215"/>
      <c r="BA2218" s="215"/>
      <c r="BB2218" s="215"/>
      <c r="BC2218" s="215"/>
      <c r="BE2218" s="215"/>
    </row>
    <row r="2219" spans="4:57">
      <c r="D2219" s="63">
        <v>44928</v>
      </c>
      <c r="E2219" s="211">
        <v>1095.77</v>
      </c>
      <c r="F2219" s="211">
        <v>4104.6270000000004</v>
      </c>
      <c r="G2219" s="213">
        <v>5200.3969999999999</v>
      </c>
      <c r="I2219" s="63"/>
      <c r="J2219" s="68"/>
      <c r="K2219" s="68"/>
      <c r="M2219" s="63">
        <v>44928</v>
      </c>
      <c r="N2219" s="211">
        <v>44607.8</v>
      </c>
      <c r="O2219" s="212">
        <v>178.14169999999999</v>
      </c>
      <c r="Q2219" s="63">
        <v>44928</v>
      </c>
      <c r="R2219" s="210">
        <v>41.484134605036218</v>
      </c>
      <c r="S2219" s="210">
        <v>68.81939382357649</v>
      </c>
      <c r="U2219" s="63">
        <v>44928</v>
      </c>
      <c r="V2219" s="214">
        <v>72.854144838733433</v>
      </c>
      <c r="X2219" s="63"/>
      <c r="Y2219" s="67"/>
      <c r="Z2219" s="67"/>
      <c r="AA2219" s="67"/>
      <c r="AB2219" s="67"/>
      <c r="AD2219" s="63"/>
      <c r="AE2219" s="67"/>
      <c r="AF2219" s="68"/>
      <c r="AH2219" s="58">
        <v>44928</v>
      </c>
      <c r="AI2219" s="210">
        <v>119.84053478208305</v>
      </c>
      <c r="AJ2219" s="210">
        <v>96.54838048107122</v>
      </c>
      <c r="AK2219" s="210">
        <v>78.491697664056744</v>
      </c>
      <c r="AM2219" s="63">
        <v>44928</v>
      </c>
      <c r="AN2219" s="210">
        <v>67.09811401511044</v>
      </c>
      <c r="AO2219" s="210">
        <v>63.62439238338915</v>
      </c>
      <c r="AP2219" s="210">
        <v>76.751188918164644</v>
      </c>
      <c r="AR2219" s="63">
        <v>44928</v>
      </c>
      <c r="AS2219" s="210">
        <v>-15.060989979927342</v>
      </c>
      <c r="AT2219" s="210">
        <v>3.0755410976973874</v>
      </c>
      <c r="AV2219" s="63"/>
      <c r="AW2219" s="64" t="e">
        <v>#N/A</v>
      </c>
      <c r="AY2219" s="63"/>
      <c r="AZ2219" s="215"/>
      <c r="BA2219" s="215"/>
      <c r="BB2219" s="215"/>
      <c r="BC2219" s="215"/>
      <c r="BE2219" s="215"/>
    </row>
    <row r="2220" spans="4:57">
      <c r="D2220" s="63">
        <v>44929</v>
      </c>
      <c r="E2220" s="211">
        <v>1114.421</v>
      </c>
      <c r="F2220" s="211">
        <v>4105.0420000000004</v>
      </c>
      <c r="G2220" s="213">
        <v>5219.4629999999997</v>
      </c>
      <c r="I2220" s="63"/>
      <c r="J2220" s="68"/>
      <c r="K2220" s="68"/>
      <c r="M2220" s="63">
        <v>44929</v>
      </c>
      <c r="N2220" s="211">
        <v>44613</v>
      </c>
      <c r="O2220" s="212">
        <v>178.43170000000001</v>
      </c>
      <c r="Q2220" s="63">
        <v>44929</v>
      </c>
      <c r="R2220" s="210">
        <v>41.412972154685114</v>
      </c>
      <c r="S2220" s="210">
        <v>68.84168827076509</v>
      </c>
      <c r="U2220" s="63">
        <v>44929</v>
      </c>
      <c r="V2220" s="214">
        <v>73.261119003240111</v>
      </c>
      <c r="X2220" s="63"/>
      <c r="Y2220" s="67"/>
      <c r="Z2220" s="67"/>
      <c r="AA2220" s="67"/>
      <c r="AB2220" s="67"/>
      <c r="AD2220" s="63"/>
      <c r="AE2220" s="67"/>
      <c r="AF2220" s="68"/>
      <c r="AH2220" s="58">
        <v>44929</v>
      </c>
      <c r="AI2220" s="210">
        <v>120.21847308002189</v>
      </c>
      <c r="AJ2220" s="210">
        <v>96.662761041441954</v>
      </c>
      <c r="AK2220" s="210">
        <v>78.446007913064946</v>
      </c>
      <c r="AM2220" s="63">
        <v>44929</v>
      </c>
      <c r="AN2220" s="210">
        <v>67.05593703421944</v>
      </c>
      <c r="AO2220" s="210">
        <v>63.739178205470857</v>
      </c>
      <c r="AP2220" s="210">
        <v>76.497906834560169</v>
      </c>
      <c r="AR2220" s="63">
        <v>44929</v>
      </c>
      <c r="AS2220" s="210">
        <v>-14.918392125227131</v>
      </c>
      <c r="AT2220" s="210">
        <v>3.1687640752889212</v>
      </c>
      <c r="AV2220" s="63"/>
      <c r="AW2220" s="64" t="e">
        <v>#N/A</v>
      </c>
      <c r="AY2220" s="63"/>
      <c r="AZ2220" s="215"/>
      <c r="BA2220" s="215"/>
      <c r="BB2220" s="215"/>
      <c r="BC2220" s="215"/>
      <c r="BE2220" s="215"/>
    </row>
    <row r="2221" spans="4:57">
      <c r="D2221" s="63">
        <v>44930</v>
      </c>
      <c r="E2221" s="211">
        <v>1142.162</v>
      </c>
      <c r="F2221" s="211">
        <v>4104.9179999999997</v>
      </c>
      <c r="G2221" s="213">
        <v>5247.08</v>
      </c>
      <c r="I2221" s="63"/>
      <c r="J2221" s="68"/>
      <c r="K2221" s="68"/>
      <c r="M2221" s="63">
        <v>44930</v>
      </c>
      <c r="N2221" s="211">
        <v>44694</v>
      </c>
      <c r="O2221" s="212">
        <v>178.6533</v>
      </c>
      <c r="Q2221" s="63">
        <v>44930</v>
      </c>
      <c r="R2221" s="210">
        <v>41.2694816853028</v>
      </c>
      <c r="S2221" s="210">
        <v>68.931120123876497</v>
      </c>
      <c r="U2221" s="63">
        <v>44930</v>
      </c>
      <c r="V2221" s="214">
        <v>73.209344837874127</v>
      </c>
      <c r="X2221" s="63"/>
      <c r="Y2221" s="67"/>
      <c r="Z2221" s="67"/>
      <c r="AA2221" s="67"/>
      <c r="AB2221" s="67"/>
      <c r="AD2221" s="63"/>
      <c r="AE2221" s="67"/>
      <c r="AF2221" s="68"/>
      <c r="AH2221" s="58">
        <v>44930</v>
      </c>
      <c r="AI2221" s="210">
        <v>120.62897772818685</v>
      </c>
      <c r="AJ2221" s="210">
        <v>96.885236369001348</v>
      </c>
      <c r="AK2221" s="210">
        <v>78.526639793932091</v>
      </c>
      <c r="AM2221" s="63">
        <v>44930</v>
      </c>
      <c r="AN2221" s="210">
        <v>67.019402061412151</v>
      </c>
      <c r="AO2221" s="210">
        <v>63.801540639798283</v>
      </c>
      <c r="AP2221" s="210">
        <v>76.378151349793995</v>
      </c>
      <c r="AR2221" s="63">
        <v>44930</v>
      </c>
      <c r="AS2221" s="210">
        <v>-14.730563386035866</v>
      </c>
      <c r="AT2221" s="210">
        <v>3.2633647165824842</v>
      </c>
      <c r="AV2221" s="63"/>
      <c r="AW2221" s="64" t="e">
        <v>#N/A</v>
      </c>
      <c r="AY2221" s="63"/>
      <c r="AZ2221" s="215"/>
      <c r="BA2221" s="215"/>
      <c r="BB2221" s="215"/>
      <c r="BC2221" s="215"/>
      <c r="BE2221" s="215"/>
    </row>
    <row r="2222" spans="4:57">
      <c r="D2222" s="63">
        <v>44931</v>
      </c>
      <c r="E2222" s="211">
        <v>1124.085</v>
      </c>
      <c r="F2222" s="211">
        <v>4110.4059999999999</v>
      </c>
      <c r="G2222" s="213">
        <v>5234.491</v>
      </c>
      <c r="I2222" s="63"/>
      <c r="J2222" s="68"/>
      <c r="K2222" s="68"/>
      <c r="M2222" s="63">
        <v>44931</v>
      </c>
      <c r="N2222" s="211">
        <v>44837.9</v>
      </c>
      <c r="O2222" s="212">
        <v>178.94</v>
      </c>
      <c r="Q2222" s="63">
        <v>44931</v>
      </c>
      <c r="R2222" s="210">
        <v>40.882159631974325</v>
      </c>
      <c r="S2222" s="210">
        <v>69.001044315515173</v>
      </c>
      <c r="U2222" s="63">
        <v>44931</v>
      </c>
      <c r="V2222" s="214">
        <v>71.355442263854698</v>
      </c>
      <c r="X2222" s="63"/>
      <c r="Y2222" s="67"/>
      <c r="Z2222" s="67"/>
      <c r="AA2222" s="67"/>
      <c r="AB2222" s="67"/>
      <c r="AD2222" s="63"/>
      <c r="AE2222" s="67"/>
      <c r="AF2222" s="68"/>
      <c r="AH2222" s="58">
        <v>44931</v>
      </c>
      <c r="AI2222" s="210">
        <v>120.92136176481793</v>
      </c>
      <c r="AJ2222" s="210">
        <v>96.994418078273398</v>
      </c>
      <c r="AK2222" s="210">
        <v>78.539807657369295</v>
      </c>
      <c r="AM2222" s="63">
        <v>44931</v>
      </c>
      <c r="AN2222" s="210">
        <v>67.010492238470931</v>
      </c>
      <c r="AO2222" s="210">
        <v>63.881555511755408</v>
      </c>
      <c r="AP2222" s="210">
        <v>76.318422192005954</v>
      </c>
      <c r="AR2222" s="63">
        <v>44931</v>
      </c>
      <c r="AS2222" s="210">
        <v>-14.538246039417436</v>
      </c>
      <c r="AT2222" s="210">
        <v>3.3443034892921553</v>
      </c>
      <c r="AV2222" s="63"/>
      <c r="AW2222" s="64" t="e">
        <v>#N/A</v>
      </c>
      <c r="AY2222" s="63"/>
      <c r="AZ2222" s="215"/>
      <c r="BA2222" s="215"/>
      <c r="BB2222" s="215"/>
      <c r="BC2222" s="215"/>
      <c r="BE2222" s="215"/>
    </row>
    <row r="2223" spans="4:57">
      <c r="D2223" s="63">
        <v>44932</v>
      </c>
      <c r="E2223" s="211">
        <v>1114.9860000000001</v>
      </c>
      <c r="F2223" s="211">
        <v>4113.6319999999996</v>
      </c>
      <c r="G2223" s="213">
        <v>5228.6180000000004</v>
      </c>
      <c r="I2223" s="63"/>
      <c r="J2223" s="68"/>
      <c r="K2223" s="68"/>
      <c r="M2223" s="63">
        <v>44932</v>
      </c>
      <c r="N2223" s="211">
        <v>44432</v>
      </c>
      <c r="O2223" s="212">
        <v>179.2433</v>
      </c>
      <c r="Q2223" s="63">
        <v>44932</v>
      </c>
      <c r="R2223" s="210">
        <v>40.020447981257057</v>
      </c>
      <c r="S2223" s="210">
        <v>68.980046266124035</v>
      </c>
      <c r="U2223" s="63">
        <v>44932</v>
      </c>
      <c r="V2223" s="214">
        <v>72.681294006357987</v>
      </c>
      <c r="X2223" s="63"/>
      <c r="Y2223" s="67"/>
      <c r="Z2223" s="67"/>
      <c r="AA2223" s="67"/>
      <c r="AB2223" s="67"/>
      <c r="AD2223" s="63"/>
      <c r="AE2223" s="67"/>
      <c r="AF2223" s="68"/>
      <c r="AH2223" s="58">
        <v>44932</v>
      </c>
      <c r="AI2223" s="210">
        <v>121.28086311426003</v>
      </c>
      <c r="AJ2223" s="210">
        <v>97.074230042836149</v>
      </c>
      <c r="AK2223" s="210">
        <v>78.414871556637223</v>
      </c>
      <c r="AM2223" s="63">
        <v>44932</v>
      </c>
      <c r="AN2223" s="210">
        <v>67.019240210499788</v>
      </c>
      <c r="AO2223" s="210">
        <v>64.040277996470053</v>
      </c>
      <c r="AP2223" s="210">
        <v>76.200505413769221</v>
      </c>
      <c r="AR2223" s="63">
        <v>44932</v>
      </c>
      <c r="AS2223" s="210">
        <v>-14.365951995795733</v>
      </c>
      <c r="AT2223" s="210">
        <v>3.420022845031645</v>
      </c>
      <c r="AV2223" s="63"/>
      <c r="AW2223" s="64" t="e">
        <v>#N/A</v>
      </c>
      <c r="AY2223" s="63"/>
      <c r="AZ2223" s="215"/>
      <c r="BA2223" s="215"/>
      <c r="BB2223" s="215"/>
      <c r="BC2223" s="215"/>
      <c r="BE2223" s="215"/>
    </row>
    <row r="2224" spans="4:57">
      <c r="D2224" s="63">
        <v>44933</v>
      </c>
      <c r="E2224" s="211">
        <v>1114.9860000000001</v>
      </c>
      <c r="F2224" s="211">
        <v>4113.6319999999996</v>
      </c>
      <c r="G2224" s="213">
        <v>5228.6180000000004</v>
      </c>
      <c r="I2224" s="63"/>
      <c r="J2224" s="68"/>
      <c r="K2224" s="68"/>
      <c r="M2224" s="63">
        <v>44933</v>
      </c>
      <c r="N2224" s="211">
        <v>44432</v>
      </c>
      <c r="O2224" s="212">
        <v>179.2433</v>
      </c>
      <c r="Q2224" s="63">
        <v>44933</v>
      </c>
      <c r="R2224" s="210">
        <v>39.915979365564304</v>
      </c>
      <c r="S2224" s="210">
        <v>69.026310775018885</v>
      </c>
      <c r="U2224" s="63">
        <v>44933</v>
      </c>
      <c r="V2224" s="214">
        <v>72.681294006357987</v>
      </c>
      <c r="X2224" s="63"/>
      <c r="Y2224" s="67"/>
      <c r="Z2224" s="67"/>
      <c r="AA2224" s="67"/>
      <c r="AB2224" s="67"/>
      <c r="AD2224" s="63"/>
      <c r="AE2224" s="67"/>
      <c r="AF2224" s="68"/>
      <c r="AH2224" s="58">
        <v>44933</v>
      </c>
      <c r="AI2224" s="210">
        <v>121.5502253663268</v>
      </c>
      <c r="AJ2224" s="210">
        <v>97.185268852758071</v>
      </c>
      <c r="AK2224" s="210">
        <v>78.405313354092925</v>
      </c>
      <c r="AM2224" s="63">
        <v>44933</v>
      </c>
      <c r="AN2224" s="210">
        <v>67.027115330119827</v>
      </c>
      <c r="AO2224" s="210">
        <v>64.229902359736954</v>
      </c>
      <c r="AP2224" s="210">
        <v>76.044772944638027</v>
      </c>
      <c r="AR2224" s="63">
        <v>44933</v>
      </c>
      <c r="AS2224" s="210">
        <v>-14.184338777660699</v>
      </c>
      <c r="AT2224" s="210">
        <v>3.5000824416616672</v>
      </c>
      <c r="AV2224" s="63"/>
      <c r="AW2224" s="64" t="e">
        <v>#N/A</v>
      </c>
      <c r="AY2224" s="63"/>
      <c r="AZ2224" s="215"/>
      <c r="BA2224" s="215"/>
      <c r="BB2224" s="215"/>
      <c r="BC2224" s="215"/>
      <c r="BE2224" s="215"/>
    </row>
    <row r="2225" spans="4:57">
      <c r="D2225" s="63">
        <v>44934</v>
      </c>
      <c r="E2225" s="211">
        <v>1114.9860000000001</v>
      </c>
      <c r="F2225" s="211">
        <v>4113.6319999999996</v>
      </c>
      <c r="G2225" s="213">
        <v>5228.6180000000004</v>
      </c>
      <c r="I2225" s="63"/>
      <c r="J2225" s="68"/>
      <c r="K2225" s="68"/>
      <c r="M2225" s="63">
        <v>44934</v>
      </c>
      <c r="N2225" s="211">
        <v>44432</v>
      </c>
      <c r="O2225" s="212">
        <v>179.2433</v>
      </c>
      <c r="Q2225" s="63">
        <v>44934</v>
      </c>
      <c r="R2225" s="210">
        <v>39.989174610373304</v>
      </c>
      <c r="S2225" s="210">
        <v>69.0011111017903</v>
      </c>
      <c r="U2225" s="63">
        <v>44934</v>
      </c>
      <c r="V2225" s="214">
        <v>72.681294006357987</v>
      </c>
      <c r="X2225" s="63"/>
      <c r="Y2225" s="67"/>
      <c r="Z2225" s="67"/>
      <c r="AA2225" s="67"/>
      <c r="AB2225" s="67"/>
      <c r="AD2225" s="63"/>
      <c r="AE2225" s="67"/>
      <c r="AF2225" s="68"/>
      <c r="AH2225" s="58">
        <v>44934</v>
      </c>
      <c r="AI2225" s="210">
        <v>121.76982840941766</v>
      </c>
      <c r="AJ2225" s="210">
        <v>97.197367707562378</v>
      </c>
      <c r="AK2225" s="210">
        <v>78.254650921758142</v>
      </c>
      <c r="AM2225" s="63">
        <v>44934</v>
      </c>
      <c r="AN2225" s="210">
        <v>67.008815985109777</v>
      </c>
      <c r="AO2225" s="210">
        <v>64.331089567723396</v>
      </c>
      <c r="AP2225" s="210">
        <v>75.92938642303298</v>
      </c>
      <c r="AR2225" s="63">
        <v>44934</v>
      </c>
      <c r="AS2225" s="210">
        <v>-14.006767351654691</v>
      </c>
      <c r="AT2225" s="210">
        <v>3.5755001192050218</v>
      </c>
      <c r="AV2225" s="63"/>
      <c r="AW2225" s="64" t="e">
        <v>#N/A</v>
      </c>
      <c r="AY2225" s="63"/>
      <c r="AZ2225" s="215"/>
      <c r="BA2225" s="215"/>
      <c r="BB2225" s="215"/>
      <c r="BC2225" s="215"/>
      <c r="BE2225" s="215"/>
    </row>
    <row r="2226" spans="4:57">
      <c r="D2226" s="63">
        <v>44935</v>
      </c>
      <c r="E2226" s="211">
        <v>1244.8130000000001</v>
      </c>
      <c r="F2226" s="211">
        <v>4121.991</v>
      </c>
      <c r="G2226" s="213">
        <v>5366.8040000000001</v>
      </c>
      <c r="I2226" s="63"/>
      <c r="J2226" s="68"/>
      <c r="K2226" s="68"/>
      <c r="M2226" s="63">
        <v>44935</v>
      </c>
      <c r="N2226" s="211">
        <v>43371</v>
      </c>
      <c r="O2226" s="212">
        <v>180.13669999999999</v>
      </c>
      <c r="Q2226" s="63">
        <v>44935</v>
      </c>
      <c r="R2226" s="210">
        <v>40.170143523130221</v>
      </c>
      <c r="S2226" s="210">
        <v>68.756360395894987</v>
      </c>
      <c r="U2226" s="63">
        <v>44935</v>
      </c>
      <c r="V2226" s="214">
        <v>74.988445586063037</v>
      </c>
      <c r="X2226" s="63"/>
      <c r="Y2226" s="67"/>
      <c r="Z2226" s="67"/>
      <c r="AA2226" s="67"/>
      <c r="AB2226" s="67"/>
      <c r="AD2226" s="63"/>
      <c r="AE2226" s="67"/>
      <c r="AF2226" s="68"/>
      <c r="AH2226" s="58">
        <v>44935</v>
      </c>
      <c r="AI2226" s="210">
        <v>122.04807612260633</v>
      </c>
      <c r="AJ2226" s="210">
        <v>97.029662131527175</v>
      </c>
      <c r="AK2226" s="210">
        <v>77.73733494831805</v>
      </c>
      <c r="AM2226" s="63">
        <v>44935</v>
      </c>
      <c r="AN2226" s="210">
        <v>66.956489683934237</v>
      </c>
      <c r="AO2226" s="210">
        <v>64.240351188081107</v>
      </c>
      <c r="AP2226" s="210">
        <v>75.983263829026896</v>
      </c>
      <c r="AR2226" s="63">
        <v>44935</v>
      </c>
      <c r="AS2226" s="210">
        <v>-13.875815750076503</v>
      </c>
      <c r="AT2226" s="210">
        <v>3.6607678366890939</v>
      </c>
      <c r="AV2226" s="63"/>
      <c r="AW2226" s="64" t="e">
        <v>#N/A</v>
      </c>
      <c r="AY2226" s="63"/>
      <c r="AZ2226" s="215"/>
      <c r="BA2226" s="215"/>
      <c r="BB2226" s="215"/>
      <c r="BC2226" s="215"/>
      <c r="BE2226" s="215"/>
    </row>
    <row r="2227" spans="4:57">
      <c r="D2227" s="63">
        <v>44936</v>
      </c>
      <c r="E2227" s="211">
        <v>1181.4000000000001</v>
      </c>
      <c r="F2227" s="211">
        <v>4122.4769999999999</v>
      </c>
      <c r="G2227" s="213">
        <v>5303.8770000000004</v>
      </c>
      <c r="I2227" s="63"/>
      <c r="J2227" s="68"/>
      <c r="K2227" s="68"/>
      <c r="M2227" s="63">
        <v>44936</v>
      </c>
      <c r="N2227" s="211">
        <v>43395</v>
      </c>
      <c r="O2227" s="212">
        <v>180.40170000000001</v>
      </c>
      <c r="Q2227" s="63">
        <v>44936</v>
      </c>
      <c r="R2227" s="210">
        <v>40.267204940761523</v>
      </c>
      <c r="S2227" s="210">
        <v>68.552875365665727</v>
      </c>
      <c r="U2227" s="63">
        <v>44936</v>
      </c>
      <c r="V2227" s="214">
        <v>74.821767319427551</v>
      </c>
      <c r="X2227" s="63"/>
      <c r="Y2227" s="67"/>
      <c r="Z2227" s="67"/>
      <c r="AA2227" s="67"/>
      <c r="AB2227" s="67"/>
      <c r="AD2227" s="63"/>
      <c r="AE2227" s="67"/>
      <c r="AF2227" s="68"/>
      <c r="AH2227" s="58">
        <v>44936</v>
      </c>
      <c r="AI2227" s="210">
        <v>122.44336683508443</v>
      </c>
      <c r="AJ2227" s="210">
        <v>96.97489978335993</v>
      </c>
      <c r="AK2227" s="210">
        <v>77.320282532052829</v>
      </c>
      <c r="AM2227" s="63">
        <v>44936</v>
      </c>
      <c r="AN2227" s="210">
        <v>66.978869526763688</v>
      </c>
      <c r="AO2227" s="210">
        <v>64.352226527784168</v>
      </c>
      <c r="AP2227" s="210">
        <v>75.968580147921742</v>
      </c>
      <c r="AR2227" s="63">
        <v>44936</v>
      </c>
      <c r="AS2227" s="210">
        <v>-13.712191562748743</v>
      </c>
      <c r="AT2227" s="210">
        <v>3.7383925539301588</v>
      </c>
      <c r="AV2227" s="63"/>
      <c r="AW2227" s="64" t="e">
        <v>#N/A</v>
      </c>
      <c r="AY2227" s="63"/>
      <c r="AZ2227" s="215"/>
      <c r="BA2227" s="215"/>
      <c r="BB2227" s="215"/>
      <c r="BC2227" s="215"/>
      <c r="BE2227" s="215"/>
    </row>
    <row r="2228" spans="4:57">
      <c r="D2228" s="63">
        <v>44937</v>
      </c>
      <c r="E2228" s="211">
        <v>1228.2239999999999</v>
      </c>
      <c r="F2228" s="211">
        <v>4120.5929999999998</v>
      </c>
      <c r="G2228" s="213">
        <v>5348.817</v>
      </c>
      <c r="I2228" s="63"/>
      <c r="J2228" s="68"/>
      <c r="K2228" s="68"/>
      <c r="M2228" s="63">
        <v>44937</v>
      </c>
      <c r="N2228" s="211">
        <v>43406</v>
      </c>
      <c r="O2228" s="212">
        <v>180.6883</v>
      </c>
      <c r="Q2228" s="63">
        <v>44937</v>
      </c>
      <c r="R2228" s="210">
        <v>40.483452297569222</v>
      </c>
      <c r="S2228" s="210">
        <v>68.495679747081482</v>
      </c>
      <c r="U2228" s="63">
        <v>44937</v>
      </c>
      <c r="V2228" s="214">
        <v>74.611056251018653</v>
      </c>
      <c r="X2228" s="63"/>
      <c r="Y2228" s="67"/>
      <c r="Z2228" s="67"/>
      <c r="AA2228" s="67"/>
      <c r="AB2228" s="67"/>
      <c r="AD2228" s="63"/>
      <c r="AE2228" s="67"/>
      <c r="AF2228" s="68"/>
      <c r="AH2228" s="58">
        <v>44937</v>
      </c>
      <c r="AI2228" s="210">
        <v>122.86447650118917</v>
      </c>
      <c r="AJ2228" s="210">
        <v>97.066888809079771</v>
      </c>
      <c r="AK2228" s="210">
        <v>77.152761202733117</v>
      </c>
      <c r="AM2228" s="63">
        <v>44937</v>
      </c>
      <c r="AN2228" s="210">
        <v>67.004095419073522</v>
      </c>
      <c r="AO2228" s="210">
        <v>64.473607384803117</v>
      </c>
      <c r="AP2228" s="210">
        <v>75.945184300879419</v>
      </c>
      <c r="AR2228" s="63">
        <v>44937</v>
      </c>
      <c r="AS2228" s="210">
        <v>-13.527304761192415</v>
      </c>
      <c r="AT2228" s="210">
        <v>3.8128496750952534</v>
      </c>
      <c r="AV2228" s="63"/>
      <c r="AW2228" s="64" t="e">
        <v>#N/A</v>
      </c>
      <c r="AY2228" s="63"/>
      <c r="AZ2228" s="215"/>
      <c r="BA2228" s="215"/>
      <c r="BB2228" s="215"/>
      <c r="BC2228" s="215"/>
      <c r="BE2228" s="215"/>
    </row>
    <row r="2229" spans="4:57">
      <c r="D2229" s="63">
        <v>44938</v>
      </c>
      <c r="E2229" s="211">
        <v>1175.252</v>
      </c>
      <c r="F2229" s="211">
        <v>4117.82</v>
      </c>
      <c r="G2229" s="213">
        <v>5293.0720000000001</v>
      </c>
      <c r="I2229" s="63"/>
      <c r="J2229" s="68"/>
      <c r="K2229" s="68"/>
      <c r="M2229" s="63">
        <v>44938</v>
      </c>
      <c r="N2229" s="211">
        <v>43534</v>
      </c>
      <c r="O2229" s="212">
        <v>180.97</v>
      </c>
      <c r="Q2229" s="63">
        <v>44938</v>
      </c>
      <c r="R2229" s="210">
        <v>40.711463728242812</v>
      </c>
      <c r="S2229" s="210">
        <v>68.476778619933</v>
      </c>
      <c r="U2229" s="63">
        <v>44938</v>
      </c>
      <c r="V2229" s="214">
        <v>74.041295284722977</v>
      </c>
      <c r="X2229" s="63"/>
      <c r="Y2229" s="67"/>
      <c r="Z2229" s="67"/>
      <c r="AA2229" s="67"/>
      <c r="AB2229" s="67"/>
      <c r="AD2229" s="63"/>
      <c r="AE2229" s="67"/>
      <c r="AF2229" s="68"/>
      <c r="AH2229" s="58">
        <v>44938</v>
      </c>
      <c r="AI2229" s="210">
        <v>123.19818834234621</v>
      </c>
      <c r="AJ2229" s="210">
        <v>97.150631564869784</v>
      </c>
      <c r="AK2229" s="210">
        <v>77.02970190935261</v>
      </c>
      <c r="AM2229" s="63">
        <v>44938</v>
      </c>
      <c r="AN2229" s="210">
        <v>66.959086294155995</v>
      </c>
      <c r="AO2229" s="210">
        <v>64.424480305537756</v>
      </c>
      <c r="AP2229" s="210">
        <v>75.950179465389638</v>
      </c>
      <c r="AR2229" s="63">
        <v>44938</v>
      </c>
      <c r="AS2229" s="210">
        <v>-13.371468538455778</v>
      </c>
      <c r="AT2229" s="210">
        <v>3.8799151997167547</v>
      </c>
      <c r="AV2229" s="63"/>
      <c r="AW2229" s="64" t="e">
        <v>#N/A</v>
      </c>
      <c r="AY2229" s="63"/>
      <c r="AZ2229" s="215"/>
      <c r="BA2229" s="215"/>
      <c r="BB2229" s="215"/>
      <c r="BC2229" s="215"/>
      <c r="BE2229" s="215"/>
    </row>
    <row r="2230" spans="4:57">
      <c r="D2230" s="63">
        <v>44939</v>
      </c>
      <c r="E2230" s="211">
        <v>1207.239</v>
      </c>
      <c r="F2230" s="211">
        <v>4112.0190000000002</v>
      </c>
      <c r="G2230" s="213">
        <v>5319.2579999999998</v>
      </c>
      <c r="I2230" s="63"/>
      <c r="J2230" s="68"/>
      <c r="K2230" s="68"/>
      <c r="M2230" s="63">
        <v>44939</v>
      </c>
      <c r="N2230" s="211">
        <v>43115</v>
      </c>
      <c r="O2230" s="212">
        <v>181.28</v>
      </c>
      <c r="Q2230" s="63">
        <v>44939</v>
      </c>
      <c r="R2230" s="210">
        <v>41.169687298456736</v>
      </c>
      <c r="S2230" s="210">
        <v>68.478949405952278</v>
      </c>
      <c r="U2230" s="63">
        <v>44939</v>
      </c>
      <c r="V2230" s="214">
        <v>73.938464053299583</v>
      </c>
      <c r="X2230" s="63"/>
      <c r="Y2230" s="67"/>
      <c r="Z2230" s="67"/>
      <c r="AA2230" s="67"/>
      <c r="AB2230" s="67"/>
      <c r="AD2230" s="63"/>
      <c r="AE2230" s="67"/>
      <c r="AF2230" s="68"/>
      <c r="AH2230" s="58">
        <v>44939</v>
      </c>
      <c r="AI2230" s="210">
        <v>123.60848327578773</v>
      </c>
      <c r="AJ2230" s="210">
        <v>97.298582765643587</v>
      </c>
      <c r="AK2230" s="210">
        <v>76.957341624185929</v>
      </c>
      <c r="AM2230" s="63">
        <v>44939</v>
      </c>
      <c r="AN2230" s="210">
        <v>67.008710636030472</v>
      </c>
      <c r="AO2230" s="210">
        <v>64.598530874464231</v>
      </c>
      <c r="AP2230" s="210">
        <v>75.942072072387987</v>
      </c>
      <c r="AR2230" s="63">
        <v>44939</v>
      </c>
      <c r="AS2230" s="210">
        <v>-13.206492726544782</v>
      </c>
      <c r="AT2230" s="210">
        <v>3.9114769863019649</v>
      </c>
      <c r="AV2230" s="63"/>
      <c r="AW2230" s="64" t="e">
        <v>#N/A</v>
      </c>
      <c r="AY2230" s="63"/>
      <c r="AZ2230" s="215"/>
      <c r="BA2230" s="215"/>
      <c r="BB2230" s="215"/>
      <c r="BC2230" s="215"/>
      <c r="BE2230" s="215"/>
    </row>
    <row r="2231" spans="4:57">
      <c r="D2231" s="63">
        <v>44940</v>
      </c>
      <c r="E2231" s="211">
        <v>1207.239</v>
      </c>
      <c r="F2231" s="211">
        <v>4112.0190000000002</v>
      </c>
      <c r="G2231" s="213">
        <v>5319.2579999999998</v>
      </c>
      <c r="I2231" s="63"/>
      <c r="J2231" s="68"/>
      <c r="K2231" s="68"/>
      <c r="M2231" s="63">
        <v>44940</v>
      </c>
      <c r="N2231" s="211">
        <v>43115</v>
      </c>
      <c r="O2231" s="212">
        <v>181.28</v>
      </c>
      <c r="Q2231" s="63">
        <v>44940</v>
      </c>
      <c r="R2231" s="210">
        <v>41.008181653471397</v>
      </c>
      <c r="S2231" s="210">
        <v>68.483468157926012</v>
      </c>
      <c r="U2231" s="63">
        <v>44940</v>
      </c>
      <c r="V2231" s="214">
        <v>73.938464053299583</v>
      </c>
      <c r="X2231" s="63"/>
      <c r="Y2231" s="67"/>
      <c r="Z2231" s="67"/>
      <c r="AA2231" s="67"/>
      <c r="AB2231" s="67"/>
      <c r="AD2231" s="63"/>
      <c r="AE2231" s="67"/>
      <c r="AF2231" s="68"/>
      <c r="AH2231" s="58">
        <v>44940</v>
      </c>
      <c r="AI2231" s="210">
        <v>123.9258196152722</v>
      </c>
      <c r="AJ2231" s="210">
        <v>97.417605871552809</v>
      </c>
      <c r="AK2231" s="210">
        <v>76.901210649861326</v>
      </c>
      <c r="AM2231" s="63">
        <v>44940</v>
      </c>
      <c r="AN2231" s="210">
        <v>67.017447208375728</v>
      </c>
      <c r="AO2231" s="210">
        <v>64.733331833012926</v>
      </c>
      <c r="AP2231" s="210">
        <v>75.858417297767204</v>
      </c>
      <c r="AR2231" s="63">
        <v>44940</v>
      </c>
      <c r="AS2231" s="210">
        <v>-13.039482698123617</v>
      </c>
      <c r="AT2231" s="210">
        <v>3.9353766108469523</v>
      </c>
      <c r="AV2231" s="63"/>
      <c r="AW2231" s="64" t="e">
        <v>#N/A</v>
      </c>
      <c r="AY2231" s="63"/>
      <c r="AZ2231" s="215"/>
      <c r="BA2231" s="215"/>
      <c r="BB2231" s="215"/>
      <c r="BC2231" s="215"/>
      <c r="BE2231" s="215"/>
    </row>
    <row r="2232" spans="4:57">
      <c r="D2232" s="63">
        <v>44941</v>
      </c>
      <c r="E2232" s="211">
        <v>1207.239</v>
      </c>
      <c r="F2232" s="211">
        <v>4112.0190000000002</v>
      </c>
      <c r="G2232" s="213">
        <v>5319.2579999999998</v>
      </c>
      <c r="I2232" s="63"/>
      <c r="J2232" s="68"/>
      <c r="K2232" s="68"/>
      <c r="M2232" s="63">
        <v>44941</v>
      </c>
      <c r="N2232" s="211">
        <v>43115</v>
      </c>
      <c r="O2232" s="212">
        <v>181.28</v>
      </c>
      <c r="Q2232" s="63">
        <v>44941</v>
      </c>
      <c r="R2232" s="210">
        <v>41.082884174150777</v>
      </c>
      <c r="S2232" s="210">
        <v>68.38246024847308</v>
      </c>
      <c r="U2232" s="63">
        <v>44941</v>
      </c>
      <c r="V2232" s="214">
        <v>73.938464053299583</v>
      </c>
      <c r="X2232" s="63"/>
      <c r="Y2232" s="67"/>
      <c r="Z2232" s="67"/>
      <c r="AA2232" s="67"/>
      <c r="AB2232" s="67"/>
      <c r="AD2232" s="63"/>
      <c r="AE2232" s="67"/>
      <c r="AF2232" s="68"/>
      <c r="AH2232" s="58">
        <v>44941</v>
      </c>
      <c r="AI2232" s="210">
        <v>124.23758628178535</v>
      </c>
      <c r="AJ2232" s="210">
        <v>97.460040122618281</v>
      </c>
      <c r="AK2232" s="210">
        <v>76.694214357007212</v>
      </c>
      <c r="AM2232" s="63">
        <v>44941</v>
      </c>
      <c r="AN2232" s="210">
        <v>67.027674323807346</v>
      </c>
      <c r="AO2232" s="210">
        <v>64.870237381721168</v>
      </c>
      <c r="AP2232" s="210">
        <v>75.772235833972033</v>
      </c>
      <c r="AR2232" s="63">
        <v>44941</v>
      </c>
      <c r="AS2232" s="210">
        <v>-12.893239625167329</v>
      </c>
      <c r="AT2232" s="210">
        <v>3.9478523846499636</v>
      </c>
      <c r="AV2232" s="63"/>
      <c r="AW2232" s="64" t="e">
        <v>#N/A</v>
      </c>
      <c r="AY2232" s="63"/>
      <c r="AZ2232" s="215"/>
      <c r="BA2232" s="215"/>
      <c r="BB2232" s="215"/>
      <c r="BC2232" s="215"/>
      <c r="BE2232" s="215"/>
    </row>
    <row r="2233" spans="4:57">
      <c r="D2233" s="63">
        <v>44942</v>
      </c>
      <c r="E2233" s="211">
        <v>1272.097</v>
      </c>
      <c r="F2233" s="211">
        <v>4104.3289999999997</v>
      </c>
      <c r="G2233" s="213">
        <v>5376.4260000000004</v>
      </c>
      <c r="I2233" s="63"/>
      <c r="J2233" s="68"/>
      <c r="K2233" s="68"/>
      <c r="M2233" s="63">
        <v>44942</v>
      </c>
      <c r="N2233" s="211">
        <v>42987</v>
      </c>
      <c r="O2233" s="212">
        <v>182.16329999999999</v>
      </c>
      <c r="Q2233" s="63">
        <v>44942</v>
      </c>
      <c r="R2233" s="210">
        <v>41.328997302496461</v>
      </c>
      <c r="S2233" s="210">
        <v>68.381197461576065</v>
      </c>
      <c r="U2233" s="63">
        <v>44942</v>
      </c>
      <c r="V2233" s="214">
        <v>74.349889805708273</v>
      </c>
      <c r="X2233" s="63"/>
      <c r="Y2233" s="67"/>
      <c r="Z2233" s="67"/>
      <c r="AA2233" s="67"/>
      <c r="AB2233" s="67"/>
      <c r="AD2233" s="63"/>
      <c r="AE2233" s="67"/>
      <c r="AF2233" s="68"/>
      <c r="AH2233" s="58">
        <v>44942</v>
      </c>
      <c r="AI2233" s="210">
        <v>124.57151892410354</v>
      </c>
      <c r="AJ2233" s="210">
        <v>97.621933715430842</v>
      </c>
      <c r="AK2233" s="210">
        <v>76.617840812274736</v>
      </c>
      <c r="AM2233" s="63">
        <v>44942</v>
      </c>
      <c r="AN2233" s="210">
        <v>67.091325115995915</v>
      </c>
      <c r="AO2233" s="210">
        <v>65.073676935455779</v>
      </c>
      <c r="AP2233" s="210">
        <v>75.753521250785155</v>
      </c>
      <c r="AR2233" s="63">
        <v>44942</v>
      </c>
      <c r="AS2233" s="210">
        <v>-12.753550333040097</v>
      </c>
      <c r="AT2233" s="210">
        <v>3.9636995675143671</v>
      </c>
      <c r="AV2233" s="63"/>
      <c r="AW2233" s="64" t="e">
        <v>#N/A</v>
      </c>
      <c r="AY2233" s="63"/>
      <c r="AZ2233" s="215"/>
      <c r="BA2233" s="215"/>
      <c r="BB2233" s="215"/>
      <c r="BC2233" s="215"/>
      <c r="BE2233" s="215"/>
    </row>
    <row r="2234" spans="4:57">
      <c r="D2234" s="63">
        <v>44943</v>
      </c>
      <c r="E2234" s="211">
        <v>1238.704</v>
      </c>
      <c r="F2234" s="211">
        <v>4093.05</v>
      </c>
      <c r="G2234" s="213">
        <v>5331.7539999999999</v>
      </c>
      <c r="I2234" s="63"/>
      <c r="J2234" s="68"/>
      <c r="K2234" s="68"/>
      <c r="M2234" s="63">
        <v>44943</v>
      </c>
      <c r="N2234" s="211">
        <v>42890</v>
      </c>
      <c r="O2234" s="212">
        <v>182.49170000000001</v>
      </c>
      <c r="Q2234" s="63">
        <v>44943</v>
      </c>
      <c r="R2234" s="210">
        <v>41.367673928613556</v>
      </c>
      <c r="S2234" s="210">
        <v>68.398393578347182</v>
      </c>
      <c r="U2234" s="63">
        <v>44943</v>
      </c>
      <c r="V2234" s="214">
        <v>74.097016091762939</v>
      </c>
      <c r="X2234" s="63"/>
      <c r="Y2234" s="67"/>
      <c r="Z2234" s="67"/>
      <c r="AA2234" s="67"/>
      <c r="AB2234" s="67"/>
      <c r="AD2234" s="63"/>
      <c r="AE2234" s="67"/>
      <c r="AF2234" s="68"/>
      <c r="AH2234" s="58">
        <v>44943</v>
      </c>
      <c r="AI2234" s="210">
        <v>125.05604550252923</v>
      </c>
      <c r="AJ2234" s="210">
        <v>97.871067425493564</v>
      </c>
      <c r="AK2234" s="210">
        <v>76.586686711918901</v>
      </c>
      <c r="AM2234" s="63">
        <v>44943</v>
      </c>
      <c r="AN2234" s="210">
        <v>67.115336772078635</v>
      </c>
      <c r="AO2234" s="210">
        <v>65.315164035435913</v>
      </c>
      <c r="AP2234" s="210">
        <v>75.558364265833461</v>
      </c>
      <c r="AR2234" s="63">
        <v>44943</v>
      </c>
      <c r="AS2234" s="210">
        <v>-12.597335033899448</v>
      </c>
      <c r="AT2234" s="210">
        <v>3.9777506909989713</v>
      </c>
      <c r="AV2234" s="63"/>
      <c r="AW2234" s="64" t="e">
        <v>#N/A</v>
      </c>
      <c r="AY2234" s="63"/>
      <c r="AZ2234" s="215"/>
      <c r="BA2234" s="215"/>
      <c r="BB2234" s="215"/>
      <c r="BC2234" s="215"/>
      <c r="BE2234" s="215"/>
    </row>
    <row r="2235" spans="4:57">
      <c r="D2235" s="63">
        <v>44944</v>
      </c>
      <c r="E2235" s="211">
        <v>1212.0170000000001</v>
      </c>
      <c r="F2235" s="211">
        <v>4082.2260000000001</v>
      </c>
      <c r="G2235" s="213">
        <v>5294.2430000000004</v>
      </c>
      <c r="I2235" s="63"/>
      <c r="J2235" s="68"/>
      <c r="K2235" s="68"/>
      <c r="M2235" s="63">
        <v>44944</v>
      </c>
      <c r="N2235" s="211">
        <v>42845</v>
      </c>
      <c r="O2235" s="212">
        <v>182.80330000000001</v>
      </c>
      <c r="Q2235" s="63">
        <v>44944</v>
      </c>
      <c r="R2235" s="210">
        <v>41.521013454993479</v>
      </c>
      <c r="S2235" s="210">
        <v>68.365352653254362</v>
      </c>
      <c r="U2235" s="63">
        <v>44944</v>
      </c>
      <c r="V2235" s="214">
        <v>74.060546008750293</v>
      </c>
      <c r="X2235" s="63"/>
      <c r="Y2235" s="67"/>
      <c r="Z2235" s="67"/>
      <c r="AA2235" s="67"/>
      <c r="AB2235" s="67"/>
      <c r="AD2235" s="63"/>
      <c r="AE2235" s="67"/>
      <c r="AF2235" s="68"/>
      <c r="AH2235" s="58">
        <v>44944</v>
      </c>
      <c r="AI2235" s="210">
        <v>125.44920529872465</v>
      </c>
      <c r="AJ2235" s="210">
        <v>98.073353036258169</v>
      </c>
      <c r="AK2235" s="210">
        <v>76.528442639216522</v>
      </c>
      <c r="AM2235" s="63">
        <v>44944</v>
      </c>
      <c r="AN2235" s="210">
        <v>67.159878071342206</v>
      </c>
      <c r="AO2235" s="210">
        <v>65.550966077133154</v>
      </c>
      <c r="AP2235" s="210">
        <v>75.449303031379401</v>
      </c>
      <c r="AR2235" s="63">
        <v>44944</v>
      </c>
      <c r="AS2235" s="210">
        <v>-12.417229672952178</v>
      </c>
      <c r="AT2235" s="210">
        <v>3.9787195733625991</v>
      </c>
      <c r="AV2235" s="63"/>
      <c r="AW2235" s="64" t="e">
        <v>#N/A</v>
      </c>
      <c r="AY2235" s="63"/>
      <c r="AZ2235" s="215"/>
      <c r="BA2235" s="215"/>
      <c r="BB2235" s="215"/>
      <c r="BC2235" s="215"/>
      <c r="BE2235" s="215"/>
    </row>
    <row r="2236" spans="4:57">
      <c r="D2236" s="63">
        <v>44945</v>
      </c>
      <c r="E2236" s="211">
        <v>1227.8620000000001</v>
      </c>
      <c r="F2236" s="211">
        <v>4074.5790000000002</v>
      </c>
      <c r="G2236" s="213">
        <v>5302.4409999999998</v>
      </c>
      <c r="I2236" s="63"/>
      <c r="J2236" s="68"/>
      <c r="K2236" s="68"/>
      <c r="M2236" s="63">
        <v>44945</v>
      </c>
      <c r="N2236" s="211">
        <v>42815.7</v>
      </c>
      <c r="O2236" s="212">
        <v>183.125</v>
      </c>
      <c r="Q2236" s="63">
        <v>44945</v>
      </c>
      <c r="R2236" s="210">
        <v>41.548808533897194</v>
      </c>
      <c r="S2236" s="210">
        <v>68.351286061669697</v>
      </c>
      <c r="U2236" s="63">
        <v>44945</v>
      </c>
      <c r="V2236" s="214">
        <v>74.560563696132405</v>
      </c>
      <c r="X2236" s="63"/>
      <c r="Y2236" s="67"/>
      <c r="Z2236" s="67"/>
      <c r="AA2236" s="67"/>
      <c r="AB2236" s="67"/>
      <c r="AD2236" s="63"/>
      <c r="AE2236" s="67"/>
      <c r="AF2236" s="68"/>
      <c r="AH2236" s="58">
        <v>44945</v>
      </c>
      <c r="AI2236" s="210">
        <v>125.77497500068704</v>
      </c>
      <c r="AJ2236" s="210">
        <v>98.228436613016214</v>
      </c>
      <c r="AK2236" s="210">
        <v>76.470785458346938</v>
      </c>
      <c r="AM2236" s="63">
        <v>44945</v>
      </c>
      <c r="AN2236" s="210">
        <v>67.210622773306625</v>
      </c>
      <c r="AO2236" s="210">
        <v>65.734568349522831</v>
      </c>
      <c r="AP2236" s="210">
        <v>75.43717121965085</v>
      </c>
      <c r="AR2236" s="63">
        <v>44945</v>
      </c>
      <c r="AS2236" s="210">
        <v>-12.24419387411646</v>
      </c>
      <c r="AT2236" s="210">
        <v>3.9896527282577754</v>
      </c>
      <c r="AV2236" s="63"/>
      <c r="AW2236" s="64" t="e">
        <v>#N/A</v>
      </c>
      <c r="AY2236" s="63"/>
      <c r="AZ2236" s="215"/>
      <c r="BA2236" s="215"/>
      <c r="BB2236" s="215"/>
      <c r="BC2236" s="215"/>
      <c r="BE2236" s="215"/>
    </row>
    <row r="2237" spans="4:57">
      <c r="D2237" s="63">
        <v>44946</v>
      </c>
      <c r="E2237" s="211">
        <v>1241.386</v>
      </c>
      <c r="F2237" s="211">
        <v>4069.4690000000001</v>
      </c>
      <c r="G2237" s="213">
        <v>5310.8549999999996</v>
      </c>
      <c r="I2237" s="63"/>
      <c r="J2237" s="68"/>
      <c r="K2237" s="68"/>
      <c r="M2237" s="63">
        <v>44946</v>
      </c>
      <c r="N2237" s="211">
        <v>42710</v>
      </c>
      <c r="O2237" s="212">
        <v>183.4367</v>
      </c>
      <c r="Q2237" s="63">
        <v>44946</v>
      </c>
      <c r="R2237" s="210">
        <v>41.84663435905933</v>
      </c>
      <c r="S2237" s="210">
        <v>68.338088996216754</v>
      </c>
      <c r="U2237" s="63">
        <v>44946</v>
      </c>
      <c r="V2237" s="214">
        <v>74.541650337820116</v>
      </c>
      <c r="X2237" s="63"/>
      <c r="Y2237" s="67"/>
      <c r="Z2237" s="67"/>
      <c r="AA2237" s="67"/>
      <c r="AB2237" s="67"/>
      <c r="AD2237" s="63"/>
      <c r="AE2237" s="67"/>
      <c r="AF2237" s="68"/>
      <c r="AH2237" s="58">
        <v>44946</v>
      </c>
      <c r="AI2237" s="210">
        <v>126.08863003636985</v>
      </c>
      <c r="AJ2237" s="210">
        <v>98.395304920980323</v>
      </c>
      <c r="AK2237" s="210">
        <v>76.427108201692988</v>
      </c>
      <c r="AM2237" s="63">
        <v>44946</v>
      </c>
      <c r="AN2237" s="210">
        <v>67.262744479661009</v>
      </c>
      <c r="AO2237" s="210">
        <v>65.953707743532647</v>
      </c>
      <c r="AP2237" s="210">
        <v>75.37254645695721</v>
      </c>
      <c r="AR2237" s="63">
        <v>44946</v>
      </c>
      <c r="AS2237" s="210">
        <v>-12.07450170662846</v>
      </c>
      <c r="AT2237" s="210">
        <v>4.0323184761089426</v>
      </c>
      <c r="AV2237" s="63"/>
      <c r="AW2237" s="64" t="e">
        <v>#N/A</v>
      </c>
      <c r="AY2237" s="63"/>
      <c r="AZ2237" s="215"/>
      <c r="BA2237" s="215"/>
      <c r="BB2237" s="215"/>
      <c r="BC2237" s="215"/>
      <c r="BE2237" s="215"/>
    </row>
    <row r="2238" spans="4:57">
      <c r="D2238" s="63">
        <v>44947</v>
      </c>
      <c r="E2238" s="211">
        <v>1241.386</v>
      </c>
      <c r="F2238" s="211">
        <v>4069.4690000000001</v>
      </c>
      <c r="G2238" s="213">
        <v>5310.8549999999996</v>
      </c>
      <c r="I2238" s="63"/>
      <c r="J2238" s="68"/>
      <c r="K2238" s="68"/>
      <c r="M2238" s="63">
        <v>44947</v>
      </c>
      <c r="N2238" s="211">
        <v>42710</v>
      </c>
      <c r="O2238" s="212">
        <v>183.4367</v>
      </c>
      <c r="Q2238" s="63">
        <v>44947</v>
      </c>
      <c r="R2238" s="210">
        <v>41.963641655611198</v>
      </c>
      <c r="S2238" s="210">
        <v>68.270287669825521</v>
      </c>
      <c r="U2238" s="63">
        <v>44947</v>
      </c>
      <c r="V2238" s="214">
        <v>74.541650337820116</v>
      </c>
      <c r="X2238" s="63"/>
      <c r="Y2238" s="67"/>
      <c r="Z2238" s="67"/>
      <c r="AA2238" s="67"/>
      <c r="AB2238" s="67"/>
      <c r="AD2238" s="63"/>
      <c r="AE2238" s="67"/>
      <c r="AF2238" s="68"/>
      <c r="AH2238" s="58">
        <v>44947</v>
      </c>
      <c r="AI2238" s="210">
        <v>126.40631501766913</v>
      </c>
      <c r="AJ2238" s="210">
        <v>98.518972117389154</v>
      </c>
      <c r="AK2238" s="210">
        <v>76.301740043636642</v>
      </c>
      <c r="AM2238" s="63">
        <v>44947</v>
      </c>
      <c r="AN2238" s="210">
        <v>67.263693565945545</v>
      </c>
      <c r="AO2238" s="210">
        <v>66.104756867038233</v>
      </c>
      <c r="AP2238" s="210">
        <v>75.248544645341269</v>
      </c>
      <c r="AR2238" s="63">
        <v>44947</v>
      </c>
      <c r="AS2238" s="210">
        <v>-11.913805327661297</v>
      </c>
      <c r="AT2238" s="210">
        <v>4.071721517524951</v>
      </c>
      <c r="AV2238" s="63"/>
      <c r="AW2238" s="64" t="e">
        <v>#N/A</v>
      </c>
      <c r="AY2238" s="63"/>
      <c r="AZ2238" s="215"/>
      <c r="BA2238" s="215"/>
      <c r="BB2238" s="215"/>
      <c r="BC2238" s="215"/>
      <c r="BE2238" s="215"/>
    </row>
    <row r="2239" spans="4:57">
      <c r="D2239" s="63">
        <v>44948</v>
      </c>
      <c r="E2239" s="211">
        <v>1241.386</v>
      </c>
      <c r="F2239" s="211">
        <v>4069.4690000000001</v>
      </c>
      <c r="G2239" s="213">
        <v>5310.8549999999996</v>
      </c>
      <c r="I2239" s="63"/>
      <c r="J2239" s="68"/>
      <c r="K2239" s="68"/>
      <c r="M2239" s="63">
        <v>44948</v>
      </c>
      <c r="N2239" s="211">
        <v>42710</v>
      </c>
      <c r="O2239" s="212">
        <v>183.4367</v>
      </c>
      <c r="Q2239" s="63">
        <v>44948</v>
      </c>
      <c r="R2239" s="210">
        <v>42.317242826658699</v>
      </c>
      <c r="S2239" s="210">
        <v>68.269527005651426</v>
      </c>
      <c r="U2239" s="63">
        <v>44948</v>
      </c>
      <c r="V2239" s="214">
        <v>74.541650337820116</v>
      </c>
      <c r="X2239" s="63"/>
      <c r="Y2239" s="67"/>
      <c r="Z2239" s="67"/>
      <c r="AA2239" s="67"/>
      <c r="AB2239" s="67"/>
      <c r="AD2239" s="63"/>
      <c r="AE2239" s="67"/>
      <c r="AF2239" s="68"/>
      <c r="AH2239" s="58">
        <v>44948</v>
      </c>
      <c r="AI2239" s="210">
        <v>126.69323295227662</v>
      </c>
      <c r="AJ2239" s="210">
        <v>98.688151506072685</v>
      </c>
      <c r="AK2239" s="210">
        <v>76.293759566953639</v>
      </c>
      <c r="AM2239" s="63">
        <v>44948</v>
      </c>
      <c r="AN2239" s="210">
        <v>67.295490644029115</v>
      </c>
      <c r="AO2239" s="210">
        <v>66.248286753376192</v>
      </c>
      <c r="AP2239" s="210">
        <v>75.194279404126732</v>
      </c>
      <c r="AR2239" s="63">
        <v>44948</v>
      </c>
      <c r="AS2239" s="210">
        <v>-11.754959889770833</v>
      </c>
      <c r="AT2239" s="210">
        <v>4.110863493068373</v>
      </c>
      <c r="AV2239" s="63"/>
      <c r="AW2239" s="64" t="e">
        <v>#N/A</v>
      </c>
      <c r="AY2239" s="63"/>
      <c r="AZ2239" s="215"/>
      <c r="BA2239" s="215"/>
      <c r="BB2239" s="215"/>
      <c r="BC2239" s="215"/>
      <c r="BE2239" s="215"/>
    </row>
    <row r="2240" spans="4:57">
      <c r="D2240" s="63">
        <v>44949</v>
      </c>
      <c r="E2240" s="211">
        <v>1300.211</v>
      </c>
      <c r="F2240" s="211">
        <v>4064.2840000000001</v>
      </c>
      <c r="G2240" s="213">
        <v>5364.4949999999999</v>
      </c>
      <c r="I2240" s="63"/>
      <c r="J2240" s="68"/>
      <c r="K2240" s="68"/>
      <c r="M2240" s="63">
        <v>44949</v>
      </c>
      <c r="N2240" s="211">
        <v>42659</v>
      </c>
      <c r="O2240" s="212">
        <v>184.3733</v>
      </c>
      <c r="Q2240" s="63">
        <v>44949</v>
      </c>
      <c r="R2240" s="210">
        <v>42.719209804042066</v>
      </c>
      <c r="S2240" s="210">
        <v>68.287106685047675</v>
      </c>
      <c r="U2240" s="63">
        <v>44949</v>
      </c>
      <c r="V2240" s="214">
        <v>74.404290182954895</v>
      </c>
      <c r="X2240" s="63"/>
      <c r="Y2240" s="67"/>
      <c r="Z2240" s="67"/>
      <c r="AA2240" s="67"/>
      <c r="AB2240" s="67"/>
      <c r="AD2240" s="63"/>
      <c r="AE2240" s="67"/>
      <c r="AF2240" s="68"/>
      <c r="AH2240" s="58">
        <v>44949</v>
      </c>
      <c r="AI2240" s="210">
        <v>126.79196158762393</v>
      </c>
      <c r="AJ2240" s="210">
        <v>98.795560849213302</v>
      </c>
      <c r="AK2240" s="210">
        <v>76.313701774338384</v>
      </c>
      <c r="AM2240" s="63">
        <v>44949</v>
      </c>
      <c r="AN2240" s="210">
        <v>67.346374369364256</v>
      </c>
      <c r="AO2240" s="210">
        <v>66.455248139394115</v>
      </c>
      <c r="AP2240" s="210">
        <v>75.118326200003509</v>
      </c>
      <c r="AR2240" s="63">
        <v>44949</v>
      </c>
      <c r="AS2240" s="210">
        <v>-11.577860178459565</v>
      </c>
      <c r="AT2240" s="210">
        <v>4.1497670580035173</v>
      </c>
      <c r="AV2240" s="63"/>
      <c r="AW2240" s="64" t="e">
        <v>#N/A</v>
      </c>
      <c r="AY2240" s="63"/>
      <c r="AZ2240" s="215"/>
      <c r="BA2240" s="215"/>
      <c r="BB2240" s="215"/>
      <c r="BC2240" s="215"/>
      <c r="BE2240" s="215"/>
    </row>
    <row r="2241" spans="4:57">
      <c r="D2241" s="63">
        <v>44950</v>
      </c>
      <c r="E2241" s="211">
        <v>1255.567</v>
      </c>
      <c r="F2241" s="211">
        <v>4058.8180000000002</v>
      </c>
      <c r="G2241" s="213">
        <v>5314.3850000000002</v>
      </c>
      <c r="I2241" s="63"/>
      <c r="J2241" s="68"/>
      <c r="K2241" s="68"/>
      <c r="M2241" s="63">
        <v>44950</v>
      </c>
      <c r="N2241" s="211">
        <v>42649</v>
      </c>
      <c r="O2241" s="212">
        <v>184.6867</v>
      </c>
      <c r="Q2241" s="63">
        <v>44950</v>
      </c>
      <c r="R2241" s="210">
        <v>42.930557157533933</v>
      </c>
      <c r="S2241" s="210">
        <v>68.202723902253453</v>
      </c>
      <c r="U2241" s="63">
        <v>44950</v>
      </c>
      <c r="V2241" s="214">
        <v>73.839750599468729</v>
      </c>
      <c r="X2241" s="63"/>
      <c r="Y2241" s="67"/>
      <c r="Z2241" s="67"/>
      <c r="AA2241" s="67"/>
      <c r="AB2241" s="67"/>
      <c r="AD2241" s="63"/>
      <c r="AE2241" s="67"/>
      <c r="AF2241" s="68"/>
      <c r="AH2241" s="58">
        <v>44950</v>
      </c>
      <c r="AI2241" s="210">
        <v>126.92726708698015</v>
      </c>
      <c r="AJ2241" s="210">
        <v>98.840385798596287</v>
      </c>
      <c r="AK2241" s="210">
        <v>76.19234199616885</v>
      </c>
      <c r="AM2241" s="63">
        <v>44950</v>
      </c>
      <c r="AN2241" s="210">
        <v>67.399283194581969</v>
      </c>
      <c r="AO2241" s="210">
        <v>66.700127362147185</v>
      </c>
      <c r="AP2241" s="210">
        <v>74.997642161308775</v>
      </c>
      <c r="AR2241" s="63">
        <v>44950</v>
      </c>
      <c r="AS2241" s="210">
        <v>-11.39250165329897</v>
      </c>
      <c r="AT2241" s="210">
        <v>4.1993976431559332</v>
      </c>
      <c r="AV2241" s="63"/>
      <c r="AW2241" s="64" t="e">
        <v>#N/A</v>
      </c>
      <c r="AY2241" s="63"/>
      <c r="AZ2241" s="215"/>
      <c r="BA2241" s="215"/>
      <c r="BB2241" s="215"/>
      <c r="BC2241" s="215"/>
      <c r="BE2241" s="215"/>
    </row>
    <row r="2242" spans="4:57">
      <c r="D2242" s="63">
        <v>44951</v>
      </c>
      <c r="E2242" s="211">
        <v>1191.0899999999999</v>
      </c>
      <c r="F2242" s="211">
        <v>4054.143</v>
      </c>
      <c r="G2242" s="213">
        <v>5245.2330000000002</v>
      </c>
      <c r="I2242" s="63"/>
      <c r="J2242" s="68"/>
      <c r="K2242" s="68"/>
      <c r="M2242" s="63">
        <v>44951</v>
      </c>
      <c r="N2242" s="211">
        <v>42481</v>
      </c>
      <c r="O2242" s="212">
        <v>185.005</v>
      </c>
      <c r="Q2242" s="63">
        <v>44951</v>
      </c>
      <c r="R2242" s="210">
        <v>43.056872064651429</v>
      </c>
      <c r="S2242" s="210">
        <v>68.18103515888771</v>
      </c>
      <c r="U2242" s="63">
        <v>44951</v>
      </c>
      <c r="V2242" s="214">
        <v>73.700541299574596</v>
      </c>
      <c r="X2242" s="63"/>
      <c r="Y2242" s="67"/>
      <c r="Z2242" s="67"/>
      <c r="AA2242" s="67"/>
      <c r="AB2242" s="67"/>
      <c r="AD2242" s="63"/>
      <c r="AE2242" s="67"/>
      <c r="AF2242" s="68"/>
      <c r="AH2242" s="58">
        <v>44951</v>
      </c>
      <c r="AI2242" s="210">
        <v>126.90354738978793</v>
      </c>
      <c r="AJ2242" s="210">
        <v>98.890790792188781</v>
      </c>
      <c r="AK2242" s="210">
        <v>76.201663395266365</v>
      </c>
      <c r="AM2242" s="63">
        <v>44951</v>
      </c>
      <c r="AN2242" s="210">
        <v>67.430630863968503</v>
      </c>
      <c r="AO2242" s="210">
        <v>66.832178810311248</v>
      </c>
      <c r="AP2242" s="210">
        <v>74.978028320201176</v>
      </c>
      <c r="AR2242" s="63">
        <v>44951</v>
      </c>
      <c r="AS2242" s="210">
        <v>-11.204598325720404</v>
      </c>
      <c r="AT2242" s="210">
        <v>4.2381810293793842</v>
      </c>
      <c r="AV2242" s="63"/>
      <c r="AW2242" s="64" t="e">
        <v>#N/A</v>
      </c>
      <c r="AY2242" s="63"/>
      <c r="AZ2242" s="215"/>
      <c r="BA2242" s="215"/>
      <c r="BB2242" s="215"/>
      <c r="BC2242" s="215"/>
      <c r="BE2242" s="215"/>
    </row>
    <row r="2243" spans="4:57">
      <c r="D2243" s="63">
        <v>44952</v>
      </c>
      <c r="E2243" s="211">
        <v>1201.701</v>
      </c>
      <c r="F2243" s="211">
        <v>4055.14</v>
      </c>
      <c r="G2243" s="213">
        <v>5256.8410000000003</v>
      </c>
      <c r="I2243" s="63"/>
      <c r="J2243" s="68"/>
      <c r="K2243" s="68"/>
      <c r="M2243" s="63">
        <v>44952</v>
      </c>
      <c r="N2243" s="211">
        <v>42274</v>
      </c>
      <c r="O2243" s="212">
        <v>185.315</v>
      </c>
      <c r="Q2243" s="63">
        <v>44952</v>
      </c>
      <c r="R2243" s="210">
        <v>43.117261757687444</v>
      </c>
      <c r="S2243" s="210">
        <v>68.191269349319185</v>
      </c>
      <c r="U2243" s="63">
        <v>44952</v>
      </c>
      <c r="V2243" s="214">
        <v>73.655249506649511</v>
      </c>
      <c r="X2243" s="63"/>
      <c r="Y2243" s="67"/>
      <c r="Z2243" s="67"/>
      <c r="AA2243" s="67"/>
      <c r="AB2243" s="67"/>
      <c r="AD2243" s="63"/>
      <c r="AE2243" s="67"/>
      <c r="AF2243" s="68"/>
      <c r="AH2243" s="58">
        <v>44952</v>
      </c>
      <c r="AI2243" s="210">
        <v>126.7383036705592</v>
      </c>
      <c r="AJ2243" s="210">
        <v>98.889174436730087</v>
      </c>
      <c r="AK2243" s="210">
        <v>76.231290276731414</v>
      </c>
      <c r="AM2243" s="63">
        <v>44952</v>
      </c>
      <c r="AN2243" s="210">
        <v>67.476765365662033</v>
      </c>
      <c r="AO2243" s="210">
        <v>66.934196937925591</v>
      </c>
      <c r="AP2243" s="210">
        <v>75.046140617714812</v>
      </c>
      <c r="AR2243" s="63">
        <v>44952</v>
      </c>
      <c r="AS2243" s="210">
        <v>-11.038574658710331</v>
      </c>
      <c r="AT2243" s="210">
        <v>4.2825691995297621</v>
      </c>
      <c r="AV2243" s="63"/>
      <c r="AW2243" s="64" t="e">
        <v>#N/A</v>
      </c>
      <c r="AY2243" s="63"/>
      <c r="AZ2243" s="215"/>
      <c r="BA2243" s="215"/>
      <c r="BB2243" s="215"/>
      <c r="BC2243" s="215"/>
      <c r="BE2243" s="215"/>
    </row>
    <row r="2244" spans="4:57">
      <c r="D2244" s="63">
        <v>44953</v>
      </c>
      <c r="E2244" s="211">
        <v>1279.1690000000001</v>
      </c>
      <c r="F2244" s="211">
        <v>4055.1779999999999</v>
      </c>
      <c r="G2244" s="213">
        <v>5334.3469999999998</v>
      </c>
      <c r="I2244" s="63"/>
      <c r="J2244" s="68"/>
      <c r="K2244" s="68"/>
      <c r="M2244" s="63">
        <v>44953</v>
      </c>
      <c r="N2244" s="211">
        <v>42265</v>
      </c>
      <c r="O2244" s="212">
        <v>185.63</v>
      </c>
      <c r="Q2244" s="63">
        <v>44953</v>
      </c>
      <c r="R2244" s="210">
        <v>43.29744164544509</v>
      </c>
      <c r="S2244" s="210">
        <v>68.286198510306832</v>
      </c>
      <c r="U2244" s="63">
        <v>44953</v>
      </c>
      <c r="V2244" s="214">
        <v>74.103804573152544</v>
      </c>
      <c r="X2244" s="63"/>
      <c r="Y2244" s="67"/>
      <c r="Z2244" s="67"/>
      <c r="AA2244" s="67"/>
      <c r="AB2244" s="67"/>
      <c r="AD2244" s="63"/>
      <c r="AE2244" s="67"/>
      <c r="AF2244" s="68"/>
      <c r="AH2244" s="58">
        <v>44953</v>
      </c>
      <c r="AI2244" s="210">
        <v>126.76080980535538</v>
      </c>
      <c r="AJ2244" s="210">
        <v>99.04651414391239</v>
      </c>
      <c r="AK2244" s="210">
        <v>76.39730951458759</v>
      </c>
      <c r="AM2244" s="63">
        <v>44953</v>
      </c>
      <c r="AN2244" s="210">
        <v>67.545009029913203</v>
      </c>
      <c r="AO2244" s="210">
        <v>67.099621786892143</v>
      </c>
      <c r="AP2244" s="210">
        <v>75.071496977603161</v>
      </c>
      <c r="AR2244" s="63">
        <v>44953</v>
      </c>
      <c r="AS2244" s="210">
        <v>-10.866512930044159</v>
      </c>
      <c r="AT2244" s="210">
        <v>4.3420337953716359</v>
      </c>
      <c r="AV2244" s="63"/>
      <c r="AW2244" s="64" t="e">
        <v>#N/A</v>
      </c>
      <c r="AY2244" s="63"/>
      <c r="AZ2244" s="215"/>
      <c r="BA2244" s="215"/>
      <c r="BB2244" s="215"/>
      <c r="BC2244" s="215"/>
      <c r="BE2244" s="215"/>
    </row>
    <row r="2245" spans="4:57">
      <c r="D2245" s="63">
        <v>44954</v>
      </c>
      <c r="E2245" s="211">
        <v>1279.1690000000001</v>
      </c>
      <c r="F2245" s="211">
        <v>4055.1779999999999</v>
      </c>
      <c r="G2245" s="213">
        <v>5334.3469999999998</v>
      </c>
      <c r="I2245" s="63"/>
      <c r="J2245" s="68"/>
      <c r="K2245" s="68"/>
      <c r="M2245" s="63">
        <v>44954</v>
      </c>
      <c r="N2245" s="211">
        <v>42265</v>
      </c>
      <c r="O2245" s="212">
        <v>185.63</v>
      </c>
      <c r="Q2245" s="63">
        <v>44954</v>
      </c>
      <c r="R2245" s="210">
        <v>43.30102415166823</v>
      </c>
      <c r="S2245" s="210">
        <v>68.317856514057397</v>
      </c>
      <c r="U2245" s="63">
        <v>44954</v>
      </c>
      <c r="V2245" s="214">
        <v>74.103804573152544</v>
      </c>
      <c r="X2245" s="63"/>
      <c r="Y2245" s="67"/>
      <c r="Z2245" s="67"/>
      <c r="AA2245" s="67"/>
      <c r="AB2245" s="67"/>
      <c r="AD2245" s="63"/>
      <c r="AE2245" s="67"/>
      <c r="AF2245" s="68"/>
      <c r="AH2245" s="58">
        <v>44954</v>
      </c>
      <c r="AI2245" s="210">
        <v>126.6961825899846</v>
      </c>
      <c r="AJ2245" s="210">
        <v>99.096622079010089</v>
      </c>
      <c r="AK2245" s="210">
        <v>76.469999606368091</v>
      </c>
      <c r="AM2245" s="63">
        <v>44954</v>
      </c>
      <c r="AN2245" s="210">
        <v>67.588724564761421</v>
      </c>
      <c r="AO2245" s="210">
        <v>67.23079658801359</v>
      </c>
      <c r="AP2245" s="210">
        <v>75.092566228323562</v>
      </c>
      <c r="AR2245" s="63">
        <v>44954</v>
      </c>
      <c r="AS2245" s="210">
        <v>-10.709570816547275</v>
      </c>
      <c r="AT2245" s="210">
        <v>4.4114499961479536</v>
      </c>
      <c r="AV2245" s="63"/>
      <c r="AW2245" s="64" t="e">
        <v>#N/A</v>
      </c>
      <c r="AY2245" s="63"/>
      <c r="AZ2245" s="215"/>
      <c r="BA2245" s="215"/>
      <c r="BB2245" s="215"/>
      <c r="BC2245" s="215"/>
      <c r="BE2245" s="215"/>
    </row>
    <row r="2246" spans="4:57">
      <c r="D2246" s="63">
        <v>44955</v>
      </c>
      <c r="E2246" s="211">
        <v>1279.1690000000001</v>
      </c>
      <c r="F2246" s="211">
        <v>4055.1779999999999</v>
      </c>
      <c r="G2246" s="213">
        <v>5334.3469999999998</v>
      </c>
      <c r="I2246" s="63"/>
      <c r="J2246" s="68"/>
      <c r="K2246" s="68"/>
      <c r="M2246" s="63">
        <v>44955</v>
      </c>
      <c r="N2246" s="211">
        <v>42265</v>
      </c>
      <c r="O2246" s="212">
        <v>185.63</v>
      </c>
      <c r="Q2246" s="63">
        <v>44955</v>
      </c>
      <c r="R2246" s="210">
        <v>43.433188297320683</v>
      </c>
      <c r="S2246" s="210">
        <v>68.398427491193885</v>
      </c>
      <c r="U2246" s="63">
        <v>44955</v>
      </c>
      <c r="V2246" s="214">
        <v>74.103804573152544</v>
      </c>
      <c r="X2246" s="63"/>
      <c r="Y2246" s="67"/>
      <c r="Z2246" s="67"/>
      <c r="AA2246" s="67"/>
      <c r="AB2246" s="67"/>
      <c r="AD2246" s="63"/>
      <c r="AE2246" s="67"/>
      <c r="AF2246" s="68"/>
      <c r="AH2246" s="58">
        <v>44955</v>
      </c>
      <c r="AI2246" s="210">
        <v>126.61750414868828</v>
      </c>
      <c r="AJ2246" s="210">
        <v>99.197220513338962</v>
      </c>
      <c r="AK2246" s="210">
        <v>76.627950561169598</v>
      </c>
      <c r="AM2246" s="63">
        <v>44955</v>
      </c>
      <c r="AN2246" s="210">
        <v>67.664149504806062</v>
      </c>
      <c r="AO2246" s="210">
        <v>67.379825244352958</v>
      </c>
      <c r="AP2246" s="210">
        <v>75.18376778905089</v>
      </c>
      <c r="AR2246" s="63">
        <v>44955</v>
      </c>
      <c r="AS2246" s="210">
        <v>-10.591002846768838</v>
      </c>
      <c r="AT2246" s="210">
        <v>4.4914842161858815</v>
      </c>
      <c r="AV2246" s="63"/>
      <c r="AW2246" s="64" t="e">
        <v>#N/A</v>
      </c>
      <c r="AY2246" s="63"/>
      <c r="AZ2246" s="215"/>
      <c r="BA2246" s="215"/>
      <c r="BB2246" s="215"/>
      <c r="BC2246" s="215"/>
      <c r="BE2246" s="215"/>
    </row>
    <row r="2247" spans="4:57">
      <c r="D2247" s="63">
        <v>44956</v>
      </c>
      <c r="E2247" s="211">
        <v>1170.9469999999999</v>
      </c>
      <c r="F2247" s="211">
        <v>4059.2489999999998</v>
      </c>
      <c r="G2247" s="213">
        <v>5230.1959999999999</v>
      </c>
      <c r="I2247" s="63"/>
      <c r="J2247" s="68"/>
      <c r="K2247" s="68"/>
      <c r="M2247" s="63">
        <v>44956</v>
      </c>
      <c r="N2247" s="211">
        <v>41518</v>
      </c>
      <c r="O2247" s="212">
        <v>186.57830000000001</v>
      </c>
      <c r="Q2247" s="63">
        <v>44956</v>
      </c>
      <c r="R2247" s="210">
        <v>43.471229484373829</v>
      </c>
      <c r="S2247" s="210">
        <v>68.607395295384734</v>
      </c>
      <c r="U2247" s="63">
        <v>44956</v>
      </c>
      <c r="V2247" s="214">
        <v>73.85433757835915</v>
      </c>
      <c r="X2247" s="63"/>
      <c r="Y2247" s="67"/>
      <c r="Z2247" s="67"/>
      <c r="AA2247" s="67"/>
      <c r="AB2247" s="67"/>
      <c r="AD2247" s="63"/>
      <c r="AE2247" s="67"/>
      <c r="AF2247" s="68"/>
      <c r="AH2247" s="58">
        <v>44956</v>
      </c>
      <c r="AI2247" s="210">
        <v>126.43628156100317</v>
      </c>
      <c r="AJ2247" s="210">
        <v>99.362615067216467</v>
      </c>
      <c r="AK2247" s="210">
        <v>76.981542087212091</v>
      </c>
      <c r="AM2247" s="63">
        <v>44956</v>
      </c>
      <c r="AN2247" s="210">
        <v>67.774110908557361</v>
      </c>
      <c r="AO2247" s="210">
        <v>67.574015184898457</v>
      </c>
      <c r="AP2247" s="210">
        <v>75.310595214404685</v>
      </c>
      <c r="AR2247" s="63">
        <v>44956</v>
      </c>
      <c r="AS2247" s="210">
        <v>-10.457767201453382</v>
      </c>
      <c r="AT2247" s="210">
        <v>4.5785323138805234</v>
      </c>
      <c r="AV2247" s="63"/>
      <c r="AW2247" s="64" t="e">
        <v>#N/A</v>
      </c>
      <c r="AY2247" s="63"/>
      <c r="AZ2247" s="215"/>
      <c r="BA2247" s="215"/>
      <c r="BB2247" s="215"/>
      <c r="BC2247" s="215"/>
      <c r="BE2247" s="215"/>
    </row>
    <row r="2248" spans="4:57">
      <c r="D2248" s="63">
        <v>44957</v>
      </c>
      <c r="E2248" s="211">
        <v>1253.365</v>
      </c>
      <c r="F2248" s="211">
        <v>4063.357</v>
      </c>
      <c r="G2248" s="213">
        <v>5316.7219999999998</v>
      </c>
      <c r="I2248" s="63"/>
      <c r="J2248" s="68"/>
      <c r="K2248" s="68"/>
      <c r="M2248" s="63">
        <v>44957</v>
      </c>
      <c r="N2248" s="211">
        <v>41417</v>
      </c>
      <c r="O2248" s="212">
        <v>186.875</v>
      </c>
      <c r="Q2248" s="63">
        <v>44957</v>
      </c>
      <c r="R2248" s="210">
        <v>43.603193163956533</v>
      </c>
      <c r="S2248" s="210">
        <v>68.817203152620834</v>
      </c>
      <c r="U2248" s="63">
        <v>44957</v>
      </c>
      <c r="V2248" s="214">
        <v>73.785892672587764</v>
      </c>
      <c r="X2248" s="63"/>
      <c r="Y2248" s="67"/>
      <c r="Z2248" s="67"/>
      <c r="AA2248" s="67"/>
      <c r="AB2248" s="67"/>
      <c r="AD2248" s="63"/>
      <c r="AE2248" s="67"/>
      <c r="AF2248" s="68"/>
      <c r="AH2248" s="58">
        <v>44957</v>
      </c>
      <c r="AI2248" s="210">
        <v>126.31410540127686</v>
      </c>
      <c r="AJ2248" s="210">
        <v>99.54483980472402</v>
      </c>
      <c r="AK2248" s="210">
        <v>77.364220531216759</v>
      </c>
      <c r="AM2248" s="63">
        <v>44957</v>
      </c>
      <c r="AN2248" s="210">
        <v>67.863416427325404</v>
      </c>
      <c r="AO2248" s="210">
        <v>67.773726215318163</v>
      </c>
      <c r="AP2248" s="210">
        <v>75.375190977840873</v>
      </c>
      <c r="AR2248" s="63">
        <v>44957</v>
      </c>
      <c r="AS2248" s="210">
        <v>-10.252819781589672</v>
      </c>
      <c r="AT2248" s="210">
        <v>4.6721149636446357</v>
      </c>
      <c r="AV2248" s="63"/>
      <c r="AW2248" s="64" t="e">
        <v>#N/A</v>
      </c>
      <c r="AY2248" s="63"/>
      <c r="AZ2248" s="215"/>
      <c r="BA2248" s="215"/>
      <c r="BB2248" s="215"/>
      <c r="BC2248" s="215"/>
      <c r="BE2248" s="215"/>
    </row>
    <row r="2249" spans="4:57">
      <c r="D2249" s="63">
        <v>44958</v>
      </c>
      <c r="E2249" s="211">
        <v>1294.489</v>
      </c>
      <c r="F2249" s="211">
        <v>4068.6170000000002</v>
      </c>
      <c r="G2249" s="213">
        <v>5363.1059999999998</v>
      </c>
      <c r="I2249" s="63"/>
      <c r="J2249" s="68"/>
      <c r="K2249" s="68"/>
      <c r="M2249" s="63">
        <v>44958</v>
      </c>
      <c r="N2249" s="211">
        <v>41379</v>
      </c>
      <c r="O2249" s="212">
        <v>187.3083</v>
      </c>
      <c r="Q2249" s="63">
        <v>44958</v>
      </c>
      <c r="R2249" s="210">
        <v>43.455936151752319</v>
      </c>
      <c r="S2249" s="210">
        <v>69.103044116240483</v>
      </c>
      <c r="U2249" s="63">
        <v>44958</v>
      </c>
      <c r="V2249" s="214">
        <v>74.073317026488041</v>
      </c>
      <c r="X2249" s="63"/>
      <c r="Y2249" s="67"/>
      <c r="Z2249" s="67"/>
      <c r="AA2249" s="67"/>
      <c r="AB2249" s="67"/>
      <c r="AD2249" s="63"/>
      <c r="AE2249" s="67"/>
      <c r="AF2249" s="68"/>
      <c r="AH2249" s="58">
        <v>44958</v>
      </c>
      <c r="AI2249" s="210">
        <v>126.11059504854394</v>
      </c>
      <c r="AJ2249" s="210">
        <v>99.758536827716469</v>
      </c>
      <c r="AK2249" s="210">
        <v>77.872418968265293</v>
      </c>
      <c r="AM2249" s="63">
        <v>44958</v>
      </c>
      <c r="AN2249" s="210">
        <v>67.935668036614601</v>
      </c>
      <c r="AO2249" s="210">
        <v>67.905613955179064</v>
      </c>
      <c r="AP2249" s="210">
        <v>75.467267558516426</v>
      </c>
      <c r="AR2249" s="63">
        <v>44958</v>
      </c>
      <c r="AS2249" s="210">
        <v>-10.038032562710997</v>
      </c>
      <c r="AT2249" s="210">
        <v>4.7755807833997466</v>
      </c>
      <c r="AV2249" s="63"/>
      <c r="AW2249" s="64" t="e">
        <v>#N/A</v>
      </c>
      <c r="AY2249" s="63"/>
      <c r="AZ2249" s="215"/>
      <c r="BA2249" s="215"/>
      <c r="BB2249" s="215"/>
      <c r="BC2249" s="215"/>
      <c r="BE2249" s="215"/>
    </row>
    <row r="2250" spans="4:57">
      <c r="D2250" s="63">
        <v>44959</v>
      </c>
      <c r="E2250" s="211">
        <v>1101.8009999999999</v>
      </c>
      <c r="F2250" s="211">
        <v>4078.451</v>
      </c>
      <c r="G2250" s="213">
        <v>5180.2520000000004</v>
      </c>
      <c r="I2250" s="63"/>
      <c r="J2250" s="68"/>
      <c r="K2250" s="68"/>
      <c r="M2250" s="63">
        <v>44959</v>
      </c>
      <c r="N2250" s="211">
        <v>41314</v>
      </c>
      <c r="O2250" s="212">
        <v>187.61330000000001</v>
      </c>
      <c r="Q2250" s="63">
        <v>44959</v>
      </c>
      <c r="R2250" s="210">
        <v>43.505467683118894</v>
      </c>
      <c r="S2250" s="210">
        <v>69.42616391308411</v>
      </c>
      <c r="U2250" s="63">
        <v>44959</v>
      </c>
      <c r="V2250" s="214">
        <v>74.700688068170024</v>
      </c>
      <c r="X2250" s="63"/>
      <c r="Y2250" s="67"/>
      <c r="Z2250" s="67"/>
      <c r="AA2250" s="67"/>
      <c r="AB2250" s="67"/>
      <c r="AD2250" s="63"/>
      <c r="AE2250" s="67"/>
      <c r="AF2250" s="68"/>
      <c r="AH2250" s="58">
        <v>44959</v>
      </c>
      <c r="AI2250" s="210">
        <v>125.82667399047041</v>
      </c>
      <c r="AJ2250" s="210">
        <v>99.953546023295161</v>
      </c>
      <c r="AK2250" s="210">
        <v>78.419425641925613</v>
      </c>
      <c r="AM2250" s="63">
        <v>44959</v>
      </c>
      <c r="AN2250" s="210">
        <v>68.056895044131466</v>
      </c>
      <c r="AO2250" s="210">
        <v>67.993184517310112</v>
      </c>
      <c r="AP2250" s="210">
        <v>75.777595099626581</v>
      </c>
      <c r="AR2250" s="63">
        <v>44959</v>
      </c>
      <c r="AS2250" s="210">
        <v>-9.8345093008338722</v>
      </c>
      <c r="AT2250" s="210">
        <v>4.863178758687714</v>
      </c>
      <c r="AV2250" s="63"/>
      <c r="AW2250" s="64" t="e">
        <v>#N/A</v>
      </c>
      <c r="AY2250" s="63"/>
      <c r="AZ2250" s="215"/>
      <c r="BA2250" s="215"/>
      <c r="BB2250" s="215"/>
      <c r="BC2250" s="215"/>
      <c r="BE2250" s="215"/>
    </row>
    <row r="2251" spans="4:57">
      <c r="D2251" s="63">
        <v>44960</v>
      </c>
      <c r="E2251" s="211">
        <v>1149.2090000000001</v>
      </c>
      <c r="F2251" s="211">
        <v>4082.9270000000001</v>
      </c>
      <c r="G2251" s="213">
        <v>5232.1360000000004</v>
      </c>
      <c r="I2251" s="63"/>
      <c r="J2251" s="68"/>
      <c r="K2251" s="68"/>
      <c r="M2251" s="63">
        <v>44960</v>
      </c>
      <c r="N2251" s="211">
        <v>41022</v>
      </c>
      <c r="O2251" s="212">
        <v>187.95</v>
      </c>
      <c r="Q2251" s="63">
        <v>44960</v>
      </c>
      <c r="R2251" s="210">
        <v>43.650237160937081</v>
      </c>
      <c r="S2251" s="210">
        <v>69.681210480510373</v>
      </c>
      <c r="U2251" s="63">
        <v>44960</v>
      </c>
      <c r="V2251" s="214">
        <v>74.569861910116359</v>
      </c>
      <c r="X2251" s="63"/>
      <c r="Y2251" s="67"/>
      <c r="Z2251" s="67"/>
      <c r="AA2251" s="67"/>
      <c r="AB2251" s="67"/>
      <c r="AD2251" s="63"/>
      <c r="AE2251" s="67"/>
      <c r="AF2251" s="68"/>
      <c r="AH2251" s="58">
        <v>44960</v>
      </c>
      <c r="AI2251" s="210">
        <v>125.65980607645577</v>
      </c>
      <c r="AJ2251" s="210">
        <v>100.12206447740444</v>
      </c>
      <c r="AK2251" s="210">
        <v>78.86603724319643</v>
      </c>
      <c r="AM2251" s="63">
        <v>44960</v>
      </c>
      <c r="AN2251" s="210">
        <v>68.238870687883662</v>
      </c>
      <c r="AO2251" s="210">
        <v>68.249955905513744</v>
      </c>
      <c r="AP2251" s="210">
        <v>75.992884854929173</v>
      </c>
      <c r="AR2251" s="63">
        <v>44960</v>
      </c>
      <c r="AS2251" s="210">
        <v>-9.692711854254199</v>
      </c>
      <c r="AT2251" s="210">
        <v>4.9345480751648241</v>
      </c>
      <c r="AV2251" s="63"/>
      <c r="AW2251" s="64" t="e">
        <v>#N/A</v>
      </c>
      <c r="AY2251" s="63"/>
      <c r="AZ2251" s="215"/>
      <c r="BA2251" s="215"/>
      <c r="BB2251" s="215"/>
      <c r="BC2251" s="215"/>
      <c r="BE2251" s="215"/>
    </row>
    <row r="2252" spans="4:57">
      <c r="D2252" s="63">
        <v>44961</v>
      </c>
      <c r="E2252" s="211">
        <v>1149.2090000000001</v>
      </c>
      <c r="F2252" s="211">
        <v>4082.9270000000001</v>
      </c>
      <c r="G2252" s="213">
        <v>5232.1360000000004</v>
      </c>
      <c r="I2252" s="63"/>
      <c r="J2252" s="68"/>
      <c r="K2252" s="68"/>
      <c r="M2252" s="63">
        <v>44961</v>
      </c>
      <c r="N2252" s="211">
        <v>41022</v>
      </c>
      <c r="O2252" s="212">
        <v>187.95</v>
      </c>
      <c r="Q2252" s="63">
        <v>44961</v>
      </c>
      <c r="R2252" s="210">
        <v>43.966914088422016</v>
      </c>
      <c r="S2252" s="210">
        <v>69.91569355643783</v>
      </c>
      <c r="U2252" s="63">
        <v>44961</v>
      </c>
      <c r="V2252" s="214">
        <v>74.569861910116359</v>
      </c>
      <c r="X2252" s="63"/>
      <c r="Y2252" s="67"/>
      <c r="Z2252" s="67"/>
      <c r="AA2252" s="67"/>
      <c r="AB2252" s="67"/>
      <c r="AD2252" s="63"/>
      <c r="AE2252" s="67"/>
      <c r="AF2252" s="68"/>
      <c r="AH2252" s="58">
        <v>44961</v>
      </c>
      <c r="AI2252" s="210">
        <v>125.42282042540181</v>
      </c>
      <c r="AJ2252" s="210">
        <v>100.28948593009419</v>
      </c>
      <c r="AK2252" s="210">
        <v>79.296624780764006</v>
      </c>
      <c r="AM2252" s="63">
        <v>44961</v>
      </c>
      <c r="AN2252" s="210">
        <v>68.37496549190287</v>
      </c>
      <c r="AO2252" s="210">
        <v>68.439465111186053</v>
      </c>
      <c r="AP2252" s="210">
        <v>76.16573321750748</v>
      </c>
      <c r="AR2252" s="63">
        <v>44961</v>
      </c>
      <c r="AS2252" s="210">
        <v>-9.5469685164096489</v>
      </c>
      <c r="AT2252" s="210">
        <v>5.0131324004305533</v>
      </c>
      <c r="AV2252" s="63"/>
      <c r="AW2252" s="64" t="e">
        <v>#N/A</v>
      </c>
      <c r="AY2252" s="63"/>
      <c r="AZ2252" s="215"/>
      <c r="BA2252" s="215"/>
      <c r="BB2252" s="215"/>
      <c r="BC2252" s="215"/>
      <c r="BE2252" s="215"/>
    </row>
    <row r="2253" spans="4:57">
      <c r="D2253" s="63">
        <v>44962</v>
      </c>
      <c r="E2253" s="211">
        <v>1149.2090000000001</v>
      </c>
      <c r="F2253" s="211">
        <v>4082.9270000000001</v>
      </c>
      <c r="G2253" s="213">
        <v>5232.1360000000004</v>
      </c>
      <c r="I2253" s="63"/>
      <c r="J2253" s="68"/>
      <c r="K2253" s="68"/>
      <c r="M2253" s="63">
        <v>44962</v>
      </c>
      <c r="N2253" s="211">
        <v>41022</v>
      </c>
      <c r="O2253" s="212">
        <v>187.95</v>
      </c>
      <c r="Q2253" s="63">
        <v>44962</v>
      </c>
      <c r="R2253" s="210">
        <v>44.784440563469197</v>
      </c>
      <c r="S2253" s="210">
        <v>70.239811364797717</v>
      </c>
      <c r="U2253" s="63">
        <v>44962</v>
      </c>
      <c r="V2253" s="214">
        <v>74.569861910116359</v>
      </c>
      <c r="X2253" s="63"/>
      <c r="Y2253" s="67"/>
      <c r="Z2253" s="67"/>
      <c r="AA2253" s="67"/>
      <c r="AB2253" s="67"/>
      <c r="AD2253" s="63"/>
      <c r="AE2253" s="67"/>
      <c r="AF2253" s="68"/>
      <c r="AH2253" s="58">
        <v>44962</v>
      </c>
      <c r="AI2253" s="210">
        <v>125.16174091444201</v>
      </c>
      <c r="AJ2253" s="210">
        <v>100.51819508417496</v>
      </c>
      <c r="AK2253" s="210">
        <v>79.875275817709763</v>
      </c>
      <c r="AM2253" s="63">
        <v>44962</v>
      </c>
      <c r="AN2253" s="210">
        <v>68.528646639257104</v>
      </c>
      <c r="AO2253" s="210">
        <v>68.654799752600198</v>
      </c>
      <c r="AP2253" s="210">
        <v>76.356137386901551</v>
      </c>
      <c r="AR2253" s="63">
        <v>44962</v>
      </c>
      <c r="AS2253" s="210">
        <v>-9.3900735955585564</v>
      </c>
      <c r="AT2253" s="210">
        <v>5.0906027761440376</v>
      </c>
      <c r="AV2253" s="63"/>
      <c r="AW2253" s="64" t="e">
        <v>#N/A</v>
      </c>
      <c r="AY2253" s="63"/>
      <c r="AZ2253" s="215"/>
      <c r="BA2253" s="215"/>
      <c r="BB2253" s="215"/>
      <c r="BC2253" s="215"/>
      <c r="BE2253" s="215"/>
    </row>
    <row r="2254" spans="4:57">
      <c r="D2254" s="63">
        <v>44963</v>
      </c>
      <c r="E2254" s="211">
        <v>1134.3579999999999</v>
      </c>
      <c r="F2254" s="211">
        <v>4089.8290000000002</v>
      </c>
      <c r="G2254" s="213">
        <v>5224.1869999999999</v>
      </c>
      <c r="I2254" s="63"/>
      <c r="J2254" s="68"/>
      <c r="K2254" s="68"/>
      <c r="M2254" s="63">
        <v>44963</v>
      </c>
      <c r="N2254" s="211">
        <v>40288</v>
      </c>
      <c r="O2254" s="212">
        <v>189.095</v>
      </c>
      <c r="Q2254" s="63">
        <v>44963</v>
      </c>
      <c r="R2254" s="210">
        <v>44.854971917142336</v>
      </c>
      <c r="S2254" s="210">
        <v>70.525154378761812</v>
      </c>
      <c r="U2254" s="63">
        <v>44963</v>
      </c>
      <c r="V2254" s="214">
        <v>75.509340667588717</v>
      </c>
      <c r="X2254" s="63"/>
      <c r="Y2254" s="67"/>
      <c r="Z2254" s="67"/>
      <c r="AA2254" s="67"/>
      <c r="AB2254" s="67"/>
      <c r="AD2254" s="63"/>
      <c r="AE2254" s="67"/>
      <c r="AF2254" s="68"/>
      <c r="AH2254" s="58">
        <v>44963</v>
      </c>
      <c r="AI2254" s="210">
        <v>124.84253527543565</v>
      </c>
      <c r="AJ2254" s="210">
        <v>100.63889649393127</v>
      </c>
      <c r="AK2254" s="210">
        <v>80.360377793621822</v>
      </c>
      <c r="AM2254" s="63">
        <v>44963</v>
      </c>
      <c r="AN2254" s="210">
        <v>68.614191870314684</v>
      </c>
      <c r="AO2254" s="210">
        <v>68.65982495134287</v>
      </c>
      <c r="AP2254" s="210">
        <v>76.630628328459238</v>
      </c>
      <c r="AR2254" s="63">
        <v>44963</v>
      </c>
      <c r="AS2254" s="210">
        <v>-9.2946107887089795</v>
      </c>
      <c r="AT2254" s="210">
        <v>5.1683920510156245</v>
      </c>
      <c r="AV2254" s="63"/>
      <c r="AW2254" s="64" t="e">
        <v>#N/A</v>
      </c>
      <c r="AY2254" s="63"/>
      <c r="AZ2254" s="215"/>
      <c r="BA2254" s="215"/>
      <c r="BB2254" s="215"/>
      <c r="BC2254" s="215"/>
      <c r="BE2254" s="215"/>
    </row>
    <row r="2255" spans="4:57">
      <c r="D2255" s="63">
        <v>44964</v>
      </c>
      <c r="E2255" s="211">
        <v>1146.97</v>
      </c>
      <c r="F2255" s="211">
        <v>4085.4639999999999</v>
      </c>
      <c r="G2255" s="213">
        <v>5232.4340000000002</v>
      </c>
      <c r="I2255" s="63"/>
      <c r="J2255" s="68"/>
      <c r="K2255" s="68"/>
      <c r="M2255" s="63">
        <v>44964</v>
      </c>
      <c r="N2255" s="211">
        <v>40287</v>
      </c>
      <c r="O2255" s="212">
        <v>189.45670000000001</v>
      </c>
      <c r="Q2255" s="63">
        <v>44964</v>
      </c>
      <c r="R2255" s="210">
        <v>45.031109891078657</v>
      </c>
      <c r="S2255" s="210">
        <v>70.82701523651545</v>
      </c>
      <c r="U2255" s="63">
        <v>44964</v>
      </c>
      <c r="V2255" s="214">
        <v>75.803431721187721</v>
      </c>
      <c r="X2255" s="63"/>
      <c r="Y2255" s="67"/>
      <c r="Z2255" s="67"/>
      <c r="AA2255" s="67"/>
      <c r="AB2255" s="67"/>
      <c r="AD2255" s="63"/>
      <c r="AE2255" s="67"/>
      <c r="AF2255" s="68"/>
      <c r="AH2255" s="58">
        <v>44964</v>
      </c>
      <c r="AI2255" s="210">
        <v>124.63757484261623</v>
      </c>
      <c r="AJ2255" s="210">
        <v>100.85287199905237</v>
      </c>
      <c r="AK2255" s="210">
        <v>80.920640635838055</v>
      </c>
      <c r="AM2255" s="63">
        <v>44964</v>
      </c>
      <c r="AN2255" s="210">
        <v>68.671512532346782</v>
      </c>
      <c r="AO2255" s="210">
        <v>68.668734068596521</v>
      </c>
      <c r="AP2255" s="210">
        <v>76.818403692777409</v>
      </c>
      <c r="AR2255" s="63">
        <v>44964</v>
      </c>
      <c r="AS2255" s="210">
        <v>-9.1533102241136639</v>
      </c>
      <c r="AT2255" s="210">
        <v>5.247251147108134</v>
      </c>
      <c r="AV2255" s="63"/>
      <c r="AW2255" s="64" t="e">
        <v>#N/A</v>
      </c>
      <c r="AY2255" s="63"/>
      <c r="AZ2255" s="215"/>
      <c r="BA2255" s="215"/>
      <c r="BB2255" s="215"/>
      <c r="BC2255" s="215"/>
      <c r="BE2255" s="215"/>
    </row>
    <row r="2256" spans="4:57">
      <c r="D2256" s="63">
        <v>44965</v>
      </c>
      <c r="E2256" s="211">
        <v>1116.886</v>
      </c>
      <c r="F2256" s="211">
        <v>4084.75</v>
      </c>
      <c r="G2256" s="213">
        <v>5201.6360000000004</v>
      </c>
      <c r="I2256" s="63"/>
      <c r="J2256" s="68"/>
      <c r="K2256" s="68"/>
      <c r="M2256" s="63">
        <v>44965</v>
      </c>
      <c r="N2256" s="211">
        <v>40169</v>
      </c>
      <c r="O2256" s="212">
        <v>189.86330000000001</v>
      </c>
      <c r="Q2256" s="63">
        <v>44965</v>
      </c>
      <c r="R2256" s="210">
        <v>44.896093604819789</v>
      </c>
      <c r="S2256" s="210">
        <v>71.290045596305205</v>
      </c>
      <c r="U2256" s="63">
        <v>44965</v>
      </c>
      <c r="V2256" s="214">
        <v>75.969224466928026</v>
      </c>
      <c r="X2256" s="63"/>
      <c r="Y2256" s="67"/>
      <c r="Z2256" s="67"/>
      <c r="AA2256" s="67"/>
      <c r="AB2256" s="67"/>
      <c r="AD2256" s="63"/>
      <c r="AE2256" s="67"/>
      <c r="AF2256" s="68"/>
      <c r="AH2256" s="58">
        <v>44965</v>
      </c>
      <c r="AI2256" s="210">
        <v>124.34936110635708</v>
      </c>
      <c r="AJ2256" s="210">
        <v>101.17053710470412</v>
      </c>
      <c r="AK2256" s="210">
        <v>81.745383378192741</v>
      </c>
      <c r="AM2256" s="63">
        <v>44965</v>
      </c>
      <c r="AN2256" s="210">
        <v>68.799547876900462</v>
      </c>
      <c r="AO2256" s="210">
        <v>68.865847255319323</v>
      </c>
      <c r="AP2256" s="210">
        <v>76.952681902092607</v>
      </c>
      <c r="AR2256" s="63">
        <v>44965</v>
      </c>
      <c r="AS2256" s="210">
        <v>-9.0026106969873894</v>
      </c>
      <c r="AT2256" s="210">
        <v>5.3165562513626474</v>
      </c>
      <c r="AV2256" s="63"/>
      <c r="AW2256" s="64" t="e">
        <v>#N/A</v>
      </c>
      <c r="AY2256" s="63"/>
      <c r="AZ2256" s="215"/>
      <c r="BA2256" s="215"/>
      <c r="BB2256" s="215"/>
      <c r="BC2256" s="215"/>
      <c r="BE2256" s="215"/>
    </row>
    <row r="2257" spans="4:57">
      <c r="D2257" s="63">
        <v>44966</v>
      </c>
      <c r="E2257" s="211">
        <v>1151.6010000000001</v>
      </c>
      <c r="F2257" s="211">
        <v>4086.0120000000002</v>
      </c>
      <c r="G2257" s="213">
        <v>5237.6130000000003</v>
      </c>
      <c r="I2257" s="63"/>
      <c r="J2257" s="68"/>
      <c r="K2257" s="68"/>
      <c r="M2257" s="63">
        <v>44966</v>
      </c>
      <c r="N2257" s="211">
        <v>40076</v>
      </c>
      <c r="O2257" s="212">
        <v>190.20330000000001</v>
      </c>
      <c r="Q2257" s="63">
        <v>44966</v>
      </c>
      <c r="R2257" s="210">
        <v>44.929316443401987</v>
      </c>
      <c r="S2257" s="210">
        <v>71.667269537585</v>
      </c>
      <c r="U2257" s="63">
        <v>44966</v>
      </c>
      <c r="V2257" s="214">
        <v>76.510266408727176</v>
      </c>
      <c r="X2257" s="63"/>
      <c r="Y2257" s="67"/>
      <c r="Z2257" s="67"/>
      <c r="AA2257" s="67"/>
      <c r="AB2257" s="67"/>
      <c r="AD2257" s="63"/>
      <c r="AE2257" s="67"/>
      <c r="AF2257" s="68"/>
      <c r="AH2257" s="58">
        <v>44966</v>
      </c>
      <c r="AI2257" s="210">
        <v>123.97520409867822</v>
      </c>
      <c r="AJ2257" s="210">
        <v>101.35283943877269</v>
      </c>
      <c r="AK2257" s="210">
        <v>82.397420159506112</v>
      </c>
      <c r="AM2257" s="63">
        <v>44966</v>
      </c>
      <c r="AN2257" s="210">
        <v>68.894480338759024</v>
      </c>
      <c r="AO2257" s="210">
        <v>68.931222220138721</v>
      </c>
      <c r="AP2257" s="210">
        <v>77.172729419137681</v>
      </c>
      <c r="AR2257" s="63">
        <v>44966</v>
      </c>
      <c r="AS2257" s="210">
        <v>-8.8695816575573243</v>
      </c>
      <c r="AT2257" s="210">
        <v>5.4039165703546166</v>
      </c>
      <c r="AV2257" s="63"/>
      <c r="AW2257" s="64" t="e">
        <v>#N/A</v>
      </c>
      <c r="AY2257" s="63"/>
      <c r="AZ2257" s="215"/>
      <c r="BA2257" s="215"/>
      <c r="BB2257" s="215"/>
      <c r="BC2257" s="215"/>
      <c r="BE2257" s="215"/>
    </row>
    <row r="2258" spans="4:57">
      <c r="D2258" s="63">
        <v>44967</v>
      </c>
      <c r="E2258" s="211">
        <v>1164.2560000000001</v>
      </c>
      <c r="F2258" s="211">
        <v>4082.962</v>
      </c>
      <c r="G2258" s="213">
        <v>5247.2179999999998</v>
      </c>
      <c r="I2258" s="63"/>
      <c r="J2258" s="68"/>
      <c r="K2258" s="68"/>
      <c r="M2258" s="63">
        <v>44967</v>
      </c>
      <c r="N2258" s="211">
        <v>40012</v>
      </c>
      <c r="O2258" s="212">
        <v>190.5283</v>
      </c>
      <c r="Q2258" s="63">
        <v>44967</v>
      </c>
      <c r="R2258" s="210">
        <v>44.603700708248709</v>
      </c>
      <c r="S2258" s="210">
        <v>72.039063433476613</v>
      </c>
      <c r="U2258" s="63">
        <v>44967</v>
      </c>
      <c r="V2258" s="214">
        <v>75.885368023122993</v>
      </c>
      <c r="X2258" s="63"/>
      <c r="Y2258" s="67"/>
      <c r="Z2258" s="67"/>
      <c r="AA2258" s="67"/>
      <c r="AB2258" s="67"/>
      <c r="AD2258" s="63"/>
      <c r="AE2258" s="67"/>
      <c r="AF2258" s="68"/>
      <c r="AH2258" s="58">
        <v>44967</v>
      </c>
      <c r="AI2258" s="210">
        <v>123.65013214926836</v>
      </c>
      <c r="AJ2258" s="210">
        <v>101.55451671965561</v>
      </c>
      <c r="AK2258" s="210">
        <v>83.053011923357417</v>
      </c>
      <c r="AM2258" s="63">
        <v>44967</v>
      </c>
      <c r="AN2258" s="210">
        <v>69.019067784716754</v>
      </c>
      <c r="AO2258" s="210">
        <v>69.079044730488249</v>
      </c>
      <c r="AP2258" s="210">
        <v>77.375441613558735</v>
      </c>
      <c r="AR2258" s="63">
        <v>44967</v>
      </c>
      <c r="AS2258" s="210">
        <v>-8.7291553789657463</v>
      </c>
      <c r="AT2258" s="210">
        <v>5.4977885193239651</v>
      </c>
      <c r="AV2258" s="63"/>
      <c r="AW2258" s="64" t="e">
        <v>#N/A</v>
      </c>
      <c r="AY2258" s="63"/>
      <c r="AZ2258" s="215"/>
      <c r="BA2258" s="215"/>
      <c r="BB2258" s="215"/>
      <c r="BC2258" s="215"/>
      <c r="BE2258" s="215"/>
    </row>
    <row r="2259" spans="4:57">
      <c r="D2259" s="63">
        <v>44968</v>
      </c>
      <c r="E2259" s="211">
        <v>1164.2560000000001</v>
      </c>
      <c r="F2259" s="211">
        <v>4082.962</v>
      </c>
      <c r="G2259" s="213">
        <v>5247.2179999999998</v>
      </c>
      <c r="I2259" s="63"/>
      <c r="J2259" s="68"/>
      <c r="K2259" s="68"/>
      <c r="M2259" s="63">
        <v>44968</v>
      </c>
      <c r="N2259" s="211">
        <v>40012</v>
      </c>
      <c r="O2259" s="212">
        <v>190.5283</v>
      </c>
      <c r="Q2259" s="63">
        <v>44968</v>
      </c>
      <c r="R2259" s="210">
        <v>44.321233176089137</v>
      </c>
      <c r="S2259" s="210">
        <v>72.404755498645429</v>
      </c>
      <c r="U2259" s="63">
        <v>44968</v>
      </c>
      <c r="V2259" s="214">
        <v>75.885368023122993</v>
      </c>
      <c r="X2259" s="63"/>
      <c r="Y2259" s="67"/>
      <c r="Z2259" s="67"/>
      <c r="AA2259" s="67"/>
      <c r="AB2259" s="67"/>
      <c r="AD2259" s="63"/>
      <c r="AE2259" s="67"/>
      <c r="AF2259" s="68"/>
      <c r="AH2259" s="58">
        <v>44968</v>
      </c>
      <c r="AI2259" s="210">
        <v>123.22175785872224</v>
      </c>
      <c r="AJ2259" s="210">
        <v>101.70474666449283</v>
      </c>
      <c r="AK2259" s="210">
        <v>83.694365458986425</v>
      </c>
      <c r="AM2259" s="63">
        <v>44968</v>
      </c>
      <c r="AN2259" s="210">
        <v>69.108515581620949</v>
      </c>
      <c r="AO2259" s="210">
        <v>69.142726402595017</v>
      </c>
      <c r="AP2259" s="210">
        <v>77.574284753978901</v>
      </c>
      <c r="AR2259" s="63">
        <v>44968</v>
      </c>
      <c r="AS2259" s="210">
        <v>-8.6045010542622258</v>
      </c>
      <c r="AT2259" s="210">
        <v>5.5909247253210781</v>
      </c>
      <c r="AV2259" s="63"/>
      <c r="AW2259" s="64" t="e">
        <v>#N/A</v>
      </c>
      <c r="AY2259" s="63"/>
      <c r="AZ2259" s="215"/>
      <c r="BA2259" s="215"/>
      <c r="BB2259" s="215"/>
      <c r="BC2259" s="215"/>
      <c r="BE2259" s="215"/>
    </row>
    <row r="2260" spans="4:57">
      <c r="D2260" s="63">
        <v>44969</v>
      </c>
      <c r="E2260" s="211">
        <v>1164.2560000000001</v>
      </c>
      <c r="F2260" s="211">
        <v>4082.962</v>
      </c>
      <c r="G2260" s="213">
        <v>5247.2179999999998</v>
      </c>
      <c r="I2260" s="63"/>
      <c r="J2260" s="68"/>
      <c r="K2260" s="68"/>
      <c r="M2260" s="63">
        <v>44969</v>
      </c>
      <c r="N2260" s="211">
        <v>40012</v>
      </c>
      <c r="O2260" s="212">
        <v>190.5283</v>
      </c>
      <c r="Q2260" s="63">
        <v>44969</v>
      </c>
      <c r="R2260" s="210">
        <v>43.910795105837487</v>
      </c>
      <c r="S2260" s="210">
        <v>72.748050849437561</v>
      </c>
      <c r="U2260" s="63">
        <v>44969</v>
      </c>
      <c r="V2260" s="214">
        <v>75.885368023122993</v>
      </c>
      <c r="X2260" s="63"/>
      <c r="Y2260" s="67"/>
      <c r="Z2260" s="67"/>
      <c r="AA2260" s="67"/>
      <c r="AB2260" s="67"/>
      <c r="AD2260" s="63"/>
      <c r="AE2260" s="67"/>
      <c r="AF2260" s="68"/>
      <c r="AH2260" s="58">
        <v>44969</v>
      </c>
      <c r="AI2260" s="210">
        <v>122.80760215211974</v>
      </c>
      <c r="AJ2260" s="210">
        <v>101.83697048055924</v>
      </c>
      <c r="AK2260" s="210">
        <v>84.300693912123251</v>
      </c>
      <c r="AM2260" s="63">
        <v>44969</v>
      </c>
      <c r="AN2260" s="210">
        <v>69.17522392315874</v>
      </c>
      <c r="AO2260" s="210">
        <v>69.179030520477951</v>
      </c>
      <c r="AP2260" s="210">
        <v>77.730508933781636</v>
      </c>
      <c r="AR2260" s="63">
        <v>44969</v>
      </c>
      <c r="AS2260" s="210">
        <v>-8.479743695742048</v>
      </c>
      <c r="AT2260" s="210">
        <v>5.6937075017697403</v>
      </c>
      <c r="AV2260" s="63"/>
      <c r="AW2260" s="64" t="e">
        <v>#N/A</v>
      </c>
      <c r="AY2260" s="63"/>
      <c r="AZ2260" s="215"/>
      <c r="BA2260" s="215"/>
      <c r="BB2260" s="215"/>
      <c r="BC2260" s="215"/>
      <c r="BE2260" s="215"/>
    </row>
    <row r="2261" spans="4:57">
      <c r="D2261" s="63">
        <v>44970</v>
      </c>
      <c r="E2261" s="211">
        <v>1126.953</v>
      </c>
      <c r="F2261" s="211">
        <v>4081.0309999999999</v>
      </c>
      <c r="G2261" s="213">
        <v>5207.9840000000004</v>
      </c>
      <c r="I2261" s="63"/>
      <c r="J2261" s="68"/>
      <c r="K2261" s="68"/>
      <c r="M2261" s="63">
        <v>44970</v>
      </c>
      <c r="N2261" s="211">
        <v>40008</v>
      </c>
      <c r="O2261" s="212">
        <v>191.64</v>
      </c>
      <c r="Q2261" s="63">
        <v>44970</v>
      </c>
      <c r="R2261" s="210">
        <v>43.626985542425565</v>
      </c>
      <c r="S2261" s="210">
        <v>73.065258898431807</v>
      </c>
      <c r="U2261" s="63">
        <v>44970</v>
      </c>
      <c r="V2261" s="214">
        <v>75.504672329398545</v>
      </c>
      <c r="X2261" s="63"/>
      <c r="Y2261" s="67"/>
      <c r="Z2261" s="67"/>
      <c r="AA2261" s="67"/>
      <c r="AB2261" s="67"/>
      <c r="AD2261" s="63"/>
      <c r="AE2261" s="67"/>
      <c r="AF2261" s="68"/>
      <c r="AH2261" s="58">
        <v>44970</v>
      </c>
      <c r="AI2261" s="210">
        <v>122.40925352978205</v>
      </c>
      <c r="AJ2261" s="210">
        <v>101.95759917094307</v>
      </c>
      <c r="AK2261" s="210">
        <v>84.867907041791611</v>
      </c>
      <c r="AM2261" s="63">
        <v>44970</v>
      </c>
      <c r="AN2261" s="210">
        <v>69.295919736852625</v>
      </c>
      <c r="AO2261" s="210">
        <v>69.274877517328832</v>
      </c>
      <c r="AP2261" s="210">
        <v>77.971711434776083</v>
      </c>
      <c r="AR2261" s="63">
        <v>44970</v>
      </c>
      <c r="AS2261" s="210">
        <v>-8.353945996259549</v>
      </c>
      <c r="AT2261" s="210">
        <v>5.8057262194646464</v>
      </c>
      <c r="AV2261" s="63"/>
      <c r="AW2261" s="64" t="e">
        <v>#N/A</v>
      </c>
      <c r="AY2261" s="63"/>
      <c r="AZ2261" s="215"/>
      <c r="BA2261" s="215"/>
      <c r="BB2261" s="215"/>
      <c r="BC2261" s="215"/>
      <c r="BE2261" s="215"/>
    </row>
    <row r="2262" spans="4:57">
      <c r="D2262" s="63">
        <v>44971</v>
      </c>
      <c r="E2262" s="211">
        <v>1125.567</v>
      </c>
      <c r="F2262" s="211">
        <v>4079.8679999999999</v>
      </c>
      <c r="G2262" s="213">
        <v>5205.4350000000004</v>
      </c>
      <c r="I2262" s="63"/>
      <c r="J2262" s="68"/>
      <c r="K2262" s="68"/>
      <c r="M2262" s="63">
        <v>44971</v>
      </c>
      <c r="N2262" s="211">
        <v>40009</v>
      </c>
      <c r="O2262" s="212">
        <v>192.02</v>
      </c>
      <c r="Q2262" s="63">
        <v>44971</v>
      </c>
      <c r="R2262" s="210">
        <v>43.158035373384919</v>
      </c>
      <c r="S2262" s="210">
        <v>73.382866008249565</v>
      </c>
      <c r="U2262" s="63">
        <v>44971</v>
      </c>
      <c r="V2262" s="214">
        <v>75.351757848554186</v>
      </c>
      <c r="X2262" s="63"/>
      <c r="Y2262" s="67"/>
      <c r="Z2262" s="67"/>
      <c r="AA2262" s="67"/>
      <c r="AB2262" s="67"/>
      <c r="AD2262" s="63"/>
      <c r="AE2262" s="67"/>
      <c r="AF2262" s="68"/>
      <c r="AH2262" s="58">
        <v>44971</v>
      </c>
      <c r="AI2262" s="210">
        <v>122.14115245862374</v>
      </c>
      <c r="AJ2262" s="210">
        <v>102.14527740877939</v>
      </c>
      <c r="AK2262" s="210">
        <v>85.464414080062426</v>
      </c>
      <c r="AM2262" s="63">
        <v>44971</v>
      </c>
      <c r="AN2262" s="210">
        <v>69.426422062660833</v>
      </c>
      <c r="AO2262" s="210">
        <v>69.421396844253991</v>
      </c>
      <c r="AP2262" s="210">
        <v>78.182297078340767</v>
      </c>
      <c r="AR2262" s="63">
        <v>44971</v>
      </c>
      <c r="AS2262" s="210">
        <v>-8.205897827343211</v>
      </c>
      <c r="AT2262" s="210">
        <v>5.9247245146210048</v>
      </c>
      <c r="AV2262" s="63"/>
      <c r="AW2262" s="64" t="e">
        <v>#N/A</v>
      </c>
      <c r="AY2262" s="63"/>
      <c r="AZ2262" s="215"/>
      <c r="BA2262" s="215"/>
      <c r="BB2262" s="215"/>
      <c r="BC2262" s="215"/>
      <c r="BE2262" s="215"/>
    </row>
    <row r="2263" spans="4:57">
      <c r="D2263" s="63">
        <v>44972</v>
      </c>
      <c r="E2263" s="211">
        <v>1186.3230000000001</v>
      </c>
      <c r="F2263" s="211">
        <v>4079.2809999999999</v>
      </c>
      <c r="G2263" s="213">
        <v>5265.6040000000003</v>
      </c>
      <c r="I2263" s="63"/>
      <c r="J2263" s="68"/>
      <c r="K2263" s="68"/>
      <c r="M2263" s="63">
        <v>44972</v>
      </c>
      <c r="N2263" s="211">
        <v>39561</v>
      </c>
      <c r="O2263" s="212">
        <v>192.375</v>
      </c>
      <c r="Q2263" s="63">
        <v>44972</v>
      </c>
      <c r="R2263" s="210">
        <v>42.606532434126599</v>
      </c>
      <c r="S2263" s="210">
        <v>73.853026801931804</v>
      </c>
      <c r="U2263" s="63">
        <v>44972</v>
      </c>
      <c r="V2263" s="214">
        <v>75.011809424436706</v>
      </c>
      <c r="X2263" s="63"/>
      <c r="Y2263" s="67"/>
      <c r="Z2263" s="67"/>
      <c r="AA2263" s="67"/>
      <c r="AB2263" s="67"/>
      <c r="AD2263" s="63"/>
      <c r="AE2263" s="67"/>
      <c r="AF2263" s="68"/>
      <c r="AH2263" s="58">
        <v>44972</v>
      </c>
      <c r="AI2263" s="210">
        <v>121.79703992756257</v>
      </c>
      <c r="AJ2263" s="210">
        <v>102.4110312106441</v>
      </c>
      <c r="AK2263" s="210">
        <v>86.2933742297284</v>
      </c>
      <c r="AM2263" s="63">
        <v>44972</v>
      </c>
      <c r="AN2263" s="210">
        <v>69.536751940939425</v>
      </c>
      <c r="AO2263" s="210">
        <v>69.503835456804978</v>
      </c>
      <c r="AP2263" s="210">
        <v>78.403128396084924</v>
      </c>
      <c r="AR2263" s="63">
        <v>44972</v>
      </c>
      <c r="AS2263" s="210">
        <v>-8.066144803956254</v>
      </c>
      <c r="AT2263" s="210">
        <v>6.0486627615498723</v>
      </c>
      <c r="AV2263" s="63"/>
      <c r="AW2263" s="64" t="e">
        <v>#N/A</v>
      </c>
      <c r="AY2263" s="63"/>
      <c r="AZ2263" s="215"/>
      <c r="BA2263" s="215"/>
      <c r="BB2263" s="215"/>
      <c r="BC2263" s="215"/>
      <c r="BE2263" s="215"/>
    </row>
    <row r="2264" spans="4:57">
      <c r="D2264" s="63">
        <v>44973</v>
      </c>
      <c r="E2264" s="211">
        <v>1232.873</v>
      </c>
      <c r="F2264" s="211">
        <v>4088.0189999999998</v>
      </c>
      <c r="G2264" s="213">
        <v>5320.8919999999998</v>
      </c>
      <c r="I2264" s="63"/>
      <c r="J2264" s="68"/>
      <c r="K2264" s="68"/>
      <c r="M2264" s="63">
        <v>44973</v>
      </c>
      <c r="N2264" s="211">
        <v>39514</v>
      </c>
      <c r="O2264" s="212">
        <v>192.7833</v>
      </c>
      <c r="Q2264" s="63">
        <v>44973</v>
      </c>
      <c r="R2264" s="210">
        <v>42.424442764231117</v>
      </c>
      <c r="S2264" s="210">
        <v>74.291413323747932</v>
      </c>
      <c r="U2264" s="63">
        <v>44973</v>
      </c>
      <c r="V2264" s="214">
        <v>75.59551204293372</v>
      </c>
      <c r="X2264" s="63"/>
      <c r="Y2264" s="67"/>
      <c r="Z2264" s="67"/>
      <c r="AA2264" s="67"/>
      <c r="AB2264" s="67"/>
      <c r="AD2264" s="63"/>
      <c r="AE2264" s="67"/>
      <c r="AF2264" s="68"/>
      <c r="AH2264" s="58">
        <v>44973</v>
      </c>
      <c r="AI2264" s="210">
        <v>121.35405026718425</v>
      </c>
      <c r="AJ2264" s="210">
        <v>102.59611294877358</v>
      </c>
      <c r="AK2264" s="210">
        <v>87.04672663400153</v>
      </c>
      <c r="AM2264" s="63">
        <v>44973</v>
      </c>
      <c r="AN2264" s="210">
        <v>69.69627570874141</v>
      </c>
      <c r="AO2264" s="210">
        <v>69.571109250560227</v>
      </c>
      <c r="AP2264" s="210">
        <v>78.786122108128012</v>
      </c>
      <c r="AR2264" s="63">
        <v>44973</v>
      </c>
      <c r="AS2264" s="210">
        <v>-7.9383170146263948</v>
      </c>
      <c r="AT2264" s="210">
        <v>6.1758163460368776</v>
      </c>
      <c r="AV2264" s="63"/>
      <c r="AW2264" s="64" t="e">
        <v>#N/A</v>
      </c>
      <c r="AY2264" s="63"/>
      <c r="AZ2264" s="215"/>
      <c r="BA2264" s="215"/>
      <c r="BB2264" s="215"/>
      <c r="BC2264" s="215"/>
      <c r="BE2264" s="215"/>
    </row>
    <row r="2265" spans="4:57">
      <c r="D2265" s="63">
        <v>44974</v>
      </c>
      <c r="E2265" s="211">
        <v>1203.394</v>
      </c>
      <c r="F2265" s="211">
        <v>4094.259</v>
      </c>
      <c r="G2265" s="213">
        <v>5297.6530000000002</v>
      </c>
      <c r="I2265" s="63"/>
      <c r="J2265" s="68"/>
      <c r="K2265" s="68"/>
      <c r="M2265" s="63">
        <v>44974</v>
      </c>
      <c r="N2265" s="211">
        <v>39335</v>
      </c>
      <c r="O2265" s="212">
        <v>193.19329999999999</v>
      </c>
      <c r="Q2265" s="63">
        <v>44974</v>
      </c>
      <c r="R2265" s="210">
        <v>42.148035310771938</v>
      </c>
      <c r="S2265" s="210">
        <v>74.658945502846038</v>
      </c>
      <c r="U2265" s="63">
        <v>44974</v>
      </c>
      <c r="V2265" s="214">
        <v>75.700601562724202</v>
      </c>
      <c r="X2265" s="63"/>
      <c r="Y2265" s="67"/>
      <c r="Z2265" s="67"/>
      <c r="AA2265" s="67"/>
      <c r="AB2265" s="67"/>
      <c r="AD2265" s="63"/>
      <c r="AE2265" s="67"/>
      <c r="AF2265" s="68"/>
      <c r="AH2265" s="58">
        <v>44974</v>
      </c>
      <c r="AI2265" s="210">
        <v>121.04800592718638</v>
      </c>
      <c r="AJ2265" s="210">
        <v>102.7757195780636</v>
      </c>
      <c r="AK2265" s="210">
        <v>87.679594858366357</v>
      </c>
      <c r="AM2265" s="63">
        <v>44974</v>
      </c>
      <c r="AN2265" s="210">
        <v>69.826671042977679</v>
      </c>
      <c r="AO2265" s="210">
        <v>69.654193820567329</v>
      </c>
      <c r="AP2265" s="210">
        <v>79.063374119798794</v>
      </c>
      <c r="AR2265" s="63">
        <v>44974</v>
      </c>
      <c r="AS2265" s="210">
        <v>-7.8208815983829671</v>
      </c>
      <c r="AT2265" s="210">
        <v>6.3062318720837673</v>
      </c>
      <c r="AV2265" s="63"/>
      <c r="AW2265" s="64" t="e">
        <v>#N/A</v>
      </c>
      <c r="AY2265" s="63"/>
      <c r="AZ2265" s="215"/>
      <c r="BA2265" s="215"/>
      <c r="BB2265" s="215"/>
      <c r="BC2265" s="215"/>
      <c r="BE2265" s="215"/>
    </row>
    <row r="2266" spans="4:57">
      <c r="D2266" s="63">
        <v>44975</v>
      </c>
      <c r="E2266" s="211">
        <v>1203.394</v>
      </c>
      <c r="F2266" s="211">
        <v>4094.259</v>
      </c>
      <c r="G2266" s="213">
        <v>5297.6530000000002</v>
      </c>
      <c r="I2266" s="63"/>
      <c r="J2266" s="68"/>
      <c r="K2266" s="68"/>
      <c r="M2266" s="63">
        <v>44975</v>
      </c>
      <c r="N2266" s="211">
        <v>39335</v>
      </c>
      <c r="O2266" s="212">
        <v>193.19329999999999</v>
      </c>
      <c r="Q2266" s="63">
        <v>44975</v>
      </c>
      <c r="R2266" s="210">
        <v>41.964091075885037</v>
      </c>
      <c r="S2266" s="210">
        <v>75.08247229734512</v>
      </c>
      <c r="U2266" s="63">
        <v>44975</v>
      </c>
      <c r="V2266" s="214">
        <v>75.700601562724202</v>
      </c>
      <c r="X2266" s="63"/>
      <c r="Y2266" s="67"/>
      <c r="Z2266" s="67"/>
      <c r="AA2266" s="67"/>
      <c r="AB2266" s="67"/>
      <c r="AD2266" s="63"/>
      <c r="AE2266" s="67"/>
      <c r="AF2266" s="68"/>
      <c r="AH2266" s="58">
        <v>44975</v>
      </c>
      <c r="AI2266" s="210">
        <v>120.62135101798472</v>
      </c>
      <c r="AJ2266" s="210">
        <v>102.94644208771354</v>
      </c>
      <c r="AK2266" s="210">
        <v>88.401460508129134</v>
      </c>
      <c r="AM2266" s="63">
        <v>44975</v>
      </c>
      <c r="AN2266" s="210">
        <v>69.921600735190268</v>
      </c>
      <c r="AO2266" s="210">
        <v>69.677221391478341</v>
      </c>
      <c r="AP2266" s="210">
        <v>79.313659487576047</v>
      </c>
      <c r="AR2266" s="63">
        <v>44975</v>
      </c>
      <c r="AS2266" s="210">
        <v>-7.707065818584069</v>
      </c>
      <c r="AT2266" s="210">
        <v>6.431565066391598</v>
      </c>
      <c r="AV2266" s="63"/>
      <c r="AW2266" s="64" t="e">
        <v>#N/A</v>
      </c>
      <c r="AY2266" s="63"/>
      <c r="AZ2266" s="215"/>
      <c r="BA2266" s="215"/>
      <c r="BB2266" s="215"/>
      <c r="BC2266" s="215"/>
      <c r="BE2266" s="215"/>
    </row>
    <row r="2267" spans="4:57">
      <c r="D2267" s="63">
        <v>44976</v>
      </c>
      <c r="E2267" s="211">
        <v>1203.394</v>
      </c>
      <c r="F2267" s="211">
        <v>4094.259</v>
      </c>
      <c r="G2267" s="213">
        <v>5297.6530000000002</v>
      </c>
      <c r="I2267" s="63"/>
      <c r="J2267" s="68"/>
      <c r="K2267" s="68"/>
      <c r="M2267" s="63">
        <v>44976</v>
      </c>
      <c r="N2267" s="211">
        <v>39335</v>
      </c>
      <c r="O2267" s="212">
        <v>193.19329999999999</v>
      </c>
      <c r="Q2267" s="63">
        <v>44976</v>
      </c>
      <c r="R2267" s="210">
        <v>41.720019537300132</v>
      </c>
      <c r="S2267" s="210">
        <v>75.519408476639654</v>
      </c>
      <c r="U2267" s="63">
        <v>44976</v>
      </c>
      <c r="V2267" s="214">
        <v>75.700601562724202</v>
      </c>
      <c r="X2267" s="63"/>
      <c r="Y2267" s="67"/>
      <c r="Z2267" s="67"/>
      <c r="AA2267" s="67"/>
      <c r="AB2267" s="67"/>
      <c r="AD2267" s="63"/>
      <c r="AE2267" s="67"/>
      <c r="AF2267" s="68"/>
      <c r="AH2267" s="58">
        <v>44976</v>
      </c>
      <c r="AI2267" s="210">
        <v>120.18093930554659</v>
      </c>
      <c r="AJ2267" s="210">
        <v>103.1118081584689</v>
      </c>
      <c r="AK2267" s="210">
        <v>89.139231539576997</v>
      </c>
      <c r="AM2267" s="63">
        <v>44976</v>
      </c>
      <c r="AN2267" s="210">
        <v>70.00905762148966</v>
      </c>
      <c r="AO2267" s="210">
        <v>69.696631606494932</v>
      </c>
      <c r="AP2267" s="210">
        <v>79.548761977845132</v>
      </c>
      <c r="AR2267" s="63">
        <v>44976</v>
      </c>
      <c r="AS2267" s="210">
        <v>-7.5994778654725597</v>
      </c>
      <c r="AT2267" s="210">
        <v>6.5340834864702435</v>
      </c>
      <c r="AV2267" s="63"/>
      <c r="AW2267" s="64" t="e">
        <v>#N/A</v>
      </c>
      <c r="AY2267" s="63"/>
      <c r="AZ2267" s="215"/>
      <c r="BA2267" s="215"/>
      <c r="BB2267" s="215"/>
      <c r="BC2267" s="215"/>
      <c r="BE2267" s="215"/>
    </row>
    <row r="2268" spans="4:57">
      <c r="D2268" s="63">
        <v>44977</v>
      </c>
      <c r="E2268" s="211">
        <v>1203.394</v>
      </c>
      <c r="F2268" s="211">
        <v>4094.259</v>
      </c>
      <c r="G2268" s="213">
        <v>5297.6530000000002</v>
      </c>
      <c r="I2268" s="63"/>
      <c r="J2268" s="68"/>
      <c r="K2268" s="68"/>
      <c r="M2268" s="63">
        <v>44977</v>
      </c>
      <c r="N2268" s="211">
        <v>39335</v>
      </c>
      <c r="O2268" s="212">
        <v>193.19329999999999</v>
      </c>
      <c r="Q2268" s="63">
        <v>44977</v>
      </c>
      <c r="R2268" s="210">
        <v>41.478078797775318</v>
      </c>
      <c r="S2268" s="210">
        <v>75.953303496581313</v>
      </c>
      <c r="U2268" s="63">
        <v>44977</v>
      </c>
      <c r="V2268" s="214">
        <v>75.700601562724202</v>
      </c>
      <c r="X2268" s="63"/>
      <c r="Y2268" s="67"/>
      <c r="Z2268" s="67"/>
      <c r="AA2268" s="67"/>
      <c r="AB2268" s="67"/>
      <c r="AD2268" s="63"/>
      <c r="AE2268" s="67"/>
      <c r="AF2268" s="68"/>
      <c r="AH2268" s="58">
        <v>44977</v>
      </c>
      <c r="AI2268" s="210">
        <v>119.7827528494353</v>
      </c>
      <c r="AJ2268" s="210">
        <v>103.29771780972851</v>
      </c>
      <c r="AK2268" s="210">
        <v>89.873662700208754</v>
      </c>
      <c r="AM2268" s="63">
        <v>44977</v>
      </c>
      <c r="AN2268" s="210">
        <v>70.117123264918817</v>
      </c>
      <c r="AO2268" s="210">
        <v>69.754513898929901</v>
      </c>
      <c r="AP2268" s="210">
        <v>79.79665216174287</v>
      </c>
      <c r="AR2268" s="63">
        <v>44977</v>
      </c>
      <c r="AS2268" s="210">
        <v>-7.4942282250603176</v>
      </c>
      <c r="AT2268" s="210">
        <v>6.6297500065352066</v>
      </c>
      <c r="AV2268" s="63"/>
      <c r="AW2268" s="64" t="e">
        <v>#N/A</v>
      </c>
      <c r="AY2268" s="63"/>
      <c r="AZ2268" s="215"/>
      <c r="BA2268" s="215"/>
      <c r="BB2268" s="215"/>
      <c r="BC2268" s="215"/>
      <c r="BE2268" s="215"/>
    </row>
    <row r="2269" spans="4:57">
      <c r="D2269" s="63">
        <v>44978</v>
      </c>
      <c r="E2269" s="211">
        <v>1203.394</v>
      </c>
      <c r="F2269" s="211">
        <v>4094.259</v>
      </c>
      <c r="G2269" s="213">
        <v>5297.6530000000002</v>
      </c>
      <c r="I2269" s="63"/>
      <c r="J2269" s="68"/>
      <c r="K2269" s="68"/>
      <c r="M2269" s="63">
        <v>44978</v>
      </c>
      <c r="N2269" s="211">
        <v>39335</v>
      </c>
      <c r="O2269" s="212">
        <v>193.19329999999999</v>
      </c>
      <c r="Q2269" s="63">
        <v>44978</v>
      </c>
      <c r="R2269" s="210">
        <v>41.132656310889672</v>
      </c>
      <c r="S2269" s="210">
        <v>76.405686183896137</v>
      </c>
      <c r="U2269" s="63">
        <v>44978</v>
      </c>
      <c r="V2269" s="214">
        <v>75.700601562724202</v>
      </c>
      <c r="X2269" s="63"/>
      <c r="Y2269" s="67"/>
      <c r="Z2269" s="67"/>
      <c r="AA2269" s="67"/>
      <c r="AB2269" s="67"/>
      <c r="AD2269" s="63"/>
      <c r="AE2269" s="67"/>
      <c r="AF2269" s="68"/>
      <c r="AH2269" s="58">
        <v>44978</v>
      </c>
      <c r="AI2269" s="210">
        <v>119.38772333423611</v>
      </c>
      <c r="AJ2269" s="210">
        <v>103.50273109028048</v>
      </c>
      <c r="AK2269" s="210">
        <v>90.641893879272018</v>
      </c>
      <c r="AM2269" s="63">
        <v>44978</v>
      </c>
      <c r="AN2269" s="210">
        <v>70.18943020686261</v>
      </c>
      <c r="AO2269" s="210">
        <v>69.776038473186034</v>
      </c>
      <c r="AP2269" s="210">
        <v>79.996176681693768</v>
      </c>
      <c r="AR2269" s="63">
        <v>44978</v>
      </c>
      <c r="AS2269" s="210">
        <v>-7.3865208967617058</v>
      </c>
      <c r="AT2269" s="210">
        <v>6.7259784925613353</v>
      </c>
      <c r="AV2269" s="63"/>
      <c r="AW2269" s="64" t="e">
        <v>#N/A</v>
      </c>
      <c r="AY2269" s="63"/>
      <c r="AZ2269" s="215"/>
      <c r="BA2269" s="215"/>
      <c r="BB2269" s="215"/>
      <c r="BC2269" s="215"/>
      <c r="BE2269" s="215"/>
    </row>
    <row r="2270" spans="4:57">
      <c r="D2270" s="63">
        <v>44979</v>
      </c>
      <c r="E2270" s="211">
        <v>1169.271</v>
      </c>
      <c r="F2270" s="211">
        <v>4106.7209999999995</v>
      </c>
      <c r="G2270" s="213">
        <v>5275.9920000000002</v>
      </c>
      <c r="I2270" s="63"/>
      <c r="J2270" s="68"/>
      <c r="K2270" s="68"/>
      <c r="M2270" s="63">
        <v>44979</v>
      </c>
      <c r="N2270" s="211">
        <v>39261</v>
      </c>
      <c r="O2270" s="212">
        <v>194.98</v>
      </c>
      <c r="Q2270" s="63">
        <v>44979</v>
      </c>
      <c r="R2270" s="210">
        <v>40.931595946288766</v>
      </c>
      <c r="S2270" s="210">
        <v>76.889202372390514</v>
      </c>
      <c r="U2270" s="63">
        <v>44979</v>
      </c>
      <c r="V2270" s="214">
        <v>76.216727057925098</v>
      </c>
      <c r="X2270" s="63"/>
      <c r="Y2270" s="67"/>
      <c r="Z2270" s="67"/>
      <c r="AA2270" s="67"/>
      <c r="AB2270" s="67"/>
      <c r="AD2270" s="63"/>
      <c r="AE2270" s="67"/>
      <c r="AF2270" s="68"/>
      <c r="AH2270" s="58">
        <v>44979</v>
      </c>
      <c r="AI2270" s="210">
        <v>118.98609295124155</v>
      </c>
      <c r="AJ2270" s="210">
        <v>103.72833586124636</v>
      </c>
      <c r="AK2270" s="210">
        <v>91.444048685048912</v>
      </c>
      <c r="AM2270" s="63">
        <v>44979</v>
      </c>
      <c r="AN2270" s="210">
        <v>70.264066105486521</v>
      </c>
      <c r="AO2270" s="210">
        <v>69.704382540552217</v>
      </c>
      <c r="AP2270" s="210">
        <v>80.33584072438515</v>
      </c>
      <c r="AR2270" s="63">
        <v>44979</v>
      </c>
      <c r="AS2270" s="210">
        <v>-7.2718779196511925</v>
      </c>
      <c r="AT2270" s="210">
        <v>6.8250209336403689</v>
      </c>
      <c r="AV2270" s="63"/>
      <c r="AW2270" s="64" t="e">
        <v>#N/A</v>
      </c>
      <c r="AY2270" s="63"/>
      <c r="AZ2270" s="215"/>
      <c r="BA2270" s="215"/>
      <c r="BB2270" s="215"/>
      <c r="BC2270" s="215"/>
      <c r="BE2270" s="215"/>
    </row>
    <row r="2271" spans="4:57">
      <c r="D2271" s="63">
        <v>44980</v>
      </c>
      <c r="E2271" s="211">
        <v>1150.0264</v>
      </c>
      <c r="F2271" s="211">
        <v>4103.0634</v>
      </c>
      <c r="G2271" s="213">
        <v>5253.0897999999997</v>
      </c>
      <c r="I2271" s="63"/>
      <c r="J2271" s="68"/>
      <c r="K2271" s="68"/>
      <c r="M2271" s="63">
        <v>44980</v>
      </c>
      <c r="N2271" s="211">
        <v>39183</v>
      </c>
      <c r="O2271" s="212">
        <v>195.35</v>
      </c>
      <c r="Q2271" s="63">
        <v>44980</v>
      </c>
      <c r="R2271" s="210">
        <v>40.960724467578615</v>
      </c>
      <c r="S2271" s="210">
        <v>77.445213638244525</v>
      </c>
      <c r="U2271" s="63">
        <v>44980</v>
      </c>
      <c r="V2271" s="214">
        <v>76.005550822962022</v>
      </c>
      <c r="X2271" s="63"/>
      <c r="Y2271" s="67"/>
      <c r="Z2271" s="67"/>
      <c r="AA2271" s="67"/>
      <c r="AB2271" s="67"/>
      <c r="AD2271" s="63"/>
      <c r="AE2271" s="67"/>
      <c r="AF2271" s="68"/>
      <c r="AH2271" s="58">
        <v>44980</v>
      </c>
      <c r="AI2271" s="210">
        <v>118.58124454413677</v>
      </c>
      <c r="AJ2271" s="210">
        <v>103.99769278430568</v>
      </c>
      <c r="AK2271" s="210">
        <v>92.327963816440956</v>
      </c>
      <c r="AM2271" s="63">
        <v>44980</v>
      </c>
      <c r="AN2271" s="210">
        <v>70.348671298021074</v>
      </c>
      <c r="AO2271" s="210">
        <v>69.697147166162551</v>
      </c>
      <c r="AP2271" s="210">
        <v>80.615306077590049</v>
      </c>
      <c r="AR2271" s="63">
        <v>44980</v>
      </c>
      <c r="AS2271" s="210">
        <v>-7.1474303512718329</v>
      </c>
      <c r="AT2271" s="210">
        <v>6.9246493606790915</v>
      </c>
      <c r="AV2271" s="63"/>
      <c r="AW2271" s="64" t="e">
        <v>#N/A</v>
      </c>
      <c r="AY2271" s="63"/>
      <c r="AZ2271" s="215"/>
      <c r="BA2271" s="215"/>
      <c r="BB2271" s="215"/>
      <c r="BC2271" s="215"/>
      <c r="BE2271" s="215"/>
    </row>
    <row r="2272" spans="4:57">
      <c r="D2272" s="63">
        <v>44981</v>
      </c>
      <c r="E2272" s="211">
        <v>1085.703</v>
      </c>
      <c r="F2272" s="211">
        <v>4094.7269999999999</v>
      </c>
      <c r="G2272" s="213">
        <v>5180.43</v>
      </c>
      <c r="I2272" s="63"/>
      <c r="J2272" s="68"/>
      <c r="K2272" s="68"/>
      <c r="M2272" s="63">
        <v>44981</v>
      </c>
      <c r="N2272" s="211">
        <v>39006</v>
      </c>
      <c r="O2272" s="212">
        <v>195.73830000000001</v>
      </c>
      <c r="Q2272" s="63">
        <v>44981</v>
      </c>
      <c r="R2272" s="210">
        <v>40.818972243598736</v>
      </c>
      <c r="S2272" s="210">
        <v>77.851774119949908</v>
      </c>
      <c r="U2272" s="63">
        <v>44981</v>
      </c>
      <c r="V2272" s="214">
        <v>75.625015209170797</v>
      </c>
      <c r="X2272" s="63"/>
      <c r="Y2272" s="67"/>
      <c r="Z2272" s="67"/>
      <c r="AA2272" s="67"/>
      <c r="AB2272" s="67"/>
      <c r="AD2272" s="63"/>
      <c r="AE2272" s="67"/>
      <c r="AF2272" s="68"/>
      <c r="AH2272" s="58">
        <v>44981</v>
      </c>
      <c r="AI2272" s="210">
        <v>118.36671866670265</v>
      </c>
      <c r="AJ2272" s="210">
        <v>104.22789518222034</v>
      </c>
      <c r="AK2272" s="210">
        <v>92.996341777461083</v>
      </c>
      <c r="AM2272" s="63">
        <v>44981</v>
      </c>
      <c r="AN2272" s="210">
        <v>70.433775848682373</v>
      </c>
      <c r="AO2272" s="210">
        <v>69.714981262407491</v>
      </c>
      <c r="AP2272" s="210">
        <v>80.861937486617478</v>
      </c>
      <c r="AR2272" s="63">
        <v>44981</v>
      </c>
      <c r="AS2272" s="210">
        <v>-7.0043187384783216</v>
      </c>
      <c r="AT2272" s="210">
        <v>7.0217442071101477</v>
      </c>
      <c r="AV2272" s="63"/>
      <c r="AW2272" s="64" t="e">
        <v>#N/A</v>
      </c>
      <c r="AY2272" s="63"/>
      <c r="AZ2272" s="215"/>
      <c r="BA2272" s="215"/>
      <c r="BB2272" s="215"/>
      <c r="BC2272" s="215"/>
      <c r="BE2272" s="215"/>
    </row>
    <row r="2273" spans="4:57">
      <c r="D2273" s="63">
        <v>44982</v>
      </c>
      <c r="E2273" s="211">
        <v>1085.703</v>
      </c>
      <c r="F2273" s="211">
        <v>4094.7269999999999</v>
      </c>
      <c r="G2273" s="213">
        <v>5180.43</v>
      </c>
      <c r="I2273" s="63"/>
      <c r="J2273" s="68"/>
      <c r="K2273" s="68"/>
      <c r="M2273" s="63">
        <v>44982</v>
      </c>
      <c r="N2273" s="211">
        <v>39006</v>
      </c>
      <c r="O2273" s="212">
        <v>195.73830000000001</v>
      </c>
      <c r="Q2273" s="63">
        <v>44982</v>
      </c>
      <c r="R2273" s="210">
        <v>40.685694427877152</v>
      </c>
      <c r="S2273" s="210">
        <v>78.078680276913715</v>
      </c>
      <c r="U2273" s="63">
        <v>44982</v>
      </c>
      <c r="V2273" s="214">
        <v>75.625015209170797</v>
      </c>
      <c r="X2273" s="63"/>
      <c r="Y2273" s="67"/>
      <c r="Z2273" s="67"/>
      <c r="AA2273" s="67"/>
      <c r="AB2273" s="67"/>
      <c r="AD2273" s="63"/>
      <c r="AE2273" s="67"/>
      <c r="AF2273" s="68"/>
      <c r="AH2273" s="58">
        <v>44982</v>
      </c>
      <c r="AI2273" s="210">
        <v>118.07242654843537</v>
      </c>
      <c r="AJ2273" s="210">
        <v>104.26018629070524</v>
      </c>
      <c r="AK2273" s="210">
        <v>93.361617560576022</v>
      </c>
      <c r="AM2273" s="63">
        <v>44982</v>
      </c>
      <c r="AN2273" s="210">
        <v>70.470007024688513</v>
      </c>
      <c r="AO2273" s="210">
        <v>69.69996448993831</v>
      </c>
      <c r="AP2273" s="210">
        <v>81.030823951077522</v>
      </c>
      <c r="AR2273" s="63">
        <v>44982</v>
      </c>
      <c r="AS2273" s="210">
        <v>-6.8844625652478726</v>
      </c>
      <c r="AT2273" s="210">
        <v>7.1198541532482507</v>
      </c>
      <c r="AV2273" s="63"/>
      <c r="AW2273" s="64" t="e">
        <v>#N/A</v>
      </c>
      <c r="AY2273" s="63"/>
      <c r="AZ2273" s="215"/>
      <c r="BA2273" s="215"/>
      <c r="BB2273" s="215"/>
      <c r="BC2273" s="215"/>
      <c r="BE2273" s="215"/>
    </row>
    <row r="2274" spans="4:57">
      <c r="D2274" s="63">
        <v>44983</v>
      </c>
      <c r="E2274" s="211">
        <v>1085.703</v>
      </c>
      <c r="F2274" s="211">
        <v>4094.7269999999999</v>
      </c>
      <c r="G2274" s="213">
        <v>5180.43</v>
      </c>
      <c r="I2274" s="63"/>
      <c r="J2274" s="68"/>
      <c r="K2274" s="68"/>
      <c r="M2274" s="63">
        <v>44983</v>
      </c>
      <c r="N2274" s="211">
        <v>39006</v>
      </c>
      <c r="O2274" s="212">
        <v>195.73830000000001</v>
      </c>
      <c r="Q2274" s="63">
        <v>44983</v>
      </c>
      <c r="R2274" s="210">
        <v>40.455676063107802</v>
      </c>
      <c r="S2274" s="210">
        <v>78.137156406337269</v>
      </c>
      <c r="U2274" s="63">
        <v>44983</v>
      </c>
      <c r="V2274" s="214">
        <v>75.625015209170797</v>
      </c>
      <c r="X2274" s="63"/>
      <c r="Y2274" s="67"/>
      <c r="Z2274" s="67"/>
      <c r="AA2274" s="67"/>
      <c r="AB2274" s="67"/>
      <c r="AD2274" s="63"/>
      <c r="AE2274" s="67"/>
      <c r="AF2274" s="68"/>
      <c r="AH2274" s="58">
        <v>44983</v>
      </c>
      <c r="AI2274" s="210">
        <v>117.72196034868436</v>
      </c>
      <c r="AJ2274" s="210">
        <v>104.13672035269568</v>
      </c>
      <c r="AK2274" s="210">
        <v>93.46560217234088</v>
      </c>
      <c r="AM2274" s="63">
        <v>44983</v>
      </c>
      <c r="AN2274" s="210">
        <v>70.510012777688587</v>
      </c>
      <c r="AO2274" s="210">
        <v>69.685711885513044</v>
      </c>
      <c r="AP2274" s="210">
        <v>81.209883962820584</v>
      </c>
      <c r="AR2274" s="63">
        <v>44983</v>
      </c>
      <c r="AS2274" s="210">
        <v>-6.7975203033818872</v>
      </c>
      <c r="AT2274" s="210">
        <v>7.2074295561617596</v>
      </c>
      <c r="AV2274" s="63"/>
      <c r="AW2274" s="64" t="e">
        <v>#N/A</v>
      </c>
      <c r="AY2274" s="63"/>
      <c r="AZ2274" s="215"/>
      <c r="BA2274" s="215"/>
      <c r="BB2274" s="215"/>
      <c r="BC2274" s="215"/>
      <c r="BE2274" s="215"/>
    </row>
    <row r="2275" spans="4:57">
      <c r="D2275" s="63">
        <v>44984</v>
      </c>
      <c r="E2275" s="211">
        <v>1042.721</v>
      </c>
      <c r="F2275" s="211">
        <v>4083.3530000000001</v>
      </c>
      <c r="G2275" s="213">
        <v>5126.0739999999996</v>
      </c>
      <c r="I2275" s="63"/>
      <c r="J2275" s="68"/>
      <c r="K2275" s="68"/>
      <c r="M2275" s="63">
        <v>44984</v>
      </c>
      <c r="N2275" s="211">
        <v>39045</v>
      </c>
      <c r="O2275" s="212">
        <v>196.8117</v>
      </c>
      <c r="Q2275" s="63">
        <v>44984</v>
      </c>
      <c r="R2275" s="210">
        <v>40.234051996656461</v>
      </c>
      <c r="S2275" s="210">
        <v>78.383656277595847</v>
      </c>
      <c r="U2275" s="63">
        <v>44984</v>
      </c>
      <c r="V2275" s="214">
        <v>75.018647943206446</v>
      </c>
      <c r="X2275" s="63"/>
      <c r="Y2275" s="67"/>
      <c r="Z2275" s="67"/>
      <c r="AA2275" s="67"/>
      <c r="AB2275" s="67"/>
      <c r="AD2275" s="63"/>
      <c r="AE2275" s="67"/>
      <c r="AF2275" s="68"/>
      <c r="AH2275" s="58">
        <v>44984</v>
      </c>
      <c r="AI2275" s="210">
        <v>117.34164431932963</v>
      </c>
      <c r="AJ2275" s="210">
        <v>104.17348464385894</v>
      </c>
      <c r="AK2275" s="210">
        <v>93.873692052119551</v>
      </c>
      <c r="AM2275" s="63">
        <v>44984</v>
      </c>
      <c r="AN2275" s="210">
        <v>70.615697491912925</v>
      </c>
      <c r="AO2275" s="210">
        <v>69.796278730043156</v>
      </c>
      <c r="AP2275" s="210">
        <v>81.397577333429737</v>
      </c>
      <c r="AR2275" s="63">
        <v>44984</v>
      </c>
      <c r="AS2275" s="210">
        <v>-6.7081197173340712</v>
      </c>
      <c r="AT2275" s="210">
        <v>7.26489377507058</v>
      </c>
      <c r="AV2275" s="63"/>
      <c r="AW2275" s="64" t="e">
        <v>#N/A</v>
      </c>
      <c r="AY2275" s="63"/>
      <c r="AZ2275" s="215"/>
      <c r="BA2275" s="215"/>
      <c r="BB2275" s="215"/>
      <c r="BC2275" s="215"/>
      <c r="BE2275" s="215"/>
    </row>
    <row r="2276" spans="4:57">
      <c r="D2276" s="63">
        <v>44985</v>
      </c>
      <c r="E2276" s="211">
        <v>1147.6189999999999</v>
      </c>
      <c r="F2276" s="211">
        <v>4072.337</v>
      </c>
      <c r="G2276" s="213">
        <v>5219.9560000000001</v>
      </c>
      <c r="I2276" s="63"/>
      <c r="J2276" s="68"/>
      <c r="K2276" s="68"/>
      <c r="M2276" s="63">
        <v>44985</v>
      </c>
      <c r="N2276" s="211">
        <v>38709</v>
      </c>
      <c r="O2276" s="212">
        <v>197.1533</v>
      </c>
      <c r="Q2276" s="63">
        <v>44985</v>
      </c>
      <c r="R2276" s="210">
        <v>40.096140725460884</v>
      </c>
      <c r="S2276" s="210">
        <v>78.816795929363565</v>
      </c>
      <c r="U2276" s="63">
        <v>44985</v>
      </c>
      <c r="V2276" s="214">
        <v>74.813576640507435</v>
      </c>
      <c r="X2276" s="63"/>
      <c r="Y2276" s="67"/>
      <c r="Z2276" s="67"/>
      <c r="AA2276" s="67"/>
      <c r="AB2276" s="67"/>
      <c r="AD2276" s="63"/>
      <c r="AE2276" s="67"/>
      <c r="AF2276" s="68"/>
      <c r="AH2276" s="58">
        <v>44985</v>
      </c>
      <c r="AI2276" s="210">
        <v>117.03791842382896</v>
      </c>
      <c r="AJ2276" s="210">
        <v>104.38979039943041</v>
      </c>
      <c r="AK2276" s="210">
        <v>94.577453558895002</v>
      </c>
      <c r="AM2276" s="63">
        <v>44985</v>
      </c>
      <c r="AN2276" s="210">
        <v>70.730981121202092</v>
      </c>
      <c r="AO2276" s="210">
        <v>69.932722742696953</v>
      </c>
      <c r="AP2276" s="210">
        <v>81.558766600438986</v>
      </c>
      <c r="AR2276" s="63">
        <v>44985</v>
      </c>
      <c r="AS2276" s="210">
        <v>-6.6074181868579167</v>
      </c>
      <c r="AT2276" s="210">
        <v>7.3228299994099411</v>
      </c>
      <c r="AV2276" s="63"/>
      <c r="AW2276" s="64" t="e">
        <v>#N/A</v>
      </c>
      <c r="AY2276" s="63"/>
      <c r="AZ2276" s="215"/>
      <c r="BA2276" s="215"/>
      <c r="BB2276" s="215"/>
      <c r="BC2276" s="215"/>
      <c r="BE2276" s="215"/>
    </row>
    <row r="2277" spans="4:57">
      <c r="D2277" s="63">
        <v>44986</v>
      </c>
      <c r="E2277" s="211">
        <v>1102.645</v>
      </c>
      <c r="F2277" s="211">
        <v>4064.6819999999998</v>
      </c>
      <c r="G2277" s="213">
        <v>5167.3270000000002</v>
      </c>
      <c r="I2277" s="63"/>
      <c r="J2277" s="68"/>
      <c r="K2277" s="68"/>
      <c r="M2277" s="63">
        <v>44986</v>
      </c>
      <c r="N2277" s="211">
        <v>38722</v>
      </c>
      <c r="O2277" s="212">
        <v>197.56</v>
      </c>
      <c r="Q2277" s="63">
        <v>44986</v>
      </c>
      <c r="R2277" s="210">
        <v>40.004167206114062</v>
      </c>
      <c r="S2277" s="210">
        <v>79.1742463435817</v>
      </c>
      <c r="U2277" s="63">
        <v>44986</v>
      </c>
      <c r="V2277" s="214">
        <v>74.883801270788481</v>
      </c>
      <c r="X2277" s="63"/>
      <c r="Y2277" s="67"/>
      <c r="Z2277" s="67"/>
      <c r="AA2277" s="67"/>
      <c r="AB2277" s="67"/>
      <c r="AD2277" s="63"/>
      <c r="AE2277" s="67"/>
      <c r="AF2277" s="68"/>
      <c r="AH2277" s="58">
        <v>44986</v>
      </c>
      <c r="AI2277" s="210">
        <v>116.87234313896707</v>
      </c>
      <c r="AJ2277" s="210">
        <v>104.59228672704452</v>
      </c>
      <c r="AK2277" s="210">
        <v>95.163287213243876</v>
      </c>
      <c r="AM2277" s="63">
        <v>44986</v>
      </c>
      <c r="AN2277" s="210">
        <v>70.868491686951799</v>
      </c>
      <c r="AO2277" s="210">
        <v>70.088470147887392</v>
      </c>
      <c r="AP2277" s="210">
        <v>81.737015581673262</v>
      </c>
      <c r="AR2277" s="63">
        <v>44986</v>
      </c>
      <c r="AS2277" s="210">
        <v>-6.5378617224051254</v>
      </c>
      <c r="AT2277" s="210">
        <v>7.3746802789497856</v>
      </c>
      <c r="AV2277" s="63"/>
      <c r="AW2277" s="64" t="e">
        <v>#N/A</v>
      </c>
      <c r="AY2277" s="63"/>
      <c r="AZ2277" s="215"/>
      <c r="BA2277" s="215"/>
      <c r="BB2277" s="215"/>
      <c r="BC2277" s="215"/>
      <c r="BE2277" s="215"/>
    </row>
    <row r="2278" spans="4:57">
      <c r="D2278" s="63">
        <v>44987</v>
      </c>
      <c r="E2278" s="211">
        <v>1083.8320000000001</v>
      </c>
      <c r="F2278" s="211">
        <v>4067.2310000000002</v>
      </c>
      <c r="G2278" s="213">
        <v>5151.0630000000001</v>
      </c>
      <c r="I2278" s="63"/>
      <c r="J2278" s="68"/>
      <c r="K2278" s="68"/>
      <c r="M2278" s="63">
        <v>44987</v>
      </c>
      <c r="N2278" s="211">
        <v>38584</v>
      </c>
      <c r="O2278" s="212">
        <v>197.88669999999999</v>
      </c>
      <c r="Q2278" s="63">
        <v>44987</v>
      </c>
      <c r="R2278" s="210">
        <v>39.648041121701702</v>
      </c>
      <c r="S2278" s="210">
        <v>79.503341561413492</v>
      </c>
      <c r="U2278" s="63">
        <v>44987</v>
      </c>
      <c r="V2278" s="214">
        <v>75.544994124557618</v>
      </c>
      <c r="X2278" s="63"/>
      <c r="Y2278" s="67"/>
      <c r="Z2278" s="67"/>
      <c r="AA2278" s="67"/>
      <c r="AB2278" s="67"/>
      <c r="AD2278" s="63"/>
      <c r="AE2278" s="67"/>
      <c r="AF2278" s="68"/>
      <c r="AH2278" s="58">
        <v>44987</v>
      </c>
      <c r="AI2278" s="210">
        <v>116.81658280599186</v>
      </c>
      <c r="AJ2278" s="210">
        <v>104.80543402969693</v>
      </c>
      <c r="AK2278" s="210">
        <v>95.701097266217758</v>
      </c>
      <c r="AM2278" s="63">
        <v>44987</v>
      </c>
      <c r="AN2278" s="210">
        <v>70.945790662706372</v>
      </c>
      <c r="AO2278" s="210">
        <v>70.173478294412163</v>
      </c>
      <c r="AP2278" s="210">
        <v>81.808473234223982</v>
      </c>
      <c r="AR2278" s="63">
        <v>44987</v>
      </c>
      <c r="AS2278" s="210">
        <v>-6.5463145037638952</v>
      </c>
      <c r="AT2278" s="210">
        <v>7.4124852675242714</v>
      </c>
      <c r="AV2278" s="63"/>
      <c r="AW2278" s="64" t="e">
        <v>#N/A</v>
      </c>
      <c r="AY2278" s="63"/>
      <c r="AZ2278" s="215"/>
      <c r="BA2278" s="215"/>
      <c r="BB2278" s="215"/>
      <c r="BC2278" s="215"/>
      <c r="BE2278" s="215"/>
    </row>
    <row r="2279" spans="4:57">
      <c r="D2279" s="63">
        <v>44988</v>
      </c>
      <c r="E2279" s="211">
        <v>1098.2339999999999</v>
      </c>
      <c r="F2279" s="211">
        <v>4070.7170000000001</v>
      </c>
      <c r="G2279" s="213">
        <v>5168.951</v>
      </c>
      <c r="I2279" s="63"/>
      <c r="J2279" s="68"/>
      <c r="K2279" s="68"/>
      <c r="M2279" s="63">
        <v>44988</v>
      </c>
      <c r="N2279" s="211">
        <v>38598</v>
      </c>
      <c r="O2279" s="212">
        <v>198.26</v>
      </c>
      <c r="Q2279" s="63">
        <v>44988</v>
      </c>
      <c r="R2279" s="210">
        <v>39.730426060938328</v>
      </c>
      <c r="S2279" s="210">
        <v>79.838659525081241</v>
      </c>
      <c r="U2279" s="63">
        <v>44988</v>
      </c>
      <c r="V2279" s="214">
        <v>75.40670166538041</v>
      </c>
      <c r="X2279" s="63"/>
      <c r="Y2279" s="67"/>
      <c r="Z2279" s="67"/>
      <c r="AA2279" s="67"/>
      <c r="AB2279" s="67"/>
      <c r="AD2279" s="63"/>
      <c r="AE2279" s="67"/>
      <c r="AF2279" s="68"/>
      <c r="AH2279" s="58">
        <v>44988</v>
      </c>
      <c r="AI2279" s="210">
        <v>116.81766812798462</v>
      </c>
      <c r="AJ2279" s="210">
        <v>105.07545993774184</v>
      </c>
      <c r="AK2279" s="210">
        <v>96.228712889892478</v>
      </c>
      <c r="AM2279" s="63">
        <v>44988</v>
      </c>
      <c r="AN2279" s="210">
        <v>71.010438071347679</v>
      </c>
      <c r="AO2279" s="210">
        <v>70.233963701719588</v>
      </c>
      <c r="AP2279" s="210">
        <v>81.903238858726553</v>
      </c>
      <c r="AR2279" s="63">
        <v>44988</v>
      </c>
      <c r="AS2279" s="210">
        <v>-6.5192537546120644</v>
      </c>
      <c r="AT2279" s="210">
        <v>7.4444444444444313</v>
      </c>
      <c r="AV2279" s="63"/>
      <c r="AW2279" s="64" t="e">
        <v>#N/A</v>
      </c>
      <c r="AY2279" s="63"/>
      <c r="AZ2279" s="215"/>
      <c r="BA2279" s="215"/>
      <c r="BB2279" s="215"/>
      <c r="BC2279" s="215"/>
      <c r="BE2279" s="215"/>
    </row>
    <row r="2280" spans="4:57">
      <c r="D2280" s="63">
        <v>44989</v>
      </c>
      <c r="E2280" s="211">
        <v>1098.2339999999999</v>
      </c>
      <c r="F2280" s="211">
        <v>4070.7170000000001</v>
      </c>
      <c r="G2280" s="213">
        <v>5168.951</v>
      </c>
      <c r="I2280" s="63"/>
      <c r="J2280" s="68"/>
      <c r="K2280" s="68"/>
      <c r="M2280" s="63">
        <v>44989</v>
      </c>
      <c r="N2280" s="211">
        <v>38598</v>
      </c>
      <c r="O2280" s="212">
        <v>198.26</v>
      </c>
      <c r="Q2280" s="63">
        <v>44989</v>
      </c>
      <c r="R2280" s="210">
        <v>40.009785303547439</v>
      </c>
      <c r="S2280" s="210">
        <v>80.188087011882374</v>
      </c>
      <c r="U2280" s="63">
        <v>44989</v>
      </c>
      <c r="V2280" s="214">
        <v>75.40670166538041</v>
      </c>
      <c r="X2280" s="63"/>
      <c r="Y2280" s="67"/>
      <c r="Z2280" s="67"/>
      <c r="AA2280" s="67"/>
      <c r="AB2280" s="67"/>
      <c r="AD2280" s="63"/>
      <c r="AE2280" s="67"/>
      <c r="AF2280" s="68"/>
      <c r="AH2280" s="58">
        <v>44989</v>
      </c>
      <c r="AI2280" s="210">
        <v>116.6626034798516</v>
      </c>
      <c r="AJ2280" s="210">
        <v>105.31102383027284</v>
      </c>
      <c r="AK2280" s="210">
        <v>96.78440306782062</v>
      </c>
      <c r="AM2280" s="63">
        <v>44989</v>
      </c>
      <c r="AN2280" s="210">
        <v>71.095396971190965</v>
      </c>
      <c r="AO2280" s="210">
        <v>70.307003610752488</v>
      </c>
      <c r="AP2280" s="210">
        <v>82.026414093130626</v>
      </c>
      <c r="AR2280" s="63">
        <v>44989</v>
      </c>
      <c r="AS2280" s="210">
        <v>-6.5247502467233431</v>
      </c>
      <c r="AT2280" s="210">
        <v>7.471646597591719</v>
      </c>
      <c r="AV2280" s="63"/>
      <c r="AW2280" s="64" t="e">
        <v>#N/A</v>
      </c>
      <c r="AY2280" s="63"/>
      <c r="AZ2280" s="215"/>
      <c r="BA2280" s="215"/>
      <c r="BB2280" s="215"/>
      <c r="BC2280" s="215"/>
      <c r="BE2280" s="215"/>
    </row>
    <row r="2281" spans="4:57">
      <c r="D2281" s="63">
        <v>44990</v>
      </c>
      <c r="E2281" s="211">
        <v>1098.2339999999999</v>
      </c>
      <c r="F2281" s="211">
        <v>4070.7170000000001</v>
      </c>
      <c r="G2281" s="213">
        <v>5168.951</v>
      </c>
      <c r="I2281" s="63"/>
      <c r="J2281" s="68"/>
      <c r="K2281" s="68"/>
      <c r="M2281" s="63">
        <v>44990</v>
      </c>
      <c r="N2281" s="211">
        <v>38598</v>
      </c>
      <c r="O2281" s="212">
        <v>198.26</v>
      </c>
      <c r="Q2281" s="63">
        <v>44990</v>
      </c>
      <c r="R2281" s="210">
        <v>40.083752300722097</v>
      </c>
      <c r="S2281" s="210">
        <v>80.519673017063525</v>
      </c>
      <c r="U2281" s="63">
        <v>44990</v>
      </c>
      <c r="V2281" s="214">
        <v>75.40670166538041</v>
      </c>
      <c r="X2281" s="63"/>
      <c r="Y2281" s="67"/>
      <c r="Z2281" s="67"/>
      <c r="AA2281" s="67"/>
      <c r="AB2281" s="67"/>
      <c r="AD2281" s="63"/>
      <c r="AE2281" s="67"/>
      <c r="AF2281" s="68"/>
      <c r="AH2281" s="58">
        <v>44990</v>
      </c>
      <c r="AI2281" s="210">
        <v>116.47399555240013</v>
      </c>
      <c r="AJ2281" s="210">
        <v>105.51690170336063</v>
      </c>
      <c r="AK2281" s="210">
        <v>97.316983386058496</v>
      </c>
      <c r="AM2281" s="63">
        <v>44990</v>
      </c>
      <c r="AN2281" s="210">
        <v>71.142863179002575</v>
      </c>
      <c r="AO2281" s="210">
        <v>70.347728677327879</v>
      </c>
      <c r="AP2281" s="210">
        <v>82.110748543953022</v>
      </c>
      <c r="AR2281" s="63">
        <v>44990</v>
      </c>
      <c r="AS2281" s="210">
        <v>-6.4772668270478899</v>
      </c>
      <c r="AT2281" s="210">
        <v>7.5118387997514136</v>
      </c>
      <c r="AV2281" s="63"/>
      <c r="AW2281" s="64" t="e">
        <v>#N/A</v>
      </c>
      <c r="AY2281" s="63"/>
      <c r="AZ2281" s="215"/>
      <c r="BA2281" s="215"/>
      <c r="BB2281" s="215"/>
      <c r="BC2281" s="215"/>
      <c r="BE2281" s="215"/>
    </row>
    <row r="2282" spans="4:57">
      <c r="D2282" s="63">
        <v>44991</v>
      </c>
      <c r="E2282" s="211">
        <v>1060.1559999999999</v>
      </c>
      <c r="F2282" s="211">
        <v>4076.395</v>
      </c>
      <c r="G2282" s="213">
        <v>5136.5510000000004</v>
      </c>
      <c r="I2282" s="63"/>
      <c r="J2282" s="68"/>
      <c r="K2282" s="68"/>
      <c r="M2282" s="63">
        <v>44991</v>
      </c>
      <c r="N2282" s="211">
        <v>38517</v>
      </c>
      <c r="O2282" s="212">
        <v>199.345</v>
      </c>
      <c r="Q2282" s="63">
        <v>44991</v>
      </c>
      <c r="R2282" s="210">
        <v>40.099015700416231</v>
      </c>
      <c r="S2282" s="210">
        <v>80.886555913490881</v>
      </c>
      <c r="U2282" s="63">
        <v>44991</v>
      </c>
      <c r="V2282" s="214">
        <v>75.701300070463418</v>
      </c>
      <c r="X2282" s="63"/>
      <c r="Y2282" s="67"/>
      <c r="Z2282" s="67"/>
      <c r="AA2282" s="67"/>
      <c r="AB2282" s="67"/>
      <c r="AD2282" s="63"/>
      <c r="AE2282" s="67"/>
      <c r="AF2282" s="68"/>
      <c r="AH2282" s="58">
        <v>44991</v>
      </c>
      <c r="AI2282" s="210">
        <v>116.24681165053774</v>
      </c>
      <c r="AJ2282" s="210">
        <v>105.67197985707102</v>
      </c>
      <c r="AK2282" s="210">
        <v>97.865763275125687</v>
      </c>
      <c r="AM2282" s="63">
        <v>44991</v>
      </c>
      <c r="AN2282" s="210">
        <v>71.207764000366126</v>
      </c>
      <c r="AO2282" s="210">
        <v>70.373312247529739</v>
      </c>
      <c r="AP2282" s="210">
        <v>82.262286587031895</v>
      </c>
      <c r="AR2282" s="63">
        <v>44991</v>
      </c>
      <c r="AS2282" s="210">
        <v>-6.4913722267871847</v>
      </c>
      <c r="AT2282" s="210">
        <v>7.5532899819867882</v>
      </c>
      <c r="AV2282" s="63"/>
      <c r="AW2282" s="64" t="e">
        <v>#N/A</v>
      </c>
      <c r="AY2282" s="63"/>
      <c r="AZ2282" s="215"/>
      <c r="BA2282" s="215"/>
      <c r="BB2282" s="215"/>
      <c r="BC2282" s="215"/>
      <c r="BE2282" s="215"/>
    </row>
    <row r="2283" spans="4:57">
      <c r="D2283" s="63">
        <v>44992</v>
      </c>
      <c r="E2283" s="211">
        <v>1095.2840000000001</v>
      </c>
      <c r="F2283" s="211">
        <v>4077.5419999999999</v>
      </c>
      <c r="G2283" s="213">
        <v>5172.826</v>
      </c>
      <c r="I2283" s="63"/>
      <c r="J2283" s="68"/>
      <c r="K2283" s="68"/>
      <c r="M2283" s="63">
        <v>44992</v>
      </c>
      <c r="N2283" s="211">
        <v>38323</v>
      </c>
      <c r="O2283" s="212">
        <v>199.67169999999999</v>
      </c>
      <c r="Q2283" s="63">
        <v>44992</v>
      </c>
      <c r="R2283" s="210">
        <v>40.118445666904364</v>
      </c>
      <c r="S2283" s="210">
        <v>81.252684113987499</v>
      </c>
      <c r="U2283" s="63">
        <v>44992</v>
      </c>
      <c r="V2283" s="214">
        <v>76.130415498056792</v>
      </c>
      <c r="X2283" s="63"/>
      <c r="Y2283" s="67"/>
      <c r="Z2283" s="67"/>
      <c r="AA2283" s="67"/>
      <c r="AB2283" s="67"/>
      <c r="AD2283" s="63"/>
      <c r="AE2283" s="67"/>
      <c r="AF2283" s="68"/>
      <c r="AH2283" s="58">
        <v>44992</v>
      </c>
      <c r="AI2283" s="210">
        <v>116.17724512686665</v>
      </c>
      <c r="AJ2283" s="210">
        <v>105.91397803116038</v>
      </c>
      <c r="AK2283" s="210">
        <v>98.44473949921229</v>
      </c>
      <c r="AM2283" s="63">
        <v>44992</v>
      </c>
      <c r="AN2283" s="210">
        <v>71.268798589540452</v>
      </c>
      <c r="AO2283" s="210">
        <v>70.468354420013043</v>
      </c>
      <c r="AP2283" s="210">
        <v>82.30197706517481</v>
      </c>
      <c r="AR2283" s="63">
        <v>44992</v>
      </c>
      <c r="AS2283" s="210">
        <v>-6.4309126603187767</v>
      </c>
      <c r="AT2283" s="210">
        <v>7.5954354711958771</v>
      </c>
      <c r="AV2283" s="63"/>
      <c r="AW2283" s="64" t="e">
        <v>#N/A</v>
      </c>
      <c r="AY2283" s="63"/>
      <c r="AZ2283" s="215"/>
      <c r="BA2283" s="215"/>
      <c r="BB2283" s="215"/>
      <c r="BC2283" s="215"/>
      <c r="BE2283" s="215"/>
    </row>
    <row r="2284" spans="4:57">
      <c r="D2284" s="63">
        <v>44993</v>
      </c>
      <c r="E2284" s="211">
        <v>1095.3330000000001</v>
      </c>
      <c r="F2284" s="211">
        <v>4081.2550000000001</v>
      </c>
      <c r="G2284" s="213">
        <v>5176.5879999999997</v>
      </c>
      <c r="I2284" s="63"/>
      <c r="J2284" s="68"/>
      <c r="K2284" s="68"/>
      <c r="M2284" s="63">
        <v>44993</v>
      </c>
      <c r="N2284" s="211">
        <v>38272</v>
      </c>
      <c r="O2284" s="212">
        <v>200.02670000000001</v>
      </c>
      <c r="Q2284" s="63">
        <v>44993</v>
      </c>
      <c r="R2284" s="210">
        <v>40.153743151259633</v>
      </c>
      <c r="S2284" s="210">
        <v>81.622528850619645</v>
      </c>
      <c r="U2284" s="63">
        <v>44993</v>
      </c>
      <c r="V2284" s="214">
        <v>76.090567071666271</v>
      </c>
      <c r="X2284" s="63"/>
      <c r="Y2284" s="67"/>
      <c r="Z2284" s="67"/>
      <c r="AA2284" s="67"/>
      <c r="AB2284" s="67"/>
      <c r="AD2284" s="63"/>
      <c r="AE2284" s="67"/>
      <c r="AF2284" s="68"/>
      <c r="AH2284" s="58">
        <v>44993</v>
      </c>
      <c r="AI2284" s="210">
        <v>116.12163838997959</v>
      </c>
      <c r="AJ2284" s="210">
        <v>106.19847638864263</v>
      </c>
      <c r="AK2284" s="210">
        <v>99.044469819860808</v>
      </c>
      <c r="AM2284" s="63">
        <v>44993</v>
      </c>
      <c r="AN2284" s="210">
        <v>71.348837134645947</v>
      </c>
      <c r="AO2284" s="210">
        <v>70.565453720142713</v>
      </c>
      <c r="AP2284" s="210">
        <v>82.388897560079144</v>
      </c>
      <c r="AR2284" s="63">
        <v>44993</v>
      </c>
      <c r="AS2284" s="210">
        <v>-6.3289606807156567</v>
      </c>
      <c r="AT2284" s="210">
        <v>7.6246957039527663</v>
      </c>
      <c r="AV2284" s="63"/>
      <c r="AW2284" s="64" t="e">
        <v>#N/A</v>
      </c>
      <c r="AY2284" s="63"/>
      <c r="AZ2284" s="215"/>
      <c r="BA2284" s="215"/>
      <c r="BB2284" s="215"/>
      <c r="BC2284" s="215"/>
      <c r="BE2284" s="215"/>
    </row>
    <row r="2285" spans="4:57">
      <c r="D2285" s="63">
        <v>44994</v>
      </c>
      <c r="E2285" s="211">
        <v>1113.903</v>
      </c>
      <c r="F2285" s="211">
        <v>4092.1570000000002</v>
      </c>
      <c r="G2285" s="213">
        <v>5206.0600000000004</v>
      </c>
      <c r="I2285" s="63"/>
      <c r="J2285" s="68"/>
      <c r="K2285" s="68"/>
      <c r="M2285" s="63">
        <v>44994</v>
      </c>
      <c r="N2285" s="211">
        <v>38180</v>
      </c>
      <c r="O2285" s="212">
        <v>200.35669999999999</v>
      </c>
      <c r="Q2285" s="63">
        <v>44994</v>
      </c>
      <c r="R2285" s="210">
        <v>40.063159324999752</v>
      </c>
      <c r="S2285" s="210">
        <v>81.975773262058055</v>
      </c>
      <c r="U2285" s="63">
        <v>44994</v>
      </c>
      <c r="V2285" s="214">
        <v>76.390090895081116</v>
      </c>
      <c r="X2285" s="63"/>
      <c r="Y2285" s="67"/>
      <c r="Z2285" s="67"/>
      <c r="AA2285" s="67"/>
      <c r="AB2285" s="67"/>
      <c r="AD2285" s="63"/>
      <c r="AE2285" s="67"/>
      <c r="AF2285" s="68"/>
      <c r="AH2285" s="58">
        <v>44994</v>
      </c>
      <c r="AI2285" s="210">
        <v>116.00425225030504</v>
      </c>
      <c r="AJ2285" s="210">
        <v>106.42482244197242</v>
      </c>
      <c r="AK2285" s="210">
        <v>99.570099564872265</v>
      </c>
      <c r="AM2285" s="63">
        <v>44994</v>
      </c>
      <c r="AN2285" s="210">
        <v>71.495750960162184</v>
      </c>
      <c r="AO2285" s="210">
        <v>70.726446765170991</v>
      </c>
      <c r="AP2285" s="210">
        <v>82.591137909186486</v>
      </c>
      <c r="AR2285" s="63">
        <v>44994</v>
      </c>
      <c r="AS2285" s="210">
        <v>-6.2705272255834004</v>
      </c>
      <c r="AT2285" s="210">
        <v>7.6484033260210138</v>
      </c>
      <c r="AV2285" s="63"/>
      <c r="AW2285" s="64" t="e">
        <v>#N/A</v>
      </c>
      <c r="AY2285" s="63"/>
      <c r="AZ2285" s="215"/>
      <c r="BA2285" s="215"/>
      <c r="BB2285" s="215"/>
      <c r="BC2285" s="215"/>
      <c r="BE2285" s="215"/>
    </row>
    <row r="2286" spans="4:57">
      <c r="D2286" s="63">
        <v>44995</v>
      </c>
      <c r="E2286" s="211">
        <v>1095.441</v>
      </c>
      <c r="F2286" s="211">
        <v>4093.3719999999998</v>
      </c>
      <c r="G2286" s="213">
        <v>5188.8130000000001</v>
      </c>
      <c r="I2286" s="63"/>
      <c r="J2286" s="68"/>
      <c r="K2286" s="68"/>
      <c r="M2286" s="63">
        <v>44995</v>
      </c>
      <c r="N2286" s="211">
        <v>38208</v>
      </c>
      <c r="O2286" s="212">
        <v>200.7217</v>
      </c>
      <c r="Q2286" s="63">
        <v>44995</v>
      </c>
      <c r="R2286" s="210">
        <v>40.175984990071626</v>
      </c>
      <c r="S2286" s="210">
        <v>82.303185653168541</v>
      </c>
      <c r="U2286" s="63">
        <v>44995</v>
      </c>
      <c r="V2286" s="214">
        <v>75.131069720942861</v>
      </c>
      <c r="X2286" s="63"/>
      <c r="Y2286" s="67"/>
      <c r="Z2286" s="67"/>
      <c r="AA2286" s="67"/>
      <c r="AB2286" s="67"/>
      <c r="AD2286" s="63"/>
      <c r="AE2286" s="67"/>
      <c r="AF2286" s="68"/>
      <c r="AH2286" s="58">
        <v>44995</v>
      </c>
      <c r="AI2286" s="210">
        <v>115.96012068142478</v>
      </c>
      <c r="AJ2286" s="210">
        <v>106.6717882036635</v>
      </c>
      <c r="AK2286" s="210">
        <v>100.06856317393317</v>
      </c>
      <c r="AM2286" s="63">
        <v>44995</v>
      </c>
      <c r="AN2286" s="210">
        <v>71.580268774300919</v>
      </c>
      <c r="AO2286" s="210">
        <v>70.752361107936295</v>
      </c>
      <c r="AP2286" s="210">
        <v>82.800301626083666</v>
      </c>
      <c r="AR2286" s="63">
        <v>44995</v>
      </c>
      <c r="AS2286" s="210">
        <v>-6.1836967414216071</v>
      </c>
      <c r="AT2286" s="210">
        <v>7.6662207694682349</v>
      </c>
      <c r="AV2286" s="63"/>
      <c r="AW2286" s="64" t="e">
        <v>#N/A</v>
      </c>
      <c r="AY2286" s="63"/>
      <c r="AZ2286" s="215"/>
      <c r="BA2286" s="215"/>
      <c r="BB2286" s="215"/>
      <c r="BC2286" s="215"/>
      <c r="BE2286" s="215"/>
    </row>
    <row r="2287" spans="4:57">
      <c r="D2287" s="63">
        <v>44996</v>
      </c>
      <c r="E2287" s="211">
        <v>1095.441</v>
      </c>
      <c r="F2287" s="211">
        <v>4093.3719999999998</v>
      </c>
      <c r="G2287" s="213">
        <v>5188.8130000000001</v>
      </c>
      <c r="I2287" s="63"/>
      <c r="J2287" s="68"/>
      <c r="K2287" s="68"/>
      <c r="M2287" s="63">
        <v>44996</v>
      </c>
      <c r="N2287" s="211">
        <v>38208</v>
      </c>
      <c r="O2287" s="212">
        <v>200.7217</v>
      </c>
      <c r="Q2287" s="63">
        <v>44996</v>
      </c>
      <c r="R2287" s="210">
        <v>40.173536881438366</v>
      </c>
      <c r="S2287" s="210">
        <v>82.676918216103189</v>
      </c>
      <c r="U2287" s="63">
        <v>44996</v>
      </c>
      <c r="V2287" s="214">
        <v>75.131069720942861</v>
      </c>
      <c r="X2287" s="63"/>
      <c r="Y2287" s="67"/>
      <c r="Z2287" s="67"/>
      <c r="AA2287" s="67"/>
      <c r="AB2287" s="67"/>
      <c r="AD2287" s="63"/>
      <c r="AE2287" s="67"/>
      <c r="AF2287" s="68"/>
      <c r="AH2287" s="58">
        <v>44996</v>
      </c>
      <c r="AI2287" s="210">
        <v>115.86806398435763</v>
      </c>
      <c r="AJ2287" s="210">
        <v>106.92834800891701</v>
      </c>
      <c r="AK2287" s="210">
        <v>100.6291901334166</v>
      </c>
      <c r="AM2287" s="63">
        <v>44996</v>
      </c>
      <c r="AN2287" s="210">
        <v>71.5966423265656</v>
      </c>
      <c r="AO2287" s="210">
        <v>70.70423836856699</v>
      </c>
      <c r="AP2287" s="210">
        <v>82.914861803446712</v>
      </c>
      <c r="AR2287" s="63">
        <v>44996</v>
      </c>
      <c r="AS2287" s="210">
        <v>-6.090651558073656</v>
      </c>
      <c r="AT2287" s="210">
        <v>7.6709713717772132</v>
      </c>
      <c r="AV2287" s="63"/>
      <c r="AW2287" s="64" t="e">
        <v>#N/A</v>
      </c>
      <c r="AY2287" s="63"/>
      <c r="AZ2287" s="215"/>
      <c r="BA2287" s="215"/>
      <c r="BB2287" s="215"/>
      <c r="BC2287" s="215"/>
      <c r="BE2287" s="215"/>
    </row>
    <row r="2288" spans="4:57">
      <c r="D2288" s="63">
        <v>44997</v>
      </c>
      <c r="E2288" s="211">
        <v>1095.441</v>
      </c>
      <c r="F2288" s="211">
        <v>4093.3719999999998</v>
      </c>
      <c r="G2288" s="213">
        <v>5188.8130000000001</v>
      </c>
      <c r="I2288" s="63"/>
      <c r="J2288" s="68"/>
      <c r="K2288" s="68"/>
      <c r="M2288" s="63">
        <v>44997</v>
      </c>
      <c r="N2288" s="211">
        <v>38208</v>
      </c>
      <c r="O2288" s="212">
        <v>200.7217</v>
      </c>
      <c r="Q2288" s="63">
        <v>44997</v>
      </c>
      <c r="R2288" s="210">
        <v>40.20838305195096</v>
      </c>
      <c r="S2288" s="210">
        <v>82.99570719939409</v>
      </c>
      <c r="U2288" s="63">
        <v>44997</v>
      </c>
      <c r="V2288" s="214">
        <v>75.131069720942861</v>
      </c>
      <c r="X2288" s="63"/>
      <c r="Y2288" s="67"/>
      <c r="Z2288" s="67"/>
      <c r="AA2288" s="67"/>
      <c r="AB2288" s="67"/>
      <c r="AD2288" s="63"/>
      <c r="AE2288" s="67"/>
      <c r="AF2288" s="68"/>
      <c r="AH2288" s="58">
        <v>44997</v>
      </c>
      <c r="AI2288" s="210">
        <v>115.82452196335207</v>
      </c>
      <c r="AJ2288" s="210">
        <v>107.15537378895252</v>
      </c>
      <c r="AK2288" s="210">
        <v>101.09651257987137</v>
      </c>
      <c r="AM2288" s="63">
        <v>44997</v>
      </c>
      <c r="AN2288" s="210">
        <v>71.592814676474873</v>
      </c>
      <c r="AO2288" s="210">
        <v>70.648995348350667</v>
      </c>
      <c r="AP2288" s="210">
        <v>82.977769365032501</v>
      </c>
      <c r="AR2288" s="63">
        <v>44997</v>
      </c>
      <c r="AS2288" s="210">
        <v>-6.0005008332829624</v>
      </c>
      <c r="AT2288" s="210">
        <v>7.6693562863109577</v>
      </c>
      <c r="AV2288" s="63"/>
      <c r="AW2288" s="64" t="e">
        <v>#N/A</v>
      </c>
      <c r="AY2288" s="63"/>
      <c r="AZ2288" s="215"/>
      <c r="BA2288" s="215"/>
      <c r="BB2288" s="215"/>
      <c r="BC2288" s="215"/>
      <c r="BE2288" s="215"/>
    </row>
    <row r="2289" spans="4:57">
      <c r="D2289" s="63">
        <v>44998</v>
      </c>
      <c r="E2289" s="211">
        <v>1070.5150000000001</v>
      </c>
      <c r="F2289" s="211">
        <v>4090.607</v>
      </c>
      <c r="G2289" s="213">
        <v>5161.1220000000003</v>
      </c>
      <c r="I2289" s="63"/>
      <c r="J2289" s="68"/>
      <c r="K2289" s="68"/>
      <c r="M2289" s="63">
        <v>44998</v>
      </c>
      <c r="N2289" s="211">
        <v>38331</v>
      </c>
      <c r="O2289" s="212">
        <v>201.80170000000001</v>
      </c>
      <c r="Q2289" s="63">
        <v>44998</v>
      </c>
      <c r="R2289" s="210">
        <v>40.267411054239389</v>
      </c>
      <c r="S2289" s="210">
        <v>83.224217029644578</v>
      </c>
      <c r="U2289" s="63">
        <v>44998</v>
      </c>
      <c r="V2289" s="214">
        <v>70.169916949569227</v>
      </c>
      <c r="X2289" s="63"/>
      <c r="Y2289" s="67"/>
      <c r="Z2289" s="67"/>
      <c r="AA2289" s="67"/>
      <c r="AB2289" s="67"/>
      <c r="AD2289" s="63"/>
      <c r="AE2289" s="67"/>
      <c r="AF2289" s="68"/>
      <c r="AH2289" s="58">
        <v>44998</v>
      </c>
      <c r="AI2289" s="210">
        <v>115.79164088582812</v>
      </c>
      <c r="AJ2289" s="210">
        <v>107.32399783994086</v>
      </c>
      <c r="AK2289" s="210">
        <v>101.42823869593131</v>
      </c>
      <c r="AM2289" s="63">
        <v>44998</v>
      </c>
      <c r="AN2289" s="210">
        <v>71.57522695133882</v>
      </c>
      <c r="AO2289" s="210">
        <v>70.508865948172556</v>
      </c>
      <c r="AP2289" s="210">
        <v>83.114252322557363</v>
      </c>
      <c r="AR2289" s="63">
        <v>44998</v>
      </c>
      <c r="AS2289" s="210">
        <v>-5.9352253986893029</v>
      </c>
      <c r="AT2289" s="210">
        <v>7.6713270334105799</v>
      </c>
      <c r="AV2289" s="63"/>
      <c r="AW2289" s="64" t="e">
        <v>#N/A</v>
      </c>
      <c r="AY2289" s="63"/>
      <c r="AZ2289" s="215"/>
      <c r="BA2289" s="215"/>
      <c r="BB2289" s="215"/>
      <c r="BC2289" s="215"/>
      <c r="BE2289" s="215"/>
    </row>
    <row r="2290" spans="4:57">
      <c r="D2290" s="63">
        <v>44999</v>
      </c>
      <c r="E2290" s="211">
        <v>1208.953</v>
      </c>
      <c r="F2290" s="211">
        <v>4080.404</v>
      </c>
      <c r="G2290" s="213">
        <v>5289.357</v>
      </c>
      <c r="I2290" s="63"/>
      <c r="J2290" s="68"/>
      <c r="K2290" s="68"/>
      <c r="M2290" s="63">
        <v>44999</v>
      </c>
      <c r="N2290" s="211">
        <v>38142</v>
      </c>
      <c r="O2290" s="212">
        <v>202.14830000000001</v>
      </c>
      <c r="Q2290" s="63">
        <v>44999</v>
      </c>
      <c r="R2290" s="210">
        <v>40.339069721544419</v>
      </c>
      <c r="S2290" s="210">
        <v>83.494139301654798</v>
      </c>
      <c r="U2290" s="63">
        <v>44999</v>
      </c>
      <c r="V2290" s="214">
        <v>72.661209493274043</v>
      </c>
      <c r="X2290" s="63"/>
      <c r="Y2290" s="67"/>
      <c r="Z2290" s="67"/>
      <c r="AA2290" s="67"/>
      <c r="AB2290" s="67"/>
      <c r="AD2290" s="63"/>
      <c r="AE2290" s="67"/>
      <c r="AF2290" s="68"/>
      <c r="AH2290" s="58">
        <v>44999</v>
      </c>
      <c r="AI2290" s="210">
        <v>115.86002978128916</v>
      </c>
      <c r="AJ2290" s="210">
        <v>107.57191308986714</v>
      </c>
      <c r="AK2290" s="210">
        <v>101.84345354072076</v>
      </c>
      <c r="AM2290" s="63">
        <v>44999</v>
      </c>
      <c r="AN2290" s="210">
        <v>71.671997503091944</v>
      </c>
      <c r="AO2290" s="210">
        <v>70.649086934982506</v>
      </c>
      <c r="AP2290" s="210">
        <v>83.183811751253273</v>
      </c>
      <c r="AR2290" s="63">
        <v>44999</v>
      </c>
      <c r="AS2290" s="210">
        <v>-5.8171170937734828</v>
      </c>
      <c r="AT2290" s="210">
        <v>7.6715297310904207</v>
      </c>
      <c r="AV2290" s="63"/>
      <c r="AW2290" s="64" t="e">
        <v>#N/A</v>
      </c>
      <c r="AY2290" s="63"/>
      <c r="AZ2290" s="215"/>
      <c r="BA2290" s="215"/>
      <c r="BB2290" s="215"/>
      <c r="BC2290" s="215"/>
      <c r="BE2290" s="215"/>
    </row>
    <row r="2291" spans="4:57">
      <c r="D2291" s="63">
        <v>45000</v>
      </c>
      <c r="E2291" s="211">
        <v>1156.6510000000001</v>
      </c>
      <c r="F2291" s="211">
        <v>4069.0450000000001</v>
      </c>
      <c r="G2291" s="213">
        <v>5225.6959999999999</v>
      </c>
      <c r="I2291" s="63"/>
      <c r="J2291" s="68"/>
      <c r="K2291" s="68"/>
      <c r="M2291" s="63">
        <v>45000</v>
      </c>
      <c r="N2291" s="211">
        <v>37783</v>
      </c>
      <c r="O2291" s="212">
        <v>202.52170000000001</v>
      </c>
      <c r="Q2291" s="63">
        <v>45000</v>
      </c>
      <c r="R2291" s="210">
        <v>40.38288512341768</v>
      </c>
      <c r="S2291" s="210">
        <v>83.786637538611842</v>
      </c>
      <c r="U2291" s="63">
        <v>45000</v>
      </c>
      <c r="V2291" s="214">
        <v>78.089227083376841</v>
      </c>
      <c r="X2291" s="63"/>
      <c r="Y2291" s="67"/>
      <c r="Z2291" s="67"/>
      <c r="AA2291" s="67"/>
      <c r="AB2291" s="67"/>
      <c r="AD2291" s="63"/>
      <c r="AE2291" s="67"/>
      <c r="AF2291" s="68"/>
      <c r="AH2291" s="58">
        <v>45000</v>
      </c>
      <c r="AI2291" s="210">
        <v>115.85461674031924</v>
      </c>
      <c r="AJ2291" s="210">
        <v>107.78317097218553</v>
      </c>
      <c r="AK2291" s="210">
        <v>102.2737202628456</v>
      </c>
      <c r="AM2291" s="63">
        <v>45000</v>
      </c>
      <c r="AN2291" s="210">
        <v>71.700878238328471</v>
      </c>
      <c r="AO2291" s="210">
        <v>70.658243870334388</v>
      </c>
      <c r="AP2291" s="210">
        <v>83.231219001927471</v>
      </c>
      <c r="AR2291" s="63">
        <v>45000</v>
      </c>
      <c r="AS2291" s="210">
        <v>-5.6911341666738613</v>
      </c>
      <c r="AT2291" s="210">
        <v>7.6817993743172552</v>
      </c>
      <c r="AV2291" s="63"/>
      <c r="AW2291" s="64" t="e">
        <v>#N/A</v>
      </c>
      <c r="AY2291" s="63"/>
      <c r="AZ2291" s="215"/>
      <c r="BA2291" s="215"/>
      <c r="BB2291" s="215"/>
      <c r="BC2291" s="215"/>
      <c r="BE2291" s="215"/>
    </row>
    <row r="2292" spans="4:57">
      <c r="D2292" s="63">
        <v>45001</v>
      </c>
      <c r="E2292" s="211">
        <v>1143.3119999999999</v>
      </c>
      <c r="F2292" s="211">
        <v>4061.73</v>
      </c>
      <c r="G2292" s="213">
        <v>5205.0420000000004</v>
      </c>
      <c r="I2292" s="63"/>
      <c r="J2292" s="68"/>
      <c r="K2292" s="68"/>
      <c r="M2292" s="63">
        <v>45001</v>
      </c>
      <c r="N2292" s="211">
        <v>37712</v>
      </c>
      <c r="O2292" s="212">
        <v>202.95500000000001</v>
      </c>
      <c r="Q2292" s="63">
        <v>45001</v>
      </c>
      <c r="R2292" s="210">
        <v>40.636760499422373</v>
      </c>
      <c r="S2292" s="210">
        <v>84.07522791942732</v>
      </c>
      <c r="U2292" s="63">
        <v>45001</v>
      </c>
      <c r="V2292" s="214">
        <v>78.307017751840704</v>
      </c>
      <c r="X2292" s="63"/>
      <c r="Y2292" s="67"/>
      <c r="Z2292" s="67"/>
      <c r="AA2292" s="67"/>
      <c r="AB2292" s="67"/>
      <c r="AD2292" s="63"/>
      <c r="AE2292" s="67"/>
      <c r="AF2292" s="68"/>
      <c r="AH2292" s="58">
        <v>45001</v>
      </c>
      <c r="AI2292" s="210">
        <v>115.75141814876875</v>
      </c>
      <c r="AJ2292" s="210">
        <v>107.93739404936625</v>
      </c>
      <c r="AK2292" s="210">
        <v>102.66364033583875</v>
      </c>
      <c r="AM2292" s="63">
        <v>45001</v>
      </c>
      <c r="AN2292" s="210">
        <v>71.740710476479762</v>
      </c>
      <c r="AO2292" s="210">
        <v>70.628753528771654</v>
      </c>
      <c r="AP2292" s="210">
        <v>83.34295258903326</v>
      </c>
      <c r="AR2292" s="63">
        <v>45001</v>
      </c>
      <c r="AS2292" s="210">
        <v>-5.5801295896328318</v>
      </c>
      <c r="AT2292" s="210">
        <v>7.6820185904368232</v>
      </c>
      <c r="AV2292" s="63"/>
      <c r="AW2292" s="64" t="e">
        <v>#N/A</v>
      </c>
      <c r="AY2292" s="63"/>
      <c r="AZ2292" s="215"/>
      <c r="BA2292" s="215"/>
      <c r="BB2292" s="215"/>
      <c r="BC2292" s="215"/>
      <c r="BE2292" s="215"/>
    </row>
    <row r="2293" spans="4:57">
      <c r="D2293" s="63">
        <v>45002</v>
      </c>
      <c r="E2293" s="211">
        <v>1091.971</v>
      </c>
      <c r="F2293" s="211">
        <v>4055.3989999999999</v>
      </c>
      <c r="G2293" s="213">
        <v>5147.37</v>
      </c>
      <c r="I2293" s="63"/>
      <c r="J2293" s="68"/>
      <c r="K2293" s="68"/>
      <c r="M2293" s="63">
        <v>45002</v>
      </c>
      <c r="N2293" s="211">
        <v>37672</v>
      </c>
      <c r="O2293" s="212">
        <v>203.34</v>
      </c>
      <c r="Q2293" s="63">
        <v>45002</v>
      </c>
      <c r="R2293" s="210">
        <v>40.690943306044659</v>
      </c>
      <c r="S2293" s="210">
        <v>84.139803596390664</v>
      </c>
      <c r="U2293" s="63">
        <v>45002</v>
      </c>
      <c r="V2293" s="214">
        <v>77.444877066422507</v>
      </c>
      <c r="X2293" s="63"/>
      <c r="Y2293" s="67"/>
      <c r="Z2293" s="67"/>
      <c r="AA2293" s="67"/>
      <c r="AB2293" s="67"/>
      <c r="AD2293" s="63"/>
      <c r="AE2293" s="67"/>
      <c r="AF2293" s="68"/>
      <c r="AH2293" s="58">
        <v>45002</v>
      </c>
      <c r="AI2293" s="210">
        <v>115.97935678396732</v>
      </c>
      <c r="AJ2293" s="210">
        <v>108.08161820055075</v>
      </c>
      <c r="AK2293" s="210">
        <v>102.70825108818929</v>
      </c>
      <c r="AM2293" s="63">
        <v>45002</v>
      </c>
      <c r="AN2293" s="210">
        <v>71.790629721937734</v>
      </c>
      <c r="AO2293" s="210">
        <v>70.656221637671578</v>
      </c>
      <c r="AP2293" s="210">
        <v>83.424820492647839</v>
      </c>
      <c r="AR2293" s="63">
        <v>45002</v>
      </c>
      <c r="AS2293" s="210">
        <v>-5.4647877588754223</v>
      </c>
      <c r="AT2293" s="210">
        <v>7.677792760450397</v>
      </c>
      <c r="AV2293" s="63"/>
      <c r="AW2293" s="64" t="e">
        <v>#N/A</v>
      </c>
      <c r="AY2293" s="63"/>
      <c r="AZ2293" s="215"/>
      <c r="BA2293" s="215"/>
      <c r="BB2293" s="215"/>
      <c r="BC2293" s="215"/>
      <c r="BE2293" s="215"/>
    </row>
    <row r="2294" spans="4:57">
      <c r="D2294" s="63">
        <v>45003</v>
      </c>
      <c r="E2294" s="211">
        <v>1091.971</v>
      </c>
      <c r="F2294" s="211">
        <v>4055.3989999999999</v>
      </c>
      <c r="G2294" s="213">
        <v>5147.37</v>
      </c>
      <c r="I2294" s="63"/>
      <c r="J2294" s="68"/>
      <c r="K2294" s="68"/>
      <c r="M2294" s="63">
        <v>45003</v>
      </c>
      <c r="N2294" s="211">
        <v>37672</v>
      </c>
      <c r="O2294" s="212">
        <v>203.34</v>
      </c>
      <c r="Q2294" s="63">
        <v>45003</v>
      </c>
      <c r="R2294" s="210">
        <v>40.754138425098049</v>
      </c>
      <c r="S2294" s="210">
        <v>84.284871641041548</v>
      </c>
      <c r="U2294" s="63">
        <v>45003</v>
      </c>
      <c r="V2294" s="214">
        <v>77.444877066422507</v>
      </c>
      <c r="X2294" s="63"/>
      <c r="Y2294" s="67"/>
      <c r="Z2294" s="67"/>
      <c r="AA2294" s="67"/>
      <c r="AB2294" s="67"/>
      <c r="AD2294" s="63"/>
      <c r="AE2294" s="67"/>
      <c r="AF2294" s="68"/>
      <c r="AH2294" s="58">
        <v>45003</v>
      </c>
      <c r="AI2294" s="210">
        <v>116.11167197241699</v>
      </c>
      <c r="AJ2294" s="210">
        <v>108.24385281980433</v>
      </c>
      <c r="AK2294" s="210">
        <v>102.88583512255288</v>
      </c>
      <c r="AM2294" s="63">
        <v>45003</v>
      </c>
      <c r="AN2294" s="210">
        <v>71.804454668738941</v>
      </c>
      <c r="AO2294" s="210">
        <v>70.638769874040278</v>
      </c>
      <c r="AP2294" s="210">
        <v>83.476681946048473</v>
      </c>
      <c r="AR2294" s="63">
        <v>45003</v>
      </c>
      <c r="AS2294" s="210">
        <v>-5.3583464390024709</v>
      </c>
      <c r="AT2294" s="210">
        <v>7.6740551355185094</v>
      </c>
      <c r="AV2294" s="63"/>
      <c r="AW2294" s="64" t="e">
        <v>#N/A</v>
      </c>
      <c r="AY2294" s="63"/>
      <c r="AZ2294" s="215"/>
      <c r="BA2294" s="215"/>
      <c r="BB2294" s="215"/>
      <c r="BC2294" s="215"/>
      <c r="BE2294" s="215"/>
    </row>
    <row r="2295" spans="4:57">
      <c r="D2295" s="63">
        <v>45004</v>
      </c>
      <c r="E2295" s="211">
        <v>1091.971</v>
      </c>
      <c r="F2295" s="211">
        <v>4055.3989999999999</v>
      </c>
      <c r="G2295" s="213">
        <v>5147.37</v>
      </c>
      <c r="I2295" s="63"/>
      <c r="J2295" s="68"/>
      <c r="K2295" s="68"/>
      <c r="M2295" s="63">
        <v>45004</v>
      </c>
      <c r="N2295" s="211">
        <v>37672</v>
      </c>
      <c r="O2295" s="212">
        <v>203.34</v>
      </c>
      <c r="Q2295" s="63">
        <v>45004</v>
      </c>
      <c r="R2295" s="210">
        <v>40.730073633357343</v>
      </c>
      <c r="S2295" s="210">
        <v>84.459804204973182</v>
      </c>
      <c r="U2295" s="63">
        <v>45004</v>
      </c>
      <c r="V2295" s="214">
        <v>77.444877066422507</v>
      </c>
      <c r="X2295" s="63"/>
      <c r="Y2295" s="67"/>
      <c r="Z2295" s="67"/>
      <c r="AA2295" s="67"/>
      <c r="AB2295" s="67"/>
      <c r="AD2295" s="63"/>
      <c r="AE2295" s="67"/>
      <c r="AF2295" s="68"/>
      <c r="AH2295" s="58">
        <v>45004</v>
      </c>
      <c r="AI2295" s="210">
        <v>116.22984579317914</v>
      </c>
      <c r="AJ2295" s="210">
        <v>108.42586164021495</v>
      </c>
      <c r="AK2295" s="210">
        <v>103.12060424131251</v>
      </c>
      <c r="AM2295" s="63">
        <v>45004</v>
      </c>
      <c r="AN2295" s="210">
        <v>71.81633183274036</v>
      </c>
      <c r="AO2295" s="210">
        <v>70.60412304529298</v>
      </c>
      <c r="AP2295" s="210">
        <v>83.534551792566305</v>
      </c>
      <c r="AR2295" s="63">
        <v>45004</v>
      </c>
      <c r="AS2295" s="210">
        <v>-5.2529687310943203</v>
      </c>
      <c r="AT2295" s="210">
        <v>7.6645930647427862</v>
      </c>
      <c r="AV2295" s="63"/>
      <c r="AW2295" s="64" t="e">
        <v>#N/A</v>
      </c>
      <c r="AY2295" s="63"/>
      <c r="AZ2295" s="215"/>
      <c r="BA2295" s="215"/>
      <c r="BB2295" s="215"/>
      <c r="BC2295" s="215"/>
      <c r="BE2295" s="215"/>
    </row>
    <row r="2296" spans="4:57">
      <c r="D2296" s="63">
        <v>45005</v>
      </c>
      <c r="E2296" s="211">
        <v>1024.3</v>
      </c>
      <c r="F2296" s="211">
        <v>4051.6390000000001</v>
      </c>
      <c r="G2296" s="213">
        <v>5075.9390000000003</v>
      </c>
      <c r="I2296" s="63"/>
      <c r="J2296" s="68"/>
      <c r="K2296" s="68"/>
      <c r="M2296" s="63">
        <v>45005</v>
      </c>
      <c r="N2296" s="211">
        <v>38008</v>
      </c>
      <c r="O2296" s="212">
        <v>204.4967</v>
      </c>
      <c r="Q2296" s="63">
        <v>45005</v>
      </c>
      <c r="R2296" s="210">
        <v>40.525085643114636</v>
      </c>
      <c r="S2296" s="210">
        <v>84.460834978956996</v>
      </c>
      <c r="U2296" s="63">
        <v>45005</v>
      </c>
      <c r="V2296" s="214">
        <v>77.546929303185536</v>
      </c>
      <c r="X2296" s="63"/>
      <c r="Y2296" s="67"/>
      <c r="Z2296" s="67"/>
      <c r="AA2296" s="67"/>
      <c r="AB2296" s="67"/>
      <c r="AD2296" s="63"/>
      <c r="AE2296" s="67"/>
      <c r="AF2296" s="68"/>
      <c r="AH2296" s="58">
        <v>45005</v>
      </c>
      <c r="AI2296" s="210">
        <v>116.54736276959107</v>
      </c>
      <c r="AJ2296" s="210">
        <v>108.57167698712713</v>
      </c>
      <c r="AK2296" s="210">
        <v>103.07896100510573</v>
      </c>
      <c r="AM2296" s="63">
        <v>45005</v>
      </c>
      <c r="AN2296" s="210">
        <v>71.908721847145387</v>
      </c>
      <c r="AO2296" s="210">
        <v>70.672008448098751</v>
      </c>
      <c r="AP2296" s="210">
        <v>83.680777206275962</v>
      </c>
      <c r="AR2296" s="63">
        <v>45005</v>
      </c>
      <c r="AS2296" s="210">
        <v>-5.148463500021605</v>
      </c>
      <c r="AT2296" s="210">
        <v>7.6544079987042268</v>
      </c>
      <c r="AV2296" s="63"/>
      <c r="AW2296" s="64" t="e">
        <v>#N/A</v>
      </c>
      <c r="AY2296" s="63"/>
      <c r="AZ2296" s="215"/>
      <c r="BA2296" s="215"/>
      <c r="BB2296" s="215"/>
      <c r="BC2296" s="215"/>
      <c r="BE2296" s="215"/>
    </row>
    <row r="2297" spans="4:57">
      <c r="D2297" s="63">
        <v>45006</v>
      </c>
      <c r="E2297" s="211">
        <v>1030.0550000000001</v>
      </c>
      <c r="F2297" s="211">
        <v>4048.2820000000002</v>
      </c>
      <c r="G2297" s="213">
        <v>5078.3370000000004</v>
      </c>
      <c r="I2297" s="63"/>
      <c r="J2297" s="68"/>
      <c r="K2297" s="68"/>
      <c r="M2297" s="63">
        <v>45006</v>
      </c>
      <c r="N2297" s="211">
        <v>37837</v>
      </c>
      <c r="O2297" s="212">
        <v>204.9633</v>
      </c>
      <c r="Q2297" s="63">
        <v>45006</v>
      </c>
      <c r="R2297" s="210">
        <v>40.392461014233703</v>
      </c>
      <c r="S2297" s="210">
        <v>84.364468172472854</v>
      </c>
      <c r="U2297" s="63">
        <v>45006</v>
      </c>
      <c r="V2297" s="214">
        <v>78.391919768784433</v>
      </c>
      <c r="X2297" s="63"/>
      <c r="Y2297" s="67"/>
      <c r="Z2297" s="67"/>
      <c r="AA2297" s="67"/>
      <c r="AB2297" s="67"/>
      <c r="AD2297" s="63"/>
      <c r="AE2297" s="67"/>
      <c r="AF2297" s="68"/>
      <c r="AH2297" s="58">
        <v>45006</v>
      </c>
      <c r="AI2297" s="210">
        <v>117.01684755586341</v>
      </c>
      <c r="AJ2297" s="210">
        <v>108.71587193967783</v>
      </c>
      <c r="AK2297" s="210">
        <v>102.89276356683379</v>
      </c>
      <c r="AM2297" s="63">
        <v>45006</v>
      </c>
      <c r="AN2297" s="210">
        <v>72.025593535486564</v>
      </c>
      <c r="AO2297" s="210">
        <v>70.797651185096868</v>
      </c>
      <c r="AP2297" s="210">
        <v>83.810066989324923</v>
      </c>
      <c r="AR2297" s="63">
        <v>45006</v>
      </c>
      <c r="AS2297" s="210">
        <v>-5.0536398136221798</v>
      </c>
      <c r="AT2297" s="210">
        <v>7.6322712529163672</v>
      </c>
      <c r="AV2297" s="63"/>
      <c r="AW2297" s="64" t="e">
        <v>#N/A</v>
      </c>
      <c r="AY2297" s="63"/>
      <c r="AZ2297" s="215"/>
      <c r="BA2297" s="215"/>
      <c r="BB2297" s="215"/>
      <c r="BC2297" s="215"/>
      <c r="BE2297" s="215"/>
    </row>
    <row r="2298" spans="4:57">
      <c r="D2298" s="63">
        <v>45007</v>
      </c>
      <c r="E2298" s="211">
        <v>1036.2660000000001</v>
      </c>
      <c r="F2298" s="211">
        <v>4057.1120000000001</v>
      </c>
      <c r="G2298" s="213">
        <v>5093.3779999999997</v>
      </c>
      <c r="I2298" s="63"/>
      <c r="J2298" s="68"/>
      <c r="K2298" s="68"/>
      <c r="M2298" s="63">
        <v>45007</v>
      </c>
      <c r="N2298" s="211">
        <v>37596</v>
      </c>
      <c r="O2298" s="212">
        <v>205.39500000000001</v>
      </c>
      <c r="Q2298" s="63">
        <v>45007</v>
      </c>
      <c r="R2298" s="210">
        <v>40.231830173502047</v>
      </c>
      <c r="S2298" s="210">
        <v>84.271382140127599</v>
      </c>
      <c r="U2298" s="63">
        <v>45007</v>
      </c>
      <c r="V2298" s="214">
        <v>78.129703140255884</v>
      </c>
      <c r="X2298" s="63"/>
      <c r="Y2298" s="67"/>
      <c r="Z2298" s="67"/>
      <c r="AA2298" s="67"/>
      <c r="AB2298" s="67"/>
      <c r="AD2298" s="63"/>
      <c r="AE2298" s="67"/>
      <c r="AF2298" s="68"/>
      <c r="AH2298" s="58">
        <v>45007</v>
      </c>
      <c r="AI2298" s="210">
        <v>117.45225759342075</v>
      </c>
      <c r="AJ2298" s="210">
        <v>108.84072278346059</v>
      </c>
      <c r="AK2298" s="210">
        <v>102.69681365355106</v>
      </c>
      <c r="AM2298" s="63">
        <v>45007</v>
      </c>
      <c r="AN2298" s="210">
        <v>72.153074596870553</v>
      </c>
      <c r="AO2298" s="210">
        <v>70.886760382734565</v>
      </c>
      <c r="AP2298" s="210">
        <v>84.014723770649354</v>
      </c>
      <c r="AR2298" s="63">
        <v>45007</v>
      </c>
      <c r="AS2298" s="210">
        <v>-4.9607565175299069</v>
      </c>
      <c r="AT2298" s="210">
        <v>7.6013306486912402</v>
      </c>
      <c r="AV2298" s="63"/>
      <c r="AW2298" s="64" t="e">
        <v>#N/A</v>
      </c>
      <c r="AY2298" s="63"/>
      <c r="AZ2298" s="215"/>
      <c r="BA2298" s="215"/>
      <c r="BB2298" s="215"/>
      <c r="BC2298" s="215"/>
      <c r="BE2298" s="215"/>
    </row>
    <row r="2299" spans="4:57">
      <c r="D2299" s="63">
        <v>45008</v>
      </c>
      <c r="E2299" s="211">
        <v>1041.78</v>
      </c>
      <c r="F2299" s="211">
        <v>4065.2420000000002</v>
      </c>
      <c r="G2299" s="213">
        <v>5107.0219999999999</v>
      </c>
      <c r="I2299" s="63"/>
      <c r="J2299" s="68"/>
      <c r="K2299" s="68"/>
      <c r="M2299" s="63">
        <v>45008</v>
      </c>
      <c r="N2299" s="211">
        <v>37606</v>
      </c>
      <c r="O2299" s="212">
        <v>205.79</v>
      </c>
      <c r="Q2299" s="63">
        <v>45008</v>
      </c>
      <c r="R2299" s="210">
        <v>40.33065806863403</v>
      </c>
      <c r="S2299" s="210">
        <v>84.154650950578969</v>
      </c>
      <c r="U2299" s="63">
        <v>45008</v>
      </c>
      <c r="V2299" s="214">
        <v>78.11972542406977</v>
      </c>
      <c r="X2299" s="63"/>
      <c r="Y2299" s="67"/>
      <c r="Z2299" s="67"/>
      <c r="AA2299" s="67"/>
      <c r="AB2299" s="67"/>
      <c r="AD2299" s="63"/>
      <c r="AE2299" s="67"/>
      <c r="AF2299" s="68"/>
      <c r="AH2299" s="58">
        <v>45008</v>
      </c>
      <c r="AI2299" s="210">
        <v>117.90517300095425</v>
      </c>
      <c r="AJ2299" s="210">
        <v>108.95344013994834</v>
      </c>
      <c r="AK2299" s="210">
        <v>102.45397669584162</v>
      </c>
      <c r="AM2299" s="63">
        <v>45008</v>
      </c>
      <c r="AN2299" s="210">
        <v>72.349758190928767</v>
      </c>
      <c r="AO2299" s="210">
        <v>71.035285753702212</v>
      </c>
      <c r="AP2299" s="210">
        <v>84.325209330955502</v>
      </c>
      <c r="AR2299" s="63">
        <v>45008</v>
      </c>
      <c r="AS2299" s="210">
        <v>-4.8661590188163846</v>
      </c>
      <c r="AT2299" s="210">
        <v>7.5629314155902572</v>
      </c>
      <c r="AV2299" s="63"/>
      <c r="AW2299" s="64" t="e">
        <v>#N/A</v>
      </c>
      <c r="AY2299" s="63"/>
      <c r="AZ2299" s="215"/>
      <c r="BA2299" s="215"/>
      <c r="BB2299" s="215"/>
      <c r="BC2299" s="215"/>
      <c r="BE2299" s="215"/>
    </row>
    <row r="2300" spans="4:57">
      <c r="D2300" s="63">
        <v>45009</v>
      </c>
      <c r="E2300" s="211">
        <v>1041.78</v>
      </c>
      <c r="F2300" s="211">
        <v>4065.2420000000002</v>
      </c>
      <c r="G2300" s="213">
        <v>5107.0219999999999</v>
      </c>
      <c r="I2300" s="63"/>
      <c r="J2300" s="68"/>
      <c r="K2300" s="68"/>
      <c r="M2300" s="63">
        <v>45009</v>
      </c>
      <c r="N2300" s="211">
        <v>37606</v>
      </c>
      <c r="O2300" s="212">
        <v>205.79</v>
      </c>
      <c r="Q2300" s="63">
        <v>45009</v>
      </c>
      <c r="R2300" s="210">
        <v>40.237102527821932</v>
      </c>
      <c r="S2300" s="210">
        <v>83.988080528633873</v>
      </c>
      <c r="U2300" s="63">
        <v>45009</v>
      </c>
      <c r="V2300" s="214">
        <v>78.11972542406977</v>
      </c>
      <c r="X2300" s="63"/>
      <c r="Y2300" s="67"/>
      <c r="Z2300" s="67"/>
      <c r="AA2300" s="67"/>
      <c r="AB2300" s="67"/>
      <c r="AD2300" s="63"/>
      <c r="AE2300" s="67"/>
      <c r="AF2300" s="68"/>
      <c r="AH2300" s="58">
        <v>45009</v>
      </c>
      <c r="AI2300" s="210">
        <v>118.52962310404536</v>
      </c>
      <c r="AJ2300" s="210">
        <v>109.10527147603975</v>
      </c>
      <c r="AK2300" s="210">
        <v>102.14961065514952</v>
      </c>
      <c r="AM2300" s="63">
        <v>45009</v>
      </c>
      <c r="AN2300" s="210">
        <v>72.52594643339701</v>
      </c>
      <c r="AO2300" s="210">
        <v>71.2137315556798</v>
      </c>
      <c r="AP2300" s="210">
        <v>84.521033376294724</v>
      </c>
      <c r="AR2300" s="63">
        <v>45009</v>
      </c>
      <c r="AS2300" s="210">
        <v>-4.7963143837570161</v>
      </c>
      <c r="AT2300" s="210">
        <v>7.5220386760161517</v>
      </c>
      <c r="AV2300" s="63"/>
      <c r="AW2300" s="64" t="e">
        <v>#N/A</v>
      </c>
      <c r="AY2300" s="63"/>
      <c r="AZ2300" s="215"/>
      <c r="BA2300" s="215"/>
      <c r="BB2300" s="215"/>
      <c r="BC2300" s="215"/>
      <c r="BE2300" s="215"/>
    </row>
    <row r="2301" spans="4:57">
      <c r="D2301" s="63">
        <v>45010</v>
      </c>
      <c r="E2301" s="211">
        <v>1041.78</v>
      </c>
      <c r="F2301" s="211">
        <v>4065.2420000000002</v>
      </c>
      <c r="G2301" s="213">
        <v>5107.0219999999999</v>
      </c>
      <c r="I2301" s="63"/>
      <c r="J2301" s="68"/>
      <c r="K2301" s="68"/>
      <c r="M2301" s="63">
        <v>45010</v>
      </c>
      <c r="N2301" s="211">
        <v>37606</v>
      </c>
      <c r="O2301" s="212">
        <v>205.79</v>
      </c>
      <c r="Q2301" s="63">
        <v>45010</v>
      </c>
      <c r="R2301" s="210">
        <v>40.094280330761769</v>
      </c>
      <c r="S2301" s="210">
        <v>83.828099554453701</v>
      </c>
      <c r="U2301" s="63">
        <v>45010</v>
      </c>
      <c r="V2301" s="214">
        <v>78.11972542406977</v>
      </c>
      <c r="X2301" s="63"/>
      <c r="Y2301" s="67"/>
      <c r="Z2301" s="67"/>
      <c r="AA2301" s="67"/>
      <c r="AB2301" s="67"/>
      <c r="AD2301" s="63"/>
      <c r="AE2301" s="67"/>
      <c r="AF2301" s="68"/>
      <c r="AH2301" s="58">
        <v>45010</v>
      </c>
      <c r="AI2301" s="210">
        <v>119.06286435921949</v>
      </c>
      <c r="AJ2301" s="210">
        <v>109.22009303096192</v>
      </c>
      <c r="AK2301" s="210">
        <v>101.8605572993747</v>
      </c>
      <c r="AM2301" s="63">
        <v>45010</v>
      </c>
      <c r="AN2301" s="210">
        <v>72.646387451687417</v>
      </c>
      <c r="AO2301" s="210">
        <v>71.253730066869352</v>
      </c>
      <c r="AP2301" s="210">
        <v>84.750692463255348</v>
      </c>
      <c r="AR2301" s="63">
        <v>45010</v>
      </c>
      <c r="AS2301" s="210">
        <v>-4.7538376434794642</v>
      </c>
      <c r="AT2301" s="210">
        <v>7.4734365596104357</v>
      </c>
      <c r="AV2301" s="63"/>
      <c r="AW2301" s="64" t="e">
        <v>#N/A</v>
      </c>
      <c r="AY2301" s="63"/>
      <c r="AZ2301" s="215"/>
      <c r="BA2301" s="215"/>
      <c r="BB2301" s="215"/>
      <c r="BC2301" s="215"/>
      <c r="BE2301" s="215"/>
    </row>
    <row r="2302" spans="4:57">
      <c r="D2302" s="63">
        <v>45011</v>
      </c>
      <c r="E2302" s="211">
        <v>1041.78</v>
      </c>
      <c r="F2302" s="211">
        <v>4065.2420000000002</v>
      </c>
      <c r="G2302" s="213">
        <v>5107.0219999999999</v>
      </c>
      <c r="I2302" s="63"/>
      <c r="J2302" s="68"/>
      <c r="K2302" s="68"/>
      <c r="M2302" s="63">
        <v>45011</v>
      </c>
      <c r="N2302" s="211">
        <v>37606</v>
      </c>
      <c r="O2302" s="212">
        <v>205.79</v>
      </c>
      <c r="Q2302" s="63">
        <v>45011</v>
      </c>
      <c r="R2302" s="210">
        <v>40.123353898954981</v>
      </c>
      <c r="S2302" s="210">
        <v>83.698855653490185</v>
      </c>
      <c r="U2302" s="63">
        <v>45011</v>
      </c>
      <c r="V2302" s="214">
        <v>78.11972542406977</v>
      </c>
      <c r="X2302" s="63"/>
      <c r="Y2302" s="67"/>
      <c r="Z2302" s="67"/>
      <c r="AA2302" s="67"/>
      <c r="AB2302" s="67"/>
      <c r="AD2302" s="63"/>
      <c r="AE2302" s="67"/>
      <c r="AF2302" s="68"/>
      <c r="AH2302" s="58">
        <v>45011</v>
      </c>
      <c r="AI2302" s="210">
        <v>119.56368482527515</v>
      </c>
      <c r="AJ2302" s="210">
        <v>109.34663464957465</v>
      </c>
      <c r="AK2302" s="210">
        <v>101.60270978715565</v>
      </c>
      <c r="AM2302" s="63">
        <v>45011</v>
      </c>
      <c r="AN2302" s="210">
        <v>72.762124610133853</v>
      </c>
      <c r="AO2302" s="210">
        <v>71.285952197913161</v>
      </c>
      <c r="AP2302" s="210">
        <v>84.966920297192488</v>
      </c>
      <c r="AR2302" s="63">
        <v>45011</v>
      </c>
      <c r="AS2302" s="210">
        <v>-4.7308742697134143</v>
      </c>
      <c r="AT2302" s="210">
        <v>7.4239104981299153</v>
      </c>
      <c r="AV2302" s="63"/>
      <c r="AW2302" s="64" t="e">
        <v>#N/A</v>
      </c>
      <c r="AY2302" s="63"/>
      <c r="AZ2302" s="215"/>
      <c r="BA2302" s="215"/>
      <c r="BB2302" s="215"/>
      <c r="BC2302" s="215"/>
      <c r="BE2302" s="215"/>
    </row>
    <row r="2303" spans="4:57">
      <c r="D2303" s="63">
        <v>45012</v>
      </c>
      <c r="E2303" s="211">
        <v>1042.5219999999999</v>
      </c>
      <c r="F2303" s="211">
        <v>4066.1860000000001</v>
      </c>
      <c r="G2303" s="213">
        <v>5108.7079999999996</v>
      </c>
      <c r="I2303" s="63"/>
      <c r="J2303" s="68"/>
      <c r="K2303" s="68"/>
      <c r="M2303" s="63">
        <v>45012</v>
      </c>
      <c r="N2303" s="211">
        <v>37161</v>
      </c>
      <c r="O2303" s="212">
        <v>207.40170000000001</v>
      </c>
      <c r="Q2303" s="63">
        <v>45012</v>
      </c>
      <c r="R2303" s="210">
        <v>40.148275077182191</v>
      </c>
      <c r="S2303" s="210">
        <v>83.884779737641324</v>
      </c>
      <c r="U2303" s="63">
        <v>45012</v>
      </c>
      <c r="V2303" s="214">
        <v>78.212060680029794</v>
      </c>
      <c r="X2303" s="63"/>
      <c r="Y2303" s="67"/>
      <c r="Z2303" s="67"/>
      <c r="AA2303" s="67"/>
      <c r="AB2303" s="67"/>
      <c r="AD2303" s="63"/>
      <c r="AE2303" s="67"/>
      <c r="AF2303" s="68"/>
      <c r="AH2303" s="58">
        <v>45012</v>
      </c>
      <c r="AI2303" s="210">
        <v>119.91988805538196</v>
      </c>
      <c r="AJ2303" s="210">
        <v>109.67439796672545</v>
      </c>
      <c r="AK2303" s="210">
        <v>101.86232972546026</v>
      </c>
      <c r="AM2303" s="63">
        <v>45012</v>
      </c>
      <c r="AN2303" s="210">
        <v>72.976580961620741</v>
      </c>
      <c r="AO2303" s="210">
        <v>71.403983291914486</v>
      </c>
      <c r="AP2303" s="210">
        <v>85.323877082096701</v>
      </c>
      <c r="AR2303" s="63">
        <v>45012</v>
      </c>
      <c r="AS2303" s="210">
        <v>-4.7342903317805884</v>
      </c>
      <c r="AT2303" s="210">
        <v>7.3592874649859974</v>
      </c>
      <c r="AV2303" s="63"/>
      <c r="AW2303" s="64" t="e">
        <v>#N/A</v>
      </c>
      <c r="AY2303" s="63"/>
      <c r="AZ2303" s="215"/>
      <c r="BA2303" s="215"/>
      <c r="BB2303" s="215"/>
      <c r="BC2303" s="215"/>
      <c r="BE2303" s="215"/>
    </row>
    <row r="2304" spans="4:57">
      <c r="D2304" s="63">
        <v>45013</v>
      </c>
      <c r="E2304" s="211">
        <v>1068.5450000000001</v>
      </c>
      <c r="F2304" s="211">
        <v>4065.02</v>
      </c>
      <c r="G2304" s="213">
        <v>5133.5649999999996</v>
      </c>
      <c r="I2304" s="63"/>
      <c r="J2304" s="68"/>
      <c r="K2304" s="68"/>
      <c r="M2304" s="63">
        <v>45013</v>
      </c>
      <c r="N2304" s="211">
        <v>37076</v>
      </c>
      <c r="O2304" s="212">
        <v>207.84</v>
      </c>
      <c r="Q2304" s="63">
        <v>45013</v>
      </c>
      <c r="R2304" s="210">
        <v>40.305444463674434</v>
      </c>
      <c r="S2304" s="210">
        <v>83.97243044824711</v>
      </c>
      <c r="U2304" s="63">
        <v>45013</v>
      </c>
      <c r="V2304" s="214">
        <v>77.873838350429196</v>
      </c>
      <c r="X2304" s="63"/>
      <c r="Y2304" s="67"/>
      <c r="Z2304" s="67"/>
      <c r="AA2304" s="67"/>
      <c r="AB2304" s="67"/>
      <c r="AD2304" s="63"/>
      <c r="AE2304" s="67"/>
      <c r="AF2304" s="68"/>
      <c r="AH2304" s="58">
        <v>45013</v>
      </c>
      <c r="AI2304" s="210">
        <v>120.45645044619633</v>
      </c>
      <c r="AJ2304" s="210">
        <v>110.00325327482648</v>
      </c>
      <c r="AK2304" s="210">
        <v>101.96529617497259</v>
      </c>
      <c r="AM2304" s="63">
        <v>45013</v>
      </c>
      <c r="AN2304" s="210">
        <v>73.159957026715162</v>
      </c>
      <c r="AO2304" s="210">
        <v>71.584933076841551</v>
      </c>
      <c r="AP2304" s="210">
        <v>85.508637252718017</v>
      </c>
      <c r="AR2304" s="63">
        <v>45013</v>
      </c>
      <c r="AS2304" s="210">
        <v>-4.6612953421625969</v>
      </c>
      <c r="AT2304" s="210">
        <v>7.2820526285846787</v>
      </c>
      <c r="AV2304" s="63"/>
      <c r="AW2304" s="64" t="e">
        <v>#N/A</v>
      </c>
      <c r="AY2304" s="63"/>
      <c r="AZ2304" s="215"/>
      <c r="BA2304" s="215"/>
      <c r="BB2304" s="215"/>
      <c r="BC2304" s="215"/>
      <c r="BE2304" s="215"/>
    </row>
    <row r="2305" spans="4:57">
      <c r="D2305" s="63">
        <v>45014</v>
      </c>
      <c r="E2305" s="211">
        <v>1025.9100000000001</v>
      </c>
      <c r="F2305" s="211">
        <v>4064.2179999999998</v>
      </c>
      <c r="G2305" s="213">
        <v>5090.1279999999997</v>
      </c>
      <c r="I2305" s="63"/>
      <c r="J2305" s="68"/>
      <c r="K2305" s="68"/>
      <c r="M2305" s="63">
        <v>45014</v>
      </c>
      <c r="N2305" s="211">
        <v>36851</v>
      </c>
      <c r="O2305" s="212">
        <v>208.2533</v>
      </c>
      <c r="Q2305" s="63">
        <v>45014</v>
      </c>
      <c r="R2305" s="210">
        <v>40.409514914531286</v>
      </c>
      <c r="S2305" s="210">
        <v>83.911522431442862</v>
      </c>
      <c r="U2305" s="63">
        <v>45014</v>
      </c>
      <c r="V2305" s="214">
        <v>77.610306986151002</v>
      </c>
      <c r="X2305" s="63"/>
      <c r="Y2305" s="67"/>
      <c r="Z2305" s="67"/>
      <c r="AA2305" s="67"/>
      <c r="AB2305" s="67"/>
      <c r="AD2305" s="63"/>
      <c r="AE2305" s="67"/>
      <c r="AF2305" s="68"/>
      <c r="AH2305" s="58">
        <v>45014</v>
      </c>
      <c r="AI2305" s="210">
        <v>120.94212095508112</v>
      </c>
      <c r="AJ2305" s="210">
        <v>110.17102478009484</v>
      </c>
      <c r="AK2305" s="210">
        <v>101.80970420835101</v>
      </c>
      <c r="AM2305" s="63">
        <v>45014</v>
      </c>
      <c r="AN2305" s="210">
        <v>73.290303742367357</v>
      </c>
      <c r="AO2305" s="210">
        <v>71.645308387110475</v>
      </c>
      <c r="AP2305" s="210">
        <v>85.756466784890222</v>
      </c>
      <c r="AR2305" s="63">
        <v>45014</v>
      </c>
      <c r="AS2305" s="210">
        <v>-4.5827532835859603</v>
      </c>
      <c r="AT2305" s="210">
        <v>7.2197853884774732</v>
      </c>
      <c r="AV2305" s="63"/>
      <c r="AW2305" s="64" t="e">
        <v>#N/A</v>
      </c>
      <c r="AY2305" s="63"/>
      <c r="AZ2305" s="215"/>
      <c r="BA2305" s="215"/>
      <c r="BB2305" s="215"/>
      <c r="BC2305" s="215"/>
      <c r="BE2305" s="215"/>
    </row>
    <row r="2306" spans="4:57">
      <c r="D2306" s="63">
        <v>45015</v>
      </c>
      <c r="E2306" s="211">
        <v>1142.261</v>
      </c>
      <c r="F2306" s="211">
        <v>4071.9920000000002</v>
      </c>
      <c r="G2306" s="213">
        <v>5214.2529999999997</v>
      </c>
      <c r="I2306" s="63"/>
      <c r="J2306" s="68"/>
      <c r="K2306" s="68"/>
      <c r="M2306" s="63">
        <v>45015</v>
      </c>
      <c r="N2306" s="211">
        <v>36509</v>
      </c>
      <c r="O2306" s="212">
        <v>208.59829999999999</v>
      </c>
      <c r="Q2306" s="63">
        <v>45015</v>
      </c>
      <c r="R2306" s="210">
        <v>40.630423694026405</v>
      </c>
      <c r="S2306" s="210">
        <v>83.704079045343605</v>
      </c>
      <c r="U2306" s="63">
        <v>45015</v>
      </c>
      <c r="V2306" s="214">
        <v>77.130015536528646</v>
      </c>
      <c r="X2306" s="63"/>
      <c r="Y2306" s="67"/>
      <c r="Z2306" s="67"/>
      <c r="AA2306" s="67"/>
      <c r="AB2306" s="67"/>
      <c r="AD2306" s="63"/>
      <c r="AE2306" s="67"/>
      <c r="AF2306" s="68"/>
      <c r="AH2306" s="58">
        <v>45015</v>
      </c>
      <c r="AI2306" s="210">
        <v>121.37008565950293</v>
      </c>
      <c r="AJ2306" s="210">
        <v>110.20377466023521</v>
      </c>
      <c r="AK2306" s="210">
        <v>101.40894396232673</v>
      </c>
      <c r="AM2306" s="63">
        <v>45015</v>
      </c>
      <c r="AN2306" s="210">
        <v>73.437576673468087</v>
      </c>
      <c r="AO2306" s="210">
        <v>71.709349859401456</v>
      </c>
      <c r="AP2306" s="210">
        <v>86.073658334974283</v>
      </c>
      <c r="AR2306" s="63">
        <v>45015</v>
      </c>
      <c r="AS2306" s="210">
        <v>-4.5419174102510844</v>
      </c>
      <c r="AT2306" s="210">
        <v>7.1405605097213165</v>
      </c>
      <c r="AV2306" s="63"/>
      <c r="AW2306" s="64" t="e">
        <v>#N/A</v>
      </c>
      <c r="AY2306" s="63"/>
      <c r="AZ2306" s="215"/>
      <c r="BA2306" s="215"/>
      <c r="BB2306" s="215"/>
      <c r="BC2306" s="215"/>
      <c r="BE2306" s="215"/>
    </row>
    <row r="2307" spans="4:57">
      <c r="D2307" s="63">
        <v>45016</v>
      </c>
      <c r="E2307" s="211">
        <v>1278.2360000000001</v>
      </c>
      <c r="F2307" s="211">
        <v>4091.2460000000001</v>
      </c>
      <c r="G2307" s="213">
        <v>5369.482</v>
      </c>
      <c r="I2307" s="63"/>
      <c r="J2307" s="68"/>
      <c r="K2307" s="68"/>
      <c r="M2307" s="63">
        <v>45016</v>
      </c>
      <c r="N2307" s="211">
        <v>39060</v>
      </c>
      <c r="O2307" s="212">
        <v>208.98830000000001</v>
      </c>
      <c r="Q2307" s="63">
        <v>45016</v>
      </c>
      <c r="R2307" s="210">
        <v>41.01718994061445</v>
      </c>
      <c r="S2307" s="210">
        <v>83.612002643343075</v>
      </c>
      <c r="U2307" s="63">
        <v>45016</v>
      </c>
      <c r="V2307" s="214">
        <v>76.989849080312226</v>
      </c>
      <c r="X2307" s="63"/>
      <c r="Y2307" s="67"/>
      <c r="Z2307" s="67"/>
      <c r="AA2307" s="67"/>
      <c r="AB2307" s="67"/>
      <c r="AD2307" s="63"/>
      <c r="AE2307" s="67"/>
      <c r="AF2307" s="68"/>
      <c r="AH2307" s="58">
        <v>45016</v>
      </c>
      <c r="AI2307" s="210">
        <v>121.69585780855515</v>
      </c>
      <c r="AJ2307" s="210">
        <v>110.2848040698352</v>
      </c>
      <c r="AK2307" s="210">
        <v>101.18406585104536</v>
      </c>
      <c r="AM2307" s="63">
        <v>45016</v>
      </c>
      <c r="AN2307" s="210">
        <v>73.546888880797255</v>
      </c>
      <c r="AO2307" s="210">
        <v>71.701267526782871</v>
      </c>
      <c r="AP2307" s="210">
        <v>86.401611583582991</v>
      </c>
      <c r="AR2307" s="63">
        <v>45016</v>
      </c>
      <c r="AS2307" s="210">
        <v>-4.3941307770837383</v>
      </c>
      <c r="AT2307" s="210">
        <v>7.0545063288924625</v>
      </c>
      <c r="AV2307" s="63"/>
      <c r="AW2307" s="64" t="e">
        <v>#N/A</v>
      </c>
      <c r="AY2307" s="63"/>
      <c r="AZ2307" s="215"/>
      <c r="BA2307" s="215"/>
      <c r="BB2307" s="215"/>
      <c r="BC2307" s="215"/>
      <c r="BE2307" s="215"/>
    </row>
    <row r="2308" spans="4:57">
      <c r="D2308" s="63">
        <v>45017</v>
      </c>
      <c r="E2308" s="211">
        <v>1278.2360000000001</v>
      </c>
      <c r="F2308" s="211">
        <v>4091.2460000000001</v>
      </c>
      <c r="G2308" s="213">
        <v>5369.482</v>
      </c>
      <c r="I2308" s="63"/>
      <c r="J2308" s="68"/>
      <c r="K2308" s="68"/>
      <c r="M2308" s="63">
        <v>45017</v>
      </c>
      <c r="N2308" s="211">
        <v>39060</v>
      </c>
      <c r="O2308" s="212">
        <v>208.98830000000001</v>
      </c>
      <c r="Q2308" s="63">
        <v>45017</v>
      </c>
      <c r="R2308" s="210">
        <v>41.267345816513213</v>
      </c>
      <c r="S2308" s="210">
        <v>83.53946561370374</v>
      </c>
      <c r="U2308" s="63">
        <v>45017</v>
      </c>
      <c r="V2308" s="214">
        <v>76.989849080312226</v>
      </c>
      <c r="X2308" s="63"/>
      <c r="Y2308" s="67"/>
      <c r="Z2308" s="67"/>
      <c r="AA2308" s="67"/>
      <c r="AB2308" s="67"/>
      <c r="AD2308" s="63"/>
      <c r="AE2308" s="67"/>
      <c r="AF2308" s="68"/>
      <c r="AH2308" s="58">
        <v>45017</v>
      </c>
      <c r="AI2308" s="210">
        <v>121.85609964482947</v>
      </c>
      <c r="AJ2308" s="210">
        <v>110.33949830824939</v>
      </c>
      <c r="AK2308" s="210">
        <v>100.98227875142723</v>
      </c>
      <c r="AM2308" s="63">
        <v>45017</v>
      </c>
      <c r="AN2308" s="210">
        <v>73.710102119997316</v>
      </c>
      <c r="AO2308" s="210">
        <v>71.727776891527455</v>
      </c>
      <c r="AP2308" s="210">
        <v>86.880874975905158</v>
      </c>
      <c r="AR2308" s="63">
        <v>45017</v>
      </c>
      <c r="AS2308" s="210">
        <v>-4.2776167193111618</v>
      </c>
      <c r="AT2308" s="210">
        <v>6.9692894705194242</v>
      </c>
      <c r="AV2308" s="63"/>
      <c r="AW2308" s="64" t="e">
        <v>#N/A</v>
      </c>
      <c r="AY2308" s="63"/>
      <c r="AZ2308" s="215"/>
      <c r="BA2308" s="215"/>
      <c r="BB2308" s="215"/>
      <c r="BC2308" s="215"/>
      <c r="BE2308" s="215"/>
    </row>
    <row r="2309" spans="4:57">
      <c r="D2309" s="63">
        <v>45018</v>
      </c>
      <c r="E2309" s="211">
        <v>1278.2360000000001</v>
      </c>
      <c r="F2309" s="211">
        <v>4091.2460000000001</v>
      </c>
      <c r="G2309" s="213">
        <v>5369.482</v>
      </c>
      <c r="I2309" s="63"/>
      <c r="J2309" s="68"/>
      <c r="K2309" s="68"/>
      <c r="M2309" s="63">
        <v>45018</v>
      </c>
      <c r="N2309" s="211">
        <v>39060</v>
      </c>
      <c r="O2309" s="212">
        <v>208.98830000000001</v>
      </c>
      <c r="Q2309" s="63">
        <v>45018</v>
      </c>
      <c r="R2309" s="210">
        <v>41.342705370903232</v>
      </c>
      <c r="S2309" s="210">
        <v>83.395039925933375</v>
      </c>
      <c r="U2309" s="63">
        <v>45018</v>
      </c>
      <c r="V2309" s="214">
        <v>76.989849080312226</v>
      </c>
      <c r="X2309" s="63"/>
      <c r="Y2309" s="67"/>
      <c r="Z2309" s="67"/>
      <c r="AA2309" s="67"/>
      <c r="AB2309" s="67"/>
      <c r="AD2309" s="63"/>
      <c r="AE2309" s="67"/>
      <c r="AF2309" s="68"/>
      <c r="AH2309" s="58">
        <v>45018</v>
      </c>
      <c r="AI2309" s="210">
        <v>122.03201550307759</v>
      </c>
      <c r="AJ2309" s="210">
        <v>110.31168605847013</v>
      </c>
      <c r="AK2309" s="210">
        <v>100.68608352713855</v>
      </c>
      <c r="AM2309" s="63">
        <v>45018</v>
      </c>
      <c r="AN2309" s="210">
        <v>73.857986975398404</v>
      </c>
      <c r="AO2309" s="210">
        <v>71.836543135790691</v>
      </c>
      <c r="AP2309" s="210">
        <v>87.202970039486914</v>
      </c>
      <c r="AR2309" s="63">
        <v>45018</v>
      </c>
      <c r="AS2309" s="210">
        <v>-4.163131741607085</v>
      </c>
      <c r="AT2309" s="210">
        <v>6.8873920258154087</v>
      </c>
      <c r="AV2309" s="63"/>
      <c r="AW2309" s="64" t="e">
        <v>#N/A</v>
      </c>
      <c r="AY2309" s="63"/>
      <c r="AZ2309" s="215"/>
      <c r="BA2309" s="215"/>
      <c r="BB2309" s="215"/>
      <c r="BC2309" s="215"/>
      <c r="BE2309" s="215"/>
    </row>
    <row r="2310" spans="4:57">
      <c r="D2310" s="63">
        <v>45019</v>
      </c>
      <c r="E2310" s="211">
        <v>1172.9469999999999</v>
      </c>
      <c r="F2310" s="211">
        <v>4114.6480000000001</v>
      </c>
      <c r="G2310" s="213">
        <v>5287.5950000000003</v>
      </c>
      <c r="I2310" s="63"/>
      <c r="J2310" s="68"/>
      <c r="K2310" s="68"/>
      <c r="M2310" s="63">
        <v>45019</v>
      </c>
      <c r="N2310" s="211">
        <v>38809</v>
      </c>
      <c r="O2310" s="212">
        <v>210.33</v>
      </c>
      <c r="Q2310" s="63">
        <v>45019</v>
      </c>
      <c r="R2310" s="210">
        <v>41.278274615518896</v>
      </c>
      <c r="S2310" s="210">
        <v>83.27901147340944</v>
      </c>
      <c r="U2310" s="63">
        <v>45019</v>
      </c>
      <c r="V2310" s="214">
        <v>77.311925713905467</v>
      </c>
      <c r="X2310" s="63"/>
      <c r="Y2310" s="67"/>
      <c r="Z2310" s="67"/>
      <c r="AA2310" s="67"/>
      <c r="AB2310" s="67"/>
      <c r="AD2310" s="63"/>
      <c r="AE2310" s="67"/>
      <c r="AF2310" s="68"/>
      <c r="AH2310" s="58">
        <v>45019</v>
      </c>
      <c r="AI2310" s="210">
        <v>122.25489915607146</v>
      </c>
      <c r="AJ2310" s="210">
        <v>110.29198069614496</v>
      </c>
      <c r="AK2310" s="210">
        <v>100.4035319154704</v>
      </c>
      <c r="AM2310" s="63">
        <v>45019</v>
      </c>
      <c r="AN2310" s="210">
        <v>74.032999594895486</v>
      </c>
      <c r="AO2310" s="210">
        <v>71.907105191802231</v>
      </c>
      <c r="AP2310" s="210">
        <v>87.60236935470553</v>
      </c>
      <c r="AR2310" s="63">
        <v>45019</v>
      </c>
      <c r="AS2310" s="210">
        <v>-4.0737308028792381</v>
      </c>
      <c r="AT2310" s="210">
        <v>6.810212914790359</v>
      </c>
      <c r="AV2310" s="63"/>
      <c r="AW2310" s="64" t="e">
        <v>#N/A</v>
      </c>
      <c r="AY2310" s="63"/>
      <c r="AZ2310" s="215"/>
      <c r="BA2310" s="215"/>
      <c r="BB2310" s="215"/>
      <c r="BC2310" s="215"/>
      <c r="BE2310" s="215"/>
    </row>
    <row r="2311" spans="4:57">
      <c r="D2311" s="63">
        <v>45020</v>
      </c>
      <c r="E2311" s="211">
        <v>1108.9929999999999</v>
      </c>
      <c r="F2311" s="211">
        <v>4160.4709999999995</v>
      </c>
      <c r="G2311" s="213">
        <v>5269.4639999999999</v>
      </c>
      <c r="I2311" s="63"/>
      <c r="J2311" s="68"/>
      <c r="K2311" s="68"/>
      <c r="M2311" s="63">
        <v>45020</v>
      </c>
      <c r="N2311" s="211">
        <v>38777</v>
      </c>
      <c r="O2311" s="212">
        <v>210.8</v>
      </c>
      <c r="Q2311" s="63">
        <v>45020</v>
      </c>
      <c r="R2311" s="210">
        <v>41.099827368144105</v>
      </c>
      <c r="S2311" s="210">
        <v>83.173784701861649</v>
      </c>
      <c r="U2311" s="63">
        <v>45020</v>
      </c>
      <c r="V2311" s="214">
        <v>77.591764256439504</v>
      </c>
      <c r="X2311" s="63"/>
      <c r="Y2311" s="67"/>
      <c r="Z2311" s="67"/>
      <c r="AA2311" s="67"/>
      <c r="AB2311" s="67"/>
      <c r="AD2311" s="63"/>
      <c r="AE2311" s="67"/>
      <c r="AF2311" s="68"/>
      <c r="AH2311" s="58">
        <v>45020</v>
      </c>
      <c r="AI2311" s="210">
        <v>122.63543102237927</v>
      </c>
      <c r="AJ2311" s="210">
        <v>110.35143343080117</v>
      </c>
      <c r="AK2311" s="210">
        <v>100.16267090956137</v>
      </c>
      <c r="AM2311" s="63">
        <v>45020</v>
      </c>
      <c r="AN2311" s="210">
        <v>74.210506275011397</v>
      </c>
      <c r="AO2311" s="210">
        <v>72.010427413715078</v>
      </c>
      <c r="AP2311" s="210">
        <v>87.989362265799429</v>
      </c>
      <c r="AR2311" s="63">
        <v>45020</v>
      </c>
      <c r="AS2311" s="210">
        <v>-3.9710815801107913</v>
      </c>
      <c r="AT2311" s="210">
        <v>6.7195429530582773</v>
      </c>
      <c r="AV2311" s="63"/>
      <c r="AW2311" s="64" t="e">
        <v>#N/A</v>
      </c>
      <c r="AY2311" s="63"/>
      <c r="AZ2311" s="215"/>
      <c r="BA2311" s="215"/>
      <c r="BB2311" s="215"/>
      <c r="BC2311" s="215"/>
      <c r="BE2311" s="215"/>
    </row>
    <row r="2312" spans="4:57">
      <c r="D2312" s="63">
        <v>45021</v>
      </c>
      <c r="E2312" s="211">
        <v>1258.5039999999999</v>
      </c>
      <c r="F2312" s="211">
        <v>4177.38</v>
      </c>
      <c r="G2312" s="213">
        <v>5435.884</v>
      </c>
      <c r="I2312" s="63"/>
      <c r="J2312" s="68"/>
      <c r="K2312" s="68"/>
      <c r="M2312" s="63">
        <v>45021</v>
      </c>
      <c r="N2312" s="211">
        <v>38662</v>
      </c>
      <c r="O2312" s="212">
        <v>211.23500000000001</v>
      </c>
      <c r="Q2312" s="63">
        <v>45021</v>
      </c>
      <c r="R2312" s="210">
        <v>41.290983167899917</v>
      </c>
      <c r="S2312" s="210">
        <v>83.086052556493925</v>
      </c>
      <c r="U2312" s="63">
        <v>45021</v>
      </c>
      <c r="V2312" s="214">
        <v>77.917556424009206</v>
      </c>
      <c r="X2312" s="63"/>
      <c r="Y2312" s="67"/>
      <c r="Z2312" s="67"/>
      <c r="AA2312" s="67"/>
      <c r="AB2312" s="67"/>
      <c r="AD2312" s="63"/>
      <c r="AE2312" s="67"/>
      <c r="AF2312" s="68"/>
      <c r="AH2312" s="58">
        <v>45021</v>
      </c>
      <c r="AI2312" s="210">
        <v>123.03183817334897</v>
      </c>
      <c r="AJ2312" s="210">
        <v>110.46797691888645</v>
      </c>
      <c r="AK2312" s="210">
        <v>99.96043369736465</v>
      </c>
      <c r="AM2312" s="63">
        <v>45021</v>
      </c>
      <c r="AN2312" s="210">
        <v>74.419345152580547</v>
      </c>
      <c r="AO2312" s="210">
        <v>72.060312478907917</v>
      </c>
      <c r="AP2312" s="210">
        <v>88.516044545351519</v>
      </c>
      <c r="AR2312" s="63">
        <v>45021</v>
      </c>
      <c r="AS2312" s="210">
        <v>-3.8392477641976841</v>
      </c>
      <c r="AT2312" s="210">
        <v>6.6178221889114486</v>
      </c>
      <c r="AV2312" s="63"/>
      <c r="AW2312" s="64" t="e">
        <v>#N/A</v>
      </c>
      <c r="AY2312" s="63"/>
      <c r="AZ2312" s="215"/>
      <c r="BA2312" s="215"/>
      <c r="BB2312" s="215"/>
      <c r="BC2312" s="215"/>
      <c r="BE2312" s="215"/>
    </row>
    <row r="2313" spans="4:57">
      <c r="D2313" s="63">
        <v>45022</v>
      </c>
      <c r="E2313" s="211">
        <v>1258.5039999999999</v>
      </c>
      <c r="F2313" s="211">
        <v>4177.38</v>
      </c>
      <c r="G2313" s="213">
        <v>5435.884</v>
      </c>
      <c r="I2313" s="63"/>
      <c r="J2313" s="68"/>
      <c r="K2313" s="68"/>
      <c r="M2313" s="63">
        <v>45022</v>
      </c>
      <c r="N2313" s="211">
        <v>38662</v>
      </c>
      <c r="O2313" s="212">
        <v>211.23500000000001</v>
      </c>
      <c r="Q2313" s="63">
        <v>45022</v>
      </c>
      <c r="R2313" s="210">
        <v>41.624760408377796</v>
      </c>
      <c r="S2313" s="210">
        <v>82.93340306151083</v>
      </c>
      <c r="U2313" s="63">
        <v>45022</v>
      </c>
      <c r="V2313" s="214">
        <v>77.917556424009206</v>
      </c>
      <c r="X2313" s="63"/>
      <c r="Y2313" s="67"/>
      <c r="Z2313" s="67"/>
      <c r="AA2313" s="67"/>
      <c r="AB2313" s="67"/>
      <c r="AD2313" s="63"/>
      <c r="AE2313" s="67"/>
      <c r="AF2313" s="68"/>
      <c r="AH2313" s="58">
        <v>45022</v>
      </c>
      <c r="AI2313" s="210">
        <v>123.32670970177624</v>
      </c>
      <c r="AJ2313" s="210">
        <v>110.47395610865026</v>
      </c>
      <c r="AK2313" s="210">
        <v>99.631143722973462</v>
      </c>
      <c r="AM2313" s="63">
        <v>45022</v>
      </c>
      <c r="AN2313" s="210">
        <v>74.65932973439719</v>
      </c>
      <c r="AO2313" s="210">
        <v>72.111885571022569</v>
      </c>
      <c r="AP2313" s="210">
        <v>89.145492456468162</v>
      </c>
      <c r="AR2313" s="63">
        <v>45022</v>
      </c>
      <c r="AS2313" s="210">
        <v>-3.7830802603036839</v>
      </c>
      <c r="AT2313" s="210">
        <v>6.5077291435462259</v>
      </c>
      <c r="AV2313" s="63"/>
      <c r="AW2313" s="64" t="e">
        <v>#N/A</v>
      </c>
      <c r="AY2313" s="63"/>
      <c r="AZ2313" s="215"/>
      <c r="BA2313" s="215"/>
      <c r="BB2313" s="215"/>
      <c r="BC2313" s="215"/>
      <c r="BE2313" s="215"/>
    </row>
    <row r="2314" spans="4:57">
      <c r="D2314" s="63">
        <v>45023</v>
      </c>
      <c r="E2314" s="211">
        <v>1258.5039999999999</v>
      </c>
      <c r="F2314" s="211">
        <v>4177.38</v>
      </c>
      <c r="G2314" s="213">
        <v>5435.884</v>
      </c>
      <c r="I2314" s="63"/>
      <c r="J2314" s="68"/>
      <c r="K2314" s="68"/>
      <c r="M2314" s="63">
        <v>45023</v>
      </c>
      <c r="N2314" s="211">
        <v>38662</v>
      </c>
      <c r="O2314" s="212">
        <v>211.23500000000001</v>
      </c>
      <c r="Q2314" s="63">
        <v>45023</v>
      </c>
      <c r="R2314" s="210">
        <v>41.837523986089153</v>
      </c>
      <c r="S2314" s="210">
        <v>82.799541595447579</v>
      </c>
      <c r="U2314" s="63">
        <v>45023</v>
      </c>
      <c r="V2314" s="214">
        <v>77.917556424009206</v>
      </c>
      <c r="X2314" s="63"/>
      <c r="Y2314" s="67"/>
      <c r="Z2314" s="67"/>
      <c r="AA2314" s="67"/>
      <c r="AB2314" s="67"/>
      <c r="AD2314" s="63"/>
      <c r="AE2314" s="67"/>
      <c r="AF2314" s="68"/>
      <c r="AH2314" s="58">
        <v>45023</v>
      </c>
      <c r="AI2314" s="210">
        <v>123.68642313182607</v>
      </c>
      <c r="AJ2314" s="210">
        <v>110.54080870862069</v>
      </c>
      <c r="AK2314" s="210">
        <v>99.363184411864466</v>
      </c>
      <c r="AM2314" s="63">
        <v>45023</v>
      </c>
      <c r="AN2314" s="210">
        <v>74.946890099283209</v>
      </c>
      <c r="AO2314" s="210">
        <v>72.338484646487558</v>
      </c>
      <c r="AP2314" s="210">
        <v>89.681020044298137</v>
      </c>
      <c r="AR2314" s="63">
        <v>45023</v>
      </c>
      <c r="AS2314" s="210">
        <v>-3.7114189494149907</v>
      </c>
      <c r="AT2314" s="210">
        <v>6.4014974467397456</v>
      </c>
      <c r="AV2314" s="63"/>
      <c r="AW2314" s="64" t="e">
        <v>#N/A</v>
      </c>
      <c r="AY2314" s="63"/>
      <c r="AZ2314" s="215"/>
      <c r="BA2314" s="215"/>
      <c r="BB2314" s="215"/>
      <c r="BC2314" s="215"/>
      <c r="BE2314" s="215"/>
    </row>
    <row r="2315" spans="4:57">
      <c r="D2315" s="63">
        <v>45024</v>
      </c>
      <c r="E2315" s="211">
        <v>1258.5039999999999</v>
      </c>
      <c r="F2315" s="211">
        <v>4177.38</v>
      </c>
      <c r="G2315" s="213">
        <v>5435.884</v>
      </c>
      <c r="I2315" s="63"/>
      <c r="J2315" s="68"/>
      <c r="K2315" s="68"/>
      <c r="M2315" s="63">
        <v>45024</v>
      </c>
      <c r="N2315" s="211">
        <v>38662</v>
      </c>
      <c r="O2315" s="212">
        <v>211.23500000000001</v>
      </c>
      <c r="Q2315" s="63">
        <v>45024</v>
      </c>
      <c r="R2315" s="210">
        <v>42.08150381277396</v>
      </c>
      <c r="S2315" s="210">
        <v>82.694952614302224</v>
      </c>
      <c r="U2315" s="63">
        <v>45024</v>
      </c>
      <c r="V2315" s="214">
        <v>77.917556424009206</v>
      </c>
      <c r="X2315" s="63"/>
      <c r="Y2315" s="67"/>
      <c r="Z2315" s="67"/>
      <c r="AA2315" s="67"/>
      <c r="AB2315" s="67"/>
      <c r="AD2315" s="63"/>
      <c r="AE2315" s="67"/>
      <c r="AF2315" s="68"/>
      <c r="AH2315" s="58">
        <v>45024</v>
      </c>
      <c r="AI2315" s="210">
        <v>123.9723644966741</v>
      </c>
      <c r="AJ2315" s="210">
        <v>110.58936375717168</v>
      </c>
      <c r="AK2315" s="210">
        <v>99.152871122154053</v>
      </c>
      <c r="AM2315" s="63">
        <v>45024</v>
      </c>
      <c r="AN2315" s="210">
        <v>75.198124067839302</v>
      </c>
      <c r="AO2315" s="210">
        <v>72.523414321275865</v>
      </c>
      <c r="AP2315" s="210">
        <v>90.164858245033457</v>
      </c>
      <c r="AR2315" s="63">
        <v>45024</v>
      </c>
      <c r="AS2315" s="210">
        <v>-3.6312485347365198</v>
      </c>
      <c r="AT2315" s="210">
        <v>6.2987242703096857</v>
      </c>
      <c r="AV2315" s="63"/>
      <c r="AW2315" s="64" t="e">
        <v>#N/A</v>
      </c>
      <c r="AY2315" s="63"/>
      <c r="AZ2315" s="215"/>
      <c r="BA2315" s="215"/>
      <c r="BB2315" s="215"/>
      <c r="BC2315" s="215"/>
      <c r="BE2315" s="215"/>
    </row>
    <row r="2316" spans="4:57">
      <c r="D2316" s="63">
        <v>45025</v>
      </c>
      <c r="E2316" s="211">
        <v>1258.5039999999999</v>
      </c>
      <c r="F2316" s="211">
        <v>4177.38</v>
      </c>
      <c r="G2316" s="213">
        <v>5435.884</v>
      </c>
      <c r="I2316" s="63"/>
      <c r="J2316" s="68"/>
      <c r="K2316" s="68"/>
      <c r="M2316" s="63">
        <v>45025</v>
      </c>
      <c r="N2316" s="211">
        <v>38662</v>
      </c>
      <c r="O2316" s="212">
        <v>211.23500000000001</v>
      </c>
      <c r="Q2316" s="63">
        <v>45025</v>
      </c>
      <c r="R2316" s="210">
        <v>42.297537905982587</v>
      </c>
      <c r="S2316" s="210">
        <v>82.605863216570242</v>
      </c>
      <c r="U2316" s="63">
        <v>45025</v>
      </c>
      <c r="V2316" s="214">
        <v>77.917556424009206</v>
      </c>
      <c r="X2316" s="63"/>
      <c r="Y2316" s="67"/>
      <c r="Z2316" s="67"/>
      <c r="AA2316" s="67"/>
      <c r="AB2316" s="67"/>
      <c r="AD2316" s="63"/>
      <c r="AE2316" s="67"/>
      <c r="AF2316" s="68"/>
      <c r="AH2316" s="58">
        <v>45025</v>
      </c>
      <c r="AI2316" s="210">
        <v>124.25139138371817</v>
      </c>
      <c r="AJ2316" s="210">
        <v>110.63736100924362</v>
      </c>
      <c r="AK2316" s="210">
        <v>98.961777299170109</v>
      </c>
      <c r="AM2316" s="63">
        <v>45025</v>
      </c>
      <c r="AN2316" s="210">
        <v>75.482134858738618</v>
      </c>
      <c r="AO2316" s="210">
        <v>72.830628057694312</v>
      </c>
      <c r="AP2316" s="210">
        <v>90.571980200376373</v>
      </c>
      <c r="AR2316" s="63">
        <v>45025</v>
      </c>
      <c r="AS2316" s="210">
        <v>-3.5633621738072829</v>
      </c>
      <c r="AT2316" s="210">
        <v>6.202593001777279</v>
      </c>
      <c r="AV2316" s="63"/>
      <c r="AW2316" s="64" t="e">
        <v>#N/A</v>
      </c>
      <c r="AY2316" s="63"/>
      <c r="AZ2316" s="215"/>
      <c r="BA2316" s="215"/>
      <c r="BB2316" s="215"/>
      <c r="BC2316" s="215"/>
      <c r="BE2316" s="215"/>
    </row>
    <row r="2317" spans="4:57">
      <c r="D2317" s="63">
        <v>45026</v>
      </c>
      <c r="E2317" s="211">
        <v>1142.7719999999999</v>
      </c>
      <c r="F2317" s="211">
        <v>4181.2879999999996</v>
      </c>
      <c r="G2317" s="213">
        <v>5324.06</v>
      </c>
      <c r="I2317" s="63"/>
      <c r="J2317" s="68"/>
      <c r="K2317" s="68"/>
      <c r="M2317" s="63">
        <v>45026</v>
      </c>
      <c r="N2317" s="211">
        <v>37210</v>
      </c>
      <c r="O2317" s="212">
        <v>213.32830000000001</v>
      </c>
      <c r="Q2317" s="63">
        <v>45026</v>
      </c>
      <c r="R2317" s="210">
        <v>42.445200659067986</v>
      </c>
      <c r="S2317" s="210">
        <v>82.276290011976002</v>
      </c>
      <c r="U2317" s="63">
        <v>45026</v>
      </c>
      <c r="V2317" s="214">
        <v>79.728209057962857</v>
      </c>
      <c r="X2317" s="63"/>
      <c r="Y2317" s="67"/>
      <c r="Z2317" s="67"/>
      <c r="AA2317" s="67"/>
      <c r="AB2317" s="67"/>
      <c r="AD2317" s="63"/>
      <c r="AE2317" s="67"/>
      <c r="AF2317" s="68"/>
      <c r="AH2317" s="58">
        <v>45026</v>
      </c>
      <c r="AI2317" s="210">
        <v>124.43466911934297</v>
      </c>
      <c r="AJ2317" s="210">
        <v>110.45412046802699</v>
      </c>
      <c r="AK2317" s="210">
        <v>98.380481139548408</v>
      </c>
      <c r="AM2317" s="63">
        <v>45026</v>
      </c>
      <c r="AN2317" s="210">
        <v>75.774492840702152</v>
      </c>
      <c r="AO2317" s="210">
        <v>72.973818534208903</v>
      </c>
      <c r="AP2317" s="210">
        <v>91.175614341029942</v>
      </c>
      <c r="AR2317" s="63">
        <v>45026</v>
      </c>
      <c r="AS2317" s="210">
        <v>-3.5727628960927182</v>
      </c>
      <c r="AT2317" s="210">
        <v>6.1101165786141554</v>
      </c>
      <c r="AV2317" s="63"/>
      <c r="AW2317" s="64" t="e">
        <v>#N/A</v>
      </c>
      <c r="AY2317" s="63"/>
      <c r="AZ2317" s="215"/>
      <c r="BA2317" s="215"/>
      <c r="BB2317" s="215"/>
      <c r="BC2317" s="215"/>
      <c r="BE2317" s="215"/>
    </row>
    <row r="2318" spans="4:57">
      <c r="D2318" s="63">
        <v>45027</v>
      </c>
      <c r="E2318" s="211">
        <v>1116.19</v>
      </c>
      <c r="F2318" s="211">
        <v>4170.2520000000004</v>
      </c>
      <c r="G2318" s="213">
        <v>5286.442</v>
      </c>
      <c r="I2318" s="63"/>
      <c r="J2318" s="68"/>
      <c r="K2318" s="68"/>
      <c r="M2318" s="63">
        <v>45027</v>
      </c>
      <c r="N2318" s="211">
        <v>37218</v>
      </c>
      <c r="O2318" s="212">
        <v>213.79830000000001</v>
      </c>
      <c r="Q2318" s="63">
        <v>45027</v>
      </c>
      <c r="R2318" s="210">
        <v>42.515026306674187</v>
      </c>
      <c r="S2318" s="210">
        <v>82.027953163357623</v>
      </c>
      <c r="U2318" s="63">
        <v>45027</v>
      </c>
      <c r="V2318" s="214">
        <v>79.049160756814544</v>
      </c>
      <c r="X2318" s="63"/>
      <c r="Y2318" s="67"/>
      <c r="Z2318" s="67"/>
      <c r="AA2318" s="67"/>
      <c r="AB2318" s="67"/>
      <c r="AD2318" s="63"/>
      <c r="AE2318" s="67"/>
      <c r="AF2318" s="68"/>
      <c r="AH2318" s="58">
        <v>45027</v>
      </c>
      <c r="AI2318" s="210">
        <v>124.7804078281865</v>
      </c>
      <c r="AJ2318" s="210">
        <v>110.43939744083443</v>
      </c>
      <c r="AK2318" s="210">
        <v>97.970281710401011</v>
      </c>
      <c r="AM2318" s="63">
        <v>45027</v>
      </c>
      <c r="AN2318" s="210">
        <v>76.05479528009738</v>
      </c>
      <c r="AO2318" s="210">
        <v>73.192982016149529</v>
      </c>
      <c r="AP2318" s="210">
        <v>91.634093049825111</v>
      </c>
      <c r="AR2318" s="63">
        <v>45027</v>
      </c>
      <c r="AS2318" s="210">
        <v>-3.4754035658092541</v>
      </c>
      <c r="AT2318" s="210">
        <v>6.020685259242442</v>
      </c>
      <c r="AV2318" s="63"/>
      <c r="AW2318" s="64" t="e">
        <v>#N/A</v>
      </c>
      <c r="AY2318" s="63"/>
      <c r="AZ2318" s="215"/>
      <c r="BA2318" s="215"/>
      <c r="BB2318" s="215"/>
      <c r="BC2318" s="215"/>
      <c r="BE2318" s="215"/>
    </row>
    <row r="2319" spans="4:57">
      <c r="D2319" s="63">
        <v>45028</v>
      </c>
      <c r="E2319" s="211">
        <v>1032.875</v>
      </c>
      <c r="F2319" s="211">
        <v>4161.13</v>
      </c>
      <c r="G2319" s="213">
        <v>5194.0050000000001</v>
      </c>
      <c r="I2319" s="63"/>
      <c r="J2319" s="68"/>
      <c r="K2319" s="68"/>
      <c r="M2319" s="63">
        <v>45028</v>
      </c>
      <c r="N2319" s="211">
        <v>37224</v>
      </c>
      <c r="O2319" s="212">
        <v>214.25</v>
      </c>
      <c r="Q2319" s="63">
        <v>45028</v>
      </c>
      <c r="R2319" s="210">
        <v>42.361007781987325</v>
      </c>
      <c r="S2319" s="210">
        <v>81.890839612242246</v>
      </c>
      <c r="U2319" s="63">
        <v>45028</v>
      </c>
      <c r="V2319" s="214">
        <v>78.501623188716536</v>
      </c>
      <c r="X2319" s="63"/>
      <c r="Y2319" s="67"/>
      <c r="Z2319" s="67"/>
      <c r="AA2319" s="67"/>
      <c r="AB2319" s="67"/>
      <c r="AD2319" s="63"/>
      <c r="AE2319" s="67"/>
      <c r="AF2319" s="68"/>
      <c r="AH2319" s="58">
        <v>45028</v>
      </c>
      <c r="AI2319" s="210">
        <v>125.04540566276971</v>
      </c>
      <c r="AJ2319" s="210">
        <v>110.45977273884908</v>
      </c>
      <c r="AK2319" s="210">
        <v>97.724650816212645</v>
      </c>
      <c r="AM2319" s="63">
        <v>45028</v>
      </c>
      <c r="AN2319" s="210">
        <v>76.343000488074495</v>
      </c>
      <c r="AO2319" s="210">
        <v>73.429616580104025</v>
      </c>
      <c r="AP2319" s="210">
        <v>92.101720439340681</v>
      </c>
      <c r="AR2319" s="63">
        <v>45028</v>
      </c>
      <c r="AS2319" s="210">
        <v>-3.3469274180224606</v>
      </c>
      <c r="AT2319" s="210">
        <v>5.9191527166285063</v>
      </c>
      <c r="AV2319" s="63"/>
      <c r="AW2319" s="64" t="e">
        <v>#N/A</v>
      </c>
      <c r="AY2319" s="63"/>
      <c r="AZ2319" s="215"/>
      <c r="BA2319" s="215"/>
      <c r="BB2319" s="215"/>
      <c r="BC2319" s="215"/>
      <c r="BE2319" s="215"/>
    </row>
    <row r="2320" spans="4:57">
      <c r="D2320" s="63">
        <v>45029</v>
      </c>
      <c r="E2320" s="211">
        <v>1032.201</v>
      </c>
      <c r="F2320" s="211">
        <v>4154.8969999999999</v>
      </c>
      <c r="G2320" s="213">
        <v>5187.098</v>
      </c>
      <c r="I2320" s="63"/>
      <c r="J2320" s="68"/>
      <c r="K2320" s="68"/>
      <c r="M2320" s="63">
        <v>45029</v>
      </c>
      <c r="N2320" s="211">
        <v>37538</v>
      </c>
      <c r="O2320" s="212">
        <v>214.66499999999999</v>
      </c>
      <c r="Q2320" s="63">
        <v>45029</v>
      </c>
      <c r="R2320" s="210">
        <v>42.326549425729795</v>
      </c>
      <c r="S2320" s="210">
        <v>81.749508809363448</v>
      </c>
      <c r="U2320" s="63">
        <v>45029</v>
      </c>
      <c r="V2320" s="214">
        <v>78.014409592255845</v>
      </c>
      <c r="X2320" s="63"/>
      <c r="Y2320" s="67"/>
      <c r="Z2320" s="67"/>
      <c r="AA2320" s="67"/>
      <c r="AB2320" s="67"/>
      <c r="AD2320" s="63"/>
      <c r="AE2320" s="67"/>
      <c r="AF2320" s="68"/>
      <c r="AH2320" s="58">
        <v>45029</v>
      </c>
      <c r="AI2320" s="210">
        <v>125.2706191852746</v>
      </c>
      <c r="AJ2320" s="210">
        <v>110.44782741830556</v>
      </c>
      <c r="AK2320" s="210">
        <v>97.447054357208529</v>
      </c>
      <c r="AM2320" s="63">
        <v>45029</v>
      </c>
      <c r="AN2320" s="210">
        <v>76.520296777205928</v>
      </c>
      <c r="AO2320" s="210">
        <v>73.415867617257405</v>
      </c>
      <c r="AP2320" s="210">
        <v>92.597259407262229</v>
      </c>
      <c r="AR2320" s="63">
        <v>45029</v>
      </c>
      <c r="AS2320" s="210">
        <v>-3.2474025127157358</v>
      </c>
      <c r="AT2320" s="210">
        <v>5.8181437205474973</v>
      </c>
      <c r="AV2320" s="63"/>
      <c r="AW2320" s="64" t="e">
        <v>#N/A</v>
      </c>
      <c r="AY2320" s="63"/>
      <c r="AZ2320" s="215"/>
      <c r="BA2320" s="215"/>
      <c r="BB2320" s="215"/>
      <c r="BC2320" s="215"/>
      <c r="BE2320" s="215"/>
    </row>
    <row r="2321" spans="4:57">
      <c r="D2321" s="63">
        <v>45030</v>
      </c>
      <c r="E2321" s="211">
        <v>1002.3579999999999</v>
      </c>
      <c r="F2321" s="211">
        <v>4145.5950000000003</v>
      </c>
      <c r="G2321" s="213">
        <v>5147.9530000000004</v>
      </c>
      <c r="I2321" s="63"/>
      <c r="J2321" s="68"/>
      <c r="K2321" s="68"/>
      <c r="M2321" s="63">
        <v>45030</v>
      </c>
      <c r="N2321" s="211">
        <v>36901</v>
      </c>
      <c r="O2321" s="212">
        <v>215.095</v>
      </c>
      <c r="Q2321" s="63">
        <v>45030</v>
      </c>
      <c r="R2321" s="210">
        <v>42.320415351162907</v>
      </c>
      <c r="S2321" s="210">
        <v>81.640512317195558</v>
      </c>
      <c r="U2321" s="63">
        <v>45030</v>
      </c>
      <c r="V2321" s="214">
        <v>78.053483945918572</v>
      </c>
      <c r="X2321" s="63"/>
      <c r="Y2321" s="67"/>
      <c r="Z2321" s="67"/>
      <c r="AA2321" s="67"/>
      <c r="AB2321" s="67"/>
      <c r="AD2321" s="63"/>
      <c r="AE2321" s="67"/>
      <c r="AF2321" s="68"/>
      <c r="AH2321" s="58">
        <v>45030</v>
      </c>
      <c r="AI2321" s="210">
        <v>125.62419312264703</v>
      </c>
      <c r="AJ2321" s="210">
        <v>110.53734847487098</v>
      </c>
      <c r="AK2321" s="210">
        <v>97.240944862513359</v>
      </c>
      <c r="AM2321" s="63">
        <v>45030</v>
      </c>
      <c r="AN2321" s="210">
        <v>76.714579120629224</v>
      </c>
      <c r="AO2321" s="210">
        <v>73.480126713439958</v>
      </c>
      <c r="AP2321" s="210">
        <v>93.036586883146384</v>
      </c>
      <c r="AR2321" s="63">
        <v>45030</v>
      </c>
      <c r="AS2321" s="210">
        <v>-3.1562198398414121</v>
      </c>
      <c r="AT2321" s="210">
        <v>5.6869338651990953</v>
      </c>
      <c r="AV2321" s="63"/>
      <c r="AW2321" s="64" t="e">
        <v>#N/A</v>
      </c>
      <c r="AY2321" s="63"/>
      <c r="AZ2321" s="215"/>
      <c r="BA2321" s="215"/>
      <c r="BB2321" s="215"/>
      <c r="BC2321" s="215"/>
      <c r="BE2321" s="215"/>
    </row>
    <row r="2322" spans="4:57">
      <c r="D2322" s="63">
        <v>45031</v>
      </c>
      <c r="E2322" s="211">
        <v>1002.3579999999999</v>
      </c>
      <c r="F2322" s="211">
        <v>4145.5950000000003</v>
      </c>
      <c r="G2322" s="213">
        <v>5147.9530000000004</v>
      </c>
      <c r="I2322" s="63"/>
      <c r="J2322" s="68"/>
      <c r="K2322" s="68"/>
      <c r="M2322" s="63">
        <v>45031</v>
      </c>
      <c r="N2322" s="211">
        <v>36901</v>
      </c>
      <c r="O2322" s="212">
        <v>215.095</v>
      </c>
      <c r="Q2322" s="63">
        <v>45031</v>
      </c>
      <c r="R2322" s="210">
        <v>42.284290155013672</v>
      </c>
      <c r="S2322" s="210">
        <v>81.534624699869184</v>
      </c>
      <c r="U2322" s="63">
        <v>45031</v>
      </c>
      <c r="V2322" s="214">
        <v>78.053483945918572</v>
      </c>
      <c r="X2322" s="63"/>
      <c r="Y2322" s="67"/>
      <c r="Z2322" s="67"/>
      <c r="AA2322" s="67"/>
      <c r="AB2322" s="67"/>
      <c r="AD2322" s="63"/>
      <c r="AE2322" s="67"/>
      <c r="AF2322" s="68"/>
      <c r="AH2322" s="58">
        <v>45031</v>
      </c>
      <c r="AI2322" s="210">
        <v>125.9544631150459</v>
      </c>
      <c r="AJ2322" s="210">
        <v>110.61770308243064</v>
      </c>
      <c r="AK2322" s="210">
        <v>97.044369319007089</v>
      </c>
      <c r="AM2322" s="63">
        <v>45031</v>
      </c>
      <c r="AN2322" s="210">
        <v>76.888593585297116</v>
      </c>
      <c r="AO2322" s="210">
        <v>73.534681193895551</v>
      </c>
      <c r="AP2322" s="210">
        <v>93.439700390336554</v>
      </c>
      <c r="AR2322" s="63">
        <v>45031</v>
      </c>
      <c r="AS2322" s="210">
        <v>-3.0721471987200211</v>
      </c>
      <c r="AT2322" s="210">
        <v>5.5586462376218337</v>
      </c>
      <c r="AV2322" s="63"/>
      <c r="AW2322" s="64" t="e">
        <v>#N/A</v>
      </c>
      <c r="AY2322" s="63"/>
      <c r="AZ2322" s="215"/>
      <c r="BA2322" s="215"/>
      <c r="BB2322" s="215"/>
      <c r="BC2322" s="215"/>
      <c r="BE2322" s="215"/>
    </row>
    <row r="2323" spans="4:57">
      <c r="D2323" s="63">
        <v>45032</v>
      </c>
      <c r="E2323" s="211">
        <v>1002.3579999999999</v>
      </c>
      <c r="F2323" s="211">
        <v>4145.5950000000003</v>
      </c>
      <c r="G2323" s="213">
        <v>5147.9530000000004</v>
      </c>
      <c r="I2323" s="63"/>
      <c r="J2323" s="68"/>
      <c r="K2323" s="68"/>
      <c r="M2323" s="63">
        <v>45032</v>
      </c>
      <c r="N2323" s="211">
        <v>36901</v>
      </c>
      <c r="O2323" s="212">
        <v>215.095</v>
      </c>
      <c r="Q2323" s="63">
        <v>45032</v>
      </c>
      <c r="R2323" s="210">
        <v>42.485024024190274</v>
      </c>
      <c r="S2323" s="210">
        <v>81.553053616378676</v>
      </c>
      <c r="U2323" s="63">
        <v>45032</v>
      </c>
      <c r="V2323" s="214">
        <v>78.053483945918572</v>
      </c>
      <c r="X2323" s="63"/>
      <c r="Y2323" s="67"/>
      <c r="Z2323" s="67"/>
      <c r="AA2323" s="67"/>
      <c r="AB2323" s="67"/>
      <c r="AD2323" s="63"/>
      <c r="AE2323" s="67"/>
      <c r="AF2323" s="68"/>
      <c r="AH2323" s="58">
        <v>45032</v>
      </c>
      <c r="AI2323" s="210">
        <v>126.06476107633249</v>
      </c>
      <c r="AJ2323" s="210">
        <v>110.68732101334837</v>
      </c>
      <c r="AK2323" s="210">
        <v>97.048242545758853</v>
      </c>
      <c r="AM2323" s="63">
        <v>45032</v>
      </c>
      <c r="AN2323" s="210">
        <v>77.04568286430964</v>
      </c>
      <c r="AO2323" s="210">
        <v>73.551362270552573</v>
      </c>
      <c r="AP2323" s="210">
        <v>93.834943139801425</v>
      </c>
      <c r="AR2323" s="63">
        <v>45032</v>
      </c>
      <c r="AS2323" s="210">
        <v>-2.9858145542151937</v>
      </c>
      <c r="AT2323" s="210">
        <v>5.4313377785630168</v>
      </c>
      <c r="AV2323" s="63"/>
      <c r="AW2323" s="64" t="e">
        <v>#N/A</v>
      </c>
      <c r="AY2323" s="63"/>
      <c r="AZ2323" s="215"/>
      <c r="BA2323" s="215"/>
      <c r="BB2323" s="215"/>
      <c r="BC2323" s="215"/>
      <c r="BE2323" s="215"/>
    </row>
    <row r="2324" spans="4:57">
      <c r="D2324" s="63">
        <v>45033</v>
      </c>
      <c r="E2324" s="211">
        <v>1034.05</v>
      </c>
      <c r="F2324" s="211">
        <v>4138.3729999999996</v>
      </c>
      <c r="G2324" s="213">
        <v>5172.4229999999998</v>
      </c>
      <c r="I2324" s="63"/>
      <c r="J2324" s="68"/>
      <c r="K2324" s="68"/>
      <c r="M2324" s="63">
        <v>45033</v>
      </c>
      <c r="N2324" s="211">
        <v>36731</v>
      </c>
      <c r="O2324" s="212">
        <v>216.35830000000001</v>
      </c>
      <c r="Q2324" s="63">
        <v>45033</v>
      </c>
      <c r="R2324" s="210">
        <v>42.534352922853259</v>
      </c>
      <c r="S2324" s="210">
        <v>81.53247047722887</v>
      </c>
      <c r="U2324" s="63">
        <v>45033</v>
      </c>
      <c r="V2324" s="214">
        <v>78.515884712454408</v>
      </c>
      <c r="X2324" s="63"/>
      <c r="Y2324" s="67"/>
      <c r="Z2324" s="67"/>
      <c r="AA2324" s="67"/>
      <c r="AB2324" s="67"/>
      <c r="AD2324" s="63"/>
      <c r="AE2324" s="67"/>
      <c r="AF2324" s="68"/>
      <c r="AH2324" s="58">
        <v>45033</v>
      </c>
      <c r="AI2324" s="210">
        <v>126.10479994747178</v>
      </c>
      <c r="AJ2324" s="210">
        <v>110.69072826217115</v>
      </c>
      <c r="AK2324" s="210">
        <v>96.987776331483232</v>
      </c>
      <c r="AM2324" s="63">
        <v>45033</v>
      </c>
      <c r="AN2324" s="210">
        <v>77.284720972665568</v>
      </c>
      <c r="AO2324" s="210">
        <v>73.650139473458509</v>
      </c>
      <c r="AP2324" s="210">
        <v>94.352031247972576</v>
      </c>
      <c r="AR2324" s="63">
        <v>45033</v>
      </c>
      <c r="AS2324" s="210">
        <v>-2.788217280857419</v>
      </c>
      <c r="AT2324" s="210">
        <v>5.2797997287266307</v>
      </c>
      <c r="AV2324" s="63"/>
      <c r="AW2324" s="64" t="e">
        <v>#N/A</v>
      </c>
      <c r="AY2324" s="63"/>
      <c r="AZ2324" s="215"/>
      <c r="BA2324" s="215"/>
      <c r="BB2324" s="215"/>
      <c r="BC2324" s="215"/>
      <c r="BE2324" s="215"/>
    </row>
    <row r="2325" spans="4:57">
      <c r="D2325" s="63">
        <v>45034</v>
      </c>
      <c r="E2325" s="211">
        <v>987.77800000000002</v>
      </c>
      <c r="F2325" s="211">
        <v>4125.009</v>
      </c>
      <c r="G2325" s="213">
        <v>5112.7870000000003</v>
      </c>
      <c r="I2325" s="63"/>
      <c r="J2325" s="68"/>
      <c r="K2325" s="68"/>
      <c r="M2325" s="63">
        <v>45034</v>
      </c>
      <c r="N2325" s="211">
        <v>36638</v>
      </c>
      <c r="O2325" s="212">
        <v>216.88829999999999</v>
      </c>
      <c r="Q2325" s="63">
        <v>45034</v>
      </c>
      <c r="R2325" s="210">
        <v>42.614534698098836</v>
      </c>
      <c r="S2325" s="210">
        <v>81.554406792870608</v>
      </c>
      <c r="U2325" s="63">
        <v>45034</v>
      </c>
      <c r="V2325" s="214">
        <v>78.809078609585143</v>
      </c>
      <c r="X2325" s="63"/>
      <c r="Y2325" s="67"/>
      <c r="Z2325" s="67"/>
      <c r="AA2325" s="67"/>
      <c r="AB2325" s="67"/>
      <c r="AD2325" s="63"/>
      <c r="AE2325" s="67"/>
      <c r="AF2325" s="68"/>
      <c r="AH2325" s="58">
        <v>45034</v>
      </c>
      <c r="AI2325" s="210">
        <v>126.31155089888084</v>
      </c>
      <c r="AJ2325" s="210">
        <v>110.79638809894972</v>
      </c>
      <c r="AK2325" s="210">
        <v>96.986727908365552</v>
      </c>
      <c r="AM2325" s="63">
        <v>45034</v>
      </c>
      <c r="AN2325" s="210">
        <v>77.483192111735846</v>
      </c>
      <c r="AO2325" s="210">
        <v>73.830779342893862</v>
      </c>
      <c r="AP2325" s="210">
        <v>94.619161239405301</v>
      </c>
      <c r="AR2325" s="63">
        <v>45034</v>
      </c>
      <c r="AS2325" s="210">
        <v>-2.5043974990856754</v>
      </c>
      <c r="AT2325" s="210">
        <v>5.1322020004708868</v>
      </c>
      <c r="AV2325" s="63"/>
      <c r="AW2325" s="64" t="e">
        <v>#N/A</v>
      </c>
      <c r="AY2325" s="63"/>
      <c r="AZ2325" s="215"/>
      <c r="BA2325" s="215"/>
      <c r="BB2325" s="215"/>
      <c r="BC2325" s="215"/>
      <c r="BE2325" s="215"/>
    </row>
    <row r="2326" spans="4:57">
      <c r="D2326" s="63">
        <v>45035</v>
      </c>
      <c r="E2326" s="211">
        <v>977.36199999999997</v>
      </c>
      <c r="F2326" s="211">
        <v>4117.5510000000004</v>
      </c>
      <c r="G2326" s="213">
        <v>5094.9129999999996</v>
      </c>
      <c r="I2326" s="63"/>
      <c r="J2326" s="68"/>
      <c r="K2326" s="68"/>
      <c r="M2326" s="63">
        <v>45035</v>
      </c>
      <c r="N2326" s="211">
        <v>36365</v>
      </c>
      <c r="O2326" s="212">
        <v>217.47</v>
      </c>
      <c r="Q2326" s="63">
        <v>45035</v>
      </c>
      <c r="R2326" s="210">
        <v>42.907240581184112</v>
      </c>
      <c r="S2326" s="210">
        <v>81.922934415869705</v>
      </c>
      <c r="U2326" s="63">
        <v>45035</v>
      </c>
      <c r="V2326" s="214">
        <v>77.886249511698978</v>
      </c>
      <c r="X2326" s="63"/>
      <c r="Y2326" s="67"/>
      <c r="Z2326" s="67"/>
      <c r="AA2326" s="67"/>
      <c r="AB2326" s="67"/>
      <c r="AD2326" s="63"/>
      <c r="AE2326" s="67"/>
      <c r="AF2326" s="68"/>
      <c r="AH2326" s="58">
        <v>45035</v>
      </c>
      <c r="AI2326" s="210">
        <v>126.10779516712256</v>
      </c>
      <c r="AJ2326" s="210">
        <v>110.94509041897341</v>
      </c>
      <c r="AK2326" s="210">
        <v>97.483975811374052</v>
      </c>
      <c r="AM2326" s="63">
        <v>45035</v>
      </c>
      <c r="AN2326" s="210">
        <v>77.682388225264347</v>
      </c>
      <c r="AO2326" s="210">
        <v>73.902381631188206</v>
      </c>
      <c r="AP2326" s="210">
        <v>95.034933497873396</v>
      </c>
      <c r="AR2326" s="63">
        <v>45035</v>
      </c>
      <c r="AS2326" s="210">
        <v>-2.2265601171231553</v>
      </c>
      <c r="AT2326" s="210">
        <v>4.9776270506720621</v>
      </c>
      <c r="AV2326" s="63"/>
      <c r="AW2326" s="64" t="e">
        <v>#N/A</v>
      </c>
      <c r="AY2326" s="63"/>
      <c r="AZ2326" s="215"/>
      <c r="BA2326" s="215"/>
      <c r="BB2326" s="215"/>
      <c r="BC2326" s="215"/>
      <c r="BE2326" s="215"/>
    </row>
    <row r="2327" spans="4:57">
      <c r="D2327" s="63">
        <v>45036</v>
      </c>
      <c r="E2327" s="211">
        <v>959.93799999999999</v>
      </c>
      <c r="F2327" s="211">
        <v>4118.4679999999998</v>
      </c>
      <c r="G2327" s="213">
        <v>5078.4059999999999</v>
      </c>
      <c r="I2327" s="63"/>
      <c r="J2327" s="68"/>
      <c r="K2327" s="68"/>
      <c r="M2327" s="63">
        <v>45036</v>
      </c>
      <c r="N2327" s="211">
        <v>36413</v>
      </c>
      <c r="O2327" s="212">
        <v>218.02500000000001</v>
      </c>
      <c r="Q2327" s="63">
        <v>45036</v>
      </c>
      <c r="R2327" s="210">
        <v>43.119377003758188</v>
      </c>
      <c r="S2327" s="210">
        <v>82.385120932732463</v>
      </c>
      <c r="U2327" s="63">
        <v>45036</v>
      </c>
      <c r="V2327" s="214">
        <v>77.878212107043439</v>
      </c>
      <c r="X2327" s="63"/>
      <c r="Y2327" s="67"/>
      <c r="Z2327" s="67"/>
      <c r="AA2327" s="67"/>
      <c r="AB2327" s="67"/>
      <c r="AD2327" s="63"/>
      <c r="AE2327" s="67"/>
      <c r="AF2327" s="68"/>
      <c r="AH2327" s="58">
        <v>45036</v>
      </c>
      <c r="AI2327" s="210">
        <v>125.79953842070366</v>
      </c>
      <c r="AJ2327" s="210">
        <v>111.10945851787051</v>
      </c>
      <c r="AK2327" s="210">
        <v>98.108218908736248</v>
      </c>
      <c r="AM2327" s="63">
        <v>45036</v>
      </c>
      <c r="AN2327" s="210">
        <v>77.904755431423951</v>
      </c>
      <c r="AO2327" s="210">
        <v>73.968369070694351</v>
      </c>
      <c r="AP2327" s="210">
        <v>95.522246655730967</v>
      </c>
      <c r="AR2327" s="63">
        <v>45036</v>
      </c>
      <c r="AS2327" s="210">
        <v>-1.8785446296134767</v>
      </c>
      <c r="AT2327" s="210">
        <v>4.8298494063196751</v>
      </c>
      <c r="AV2327" s="63"/>
      <c r="AW2327" s="64" t="e">
        <v>#N/A</v>
      </c>
      <c r="AY2327" s="63"/>
      <c r="AZ2327" s="215"/>
      <c r="BA2327" s="215"/>
      <c r="BB2327" s="215"/>
      <c r="BC2327" s="215"/>
      <c r="BE2327" s="215"/>
    </row>
    <row r="2328" spans="4:57">
      <c r="D2328" s="63">
        <v>45037</v>
      </c>
      <c r="E2328" s="211">
        <v>993.03700000000003</v>
      </c>
      <c r="F2328" s="211">
        <v>4124.6139999999996</v>
      </c>
      <c r="G2328" s="213">
        <v>5117.6509999999998</v>
      </c>
      <c r="I2328" s="63"/>
      <c r="J2328" s="68"/>
      <c r="K2328" s="68"/>
      <c r="M2328" s="63">
        <v>45037</v>
      </c>
      <c r="N2328" s="211">
        <v>36503</v>
      </c>
      <c r="O2328" s="212">
        <v>218.50829999999999</v>
      </c>
      <c r="Q2328" s="63">
        <v>45037</v>
      </c>
      <c r="R2328" s="210">
        <v>43.355186612742955</v>
      </c>
      <c r="S2328" s="210">
        <v>82.656329888421311</v>
      </c>
      <c r="U2328" s="63">
        <v>45037</v>
      </c>
      <c r="V2328" s="214">
        <v>77.062689549312978</v>
      </c>
      <c r="X2328" s="63"/>
      <c r="Y2328" s="67"/>
      <c r="Z2328" s="67"/>
      <c r="AA2328" s="67"/>
      <c r="AB2328" s="67"/>
      <c r="AD2328" s="63"/>
      <c r="AE2328" s="67"/>
      <c r="AF2328" s="68"/>
      <c r="AH2328" s="58">
        <v>45037</v>
      </c>
      <c r="AI2328" s="210">
        <v>125.76005277788936</v>
      </c>
      <c r="AJ2328" s="210">
        <v>111.2696397699529</v>
      </c>
      <c r="AK2328" s="210">
        <v>98.454661103647581</v>
      </c>
      <c r="AM2328" s="63">
        <v>45037</v>
      </c>
      <c r="AN2328" s="210">
        <v>78.126115357983039</v>
      </c>
      <c r="AO2328" s="210">
        <v>74.09095888455002</v>
      </c>
      <c r="AP2328" s="210">
        <v>95.933463662213754</v>
      </c>
      <c r="AR2328" s="63">
        <v>45037</v>
      </c>
      <c r="AS2328" s="210">
        <v>-1.529805432512954</v>
      </c>
      <c r="AT2328" s="210">
        <v>4.6668423930447123</v>
      </c>
      <c r="AV2328" s="63"/>
      <c r="AW2328" s="64" t="e">
        <v>#N/A</v>
      </c>
      <c r="AY2328" s="63"/>
      <c r="AZ2328" s="215"/>
      <c r="BA2328" s="215"/>
      <c r="BB2328" s="215"/>
      <c r="BC2328" s="215"/>
      <c r="BE2328" s="215"/>
    </row>
    <row r="2329" spans="4:57">
      <c r="D2329" s="63">
        <v>45038</v>
      </c>
      <c r="E2329" s="211">
        <v>993.03700000000003</v>
      </c>
      <c r="F2329" s="211">
        <v>4124.6139999999996</v>
      </c>
      <c r="G2329" s="213">
        <v>5117.6509999999998</v>
      </c>
      <c r="I2329" s="63"/>
      <c r="J2329" s="68"/>
      <c r="K2329" s="68"/>
      <c r="M2329" s="63">
        <v>45038</v>
      </c>
      <c r="N2329" s="211">
        <v>36503</v>
      </c>
      <c r="O2329" s="212">
        <v>218.50829999999999</v>
      </c>
      <c r="Q2329" s="63">
        <v>45038</v>
      </c>
      <c r="R2329" s="210">
        <v>43.51224301947709</v>
      </c>
      <c r="S2329" s="210">
        <v>82.93045964709269</v>
      </c>
      <c r="U2329" s="63">
        <v>45038</v>
      </c>
      <c r="V2329" s="214">
        <v>77.062689549312978</v>
      </c>
      <c r="X2329" s="63"/>
      <c r="Y2329" s="67"/>
      <c r="Z2329" s="67"/>
      <c r="AA2329" s="67"/>
      <c r="AB2329" s="67"/>
      <c r="AD2329" s="63"/>
      <c r="AE2329" s="67"/>
      <c r="AF2329" s="68"/>
      <c r="AH2329" s="58">
        <v>45038</v>
      </c>
      <c r="AI2329" s="210">
        <v>125.67523587071112</v>
      </c>
      <c r="AJ2329" s="210">
        <v>111.409320287368</v>
      </c>
      <c r="AK2329" s="210">
        <v>98.81072355584952</v>
      </c>
      <c r="AM2329" s="63">
        <v>45038</v>
      </c>
      <c r="AN2329" s="210">
        <v>78.264469893985307</v>
      </c>
      <c r="AO2329" s="210">
        <v>74.144255113474557</v>
      </c>
      <c r="AP2329" s="210">
        <v>96.209041401712071</v>
      </c>
      <c r="AR2329" s="63">
        <v>45038</v>
      </c>
      <c r="AS2329" s="210">
        <v>-1.1957244323151817</v>
      </c>
      <c r="AT2329" s="210">
        <v>4.5193987202550856</v>
      </c>
      <c r="AV2329" s="63"/>
      <c r="AW2329" s="64" t="e">
        <v>#N/A</v>
      </c>
      <c r="AY2329" s="63"/>
      <c r="AZ2329" s="215"/>
      <c r="BA2329" s="215"/>
      <c r="BB2329" s="215"/>
      <c r="BC2329" s="215"/>
      <c r="BE2329" s="215"/>
    </row>
    <row r="2330" spans="4:57">
      <c r="D2330" s="63">
        <v>45039</v>
      </c>
      <c r="E2330" s="211">
        <v>993.03700000000003</v>
      </c>
      <c r="F2330" s="211">
        <v>4124.6139999999996</v>
      </c>
      <c r="G2330" s="213">
        <v>5117.6509999999998</v>
      </c>
      <c r="I2330" s="63"/>
      <c r="J2330" s="68"/>
      <c r="K2330" s="68"/>
      <c r="M2330" s="63">
        <v>45039</v>
      </c>
      <c r="N2330" s="211">
        <v>36503</v>
      </c>
      <c r="O2330" s="212">
        <v>218.50829999999999</v>
      </c>
      <c r="Q2330" s="63">
        <v>45039</v>
      </c>
      <c r="R2330" s="210">
        <v>43.669622582190229</v>
      </c>
      <c r="S2330" s="210">
        <v>83.204275838289774</v>
      </c>
      <c r="U2330" s="63">
        <v>45039</v>
      </c>
      <c r="V2330" s="214">
        <v>77.062689549312978</v>
      </c>
      <c r="X2330" s="63"/>
      <c r="Y2330" s="67"/>
      <c r="Z2330" s="67"/>
      <c r="AA2330" s="67"/>
      <c r="AB2330" s="67"/>
      <c r="AD2330" s="63"/>
      <c r="AE2330" s="67"/>
      <c r="AF2330" s="68"/>
      <c r="AH2330" s="58">
        <v>45039</v>
      </c>
      <c r="AI2330" s="210">
        <v>125.59073806416316</v>
      </c>
      <c r="AJ2330" s="210">
        <v>111.5486166201626</v>
      </c>
      <c r="AK2330" s="210">
        <v>99.166191073402615</v>
      </c>
      <c r="AM2330" s="63">
        <v>45039</v>
      </c>
      <c r="AN2330" s="210">
        <v>78.402256521999107</v>
      </c>
      <c r="AO2330" s="210">
        <v>74.197390720790551</v>
      </c>
      <c r="AP2330" s="210">
        <v>96.483139721595919</v>
      </c>
      <c r="AR2330" s="63">
        <v>45039</v>
      </c>
      <c r="AS2330" s="210">
        <v>-0.86085349727207383</v>
      </c>
      <c r="AT2330" s="210">
        <v>4.3720237512002935</v>
      </c>
      <c r="AV2330" s="63"/>
      <c r="AW2330" s="64" t="e">
        <v>#N/A</v>
      </c>
      <c r="AY2330" s="63"/>
      <c r="AZ2330" s="215"/>
      <c r="BA2330" s="215"/>
      <c r="BB2330" s="215"/>
      <c r="BC2330" s="215"/>
      <c r="BE2330" s="215"/>
    </row>
    <row r="2331" spans="4:57">
      <c r="D2331" s="63">
        <v>45040</v>
      </c>
      <c r="E2331" s="211">
        <v>968.16499999999996</v>
      </c>
      <c r="F2331" s="211">
        <v>4132.4449999999997</v>
      </c>
      <c r="G2331" s="213">
        <v>5100.6099999999997</v>
      </c>
      <c r="I2331" s="63"/>
      <c r="J2331" s="68"/>
      <c r="K2331" s="68"/>
      <c r="M2331" s="63">
        <v>45040</v>
      </c>
      <c r="N2331" s="211">
        <v>36569</v>
      </c>
      <c r="O2331" s="212">
        <v>220.23500000000001</v>
      </c>
      <c r="Q2331" s="63">
        <v>45040</v>
      </c>
      <c r="R2331" s="210">
        <v>43.815576948225264</v>
      </c>
      <c r="S2331" s="210">
        <v>83.455624511269704</v>
      </c>
      <c r="U2331" s="63">
        <v>45040</v>
      </c>
      <c r="V2331" s="214">
        <v>77.142933053528736</v>
      </c>
      <c r="X2331" s="63"/>
      <c r="Y2331" s="67"/>
      <c r="Z2331" s="67"/>
      <c r="AA2331" s="67"/>
      <c r="AB2331" s="67"/>
      <c r="AD2331" s="63"/>
      <c r="AE2331" s="67"/>
      <c r="AF2331" s="68"/>
      <c r="AH2331" s="58">
        <v>45040</v>
      </c>
      <c r="AI2331" s="210">
        <v>125.586653408231</v>
      </c>
      <c r="AJ2331" s="210">
        <v>111.70855145728429</v>
      </c>
      <c r="AK2331" s="210">
        <v>99.48020970671439</v>
      </c>
      <c r="AM2331" s="63">
        <v>45040</v>
      </c>
      <c r="AN2331" s="210">
        <v>78.661830194306773</v>
      </c>
      <c r="AO2331" s="210">
        <v>74.398910774158594</v>
      </c>
      <c r="AP2331" s="210">
        <v>96.910110296031007</v>
      </c>
      <c r="AR2331" s="63">
        <v>45040</v>
      </c>
      <c r="AS2331" s="210">
        <v>-0.5173532558180427</v>
      </c>
      <c r="AT2331" s="210">
        <v>4.2117178401558597</v>
      </c>
      <c r="AV2331" s="63"/>
      <c r="AW2331" s="64" t="e">
        <v>#N/A</v>
      </c>
      <c r="AY2331" s="63"/>
      <c r="AZ2331" s="215"/>
      <c r="BA2331" s="215"/>
      <c r="BB2331" s="215"/>
      <c r="BC2331" s="215"/>
      <c r="BE2331" s="215"/>
    </row>
    <row r="2332" spans="4:57">
      <c r="D2332" s="63">
        <v>45041</v>
      </c>
      <c r="E2332" s="211">
        <v>967.24400000000003</v>
      </c>
      <c r="F2332" s="211">
        <v>4142.72</v>
      </c>
      <c r="G2332" s="213">
        <v>5109.9639999999999</v>
      </c>
      <c r="I2332" s="63"/>
      <c r="J2332" s="68"/>
      <c r="K2332" s="68"/>
      <c r="M2332" s="63">
        <v>45041</v>
      </c>
      <c r="N2332" s="211">
        <v>36478</v>
      </c>
      <c r="O2332" s="212">
        <v>220.8733</v>
      </c>
      <c r="Q2332" s="63">
        <v>45041</v>
      </c>
      <c r="R2332" s="210">
        <v>43.766945302692164</v>
      </c>
      <c r="S2332" s="210">
        <v>83.779964435986983</v>
      </c>
      <c r="U2332" s="63">
        <v>45041</v>
      </c>
      <c r="V2332" s="214">
        <v>76.518546690343697</v>
      </c>
      <c r="X2332" s="63"/>
      <c r="Y2332" s="67"/>
      <c r="Z2332" s="67"/>
      <c r="AA2332" s="67"/>
      <c r="AB2332" s="67"/>
      <c r="AD2332" s="63"/>
      <c r="AE2332" s="67"/>
      <c r="AF2332" s="68"/>
      <c r="AH2332" s="58">
        <v>45041</v>
      </c>
      <c r="AI2332" s="210">
        <v>125.66760337601912</v>
      </c>
      <c r="AJ2332" s="210">
        <v>111.96879075282725</v>
      </c>
      <c r="AK2332" s="210">
        <v>99.917336157762165</v>
      </c>
      <c r="AM2332" s="63">
        <v>45041</v>
      </c>
      <c r="AN2332" s="210">
        <v>78.935240005682232</v>
      </c>
      <c r="AO2332" s="210">
        <v>74.674630358104977</v>
      </c>
      <c r="AP2332" s="210">
        <v>97.287078110720685</v>
      </c>
      <c r="AR2332" s="63">
        <v>45041</v>
      </c>
      <c r="AS2332" s="210">
        <v>-0.15715401971887477</v>
      </c>
      <c r="AT2332" s="210">
        <v>4.0231460928455087</v>
      </c>
      <c r="AV2332" s="63"/>
      <c r="AW2332" s="64" t="e">
        <v>#N/A</v>
      </c>
      <c r="AY2332" s="63"/>
      <c r="AZ2332" s="215"/>
      <c r="BA2332" s="215"/>
      <c r="BB2332" s="215"/>
      <c r="BC2332" s="215"/>
      <c r="BE2332" s="215"/>
    </row>
    <row r="2333" spans="4:57">
      <c r="D2333" s="63">
        <v>45042</v>
      </c>
      <c r="E2333" s="211">
        <v>960.08199999999999</v>
      </c>
      <c r="F2333" s="211">
        <v>4168.6379999999999</v>
      </c>
      <c r="G2333" s="213">
        <v>5128.72</v>
      </c>
      <c r="I2333" s="63"/>
      <c r="J2333" s="68"/>
      <c r="K2333" s="68"/>
      <c r="M2333" s="63">
        <v>45042</v>
      </c>
      <c r="N2333" s="211">
        <v>36354</v>
      </c>
      <c r="O2333" s="212">
        <v>221.55170000000001</v>
      </c>
      <c r="Q2333" s="63">
        <v>45042</v>
      </c>
      <c r="R2333" s="210">
        <v>43.889409937161503</v>
      </c>
      <c r="S2333" s="210">
        <v>84.146664037343612</v>
      </c>
      <c r="U2333" s="63">
        <v>45042</v>
      </c>
      <c r="V2333" s="214">
        <v>76.591298845244765</v>
      </c>
      <c r="X2333" s="63"/>
      <c r="Y2333" s="67"/>
      <c r="Z2333" s="67"/>
      <c r="AA2333" s="67"/>
      <c r="AB2333" s="67"/>
      <c r="AD2333" s="63"/>
      <c r="AE2333" s="67"/>
      <c r="AF2333" s="68"/>
      <c r="AH2333" s="58">
        <v>45042</v>
      </c>
      <c r="AI2333" s="210">
        <v>125.70238095265256</v>
      </c>
      <c r="AJ2333" s="210">
        <v>112.23891968000154</v>
      </c>
      <c r="AK2333" s="210">
        <v>100.41467247059823</v>
      </c>
      <c r="AM2333" s="63">
        <v>45042</v>
      </c>
      <c r="AN2333" s="210">
        <v>79.217788819524941</v>
      </c>
      <c r="AO2333" s="210">
        <v>74.849948356152822</v>
      </c>
      <c r="AP2333" s="210">
        <v>97.849886857562424</v>
      </c>
      <c r="AR2333" s="63">
        <v>45042</v>
      </c>
      <c r="AS2333" s="210">
        <v>0.22676932812994988</v>
      </c>
      <c r="AT2333" s="210">
        <v>3.8167922324014114</v>
      </c>
      <c r="AV2333" s="63"/>
      <c r="AW2333" s="64" t="e">
        <v>#N/A</v>
      </c>
      <c r="AY2333" s="63"/>
      <c r="AZ2333" s="215"/>
      <c r="BA2333" s="215"/>
      <c r="BB2333" s="215"/>
      <c r="BC2333" s="215"/>
      <c r="BE2333" s="215"/>
    </row>
    <row r="2334" spans="4:57">
      <c r="D2334" s="63">
        <v>45043</v>
      </c>
      <c r="E2334" s="211">
        <v>993.54200000000003</v>
      </c>
      <c r="F2334" s="211">
        <v>4205.4960000000001</v>
      </c>
      <c r="G2334" s="213">
        <v>5199.0379999999996</v>
      </c>
      <c r="I2334" s="63"/>
      <c r="J2334" s="68"/>
      <c r="K2334" s="68"/>
      <c r="M2334" s="63">
        <v>45043</v>
      </c>
      <c r="N2334" s="211">
        <v>36104</v>
      </c>
      <c r="O2334" s="212">
        <v>222.02</v>
      </c>
      <c r="Q2334" s="63">
        <v>45043</v>
      </c>
      <c r="R2334" s="210">
        <v>44.036262045383864</v>
      </c>
      <c r="S2334" s="210">
        <v>84.57237124746797</v>
      </c>
      <c r="U2334" s="63">
        <v>45043</v>
      </c>
      <c r="V2334" s="214">
        <v>76.408049742728068</v>
      </c>
      <c r="X2334" s="63"/>
      <c r="Y2334" s="67"/>
      <c r="Z2334" s="67"/>
      <c r="AA2334" s="67"/>
      <c r="AB2334" s="67"/>
      <c r="AD2334" s="63"/>
      <c r="AE2334" s="67"/>
      <c r="AF2334" s="68"/>
      <c r="AH2334" s="58">
        <v>45043</v>
      </c>
      <c r="AI2334" s="210">
        <v>125.57582699204528</v>
      </c>
      <c r="AJ2334" s="210">
        <v>112.47219375143777</v>
      </c>
      <c r="AK2334" s="210">
        <v>100.97843875080419</v>
      </c>
      <c r="AM2334" s="63">
        <v>45043</v>
      </c>
      <c r="AN2334" s="210">
        <v>79.565334780164804</v>
      </c>
      <c r="AO2334" s="210">
        <v>75.014514750208235</v>
      </c>
      <c r="AP2334" s="210">
        <v>98.594909902476886</v>
      </c>
      <c r="AR2334" s="63">
        <v>45043</v>
      </c>
      <c r="AS2334" s="210">
        <v>0.52598710539972782</v>
      </c>
      <c r="AT2334" s="210">
        <v>3.611145548544803</v>
      </c>
      <c r="AV2334" s="63"/>
      <c r="AW2334" s="64" t="e">
        <v>#N/A</v>
      </c>
      <c r="AY2334" s="63"/>
      <c r="AZ2334" s="215"/>
      <c r="BA2334" s="215"/>
      <c r="BB2334" s="215"/>
      <c r="BC2334" s="215"/>
      <c r="BE2334" s="215"/>
    </row>
    <row r="2335" spans="4:57">
      <c r="D2335" s="63">
        <v>45044</v>
      </c>
      <c r="E2335" s="211">
        <v>1132.502</v>
      </c>
      <c r="F2335" s="211">
        <v>4234.0959999999995</v>
      </c>
      <c r="G2335" s="213">
        <v>5366.598</v>
      </c>
      <c r="I2335" s="63"/>
      <c r="J2335" s="68"/>
      <c r="K2335" s="68"/>
      <c r="M2335" s="63">
        <v>45044</v>
      </c>
      <c r="N2335" s="211">
        <v>35001</v>
      </c>
      <c r="O2335" s="212">
        <v>222.57499999999999</v>
      </c>
      <c r="Q2335" s="63">
        <v>45044</v>
      </c>
      <c r="R2335" s="210">
        <v>44.427784051952067</v>
      </c>
      <c r="S2335" s="210">
        <v>85.262222655933996</v>
      </c>
      <c r="U2335" s="63">
        <v>45044</v>
      </c>
      <c r="V2335" s="214">
        <v>76.351989394035357</v>
      </c>
      <c r="X2335" s="63"/>
      <c r="Y2335" s="67"/>
      <c r="Z2335" s="67"/>
      <c r="AA2335" s="67"/>
      <c r="AB2335" s="67"/>
      <c r="AD2335" s="63"/>
      <c r="AE2335" s="67"/>
      <c r="AF2335" s="68"/>
      <c r="AH2335" s="58">
        <v>45044</v>
      </c>
      <c r="AI2335" s="210">
        <v>125.67713522752331</v>
      </c>
      <c r="AJ2335" s="210">
        <v>112.98673905281854</v>
      </c>
      <c r="AK2335" s="210">
        <v>101.94668373805649</v>
      </c>
      <c r="AM2335" s="63">
        <v>45044</v>
      </c>
      <c r="AN2335" s="210">
        <v>79.920913103769607</v>
      </c>
      <c r="AO2335" s="210">
        <v>75.157116391943333</v>
      </c>
      <c r="AP2335" s="210">
        <v>99.337046117417827</v>
      </c>
      <c r="AR2335" s="63">
        <v>45044</v>
      </c>
      <c r="AS2335" s="210">
        <v>0.86708509758008923</v>
      </c>
      <c r="AT2335" s="210">
        <v>3.4039434683994285</v>
      </c>
      <c r="AV2335" s="63"/>
      <c r="AW2335" s="64" t="e">
        <v>#N/A</v>
      </c>
      <c r="AY2335" s="63"/>
      <c r="AZ2335" s="215"/>
      <c r="BA2335" s="215"/>
      <c r="BB2335" s="215"/>
      <c r="BC2335" s="215"/>
      <c r="BE2335" s="215"/>
    </row>
    <row r="2336" spans="4:57">
      <c r="D2336" s="63">
        <v>45045</v>
      </c>
      <c r="E2336" s="211">
        <v>1132.502</v>
      </c>
      <c r="F2336" s="211">
        <v>4234.0959999999995</v>
      </c>
      <c r="G2336" s="213">
        <v>5366.598</v>
      </c>
      <c r="I2336" s="63"/>
      <c r="J2336" s="68"/>
      <c r="K2336" s="68"/>
      <c r="M2336" s="63">
        <v>45045</v>
      </c>
      <c r="N2336" s="211">
        <v>35001</v>
      </c>
      <c r="O2336" s="212">
        <v>222.57499999999999</v>
      </c>
      <c r="Q2336" s="63">
        <v>45045</v>
      </c>
      <c r="R2336" s="210">
        <v>44.548370685885594</v>
      </c>
      <c r="S2336" s="210">
        <v>85.710271280434227</v>
      </c>
      <c r="U2336" s="63">
        <v>45045</v>
      </c>
      <c r="V2336" s="214">
        <v>76.351989394035357</v>
      </c>
      <c r="X2336" s="63"/>
      <c r="Y2336" s="67"/>
      <c r="Z2336" s="67"/>
      <c r="AA2336" s="67"/>
      <c r="AB2336" s="67"/>
      <c r="AD2336" s="63"/>
      <c r="AE2336" s="67"/>
      <c r="AF2336" s="68"/>
      <c r="AH2336" s="58">
        <v>45045</v>
      </c>
      <c r="AI2336" s="210">
        <v>125.67114418574947</v>
      </c>
      <c r="AJ2336" s="210">
        <v>113.26663926809447</v>
      </c>
      <c r="AK2336" s="210">
        <v>102.53649816311014</v>
      </c>
      <c r="AM2336" s="63">
        <v>45045</v>
      </c>
      <c r="AN2336" s="210">
        <v>80.24565589956805</v>
      </c>
      <c r="AO2336" s="210">
        <v>75.30413606084285</v>
      </c>
      <c r="AP2336" s="210">
        <v>99.990125839574802</v>
      </c>
      <c r="AR2336" s="63">
        <v>45045</v>
      </c>
      <c r="AS2336" s="210">
        <v>1.2720605088242021</v>
      </c>
      <c r="AT2336" s="210">
        <v>3.2168917802381403</v>
      </c>
      <c r="AV2336" s="63"/>
      <c r="AW2336" s="64" t="e">
        <v>#N/A</v>
      </c>
      <c r="AY2336" s="63"/>
      <c r="AZ2336" s="215"/>
      <c r="BA2336" s="215"/>
      <c r="BB2336" s="215"/>
      <c r="BC2336" s="215"/>
      <c r="BE2336" s="215"/>
    </row>
    <row r="2337" spans="4:57">
      <c r="D2337" s="63">
        <v>45046</v>
      </c>
      <c r="E2337" s="211">
        <v>1132.502</v>
      </c>
      <c r="F2337" s="211">
        <v>4234.0959999999995</v>
      </c>
      <c r="G2337" s="213">
        <v>5366.598</v>
      </c>
      <c r="I2337" s="63"/>
      <c r="J2337" s="68"/>
      <c r="K2337" s="68"/>
      <c r="M2337" s="63">
        <v>45046</v>
      </c>
      <c r="N2337" s="211">
        <v>35001</v>
      </c>
      <c r="O2337" s="212">
        <v>222.57499999999999</v>
      </c>
      <c r="Q2337" s="63">
        <v>45046</v>
      </c>
      <c r="R2337" s="210">
        <v>44.551367339757952</v>
      </c>
      <c r="S2337" s="210">
        <v>85.991496096074201</v>
      </c>
      <c r="U2337" s="63">
        <v>45046</v>
      </c>
      <c r="V2337" s="214">
        <v>76.351989394035357</v>
      </c>
      <c r="X2337" s="63"/>
      <c r="Y2337" s="67"/>
      <c r="Z2337" s="67"/>
      <c r="AA2337" s="67"/>
      <c r="AB2337" s="67"/>
      <c r="AD2337" s="63"/>
      <c r="AE2337" s="67"/>
      <c r="AF2337" s="68"/>
      <c r="AH2337" s="58">
        <v>45046</v>
      </c>
      <c r="AI2337" s="210">
        <v>125.72542833985634</v>
      </c>
      <c r="AJ2337" s="210">
        <v>113.4538500128385</v>
      </c>
      <c r="AK2337" s="210">
        <v>102.87631576275417</v>
      </c>
      <c r="AM2337" s="63">
        <v>45046</v>
      </c>
      <c r="AN2337" s="210">
        <v>80.554477917450853</v>
      </c>
      <c r="AO2337" s="210">
        <v>75.460863448333441</v>
      </c>
      <c r="AP2337" s="210">
        <v>100.5856600255365</v>
      </c>
      <c r="AR2337" s="63">
        <v>45046</v>
      </c>
      <c r="AS2337" s="210">
        <v>1.5817982920460105</v>
      </c>
      <c r="AT2337" s="210">
        <v>3.035922363867205</v>
      </c>
      <c r="AV2337" s="63"/>
      <c r="AW2337" s="64" t="e">
        <v>#N/A</v>
      </c>
      <c r="AY2337" s="63"/>
      <c r="AZ2337" s="215"/>
      <c r="BA2337" s="215"/>
      <c r="BB2337" s="215"/>
      <c r="BC2337" s="215"/>
      <c r="BE2337" s="215"/>
    </row>
    <row r="2338" spans="4:57">
      <c r="D2338" s="63">
        <v>45047</v>
      </c>
      <c r="E2338" s="211">
        <v>1132.502</v>
      </c>
      <c r="F2338" s="211">
        <v>4234.0959999999995</v>
      </c>
      <c r="G2338" s="213">
        <v>5366.598</v>
      </c>
      <c r="I2338" s="63"/>
      <c r="J2338" s="68"/>
      <c r="K2338" s="68"/>
      <c r="M2338" s="63">
        <v>45047</v>
      </c>
      <c r="N2338" s="211">
        <v>35001</v>
      </c>
      <c r="O2338" s="212">
        <v>222.57499999999999</v>
      </c>
      <c r="Q2338" s="63">
        <v>45047</v>
      </c>
      <c r="R2338" s="210">
        <v>44.880815367180382</v>
      </c>
      <c r="S2338" s="210">
        <v>86.286890479685169</v>
      </c>
      <c r="U2338" s="63">
        <v>45047</v>
      </c>
      <c r="V2338" s="214">
        <v>76.351989394035357</v>
      </c>
      <c r="X2338" s="63"/>
      <c r="Y2338" s="67"/>
      <c r="Z2338" s="67"/>
      <c r="AA2338" s="67"/>
      <c r="AB2338" s="67"/>
      <c r="AD2338" s="63"/>
      <c r="AE2338" s="67"/>
      <c r="AF2338" s="68"/>
      <c r="AH2338" s="58">
        <v>45047</v>
      </c>
      <c r="AI2338" s="210">
        <v>125.78552301132011</v>
      </c>
      <c r="AJ2338" s="210">
        <v>113.64170208827775</v>
      </c>
      <c r="AK2338" s="210">
        <v>103.22564648589693</v>
      </c>
      <c r="AM2338" s="63">
        <v>45047</v>
      </c>
      <c r="AN2338" s="210">
        <v>80.886253909169454</v>
      </c>
      <c r="AO2338" s="210">
        <v>75.645161048992705</v>
      </c>
      <c r="AP2338" s="210">
        <v>101.19173290484423</v>
      </c>
      <c r="AR2338" s="63">
        <v>45047</v>
      </c>
      <c r="AS2338" s="210">
        <v>1.9307031256900142</v>
      </c>
      <c r="AT2338" s="210">
        <v>2.8614965252945934</v>
      </c>
      <c r="AV2338" s="63"/>
      <c r="AW2338" s="64" t="e">
        <v>#N/A</v>
      </c>
      <c r="AY2338" s="63"/>
      <c r="AZ2338" s="215"/>
      <c r="BA2338" s="215"/>
      <c r="BB2338" s="215"/>
      <c r="BC2338" s="215"/>
      <c r="BE2338" s="215"/>
    </row>
    <row r="2339" spans="4:57">
      <c r="D2339" s="63">
        <v>45048</v>
      </c>
      <c r="E2339" s="211">
        <v>1162.749</v>
      </c>
      <c r="F2339" s="211">
        <v>4253.9160000000002</v>
      </c>
      <c r="G2339" s="213">
        <v>5416.665</v>
      </c>
      <c r="I2339" s="63"/>
      <c r="J2339" s="68"/>
      <c r="K2339" s="68"/>
      <c r="M2339" s="63">
        <v>45048</v>
      </c>
      <c r="N2339" s="211">
        <v>35080</v>
      </c>
      <c r="O2339" s="212">
        <v>224.625</v>
      </c>
      <c r="Q2339" s="63">
        <v>45048</v>
      </c>
      <c r="R2339" s="210">
        <v>44.953902845509134</v>
      </c>
      <c r="S2339" s="210">
        <v>86.520639075795344</v>
      </c>
      <c r="U2339" s="63">
        <v>45048</v>
      </c>
      <c r="V2339" s="214">
        <v>77.246533510110368</v>
      </c>
      <c r="X2339" s="63"/>
      <c r="Y2339" s="67"/>
      <c r="Z2339" s="67"/>
      <c r="AA2339" s="67"/>
      <c r="AB2339" s="67"/>
      <c r="AD2339" s="63"/>
      <c r="AE2339" s="67"/>
      <c r="AF2339" s="68"/>
      <c r="AH2339" s="58">
        <v>45048</v>
      </c>
      <c r="AI2339" s="210">
        <v>125.89547157964796</v>
      </c>
      <c r="AJ2339" s="210">
        <v>113.80860986446839</v>
      </c>
      <c r="AK2339" s="210">
        <v>103.47291881983733</v>
      </c>
      <c r="AM2339" s="63">
        <v>45048</v>
      </c>
      <c r="AN2339" s="210">
        <v>81.179879057916082</v>
      </c>
      <c r="AO2339" s="210">
        <v>75.797878576589284</v>
      </c>
      <c r="AP2339" s="210">
        <v>101.73227775545959</v>
      </c>
      <c r="AR2339" s="63">
        <v>45048</v>
      </c>
      <c r="AS2339" s="210">
        <v>2.2428782424890992</v>
      </c>
      <c r="AT2339" s="210">
        <v>2.6821438894889749</v>
      </c>
      <c r="AV2339" s="63"/>
      <c r="AW2339" s="64" t="e">
        <v>#N/A</v>
      </c>
      <c r="AY2339" s="63"/>
      <c r="AZ2339" s="215"/>
      <c r="BA2339" s="215"/>
      <c r="BB2339" s="215"/>
      <c r="BC2339" s="215"/>
      <c r="BE2339" s="215"/>
    </row>
    <row r="2340" spans="4:57">
      <c r="D2340" s="63">
        <v>45049</v>
      </c>
      <c r="E2340" s="211">
        <v>1158.152</v>
      </c>
      <c r="F2340" s="211">
        <v>4272.41</v>
      </c>
      <c r="G2340" s="213">
        <v>5430.5619999999999</v>
      </c>
      <c r="I2340" s="63"/>
      <c r="J2340" s="68"/>
      <c r="K2340" s="68"/>
      <c r="M2340" s="63">
        <v>45049</v>
      </c>
      <c r="N2340" s="211">
        <v>34891</v>
      </c>
      <c r="O2340" s="212">
        <v>225.0917</v>
      </c>
      <c r="Q2340" s="63">
        <v>45049</v>
      </c>
      <c r="R2340" s="210">
        <v>45.138308991531929</v>
      </c>
      <c r="S2340" s="210">
        <v>86.812337835355621</v>
      </c>
      <c r="U2340" s="63">
        <v>45049</v>
      </c>
      <c r="V2340" s="214">
        <v>77.452878709888395</v>
      </c>
      <c r="X2340" s="63"/>
      <c r="Y2340" s="67"/>
      <c r="Z2340" s="67"/>
      <c r="AA2340" s="67"/>
      <c r="AB2340" s="67"/>
      <c r="AD2340" s="63"/>
      <c r="AE2340" s="67"/>
      <c r="AF2340" s="68"/>
      <c r="AH2340" s="58">
        <v>45049</v>
      </c>
      <c r="AI2340" s="210">
        <v>125.948798019617</v>
      </c>
      <c r="AJ2340" s="210">
        <v>114.01521153340126</v>
      </c>
      <c r="AK2340" s="210">
        <v>103.84911702242294</v>
      </c>
      <c r="AM2340" s="63">
        <v>45049</v>
      </c>
      <c r="AN2340" s="210">
        <v>81.415887589044189</v>
      </c>
      <c r="AO2340" s="210">
        <v>75.871117429319895</v>
      </c>
      <c r="AP2340" s="210">
        <v>102.23896530414929</v>
      </c>
      <c r="AR2340" s="63">
        <v>45049</v>
      </c>
      <c r="AS2340" s="210">
        <v>2.5784058509978891</v>
      </c>
      <c r="AT2340" s="210">
        <v>2.4953771204947239</v>
      </c>
      <c r="AV2340" s="63"/>
      <c r="AW2340" s="64" t="e">
        <v>#N/A</v>
      </c>
      <c r="AY2340" s="63"/>
      <c r="AZ2340" s="215"/>
      <c r="BA2340" s="215"/>
      <c r="BB2340" s="215"/>
      <c r="BC2340" s="215"/>
      <c r="BE2340" s="215"/>
    </row>
    <row r="2341" spans="4:57">
      <c r="D2341" s="63">
        <v>45050</v>
      </c>
      <c r="E2341" s="211">
        <v>1188.1600000000001</v>
      </c>
      <c r="F2341" s="211">
        <v>4290.0640000000003</v>
      </c>
      <c r="G2341" s="213">
        <v>5478.2240000000002</v>
      </c>
      <c r="I2341" s="63"/>
      <c r="J2341" s="68"/>
      <c r="K2341" s="68"/>
      <c r="M2341" s="63">
        <v>45050</v>
      </c>
      <c r="N2341" s="211">
        <v>34130</v>
      </c>
      <c r="O2341" s="212">
        <v>225.6583</v>
      </c>
      <c r="Q2341" s="63">
        <v>45050</v>
      </c>
      <c r="R2341" s="210">
        <v>45.474573712621826</v>
      </c>
      <c r="S2341" s="210">
        <v>87.043480659331209</v>
      </c>
      <c r="U2341" s="63">
        <v>45050</v>
      </c>
      <c r="V2341" s="214">
        <v>77.960820508966208</v>
      </c>
      <c r="X2341" s="63"/>
      <c r="Y2341" s="67"/>
      <c r="Z2341" s="67"/>
      <c r="AA2341" s="67"/>
      <c r="AB2341" s="67"/>
      <c r="AD2341" s="63"/>
      <c r="AE2341" s="67"/>
      <c r="AF2341" s="68"/>
      <c r="AH2341" s="58">
        <v>45050</v>
      </c>
      <c r="AI2341" s="210">
        <v>125.99084643924164</v>
      </c>
      <c r="AJ2341" s="210">
        <v>114.17342995313047</v>
      </c>
      <c r="AK2341" s="210">
        <v>104.10793166913605</v>
      </c>
      <c r="AM2341" s="63">
        <v>45050</v>
      </c>
      <c r="AN2341" s="210">
        <v>81.720613521803159</v>
      </c>
      <c r="AO2341" s="210">
        <v>76.050848014104815</v>
      </c>
      <c r="AP2341" s="210">
        <v>102.76499908983521</v>
      </c>
      <c r="AR2341" s="63">
        <v>45050</v>
      </c>
      <c r="AS2341" s="210">
        <v>2.8915256940813761</v>
      </c>
      <c r="AT2341" s="210">
        <v>2.3287695041778411</v>
      </c>
      <c r="AV2341" s="63"/>
      <c r="AW2341" s="64" t="e">
        <v>#N/A</v>
      </c>
      <c r="AY2341" s="63"/>
      <c r="AZ2341" s="215"/>
      <c r="BA2341" s="215"/>
      <c r="BB2341" s="215"/>
      <c r="BC2341" s="215"/>
      <c r="BE2341" s="215"/>
    </row>
    <row r="2342" spans="4:57">
      <c r="D2342" s="63">
        <v>45051</v>
      </c>
      <c r="E2342" s="211">
        <v>1179.3779999999999</v>
      </c>
      <c r="F2342" s="211">
        <v>4297.0159999999996</v>
      </c>
      <c r="G2342" s="213">
        <v>5476.3940000000002</v>
      </c>
      <c r="I2342" s="63"/>
      <c r="J2342" s="68"/>
      <c r="K2342" s="68"/>
      <c r="M2342" s="63">
        <v>45051</v>
      </c>
      <c r="N2342" s="211">
        <v>34008</v>
      </c>
      <c r="O2342" s="212">
        <v>226.1917</v>
      </c>
      <c r="Q2342" s="63">
        <v>45051</v>
      </c>
      <c r="R2342" s="210">
        <v>45.514657846456984</v>
      </c>
      <c r="S2342" s="210">
        <v>87.189137504217157</v>
      </c>
      <c r="U2342" s="63">
        <v>45051</v>
      </c>
      <c r="V2342" s="214">
        <v>78.217383799500354</v>
      </c>
      <c r="X2342" s="63"/>
      <c r="Y2342" s="67"/>
      <c r="Z2342" s="67"/>
      <c r="AA2342" s="67"/>
      <c r="AB2342" s="67"/>
      <c r="AD2342" s="63"/>
      <c r="AE2342" s="67"/>
      <c r="AF2342" s="68"/>
      <c r="AH2342" s="58">
        <v>45051</v>
      </c>
      <c r="AI2342" s="210">
        <v>126.03159542114972</v>
      </c>
      <c r="AJ2342" s="210">
        <v>114.2639739510316</v>
      </c>
      <c r="AK2342" s="210">
        <v>104.24910596779715</v>
      </c>
      <c r="AM2342" s="63">
        <v>45051</v>
      </c>
      <c r="AN2342" s="210">
        <v>81.993716296589469</v>
      </c>
      <c r="AO2342" s="210">
        <v>76.298783330920699</v>
      </c>
      <c r="AP2342" s="210">
        <v>103.12431673486917</v>
      </c>
      <c r="AR2342" s="63">
        <v>45051</v>
      </c>
      <c r="AS2342" s="210">
        <v>3.2080960743618547</v>
      </c>
      <c r="AT2342" s="210">
        <v>2.1557089141300612</v>
      </c>
      <c r="AV2342" s="63"/>
      <c r="AW2342" s="64" t="e">
        <v>#N/A</v>
      </c>
      <c r="AY2342" s="63"/>
      <c r="AZ2342" s="215"/>
      <c r="BA2342" s="215"/>
      <c r="BB2342" s="215"/>
      <c r="BC2342" s="215"/>
      <c r="BE2342" s="215"/>
    </row>
    <row r="2343" spans="4:57">
      <c r="D2343" s="63">
        <v>45052</v>
      </c>
      <c r="E2343" s="211">
        <v>1179.3779999999999</v>
      </c>
      <c r="F2343" s="211">
        <v>4297.0159999999996</v>
      </c>
      <c r="G2343" s="213">
        <v>5476.3940000000002</v>
      </c>
      <c r="I2343" s="63"/>
      <c r="J2343" s="68"/>
      <c r="K2343" s="68"/>
      <c r="M2343" s="63">
        <v>45052</v>
      </c>
      <c r="N2343" s="211">
        <v>34008</v>
      </c>
      <c r="O2343" s="212">
        <v>226.1917</v>
      </c>
      <c r="Q2343" s="63">
        <v>45052</v>
      </c>
      <c r="R2343" s="210">
        <v>45.342017917069178</v>
      </c>
      <c r="S2343" s="210">
        <v>87.432317770104206</v>
      </c>
      <c r="U2343" s="63">
        <v>45052</v>
      </c>
      <c r="V2343" s="214">
        <v>78.217383799500354</v>
      </c>
      <c r="X2343" s="63"/>
      <c r="Y2343" s="67"/>
      <c r="Z2343" s="67"/>
      <c r="AA2343" s="67"/>
      <c r="AB2343" s="67"/>
      <c r="AD2343" s="63"/>
      <c r="AE2343" s="67"/>
      <c r="AF2343" s="68"/>
      <c r="AH2343" s="58">
        <v>45052</v>
      </c>
      <c r="AI2343" s="210">
        <v>126.00831994561928</v>
      </c>
      <c r="AJ2343" s="210">
        <v>114.41391350376296</v>
      </c>
      <c r="AK2343" s="210">
        <v>104.56721657467534</v>
      </c>
      <c r="AM2343" s="63">
        <v>45052</v>
      </c>
      <c r="AN2343" s="210">
        <v>82.236335191441157</v>
      </c>
      <c r="AO2343" s="210">
        <v>76.485410860743144</v>
      </c>
      <c r="AP2343" s="210">
        <v>103.47249440233605</v>
      </c>
      <c r="AR2343" s="63">
        <v>45052</v>
      </c>
      <c r="AS2343" s="210">
        <v>3.5417795022507859</v>
      </c>
      <c r="AT2343" s="210">
        <v>1.9940006212245898</v>
      </c>
      <c r="AV2343" s="63"/>
      <c r="AW2343" s="64" t="e">
        <v>#N/A</v>
      </c>
      <c r="AY2343" s="63"/>
      <c r="AZ2343" s="215"/>
      <c r="BA2343" s="215"/>
      <c r="BB2343" s="215"/>
      <c r="BC2343" s="215"/>
      <c r="BE2343" s="215"/>
    </row>
    <row r="2344" spans="4:57">
      <c r="D2344" s="63">
        <v>45053</v>
      </c>
      <c r="E2344" s="211">
        <v>1179.3779999999999</v>
      </c>
      <c r="F2344" s="211">
        <v>4297.0159999999996</v>
      </c>
      <c r="G2344" s="213">
        <v>5476.3940000000002</v>
      </c>
      <c r="I2344" s="63"/>
      <c r="J2344" s="68"/>
      <c r="K2344" s="68"/>
      <c r="M2344" s="63">
        <v>45053</v>
      </c>
      <c r="N2344" s="211">
        <v>34008</v>
      </c>
      <c r="O2344" s="212">
        <v>226.1917</v>
      </c>
      <c r="Q2344" s="63">
        <v>45053</v>
      </c>
      <c r="R2344" s="210">
        <v>45.286567959243641</v>
      </c>
      <c r="S2344" s="210">
        <v>87.624961463933928</v>
      </c>
      <c r="U2344" s="63">
        <v>45053</v>
      </c>
      <c r="V2344" s="214">
        <v>78.217383799500354</v>
      </c>
      <c r="X2344" s="63"/>
      <c r="Y2344" s="67"/>
      <c r="Z2344" s="67"/>
      <c r="AA2344" s="67"/>
      <c r="AB2344" s="67"/>
      <c r="AD2344" s="63"/>
      <c r="AE2344" s="67"/>
      <c r="AF2344" s="68"/>
      <c r="AH2344" s="58">
        <v>45053</v>
      </c>
      <c r="AI2344" s="210">
        <v>126.03492942773534</v>
      </c>
      <c r="AJ2344" s="210">
        <v>114.53413206335333</v>
      </c>
      <c r="AK2344" s="210">
        <v>104.78302625849274</v>
      </c>
      <c r="AM2344" s="63">
        <v>45053</v>
      </c>
      <c r="AN2344" s="210">
        <v>82.475884437611398</v>
      </c>
      <c r="AO2344" s="210">
        <v>76.66214885365072</v>
      </c>
      <c r="AP2344" s="210">
        <v>103.82052640992825</v>
      </c>
      <c r="AR2344" s="63">
        <v>45053</v>
      </c>
      <c r="AS2344" s="210">
        <v>3.8715526205860717</v>
      </c>
      <c r="AT2344" s="210">
        <v>1.8362891927408587</v>
      </c>
      <c r="AV2344" s="63"/>
      <c r="AW2344" s="64" t="e">
        <v>#N/A</v>
      </c>
      <c r="AY2344" s="63"/>
      <c r="AZ2344" s="215"/>
      <c r="BA2344" s="215"/>
      <c r="BB2344" s="215"/>
      <c r="BC2344" s="215"/>
      <c r="BE2344" s="215"/>
    </row>
    <row r="2345" spans="4:57">
      <c r="D2345" s="63">
        <v>45054</v>
      </c>
      <c r="E2345" s="211">
        <v>1143.2760000000001</v>
      </c>
      <c r="F2345" s="211">
        <v>4297.6819999999998</v>
      </c>
      <c r="G2345" s="213">
        <v>5440.9579999999996</v>
      </c>
      <c r="I2345" s="63"/>
      <c r="J2345" s="68"/>
      <c r="K2345" s="68"/>
      <c r="M2345" s="63">
        <v>45054</v>
      </c>
      <c r="N2345" s="211">
        <v>33944</v>
      </c>
      <c r="O2345" s="212">
        <v>227.57499999999999</v>
      </c>
      <c r="Q2345" s="63">
        <v>45054</v>
      </c>
      <c r="R2345" s="210">
        <v>45.193859415287065</v>
      </c>
      <c r="S2345" s="210">
        <v>87.655919498775319</v>
      </c>
      <c r="U2345" s="63">
        <v>45054</v>
      </c>
      <c r="V2345" s="214">
        <v>78.931171128598152</v>
      </c>
      <c r="X2345" s="63"/>
      <c r="Y2345" s="67"/>
      <c r="Z2345" s="67"/>
      <c r="AA2345" s="67"/>
      <c r="AB2345" s="67"/>
      <c r="AD2345" s="63"/>
      <c r="AE2345" s="67"/>
      <c r="AF2345" s="68"/>
      <c r="AH2345" s="58">
        <v>45054</v>
      </c>
      <c r="AI2345" s="210">
        <v>126.15725315310561</v>
      </c>
      <c r="AJ2345" s="210">
        <v>114.56017902084747</v>
      </c>
      <c r="AK2345" s="210">
        <v>104.70285051241089</v>
      </c>
      <c r="AM2345" s="63">
        <v>45054</v>
      </c>
      <c r="AN2345" s="210">
        <v>82.622863215536938</v>
      </c>
      <c r="AO2345" s="210">
        <v>76.594675742801471</v>
      </c>
      <c r="AP2345" s="210">
        <v>104.21810297073084</v>
      </c>
      <c r="AR2345" s="63">
        <v>45054</v>
      </c>
      <c r="AS2345" s="210">
        <v>4.1462807123668011</v>
      </c>
      <c r="AT2345" s="210">
        <v>1.6814224647250908</v>
      </c>
      <c r="AV2345" s="63"/>
      <c r="AW2345" s="64" t="e">
        <v>#N/A</v>
      </c>
      <c r="AY2345" s="63"/>
      <c r="AZ2345" s="215"/>
      <c r="BA2345" s="215"/>
      <c r="BB2345" s="215"/>
      <c r="BC2345" s="215"/>
      <c r="BE2345" s="215"/>
    </row>
    <row r="2346" spans="4:57">
      <c r="D2346" s="63">
        <v>45055</v>
      </c>
      <c r="E2346" s="211">
        <v>1176.377</v>
      </c>
      <c r="F2346" s="211">
        <v>4296.5600000000004</v>
      </c>
      <c r="G2346" s="213">
        <v>5472.9369999999999</v>
      </c>
      <c r="I2346" s="63"/>
      <c r="J2346" s="68"/>
      <c r="K2346" s="68"/>
      <c r="M2346" s="63">
        <v>45055</v>
      </c>
      <c r="N2346" s="211">
        <v>33850</v>
      </c>
      <c r="O2346" s="212">
        <v>228.0583</v>
      </c>
      <c r="Q2346" s="63">
        <v>45055</v>
      </c>
      <c r="R2346" s="210">
        <v>45.10455366315167</v>
      </c>
      <c r="S2346" s="210">
        <v>87.668753422077558</v>
      </c>
      <c r="U2346" s="63">
        <v>45055</v>
      </c>
      <c r="V2346" s="214">
        <v>79.209849216139617</v>
      </c>
      <c r="X2346" s="63"/>
      <c r="Y2346" s="67"/>
      <c r="Z2346" s="67"/>
      <c r="AA2346" s="67"/>
      <c r="AB2346" s="67"/>
      <c r="AD2346" s="63"/>
      <c r="AE2346" s="67"/>
      <c r="AF2346" s="68"/>
      <c r="AH2346" s="58">
        <v>45055</v>
      </c>
      <c r="AI2346" s="210">
        <v>126.42614535327978</v>
      </c>
      <c r="AJ2346" s="210">
        <v>114.66698200110966</v>
      </c>
      <c r="AK2346" s="210">
        <v>104.65139607823421</v>
      </c>
      <c r="AM2346" s="63">
        <v>45055</v>
      </c>
      <c r="AN2346" s="210">
        <v>82.842275622470709</v>
      </c>
      <c r="AO2346" s="210">
        <v>76.70863755824216</v>
      </c>
      <c r="AP2346" s="210">
        <v>104.52523130597235</v>
      </c>
      <c r="AR2346" s="63">
        <v>45055</v>
      </c>
      <c r="AS2346" s="210">
        <v>4.4722942219134199</v>
      </c>
      <c r="AT2346" s="210">
        <v>1.522010174248134</v>
      </c>
      <c r="AV2346" s="63"/>
      <c r="AW2346" s="64" t="e">
        <v>#N/A</v>
      </c>
      <c r="AY2346" s="63"/>
      <c r="AZ2346" s="215"/>
      <c r="BA2346" s="215"/>
      <c r="BB2346" s="215"/>
      <c r="BC2346" s="215"/>
      <c r="BE2346" s="215"/>
    </row>
    <row r="2347" spans="4:57">
      <c r="D2347" s="63">
        <v>45056</v>
      </c>
      <c r="E2347" s="211">
        <v>1127.7950000000001</v>
      </c>
      <c r="F2347" s="211">
        <v>4293.2190000000001</v>
      </c>
      <c r="G2347" s="213">
        <v>5421.0140000000001</v>
      </c>
      <c r="I2347" s="63"/>
      <c r="J2347" s="68"/>
      <c r="K2347" s="68"/>
      <c r="M2347" s="63">
        <v>45056</v>
      </c>
      <c r="N2347" s="211">
        <v>33723</v>
      </c>
      <c r="O2347" s="212">
        <v>228.50829999999999</v>
      </c>
      <c r="Q2347" s="63">
        <v>45056</v>
      </c>
      <c r="R2347" s="210">
        <v>45.139420352012529</v>
      </c>
      <c r="S2347" s="210">
        <v>87.97698438395976</v>
      </c>
      <c r="U2347" s="63">
        <v>45056</v>
      </c>
      <c r="V2347" s="214">
        <v>79.04943318778794</v>
      </c>
      <c r="X2347" s="63"/>
      <c r="Y2347" s="67"/>
      <c r="Z2347" s="67"/>
      <c r="AA2347" s="67"/>
      <c r="AB2347" s="67"/>
      <c r="AD2347" s="63"/>
      <c r="AE2347" s="67"/>
      <c r="AF2347" s="68"/>
      <c r="AH2347" s="58">
        <v>45056</v>
      </c>
      <c r="AI2347" s="210">
        <v>126.62460919078393</v>
      </c>
      <c r="AJ2347" s="210">
        <v>114.97604371651855</v>
      </c>
      <c r="AK2347" s="210">
        <v>105.08886121036763</v>
      </c>
      <c r="AM2347" s="63">
        <v>45056</v>
      </c>
      <c r="AN2347" s="210">
        <v>83.06866621091369</v>
      </c>
      <c r="AO2347" s="210">
        <v>76.884263814098404</v>
      </c>
      <c r="AP2347" s="210">
        <v>104.81507608650608</v>
      </c>
      <c r="AR2347" s="63">
        <v>45056</v>
      </c>
      <c r="AS2347" s="210">
        <v>4.8395295124800564</v>
      </c>
      <c r="AT2347" s="210">
        <v>1.3518973044592597</v>
      </c>
      <c r="AV2347" s="63"/>
      <c r="AW2347" s="64" t="e">
        <v>#N/A</v>
      </c>
      <c r="AY2347" s="63"/>
      <c r="AZ2347" s="215"/>
      <c r="BA2347" s="215"/>
      <c r="BB2347" s="215"/>
      <c r="BC2347" s="215"/>
      <c r="BE2347" s="215"/>
    </row>
    <row r="2348" spans="4:57">
      <c r="D2348" s="63">
        <v>45057</v>
      </c>
      <c r="E2348" s="211">
        <v>1113.885</v>
      </c>
      <c r="F2348" s="211">
        <v>4298.8959999999997</v>
      </c>
      <c r="G2348" s="213">
        <v>5412.7809999999999</v>
      </c>
      <c r="I2348" s="63"/>
      <c r="J2348" s="68"/>
      <c r="K2348" s="68"/>
      <c r="M2348" s="63">
        <v>45057</v>
      </c>
      <c r="N2348" s="211">
        <v>33631</v>
      </c>
      <c r="O2348" s="212">
        <v>228.99170000000001</v>
      </c>
      <c r="Q2348" s="63">
        <v>45057</v>
      </c>
      <c r="R2348" s="210">
        <v>45.188170511892409</v>
      </c>
      <c r="S2348" s="210">
        <v>88.114833375766594</v>
      </c>
      <c r="U2348" s="63">
        <v>45057</v>
      </c>
      <c r="V2348" s="214">
        <v>79.377872671867038</v>
      </c>
      <c r="X2348" s="63"/>
      <c r="Y2348" s="67"/>
      <c r="Z2348" s="67"/>
      <c r="AA2348" s="67"/>
      <c r="AB2348" s="67"/>
      <c r="AD2348" s="63"/>
      <c r="AE2348" s="67"/>
      <c r="AF2348" s="68"/>
      <c r="AH2348" s="58">
        <v>45057</v>
      </c>
      <c r="AI2348" s="210">
        <v>126.73210205793914</v>
      </c>
      <c r="AJ2348" s="210">
        <v>115.08865214273362</v>
      </c>
      <c r="AK2348" s="210">
        <v>105.2195962186679</v>
      </c>
      <c r="AM2348" s="63">
        <v>45057</v>
      </c>
      <c r="AN2348" s="210">
        <v>83.343504185323482</v>
      </c>
      <c r="AO2348" s="210">
        <v>77.076086068480706</v>
      </c>
      <c r="AP2348" s="210">
        <v>105.2271735290025</v>
      </c>
      <c r="AR2348" s="63">
        <v>45057</v>
      </c>
      <c r="AS2348" s="210">
        <v>5.0970592172787654</v>
      </c>
      <c r="AT2348" s="210">
        <v>1.1811160438911283</v>
      </c>
      <c r="AV2348" s="63"/>
      <c r="AW2348" s="64" t="e">
        <v>#N/A</v>
      </c>
      <c r="AY2348" s="63"/>
      <c r="AZ2348" s="215"/>
      <c r="BA2348" s="215"/>
      <c r="BB2348" s="215"/>
      <c r="BC2348" s="215"/>
      <c r="BE2348" s="215"/>
    </row>
    <row r="2349" spans="4:57">
      <c r="D2349" s="63">
        <v>45058</v>
      </c>
      <c r="E2349" s="211">
        <v>1038.2940000000001</v>
      </c>
      <c r="F2349" s="211">
        <v>4295.0950000000003</v>
      </c>
      <c r="G2349" s="213">
        <v>5333.3890000000001</v>
      </c>
      <c r="I2349" s="63"/>
      <c r="J2349" s="68"/>
      <c r="K2349" s="68"/>
      <c r="M2349" s="63">
        <v>45058</v>
      </c>
      <c r="N2349" s="211">
        <v>33588</v>
      </c>
      <c r="O2349" s="212">
        <v>229.33330000000001</v>
      </c>
      <c r="Q2349" s="63">
        <v>45058</v>
      </c>
      <c r="R2349" s="210">
        <v>45.511916849153877</v>
      </c>
      <c r="S2349" s="210">
        <v>88.296946164114942</v>
      </c>
      <c r="U2349" s="63">
        <v>45058</v>
      </c>
      <c r="V2349" s="214">
        <v>78.55430605477963</v>
      </c>
      <c r="X2349" s="63"/>
      <c r="Y2349" s="67"/>
      <c r="Z2349" s="67"/>
      <c r="AA2349" s="67"/>
      <c r="AB2349" s="67"/>
      <c r="AD2349" s="63"/>
      <c r="AE2349" s="67"/>
      <c r="AF2349" s="68"/>
      <c r="AH2349" s="58">
        <v>45058</v>
      </c>
      <c r="AI2349" s="210">
        <v>126.94946743140973</v>
      </c>
      <c r="AJ2349" s="210">
        <v>115.28743243386184</v>
      </c>
      <c r="AK2349" s="210">
        <v>105.41573029400548</v>
      </c>
      <c r="AM2349" s="63">
        <v>45058</v>
      </c>
      <c r="AN2349" s="210">
        <v>83.632678219324703</v>
      </c>
      <c r="AO2349" s="210">
        <v>77.404845126583652</v>
      </c>
      <c r="AP2349" s="210">
        <v>105.54961613067712</v>
      </c>
      <c r="AR2349" s="63">
        <v>45058</v>
      </c>
      <c r="AS2349" s="210">
        <v>5.3606202990727603</v>
      </c>
      <c r="AT2349" s="210">
        <v>1.0213788070955632</v>
      </c>
      <c r="AV2349" s="63"/>
      <c r="AW2349" s="64" t="e">
        <v>#N/A</v>
      </c>
      <c r="AY2349" s="63"/>
      <c r="AZ2349" s="215"/>
      <c r="BA2349" s="215"/>
      <c r="BB2349" s="215"/>
      <c r="BC2349" s="215"/>
      <c r="BE2349" s="215"/>
    </row>
    <row r="2350" spans="4:57">
      <c r="D2350" s="63">
        <v>45059</v>
      </c>
      <c r="E2350" s="211">
        <v>1038.2940000000001</v>
      </c>
      <c r="F2350" s="211">
        <v>4295.0950000000003</v>
      </c>
      <c r="G2350" s="213">
        <v>5333.3890000000001</v>
      </c>
      <c r="I2350" s="63"/>
      <c r="J2350" s="68"/>
      <c r="K2350" s="68"/>
      <c r="M2350" s="63">
        <v>45059</v>
      </c>
      <c r="N2350" s="211">
        <v>33588</v>
      </c>
      <c r="O2350" s="212">
        <v>229.33330000000001</v>
      </c>
      <c r="Q2350" s="63">
        <v>45059</v>
      </c>
      <c r="R2350" s="210">
        <v>45.7139978875176</v>
      </c>
      <c r="S2350" s="210">
        <v>88.426004797670799</v>
      </c>
      <c r="U2350" s="63">
        <v>45059</v>
      </c>
      <c r="V2350" s="214">
        <v>78.55430605477963</v>
      </c>
      <c r="X2350" s="63"/>
      <c r="Y2350" s="67"/>
      <c r="Z2350" s="67"/>
      <c r="AA2350" s="67"/>
      <c r="AB2350" s="67"/>
      <c r="AD2350" s="63"/>
      <c r="AE2350" s="67"/>
      <c r="AF2350" s="68"/>
      <c r="AH2350" s="58">
        <v>45059</v>
      </c>
      <c r="AI2350" s="210">
        <v>127.03398858420019</v>
      </c>
      <c r="AJ2350" s="210">
        <v>115.39195231882613</v>
      </c>
      <c r="AK2350" s="210">
        <v>105.53743300355745</v>
      </c>
      <c r="AM2350" s="63">
        <v>45059</v>
      </c>
      <c r="AN2350" s="210">
        <v>83.887816570780856</v>
      </c>
      <c r="AO2350" s="210">
        <v>77.672886097862957</v>
      </c>
      <c r="AP2350" s="210">
        <v>105.85752812832668</v>
      </c>
      <c r="AR2350" s="63">
        <v>45059</v>
      </c>
      <c r="AS2350" s="210">
        <v>5.5884351308825631</v>
      </c>
      <c r="AT2350" s="210">
        <v>0.86803745786858677</v>
      </c>
      <c r="AV2350" s="63"/>
      <c r="AW2350" s="64" t="e">
        <v>#N/A</v>
      </c>
      <c r="AY2350" s="63"/>
      <c r="AZ2350" s="215"/>
      <c r="BA2350" s="215"/>
      <c r="BB2350" s="215"/>
      <c r="BC2350" s="215"/>
      <c r="BE2350" s="215"/>
    </row>
    <row r="2351" spans="4:57">
      <c r="D2351" s="63">
        <v>45060</v>
      </c>
      <c r="E2351" s="211">
        <v>1038.2940000000001</v>
      </c>
      <c r="F2351" s="211">
        <v>4295.0950000000003</v>
      </c>
      <c r="G2351" s="213">
        <v>5333.3890000000001</v>
      </c>
      <c r="I2351" s="63"/>
      <c r="J2351" s="68"/>
      <c r="K2351" s="68"/>
      <c r="M2351" s="63">
        <v>45060</v>
      </c>
      <c r="N2351" s="211">
        <v>33588</v>
      </c>
      <c r="O2351" s="212">
        <v>229.33330000000001</v>
      </c>
      <c r="Q2351" s="63">
        <v>45060</v>
      </c>
      <c r="R2351" s="210">
        <v>45.952286608737602</v>
      </c>
      <c r="S2351" s="210">
        <v>88.535671920126674</v>
      </c>
      <c r="U2351" s="63">
        <v>45060</v>
      </c>
      <c r="V2351" s="214">
        <v>78.55430605477963</v>
      </c>
      <c r="X2351" s="63"/>
      <c r="Y2351" s="67"/>
      <c r="Z2351" s="67"/>
      <c r="AA2351" s="67"/>
      <c r="AB2351" s="67"/>
      <c r="AD2351" s="63"/>
      <c r="AE2351" s="67"/>
      <c r="AF2351" s="68"/>
      <c r="AH2351" s="58">
        <v>45060</v>
      </c>
      <c r="AI2351" s="210">
        <v>127.09221050296024</v>
      </c>
      <c r="AJ2351" s="210">
        <v>115.46637542755764</v>
      </c>
      <c r="AK2351" s="210">
        <v>105.62776708902581</v>
      </c>
      <c r="AM2351" s="63">
        <v>45060</v>
      </c>
      <c r="AN2351" s="210">
        <v>84.153656419526882</v>
      </c>
      <c r="AO2351" s="210">
        <v>77.949767832776161</v>
      </c>
      <c r="AP2351" s="210">
        <v>106.18833163242662</v>
      </c>
      <c r="AR2351" s="63">
        <v>45060</v>
      </c>
      <c r="AS2351" s="210">
        <v>5.8166168602258317</v>
      </c>
      <c r="AT2351" s="210">
        <v>0.725777028787844</v>
      </c>
      <c r="AV2351" s="63"/>
      <c r="AW2351" s="64" t="e">
        <v>#N/A</v>
      </c>
      <c r="AY2351" s="63"/>
      <c r="AZ2351" s="215"/>
      <c r="BA2351" s="215"/>
      <c r="BB2351" s="215"/>
      <c r="BC2351" s="215"/>
      <c r="BE2351" s="215"/>
    </row>
    <row r="2352" spans="4:57">
      <c r="D2352" s="63">
        <v>45061</v>
      </c>
      <c r="E2352" s="211">
        <v>980.22900000000004</v>
      </c>
      <c r="F2352" s="211">
        <v>4293.24</v>
      </c>
      <c r="G2352" s="213">
        <v>5273.4690000000001</v>
      </c>
      <c r="I2352" s="63"/>
      <c r="J2352" s="68"/>
      <c r="K2352" s="68"/>
      <c r="M2352" s="63">
        <v>45061</v>
      </c>
      <c r="N2352" s="211">
        <v>33481</v>
      </c>
      <c r="O2352" s="212">
        <v>230.64169999999999</v>
      </c>
      <c r="Q2352" s="63">
        <v>45061</v>
      </c>
      <c r="R2352" s="210">
        <v>46.135634555132434</v>
      </c>
      <c r="S2352" s="210">
        <v>88.732677739600163</v>
      </c>
      <c r="U2352" s="63">
        <v>45061</v>
      </c>
      <c r="V2352" s="214">
        <v>78.847294643073823</v>
      </c>
      <c r="X2352" s="63"/>
      <c r="Y2352" s="67"/>
      <c r="Z2352" s="67"/>
      <c r="AA2352" s="67"/>
      <c r="AB2352" s="67"/>
      <c r="AD2352" s="63"/>
      <c r="AE2352" s="67"/>
      <c r="AF2352" s="68"/>
      <c r="AH2352" s="58">
        <v>45061</v>
      </c>
      <c r="AI2352" s="210">
        <v>126.98991022300335</v>
      </c>
      <c r="AJ2352" s="210">
        <v>115.52734544846976</v>
      </c>
      <c r="AK2352" s="210">
        <v>105.84931374817552</v>
      </c>
      <c r="AM2352" s="63">
        <v>45061</v>
      </c>
      <c r="AN2352" s="210">
        <v>84.457507045182822</v>
      </c>
      <c r="AO2352" s="210">
        <v>78.302722754930045</v>
      </c>
      <c r="AP2352" s="210">
        <v>106.53645325319884</v>
      </c>
      <c r="AR2352" s="63">
        <v>45061</v>
      </c>
      <c r="AS2352" s="210">
        <v>6.0388982413410286</v>
      </c>
      <c r="AT2352" s="210">
        <v>0.58373870743571032</v>
      </c>
      <c r="AV2352" s="63"/>
      <c r="AW2352" s="64" t="e">
        <v>#N/A</v>
      </c>
      <c r="AY2352" s="63"/>
      <c r="AZ2352" s="215"/>
      <c r="BA2352" s="215"/>
      <c r="BB2352" s="215"/>
      <c r="BC2352" s="215"/>
      <c r="BE2352" s="215"/>
    </row>
    <row r="2353" spans="4:57">
      <c r="D2353" s="63">
        <v>45062</v>
      </c>
      <c r="E2353" s="211">
        <v>978.67600000000004</v>
      </c>
      <c r="F2353" s="211">
        <v>4285.2759999999998</v>
      </c>
      <c r="G2353" s="213">
        <v>5263.9520000000002</v>
      </c>
      <c r="I2353" s="63"/>
      <c r="J2353" s="68"/>
      <c r="K2353" s="68"/>
      <c r="M2353" s="63">
        <v>45062</v>
      </c>
      <c r="N2353" s="211">
        <v>33350</v>
      </c>
      <c r="O2353" s="212">
        <v>231.17500000000001</v>
      </c>
      <c r="Q2353" s="63">
        <v>45062</v>
      </c>
      <c r="R2353" s="210">
        <v>46.204211301449469</v>
      </c>
      <c r="S2353" s="210">
        <v>88.787361490775481</v>
      </c>
      <c r="U2353" s="63">
        <v>45062</v>
      </c>
      <c r="V2353" s="214">
        <v>78.73117519121044</v>
      </c>
      <c r="X2353" s="63"/>
      <c r="Y2353" s="67"/>
      <c r="Z2353" s="67"/>
      <c r="AA2353" s="67"/>
      <c r="AB2353" s="67"/>
      <c r="AD2353" s="63"/>
      <c r="AE2353" s="67"/>
      <c r="AF2353" s="68"/>
      <c r="AH2353" s="58">
        <v>45062</v>
      </c>
      <c r="AI2353" s="210">
        <v>127.06097453642626</v>
      </c>
      <c r="AJ2353" s="210">
        <v>115.58853187137363</v>
      </c>
      <c r="AK2353" s="210">
        <v>105.88643558982321</v>
      </c>
      <c r="AM2353" s="63">
        <v>45062</v>
      </c>
      <c r="AN2353" s="210">
        <v>84.765937066024904</v>
      </c>
      <c r="AO2353" s="210">
        <v>78.74595436892065</v>
      </c>
      <c r="AP2353" s="210">
        <v>106.7708845204963</v>
      </c>
      <c r="AR2353" s="63">
        <v>45062</v>
      </c>
      <c r="AS2353" s="210">
        <v>6.3031161473087627</v>
      </c>
      <c r="AT2353" s="210">
        <v>0.44321678534278153</v>
      </c>
      <c r="AV2353" s="63"/>
      <c r="AW2353" s="64" t="e">
        <v>#N/A</v>
      </c>
      <c r="AY2353" s="63"/>
      <c r="AZ2353" s="215"/>
      <c r="BA2353" s="215"/>
      <c r="BB2353" s="215"/>
      <c r="BC2353" s="215"/>
      <c r="BE2353" s="215"/>
    </row>
    <row r="2354" spans="4:57">
      <c r="D2354" s="63">
        <v>45063</v>
      </c>
      <c r="E2354" s="211">
        <v>956.827</v>
      </c>
      <c r="F2354" s="211">
        <v>4277.3249999999998</v>
      </c>
      <c r="G2354" s="213">
        <v>5234.152</v>
      </c>
      <c r="I2354" s="63"/>
      <c r="J2354" s="68"/>
      <c r="K2354" s="68"/>
      <c r="M2354" s="63">
        <v>45063</v>
      </c>
      <c r="N2354" s="211">
        <v>33298</v>
      </c>
      <c r="O2354" s="212">
        <v>231.65</v>
      </c>
      <c r="Q2354" s="63">
        <v>45063</v>
      </c>
      <c r="R2354" s="210">
        <v>46.308157475301968</v>
      </c>
      <c r="S2354" s="210">
        <v>88.825776701311227</v>
      </c>
      <c r="U2354" s="63">
        <v>45063</v>
      </c>
      <c r="V2354" s="214">
        <v>79.275185020362102</v>
      </c>
      <c r="X2354" s="63"/>
      <c r="Y2354" s="67"/>
      <c r="Z2354" s="67"/>
      <c r="AA2354" s="67"/>
      <c r="AB2354" s="67"/>
      <c r="AD2354" s="63"/>
      <c r="AE2354" s="67"/>
      <c r="AF2354" s="68"/>
      <c r="AH2354" s="58">
        <v>45063</v>
      </c>
      <c r="AI2354" s="210">
        <v>127.20357471669223</v>
      </c>
      <c r="AJ2354" s="210">
        <v>115.66766928419408</v>
      </c>
      <c r="AK2354" s="210">
        <v>105.89609093413519</v>
      </c>
      <c r="AM2354" s="63">
        <v>45063</v>
      </c>
      <c r="AN2354" s="210">
        <v>85.018388350316513</v>
      </c>
      <c r="AO2354" s="210">
        <v>79.105605423745146</v>
      </c>
      <c r="AP2354" s="210">
        <v>107.00137237873082</v>
      </c>
      <c r="AR2354" s="63">
        <v>45063</v>
      </c>
      <c r="AS2354" s="210">
        <v>6.4422050126977659</v>
      </c>
      <c r="AT2354" s="210">
        <v>0.33071095254741945</v>
      </c>
      <c r="AV2354" s="63"/>
      <c r="AW2354" s="64" t="e">
        <v>#N/A</v>
      </c>
      <c r="AY2354" s="63"/>
      <c r="AZ2354" s="215"/>
      <c r="BA2354" s="215"/>
      <c r="BB2354" s="215"/>
      <c r="BC2354" s="215"/>
      <c r="BE2354" s="215"/>
    </row>
    <row r="2355" spans="4:57">
      <c r="D2355" s="63">
        <v>45064</v>
      </c>
      <c r="E2355" s="211">
        <v>1004.8440000000001</v>
      </c>
      <c r="F2355" s="211">
        <v>4280.2619999999997</v>
      </c>
      <c r="G2355" s="213">
        <v>5285.1059999999998</v>
      </c>
      <c r="I2355" s="63"/>
      <c r="J2355" s="68"/>
      <c r="K2355" s="68"/>
      <c r="M2355" s="63">
        <v>45064</v>
      </c>
      <c r="N2355" s="211">
        <v>33132</v>
      </c>
      <c r="O2355" s="212">
        <v>232.24170000000001</v>
      </c>
      <c r="Q2355" s="63">
        <v>45064</v>
      </c>
      <c r="R2355" s="210">
        <v>46.425556515249887</v>
      </c>
      <c r="S2355" s="210">
        <v>88.827770742110928</v>
      </c>
      <c r="U2355" s="63">
        <v>45064</v>
      </c>
      <c r="V2355" s="214">
        <v>79.644909560187514</v>
      </c>
      <c r="X2355" s="63"/>
      <c r="Y2355" s="67"/>
      <c r="Z2355" s="67"/>
      <c r="AA2355" s="67"/>
      <c r="AB2355" s="67"/>
      <c r="AD2355" s="63"/>
      <c r="AE2355" s="67"/>
      <c r="AF2355" s="68"/>
      <c r="AH2355" s="58">
        <v>45064</v>
      </c>
      <c r="AI2355" s="210">
        <v>127.23386685742378</v>
      </c>
      <c r="AJ2355" s="210">
        <v>115.67898443512532</v>
      </c>
      <c r="AK2355" s="210">
        <v>105.86179079896718</v>
      </c>
      <c r="AM2355" s="63">
        <v>45064</v>
      </c>
      <c r="AN2355" s="210">
        <v>85.350335228861752</v>
      </c>
      <c r="AO2355" s="210">
        <v>79.427925524202749</v>
      </c>
      <c r="AP2355" s="210">
        <v>107.52252796907764</v>
      </c>
      <c r="AR2355" s="63">
        <v>45064</v>
      </c>
      <c r="AS2355" s="210">
        <v>6.4933083199439912</v>
      </c>
      <c r="AT2355" s="210">
        <v>0.21930586436909039</v>
      </c>
      <c r="AV2355" s="63"/>
      <c r="AW2355" s="64" t="e">
        <v>#N/A</v>
      </c>
      <c r="AY2355" s="63"/>
      <c r="AZ2355" s="215"/>
      <c r="BA2355" s="215"/>
      <c r="BB2355" s="215"/>
      <c r="BC2355" s="215"/>
      <c r="BE2355" s="215"/>
    </row>
    <row r="2356" spans="4:57">
      <c r="D2356" s="63">
        <v>45065</v>
      </c>
      <c r="E2356" s="211">
        <v>1011.529</v>
      </c>
      <c r="F2356" s="211">
        <v>4280.8419999999996</v>
      </c>
      <c r="G2356" s="213">
        <v>5292.3710000000001</v>
      </c>
      <c r="I2356" s="63"/>
      <c r="J2356" s="68"/>
      <c r="K2356" s="68"/>
      <c r="M2356" s="63">
        <v>45065</v>
      </c>
      <c r="N2356" s="211">
        <v>33159</v>
      </c>
      <c r="O2356" s="212">
        <v>232.74170000000001</v>
      </c>
      <c r="Q2356" s="63">
        <v>45065</v>
      </c>
      <c r="R2356" s="210">
        <v>46.385366141372877</v>
      </c>
      <c r="S2356" s="210">
        <v>88.441417878509611</v>
      </c>
      <c r="U2356" s="63">
        <v>45065</v>
      </c>
      <c r="V2356" s="214">
        <v>79.16879156832762</v>
      </c>
      <c r="X2356" s="63"/>
      <c r="Y2356" s="67"/>
      <c r="Z2356" s="67"/>
      <c r="AA2356" s="67"/>
      <c r="AB2356" s="67"/>
      <c r="AD2356" s="63"/>
      <c r="AE2356" s="67"/>
      <c r="AF2356" s="68"/>
      <c r="AH2356" s="58">
        <v>45065</v>
      </c>
      <c r="AI2356" s="210">
        <v>127.7729416942809</v>
      </c>
      <c r="AJ2356" s="210">
        <v>115.65067173259042</v>
      </c>
      <c r="AK2356" s="210">
        <v>105.26275058502054</v>
      </c>
      <c r="AM2356" s="63">
        <v>45065</v>
      </c>
      <c r="AN2356" s="210">
        <v>85.612518321940811</v>
      </c>
      <c r="AO2356" s="210">
        <v>79.807016573791699</v>
      </c>
      <c r="AP2356" s="210">
        <v>107.76978119371492</v>
      </c>
      <c r="AR2356" s="63">
        <v>45065</v>
      </c>
      <c r="AS2356" s="210">
        <v>6.552798656572989</v>
      </c>
      <c r="AT2356" s="210">
        <v>0.11877051885562651</v>
      </c>
      <c r="AV2356" s="63"/>
      <c r="AW2356" s="64" t="e">
        <v>#N/A</v>
      </c>
      <c r="AY2356" s="63"/>
      <c r="AZ2356" s="215"/>
      <c r="BA2356" s="215"/>
      <c r="BB2356" s="215"/>
      <c r="BC2356" s="215"/>
      <c r="BE2356" s="215"/>
    </row>
    <row r="2357" spans="4:57">
      <c r="D2357" s="63">
        <v>45066</v>
      </c>
      <c r="E2357" s="211">
        <v>1011.529</v>
      </c>
      <c r="F2357" s="211">
        <v>4280.8419999999996</v>
      </c>
      <c r="G2357" s="213">
        <v>5292.3710000000001</v>
      </c>
      <c r="I2357" s="63"/>
      <c r="J2357" s="68"/>
      <c r="K2357" s="68"/>
      <c r="M2357" s="63">
        <v>45066</v>
      </c>
      <c r="N2357" s="211">
        <v>33159</v>
      </c>
      <c r="O2357" s="212">
        <v>232.74170000000001</v>
      </c>
      <c r="Q2357" s="63">
        <v>45066</v>
      </c>
      <c r="R2357" s="210">
        <v>46.370527013994803</v>
      </c>
      <c r="S2357" s="210">
        <v>88.062509256200599</v>
      </c>
      <c r="U2357" s="63">
        <v>45066</v>
      </c>
      <c r="V2357" s="214">
        <v>79.16879156832762</v>
      </c>
      <c r="X2357" s="63"/>
      <c r="Y2357" s="67"/>
      <c r="Z2357" s="67"/>
      <c r="AA2357" s="67"/>
      <c r="AB2357" s="67"/>
      <c r="AD2357" s="63"/>
      <c r="AE2357" s="67"/>
      <c r="AF2357" s="68"/>
      <c r="AH2357" s="58">
        <v>45066</v>
      </c>
      <c r="AI2357" s="210">
        <v>128.18596201142651</v>
      </c>
      <c r="AJ2357" s="210">
        <v>115.5750957827816</v>
      </c>
      <c r="AK2357" s="210">
        <v>104.69127771056029</v>
      </c>
      <c r="AM2357" s="63">
        <v>45066</v>
      </c>
      <c r="AN2357" s="210">
        <v>85.794888304390014</v>
      </c>
      <c r="AO2357" s="210">
        <v>80.079291053214476</v>
      </c>
      <c r="AP2357" s="210">
        <v>107.93408723264135</v>
      </c>
      <c r="AR2357" s="63">
        <v>45066</v>
      </c>
      <c r="AS2357" s="210">
        <v>6.5212706735862991</v>
      </c>
      <c r="AT2357" s="210">
        <v>2.0408916525349596E-2</v>
      </c>
      <c r="AV2357" s="63"/>
      <c r="AW2357" s="64" t="e">
        <v>#N/A</v>
      </c>
      <c r="AY2357" s="63"/>
      <c r="AZ2357" s="215"/>
      <c r="BA2357" s="215"/>
      <c r="BB2357" s="215"/>
      <c r="BC2357" s="215"/>
      <c r="BE2357" s="215"/>
    </row>
    <row r="2358" spans="4:57">
      <c r="D2358" s="63">
        <v>45067</v>
      </c>
      <c r="E2358" s="211">
        <v>1011.529</v>
      </c>
      <c r="F2358" s="211">
        <v>4280.8419999999996</v>
      </c>
      <c r="G2358" s="213">
        <v>5292.3710000000001</v>
      </c>
      <c r="I2358" s="63"/>
      <c r="J2358" s="68"/>
      <c r="K2358" s="68"/>
      <c r="M2358" s="63">
        <v>45067</v>
      </c>
      <c r="N2358" s="211">
        <v>33159</v>
      </c>
      <c r="O2358" s="212">
        <v>232.74170000000001</v>
      </c>
      <c r="Q2358" s="63">
        <v>45067</v>
      </c>
      <c r="R2358" s="210">
        <v>46.362751123837633</v>
      </c>
      <c r="S2358" s="210">
        <v>87.865978686304771</v>
      </c>
      <c r="U2358" s="63">
        <v>45067</v>
      </c>
      <c r="V2358" s="214">
        <v>79.16879156832762</v>
      </c>
      <c r="X2358" s="63"/>
      <c r="Y2358" s="67"/>
      <c r="Z2358" s="67"/>
      <c r="AA2358" s="67"/>
      <c r="AB2358" s="67"/>
      <c r="AD2358" s="63"/>
      <c r="AE2358" s="67"/>
      <c r="AF2358" s="68"/>
      <c r="AH2358" s="58">
        <v>45067</v>
      </c>
      <c r="AI2358" s="210">
        <v>128.37699456365792</v>
      </c>
      <c r="AJ2358" s="210">
        <v>115.52273100499852</v>
      </c>
      <c r="AK2358" s="210">
        <v>104.39501623107259</v>
      </c>
      <c r="AM2358" s="63">
        <v>45067</v>
      </c>
      <c r="AN2358" s="210">
        <v>85.969337097030561</v>
      </c>
      <c r="AO2358" s="210">
        <v>80.332858945228438</v>
      </c>
      <c r="AP2358" s="210">
        <v>108.10000442903274</v>
      </c>
      <c r="AR2358" s="63">
        <v>45067</v>
      </c>
      <c r="AS2358" s="210">
        <v>6.4927369687393321</v>
      </c>
      <c r="AT2358" s="210">
        <v>-5.4060156579049945E-2</v>
      </c>
      <c r="AV2358" s="63"/>
      <c r="AW2358" s="64" t="e">
        <v>#N/A</v>
      </c>
      <c r="AY2358" s="63"/>
      <c r="AZ2358" s="215"/>
      <c r="BA2358" s="215"/>
      <c r="BB2358" s="215"/>
      <c r="BC2358" s="215"/>
      <c r="BE2358" s="215"/>
    </row>
    <row r="2359" spans="4:57">
      <c r="D2359" s="63">
        <v>45068</v>
      </c>
      <c r="E2359" s="211">
        <v>1030.9960000000001</v>
      </c>
      <c r="F2359" s="211">
        <v>4299.9359999999997</v>
      </c>
      <c r="G2359" s="213">
        <v>5330.9319999999998</v>
      </c>
      <c r="I2359" s="63"/>
      <c r="J2359" s="68"/>
      <c r="K2359" s="68"/>
      <c r="M2359" s="63">
        <v>45068</v>
      </c>
      <c r="N2359" s="211">
        <v>33062</v>
      </c>
      <c r="O2359" s="212">
        <v>234.4083</v>
      </c>
      <c r="Q2359" s="63">
        <v>45068</v>
      </c>
      <c r="R2359" s="210">
        <v>46.307965415376387</v>
      </c>
      <c r="S2359" s="210">
        <v>87.714163978903798</v>
      </c>
      <c r="U2359" s="63">
        <v>45068</v>
      </c>
      <c r="V2359" s="214">
        <v>79.623228753633541</v>
      </c>
      <c r="X2359" s="63"/>
      <c r="Y2359" s="67"/>
      <c r="Z2359" s="67"/>
      <c r="AA2359" s="67"/>
      <c r="AB2359" s="67"/>
      <c r="AD2359" s="63"/>
      <c r="AE2359" s="67"/>
      <c r="AF2359" s="68"/>
      <c r="AH2359" s="58">
        <v>45068</v>
      </c>
      <c r="AI2359" s="210">
        <v>128.46147279292791</v>
      </c>
      <c r="AJ2359" s="210">
        <v>115.45846718567611</v>
      </c>
      <c r="AK2359" s="210">
        <v>104.16937690181838</v>
      </c>
      <c r="AM2359" s="63">
        <v>45068</v>
      </c>
      <c r="AN2359" s="210">
        <v>86.251556483937335</v>
      </c>
      <c r="AO2359" s="210">
        <v>80.688111210785493</v>
      </c>
      <c r="AP2359" s="210">
        <v>108.43607867752337</v>
      </c>
      <c r="AR2359" s="63">
        <v>45068</v>
      </c>
      <c r="AS2359" s="210">
        <v>6.470350585805984</v>
      </c>
      <c r="AT2359" s="210">
        <v>-0.14935417345055546</v>
      </c>
      <c r="AV2359" s="63"/>
      <c r="AW2359" s="64" t="e">
        <v>#N/A</v>
      </c>
      <c r="AY2359" s="63"/>
      <c r="AZ2359" s="215"/>
      <c r="BA2359" s="215"/>
      <c r="BB2359" s="215"/>
      <c r="BC2359" s="215"/>
      <c r="BE2359" s="215"/>
    </row>
    <row r="2360" spans="4:57">
      <c r="D2360" s="63">
        <v>45069</v>
      </c>
      <c r="E2360" s="211">
        <v>1033.5309999999999</v>
      </c>
      <c r="F2360" s="211">
        <v>4328.0940000000001</v>
      </c>
      <c r="G2360" s="213">
        <v>5361.625</v>
      </c>
      <c r="I2360" s="63"/>
      <c r="J2360" s="68"/>
      <c r="K2360" s="68"/>
      <c r="M2360" s="63">
        <v>45069</v>
      </c>
      <c r="N2360" s="211">
        <v>32910</v>
      </c>
      <c r="O2360" s="212">
        <v>234.91669999999999</v>
      </c>
      <c r="Q2360" s="63">
        <v>45069</v>
      </c>
      <c r="R2360" s="210">
        <v>46.213192700061768</v>
      </c>
      <c r="S2360" s="210">
        <v>87.610948925038684</v>
      </c>
      <c r="U2360" s="63">
        <v>45069</v>
      </c>
      <c r="V2360" s="214">
        <v>79.183498412698711</v>
      </c>
      <c r="X2360" s="63"/>
      <c r="Y2360" s="67"/>
      <c r="Z2360" s="67"/>
      <c r="AA2360" s="67"/>
      <c r="AB2360" s="67"/>
      <c r="AD2360" s="63"/>
      <c r="AE2360" s="67"/>
      <c r="AF2360" s="68"/>
      <c r="AH2360" s="58">
        <v>45069</v>
      </c>
      <c r="AI2360" s="210">
        <v>128.63777937672566</v>
      </c>
      <c r="AJ2360" s="210">
        <v>115.48571638472094</v>
      </c>
      <c r="AK2360" s="210">
        <v>104.04905334851482</v>
      </c>
      <c r="AM2360" s="63">
        <v>45069</v>
      </c>
      <c r="AN2360" s="210">
        <v>86.52406918380693</v>
      </c>
      <c r="AO2360" s="210">
        <v>81.059651948000692</v>
      </c>
      <c r="AP2360" s="210">
        <v>108.71102753716926</v>
      </c>
      <c r="AR2360" s="63">
        <v>45069</v>
      </c>
      <c r="AS2360" s="210">
        <v>6.4600411215960163</v>
      </c>
      <c r="AT2360" s="210">
        <v>-0.24657540193310234</v>
      </c>
      <c r="AV2360" s="63"/>
      <c r="AW2360" s="64" t="e">
        <v>#N/A</v>
      </c>
      <c r="AY2360" s="63"/>
      <c r="AZ2360" s="215"/>
      <c r="BA2360" s="215"/>
      <c r="BB2360" s="215"/>
      <c r="BC2360" s="215"/>
      <c r="BE2360" s="215"/>
    </row>
    <row r="2361" spans="4:57">
      <c r="D2361" s="63">
        <v>45070</v>
      </c>
      <c r="E2361" s="211">
        <v>1094.2280000000001</v>
      </c>
      <c r="F2361" s="211">
        <v>4335.9629999999997</v>
      </c>
      <c r="G2361" s="213">
        <v>5430.1909999999998</v>
      </c>
      <c r="I2361" s="63"/>
      <c r="J2361" s="68"/>
      <c r="K2361" s="68"/>
      <c r="M2361" s="63">
        <v>45070</v>
      </c>
      <c r="N2361" s="211">
        <v>32966</v>
      </c>
      <c r="O2361" s="212">
        <v>235.63329999999999</v>
      </c>
      <c r="Q2361" s="63">
        <v>45070</v>
      </c>
      <c r="R2361" s="210">
        <v>46.224099962325681</v>
      </c>
      <c r="S2361" s="210">
        <v>87.608939362169863</v>
      </c>
      <c r="U2361" s="63">
        <v>45070</v>
      </c>
      <c r="V2361" s="214">
        <v>79.434668570670496</v>
      </c>
      <c r="X2361" s="63"/>
      <c r="Y2361" s="67"/>
      <c r="Z2361" s="67"/>
      <c r="AA2361" s="67"/>
      <c r="AB2361" s="67"/>
      <c r="AD2361" s="63"/>
      <c r="AE2361" s="67"/>
      <c r="AF2361" s="68"/>
      <c r="AH2361" s="58">
        <v>45070</v>
      </c>
      <c r="AI2361" s="210">
        <v>128.72952385153772</v>
      </c>
      <c r="AJ2361" s="210">
        <v>115.559128420053</v>
      </c>
      <c r="AK2361" s="210">
        <v>104.0961094475485</v>
      </c>
      <c r="AM2361" s="63">
        <v>45070</v>
      </c>
      <c r="AN2361" s="210">
        <v>86.742114961486124</v>
      </c>
      <c r="AO2361" s="210">
        <v>81.299278176894688</v>
      </c>
      <c r="AP2361" s="210">
        <v>109.01423160060855</v>
      </c>
      <c r="AR2361" s="63">
        <v>45070</v>
      </c>
      <c r="AS2361" s="210">
        <v>6.446804880895729</v>
      </c>
      <c r="AT2361" s="210">
        <v>-0.33812158053392327</v>
      </c>
      <c r="AV2361" s="63"/>
      <c r="AW2361" s="64" t="e">
        <v>#N/A</v>
      </c>
      <c r="AY2361" s="63"/>
      <c r="AZ2361" s="215"/>
      <c r="BA2361" s="215"/>
      <c r="BB2361" s="215"/>
      <c r="BC2361" s="215"/>
      <c r="BE2361" s="215"/>
    </row>
    <row r="2362" spans="4:57">
      <c r="D2362" s="63">
        <v>45071</v>
      </c>
      <c r="E2362" s="211">
        <v>1094.2280000000001</v>
      </c>
      <c r="F2362" s="211">
        <v>4335.9629999999997</v>
      </c>
      <c r="G2362" s="213">
        <v>5430.1909999999998</v>
      </c>
      <c r="I2362" s="63"/>
      <c r="J2362" s="68"/>
      <c r="K2362" s="68"/>
      <c r="M2362" s="63">
        <v>45071</v>
      </c>
      <c r="N2362" s="211">
        <v>32966</v>
      </c>
      <c r="O2362" s="212">
        <v>235.63329999999999</v>
      </c>
      <c r="Q2362" s="63">
        <v>45071</v>
      </c>
      <c r="R2362" s="210">
        <v>46.431806376147257</v>
      </c>
      <c r="S2362" s="210">
        <v>87.538639736181807</v>
      </c>
      <c r="U2362" s="63">
        <v>45071</v>
      </c>
      <c r="V2362" s="214">
        <v>79.434668570670496</v>
      </c>
      <c r="X2362" s="63"/>
      <c r="Y2362" s="67"/>
      <c r="Z2362" s="67"/>
      <c r="AA2362" s="67"/>
      <c r="AB2362" s="67"/>
      <c r="AD2362" s="63"/>
      <c r="AE2362" s="67"/>
      <c r="AF2362" s="68"/>
      <c r="AH2362" s="58">
        <v>45071</v>
      </c>
      <c r="AI2362" s="210">
        <v>128.74065861472931</v>
      </c>
      <c r="AJ2362" s="210">
        <v>115.53834017686277</v>
      </c>
      <c r="AK2362" s="210">
        <v>104.02931980040316</v>
      </c>
      <c r="AM2362" s="63">
        <v>45071</v>
      </c>
      <c r="AN2362" s="210">
        <v>86.947321604851211</v>
      </c>
      <c r="AO2362" s="210">
        <v>81.46858559375967</v>
      </c>
      <c r="AP2362" s="210">
        <v>109.36433809163657</v>
      </c>
      <c r="AR2362" s="63">
        <v>45071</v>
      </c>
      <c r="AS2362" s="210">
        <v>6.4177509585769066</v>
      </c>
      <c r="AT2362" s="210">
        <v>-0.40143736275183306</v>
      </c>
      <c r="AV2362" s="63"/>
      <c r="AW2362" s="64" t="e">
        <v>#N/A</v>
      </c>
      <c r="AY2362" s="63"/>
      <c r="AZ2362" s="215"/>
      <c r="BA2362" s="215"/>
      <c r="BB2362" s="215"/>
      <c r="BC2362" s="215"/>
      <c r="BE2362" s="215"/>
    </row>
    <row r="2363" spans="4:57">
      <c r="D2363" s="63">
        <v>45072</v>
      </c>
      <c r="E2363" s="211">
        <v>1094.2280000000001</v>
      </c>
      <c r="F2363" s="211">
        <v>4335.9629999999997</v>
      </c>
      <c r="G2363" s="213">
        <v>5430.1909999999998</v>
      </c>
      <c r="I2363" s="63"/>
      <c r="J2363" s="68"/>
      <c r="K2363" s="68"/>
      <c r="M2363" s="63">
        <v>45072</v>
      </c>
      <c r="N2363" s="211">
        <v>32966</v>
      </c>
      <c r="O2363" s="212">
        <v>235.63329999999999</v>
      </c>
      <c r="Q2363" s="63">
        <v>45072</v>
      </c>
      <c r="R2363" s="210">
        <v>46.470665443568507</v>
      </c>
      <c r="S2363" s="210">
        <v>87.296855076443492</v>
      </c>
      <c r="U2363" s="63">
        <v>45072</v>
      </c>
      <c r="V2363" s="214">
        <v>79.434668570670496</v>
      </c>
      <c r="X2363" s="63"/>
      <c r="Y2363" s="67"/>
      <c r="Z2363" s="67"/>
      <c r="AA2363" s="67"/>
      <c r="AB2363" s="67"/>
      <c r="AD2363" s="63"/>
      <c r="AE2363" s="67"/>
      <c r="AF2363" s="68"/>
      <c r="AH2363" s="58">
        <v>45072</v>
      </c>
      <c r="AI2363" s="210">
        <v>128.96481313938745</v>
      </c>
      <c r="AJ2363" s="210">
        <v>115.49033563341884</v>
      </c>
      <c r="AK2363" s="210">
        <v>103.71431667660956</v>
      </c>
      <c r="AM2363" s="63">
        <v>45072</v>
      </c>
      <c r="AN2363" s="210">
        <v>87.007631216556419</v>
      </c>
      <c r="AO2363" s="210">
        <v>81.604704416399017</v>
      </c>
      <c r="AP2363" s="210">
        <v>109.34390935134384</v>
      </c>
      <c r="AR2363" s="63">
        <v>45072</v>
      </c>
      <c r="AS2363" s="210">
        <v>6.3971189165401787</v>
      </c>
      <c r="AT2363" s="210">
        <v>-0.43330339048511801</v>
      </c>
      <c r="AV2363" s="63"/>
      <c r="AW2363" s="64" t="e">
        <v>#N/A</v>
      </c>
      <c r="AY2363" s="63"/>
      <c r="AZ2363" s="215"/>
      <c r="BA2363" s="215"/>
      <c r="BB2363" s="215"/>
      <c r="BC2363" s="215"/>
      <c r="BE2363" s="215"/>
    </row>
    <row r="2364" spans="4:57">
      <c r="D2364" s="63">
        <v>45073</v>
      </c>
      <c r="E2364" s="211">
        <v>1094.2280000000001</v>
      </c>
      <c r="F2364" s="211">
        <v>4335.9629999999997</v>
      </c>
      <c r="G2364" s="213">
        <v>5430.1909999999998</v>
      </c>
      <c r="I2364" s="63"/>
      <c r="J2364" s="68"/>
      <c r="K2364" s="68"/>
      <c r="M2364" s="63">
        <v>45073</v>
      </c>
      <c r="N2364" s="211">
        <v>32966</v>
      </c>
      <c r="O2364" s="212">
        <v>235.63329999999999</v>
      </c>
      <c r="Q2364" s="63">
        <v>45073</v>
      </c>
      <c r="R2364" s="210">
        <v>46.345555873538544</v>
      </c>
      <c r="S2364" s="210">
        <v>87.077669761714006</v>
      </c>
      <c r="U2364" s="63">
        <v>45073</v>
      </c>
      <c r="V2364" s="214">
        <v>79.434668570670496</v>
      </c>
      <c r="X2364" s="63"/>
      <c r="Y2364" s="67"/>
      <c r="Z2364" s="67"/>
      <c r="AA2364" s="67"/>
      <c r="AB2364" s="67"/>
      <c r="AD2364" s="63"/>
      <c r="AE2364" s="67"/>
      <c r="AF2364" s="68"/>
      <c r="AH2364" s="58">
        <v>45073</v>
      </c>
      <c r="AI2364" s="210">
        <v>129.15698215881957</v>
      </c>
      <c r="AJ2364" s="210">
        <v>115.45072276050554</v>
      </c>
      <c r="AK2364" s="210">
        <v>103.45752264661013</v>
      </c>
      <c r="AM2364" s="63">
        <v>45073</v>
      </c>
      <c r="AN2364" s="210">
        <v>86.997195115352042</v>
      </c>
      <c r="AO2364" s="210">
        <v>81.621297862472048</v>
      </c>
      <c r="AP2364" s="210">
        <v>109.30593245467084</v>
      </c>
      <c r="AR2364" s="63">
        <v>45073</v>
      </c>
      <c r="AS2364" s="210">
        <v>6.3568188962234595</v>
      </c>
      <c r="AT2364" s="210">
        <v>-0.4767730404150905</v>
      </c>
      <c r="AV2364" s="63"/>
      <c r="AW2364" s="64" t="e">
        <v>#N/A</v>
      </c>
      <c r="AY2364" s="63"/>
      <c r="AZ2364" s="215"/>
      <c r="BA2364" s="215"/>
      <c r="BB2364" s="215"/>
      <c r="BC2364" s="215"/>
      <c r="BE2364" s="215"/>
    </row>
    <row r="2365" spans="4:57">
      <c r="D2365" s="63">
        <v>45074</v>
      </c>
      <c r="E2365" s="211">
        <v>1094.2280000000001</v>
      </c>
      <c r="F2365" s="211">
        <v>4335.9629999999997</v>
      </c>
      <c r="G2365" s="213">
        <v>5430.1909999999998</v>
      </c>
      <c r="I2365" s="63"/>
      <c r="J2365" s="68"/>
      <c r="K2365" s="68"/>
      <c r="M2365" s="63">
        <v>45074</v>
      </c>
      <c r="N2365" s="211">
        <v>32966</v>
      </c>
      <c r="O2365" s="212">
        <v>235.63329999999999</v>
      </c>
      <c r="Q2365" s="63">
        <v>45074</v>
      </c>
      <c r="R2365" s="210">
        <v>46.084583262065834</v>
      </c>
      <c r="S2365" s="210">
        <v>86.647568709036335</v>
      </c>
      <c r="U2365" s="63">
        <v>45074</v>
      </c>
      <c r="V2365" s="214">
        <v>79.434668570670496</v>
      </c>
      <c r="X2365" s="63"/>
      <c r="Y2365" s="67"/>
      <c r="Z2365" s="67"/>
      <c r="AA2365" s="67"/>
      <c r="AB2365" s="67"/>
      <c r="AD2365" s="63"/>
      <c r="AE2365" s="67"/>
      <c r="AF2365" s="68"/>
      <c r="AH2365" s="58">
        <v>45074</v>
      </c>
      <c r="AI2365" s="210">
        <v>129.21579031918688</v>
      </c>
      <c r="AJ2365" s="210">
        <v>115.22832259111996</v>
      </c>
      <c r="AK2365" s="210">
        <v>102.90327767919827</v>
      </c>
      <c r="AM2365" s="63">
        <v>45074</v>
      </c>
      <c r="AN2365" s="210">
        <v>86.982637808662616</v>
      </c>
      <c r="AO2365" s="210">
        <v>81.686296587763522</v>
      </c>
      <c r="AP2365" s="210">
        <v>109.19449155411098</v>
      </c>
      <c r="AR2365" s="63">
        <v>45074</v>
      </c>
      <c r="AS2365" s="210">
        <v>6.2687478670091279</v>
      </c>
      <c r="AT2365" s="210">
        <v>-0.51045522457644488</v>
      </c>
      <c r="AV2365" s="63"/>
      <c r="AW2365" s="64" t="e">
        <v>#N/A</v>
      </c>
      <c r="AY2365" s="63"/>
      <c r="AZ2365" s="215"/>
      <c r="BA2365" s="215"/>
      <c r="BB2365" s="215"/>
      <c r="BC2365" s="215"/>
      <c r="BE2365" s="215"/>
    </row>
    <row r="2366" spans="4:57">
      <c r="D2366" s="63">
        <v>45075</v>
      </c>
      <c r="E2366" s="211">
        <v>1100.377</v>
      </c>
      <c r="F2366" s="211">
        <v>4343.5110000000004</v>
      </c>
      <c r="G2366" s="213">
        <v>5443.8879999999999</v>
      </c>
      <c r="I2366" s="63"/>
      <c r="J2366" s="68"/>
      <c r="K2366" s="68"/>
      <c r="M2366" s="63">
        <v>45075</v>
      </c>
      <c r="N2366" s="211">
        <v>32883</v>
      </c>
      <c r="O2366" s="212">
        <v>238.25829999999999</v>
      </c>
      <c r="Q2366" s="63">
        <v>45075</v>
      </c>
      <c r="R2366" s="210">
        <v>45.901397683076084</v>
      </c>
      <c r="S2366" s="210">
        <v>86.547939711604528</v>
      </c>
      <c r="U2366" s="63">
        <v>45075</v>
      </c>
      <c r="V2366" s="214">
        <v>79.119354308666317</v>
      </c>
      <c r="X2366" s="63"/>
      <c r="Y2366" s="67"/>
      <c r="Z2366" s="67"/>
      <c r="AA2366" s="67"/>
      <c r="AB2366" s="67"/>
      <c r="AD2366" s="63"/>
      <c r="AE2366" s="67"/>
      <c r="AF2366" s="68"/>
      <c r="AH2366" s="58">
        <v>45075</v>
      </c>
      <c r="AI2366" s="210">
        <v>129.19483798084849</v>
      </c>
      <c r="AJ2366" s="210">
        <v>115.22754774961416</v>
      </c>
      <c r="AK2366" s="210">
        <v>102.86798657330122</v>
      </c>
      <c r="AM2366" s="63">
        <v>45075</v>
      </c>
      <c r="AN2366" s="210">
        <v>87.036372177046545</v>
      </c>
      <c r="AO2366" s="210">
        <v>81.795279444975463</v>
      </c>
      <c r="AP2366" s="210">
        <v>109.18643772344461</v>
      </c>
      <c r="AR2366" s="63">
        <v>45075</v>
      </c>
      <c r="AS2366" s="210">
        <v>6.1417054207889565</v>
      </c>
      <c r="AT2366" s="210">
        <v>-0.54496503466184842</v>
      </c>
      <c r="AV2366" s="63"/>
      <c r="AW2366" s="64" t="e">
        <v>#N/A</v>
      </c>
      <c r="AY2366" s="63"/>
      <c r="AZ2366" s="215"/>
      <c r="BA2366" s="215"/>
      <c r="BB2366" s="215"/>
      <c r="BC2366" s="215"/>
      <c r="BE2366" s="215"/>
    </row>
    <row r="2367" spans="4:57">
      <c r="D2367" s="63">
        <v>45076</v>
      </c>
      <c r="E2367" s="211">
        <v>1173.827</v>
      </c>
      <c r="F2367" s="211">
        <v>4336.0879999999997</v>
      </c>
      <c r="G2367" s="213">
        <v>5509.915</v>
      </c>
      <c r="I2367" s="63"/>
      <c r="J2367" s="68"/>
      <c r="K2367" s="68"/>
      <c r="M2367" s="63">
        <v>45076</v>
      </c>
      <c r="N2367" s="211">
        <v>32813</v>
      </c>
      <c r="O2367" s="212">
        <v>238.79169999999999</v>
      </c>
      <c r="Q2367" s="63">
        <v>45076</v>
      </c>
      <c r="R2367" s="210">
        <v>45.822190266506894</v>
      </c>
      <c r="S2367" s="210">
        <v>86.419019620975661</v>
      </c>
      <c r="U2367" s="63">
        <v>45076</v>
      </c>
      <c r="V2367" s="214">
        <v>78.688050454615691</v>
      </c>
      <c r="X2367" s="63"/>
      <c r="Y2367" s="67"/>
      <c r="Z2367" s="67"/>
      <c r="AA2367" s="67"/>
      <c r="AB2367" s="67"/>
      <c r="AD2367" s="63"/>
      <c r="AE2367" s="67"/>
      <c r="AF2367" s="68"/>
      <c r="AH2367" s="58">
        <v>45076</v>
      </c>
      <c r="AI2367" s="210">
        <v>129.28211899711837</v>
      </c>
      <c r="AJ2367" s="210">
        <v>115.2516451355098</v>
      </c>
      <c r="AK2367" s="210">
        <v>102.80005912873875</v>
      </c>
      <c r="AM2367" s="63">
        <v>45076</v>
      </c>
      <c r="AN2367" s="210">
        <v>87.107538495260187</v>
      </c>
      <c r="AO2367" s="210">
        <v>82.006603139256669</v>
      </c>
      <c r="AP2367" s="210">
        <v>109.10724670235901</v>
      </c>
      <c r="AR2367" s="63">
        <v>45076</v>
      </c>
      <c r="AS2367" s="210">
        <v>6.0414011023537162</v>
      </c>
      <c r="AT2367" s="210">
        <v>-0.57987847688719674</v>
      </c>
      <c r="AV2367" s="63"/>
      <c r="AW2367" s="64" t="e">
        <v>#N/A</v>
      </c>
      <c r="AY2367" s="63"/>
      <c r="AZ2367" s="215"/>
      <c r="BA2367" s="215"/>
      <c r="BB2367" s="215"/>
      <c r="BC2367" s="215"/>
      <c r="BE2367" s="215"/>
    </row>
    <row r="2368" spans="4:57">
      <c r="D2368" s="63">
        <v>45077</v>
      </c>
      <c r="E2368" s="211">
        <v>1246.364</v>
      </c>
      <c r="F2368" s="211">
        <v>4330.0510000000004</v>
      </c>
      <c r="G2368" s="213">
        <v>5576.415</v>
      </c>
      <c r="I2368" s="63"/>
      <c r="J2368" s="68"/>
      <c r="K2368" s="68"/>
      <c r="M2368" s="63">
        <v>45077</v>
      </c>
      <c r="N2368" s="211">
        <v>33001</v>
      </c>
      <c r="O2368" s="212">
        <v>239.32499999999999</v>
      </c>
      <c r="Q2368" s="63">
        <v>45077</v>
      </c>
      <c r="R2368" s="210">
        <v>45.67202250405262</v>
      </c>
      <c r="S2368" s="210">
        <v>86.479981766593909</v>
      </c>
      <c r="U2368" s="63">
        <v>45077</v>
      </c>
      <c r="V2368" s="214">
        <v>78.447462478628182</v>
      </c>
      <c r="X2368" s="63"/>
      <c r="Y2368" s="67"/>
      <c r="Z2368" s="67"/>
      <c r="AA2368" s="67"/>
      <c r="AB2368" s="67"/>
      <c r="AD2368" s="63"/>
      <c r="AE2368" s="67"/>
      <c r="AF2368" s="68"/>
      <c r="AH2368" s="58">
        <v>45077</v>
      </c>
      <c r="AI2368" s="210">
        <v>129.40549115784191</v>
      </c>
      <c r="AJ2368" s="210">
        <v>115.42750536202782</v>
      </c>
      <c r="AK2368" s="210">
        <v>103.00335605210003</v>
      </c>
      <c r="AM2368" s="63">
        <v>45077</v>
      </c>
      <c r="AN2368" s="210">
        <v>87.143937670258225</v>
      </c>
      <c r="AO2368" s="210">
        <v>82.188531773447409</v>
      </c>
      <c r="AP2368" s="210">
        <v>108.96492420436866</v>
      </c>
      <c r="AR2368" s="63">
        <v>45077</v>
      </c>
      <c r="AS2368" s="210">
        <v>5.9973070017953267</v>
      </c>
      <c r="AT2368" s="210">
        <v>-0.61541460878606902</v>
      </c>
      <c r="AV2368" s="63"/>
      <c r="AW2368" s="64" t="e">
        <v>#N/A</v>
      </c>
      <c r="AY2368" s="63"/>
      <c r="AZ2368" s="215"/>
      <c r="BA2368" s="215"/>
      <c r="BB2368" s="215"/>
      <c r="BC2368" s="215"/>
      <c r="BE2368" s="215"/>
    </row>
    <row r="2369" spans="4:57">
      <c r="D2369" s="63">
        <v>45078</v>
      </c>
      <c r="E2369" s="211">
        <v>1236.992</v>
      </c>
      <c r="F2369" s="211">
        <v>4336.3159999999998</v>
      </c>
      <c r="G2369" s="213">
        <v>5573.308</v>
      </c>
      <c r="I2369" s="63"/>
      <c r="J2369" s="68"/>
      <c r="K2369" s="68"/>
      <c r="M2369" s="63">
        <v>45078</v>
      </c>
      <c r="N2369" s="211">
        <v>33067</v>
      </c>
      <c r="O2369" s="212">
        <v>240.0667</v>
      </c>
      <c r="Q2369" s="63">
        <v>45078</v>
      </c>
      <c r="R2369" s="210">
        <v>45.492533928365788</v>
      </c>
      <c r="S2369" s="210">
        <v>86.662674394185757</v>
      </c>
      <c r="U2369" s="63">
        <v>45078</v>
      </c>
      <c r="V2369" s="214">
        <v>78.960763660917536</v>
      </c>
      <c r="X2369" s="63"/>
      <c r="Y2369" s="67"/>
      <c r="Z2369" s="67"/>
      <c r="AA2369" s="67"/>
      <c r="AB2369" s="67"/>
      <c r="AD2369" s="63"/>
      <c r="AE2369" s="67"/>
      <c r="AF2369" s="68"/>
      <c r="AH2369" s="58">
        <v>45078</v>
      </c>
      <c r="AI2369" s="210">
        <v>129.50665187634073</v>
      </c>
      <c r="AJ2369" s="210">
        <v>115.66676331250262</v>
      </c>
      <c r="AK2369" s="210">
        <v>103.38607885942301</v>
      </c>
      <c r="AM2369" s="63">
        <v>45078</v>
      </c>
      <c r="AN2369" s="210">
        <v>87.269651079636247</v>
      </c>
      <c r="AO2369" s="210">
        <v>82.509355299085158</v>
      </c>
      <c r="AP2369" s="210">
        <v>108.8977431207057</v>
      </c>
      <c r="AR2369" s="63">
        <v>45078</v>
      </c>
      <c r="AS2369" s="210">
        <v>5.9262648829551567</v>
      </c>
      <c r="AT2369" s="210">
        <v>-0.58704304404879615</v>
      </c>
      <c r="AV2369" s="63"/>
      <c r="AW2369" s="64" t="e">
        <v>#N/A</v>
      </c>
      <c r="AY2369" s="63"/>
      <c r="AZ2369" s="215"/>
      <c r="BA2369" s="215"/>
      <c r="BB2369" s="215"/>
      <c r="BC2369" s="215"/>
      <c r="BE2369" s="215"/>
    </row>
    <row r="2370" spans="4:57">
      <c r="D2370" s="63">
        <v>45079</v>
      </c>
      <c r="E2370" s="211">
        <v>1226.617</v>
      </c>
      <c r="F2370" s="211">
        <v>4345.2030000000004</v>
      </c>
      <c r="G2370" s="213">
        <v>5571.82</v>
      </c>
      <c r="I2370" s="63"/>
      <c r="J2370" s="68"/>
      <c r="K2370" s="68"/>
      <c r="M2370" s="63">
        <v>45079</v>
      </c>
      <c r="N2370" s="211">
        <v>32998</v>
      </c>
      <c r="O2370" s="212">
        <v>240.74170000000001</v>
      </c>
      <c r="Q2370" s="63">
        <v>45079</v>
      </c>
      <c r="R2370" s="210">
        <v>45.463924894961494</v>
      </c>
      <c r="S2370" s="210">
        <v>86.833458734845806</v>
      </c>
      <c r="U2370" s="63">
        <v>45079</v>
      </c>
      <c r="V2370" s="214">
        <v>78.783775010003538</v>
      </c>
      <c r="X2370" s="63"/>
      <c r="Y2370" s="67"/>
      <c r="Z2370" s="67"/>
      <c r="AA2370" s="67"/>
      <c r="AB2370" s="67"/>
      <c r="AD2370" s="63"/>
      <c r="AE2370" s="67"/>
      <c r="AF2370" s="68"/>
      <c r="AH2370" s="58">
        <v>45079</v>
      </c>
      <c r="AI2370" s="210">
        <v>129.68498871285027</v>
      </c>
      <c r="AJ2370" s="210">
        <v>115.91794811366145</v>
      </c>
      <c r="AK2370" s="210">
        <v>103.73450274141334</v>
      </c>
      <c r="AM2370" s="63">
        <v>45079</v>
      </c>
      <c r="AN2370" s="210">
        <v>87.394119098860031</v>
      </c>
      <c r="AO2370" s="210">
        <v>82.920156733942022</v>
      </c>
      <c r="AP2370" s="210">
        <v>108.71437949917882</v>
      </c>
      <c r="AR2370" s="63">
        <v>45079</v>
      </c>
      <c r="AS2370" s="210">
        <v>5.863834901387488</v>
      </c>
      <c r="AT2370" s="210">
        <v>-0.56194855010346378</v>
      </c>
      <c r="AV2370" s="63"/>
      <c r="AW2370" s="64" t="e">
        <v>#N/A</v>
      </c>
      <c r="AY2370" s="63"/>
      <c r="AZ2370" s="215"/>
      <c r="BA2370" s="215"/>
      <c r="BB2370" s="215"/>
      <c r="BC2370" s="215"/>
      <c r="BE2370" s="215"/>
    </row>
    <row r="2371" spans="4:57">
      <c r="D2371" s="63">
        <v>45080</v>
      </c>
      <c r="E2371" s="211">
        <v>1226.617</v>
      </c>
      <c r="F2371" s="211">
        <v>4345.2030000000004</v>
      </c>
      <c r="G2371" s="213">
        <v>5571.82</v>
      </c>
      <c r="I2371" s="63"/>
      <c r="J2371" s="68"/>
      <c r="K2371" s="68"/>
      <c r="M2371" s="63">
        <v>45080</v>
      </c>
      <c r="N2371" s="211">
        <v>32998</v>
      </c>
      <c r="O2371" s="212">
        <v>240.74170000000001</v>
      </c>
      <c r="Q2371" s="63">
        <v>45080</v>
      </c>
      <c r="R2371" s="210">
        <v>45.41444650218218</v>
      </c>
      <c r="S2371" s="210">
        <v>87.017088685839909</v>
      </c>
      <c r="U2371" s="63">
        <v>45080</v>
      </c>
      <c r="V2371" s="214">
        <v>78.783775010003538</v>
      </c>
      <c r="X2371" s="63"/>
      <c r="Y2371" s="67"/>
      <c r="Z2371" s="67"/>
      <c r="AA2371" s="67"/>
      <c r="AB2371" s="67"/>
      <c r="AD2371" s="63"/>
      <c r="AE2371" s="67"/>
      <c r="AF2371" s="68"/>
      <c r="AH2371" s="58">
        <v>45080</v>
      </c>
      <c r="AI2371" s="210">
        <v>129.69887910061306</v>
      </c>
      <c r="AJ2371" s="210">
        <v>116.13021135943798</v>
      </c>
      <c r="AK2371" s="210">
        <v>104.12122954657615</v>
      </c>
      <c r="AM2371" s="63">
        <v>45080</v>
      </c>
      <c r="AN2371" s="210">
        <v>87.494794574898663</v>
      </c>
      <c r="AO2371" s="210">
        <v>83.321636969303199</v>
      </c>
      <c r="AP2371" s="210">
        <v>108.49683828418075</v>
      </c>
      <c r="AR2371" s="63">
        <v>45080</v>
      </c>
      <c r="AS2371" s="210">
        <v>5.8399332681561722</v>
      </c>
      <c r="AT2371" s="210">
        <v>-0.54574215089921996</v>
      </c>
      <c r="AV2371" s="63"/>
      <c r="AW2371" s="64" t="e">
        <v>#N/A</v>
      </c>
      <c r="AY2371" s="63"/>
      <c r="AZ2371" s="215"/>
      <c r="BA2371" s="215"/>
      <c r="BB2371" s="215"/>
      <c r="BC2371" s="215"/>
      <c r="BE2371" s="215"/>
    </row>
    <row r="2372" spans="4:57">
      <c r="D2372" s="63">
        <v>45081</v>
      </c>
      <c r="E2372" s="211">
        <v>1226.617</v>
      </c>
      <c r="F2372" s="211">
        <v>4345.2030000000004</v>
      </c>
      <c r="G2372" s="213">
        <v>5571.82</v>
      </c>
      <c r="I2372" s="63"/>
      <c r="J2372" s="68"/>
      <c r="K2372" s="68"/>
      <c r="M2372" s="63">
        <v>45081</v>
      </c>
      <c r="N2372" s="211">
        <v>32998</v>
      </c>
      <c r="O2372" s="212">
        <v>240.74170000000001</v>
      </c>
      <c r="Q2372" s="63">
        <v>45081</v>
      </c>
      <c r="R2372" s="210">
        <v>45.311831694527214</v>
      </c>
      <c r="S2372" s="210">
        <v>87.241454736669908</v>
      </c>
      <c r="U2372" s="63">
        <v>45081</v>
      </c>
      <c r="V2372" s="214">
        <v>78.783775010003538</v>
      </c>
      <c r="X2372" s="63"/>
      <c r="Y2372" s="67"/>
      <c r="Z2372" s="67"/>
      <c r="AA2372" s="67"/>
      <c r="AB2372" s="67"/>
      <c r="AD2372" s="63"/>
      <c r="AE2372" s="67"/>
      <c r="AF2372" s="68"/>
      <c r="AH2372" s="58">
        <v>45081</v>
      </c>
      <c r="AI2372" s="210">
        <v>129.74814999722443</v>
      </c>
      <c r="AJ2372" s="210">
        <v>116.39028947073422</v>
      </c>
      <c r="AK2372" s="210">
        <v>104.57196072635058</v>
      </c>
      <c r="AM2372" s="63">
        <v>45081</v>
      </c>
      <c r="AN2372" s="210">
        <v>87.595300641229514</v>
      </c>
      <c r="AO2372" s="210">
        <v>83.740962311841898</v>
      </c>
      <c r="AP2372" s="210">
        <v>108.25823950648706</v>
      </c>
      <c r="AR2372" s="63">
        <v>45081</v>
      </c>
      <c r="AS2372" s="210">
        <v>5.8367643497214905</v>
      </c>
      <c r="AT2372" s="210">
        <v>-0.52068799172783065</v>
      </c>
      <c r="AV2372" s="63"/>
      <c r="AW2372" s="64" t="e">
        <v>#N/A</v>
      </c>
      <c r="AY2372" s="63"/>
      <c r="AZ2372" s="215"/>
      <c r="BA2372" s="215"/>
      <c r="BB2372" s="215"/>
      <c r="BC2372" s="215"/>
      <c r="BE2372" s="215"/>
    </row>
    <row r="2373" spans="4:57">
      <c r="D2373" s="63">
        <v>45082</v>
      </c>
      <c r="E2373" s="211">
        <v>1058.896</v>
      </c>
      <c r="F2373" s="211">
        <v>4368.2370000000001</v>
      </c>
      <c r="G2373" s="213">
        <v>5427.1329999999998</v>
      </c>
      <c r="I2373" s="63"/>
      <c r="J2373" s="68"/>
      <c r="K2373" s="68"/>
      <c r="M2373" s="63">
        <v>45082</v>
      </c>
      <c r="N2373" s="211">
        <v>33011</v>
      </c>
      <c r="O2373" s="212">
        <v>242.55</v>
      </c>
      <c r="Q2373" s="63">
        <v>45082</v>
      </c>
      <c r="R2373" s="210">
        <v>45.137760744060614</v>
      </c>
      <c r="S2373" s="210">
        <v>87.456011890337734</v>
      </c>
      <c r="U2373" s="63">
        <v>45082</v>
      </c>
      <c r="V2373" s="214">
        <v>79.582393698378226</v>
      </c>
      <c r="X2373" s="63"/>
      <c r="Y2373" s="67"/>
      <c r="Z2373" s="67"/>
      <c r="AA2373" s="67"/>
      <c r="AB2373" s="67"/>
      <c r="AD2373" s="63"/>
      <c r="AE2373" s="67"/>
      <c r="AF2373" s="68"/>
      <c r="AH2373" s="58">
        <v>45082</v>
      </c>
      <c r="AI2373" s="210">
        <v>129.72914162771497</v>
      </c>
      <c r="AJ2373" s="210">
        <v>116.56438154173449</v>
      </c>
      <c r="AK2373" s="210">
        <v>104.94950028854623</v>
      </c>
      <c r="AM2373" s="63">
        <v>45082</v>
      </c>
      <c r="AN2373" s="210">
        <v>87.632090165141733</v>
      </c>
      <c r="AO2373" s="210">
        <v>83.999081763060616</v>
      </c>
      <c r="AP2373" s="210">
        <v>108.05278080726977</v>
      </c>
      <c r="AR2373" s="63">
        <v>45082</v>
      </c>
      <c r="AS2373" s="210">
        <v>5.7698689603831621</v>
      </c>
      <c r="AT2373" s="210">
        <v>-0.4956307939823823</v>
      </c>
      <c r="AV2373" s="63"/>
      <c r="AW2373" s="64" t="e">
        <v>#N/A</v>
      </c>
      <c r="AY2373" s="63"/>
      <c r="AZ2373" s="215"/>
      <c r="BA2373" s="215"/>
      <c r="BB2373" s="215"/>
      <c r="BC2373" s="215"/>
      <c r="BE2373" s="215"/>
    </row>
    <row r="2374" spans="4:57">
      <c r="D2374" s="63">
        <v>45083</v>
      </c>
      <c r="E2374" s="211">
        <v>1068.806</v>
      </c>
      <c r="F2374" s="211">
        <v>4389.1000000000004</v>
      </c>
      <c r="G2374" s="213">
        <v>5457.9059999999999</v>
      </c>
      <c r="I2374" s="63"/>
      <c r="J2374" s="68"/>
      <c r="K2374" s="68"/>
      <c r="M2374" s="63">
        <v>45083</v>
      </c>
      <c r="N2374" s="211">
        <v>32871</v>
      </c>
      <c r="O2374" s="212">
        <v>243.17500000000001</v>
      </c>
      <c r="Q2374" s="63">
        <v>45083</v>
      </c>
      <c r="R2374" s="210">
        <v>44.867734059296694</v>
      </c>
      <c r="S2374" s="210">
        <v>87.703322497952968</v>
      </c>
      <c r="U2374" s="63">
        <v>45083</v>
      </c>
      <c r="V2374" s="214">
        <v>81.12773846519346</v>
      </c>
      <c r="X2374" s="63"/>
      <c r="Y2374" s="67"/>
      <c r="Z2374" s="67"/>
      <c r="AA2374" s="67"/>
      <c r="AB2374" s="67"/>
      <c r="AD2374" s="63"/>
      <c r="AE2374" s="67"/>
      <c r="AF2374" s="68"/>
      <c r="AH2374" s="58">
        <v>45083</v>
      </c>
      <c r="AI2374" s="210">
        <v>129.78704569207306</v>
      </c>
      <c r="AJ2374" s="210">
        <v>116.82112622295335</v>
      </c>
      <c r="AK2374" s="210">
        <v>105.41783780144401</v>
      </c>
      <c r="AM2374" s="63">
        <v>45083</v>
      </c>
      <c r="AN2374" s="210">
        <v>87.666329967101746</v>
      </c>
      <c r="AO2374" s="210">
        <v>84.298871860859165</v>
      </c>
      <c r="AP2374" s="210">
        <v>107.77305155675214</v>
      </c>
      <c r="AR2374" s="63">
        <v>45083</v>
      </c>
      <c r="AS2374" s="210">
        <v>5.741609624373134</v>
      </c>
      <c r="AT2374" s="210">
        <v>-0.49651445555255469</v>
      </c>
      <c r="AV2374" s="63"/>
      <c r="AW2374" s="64" t="e">
        <v>#N/A</v>
      </c>
      <c r="AY2374" s="63"/>
      <c r="AZ2374" s="215"/>
      <c r="BA2374" s="215"/>
      <c r="BB2374" s="215"/>
      <c r="BC2374" s="215"/>
      <c r="BE2374" s="215"/>
    </row>
    <row r="2375" spans="4:57">
      <c r="D2375" s="63">
        <v>45084</v>
      </c>
      <c r="E2375" s="211">
        <v>1073.2850000000001</v>
      </c>
      <c r="F2375" s="211">
        <v>4403.9340000000002</v>
      </c>
      <c r="G2375" s="213">
        <v>5477.2190000000001</v>
      </c>
      <c r="I2375" s="63"/>
      <c r="J2375" s="68"/>
      <c r="K2375" s="68"/>
      <c r="M2375" s="63">
        <v>45084</v>
      </c>
      <c r="N2375" s="211">
        <v>32725</v>
      </c>
      <c r="O2375" s="212">
        <v>243.8083</v>
      </c>
      <c r="Q2375" s="63">
        <v>45084</v>
      </c>
      <c r="R2375" s="210">
        <v>44.769189932318</v>
      </c>
      <c r="S2375" s="210">
        <v>88.051714123245702</v>
      </c>
      <c r="U2375" s="63">
        <v>45084</v>
      </c>
      <c r="V2375" s="214">
        <v>81.098056934790705</v>
      </c>
      <c r="X2375" s="63"/>
      <c r="Y2375" s="67"/>
      <c r="Z2375" s="67"/>
      <c r="AA2375" s="67"/>
      <c r="AB2375" s="67"/>
      <c r="AD2375" s="63"/>
      <c r="AE2375" s="67"/>
      <c r="AF2375" s="68"/>
      <c r="AH2375" s="58">
        <v>45084</v>
      </c>
      <c r="AI2375" s="210">
        <v>129.71096620472275</v>
      </c>
      <c r="AJ2375" s="210">
        <v>117.10631492596066</v>
      </c>
      <c r="AK2375" s="210">
        <v>106.06678080882305</v>
      </c>
      <c r="AM2375" s="63">
        <v>45084</v>
      </c>
      <c r="AN2375" s="210">
        <v>87.779226463015576</v>
      </c>
      <c r="AO2375" s="210">
        <v>84.742615130418869</v>
      </c>
      <c r="AP2375" s="210">
        <v>107.52921007971561</v>
      </c>
      <c r="AR2375" s="63">
        <v>45084</v>
      </c>
      <c r="AS2375" s="210">
        <v>5.7283068972941997</v>
      </c>
      <c r="AT2375" s="210">
        <v>-0.50621917151172369</v>
      </c>
      <c r="AV2375" s="63"/>
      <c r="AW2375" s="64" t="e">
        <v>#N/A</v>
      </c>
      <c r="AY2375" s="63"/>
      <c r="AZ2375" s="215"/>
      <c r="BA2375" s="215"/>
      <c r="BB2375" s="215"/>
      <c r="BC2375" s="215"/>
      <c r="BE2375" s="215"/>
    </row>
    <row r="2376" spans="4:57">
      <c r="D2376" s="63">
        <v>45085</v>
      </c>
      <c r="E2376" s="211">
        <v>1075.83</v>
      </c>
      <c r="F2376" s="211">
        <v>4431.5950000000003</v>
      </c>
      <c r="G2376" s="213">
        <v>5507.4250000000002</v>
      </c>
      <c r="I2376" s="63"/>
      <c r="J2376" s="68"/>
      <c r="K2376" s="68"/>
      <c r="M2376" s="63">
        <v>45085</v>
      </c>
      <c r="N2376" s="211">
        <v>32680</v>
      </c>
      <c r="O2376" s="212">
        <v>244.33330000000001</v>
      </c>
      <c r="Q2376" s="63">
        <v>45085</v>
      </c>
      <c r="R2376" s="210">
        <v>44.710737074671172</v>
      </c>
      <c r="S2376" s="210">
        <v>88.423218604890707</v>
      </c>
      <c r="U2376" s="63">
        <v>45085</v>
      </c>
      <c r="V2376" s="214">
        <v>81.577016712420885</v>
      </c>
      <c r="X2376" s="63"/>
      <c r="Y2376" s="67"/>
      <c r="Z2376" s="67"/>
      <c r="AA2376" s="67"/>
      <c r="AB2376" s="67"/>
      <c r="AD2376" s="63"/>
      <c r="AE2376" s="67"/>
      <c r="AF2376" s="68"/>
      <c r="AH2376" s="58">
        <v>45085</v>
      </c>
      <c r="AI2376" s="210">
        <v>129.51688123324391</v>
      </c>
      <c r="AJ2376" s="210">
        <v>117.31910199777803</v>
      </c>
      <c r="AK2376" s="210">
        <v>106.69602077343936</v>
      </c>
      <c r="AM2376" s="63">
        <v>45085</v>
      </c>
      <c r="AN2376" s="210">
        <v>87.85977078220715</v>
      </c>
      <c r="AO2376" s="210">
        <v>85.084912111522002</v>
      </c>
      <c r="AP2376" s="210">
        <v>107.38684839312734</v>
      </c>
      <c r="AR2376" s="63">
        <v>45085</v>
      </c>
      <c r="AS2376" s="210">
        <v>5.6547432230063643</v>
      </c>
      <c r="AT2376" s="210">
        <v>-0.50706609999655594</v>
      </c>
      <c r="AV2376" s="63"/>
      <c r="AW2376" s="64" t="e">
        <v>#N/A</v>
      </c>
      <c r="AY2376" s="63"/>
      <c r="AZ2376" s="215"/>
      <c r="BA2376" s="215"/>
      <c r="BB2376" s="215"/>
      <c r="BC2376" s="215"/>
      <c r="BE2376" s="215"/>
    </row>
    <row r="2377" spans="4:57">
      <c r="D2377" s="63">
        <v>45086</v>
      </c>
      <c r="E2377" s="211">
        <v>1116.671</v>
      </c>
      <c r="F2377" s="211">
        <v>4454.3580000000002</v>
      </c>
      <c r="G2377" s="213">
        <v>5571.0290000000005</v>
      </c>
      <c r="I2377" s="63"/>
      <c r="J2377" s="68"/>
      <c r="K2377" s="68"/>
      <c r="M2377" s="63">
        <v>45086</v>
      </c>
      <c r="N2377" s="211">
        <v>32488</v>
      </c>
      <c r="O2377" s="212">
        <v>244.9667</v>
      </c>
      <c r="Q2377" s="63">
        <v>45086</v>
      </c>
      <c r="R2377" s="210">
        <v>44.704601832227155</v>
      </c>
      <c r="S2377" s="210">
        <v>88.684451796731523</v>
      </c>
      <c r="U2377" s="63">
        <v>45086</v>
      </c>
      <c r="V2377" s="214">
        <v>81.766629407092651</v>
      </c>
      <c r="X2377" s="63"/>
      <c r="Y2377" s="67"/>
      <c r="Z2377" s="67"/>
      <c r="AA2377" s="67"/>
      <c r="AB2377" s="67"/>
      <c r="AD2377" s="63"/>
      <c r="AE2377" s="67"/>
      <c r="AF2377" s="68"/>
      <c r="AH2377" s="58">
        <v>45086</v>
      </c>
      <c r="AI2377" s="210">
        <v>129.48749792702438</v>
      </c>
      <c r="AJ2377" s="210">
        <v>117.54052706834072</v>
      </c>
      <c r="AK2377" s="210">
        <v>107.15364465180843</v>
      </c>
      <c r="AM2377" s="63">
        <v>45086</v>
      </c>
      <c r="AN2377" s="210">
        <v>87.869602651478715</v>
      </c>
      <c r="AO2377" s="210">
        <v>85.346887749886278</v>
      </c>
      <c r="AP2377" s="210">
        <v>107.15802264450582</v>
      </c>
      <c r="AR2377" s="63">
        <v>45086</v>
      </c>
      <c r="AS2377" s="210">
        <v>5.5546593536591971</v>
      </c>
      <c r="AT2377" s="210">
        <v>-0.51072941918020032</v>
      </c>
      <c r="AV2377" s="63"/>
      <c r="AW2377" s="64" t="e">
        <v>#N/A</v>
      </c>
      <c r="AY2377" s="63"/>
      <c r="AZ2377" s="215"/>
      <c r="BA2377" s="215"/>
      <c r="BB2377" s="215"/>
      <c r="BC2377" s="215"/>
      <c r="BE2377" s="215"/>
    </row>
    <row r="2378" spans="4:57">
      <c r="D2378" s="63">
        <v>45087</v>
      </c>
      <c r="E2378" s="211">
        <v>1116.671</v>
      </c>
      <c r="F2378" s="211">
        <v>4454.3580000000002</v>
      </c>
      <c r="G2378" s="213">
        <v>5571.0290000000005</v>
      </c>
      <c r="I2378" s="63"/>
      <c r="J2378" s="68"/>
      <c r="K2378" s="68"/>
      <c r="M2378" s="63">
        <v>45087</v>
      </c>
      <c r="N2378" s="211">
        <v>32488</v>
      </c>
      <c r="O2378" s="212">
        <v>244.9667</v>
      </c>
      <c r="Q2378" s="63">
        <v>45087</v>
      </c>
      <c r="R2378" s="210">
        <v>44.71726684266757</v>
      </c>
      <c r="S2378" s="210">
        <v>89.04559214044518</v>
      </c>
      <c r="U2378" s="63">
        <v>45087</v>
      </c>
      <c r="V2378" s="214">
        <v>81.766629407092651</v>
      </c>
      <c r="X2378" s="63"/>
      <c r="Y2378" s="67"/>
      <c r="Z2378" s="67"/>
      <c r="AA2378" s="67"/>
      <c r="AB2378" s="67"/>
      <c r="AD2378" s="63"/>
      <c r="AE2378" s="67"/>
      <c r="AF2378" s="68"/>
      <c r="AH2378" s="58">
        <v>45087</v>
      </c>
      <c r="AI2378" s="210">
        <v>129.33537468281889</v>
      </c>
      <c r="AJ2378" s="210">
        <v>117.78334402563667</v>
      </c>
      <c r="AK2378" s="210">
        <v>107.78273304343399</v>
      </c>
      <c r="AM2378" s="63">
        <v>45087</v>
      </c>
      <c r="AN2378" s="210">
        <v>87.799967521465021</v>
      </c>
      <c r="AO2378" s="210">
        <v>85.493899516671775</v>
      </c>
      <c r="AP2378" s="210">
        <v>106.85748154480189</v>
      </c>
      <c r="AR2378" s="63">
        <v>45087</v>
      </c>
      <c r="AS2378" s="210">
        <v>5.4303829208009358</v>
      </c>
      <c r="AT2378" s="210">
        <v>-0.52233798568693812</v>
      </c>
      <c r="AV2378" s="63"/>
      <c r="AW2378" s="64" t="e">
        <v>#N/A</v>
      </c>
      <c r="AY2378" s="63"/>
      <c r="AZ2378" s="215"/>
      <c r="BA2378" s="215"/>
      <c r="BB2378" s="215"/>
      <c r="BC2378" s="215"/>
      <c r="BE2378" s="215"/>
    </row>
    <row r="2379" spans="4:57">
      <c r="D2379" s="63">
        <v>45088</v>
      </c>
      <c r="E2379" s="211">
        <v>1116.671</v>
      </c>
      <c r="F2379" s="211">
        <v>4454.3580000000002</v>
      </c>
      <c r="G2379" s="213">
        <v>5571.0290000000005</v>
      </c>
      <c r="I2379" s="63"/>
      <c r="J2379" s="68"/>
      <c r="K2379" s="68"/>
      <c r="M2379" s="63">
        <v>45088</v>
      </c>
      <c r="N2379" s="211">
        <v>32488</v>
      </c>
      <c r="O2379" s="212">
        <v>244.9667</v>
      </c>
      <c r="Q2379" s="63">
        <v>45088</v>
      </c>
      <c r="R2379" s="210">
        <v>44.711376690550431</v>
      </c>
      <c r="S2379" s="210">
        <v>89.327953210608911</v>
      </c>
      <c r="U2379" s="63">
        <v>45088</v>
      </c>
      <c r="V2379" s="214">
        <v>81.766629407092651</v>
      </c>
      <c r="X2379" s="63"/>
      <c r="Y2379" s="67"/>
      <c r="Z2379" s="67"/>
      <c r="AA2379" s="67"/>
      <c r="AB2379" s="67"/>
      <c r="AD2379" s="63"/>
      <c r="AE2379" s="67"/>
      <c r="AF2379" s="68"/>
      <c r="AH2379" s="58">
        <v>45088</v>
      </c>
      <c r="AI2379" s="210">
        <v>129.160038846253</v>
      </c>
      <c r="AJ2379" s="210">
        <v>117.96348347156255</v>
      </c>
      <c r="AK2379" s="210">
        <v>108.30250378638398</v>
      </c>
      <c r="AM2379" s="63">
        <v>45088</v>
      </c>
      <c r="AN2379" s="210">
        <v>87.745770763146894</v>
      </c>
      <c r="AO2379" s="210">
        <v>85.59293897308153</v>
      </c>
      <c r="AP2379" s="210">
        <v>106.61113457766871</v>
      </c>
      <c r="AR2379" s="63">
        <v>45088</v>
      </c>
      <c r="AS2379" s="210">
        <v>5.3070100860040048</v>
      </c>
      <c r="AT2379" s="210">
        <v>-0.53199059797727211</v>
      </c>
      <c r="AV2379" s="63"/>
      <c r="AW2379" s="64" t="e">
        <v>#N/A</v>
      </c>
      <c r="AY2379" s="63"/>
      <c r="AZ2379" s="215"/>
      <c r="BA2379" s="215"/>
      <c r="BB2379" s="215"/>
      <c r="BC2379" s="215"/>
      <c r="BE2379" s="215"/>
    </row>
    <row r="2380" spans="4:57">
      <c r="D2380" s="63">
        <v>45089</v>
      </c>
      <c r="E2380" s="211">
        <v>1166.4169999999999</v>
      </c>
      <c r="F2380" s="211">
        <v>4473.2089999999998</v>
      </c>
      <c r="G2380" s="213">
        <v>5639.6260000000002</v>
      </c>
      <c r="I2380" s="63"/>
      <c r="J2380" s="68"/>
      <c r="K2380" s="68"/>
      <c r="M2380" s="63">
        <v>45089</v>
      </c>
      <c r="N2380" s="211">
        <v>32363</v>
      </c>
      <c r="O2380" s="212">
        <v>246.7833</v>
      </c>
      <c r="Q2380" s="63">
        <v>45089</v>
      </c>
      <c r="R2380" s="210">
        <v>44.753665532752237</v>
      </c>
      <c r="S2380" s="210">
        <v>89.511177745135058</v>
      </c>
      <c r="U2380" s="63">
        <v>45089</v>
      </c>
      <c r="V2380" s="214">
        <v>79.037876843129553</v>
      </c>
      <c r="X2380" s="63"/>
      <c r="Y2380" s="67"/>
      <c r="Z2380" s="67"/>
      <c r="AA2380" s="67"/>
      <c r="AB2380" s="67"/>
      <c r="AD2380" s="63"/>
      <c r="AE2380" s="67"/>
      <c r="AF2380" s="68"/>
      <c r="AH2380" s="58">
        <v>45089</v>
      </c>
      <c r="AI2380" s="210">
        <v>128.98851867254319</v>
      </c>
      <c r="AJ2380" s="210">
        <v>118.06625720823595</v>
      </c>
      <c r="AK2380" s="210">
        <v>108.65669736796639</v>
      </c>
      <c r="AM2380" s="63">
        <v>45089</v>
      </c>
      <c r="AN2380" s="210">
        <v>87.720065806642182</v>
      </c>
      <c r="AO2380" s="210">
        <v>85.628315729011035</v>
      </c>
      <c r="AP2380" s="210">
        <v>106.53831711186595</v>
      </c>
      <c r="AR2380" s="63">
        <v>45089</v>
      </c>
      <c r="AS2380" s="210">
        <v>5.1458420916108416</v>
      </c>
      <c r="AT2380" s="210">
        <v>-0.54914858262337107</v>
      </c>
      <c r="AV2380" s="63"/>
      <c r="AW2380" s="64" t="e">
        <v>#N/A</v>
      </c>
      <c r="AY2380" s="63"/>
      <c r="AZ2380" s="215"/>
      <c r="BA2380" s="215"/>
      <c r="BB2380" s="215"/>
      <c r="BC2380" s="215"/>
      <c r="BE2380" s="215"/>
    </row>
    <row r="2381" spans="4:57">
      <c r="D2381" s="63">
        <v>45090</v>
      </c>
      <c r="E2381" s="211">
        <v>1144.336</v>
      </c>
      <c r="F2381" s="211">
        <v>4487.8109999999997</v>
      </c>
      <c r="G2381" s="213">
        <v>5632.1469999999999</v>
      </c>
      <c r="I2381" s="63"/>
      <c r="J2381" s="68"/>
      <c r="K2381" s="68"/>
      <c r="M2381" s="63">
        <v>45090</v>
      </c>
      <c r="N2381" s="211">
        <v>32366</v>
      </c>
      <c r="O2381" s="212">
        <v>247.29169999999999</v>
      </c>
      <c r="Q2381" s="63">
        <v>45090</v>
      </c>
      <c r="R2381" s="210">
        <v>44.681468176683239</v>
      </c>
      <c r="S2381" s="210">
        <v>89.573578701363871</v>
      </c>
      <c r="U2381" s="63">
        <v>45090</v>
      </c>
      <c r="V2381" s="214">
        <v>81.529992150506047</v>
      </c>
      <c r="X2381" s="63"/>
      <c r="Y2381" s="67"/>
      <c r="Z2381" s="67"/>
      <c r="AA2381" s="67"/>
      <c r="AB2381" s="67"/>
      <c r="AD2381" s="63"/>
      <c r="AE2381" s="67"/>
      <c r="AF2381" s="68"/>
      <c r="AH2381" s="58">
        <v>45090</v>
      </c>
      <c r="AI2381" s="210">
        <v>128.94749304721626</v>
      </c>
      <c r="AJ2381" s="210">
        <v>118.14521313344591</v>
      </c>
      <c r="AK2381" s="210">
        <v>108.84916365225065</v>
      </c>
      <c r="AM2381" s="63">
        <v>45090</v>
      </c>
      <c r="AN2381" s="210">
        <v>87.703793886604302</v>
      </c>
      <c r="AO2381" s="210">
        <v>85.694781374559369</v>
      </c>
      <c r="AP2381" s="210">
        <v>106.45404415677629</v>
      </c>
      <c r="AR2381" s="63">
        <v>45090</v>
      </c>
      <c r="AS2381" s="210">
        <v>4.9799799799799871</v>
      </c>
      <c r="AT2381" s="210">
        <v>-0.54968251096350063</v>
      </c>
      <c r="AV2381" s="63"/>
      <c r="AW2381" s="64" t="e">
        <v>#N/A</v>
      </c>
      <c r="AY2381" s="63"/>
      <c r="AZ2381" s="215"/>
      <c r="BA2381" s="215"/>
      <c r="BB2381" s="215"/>
      <c r="BC2381" s="215"/>
      <c r="BE2381" s="215"/>
    </row>
    <row r="2382" spans="4:57">
      <c r="D2382" s="63">
        <v>45091</v>
      </c>
      <c r="E2382" s="211">
        <v>1082.5530000000001</v>
      </c>
      <c r="F2382" s="211">
        <v>4501.8119999999999</v>
      </c>
      <c r="G2382" s="213">
        <v>5584.3649999999998</v>
      </c>
      <c r="I2382" s="63"/>
      <c r="J2382" s="68"/>
      <c r="K2382" s="68"/>
      <c r="M2382" s="63">
        <v>45091</v>
      </c>
      <c r="N2382" s="211">
        <v>32336</v>
      </c>
      <c r="O2382" s="212">
        <v>247.8</v>
      </c>
      <c r="Q2382" s="63">
        <v>45091</v>
      </c>
      <c r="R2382" s="210">
        <v>44.631425770126377</v>
      </c>
      <c r="S2382" s="210">
        <v>89.546330291211149</v>
      </c>
      <c r="U2382" s="63">
        <v>45091</v>
      </c>
      <c r="V2382" s="214">
        <v>86.84258290454018</v>
      </c>
      <c r="X2382" s="63"/>
      <c r="Y2382" s="67"/>
      <c r="Z2382" s="67"/>
      <c r="AA2382" s="67"/>
      <c r="AB2382" s="67"/>
      <c r="AD2382" s="63"/>
      <c r="AE2382" s="67"/>
      <c r="AF2382" s="68"/>
      <c r="AH2382" s="58">
        <v>45091</v>
      </c>
      <c r="AI2382" s="210">
        <v>128.9505554838322</v>
      </c>
      <c r="AJ2382" s="210">
        <v>118.17277488176363</v>
      </c>
      <c r="AK2382" s="210">
        <v>108.88758322464139</v>
      </c>
      <c r="AM2382" s="63">
        <v>45091</v>
      </c>
      <c r="AN2382" s="210">
        <v>87.598292600851209</v>
      </c>
      <c r="AO2382" s="210">
        <v>85.559425280763051</v>
      </c>
      <c r="AP2382" s="210">
        <v>106.37527804955505</v>
      </c>
      <c r="AR2382" s="63">
        <v>45091</v>
      </c>
      <c r="AS2382" s="210">
        <v>4.7474540115495456</v>
      </c>
      <c r="AT2382" s="210">
        <v>-0.57135476093086446</v>
      </c>
      <c r="AV2382" s="63"/>
      <c r="AW2382" s="64" t="e">
        <v>#N/A</v>
      </c>
      <c r="AY2382" s="63"/>
      <c r="AZ2382" s="215"/>
      <c r="BA2382" s="215"/>
      <c r="BB2382" s="215"/>
      <c r="BC2382" s="215"/>
      <c r="BE2382" s="215"/>
    </row>
    <row r="2383" spans="4:57">
      <c r="D2383" s="63">
        <v>45092</v>
      </c>
      <c r="E2383" s="211">
        <v>1058.1790000000001</v>
      </c>
      <c r="F2383" s="211">
        <v>4539.799</v>
      </c>
      <c r="G2383" s="213">
        <v>5597.9780000000001</v>
      </c>
      <c r="I2383" s="63"/>
      <c r="J2383" s="68"/>
      <c r="K2383" s="68"/>
      <c r="M2383" s="63">
        <v>45092</v>
      </c>
      <c r="N2383" s="211">
        <v>32141</v>
      </c>
      <c r="O2383" s="212">
        <v>248.58330000000001</v>
      </c>
      <c r="Q2383" s="63">
        <v>45092</v>
      </c>
      <c r="R2383" s="210">
        <v>44.680575246861999</v>
      </c>
      <c r="S2383" s="210">
        <v>89.455527350656055</v>
      </c>
      <c r="U2383" s="63">
        <v>45092</v>
      </c>
      <c r="V2383" s="214">
        <v>87.201744910429497</v>
      </c>
      <c r="X2383" s="63"/>
      <c r="Y2383" s="67"/>
      <c r="Z2383" s="67"/>
      <c r="AA2383" s="67"/>
      <c r="AB2383" s="67"/>
      <c r="AD2383" s="63"/>
      <c r="AE2383" s="67"/>
      <c r="AF2383" s="68"/>
      <c r="AH2383" s="58">
        <v>45092</v>
      </c>
      <c r="AI2383" s="210">
        <v>128.83178127275491</v>
      </c>
      <c r="AJ2383" s="210">
        <v>118.05694039271084</v>
      </c>
      <c r="AK2383" s="210">
        <v>108.77100733030277</v>
      </c>
      <c r="AM2383" s="63">
        <v>45092</v>
      </c>
      <c r="AN2383" s="210">
        <v>87.506680523381377</v>
      </c>
      <c r="AO2383" s="210">
        <v>85.331154867816949</v>
      </c>
      <c r="AP2383" s="210">
        <v>106.45462025819756</v>
      </c>
      <c r="AR2383" s="63">
        <v>45092</v>
      </c>
      <c r="AS2383" s="210">
        <v>4.4878935595697556</v>
      </c>
      <c r="AT2383" s="210">
        <v>-0.60762413369451762</v>
      </c>
      <c r="AV2383" s="63"/>
      <c r="AW2383" s="64" t="e">
        <v>#N/A</v>
      </c>
      <c r="AY2383" s="63"/>
      <c r="AZ2383" s="215"/>
      <c r="BA2383" s="215"/>
      <c r="BB2383" s="215"/>
      <c r="BC2383" s="215"/>
      <c r="BE2383" s="215"/>
    </row>
    <row r="2384" spans="4:57">
      <c r="D2384" s="63">
        <v>45093</v>
      </c>
      <c r="E2384" s="211">
        <v>1059.5029999999999</v>
      </c>
      <c r="F2384" s="211">
        <v>4552.893</v>
      </c>
      <c r="G2384" s="213">
        <v>5612.3959999999997</v>
      </c>
      <c r="I2384" s="63"/>
      <c r="J2384" s="68"/>
      <c r="K2384" s="68"/>
      <c r="M2384" s="63">
        <v>45093</v>
      </c>
      <c r="N2384" s="211">
        <v>31852</v>
      </c>
      <c r="O2384" s="212">
        <v>249.1583</v>
      </c>
      <c r="Q2384" s="63">
        <v>45093</v>
      </c>
      <c r="R2384" s="210">
        <v>44.687053348304005</v>
      </c>
      <c r="S2384" s="210">
        <v>89.237801495130469</v>
      </c>
      <c r="U2384" s="63">
        <v>45093</v>
      </c>
      <c r="V2384" s="214">
        <v>86.973513485802641</v>
      </c>
      <c r="X2384" s="63"/>
      <c r="Y2384" s="67"/>
      <c r="Z2384" s="67"/>
      <c r="AA2384" s="67"/>
      <c r="AB2384" s="67"/>
      <c r="AD2384" s="63"/>
      <c r="AE2384" s="67"/>
      <c r="AF2384" s="68"/>
      <c r="AH2384" s="58">
        <v>45093</v>
      </c>
      <c r="AI2384" s="210">
        <v>128.92214818723576</v>
      </c>
      <c r="AJ2384" s="210">
        <v>117.96202971344711</v>
      </c>
      <c r="AK2384" s="210">
        <v>108.47156894972065</v>
      </c>
      <c r="AM2384" s="63">
        <v>45093</v>
      </c>
      <c r="AN2384" s="210">
        <v>87.415617397490891</v>
      </c>
      <c r="AO2384" s="210">
        <v>85.143471975267573</v>
      </c>
      <c r="AP2384" s="210">
        <v>106.45908334931886</v>
      </c>
      <c r="AR2384" s="63">
        <v>45093</v>
      </c>
      <c r="AS2384" s="210">
        <v>4.2355914255968408</v>
      </c>
      <c r="AT2384" s="210">
        <v>-0.65093554512357654</v>
      </c>
      <c r="AV2384" s="63"/>
      <c r="AW2384" s="64" t="e">
        <v>#N/A</v>
      </c>
      <c r="AY2384" s="63"/>
      <c r="AZ2384" s="215"/>
      <c r="BA2384" s="215"/>
      <c r="BB2384" s="215"/>
      <c r="BC2384" s="215"/>
      <c r="BE2384" s="215"/>
    </row>
    <row r="2385" spans="4:57">
      <c r="D2385" s="63">
        <v>45094</v>
      </c>
      <c r="E2385" s="211">
        <v>1059.5029999999999</v>
      </c>
      <c r="F2385" s="211">
        <v>4552.893</v>
      </c>
      <c r="G2385" s="213">
        <v>5612.3959999999997</v>
      </c>
      <c r="I2385" s="63"/>
      <c r="J2385" s="68"/>
      <c r="K2385" s="68"/>
      <c r="M2385" s="63">
        <v>45094</v>
      </c>
      <c r="N2385" s="211">
        <v>31852</v>
      </c>
      <c r="O2385" s="212">
        <v>249.1583</v>
      </c>
      <c r="Q2385" s="63">
        <v>45094</v>
      </c>
      <c r="R2385" s="210">
        <v>44.64877914181622</v>
      </c>
      <c r="S2385" s="210">
        <v>89.014751698627563</v>
      </c>
      <c r="U2385" s="63">
        <v>45094</v>
      </c>
      <c r="V2385" s="214">
        <v>86.973513485802641</v>
      </c>
      <c r="X2385" s="63"/>
      <c r="Y2385" s="67"/>
      <c r="Z2385" s="67"/>
      <c r="AA2385" s="67"/>
      <c r="AB2385" s="67"/>
      <c r="AD2385" s="63"/>
      <c r="AE2385" s="67"/>
      <c r="AF2385" s="68"/>
      <c r="AH2385" s="58">
        <v>45094</v>
      </c>
      <c r="AI2385" s="210">
        <v>128.96806846279253</v>
      </c>
      <c r="AJ2385" s="210">
        <v>117.83790869595876</v>
      </c>
      <c r="AK2385" s="210">
        <v>108.15914321323126</v>
      </c>
      <c r="AM2385" s="63">
        <v>45094</v>
      </c>
      <c r="AN2385" s="210">
        <v>87.287626770860697</v>
      </c>
      <c r="AO2385" s="210">
        <v>84.916200284519832</v>
      </c>
      <c r="AP2385" s="210">
        <v>106.42018762672048</v>
      </c>
      <c r="AR2385" s="63">
        <v>45094</v>
      </c>
      <c r="AS2385" s="210">
        <v>3.9769344907551352</v>
      </c>
      <c r="AT2385" s="210">
        <v>-0.69914138646205437</v>
      </c>
      <c r="AV2385" s="63"/>
      <c r="AW2385" s="64" t="e">
        <v>#N/A</v>
      </c>
      <c r="AY2385" s="63"/>
      <c r="AZ2385" s="215"/>
      <c r="BA2385" s="215"/>
      <c r="BB2385" s="215"/>
      <c r="BC2385" s="215"/>
      <c r="BE2385" s="215"/>
    </row>
    <row r="2386" spans="4:57">
      <c r="D2386" s="63">
        <v>45095</v>
      </c>
      <c r="E2386" s="211">
        <v>1059.5029999999999</v>
      </c>
      <c r="F2386" s="211">
        <v>4552.893</v>
      </c>
      <c r="G2386" s="213">
        <v>5612.3959999999997</v>
      </c>
      <c r="I2386" s="63"/>
      <c r="J2386" s="68"/>
      <c r="K2386" s="68"/>
      <c r="M2386" s="63">
        <v>45095</v>
      </c>
      <c r="N2386" s="211">
        <v>31852</v>
      </c>
      <c r="O2386" s="212">
        <v>249.1583</v>
      </c>
      <c r="Q2386" s="63">
        <v>45095</v>
      </c>
      <c r="R2386" s="210">
        <v>44.614862821387582</v>
      </c>
      <c r="S2386" s="210">
        <v>88.957547193528768</v>
      </c>
      <c r="U2386" s="63">
        <v>45095</v>
      </c>
      <c r="V2386" s="214">
        <v>86.973513485802641</v>
      </c>
      <c r="X2386" s="63"/>
      <c r="Y2386" s="67"/>
      <c r="Z2386" s="67"/>
      <c r="AA2386" s="67"/>
      <c r="AB2386" s="67"/>
      <c r="AD2386" s="63"/>
      <c r="AE2386" s="67"/>
      <c r="AF2386" s="68"/>
      <c r="AH2386" s="58">
        <v>45095</v>
      </c>
      <c r="AI2386" s="210">
        <v>128.81375854687187</v>
      </c>
      <c r="AJ2386" s="210">
        <v>117.75148635194684</v>
      </c>
      <c r="AK2386" s="210">
        <v>108.11380470582424</v>
      </c>
      <c r="AM2386" s="63">
        <v>45095</v>
      </c>
      <c r="AN2386" s="210">
        <v>87.174342183493565</v>
      </c>
      <c r="AO2386" s="210">
        <v>84.683244110394782</v>
      </c>
      <c r="AP2386" s="210">
        <v>106.42758628548266</v>
      </c>
      <c r="AR2386" s="63">
        <v>45095</v>
      </c>
      <c r="AS2386" s="210">
        <v>3.7209219795234061</v>
      </c>
      <c r="AT2386" s="210">
        <v>-0.75136450629680329</v>
      </c>
      <c r="AV2386" s="63"/>
      <c r="AW2386" s="64" t="e">
        <v>#N/A</v>
      </c>
      <c r="AY2386" s="63"/>
      <c r="AZ2386" s="215"/>
      <c r="BA2386" s="215"/>
      <c r="BB2386" s="215"/>
      <c r="BC2386" s="215"/>
      <c r="BE2386" s="215"/>
    </row>
    <row r="2387" spans="4:57">
      <c r="D2387" s="63">
        <v>45096</v>
      </c>
      <c r="E2387" s="211">
        <v>1059.5029999999999</v>
      </c>
      <c r="F2387" s="211">
        <v>4552.893</v>
      </c>
      <c r="G2387" s="213">
        <v>5612.3959999999997</v>
      </c>
      <c r="I2387" s="63"/>
      <c r="J2387" s="68"/>
      <c r="K2387" s="68"/>
      <c r="M2387" s="63">
        <v>45096</v>
      </c>
      <c r="N2387" s="211">
        <v>31852</v>
      </c>
      <c r="O2387" s="212">
        <v>249.1583</v>
      </c>
      <c r="Q2387" s="63">
        <v>45096</v>
      </c>
      <c r="R2387" s="210">
        <v>44.563881501113542</v>
      </c>
      <c r="S2387" s="210">
        <v>88.898414565988261</v>
      </c>
      <c r="U2387" s="63">
        <v>45096</v>
      </c>
      <c r="V2387" s="214">
        <v>86.973513485802641</v>
      </c>
      <c r="X2387" s="63"/>
      <c r="Y2387" s="67"/>
      <c r="Z2387" s="67"/>
      <c r="AA2387" s="67"/>
      <c r="AB2387" s="67"/>
      <c r="AD2387" s="63"/>
      <c r="AE2387" s="67"/>
      <c r="AF2387" s="68"/>
      <c r="AH2387" s="58">
        <v>45096</v>
      </c>
      <c r="AI2387" s="210">
        <v>128.74011753853733</v>
      </c>
      <c r="AJ2387" s="210">
        <v>117.69768785773009</v>
      </c>
      <c r="AK2387" s="210">
        <v>108.05958127683009</v>
      </c>
      <c r="AM2387" s="63">
        <v>45096</v>
      </c>
      <c r="AN2387" s="210">
        <v>87.095532235076362</v>
      </c>
      <c r="AO2387" s="210">
        <v>84.508567932756691</v>
      </c>
      <c r="AP2387" s="210">
        <v>106.46487165833997</v>
      </c>
      <c r="AR2387" s="63">
        <v>45096</v>
      </c>
      <c r="AS2387" s="210">
        <v>3.4913292748845803</v>
      </c>
      <c r="AT2387" s="210">
        <v>-0.80054614894150555</v>
      </c>
      <c r="AV2387" s="63"/>
      <c r="AW2387" s="64" t="e">
        <v>#N/A</v>
      </c>
      <c r="AY2387" s="63"/>
      <c r="AZ2387" s="215"/>
      <c r="BA2387" s="215"/>
      <c r="BB2387" s="215"/>
      <c r="BC2387" s="215"/>
      <c r="BE2387" s="215"/>
    </row>
    <row r="2388" spans="4:57">
      <c r="D2388" s="63">
        <v>45097</v>
      </c>
      <c r="E2388" s="211">
        <v>1059.5029999999999</v>
      </c>
      <c r="F2388" s="211">
        <v>4552.893</v>
      </c>
      <c r="G2388" s="213">
        <v>5612.3959999999997</v>
      </c>
      <c r="I2388" s="63"/>
      <c r="J2388" s="68"/>
      <c r="K2388" s="68"/>
      <c r="M2388" s="63">
        <v>45097</v>
      </c>
      <c r="N2388" s="211">
        <v>31852</v>
      </c>
      <c r="O2388" s="212">
        <v>249.1583</v>
      </c>
      <c r="Q2388" s="63">
        <v>45097</v>
      </c>
      <c r="R2388" s="210">
        <v>44.513132758264831</v>
      </c>
      <c r="S2388" s="210">
        <v>88.83957791470813</v>
      </c>
      <c r="U2388" s="63">
        <v>45097</v>
      </c>
      <c r="V2388" s="214">
        <v>86.973513485802641</v>
      </c>
      <c r="X2388" s="63"/>
      <c r="Y2388" s="67"/>
      <c r="Z2388" s="67"/>
      <c r="AA2388" s="67"/>
      <c r="AB2388" s="67"/>
      <c r="AD2388" s="63"/>
      <c r="AE2388" s="67"/>
      <c r="AF2388" s="68"/>
      <c r="AH2388" s="58">
        <v>45097</v>
      </c>
      <c r="AI2388" s="210">
        <v>128.66677202239529</v>
      </c>
      <c r="AJ2388" s="210">
        <v>117.64414027148722</v>
      </c>
      <c r="AK2388" s="210">
        <v>108.00564864738793</v>
      </c>
      <c r="AM2388" s="63">
        <v>45097</v>
      </c>
      <c r="AN2388" s="210">
        <v>87.017025870879564</v>
      </c>
      <c r="AO2388" s="210">
        <v>84.334431751789168</v>
      </c>
      <c r="AP2388" s="210">
        <v>106.50199180529967</v>
      </c>
      <c r="AR2388" s="63">
        <v>45097</v>
      </c>
      <c r="AS2388" s="210">
        <v>3.2622933408857469</v>
      </c>
      <c r="AT2388" s="210">
        <v>-0.84967418428060215</v>
      </c>
      <c r="AV2388" s="63"/>
      <c r="AW2388" s="64" t="e">
        <v>#N/A</v>
      </c>
      <c r="AY2388" s="63"/>
      <c r="AZ2388" s="215"/>
      <c r="BA2388" s="215"/>
      <c r="BB2388" s="215"/>
      <c r="BC2388" s="215"/>
      <c r="BE2388" s="215"/>
    </row>
    <row r="2389" spans="4:57">
      <c r="D2389" s="63">
        <v>45098</v>
      </c>
      <c r="E2389" s="211">
        <v>947.24300000000005</v>
      </c>
      <c r="F2389" s="211">
        <v>4572.0770000000002</v>
      </c>
      <c r="G2389" s="213">
        <v>5519.32</v>
      </c>
      <c r="I2389" s="63"/>
      <c r="J2389" s="68"/>
      <c r="K2389" s="68"/>
      <c r="M2389" s="63">
        <v>45098</v>
      </c>
      <c r="N2389" s="211">
        <v>31616</v>
      </c>
      <c r="O2389" s="212">
        <v>252.00829999999999</v>
      </c>
      <c r="Q2389" s="63">
        <v>45098</v>
      </c>
      <c r="R2389" s="210">
        <v>44.340804779426499</v>
      </c>
      <c r="S2389" s="210">
        <v>88.84627975641142</v>
      </c>
      <c r="U2389" s="63">
        <v>45098</v>
      </c>
      <c r="V2389" s="214">
        <v>88.140513361826095</v>
      </c>
      <c r="X2389" s="63"/>
      <c r="Y2389" s="67"/>
      <c r="Z2389" s="67"/>
      <c r="AA2389" s="67"/>
      <c r="AB2389" s="67"/>
      <c r="AD2389" s="63"/>
      <c r="AE2389" s="67"/>
      <c r="AF2389" s="68"/>
      <c r="AH2389" s="58">
        <v>45098</v>
      </c>
      <c r="AI2389" s="210">
        <v>128.53846666129152</v>
      </c>
      <c r="AJ2389" s="210">
        <v>117.60706757718573</v>
      </c>
      <c r="AK2389" s="210">
        <v>108.07754616005082</v>
      </c>
      <c r="AM2389" s="63">
        <v>45098</v>
      </c>
      <c r="AN2389" s="210">
        <v>86.832978209518558</v>
      </c>
      <c r="AO2389" s="210">
        <v>84.066878974007821</v>
      </c>
      <c r="AP2389" s="210">
        <v>106.33980951521936</v>
      </c>
      <c r="AR2389" s="63">
        <v>45098</v>
      </c>
      <c r="AS2389" s="210">
        <v>3.0174471018719728</v>
      </c>
      <c r="AT2389" s="210">
        <v>-0.89208935475777462</v>
      </c>
      <c r="AV2389" s="63"/>
      <c r="AW2389" s="64" t="e">
        <v>#N/A</v>
      </c>
      <c r="AY2389" s="63"/>
      <c r="AZ2389" s="215"/>
      <c r="BA2389" s="215"/>
      <c r="BB2389" s="215"/>
      <c r="BC2389" s="215"/>
      <c r="BE2389" s="215"/>
    </row>
    <row r="2390" spans="4:57">
      <c r="D2390" s="63">
        <v>45099</v>
      </c>
      <c r="E2390" s="211">
        <v>1026.5640000000001</v>
      </c>
      <c r="F2390" s="211">
        <v>4573.9120000000003</v>
      </c>
      <c r="G2390" s="213">
        <v>5600.4759999999997</v>
      </c>
      <c r="I2390" s="63"/>
      <c r="J2390" s="68"/>
      <c r="K2390" s="68"/>
      <c r="M2390" s="63">
        <v>45099</v>
      </c>
      <c r="N2390" s="211">
        <v>31455</v>
      </c>
      <c r="O2390" s="212">
        <v>252.50829999999999</v>
      </c>
      <c r="Q2390" s="63">
        <v>45099</v>
      </c>
      <c r="R2390" s="210">
        <v>44.393510142250122</v>
      </c>
      <c r="S2390" s="210">
        <v>88.815612887991918</v>
      </c>
      <c r="U2390" s="63">
        <v>45099</v>
      </c>
      <c r="V2390" s="214">
        <v>87.665005549247539</v>
      </c>
      <c r="X2390" s="63"/>
      <c r="Y2390" s="67"/>
      <c r="Z2390" s="67"/>
      <c r="AA2390" s="67"/>
      <c r="AB2390" s="67"/>
      <c r="AD2390" s="63"/>
      <c r="AE2390" s="67"/>
      <c r="AF2390" s="68"/>
      <c r="AH2390" s="58">
        <v>45099</v>
      </c>
      <c r="AI2390" s="210">
        <v>128.29591676561591</v>
      </c>
      <c r="AJ2390" s="210">
        <v>117.47324555201648</v>
      </c>
      <c r="AK2390" s="210">
        <v>108.0563237813966</v>
      </c>
      <c r="AM2390" s="63">
        <v>45099</v>
      </c>
      <c r="AN2390" s="210">
        <v>86.662289896796182</v>
      </c>
      <c r="AO2390" s="210">
        <v>83.848238729780107</v>
      </c>
      <c r="AP2390" s="210">
        <v>106.17323848118603</v>
      </c>
      <c r="AR2390" s="63">
        <v>45099</v>
      </c>
      <c r="AS2390" s="210">
        <v>2.7465304429916237</v>
      </c>
      <c r="AT2390" s="210">
        <v>-0.92102978717930606</v>
      </c>
      <c r="AV2390" s="63"/>
      <c r="AW2390" s="64" t="e">
        <v>#N/A</v>
      </c>
      <c r="AY2390" s="63"/>
      <c r="AZ2390" s="215"/>
      <c r="BA2390" s="215"/>
      <c r="BB2390" s="215"/>
      <c r="BC2390" s="215"/>
      <c r="BE2390" s="215"/>
    </row>
    <row r="2391" spans="4:57">
      <c r="D2391" s="63">
        <v>45100</v>
      </c>
      <c r="E2391" s="211">
        <v>1118.279</v>
      </c>
      <c r="F2391" s="211">
        <v>4570.0330000000004</v>
      </c>
      <c r="G2391" s="213">
        <v>5688.3119999999999</v>
      </c>
      <c r="I2391" s="63"/>
      <c r="J2391" s="68"/>
      <c r="K2391" s="68"/>
      <c r="M2391" s="63">
        <v>45100</v>
      </c>
      <c r="N2391" s="211">
        <v>31279</v>
      </c>
      <c r="O2391" s="212">
        <v>252.99170000000001</v>
      </c>
      <c r="Q2391" s="63">
        <v>45100</v>
      </c>
      <c r="R2391" s="210">
        <v>44.398101385685166</v>
      </c>
      <c r="S2391" s="210">
        <v>88.736095811114481</v>
      </c>
      <c r="U2391" s="63">
        <v>45100</v>
      </c>
      <c r="V2391" s="214">
        <v>87.418392977515538</v>
      </c>
      <c r="X2391" s="63"/>
      <c r="Y2391" s="67"/>
      <c r="Z2391" s="67"/>
      <c r="AA2391" s="67"/>
      <c r="AB2391" s="67"/>
      <c r="AD2391" s="63"/>
      <c r="AE2391" s="67"/>
      <c r="AF2391" s="68"/>
      <c r="AH2391" s="58">
        <v>45100</v>
      </c>
      <c r="AI2391" s="210">
        <v>128.08012640973647</v>
      </c>
      <c r="AJ2391" s="210">
        <v>117.31884294800467</v>
      </c>
      <c r="AK2391" s="210">
        <v>107.97112203031412</v>
      </c>
      <c r="AM2391" s="63">
        <v>45100</v>
      </c>
      <c r="AN2391" s="210">
        <v>86.523475447269661</v>
      </c>
      <c r="AO2391" s="210">
        <v>83.697511940678112</v>
      </c>
      <c r="AP2391" s="210">
        <v>105.99801452126792</v>
      </c>
      <c r="AR2391" s="63">
        <v>45100</v>
      </c>
      <c r="AS2391" s="210">
        <v>2.4695272317339478</v>
      </c>
      <c r="AT2391" s="210">
        <v>-0.94697578355817935</v>
      </c>
      <c r="AV2391" s="63"/>
      <c r="AW2391" s="64" t="e">
        <v>#N/A</v>
      </c>
      <c r="AY2391" s="63"/>
      <c r="AZ2391" s="215"/>
      <c r="BA2391" s="215"/>
      <c r="BB2391" s="215"/>
      <c r="BC2391" s="215"/>
      <c r="BE2391" s="215"/>
    </row>
    <row r="2392" spans="4:57">
      <c r="D2392" s="63">
        <v>45101</v>
      </c>
      <c r="E2392" s="211">
        <v>1118.279</v>
      </c>
      <c r="F2392" s="211">
        <v>4570.0330000000004</v>
      </c>
      <c r="G2392" s="213">
        <v>5688.3119999999999</v>
      </c>
      <c r="I2392" s="63"/>
      <c r="J2392" s="68"/>
      <c r="K2392" s="68"/>
      <c r="M2392" s="63">
        <v>45101</v>
      </c>
      <c r="N2392" s="211">
        <v>31279</v>
      </c>
      <c r="O2392" s="212">
        <v>252.99170000000001</v>
      </c>
      <c r="Q2392" s="63">
        <v>45101</v>
      </c>
      <c r="R2392" s="210">
        <v>44.417951840793712</v>
      </c>
      <c r="S2392" s="210">
        <v>88.595159861608082</v>
      </c>
      <c r="U2392" s="63">
        <v>45101</v>
      </c>
      <c r="V2392" s="214">
        <v>87.418392977515538</v>
      </c>
      <c r="X2392" s="63"/>
      <c r="Y2392" s="67"/>
      <c r="Z2392" s="67"/>
      <c r="AA2392" s="67"/>
      <c r="AB2392" s="67"/>
      <c r="AD2392" s="63"/>
      <c r="AE2392" s="67"/>
      <c r="AF2392" s="68"/>
      <c r="AH2392" s="58">
        <v>45101</v>
      </c>
      <c r="AI2392" s="210">
        <v>127.7340603261552</v>
      </c>
      <c r="AJ2392" s="210">
        <v>117.06686500639721</v>
      </c>
      <c r="AK2392" s="210">
        <v>107.80412050954186</v>
      </c>
      <c r="AM2392" s="63">
        <v>45101</v>
      </c>
      <c r="AN2392" s="210">
        <v>86.35151389497031</v>
      </c>
      <c r="AO2392" s="210">
        <v>83.500351858818661</v>
      </c>
      <c r="AP2392" s="210">
        <v>105.79791283218447</v>
      </c>
      <c r="AR2392" s="63">
        <v>45101</v>
      </c>
      <c r="AS2392" s="210">
        <v>2.1737410672690638</v>
      </c>
      <c r="AT2392" s="210">
        <v>-0.96823312980662823</v>
      </c>
      <c r="AV2392" s="63"/>
      <c r="AW2392" s="64" t="e">
        <v>#N/A</v>
      </c>
      <c r="AY2392" s="63"/>
      <c r="AZ2392" s="215"/>
      <c r="BA2392" s="215"/>
      <c r="BB2392" s="215"/>
      <c r="BC2392" s="215"/>
      <c r="BE2392" s="215"/>
    </row>
    <row r="2393" spans="4:57">
      <c r="D2393" s="63">
        <v>45102</v>
      </c>
      <c r="E2393" s="211">
        <v>1118.279</v>
      </c>
      <c r="F2393" s="211">
        <v>4570.0330000000004</v>
      </c>
      <c r="G2393" s="213">
        <v>5688.3119999999999</v>
      </c>
      <c r="I2393" s="63"/>
      <c r="J2393" s="68"/>
      <c r="K2393" s="68"/>
      <c r="M2393" s="63">
        <v>45102</v>
      </c>
      <c r="N2393" s="211">
        <v>31279</v>
      </c>
      <c r="O2393" s="212">
        <v>252.99170000000001</v>
      </c>
      <c r="Q2393" s="63">
        <v>45102</v>
      </c>
      <c r="R2393" s="210">
        <v>44.432472344756825</v>
      </c>
      <c r="S2393" s="210">
        <v>88.471155309905171</v>
      </c>
      <c r="U2393" s="63">
        <v>45102</v>
      </c>
      <c r="V2393" s="214">
        <v>87.418392977515538</v>
      </c>
      <c r="X2393" s="63"/>
      <c r="Y2393" s="67"/>
      <c r="Z2393" s="67"/>
      <c r="AA2393" s="67"/>
      <c r="AB2393" s="67"/>
      <c r="AD2393" s="63"/>
      <c r="AE2393" s="67"/>
      <c r="AF2393" s="68"/>
      <c r="AH2393" s="58">
        <v>45102</v>
      </c>
      <c r="AI2393" s="210">
        <v>127.36758865987122</v>
      </c>
      <c r="AJ2393" s="210">
        <v>116.81884032798079</v>
      </c>
      <c r="AK2393" s="210">
        <v>107.65940974307688</v>
      </c>
      <c r="AM2393" s="63">
        <v>45102</v>
      </c>
      <c r="AN2393" s="210">
        <v>86.247038705783623</v>
      </c>
      <c r="AO2393" s="210">
        <v>83.36354759719022</v>
      </c>
      <c r="AP2393" s="210">
        <v>105.69914020639986</v>
      </c>
      <c r="AR2393" s="63">
        <v>45102</v>
      </c>
      <c r="AS2393" s="210">
        <v>1.884475014037057</v>
      </c>
      <c r="AT2393" s="210">
        <v>-0.99434858928800773</v>
      </c>
      <c r="AV2393" s="63"/>
      <c r="AW2393" s="64" t="e">
        <v>#N/A</v>
      </c>
      <c r="AY2393" s="63"/>
      <c r="AZ2393" s="215"/>
      <c r="BA2393" s="215"/>
      <c r="BB2393" s="215"/>
      <c r="BC2393" s="215"/>
      <c r="BE2393" s="215"/>
    </row>
    <row r="2394" spans="4:57">
      <c r="D2394" s="63">
        <v>45103</v>
      </c>
      <c r="E2394" s="211">
        <v>1040.8620000000001</v>
      </c>
      <c r="F2394" s="211">
        <v>4571.0640000000003</v>
      </c>
      <c r="G2394" s="213">
        <v>5611.9260000000004</v>
      </c>
      <c r="I2394" s="63"/>
      <c r="J2394" s="68"/>
      <c r="K2394" s="68"/>
      <c r="M2394" s="63">
        <v>45103</v>
      </c>
      <c r="N2394" s="211">
        <v>31154</v>
      </c>
      <c r="O2394" s="212">
        <v>254.54169999999999</v>
      </c>
      <c r="Q2394" s="63">
        <v>45103</v>
      </c>
      <c r="R2394" s="210">
        <v>44.383810439702856</v>
      </c>
      <c r="S2394" s="210">
        <v>88.365559122232227</v>
      </c>
      <c r="U2394" s="63">
        <v>45103</v>
      </c>
      <c r="V2394" s="214">
        <v>87.425027374665461</v>
      </c>
      <c r="X2394" s="63"/>
      <c r="Y2394" s="67"/>
      <c r="Z2394" s="67"/>
      <c r="AA2394" s="67"/>
      <c r="AB2394" s="67"/>
      <c r="AD2394" s="63"/>
      <c r="AE2394" s="67"/>
      <c r="AF2394" s="68"/>
      <c r="AH2394" s="58">
        <v>45103</v>
      </c>
      <c r="AI2394" s="210">
        <v>127.08566420069762</v>
      </c>
      <c r="AJ2394" s="210">
        <v>116.62055956527544</v>
      </c>
      <c r="AK2394" s="210">
        <v>107.52470494761059</v>
      </c>
      <c r="AM2394" s="63">
        <v>45103</v>
      </c>
      <c r="AN2394" s="210">
        <v>86.253030214501152</v>
      </c>
      <c r="AO2394" s="210">
        <v>83.38564538656523</v>
      </c>
      <c r="AP2394" s="210">
        <v>105.66110760648857</v>
      </c>
      <c r="AR2394" s="63">
        <v>45103</v>
      </c>
      <c r="AS2394" s="210">
        <v>1.6150928853581714</v>
      </c>
      <c r="AT2394" s="210">
        <v>-0.99499399664839672</v>
      </c>
      <c r="AV2394" s="63"/>
      <c r="AW2394" s="64" t="e">
        <v>#N/A</v>
      </c>
      <c r="AY2394" s="63"/>
      <c r="AZ2394" s="215"/>
      <c r="BA2394" s="215"/>
      <c r="BB2394" s="215"/>
      <c r="BC2394" s="215"/>
      <c r="BE2394" s="215"/>
    </row>
    <row r="2395" spans="4:57">
      <c r="D2395" s="63">
        <v>45104</v>
      </c>
      <c r="E2395" s="211">
        <v>1077.537</v>
      </c>
      <c r="F2395" s="211">
        <v>4584.12</v>
      </c>
      <c r="G2395" s="213">
        <v>5661.6570000000002</v>
      </c>
      <c r="I2395" s="63"/>
      <c r="J2395" s="68"/>
      <c r="K2395" s="68"/>
      <c r="M2395" s="63">
        <v>45104</v>
      </c>
      <c r="N2395" s="211">
        <v>31026</v>
      </c>
      <c r="O2395" s="212">
        <v>255.16669999999999</v>
      </c>
      <c r="Q2395" s="63">
        <v>45104</v>
      </c>
      <c r="R2395" s="210">
        <v>44.302740356964932</v>
      </c>
      <c r="S2395" s="210">
        <v>88.157816428006086</v>
      </c>
      <c r="U2395" s="63">
        <v>45104</v>
      </c>
      <c r="V2395" s="214">
        <v>87.261853943384679</v>
      </c>
      <c r="X2395" s="63"/>
      <c r="Y2395" s="67"/>
      <c r="Z2395" s="67"/>
      <c r="AA2395" s="67"/>
      <c r="AB2395" s="67"/>
      <c r="AD2395" s="63"/>
      <c r="AE2395" s="67"/>
      <c r="AF2395" s="68"/>
      <c r="AH2395" s="58">
        <v>45104</v>
      </c>
      <c r="AI2395" s="210">
        <v>126.94747992481616</v>
      </c>
      <c r="AJ2395" s="210">
        <v>116.41184854226351</v>
      </c>
      <c r="AK2395" s="210">
        <v>107.24526083164116</v>
      </c>
      <c r="AM2395" s="63">
        <v>45104</v>
      </c>
      <c r="AN2395" s="210">
        <v>86.274986971521898</v>
      </c>
      <c r="AO2395" s="210">
        <v>83.469936886654224</v>
      </c>
      <c r="AP2395" s="210">
        <v>105.59733150859402</v>
      </c>
      <c r="AR2395" s="63">
        <v>45104</v>
      </c>
      <c r="AS2395" s="210">
        <v>1.3509377869103334</v>
      </c>
      <c r="AT2395" s="210">
        <v>-0.99605642964589736</v>
      </c>
      <c r="AV2395" s="63"/>
      <c r="AW2395" s="64" t="e">
        <v>#N/A</v>
      </c>
      <c r="AY2395" s="63"/>
      <c r="AZ2395" s="215"/>
      <c r="BA2395" s="215"/>
      <c r="BB2395" s="215"/>
      <c r="BC2395" s="215"/>
      <c r="BE2395" s="215"/>
    </row>
    <row r="2396" spans="4:57">
      <c r="D2396" s="63">
        <v>45105</v>
      </c>
      <c r="E2396" s="211">
        <v>1049.4449999999999</v>
      </c>
      <c r="F2396" s="211">
        <v>4607.6049999999996</v>
      </c>
      <c r="G2396" s="213">
        <v>5657.05</v>
      </c>
      <c r="I2396" s="63"/>
      <c r="J2396" s="68"/>
      <c r="K2396" s="68"/>
      <c r="M2396" s="63">
        <v>45105</v>
      </c>
      <c r="N2396" s="211">
        <v>30859</v>
      </c>
      <c r="O2396" s="212">
        <v>255.8417</v>
      </c>
      <c r="Q2396" s="63">
        <v>45105</v>
      </c>
      <c r="R2396" s="210">
        <v>44.17378489763275</v>
      </c>
      <c r="S2396" s="210">
        <v>87.908848808622466</v>
      </c>
      <c r="U2396" s="63">
        <v>45105</v>
      </c>
      <c r="V2396" s="214">
        <v>86.615583873206049</v>
      </c>
      <c r="X2396" s="63"/>
      <c r="Y2396" s="67"/>
      <c r="Z2396" s="67"/>
      <c r="AA2396" s="67"/>
      <c r="AB2396" s="67"/>
      <c r="AD2396" s="63"/>
      <c r="AE2396" s="67"/>
      <c r="AF2396" s="68"/>
      <c r="AH2396" s="58">
        <v>45105</v>
      </c>
      <c r="AI2396" s="210">
        <v>126.75024988501767</v>
      </c>
      <c r="AJ2396" s="210">
        <v>116.12849252435895</v>
      </c>
      <c r="AK2396" s="210">
        <v>106.88905328180324</v>
      </c>
      <c r="AM2396" s="63">
        <v>45105</v>
      </c>
      <c r="AN2396" s="210">
        <v>86.265094746513853</v>
      </c>
      <c r="AO2396" s="210">
        <v>83.445438772243136</v>
      </c>
      <c r="AP2396" s="210">
        <v>105.6087868311578</v>
      </c>
      <c r="AR2396" s="63">
        <v>45105</v>
      </c>
      <c r="AS2396" s="210">
        <v>1.0672926720714848</v>
      </c>
      <c r="AT2396" s="210">
        <v>-0.97851502750067043</v>
      </c>
      <c r="AV2396" s="63"/>
      <c r="AW2396" s="64" t="e">
        <v>#N/A</v>
      </c>
      <c r="AY2396" s="63"/>
      <c r="AZ2396" s="215"/>
      <c r="BA2396" s="215"/>
      <c r="BB2396" s="215"/>
      <c r="BC2396" s="215"/>
      <c r="BE2396" s="215"/>
    </row>
    <row r="2397" spans="4:57">
      <c r="D2397" s="63">
        <v>45106</v>
      </c>
      <c r="E2397" s="211">
        <v>1071.8789999999999</v>
      </c>
      <c r="F2397" s="211">
        <v>4654.665</v>
      </c>
      <c r="G2397" s="213">
        <v>5726.5439999999999</v>
      </c>
      <c r="I2397" s="63"/>
      <c r="J2397" s="68"/>
      <c r="K2397" s="68"/>
      <c r="M2397" s="63">
        <v>45106</v>
      </c>
      <c r="N2397" s="211">
        <v>30785</v>
      </c>
      <c r="O2397" s="212">
        <v>256.24169999999998</v>
      </c>
      <c r="Q2397" s="63">
        <v>45106</v>
      </c>
      <c r="R2397" s="210">
        <v>44.013373235235839</v>
      </c>
      <c r="S2397" s="210">
        <v>87.697137992770308</v>
      </c>
      <c r="U2397" s="63">
        <v>45106</v>
      </c>
      <c r="V2397" s="214">
        <v>86.362309185625818</v>
      </c>
      <c r="X2397" s="63"/>
      <c r="Y2397" s="67"/>
      <c r="Z2397" s="67"/>
      <c r="AA2397" s="67"/>
      <c r="AB2397" s="67"/>
      <c r="AD2397" s="63"/>
      <c r="AE2397" s="67"/>
      <c r="AF2397" s="68"/>
      <c r="AH2397" s="58">
        <v>45106</v>
      </c>
      <c r="AI2397" s="210">
        <v>126.50618334842676</v>
      </c>
      <c r="AJ2397" s="210">
        <v>115.85231950553614</v>
      </c>
      <c r="AK2397" s="210">
        <v>106.55908502277481</v>
      </c>
      <c r="AM2397" s="63">
        <v>45106</v>
      </c>
      <c r="AN2397" s="210">
        <v>86.277931291714467</v>
      </c>
      <c r="AO2397" s="210">
        <v>83.323558693935041</v>
      </c>
      <c r="AP2397" s="210">
        <v>105.76742241042241</v>
      </c>
      <c r="AR2397" s="63">
        <v>45106</v>
      </c>
      <c r="AS2397" s="210">
        <v>0.73914141194291183</v>
      </c>
      <c r="AT2397" s="210">
        <v>-0.95762862319228592</v>
      </c>
      <c r="AV2397" s="63"/>
      <c r="AW2397" s="64" t="e">
        <v>#N/A</v>
      </c>
      <c r="AY2397" s="63"/>
      <c r="AZ2397" s="215"/>
      <c r="BA2397" s="215"/>
      <c r="BB2397" s="215"/>
      <c r="BC2397" s="215"/>
      <c r="BE2397" s="215"/>
    </row>
    <row r="2398" spans="4:57">
      <c r="D2398" s="63">
        <v>45107</v>
      </c>
      <c r="E2398" s="211">
        <v>1202.5419999999999</v>
      </c>
      <c r="F2398" s="211">
        <v>4683.1970000000001</v>
      </c>
      <c r="G2398" s="213">
        <v>5885.7389999999996</v>
      </c>
      <c r="I2398" s="63"/>
      <c r="J2398" s="68"/>
      <c r="K2398" s="68"/>
      <c r="M2398" s="63">
        <v>45107</v>
      </c>
      <c r="N2398" s="211">
        <v>27926</v>
      </c>
      <c r="O2398" s="212">
        <v>256.67500000000001</v>
      </c>
      <c r="Q2398" s="63">
        <v>45107</v>
      </c>
      <c r="R2398" s="210">
        <v>44.014206442448845</v>
      </c>
      <c r="S2398" s="210">
        <v>87.39249781446216</v>
      </c>
      <c r="U2398" s="63">
        <v>45107</v>
      </c>
      <c r="V2398" s="214">
        <v>85.663859446051845</v>
      </c>
      <c r="X2398" s="63"/>
      <c r="Y2398" s="67"/>
      <c r="Z2398" s="67"/>
      <c r="AA2398" s="67"/>
      <c r="AB2398" s="67"/>
      <c r="AD2398" s="63"/>
      <c r="AE2398" s="67"/>
      <c r="AF2398" s="68"/>
      <c r="AH2398" s="58">
        <v>45107</v>
      </c>
      <c r="AI2398" s="210">
        <v>126.27265826953105</v>
      </c>
      <c r="AJ2398" s="210">
        <v>115.4733676723104</v>
      </c>
      <c r="AK2398" s="210">
        <v>106.06600766889578</v>
      </c>
      <c r="AM2398" s="63">
        <v>45107</v>
      </c>
      <c r="AN2398" s="210">
        <v>86.30082429164878</v>
      </c>
      <c r="AO2398" s="210">
        <v>83.202703887178458</v>
      </c>
      <c r="AP2398" s="210">
        <v>105.92866132343576</v>
      </c>
      <c r="AR2398" s="63">
        <v>45107</v>
      </c>
      <c r="AS2398" s="210">
        <v>0.39169026072154445</v>
      </c>
      <c r="AT2398" s="210">
        <v>-0.92980576107393187</v>
      </c>
      <c r="AV2398" s="63"/>
      <c r="AW2398" s="64" t="e">
        <v>#N/A</v>
      </c>
      <c r="AY2398" s="63"/>
      <c r="AZ2398" s="215"/>
      <c r="BA2398" s="215"/>
      <c r="BB2398" s="215"/>
      <c r="BC2398" s="215"/>
      <c r="BE2398" s="215"/>
    </row>
    <row r="2399" spans="4:57">
      <c r="D2399" s="63">
        <v>45108</v>
      </c>
      <c r="E2399" s="211">
        <v>1202.5419999999999</v>
      </c>
      <c r="F2399" s="211">
        <v>4683.1970000000001</v>
      </c>
      <c r="G2399" s="213">
        <v>5885.7389999999996</v>
      </c>
      <c r="I2399" s="63"/>
      <c r="J2399" s="68"/>
      <c r="K2399" s="68"/>
      <c r="M2399" s="63">
        <v>45108</v>
      </c>
      <c r="N2399" s="211">
        <v>27926</v>
      </c>
      <c r="O2399" s="212">
        <v>256.67500000000001</v>
      </c>
      <c r="Q2399" s="63">
        <v>45108</v>
      </c>
      <c r="R2399" s="210">
        <v>44.055135540377833</v>
      </c>
      <c r="S2399" s="210">
        <v>87.023676631531814</v>
      </c>
      <c r="U2399" s="63">
        <v>45108</v>
      </c>
      <c r="V2399" s="214">
        <v>85.663859446051845</v>
      </c>
      <c r="X2399" s="63"/>
      <c r="Y2399" s="67"/>
      <c r="Z2399" s="67"/>
      <c r="AA2399" s="67"/>
      <c r="AB2399" s="67"/>
      <c r="AD2399" s="63"/>
      <c r="AE2399" s="67"/>
      <c r="AF2399" s="68"/>
      <c r="AH2399" s="58">
        <v>45108</v>
      </c>
      <c r="AI2399" s="210">
        <v>125.93739579977874</v>
      </c>
      <c r="AJ2399" s="210">
        <v>115.04895216320814</v>
      </c>
      <c r="AK2399" s="210">
        <v>105.52360604783679</v>
      </c>
      <c r="AM2399" s="63">
        <v>45108</v>
      </c>
      <c r="AN2399" s="210">
        <v>86.260899652870819</v>
      </c>
      <c r="AO2399" s="210">
        <v>82.969746932921524</v>
      </c>
      <c r="AP2399" s="210">
        <v>106.06055337920166</v>
      </c>
      <c r="AR2399" s="63">
        <v>45108</v>
      </c>
      <c r="AS2399" s="210">
        <v>8.9243165966301774E-2</v>
      </c>
      <c r="AT2399" s="210">
        <v>-0.97569530588326181</v>
      </c>
      <c r="AV2399" s="63"/>
      <c r="AW2399" s="64" t="e">
        <v>#N/A</v>
      </c>
      <c r="AY2399" s="63"/>
      <c r="AZ2399" s="215"/>
      <c r="BA2399" s="215"/>
      <c r="BB2399" s="215"/>
      <c r="BC2399" s="215"/>
      <c r="BE2399" s="215"/>
    </row>
    <row r="2400" spans="4:57">
      <c r="D2400" s="63">
        <v>45109</v>
      </c>
      <c r="E2400" s="211">
        <v>1202.5419999999999</v>
      </c>
      <c r="F2400" s="211">
        <v>4683.1970000000001</v>
      </c>
      <c r="G2400" s="213">
        <v>5885.7389999999996</v>
      </c>
      <c r="I2400" s="63"/>
      <c r="J2400" s="68"/>
      <c r="K2400" s="68"/>
      <c r="M2400" s="63">
        <v>45109</v>
      </c>
      <c r="N2400" s="211">
        <v>27926</v>
      </c>
      <c r="O2400" s="212">
        <v>256.67500000000001</v>
      </c>
      <c r="Q2400" s="63">
        <v>45109</v>
      </c>
      <c r="R2400" s="210">
        <v>43.921523356295246</v>
      </c>
      <c r="S2400" s="210">
        <v>86.610362747113683</v>
      </c>
      <c r="U2400" s="63">
        <v>45109</v>
      </c>
      <c r="V2400" s="214">
        <v>85.663859446051845</v>
      </c>
      <c r="X2400" s="63"/>
      <c r="Y2400" s="67"/>
      <c r="Z2400" s="67"/>
      <c r="AA2400" s="67"/>
      <c r="AB2400" s="67"/>
      <c r="AD2400" s="63"/>
      <c r="AE2400" s="67"/>
      <c r="AF2400" s="68"/>
      <c r="AH2400" s="58">
        <v>45109</v>
      </c>
      <c r="AI2400" s="210">
        <v>125.58720980322823</v>
      </c>
      <c r="AJ2400" s="210">
        <v>114.59166637677912</v>
      </c>
      <c r="AK2400" s="210">
        <v>104.91660459246499</v>
      </c>
      <c r="AM2400" s="63">
        <v>45109</v>
      </c>
      <c r="AN2400" s="210">
        <v>86.222936503824528</v>
      </c>
      <c r="AO2400" s="210">
        <v>82.725110208012893</v>
      </c>
      <c r="AP2400" s="210">
        <v>106.21946538962597</v>
      </c>
      <c r="AR2400" s="63">
        <v>45109</v>
      </c>
      <c r="AS2400" s="210">
        <v>-0.19537666199836989</v>
      </c>
      <c r="AT2400" s="210">
        <v>-1.0141081216330838</v>
      </c>
      <c r="AV2400" s="63"/>
      <c r="AW2400" s="64" t="e">
        <v>#N/A</v>
      </c>
      <c r="AY2400" s="63"/>
      <c r="AZ2400" s="215"/>
      <c r="BA2400" s="215"/>
      <c r="BB2400" s="215"/>
      <c r="BC2400" s="215"/>
      <c r="BE2400" s="215"/>
    </row>
    <row r="2401" spans="4:57">
      <c r="D2401" s="63">
        <v>45110</v>
      </c>
      <c r="E2401" s="211">
        <v>1211.5</v>
      </c>
      <c r="F2401" s="211">
        <v>4722.0860000000002</v>
      </c>
      <c r="G2401" s="213">
        <v>5933.5860000000002</v>
      </c>
      <c r="I2401" s="63"/>
      <c r="J2401" s="68"/>
      <c r="K2401" s="68"/>
      <c r="M2401" s="63">
        <v>45110</v>
      </c>
      <c r="N2401" s="211">
        <v>27898</v>
      </c>
      <c r="O2401" s="212">
        <v>257.97500000000002</v>
      </c>
      <c r="Q2401" s="63">
        <v>45110</v>
      </c>
      <c r="R2401" s="210">
        <v>43.819050999421982</v>
      </c>
      <c r="S2401" s="210">
        <v>86.238056706291459</v>
      </c>
      <c r="U2401" s="63">
        <v>45110</v>
      </c>
      <c r="V2401" s="214">
        <v>86.48153574289519</v>
      </c>
      <c r="X2401" s="63"/>
      <c r="Y2401" s="67"/>
      <c r="Z2401" s="67"/>
      <c r="AA2401" s="67"/>
      <c r="AB2401" s="67"/>
      <c r="AD2401" s="63"/>
      <c r="AE2401" s="67"/>
      <c r="AF2401" s="68"/>
      <c r="AH2401" s="58">
        <v>45110</v>
      </c>
      <c r="AI2401" s="210">
        <v>125.22804410194368</v>
      </c>
      <c r="AJ2401" s="210">
        <v>114.10697155985061</v>
      </c>
      <c r="AK2401" s="210">
        <v>104.30930709227009</v>
      </c>
      <c r="AM2401" s="63">
        <v>45110</v>
      </c>
      <c r="AN2401" s="210">
        <v>86.084717497898012</v>
      </c>
      <c r="AO2401" s="210">
        <v>82.208353872966256</v>
      </c>
      <c r="AP2401" s="210">
        <v>106.40968170910581</v>
      </c>
      <c r="AR2401" s="63">
        <v>45110</v>
      </c>
      <c r="AS2401" s="210">
        <v>-0.5950122451795381</v>
      </c>
      <c r="AT2401" s="210">
        <v>-1.0426980131855501</v>
      </c>
      <c r="AV2401" s="63"/>
      <c r="AW2401" s="64" t="e">
        <v>#N/A</v>
      </c>
      <c r="AY2401" s="63"/>
      <c r="AZ2401" s="215"/>
      <c r="BA2401" s="215"/>
      <c r="BB2401" s="215"/>
      <c r="BC2401" s="215"/>
      <c r="BE2401" s="215"/>
    </row>
    <row r="2402" spans="4:57">
      <c r="D2402" s="63">
        <v>45111</v>
      </c>
      <c r="E2402" s="211">
        <v>1107.3219999999999</v>
      </c>
      <c r="F2402" s="211">
        <v>4763.7439999999997</v>
      </c>
      <c r="G2402" s="213">
        <v>5871.0659999999998</v>
      </c>
      <c r="I2402" s="63"/>
      <c r="J2402" s="68"/>
      <c r="K2402" s="68"/>
      <c r="M2402" s="63">
        <v>45111</v>
      </c>
      <c r="N2402" s="211">
        <v>27721</v>
      </c>
      <c r="O2402" s="212">
        <v>259.14999999999998</v>
      </c>
      <c r="Q2402" s="63">
        <v>45111</v>
      </c>
      <c r="R2402" s="210">
        <v>43.567803044591649</v>
      </c>
      <c r="S2402" s="210">
        <v>85.859137791072143</v>
      </c>
      <c r="U2402" s="63">
        <v>45111</v>
      </c>
      <c r="V2402" s="214">
        <v>86.795577686818135</v>
      </c>
      <c r="X2402" s="63"/>
      <c r="Y2402" s="67"/>
      <c r="Z2402" s="67"/>
      <c r="AA2402" s="67"/>
      <c r="AB2402" s="67"/>
      <c r="AD2402" s="63"/>
      <c r="AE2402" s="67"/>
      <c r="AF2402" s="68"/>
      <c r="AH2402" s="58">
        <v>45111</v>
      </c>
      <c r="AI2402" s="210">
        <v>125.07134421097841</v>
      </c>
      <c r="AJ2402" s="210">
        <v>113.7252531297507</v>
      </c>
      <c r="AK2402" s="210">
        <v>103.74339374960635</v>
      </c>
      <c r="AM2402" s="63">
        <v>45111</v>
      </c>
      <c r="AN2402" s="210">
        <v>85.964834560423469</v>
      </c>
      <c r="AO2402" s="210">
        <v>81.792425413894534</v>
      </c>
      <c r="AP2402" s="210">
        <v>106.51191711967729</v>
      </c>
      <c r="AR2402" s="63">
        <v>45111</v>
      </c>
      <c r="AS2402" s="210">
        <v>-0.93640533957604077</v>
      </c>
      <c r="AT2402" s="210">
        <v>-1.056485624096426</v>
      </c>
      <c r="AV2402" s="63"/>
      <c r="AW2402" s="64" t="e">
        <v>#N/A</v>
      </c>
      <c r="AY2402" s="63"/>
      <c r="AZ2402" s="215"/>
      <c r="BA2402" s="215"/>
      <c r="BB2402" s="215"/>
      <c r="BC2402" s="215"/>
      <c r="BE2402" s="215"/>
    </row>
    <row r="2403" spans="4:57">
      <c r="D2403" s="63">
        <v>45112</v>
      </c>
      <c r="E2403" s="211">
        <v>1039.221</v>
      </c>
      <c r="F2403" s="211">
        <v>4800.8389999999999</v>
      </c>
      <c r="G2403" s="213">
        <v>5840.06</v>
      </c>
      <c r="I2403" s="63"/>
      <c r="J2403" s="68"/>
      <c r="K2403" s="68"/>
      <c r="M2403" s="63">
        <v>45112</v>
      </c>
      <c r="N2403" s="211">
        <v>27529</v>
      </c>
      <c r="O2403" s="212">
        <v>259.8</v>
      </c>
      <c r="Q2403" s="63">
        <v>45112</v>
      </c>
      <c r="R2403" s="210">
        <v>43.420024731182629</v>
      </c>
      <c r="S2403" s="210">
        <v>85.538066983217064</v>
      </c>
      <c r="U2403" s="63">
        <v>45112</v>
      </c>
      <c r="V2403" s="214">
        <v>86.59749622441953</v>
      </c>
      <c r="X2403" s="63"/>
      <c r="Y2403" s="67"/>
      <c r="Z2403" s="67"/>
      <c r="AA2403" s="67"/>
      <c r="AB2403" s="67"/>
      <c r="AD2403" s="63"/>
      <c r="AE2403" s="67"/>
      <c r="AF2403" s="68"/>
      <c r="AH2403" s="58">
        <v>45112</v>
      </c>
      <c r="AI2403" s="210">
        <v>124.86639421565546</v>
      </c>
      <c r="AJ2403" s="210">
        <v>113.38619076922684</v>
      </c>
      <c r="AK2403" s="210">
        <v>103.28015394682582</v>
      </c>
      <c r="AM2403" s="63">
        <v>45112</v>
      </c>
      <c r="AN2403" s="210">
        <v>85.839993895802948</v>
      </c>
      <c r="AO2403" s="210">
        <v>81.361390852985679</v>
      </c>
      <c r="AP2403" s="210">
        <v>106.62386751839156</v>
      </c>
      <c r="AR2403" s="63">
        <v>45112</v>
      </c>
      <c r="AS2403" s="210">
        <v>-1.2132251855925147</v>
      </c>
      <c r="AT2403" s="210">
        <v>-1.0612377613252399</v>
      </c>
      <c r="AV2403" s="63"/>
      <c r="AW2403" s="64" t="e">
        <v>#N/A</v>
      </c>
      <c r="AY2403" s="63"/>
      <c r="AZ2403" s="215"/>
      <c r="BA2403" s="215"/>
      <c r="BB2403" s="215"/>
      <c r="BC2403" s="215"/>
      <c r="BE2403" s="215"/>
    </row>
    <row r="2404" spans="4:57">
      <c r="D2404" s="63">
        <v>45113</v>
      </c>
      <c r="E2404" s="211">
        <v>1696.7529999999999</v>
      </c>
      <c r="F2404" s="211">
        <v>4846.6819999999998</v>
      </c>
      <c r="G2404" s="213">
        <v>6543.4350000000004</v>
      </c>
      <c r="I2404" s="63"/>
      <c r="J2404" s="68"/>
      <c r="K2404" s="68"/>
      <c r="M2404" s="63">
        <v>45113</v>
      </c>
      <c r="N2404" s="211">
        <v>27436</v>
      </c>
      <c r="O2404" s="212">
        <v>260.32499999999999</v>
      </c>
      <c r="Q2404" s="63">
        <v>45113</v>
      </c>
      <c r="R2404" s="210">
        <v>43.911304724416041</v>
      </c>
      <c r="S2404" s="210">
        <v>85.117406404379153</v>
      </c>
      <c r="U2404" s="63">
        <v>45113</v>
      </c>
      <c r="V2404" s="214">
        <v>86.861650706088383</v>
      </c>
      <c r="X2404" s="63"/>
      <c r="Y2404" s="67"/>
      <c r="Z2404" s="67"/>
      <c r="AA2404" s="67"/>
      <c r="AB2404" s="67"/>
      <c r="AD2404" s="63"/>
      <c r="AE2404" s="67"/>
      <c r="AF2404" s="68"/>
      <c r="AH2404" s="58">
        <v>45113</v>
      </c>
      <c r="AI2404" s="210">
        <v>124.63926827497964</v>
      </c>
      <c r="AJ2404" s="210">
        <v>112.93886068093779</v>
      </c>
      <c r="AK2404" s="210">
        <v>102.61326934826118</v>
      </c>
      <c r="AM2404" s="63">
        <v>45113</v>
      </c>
      <c r="AN2404" s="210">
        <v>85.716416871990248</v>
      </c>
      <c r="AO2404" s="210">
        <v>80.902625414298583</v>
      </c>
      <c r="AP2404" s="210">
        <v>106.78979391253959</v>
      </c>
      <c r="AR2404" s="63">
        <v>45113</v>
      </c>
      <c r="AS2404" s="210">
        <v>-1.494227239196444</v>
      </c>
      <c r="AT2404" s="210">
        <v>-1.024234071512331</v>
      </c>
      <c r="AV2404" s="63"/>
      <c r="AW2404" s="64" t="e">
        <v>#N/A</v>
      </c>
      <c r="AY2404" s="63"/>
      <c r="AZ2404" s="215"/>
      <c r="BA2404" s="215"/>
      <c r="BB2404" s="215"/>
      <c r="BC2404" s="215"/>
      <c r="BE2404" s="215"/>
    </row>
    <row r="2405" spans="4:57">
      <c r="D2405" s="63">
        <v>45114</v>
      </c>
      <c r="E2405" s="211">
        <v>1781.268</v>
      </c>
      <c r="F2405" s="211">
        <v>4888.6450000000004</v>
      </c>
      <c r="G2405" s="213">
        <v>6669.9129999999996</v>
      </c>
      <c r="I2405" s="63"/>
      <c r="J2405" s="68"/>
      <c r="K2405" s="68"/>
      <c r="M2405" s="63">
        <v>45114</v>
      </c>
      <c r="N2405" s="211">
        <v>26616</v>
      </c>
      <c r="O2405" s="212">
        <v>260.98329999999999</v>
      </c>
      <c r="Q2405" s="63">
        <v>45114</v>
      </c>
      <c r="R2405" s="210">
        <v>44.470217297338557</v>
      </c>
      <c r="S2405" s="210">
        <v>84.640203451014528</v>
      </c>
      <c r="U2405" s="63">
        <v>45114</v>
      </c>
      <c r="V2405" s="214">
        <v>87.26349354130214</v>
      </c>
      <c r="X2405" s="63"/>
      <c r="Y2405" s="67"/>
      <c r="Z2405" s="67"/>
      <c r="AA2405" s="67"/>
      <c r="AB2405" s="67"/>
      <c r="AD2405" s="63"/>
      <c r="AE2405" s="67"/>
      <c r="AF2405" s="68"/>
      <c r="AH2405" s="58">
        <v>45114</v>
      </c>
      <c r="AI2405" s="210">
        <v>124.47868290457795</v>
      </c>
      <c r="AJ2405" s="210">
        <v>112.47984371268069</v>
      </c>
      <c r="AK2405" s="210">
        <v>101.86249638809085</v>
      </c>
      <c r="AM2405" s="63">
        <v>45114</v>
      </c>
      <c r="AN2405" s="210">
        <v>85.647776304654741</v>
      </c>
      <c r="AO2405" s="210">
        <v>80.533978958785596</v>
      </c>
      <c r="AP2405" s="210">
        <v>107.01252192497006</v>
      </c>
      <c r="AR2405" s="63">
        <v>45114</v>
      </c>
      <c r="AS2405" s="210">
        <v>-1.7618089161063777</v>
      </c>
      <c r="AT2405" s="210">
        <v>-0.96664496676489575</v>
      </c>
      <c r="AV2405" s="63"/>
      <c r="AW2405" s="64" t="e">
        <v>#N/A</v>
      </c>
      <c r="AY2405" s="63"/>
      <c r="AZ2405" s="215"/>
      <c r="BA2405" s="215"/>
      <c r="BB2405" s="215"/>
      <c r="BC2405" s="215"/>
      <c r="BE2405" s="215"/>
    </row>
    <row r="2406" spans="4:57">
      <c r="D2406" s="63">
        <v>45115</v>
      </c>
      <c r="E2406" s="211">
        <v>1781.268</v>
      </c>
      <c r="F2406" s="211">
        <v>4888.6450000000004</v>
      </c>
      <c r="G2406" s="213">
        <v>6669.9129999999996</v>
      </c>
      <c r="I2406" s="63"/>
      <c r="J2406" s="68"/>
      <c r="K2406" s="68"/>
      <c r="M2406" s="63">
        <v>45115</v>
      </c>
      <c r="N2406" s="211">
        <v>26616</v>
      </c>
      <c r="O2406" s="212">
        <v>260.98329999999999</v>
      </c>
      <c r="Q2406" s="63">
        <v>45115</v>
      </c>
      <c r="R2406" s="210">
        <v>44.97072856349542</v>
      </c>
      <c r="S2406" s="210">
        <v>84.242690640647481</v>
      </c>
      <c r="U2406" s="63">
        <v>45115</v>
      </c>
      <c r="V2406" s="214">
        <v>87.26349354130214</v>
      </c>
      <c r="X2406" s="63"/>
      <c r="Y2406" s="67"/>
      <c r="Z2406" s="67"/>
      <c r="AA2406" s="67"/>
      <c r="AB2406" s="67"/>
      <c r="AD2406" s="63"/>
      <c r="AE2406" s="67"/>
      <c r="AF2406" s="68"/>
      <c r="AH2406" s="58">
        <v>45115</v>
      </c>
      <c r="AI2406" s="210">
        <v>124.24081205627573</v>
      </c>
      <c r="AJ2406" s="210">
        <v>112.07598495522673</v>
      </c>
      <c r="AK2406" s="210">
        <v>101.27223316926926</v>
      </c>
      <c r="AM2406" s="63">
        <v>45115</v>
      </c>
      <c r="AN2406" s="210">
        <v>85.545502778547402</v>
      </c>
      <c r="AO2406" s="210">
        <v>80.130550674483956</v>
      </c>
      <c r="AP2406" s="210">
        <v>107.17830868990946</v>
      </c>
      <c r="AR2406" s="63">
        <v>45115</v>
      </c>
      <c r="AS2406" s="210">
        <v>-1.9741233249473744</v>
      </c>
      <c r="AT2406" s="210">
        <v>-0.89859563624985483</v>
      </c>
      <c r="AV2406" s="63"/>
      <c r="AW2406" s="64" t="e">
        <v>#N/A</v>
      </c>
      <c r="AY2406" s="63"/>
      <c r="AZ2406" s="215"/>
      <c r="BA2406" s="215"/>
      <c r="BB2406" s="215"/>
      <c r="BC2406" s="215"/>
      <c r="BE2406" s="215"/>
    </row>
    <row r="2407" spans="4:57">
      <c r="D2407" s="63">
        <v>45116</v>
      </c>
      <c r="E2407" s="211">
        <v>1781.268</v>
      </c>
      <c r="F2407" s="211">
        <v>4888.6450000000004</v>
      </c>
      <c r="G2407" s="213">
        <v>6669.9129999999996</v>
      </c>
      <c r="I2407" s="63"/>
      <c r="J2407" s="68"/>
      <c r="K2407" s="68"/>
      <c r="M2407" s="63">
        <v>45116</v>
      </c>
      <c r="N2407" s="211">
        <v>26616</v>
      </c>
      <c r="O2407" s="212">
        <v>260.98329999999999</v>
      </c>
      <c r="Q2407" s="63">
        <v>45116</v>
      </c>
      <c r="R2407" s="210">
        <v>45.399790752258554</v>
      </c>
      <c r="S2407" s="210">
        <v>83.893463972518802</v>
      </c>
      <c r="U2407" s="63">
        <v>45116</v>
      </c>
      <c r="V2407" s="214">
        <v>87.26349354130214</v>
      </c>
      <c r="X2407" s="63"/>
      <c r="Y2407" s="67"/>
      <c r="Z2407" s="67"/>
      <c r="AA2407" s="67"/>
      <c r="AB2407" s="67"/>
      <c r="AD2407" s="63"/>
      <c r="AE2407" s="67"/>
      <c r="AF2407" s="68"/>
      <c r="AH2407" s="58">
        <v>45116</v>
      </c>
      <c r="AI2407" s="210">
        <v>124.01262521101847</v>
      </c>
      <c r="AJ2407" s="210">
        <v>111.69135799748689</v>
      </c>
      <c r="AK2407" s="210">
        <v>100.75039184533185</v>
      </c>
      <c r="AM2407" s="63">
        <v>45116</v>
      </c>
      <c r="AN2407" s="210">
        <v>85.518437428873057</v>
      </c>
      <c r="AO2407" s="210">
        <v>79.894937858200123</v>
      </c>
      <c r="AP2407" s="210">
        <v>107.33851554685123</v>
      </c>
      <c r="AR2407" s="63">
        <v>45116</v>
      </c>
      <c r="AS2407" s="210">
        <v>-2.1480734039096228</v>
      </c>
      <c r="AT2407" s="210">
        <v>-0.81844504021446607</v>
      </c>
      <c r="AV2407" s="63"/>
      <c r="AW2407" s="64" t="e">
        <v>#N/A</v>
      </c>
      <c r="AY2407" s="63"/>
      <c r="AZ2407" s="215"/>
      <c r="BA2407" s="215"/>
      <c r="BB2407" s="215"/>
      <c r="BC2407" s="215"/>
      <c r="BE2407" s="215"/>
    </row>
    <row r="2408" spans="4:57">
      <c r="D2408" s="63">
        <v>45117</v>
      </c>
      <c r="E2408" s="211">
        <v>1036.72</v>
      </c>
      <c r="F2408" s="211">
        <v>4908.0519999999997</v>
      </c>
      <c r="G2408" s="213">
        <v>5944.7719999999999</v>
      </c>
      <c r="I2408" s="63"/>
      <c r="J2408" s="68"/>
      <c r="K2408" s="68"/>
      <c r="M2408" s="63">
        <v>45117</v>
      </c>
      <c r="N2408" s="211">
        <v>26550</v>
      </c>
      <c r="O2408" s="212">
        <v>262.64999999999998</v>
      </c>
      <c r="Q2408" s="63">
        <v>45117</v>
      </c>
      <c r="R2408" s="210">
        <v>45.265181819386569</v>
      </c>
      <c r="S2408" s="210">
        <v>83.342134475426349</v>
      </c>
      <c r="U2408" s="63">
        <v>45117</v>
      </c>
      <c r="V2408" s="214">
        <v>88.238573062804988</v>
      </c>
      <c r="X2408" s="63"/>
      <c r="Y2408" s="67"/>
      <c r="Z2408" s="67"/>
      <c r="AA2408" s="67"/>
      <c r="AB2408" s="67"/>
      <c r="AD2408" s="63"/>
      <c r="AE2408" s="67"/>
      <c r="AF2408" s="68"/>
      <c r="AH2408" s="58">
        <v>45117</v>
      </c>
      <c r="AI2408" s="210">
        <v>123.80262241266439</v>
      </c>
      <c r="AJ2408" s="210">
        <v>111.14178614251067</v>
      </c>
      <c r="AK2408" s="210">
        <v>99.870032906739368</v>
      </c>
      <c r="AM2408" s="63">
        <v>45117</v>
      </c>
      <c r="AN2408" s="210">
        <v>85.525178631552379</v>
      </c>
      <c r="AO2408" s="210">
        <v>79.537413807016222</v>
      </c>
      <c r="AP2408" s="210">
        <v>107.71840562151276</v>
      </c>
      <c r="AR2408" s="63">
        <v>45117</v>
      </c>
      <c r="AS2408" s="210">
        <v>-2.3385015128463804</v>
      </c>
      <c r="AT2408" s="210">
        <v>-0.72339950542655851</v>
      </c>
      <c r="AV2408" s="63"/>
      <c r="AW2408" s="64" t="e">
        <v>#N/A</v>
      </c>
      <c r="AY2408" s="63"/>
      <c r="AZ2408" s="215"/>
      <c r="BA2408" s="215"/>
      <c r="BB2408" s="215"/>
      <c r="BC2408" s="215"/>
      <c r="BE2408" s="215"/>
    </row>
    <row r="2409" spans="4:57">
      <c r="D2409" s="63">
        <v>45118</v>
      </c>
      <c r="E2409" s="211">
        <v>1108.915</v>
      </c>
      <c r="F2409" s="211">
        <v>4913.152</v>
      </c>
      <c r="G2409" s="213">
        <v>6022.067</v>
      </c>
      <c r="I2409" s="63"/>
      <c r="J2409" s="68"/>
      <c r="K2409" s="68"/>
      <c r="M2409" s="63">
        <v>45118</v>
      </c>
      <c r="N2409" s="211">
        <v>26416</v>
      </c>
      <c r="O2409" s="212">
        <v>263.31670000000003</v>
      </c>
      <c r="Q2409" s="63">
        <v>45118</v>
      </c>
      <c r="R2409" s="210">
        <v>45.07285785053503</v>
      </c>
      <c r="S2409" s="210">
        <v>82.850317369300413</v>
      </c>
      <c r="U2409" s="63">
        <v>45118</v>
      </c>
      <c r="V2409" s="214">
        <v>87.732286634875095</v>
      </c>
      <c r="X2409" s="63"/>
      <c r="Y2409" s="67"/>
      <c r="Z2409" s="67"/>
      <c r="AA2409" s="67"/>
      <c r="AB2409" s="67"/>
      <c r="AD2409" s="63"/>
      <c r="AE2409" s="67"/>
      <c r="AF2409" s="68"/>
      <c r="AH2409" s="58">
        <v>45118</v>
      </c>
      <c r="AI2409" s="210">
        <v>123.72033402215799</v>
      </c>
      <c r="AJ2409" s="210">
        <v>110.72068092223955</v>
      </c>
      <c r="AK2409" s="210">
        <v>99.138346783289037</v>
      </c>
      <c r="AM2409" s="63">
        <v>45118</v>
      </c>
      <c r="AN2409" s="210">
        <v>85.619699931676351</v>
      </c>
      <c r="AO2409" s="210">
        <v>79.439019496359762</v>
      </c>
      <c r="AP2409" s="210">
        <v>107.99249703745346</v>
      </c>
      <c r="AR2409" s="63">
        <v>45118</v>
      </c>
      <c r="AS2409" s="210">
        <v>-2.4800027346687625</v>
      </c>
      <c r="AT2409" s="210">
        <v>-0.61918041310203842</v>
      </c>
      <c r="AV2409" s="63"/>
      <c r="AW2409" s="64" t="e">
        <v>#N/A</v>
      </c>
      <c r="AY2409" s="63"/>
      <c r="AZ2409" s="215"/>
      <c r="BA2409" s="215"/>
      <c r="BB2409" s="215"/>
      <c r="BC2409" s="215"/>
      <c r="BE2409" s="215"/>
    </row>
    <row r="2410" spans="4:57">
      <c r="D2410" s="63">
        <v>45119</v>
      </c>
      <c r="E2410" s="211">
        <v>1040.597</v>
      </c>
      <c r="F2410" s="211">
        <v>4913.3379999999997</v>
      </c>
      <c r="G2410" s="213">
        <v>5953.9350000000004</v>
      </c>
      <c r="I2410" s="63"/>
      <c r="J2410" s="68"/>
      <c r="K2410" s="68"/>
      <c r="M2410" s="63">
        <v>45119</v>
      </c>
      <c r="N2410" s="211">
        <v>26335</v>
      </c>
      <c r="O2410" s="212">
        <v>263.93329999999997</v>
      </c>
      <c r="Q2410" s="63">
        <v>45119</v>
      </c>
      <c r="R2410" s="210">
        <v>44.894862044141391</v>
      </c>
      <c r="S2410" s="210">
        <v>82.469000921202934</v>
      </c>
      <c r="U2410" s="63">
        <v>45119</v>
      </c>
      <c r="V2410" s="214">
        <v>87.739189569712892</v>
      </c>
      <c r="X2410" s="63"/>
      <c r="Y2410" s="67"/>
      <c r="Z2410" s="67"/>
      <c r="AA2410" s="67"/>
      <c r="AB2410" s="67"/>
      <c r="AD2410" s="63"/>
      <c r="AE2410" s="67"/>
      <c r="AF2410" s="68"/>
      <c r="AH2410" s="58">
        <v>45119</v>
      </c>
      <c r="AI2410" s="210">
        <v>123.60047390946805</v>
      </c>
      <c r="AJ2410" s="210">
        <v>110.38316637106713</v>
      </c>
      <c r="AK2410" s="210">
        <v>98.590738425750303</v>
      </c>
      <c r="AM2410" s="63">
        <v>45119</v>
      </c>
      <c r="AN2410" s="210">
        <v>85.680543879064004</v>
      </c>
      <c r="AO2410" s="210">
        <v>79.318598057311746</v>
      </c>
      <c r="AP2410" s="210">
        <v>108.20463763274</v>
      </c>
      <c r="AR2410" s="63">
        <v>45119</v>
      </c>
      <c r="AS2410" s="210">
        <v>-2.5811688311688341</v>
      </c>
      <c r="AT2410" s="210">
        <v>-0.51092708752207283</v>
      </c>
      <c r="AV2410" s="63"/>
      <c r="AW2410" s="64" t="e">
        <v>#N/A</v>
      </c>
      <c r="AY2410" s="63"/>
      <c r="AZ2410" s="215"/>
      <c r="BA2410" s="215"/>
      <c r="BB2410" s="215"/>
      <c r="BC2410" s="215"/>
      <c r="BE2410" s="215"/>
    </row>
    <row r="2411" spans="4:57">
      <c r="D2411" s="63">
        <v>45120</v>
      </c>
      <c r="E2411" s="211">
        <v>1048.0719999999999</v>
      </c>
      <c r="F2411" s="211">
        <v>4923.1030000000001</v>
      </c>
      <c r="G2411" s="213">
        <v>5971.1750000000002</v>
      </c>
      <c r="I2411" s="63"/>
      <c r="J2411" s="68"/>
      <c r="K2411" s="68"/>
      <c r="M2411" s="63">
        <v>45120</v>
      </c>
      <c r="N2411" s="211">
        <v>26189</v>
      </c>
      <c r="O2411" s="212">
        <v>264.51670000000001</v>
      </c>
      <c r="Q2411" s="63">
        <v>45120</v>
      </c>
      <c r="R2411" s="210">
        <v>44.846997291247817</v>
      </c>
      <c r="S2411" s="210">
        <v>82.226716488178525</v>
      </c>
      <c r="U2411" s="63">
        <v>45120</v>
      </c>
      <c r="V2411" s="214">
        <v>86.936975074134295</v>
      </c>
      <c r="X2411" s="63"/>
      <c r="Y2411" s="67"/>
      <c r="Z2411" s="67"/>
      <c r="AA2411" s="67"/>
      <c r="AB2411" s="67"/>
      <c r="AD2411" s="63"/>
      <c r="AE2411" s="67"/>
      <c r="AF2411" s="68"/>
      <c r="AH2411" s="58">
        <v>45120</v>
      </c>
      <c r="AI2411" s="210">
        <v>123.41852392786885</v>
      </c>
      <c r="AJ2411" s="210">
        <v>110.12081071480191</v>
      </c>
      <c r="AK2411" s="210">
        <v>98.227875375824397</v>
      </c>
      <c r="AM2411" s="63">
        <v>45120</v>
      </c>
      <c r="AN2411" s="210">
        <v>85.743221991634528</v>
      </c>
      <c r="AO2411" s="210">
        <v>79.232219900024276</v>
      </c>
      <c r="AP2411" s="210">
        <v>108.37218737337997</v>
      </c>
      <c r="AR2411" s="63">
        <v>45120</v>
      </c>
      <c r="AS2411" s="210">
        <v>-2.6481068471378433</v>
      </c>
      <c r="AT2411" s="210">
        <v>-0.40878093302795238</v>
      </c>
      <c r="AV2411" s="63"/>
      <c r="AW2411" s="64" t="e">
        <v>#N/A</v>
      </c>
      <c r="AY2411" s="63"/>
      <c r="AZ2411" s="215"/>
      <c r="BA2411" s="215"/>
      <c r="BB2411" s="215"/>
      <c r="BC2411" s="215"/>
      <c r="BE2411" s="215"/>
    </row>
    <row r="2412" spans="4:57">
      <c r="D2412" s="63">
        <v>45121</v>
      </c>
      <c r="E2412" s="211">
        <v>1093.8489999999999</v>
      </c>
      <c r="F2412" s="211">
        <v>4923.9089999999997</v>
      </c>
      <c r="G2412" s="213">
        <v>6017.7579999999998</v>
      </c>
      <c r="I2412" s="63"/>
      <c r="J2412" s="68"/>
      <c r="K2412" s="68"/>
      <c r="M2412" s="63">
        <v>45121</v>
      </c>
      <c r="N2412" s="211">
        <v>26036</v>
      </c>
      <c r="O2412" s="212">
        <v>265.14170000000001</v>
      </c>
      <c r="Q2412" s="63">
        <v>45121</v>
      </c>
      <c r="R2412" s="210">
        <v>44.873916221665702</v>
      </c>
      <c r="S2412" s="210">
        <v>81.989630388060306</v>
      </c>
      <c r="U2412" s="63">
        <v>45121</v>
      </c>
      <c r="V2412" s="214">
        <v>87.056516211939908</v>
      </c>
      <c r="X2412" s="63"/>
      <c r="Y2412" s="67"/>
      <c r="Z2412" s="67"/>
      <c r="AA2412" s="67"/>
      <c r="AB2412" s="67"/>
      <c r="AD2412" s="63"/>
      <c r="AE2412" s="67"/>
      <c r="AF2412" s="68"/>
      <c r="AH2412" s="58">
        <v>45121</v>
      </c>
      <c r="AI2412" s="210">
        <v>123.4016412170742</v>
      </c>
      <c r="AJ2412" s="210">
        <v>109.92892849675657</v>
      </c>
      <c r="AK2412" s="210">
        <v>97.874001915114277</v>
      </c>
      <c r="AM2412" s="63">
        <v>45121</v>
      </c>
      <c r="AN2412" s="210">
        <v>85.877701488346474</v>
      </c>
      <c r="AO2412" s="210">
        <v>79.316112714211243</v>
      </c>
      <c r="AP2412" s="210">
        <v>108.52316500490838</v>
      </c>
      <c r="AR2412" s="63">
        <v>45121</v>
      </c>
      <c r="AS2412" s="210">
        <v>-2.6489499965797969</v>
      </c>
      <c r="AT2412" s="210">
        <v>-0.27861035275561497</v>
      </c>
      <c r="AV2412" s="63"/>
      <c r="AW2412" s="64" t="e">
        <v>#N/A</v>
      </c>
      <c r="AY2412" s="63"/>
      <c r="AZ2412" s="215"/>
      <c r="BA2412" s="215"/>
      <c r="BB2412" s="215"/>
      <c r="BC2412" s="215"/>
      <c r="BE2412" s="215"/>
    </row>
    <row r="2413" spans="4:57">
      <c r="D2413" s="63">
        <v>45122</v>
      </c>
      <c r="E2413" s="211">
        <v>1093.8489999999999</v>
      </c>
      <c r="F2413" s="211">
        <v>4923.9089999999997</v>
      </c>
      <c r="G2413" s="213">
        <v>6017.7579999999998</v>
      </c>
      <c r="I2413" s="63"/>
      <c r="J2413" s="68"/>
      <c r="K2413" s="68"/>
      <c r="M2413" s="63">
        <v>45122</v>
      </c>
      <c r="N2413" s="211">
        <v>26036</v>
      </c>
      <c r="O2413" s="212">
        <v>265.14170000000001</v>
      </c>
      <c r="Q2413" s="63">
        <v>45122</v>
      </c>
      <c r="R2413" s="210">
        <v>44.992682067918906</v>
      </c>
      <c r="S2413" s="210">
        <v>81.919632878241245</v>
      </c>
      <c r="U2413" s="63">
        <v>45122</v>
      </c>
      <c r="V2413" s="214">
        <v>87.056516211939908</v>
      </c>
      <c r="X2413" s="63"/>
      <c r="Y2413" s="67"/>
      <c r="Z2413" s="67"/>
      <c r="AA2413" s="67"/>
      <c r="AB2413" s="67"/>
      <c r="AD2413" s="63"/>
      <c r="AE2413" s="67"/>
      <c r="AF2413" s="68"/>
      <c r="AH2413" s="58">
        <v>45122</v>
      </c>
      <c r="AI2413" s="210">
        <v>123.29708282064308</v>
      </c>
      <c r="AJ2413" s="210">
        <v>109.83713965638846</v>
      </c>
      <c r="AK2413" s="210">
        <v>97.790433509445919</v>
      </c>
      <c r="AM2413" s="63">
        <v>45122</v>
      </c>
      <c r="AN2413" s="210">
        <v>85.940173848943232</v>
      </c>
      <c r="AO2413" s="210">
        <v>79.364996708556191</v>
      </c>
      <c r="AP2413" s="210">
        <v>108.52696266721979</v>
      </c>
      <c r="AR2413" s="63">
        <v>45122</v>
      </c>
      <c r="AS2413" s="210">
        <v>-2.6581000615974348</v>
      </c>
      <c r="AT2413" s="210">
        <v>-0.13201206227863027</v>
      </c>
      <c r="AV2413" s="63"/>
      <c r="AW2413" s="64" t="e">
        <v>#N/A</v>
      </c>
      <c r="AY2413" s="63"/>
      <c r="AZ2413" s="215"/>
      <c r="BA2413" s="215"/>
      <c r="BB2413" s="215"/>
      <c r="BC2413" s="215"/>
      <c r="BE2413" s="215"/>
    </row>
    <row r="2414" spans="4:57">
      <c r="D2414" s="63">
        <v>45123</v>
      </c>
      <c r="E2414" s="211">
        <v>1093.8489999999999</v>
      </c>
      <c r="F2414" s="211">
        <v>4923.9089999999997</v>
      </c>
      <c r="G2414" s="213">
        <v>6017.7579999999998</v>
      </c>
      <c r="I2414" s="63"/>
      <c r="J2414" s="68"/>
      <c r="K2414" s="68"/>
      <c r="M2414" s="63">
        <v>45123</v>
      </c>
      <c r="N2414" s="211">
        <v>26036</v>
      </c>
      <c r="O2414" s="212">
        <v>265.14170000000001</v>
      </c>
      <c r="Q2414" s="63">
        <v>45123</v>
      </c>
      <c r="R2414" s="210">
        <v>45.09991184465887</v>
      </c>
      <c r="S2414" s="210">
        <v>81.953339571258255</v>
      </c>
      <c r="U2414" s="63">
        <v>45123</v>
      </c>
      <c r="V2414" s="214">
        <v>87.056516211939908</v>
      </c>
      <c r="X2414" s="63"/>
      <c r="Y2414" s="67"/>
      <c r="Z2414" s="67"/>
      <c r="AA2414" s="67"/>
      <c r="AB2414" s="67"/>
      <c r="AD2414" s="63"/>
      <c r="AE2414" s="67"/>
      <c r="AF2414" s="68"/>
      <c r="AH2414" s="58">
        <v>45123</v>
      </c>
      <c r="AI2414" s="210">
        <v>123.04179190094291</v>
      </c>
      <c r="AJ2414" s="210">
        <v>109.74516156557144</v>
      </c>
      <c r="AK2414" s="210">
        <v>97.861194280444423</v>
      </c>
      <c r="AM2414" s="63">
        <v>45123</v>
      </c>
      <c r="AN2414" s="210">
        <v>86.003668462605305</v>
      </c>
      <c r="AO2414" s="210">
        <v>79.400885960957226</v>
      </c>
      <c r="AP2414" s="210">
        <v>108.53775334504689</v>
      </c>
      <c r="AR2414" s="63">
        <v>45123</v>
      </c>
      <c r="AS2414" s="210">
        <v>-2.6598066995968006</v>
      </c>
      <c r="AT2414" s="210">
        <v>1.6627832400084586E-2</v>
      </c>
      <c r="AV2414" s="63"/>
      <c r="AW2414" s="64" t="e">
        <v>#N/A</v>
      </c>
      <c r="AY2414" s="63"/>
      <c r="AZ2414" s="215"/>
      <c r="BA2414" s="215"/>
      <c r="BB2414" s="215"/>
      <c r="BC2414" s="215"/>
      <c r="BE2414" s="215"/>
    </row>
    <row r="2415" spans="4:57">
      <c r="D2415" s="63">
        <v>45124</v>
      </c>
      <c r="E2415" s="211">
        <v>1030.5229999999999</v>
      </c>
      <c r="F2415" s="211">
        <v>4931.3190000000004</v>
      </c>
      <c r="G2415" s="213">
        <v>5961.8419999999996</v>
      </c>
      <c r="I2415" s="63"/>
      <c r="J2415" s="68"/>
      <c r="K2415" s="68"/>
      <c r="M2415" s="63">
        <v>45124</v>
      </c>
      <c r="N2415" s="211">
        <v>25849</v>
      </c>
      <c r="O2415" s="212">
        <v>266.79169999999999</v>
      </c>
      <c r="Q2415" s="63">
        <v>45124</v>
      </c>
      <c r="R2415" s="210">
        <v>45.161065746556247</v>
      </c>
      <c r="S2415" s="210">
        <v>82.007828646075566</v>
      </c>
      <c r="U2415" s="63">
        <v>45124</v>
      </c>
      <c r="V2415" s="214">
        <v>87.426789369325846</v>
      </c>
      <c r="X2415" s="63"/>
      <c r="Y2415" s="67"/>
      <c r="Z2415" s="67"/>
      <c r="AA2415" s="67"/>
      <c r="AB2415" s="67"/>
      <c r="AD2415" s="63"/>
      <c r="AE2415" s="67"/>
      <c r="AF2415" s="68"/>
      <c r="AH2415" s="58">
        <v>45124</v>
      </c>
      <c r="AI2415" s="210">
        <v>122.68903932806042</v>
      </c>
      <c r="AJ2415" s="210">
        <v>109.61586626074653</v>
      </c>
      <c r="AK2415" s="210">
        <v>97.945448529400124</v>
      </c>
      <c r="AM2415" s="63">
        <v>45124</v>
      </c>
      <c r="AN2415" s="210">
        <v>86.122323138946385</v>
      </c>
      <c r="AO2415" s="210">
        <v>79.487448290548997</v>
      </c>
      <c r="AP2415" s="210">
        <v>108.64338853532854</v>
      </c>
      <c r="AR2415" s="63">
        <v>45124</v>
      </c>
      <c r="AS2415" s="210">
        <v>-2.6683684832702337</v>
      </c>
      <c r="AT2415" s="210">
        <v>0.16343684333410824</v>
      </c>
      <c r="AV2415" s="63"/>
      <c r="AW2415" s="64" t="e">
        <v>#N/A</v>
      </c>
      <c r="AY2415" s="63"/>
      <c r="AZ2415" s="215"/>
      <c r="BA2415" s="215"/>
      <c r="BB2415" s="215"/>
      <c r="BC2415" s="215"/>
      <c r="BE2415" s="215"/>
    </row>
    <row r="2416" spans="4:57">
      <c r="D2416" s="63">
        <v>45125</v>
      </c>
      <c r="E2416" s="211">
        <v>1092.7860000000001</v>
      </c>
      <c r="F2416" s="211">
        <v>4934.8890000000001</v>
      </c>
      <c r="G2416" s="213">
        <v>6027.6750000000002</v>
      </c>
      <c r="I2416" s="63"/>
      <c r="J2416" s="68"/>
      <c r="K2416" s="68"/>
      <c r="M2416" s="63">
        <v>45125</v>
      </c>
      <c r="N2416" s="211">
        <v>25765</v>
      </c>
      <c r="O2416" s="212">
        <v>267.58330000000001</v>
      </c>
      <c r="Q2416" s="63">
        <v>45125</v>
      </c>
      <c r="R2416" s="210">
        <v>45.21996573767737</v>
      </c>
      <c r="S2416" s="210">
        <v>82.137252384367173</v>
      </c>
      <c r="U2416" s="63">
        <v>45125</v>
      </c>
      <c r="V2416" s="214">
        <v>87.146217423636884</v>
      </c>
      <c r="X2416" s="63"/>
      <c r="Y2416" s="67"/>
      <c r="Z2416" s="67"/>
      <c r="AA2416" s="67"/>
      <c r="AB2416" s="67"/>
      <c r="AD2416" s="63"/>
      <c r="AE2416" s="67"/>
      <c r="AF2416" s="68"/>
      <c r="AH2416" s="58">
        <v>45125</v>
      </c>
      <c r="AI2416" s="210">
        <v>122.40665638230182</v>
      </c>
      <c r="AJ2416" s="210">
        <v>109.59001410016941</v>
      </c>
      <c r="AK2416" s="210">
        <v>98.168254796595832</v>
      </c>
      <c r="AM2416" s="63">
        <v>45125</v>
      </c>
      <c r="AN2416" s="210">
        <v>86.217935968675704</v>
      </c>
      <c r="AO2416" s="210">
        <v>79.649798516519766</v>
      </c>
      <c r="AP2416" s="210">
        <v>108.5979624712119</v>
      </c>
      <c r="AR2416" s="63">
        <v>45125</v>
      </c>
      <c r="AS2416" s="210">
        <v>-2.6842876610186917</v>
      </c>
      <c r="AT2416" s="210">
        <v>0.31686734210203404</v>
      </c>
      <c r="AV2416" s="63"/>
      <c r="AW2416" s="64" t="e">
        <v>#N/A</v>
      </c>
      <c r="AY2416" s="63"/>
      <c r="AZ2416" s="215"/>
      <c r="BA2416" s="215"/>
      <c r="BB2416" s="215"/>
      <c r="BC2416" s="215"/>
      <c r="BE2416" s="215"/>
    </row>
    <row r="2417" spans="4:57">
      <c r="D2417" s="63">
        <v>45126</v>
      </c>
      <c r="E2417" s="211">
        <v>1100.482</v>
      </c>
      <c r="F2417" s="211">
        <v>4938.2809999999999</v>
      </c>
      <c r="G2417" s="213">
        <v>6038.7629999999999</v>
      </c>
      <c r="I2417" s="63"/>
      <c r="J2417" s="68"/>
      <c r="K2417" s="68"/>
      <c r="M2417" s="63">
        <v>45126</v>
      </c>
      <c r="N2417" s="211">
        <v>25501</v>
      </c>
      <c r="O2417" s="212">
        <v>268.22500000000002</v>
      </c>
      <c r="Q2417" s="63">
        <v>45126</v>
      </c>
      <c r="R2417" s="210">
        <v>45.178134155450955</v>
      </c>
      <c r="S2417" s="210">
        <v>82.265431544966859</v>
      </c>
      <c r="U2417" s="63">
        <v>45126</v>
      </c>
      <c r="V2417" s="214">
        <v>86.917342949779027</v>
      </c>
      <c r="X2417" s="63"/>
      <c r="Y2417" s="67"/>
      <c r="Z2417" s="67"/>
      <c r="AA2417" s="67"/>
      <c r="AB2417" s="67"/>
      <c r="AD2417" s="63"/>
      <c r="AE2417" s="67"/>
      <c r="AF2417" s="68"/>
      <c r="AH2417" s="58">
        <v>45126</v>
      </c>
      <c r="AI2417" s="210">
        <v>122.12711715835441</v>
      </c>
      <c r="AJ2417" s="210">
        <v>109.56126927364531</v>
      </c>
      <c r="AK2417" s="210">
        <v>98.379196929501063</v>
      </c>
      <c r="AM2417" s="63">
        <v>45126</v>
      </c>
      <c r="AN2417" s="210">
        <v>86.336049419876801</v>
      </c>
      <c r="AO2417" s="210">
        <v>79.783390625635576</v>
      </c>
      <c r="AP2417" s="210">
        <v>108.66556153242999</v>
      </c>
      <c r="AR2417" s="63">
        <v>45126</v>
      </c>
      <c r="AS2417" s="210">
        <v>-2.714241624086966</v>
      </c>
      <c r="AT2417" s="210">
        <v>0.47392851415717363</v>
      </c>
      <c r="AV2417" s="63"/>
      <c r="AW2417" s="64" t="e">
        <v>#N/A</v>
      </c>
      <c r="AY2417" s="63"/>
      <c r="AZ2417" s="215"/>
      <c r="BA2417" s="215"/>
      <c r="BB2417" s="215"/>
      <c r="BC2417" s="215"/>
      <c r="BE2417" s="215"/>
    </row>
    <row r="2418" spans="4:57">
      <c r="D2418" s="63">
        <v>45127</v>
      </c>
      <c r="E2418" s="211">
        <v>1135.6210000000001</v>
      </c>
      <c r="F2418" s="211">
        <v>4952.3969999999999</v>
      </c>
      <c r="G2418" s="213">
        <v>6088.018</v>
      </c>
      <c r="I2418" s="63"/>
      <c r="J2418" s="68"/>
      <c r="K2418" s="68"/>
      <c r="M2418" s="63">
        <v>45127</v>
      </c>
      <c r="N2418" s="211">
        <v>25441</v>
      </c>
      <c r="O2418" s="212">
        <v>268.77499999999998</v>
      </c>
      <c r="Q2418" s="63">
        <v>45127</v>
      </c>
      <c r="R2418" s="210">
        <v>45.29564545555813</v>
      </c>
      <c r="S2418" s="210">
        <v>82.360623313525494</v>
      </c>
      <c r="U2418" s="63">
        <v>45127</v>
      </c>
      <c r="V2418" s="214">
        <v>86.711744513667966</v>
      </c>
      <c r="X2418" s="63"/>
      <c r="Y2418" s="67"/>
      <c r="Z2418" s="67"/>
      <c r="AA2418" s="67"/>
      <c r="AB2418" s="67"/>
      <c r="AD2418" s="63"/>
      <c r="AE2418" s="67"/>
      <c r="AF2418" s="68"/>
      <c r="AH2418" s="58">
        <v>45127</v>
      </c>
      <c r="AI2418" s="210">
        <v>121.87954907664826</v>
      </c>
      <c r="AJ2418" s="210">
        <v>109.52177034986046</v>
      </c>
      <c r="AK2418" s="210">
        <v>98.533236181457127</v>
      </c>
      <c r="AM2418" s="63">
        <v>45127</v>
      </c>
      <c r="AN2418" s="210">
        <v>86.484047689512806</v>
      </c>
      <c r="AO2418" s="210">
        <v>79.936576167039249</v>
      </c>
      <c r="AP2418" s="210">
        <v>108.77183561386627</v>
      </c>
      <c r="AR2418" s="63">
        <v>45127</v>
      </c>
      <c r="AS2418" s="210">
        <v>-2.7386333421962283</v>
      </c>
      <c r="AT2418" s="210">
        <v>0.62747616588629818</v>
      </c>
      <c r="AV2418" s="63"/>
      <c r="AW2418" s="64" t="e">
        <v>#N/A</v>
      </c>
      <c r="AY2418" s="63"/>
      <c r="AZ2418" s="215"/>
      <c r="BA2418" s="215"/>
      <c r="BB2418" s="215"/>
      <c r="BC2418" s="215"/>
      <c r="BE2418" s="215"/>
    </row>
    <row r="2419" spans="4:57">
      <c r="D2419" s="63">
        <v>45128</v>
      </c>
      <c r="E2419" s="211">
        <v>1160.2380000000001</v>
      </c>
      <c r="F2419" s="211">
        <v>4964.6610000000001</v>
      </c>
      <c r="G2419" s="213">
        <v>6124.8990000000003</v>
      </c>
      <c r="I2419" s="63"/>
      <c r="J2419" s="68"/>
      <c r="K2419" s="68"/>
      <c r="M2419" s="63">
        <v>45128</v>
      </c>
      <c r="N2419" s="211">
        <v>25210</v>
      </c>
      <c r="O2419" s="212">
        <v>269.41669999999999</v>
      </c>
      <c r="Q2419" s="63">
        <v>45128</v>
      </c>
      <c r="R2419" s="210">
        <v>45.519574019062262</v>
      </c>
      <c r="S2419" s="210">
        <v>82.33228322718756</v>
      </c>
      <c r="U2419" s="63">
        <v>45128</v>
      </c>
      <c r="V2419" s="214">
        <v>86.702123127545931</v>
      </c>
      <c r="X2419" s="63"/>
      <c r="Y2419" s="67"/>
      <c r="Z2419" s="67"/>
      <c r="AA2419" s="67"/>
      <c r="AB2419" s="67"/>
      <c r="AD2419" s="63"/>
      <c r="AE2419" s="67"/>
      <c r="AF2419" s="68"/>
      <c r="AH2419" s="58">
        <v>45128</v>
      </c>
      <c r="AI2419" s="210">
        <v>121.84607036419868</v>
      </c>
      <c r="AJ2419" s="210">
        <v>109.47354592531293</v>
      </c>
      <c r="AK2419" s="210">
        <v>98.456946338887818</v>
      </c>
      <c r="AM2419" s="63">
        <v>45128</v>
      </c>
      <c r="AN2419" s="210">
        <v>86.665049390983256</v>
      </c>
      <c r="AO2419" s="210">
        <v>80.139709023581943</v>
      </c>
      <c r="AP2419" s="210">
        <v>108.92951652944967</v>
      </c>
      <c r="AR2419" s="63">
        <v>45128</v>
      </c>
      <c r="AS2419" s="210">
        <v>-2.7493414108823777</v>
      </c>
      <c r="AT2419" s="210">
        <v>0.80401223837007763</v>
      </c>
      <c r="AV2419" s="63"/>
      <c r="AW2419" s="64" t="e">
        <v>#N/A</v>
      </c>
      <c r="AY2419" s="63"/>
      <c r="AZ2419" s="215"/>
      <c r="BA2419" s="215"/>
      <c r="BB2419" s="215"/>
      <c r="BC2419" s="215"/>
      <c r="BE2419" s="215"/>
    </row>
    <row r="2420" spans="4:57">
      <c r="D2420" s="63">
        <v>45129</v>
      </c>
      <c r="E2420" s="211">
        <v>1160.2380000000001</v>
      </c>
      <c r="F2420" s="211">
        <v>4964.6610000000001</v>
      </c>
      <c r="G2420" s="213">
        <v>6124.8990000000003</v>
      </c>
      <c r="I2420" s="63"/>
      <c r="J2420" s="68"/>
      <c r="K2420" s="68"/>
      <c r="M2420" s="63">
        <v>45129</v>
      </c>
      <c r="N2420" s="211">
        <v>25210</v>
      </c>
      <c r="O2420" s="212">
        <v>269.41669999999999</v>
      </c>
      <c r="Q2420" s="63">
        <v>45129</v>
      </c>
      <c r="R2420" s="210">
        <v>45.524459083712479</v>
      </c>
      <c r="S2420" s="210">
        <v>82.286303350862738</v>
      </c>
      <c r="U2420" s="63">
        <v>45129</v>
      </c>
      <c r="V2420" s="214">
        <v>86.702123127545931</v>
      </c>
      <c r="X2420" s="63"/>
      <c r="Y2420" s="67"/>
      <c r="Z2420" s="67"/>
      <c r="AA2420" s="67"/>
      <c r="AB2420" s="67"/>
      <c r="AD2420" s="63"/>
      <c r="AE2420" s="67"/>
      <c r="AF2420" s="68"/>
      <c r="AH2420" s="58">
        <v>45129</v>
      </c>
      <c r="AI2420" s="210">
        <v>121.80591027658024</v>
      </c>
      <c r="AJ2420" s="210">
        <v>109.41910571696987</v>
      </c>
      <c r="AK2420" s="210">
        <v>98.364047912570967</v>
      </c>
      <c r="AM2420" s="63">
        <v>45129</v>
      </c>
      <c r="AN2420" s="210">
        <v>86.825513239384605</v>
      </c>
      <c r="AO2420" s="210">
        <v>80.243432946794854</v>
      </c>
      <c r="AP2420" s="210">
        <v>109.13484024949747</v>
      </c>
      <c r="AR2420" s="63">
        <v>45129</v>
      </c>
      <c r="AS2420" s="210">
        <v>-2.7556181463766483</v>
      </c>
      <c r="AT2420" s="210">
        <v>0.99476929841555428</v>
      </c>
      <c r="AV2420" s="63"/>
      <c r="AW2420" s="64" t="e">
        <v>#N/A</v>
      </c>
      <c r="AY2420" s="63"/>
      <c r="AZ2420" s="215"/>
      <c r="BA2420" s="215"/>
      <c r="BB2420" s="215"/>
      <c r="BC2420" s="215"/>
      <c r="BE2420" s="215"/>
    </row>
    <row r="2421" spans="4:57">
      <c r="D2421" s="63">
        <v>45130</v>
      </c>
      <c r="E2421" s="211">
        <v>1160.2380000000001</v>
      </c>
      <c r="F2421" s="211">
        <v>4964.6610000000001</v>
      </c>
      <c r="G2421" s="213">
        <v>6124.8990000000003</v>
      </c>
      <c r="I2421" s="63"/>
      <c r="J2421" s="68"/>
      <c r="K2421" s="68"/>
      <c r="M2421" s="63">
        <v>45130</v>
      </c>
      <c r="N2421" s="211">
        <v>25210</v>
      </c>
      <c r="O2421" s="212">
        <v>269.41669999999999</v>
      </c>
      <c r="Q2421" s="63">
        <v>45130</v>
      </c>
      <c r="R2421" s="210">
        <v>45.495050275051426</v>
      </c>
      <c r="S2421" s="210">
        <v>82.235136203952393</v>
      </c>
      <c r="U2421" s="63">
        <v>45130</v>
      </c>
      <c r="V2421" s="214">
        <v>86.702123127545931</v>
      </c>
      <c r="X2421" s="63"/>
      <c r="Y2421" s="67"/>
      <c r="Z2421" s="67"/>
      <c r="AA2421" s="67"/>
      <c r="AB2421" s="67"/>
      <c r="AD2421" s="63"/>
      <c r="AE2421" s="67"/>
      <c r="AF2421" s="68"/>
      <c r="AH2421" s="58">
        <v>45130</v>
      </c>
      <c r="AI2421" s="210">
        <v>121.79495060253949</v>
      </c>
      <c r="AJ2421" s="210">
        <v>109.36874542639701</v>
      </c>
      <c r="AK2421" s="210">
        <v>98.254118066293145</v>
      </c>
      <c r="AM2421" s="63">
        <v>45130</v>
      </c>
      <c r="AN2421" s="210">
        <v>86.937669722214977</v>
      </c>
      <c r="AO2421" s="210">
        <v>80.308110801497378</v>
      </c>
      <c r="AP2421" s="210">
        <v>109.25186411153516</v>
      </c>
      <c r="AR2421" s="63">
        <v>45130</v>
      </c>
      <c r="AS2421" s="210">
        <v>-2.749967773815154</v>
      </c>
      <c r="AT2421" s="210">
        <v>1.1866007007965251</v>
      </c>
      <c r="AV2421" s="63"/>
      <c r="AW2421" s="64" t="e">
        <v>#N/A</v>
      </c>
      <c r="AY2421" s="63"/>
      <c r="AZ2421" s="215"/>
      <c r="BA2421" s="215"/>
      <c r="BB2421" s="215"/>
      <c r="BC2421" s="215"/>
      <c r="BE2421" s="215"/>
    </row>
    <row r="2422" spans="4:57">
      <c r="D2422" s="63">
        <v>45131</v>
      </c>
      <c r="E2422" s="211">
        <v>1091.3530000000001</v>
      </c>
      <c r="F2422" s="211">
        <v>4978.5349999999999</v>
      </c>
      <c r="G2422" s="213">
        <v>6069.8879999999999</v>
      </c>
      <c r="I2422" s="63"/>
      <c r="J2422" s="68"/>
      <c r="K2422" s="68"/>
      <c r="M2422" s="63">
        <v>45131</v>
      </c>
      <c r="N2422" s="211">
        <v>25280</v>
      </c>
      <c r="O2422" s="212">
        <v>271.19170000000003</v>
      </c>
      <c r="Q2422" s="63">
        <v>45131</v>
      </c>
      <c r="R2422" s="210">
        <v>45.407239562132659</v>
      </c>
      <c r="S2422" s="210">
        <v>82.28060520661802</v>
      </c>
      <c r="U2422" s="63">
        <v>45131</v>
      </c>
      <c r="V2422" s="214">
        <v>86.68928190033094</v>
      </c>
      <c r="X2422" s="63"/>
      <c r="Y2422" s="67"/>
      <c r="Z2422" s="67"/>
      <c r="AA2422" s="67"/>
      <c r="AB2422" s="67"/>
      <c r="AD2422" s="63"/>
      <c r="AE2422" s="67"/>
      <c r="AF2422" s="68"/>
      <c r="AH2422" s="58">
        <v>45131</v>
      </c>
      <c r="AI2422" s="210">
        <v>121.85238790253106</v>
      </c>
      <c r="AJ2422" s="210">
        <v>109.40985528420177</v>
      </c>
      <c r="AK2422" s="210">
        <v>98.267978416988356</v>
      </c>
      <c r="AM2422" s="63">
        <v>45131</v>
      </c>
      <c r="AN2422" s="210">
        <v>87.106283349720144</v>
      </c>
      <c r="AO2422" s="210">
        <v>80.439138245073721</v>
      </c>
      <c r="AP2422" s="210">
        <v>109.44289901094551</v>
      </c>
      <c r="AR2422" s="63">
        <v>45131</v>
      </c>
      <c r="AS2422" s="210">
        <v>-2.7439680013762735</v>
      </c>
      <c r="AT2422" s="210">
        <v>1.3713769025970768</v>
      </c>
      <c r="AV2422" s="63"/>
      <c r="AW2422" s="64" t="e">
        <v>#N/A</v>
      </c>
      <c r="AY2422" s="63"/>
      <c r="AZ2422" s="215"/>
      <c r="BA2422" s="215"/>
      <c r="BB2422" s="215"/>
      <c r="BC2422" s="215"/>
      <c r="BE2422" s="215"/>
    </row>
    <row r="2423" spans="4:57">
      <c r="D2423" s="63">
        <v>45132</v>
      </c>
      <c r="E2423" s="211">
        <v>1172.7750000000001</v>
      </c>
      <c r="F2423" s="211">
        <v>4993.2139999999999</v>
      </c>
      <c r="G2423" s="213">
        <v>6165.9889999999996</v>
      </c>
      <c r="I2423" s="63"/>
      <c r="J2423" s="68"/>
      <c r="K2423" s="68"/>
      <c r="M2423" s="63">
        <v>45132</v>
      </c>
      <c r="N2423" s="211">
        <v>25350</v>
      </c>
      <c r="O2423" s="212">
        <v>271.66669999999999</v>
      </c>
      <c r="Q2423" s="63">
        <v>45132</v>
      </c>
      <c r="R2423" s="210">
        <v>45.395247572805395</v>
      </c>
      <c r="S2423" s="210">
        <v>82.291689410106599</v>
      </c>
      <c r="U2423" s="63">
        <v>45132</v>
      </c>
      <c r="V2423" s="214">
        <v>86.610702405225268</v>
      </c>
      <c r="X2423" s="63"/>
      <c r="Y2423" s="67"/>
      <c r="Z2423" s="67"/>
      <c r="AA2423" s="67"/>
      <c r="AB2423" s="67"/>
      <c r="AD2423" s="63"/>
      <c r="AE2423" s="67"/>
      <c r="AF2423" s="68"/>
      <c r="AH2423" s="58">
        <v>45132</v>
      </c>
      <c r="AI2423" s="210">
        <v>122.03047857782319</v>
      </c>
      <c r="AJ2423" s="210">
        <v>109.47597658994317</v>
      </c>
      <c r="AK2423" s="210">
        <v>98.225637758974344</v>
      </c>
      <c r="AM2423" s="63">
        <v>45132</v>
      </c>
      <c r="AN2423" s="210">
        <v>87.310458734189609</v>
      </c>
      <c r="AO2423" s="210">
        <v>80.714007869582431</v>
      </c>
      <c r="AP2423" s="210">
        <v>109.54899617146539</v>
      </c>
      <c r="AR2423" s="63">
        <v>45132</v>
      </c>
      <c r="AS2423" s="210">
        <v>-2.7030285286190336</v>
      </c>
      <c r="AT2423" s="210">
        <v>1.5558370692239087</v>
      </c>
      <c r="AV2423" s="63"/>
      <c r="AW2423" s="64" t="e">
        <v>#N/A</v>
      </c>
      <c r="AY2423" s="63"/>
      <c r="AZ2423" s="215"/>
      <c r="BA2423" s="215"/>
      <c r="BB2423" s="215"/>
      <c r="BC2423" s="215"/>
      <c r="BE2423" s="215"/>
    </row>
    <row r="2424" spans="4:57">
      <c r="D2424" s="63">
        <v>45133</v>
      </c>
      <c r="E2424" s="211">
        <v>1149.431</v>
      </c>
      <c r="F2424" s="211">
        <v>5008.3209999999999</v>
      </c>
      <c r="G2424" s="213">
        <v>6157.7520000000004</v>
      </c>
      <c r="I2424" s="63"/>
      <c r="J2424" s="68"/>
      <c r="K2424" s="68"/>
      <c r="M2424" s="63">
        <v>45133</v>
      </c>
      <c r="N2424" s="211">
        <v>25258</v>
      </c>
      <c r="O2424" s="212">
        <v>272.39999999999998</v>
      </c>
      <c r="Q2424" s="63">
        <v>45133</v>
      </c>
      <c r="R2424" s="210">
        <v>45.413029357892356</v>
      </c>
      <c r="S2424" s="210">
        <v>82.375069852426151</v>
      </c>
      <c r="U2424" s="63">
        <v>45133</v>
      </c>
      <c r="V2424" s="214">
        <v>86.30921905405782</v>
      </c>
      <c r="X2424" s="63"/>
      <c r="Y2424" s="67"/>
      <c r="Z2424" s="67"/>
      <c r="AA2424" s="67"/>
      <c r="AB2424" s="67"/>
      <c r="AD2424" s="63"/>
      <c r="AE2424" s="67"/>
      <c r="AF2424" s="68"/>
      <c r="AH2424" s="58">
        <v>45133</v>
      </c>
      <c r="AI2424" s="210">
        <v>122.10323355212824</v>
      </c>
      <c r="AJ2424" s="210">
        <v>109.55637828945567</v>
      </c>
      <c r="AK2424" s="210">
        <v>98.303226818440365</v>
      </c>
      <c r="AM2424" s="63">
        <v>45133</v>
      </c>
      <c r="AN2424" s="210">
        <v>87.435528594323486</v>
      </c>
      <c r="AO2424" s="210">
        <v>80.854562589956871</v>
      </c>
      <c r="AP2424" s="210">
        <v>109.63821774732567</v>
      </c>
      <c r="AR2424" s="63">
        <v>45133</v>
      </c>
      <c r="AS2424" s="210">
        <v>-2.6545774223018959</v>
      </c>
      <c r="AT2424" s="210">
        <v>1.7516555347799168</v>
      </c>
      <c r="AV2424" s="63"/>
      <c r="AW2424" s="64" t="e">
        <v>#N/A</v>
      </c>
      <c r="AY2424" s="63"/>
      <c r="AZ2424" s="215"/>
      <c r="BA2424" s="215"/>
      <c r="BB2424" s="215"/>
      <c r="BC2424" s="215"/>
      <c r="BE2424" s="215"/>
    </row>
    <row r="2425" spans="4:57">
      <c r="D2425" s="63">
        <v>45134</v>
      </c>
      <c r="E2425" s="211">
        <v>1186.8140000000001</v>
      </c>
      <c r="F2425" s="211">
        <v>5033.0810000000001</v>
      </c>
      <c r="G2425" s="213">
        <v>6219.8950000000004</v>
      </c>
      <c r="I2425" s="63"/>
      <c r="J2425" s="68"/>
      <c r="K2425" s="68"/>
      <c r="M2425" s="63">
        <v>45134</v>
      </c>
      <c r="N2425" s="211">
        <v>25349</v>
      </c>
      <c r="O2425" s="212">
        <v>273</v>
      </c>
      <c r="Q2425" s="63">
        <v>45134</v>
      </c>
      <c r="R2425" s="210">
        <v>45.529775831530884</v>
      </c>
      <c r="S2425" s="210">
        <v>82.581334493904052</v>
      </c>
      <c r="U2425" s="63">
        <v>45134</v>
      </c>
      <c r="V2425" s="214">
        <v>86.219730331978155</v>
      </c>
      <c r="X2425" s="63"/>
      <c r="Y2425" s="67"/>
      <c r="Z2425" s="67"/>
      <c r="AA2425" s="67"/>
      <c r="AB2425" s="67"/>
      <c r="AD2425" s="63"/>
      <c r="AE2425" s="67"/>
      <c r="AF2425" s="68"/>
      <c r="AH2425" s="58">
        <v>45134</v>
      </c>
      <c r="AI2425" s="210">
        <v>122.08794879169105</v>
      </c>
      <c r="AJ2425" s="210">
        <v>109.67485867655253</v>
      </c>
      <c r="AK2425" s="210">
        <v>98.541264638119344</v>
      </c>
      <c r="AM2425" s="63">
        <v>45134</v>
      </c>
      <c r="AN2425" s="210">
        <v>87.540952550828038</v>
      </c>
      <c r="AO2425" s="210">
        <v>80.983926872738166</v>
      </c>
      <c r="AP2425" s="210">
        <v>109.68453249180823</v>
      </c>
      <c r="AR2425" s="63">
        <v>45134</v>
      </c>
      <c r="AS2425" s="210">
        <v>-2.6025222987077989</v>
      </c>
      <c r="AT2425" s="210">
        <v>1.960620669207036</v>
      </c>
      <c r="AV2425" s="63"/>
      <c r="AW2425" s="64" t="e">
        <v>#N/A</v>
      </c>
      <c r="AY2425" s="63"/>
      <c r="AZ2425" s="215"/>
      <c r="BA2425" s="215"/>
      <c r="BB2425" s="215"/>
      <c r="BC2425" s="215"/>
      <c r="BE2425" s="215"/>
    </row>
    <row r="2426" spans="4:57">
      <c r="D2426" s="63">
        <v>45135</v>
      </c>
      <c r="E2426" s="211">
        <v>1142.7639999999999</v>
      </c>
      <c r="F2426" s="211">
        <v>5052.1019999999999</v>
      </c>
      <c r="G2426" s="213">
        <v>6194.866</v>
      </c>
      <c r="I2426" s="63"/>
      <c r="J2426" s="68"/>
      <c r="K2426" s="68"/>
      <c r="M2426" s="63">
        <v>45135</v>
      </c>
      <c r="N2426" s="211">
        <v>25651</v>
      </c>
      <c r="O2426" s="212">
        <v>273.63330000000002</v>
      </c>
      <c r="Q2426" s="63">
        <v>45135</v>
      </c>
      <c r="R2426" s="210">
        <v>45.618550101282352</v>
      </c>
      <c r="S2426" s="210">
        <v>82.796002427629077</v>
      </c>
      <c r="U2426" s="63">
        <v>45135</v>
      </c>
      <c r="V2426" s="214">
        <v>85.412059961612925</v>
      </c>
      <c r="X2426" s="63"/>
      <c r="Y2426" s="67"/>
      <c r="Z2426" s="67"/>
      <c r="AA2426" s="67"/>
      <c r="AB2426" s="67"/>
      <c r="AD2426" s="63"/>
      <c r="AE2426" s="67"/>
      <c r="AF2426" s="68"/>
      <c r="AH2426" s="58">
        <v>45135</v>
      </c>
      <c r="AI2426" s="210">
        <v>122.31413122108323</v>
      </c>
      <c r="AJ2426" s="210">
        <v>109.904405291618</v>
      </c>
      <c r="AK2426" s="210">
        <v>98.783525087476647</v>
      </c>
      <c r="AM2426" s="63">
        <v>45135</v>
      </c>
      <c r="AN2426" s="210">
        <v>87.579581814785797</v>
      </c>
      <c r="AO2426" s="210">
        <v>81.142983710618239</v>
      </c>
      <c r="AP2426" s="210">
        <v>109.49695556018062</v>
      </c>
      <c r="AR2426" s="63">
        <v>45135</v>
      </c>
      <c r="AS2426" s="210">
        <v>-2.528606589230975</v>
      </c>
      <c r="AT2426" s="210">
        <v>2.1632589286696868</v>
      </c>
      <c r="AV2426" s="63"/>
      <c r="AW2426" s="64" t="e">
        <v>#N/A</v>
      </c>
      <c r="AY2426" s="63"/>
      <c r="AZ2426" s="215"/>
      <c r="BA2426" s="215"/>
      <c r="BB2426" s="215"/>
      <c r="BC2426" s="215"/>
      <c r="BE2426" s="215"/>
    </row>
    <row r="2427" spans="4:57">
      <c r="D2427" s="63">
        <v>45136</v>
      </c>
      <c r="E2427" s="211">
        <v>1142.7639999999999</v>
      </c>
      <c r="F2427" s="211">
        <v>5052.1019999999999</v>
      </c>
      <c r="G2427" s="213">
        <v>6194.866</v>
      </c>
      <c r="I2427" s="63"/>
      <c r="J2427" s="68"/>
      <c r="K2427" s="68"/>
      <c r="M2427" s="63">
        <v>45136</v>
      </c>
      <c r="N2427" s="211">
        <v>25651</v>
      </c>
      <c r="O2427" s="212">
        <v>273.63330000000002</v>
      </c>
      <c r="Q2427" s="63">
        <v>45136</v>
      </c>
      <c r="R2427" s="210">
        <v>45.563544174851515</v>
      </c>
      <c r="S2427" s="210">
        <v>82.879148853629374</v>
      </c>
      <c r="U2427" s="63">
        <v>45136</v>
      </c>
      <c r="V2427" s="214">
        <v>85.412059961612925</v>
      </c>
      <c r="X2427" s="63"/>
      <c r="Y2427" s="67"/>
      <c r="Z2427" s="67"/>
      <c r="AA2427" s="67"/>
      <c r="AB2427" s="67"/>
      <c r="AD2427" s="63"/>
      <c r="AE2427" s="67"/>
      <c r="AF2427" s="68"/>
      <c r="AH2427" s="58">
        <v>45136</v>
      </c>
      <c r="AI2427" s="210">
        <v>122.4550631078389</v>
      </c>
      <c r="AJ2427" s="210">
        <v>109.98707187087504</v>
      </c>
      <c r="AK2427" s="210">
        <v>98.830982759595543</v>
      </c>
      <c r="AM2427" s="63">
        <v>45136</v>
      </c>
      <c r="AN2427" s="210">
        <v>87.557155578254054</v>
      </c>
      <c r="AO2427" s="210">
        <v>81.299637602815068</v>
      </c>
      <c r="AP2427" s="210">
        <v>109.17274764325953</v>
      </c>
      <c r="AR2427" s="63">
        <v>45136</v>
      </c>
      <c r="AS2427" s="210">
        <v>-2.4249552455656409</v>
      </c>
      <c r="AT2427" s="210">
        <v>2.370693457053652</v>
      </c>
      <c r="AV2427" s="63"/>
      <c r="AW2427" s="64" t="e">
        <v>#N/A</v>
      </c>
      <c r="AY2427" s="63"/>
      <c r="AZ2427" s="215"/>
      <c r="BA2427" s="215"/>
      <c r="BB2427" s="215"/>
      <c r="BC2427" s="215"/>
      <c r="BE2427" s="215"/>
    </row>
    <row r="2428" spans="4:57">
      <c r="D2428" s="63">
        <v>45137</v>
      </c>
      <c r="E2428" s="211">
        <v>1142.7639999999999</v>
      </c>
      <c r="F2428" s="211">
        <v>5052.1019999999999</v>
      </c>
      <c r="G2428" s="213">
        <v>6194.866</v>
      </c>
      <c r="I2428" s="63"/>
      <c r="J2428" s="68"/>
      <c r="K2428" s="68"/>
      <c r="M2428" s="63">
        <v>45137</v>
      </c>
      <c r="N2428" s="211">
        <v>25651</v>
      </c>
      <c r="O2428" s="212">
        <v>273.63330000000002</v>
      </c>
      <c r="Q2428" s="63">
        <v>45137</v>
      </c>
      <c r="R2428" s="210">
        <v>45.422065922880542</v>
      </c>
      <c r="S2428" s="210">
        <v>82.882881865130116</v>
      </c>
      <c r="U2428" s="63">
        <v>45137</v>
      </c>
      <c r="V2428" s="214">
        <v>85.412059961612925</v>
      </c>
      <c r="X2428" s="63"/>
      <c r="Y2428" s="67"/>
      <c r="Z2428" s="67"/>
      <c r="AA2428" s="67"/>
      <c r="AB2428" s="67"/>
      <c r="AD2428" s="63"/>
      <c r="AE2428" s="67"/>
      <c r="AF2428" s="68"/>
      <c r="AH2428" s="58">
        <v>45137</v>
      </c>
      <c r="AI2428" s="210">
        <v>122.55478278139603</v>
      </c>
      <c r="AJ2428" s="210">
        <v>110.03178418753991</v>
      </c>
      <c r="AK2428" s="210">
        <v>98.791538479521307</v>
      </c>
      <c r="AM2428" s="63">
        <v>45137</v>
      </c>
      <c r="AN2428" s="210">
        <v>87.556045196046583</v>
      </c>
      <c r="AO2428" s="210">
        <v>81.481579989951356</v>
      </c>
      <c r="AP2428" s="210">
        <v>108.90359465044691</v>
      </c>
      <c r="AR2428" s="63">
        <v>45137</v>
      </c>
      <c r="AS2428" s="210">
        <v>-2.3538173756408431</v>
      </c>
      <c r="AT2428" s="210">
        <v>2.5720162336156038</v>
      </c>
      <c r="AV2428" s="63"/>
      <c r="AW2428" s="64" t="e">
        <v>#N/A</v>
      </c>
      <c r="AY2428" s="63"/>
      <c r="AZ2428" s="215"/>
      <c r="BA2428" s="215"/>
      <c r="BB2428" s="215"/>
      <c r="BC2428" s="215"/>
      <c r="BE2428" s="215"/>
    </row>
    <row r="2429" spans="4:57">
      <c r="D2429" s="63">
        <v>45138</v>
      </c>
      <c r="E2429" s="211">
        <v>1319.857</v>
      </c>
      <c r="F2429" s="211">
        <v>5072.8429999999998</v>
      </c>
      <c r="G2429" s="213">
        <v>6392.7</v>
      </c>
      <c r="I2429" s="63"/>
      <c r="J2429" s="68"/>
      <c r="K2429" s="68"/>
      <c r="M2429" s="63">
        <v>45138</v>
      </c>
      <c r="N2429" s="211">
        <v>24092</v>
      </c>
      <c r="O2429" s="212">
        <v>275.2833</v>
      </c>
      <c r="Q2429" s="63">
        <v>45138</v>
      </c>
      <c r="R2429" s="210">
        <v>45.64856297140858</v>
      </c>
      <c r="S2429" s="210">
        <v>83.178487346192952</v>
      </c>
      <c r="U2429" s="63">
        <v>45138</v>
      </c>
      <c r="V2429" s="214">
        <v>84.987880669684102</v>
      </c>
      <c r="X2429" s="63"/>
      <c r="Y2429" s="67"/>
      <c r="Z2429" s="67"/>
      <c r="AA2429" s="67"/>
      <c r="AB2429" s="67"/>
      <c r="AD2429" s="63"/>
      <c r="AE2429" s="67"/>
      <c r="AF2429" s="68"/>
      <c r="AH2429" s="58">
        <v>45138</v>
      </c>
      <c r="AI2429" s="210">
        <v>122.73965708596788</v>
      </c>
      <c r="AJ2429" s="210">
        <v>110.29945064078706</v>
      </c>
      <c r="AK2429" s="210">
        <v>99.151637683006143</v>
      </c>
      <c r="AM2429" s="63">
        <v>45138</v>
      </c>
      <c r="AN2429" s="210">
        <v>87.629837390666495</v>
      </c>
      <c r="AO2429" s="210">
        <v>81.705279244270358</v>
      </c>
      <c r="AP2429" s="210">
        <v>108.7315923624129</v>
      </c>
      <c r="AR2429" s="63">
        <v>45138</v>
      </c>
      <c r="AS2429" s="210">
        <v>-2.2186949771451858</v>
      </c>
      <c r="AT2429" s="210">
        <v>2.7993376339896514</v>
      </c>
      <c r="AV2429" s="63"/>
      <c r="AW2429" s="64" t="e">
        <v>#N/A</v>
      </c>
      <c r="AY2429" s="63"/>
      <c r="AZ2429" s="215"/>
      <c r="BA2429" s="215"/>
      <c r="BB2429" s="215"/>
      <c r="BC2429" s="215"/>
      <c r="BE2429" s="215"/>
    </row>
    <row r="2430" spans="4:57">
      <c r="D2430" s="63">
        <v>45139</v>
      </c>
      <c r="E2430" s="211">
        <v>1291.519</v>
      </c>
      <c r="F2430" s="211">
        <v>5087.1610000000001</v>
      </c>
      <c r="G2430" s="213">
        <v>6378.68</v>
      </c>
      <c r="I2430" s="63"/>
      <c r="J2430" s="68"/>
      <c r="K2430" s="68"/>
      <c r="M2430" s="63">
        <v>45139</v>
      </c>
      <c r="N2430" s="211">
        <v>24042</v>
      </c>
      <c r="O2430" s="212">
        <v>276.14170000000001</v>
      </c>
      <c r="Q2430" s="63">
        <v>45139</v>
      </c>
      <c r="R2430" s="210">
        <v>45.805448355672461</v>
      </c>
      <c r="S2430" s="210">
        <v>83.423050031192631</v>
      </c>
      <c r="U2430" s="63">
        <v>45139</v>
      </c>
      <c r="V2430" s="214">
        <v>86.128401636762987</v>
      </c>
      <c r="X2430" s="63"/>
      <c r="Y2430" s="67"/>
      <c r="Z2430" s="67"/>
      <c r="AA2430" s="67"/>
      <c r="AB2430" s="67"/>
      <c r="AD2430" s="63"/>
      <c r="AE2430" s="67"/>
      <c r="AF2430" s="68"/>
      <c r="AH2430" s="58">
        <v>45139</v>
      </c>
      <c r="AI2430" s="210">
        <v>123.08182675759988</v>
      </c>
      <c r="AJ2430" s="210">
        <v>110.61093395231265</v>
      </c>
      <c r="AK2430" s="210">
        <v>99.452858645572206</v>
      </c>
      <c r="AM2430" s="63">
        <v>45139</v>
      </c>
      <c r="AN2430" s="210">
        <v>87.686434294139957</v>
      </c>
      <c r="AO2430" s="210">
        <v>81.943795721672203</v>
      </c>
      <c r="AP2430" s="210">
        <v>108.47505740511929</v>
      </c>
      <c r="AR2430" s="63">
        <v>45139</v>
      </c>
      <c r="AS2430" s="210">
        <v>-2.1154732002398813</v>
      </c>
      <c r="AT2430" s="210">
        <v>3.0218683463449247</v>
      </c>
      <c r="AV2430" s="63"/>
      <c r="AW2430" s="64" t="e">
        <v>#N/A</v>
      </c>
      <c r="AY2430" s="63"/>
      <c r="AZ2430" s="215"/>
      <c r="BA2430" s="215"/>
      <c r="BB2430" s="215"/>
      <c r="BC2430" s="215"/>
      <c r="BE2430" s="215"/>
    </row>
    <row r="2431" spans="4:57">
      <c r="D2431" s="63">
        <v>45140</v>
      </c>
      <c r="E2431" s="211">
        <v>1221.6130000000001</v>
      </c>
      <c r="F2431" s="211">
        <v>5097.2839999999997</v>
      </c>
      <c r="G2431" s="213">
        <v>6318.8969999999999</v>
      </c>
      <c r="I2431" s="63"/>
      <c r="J2431" s="68"/>
      <c r="K2431" s="68"/>
      <c r="M2431" s="63">
        <v>45140</v>
      </c>
      <c r="N2431" s="211">
        <v>24020</v>
      </c>
      <c r="O2431" s="212">
        <v>277.3417</v>
      </c>
      <c r="Q2431" s="63">
        <v>45140</v>
      </c>
      <c r="R2431" s="210">
        <v>45.850689553992453</v>
      </c>
      <c r="S2431" s="210">
        <v>83.811927903848556</v>
      </c>
      <c r="U2431" s="63">
        <v>45140</v>
      </c>
      <c r="V2431" s="214">
        <v>85.97186682859747</v>
      </c>
      <c r="X2431" s="63"/>
      <c r="Y2431" s="67"/>
      <c r="Z2431" s="67"/>
      <c r="AA2431" s="67"/>
      <c r="AB2431" s="67"/>
      <c r="AD2431" s="63"/>
      <c r="AE2431" s="67"/>
      <c r="AF2431" s="68"/>
      <c r="AH2431" s="58">
        <v>45140</v>
      </c>
      <c r="AI2431" s="210">
        <v>123.30059776301745</v>
      </c>
      <c r="AJ2431" s="210">
        <v>110.99651834495354</v>
      </c>
      <c r="AK2431" s="210">
        <v>100.00884212395955</v>
      </c>
      <c r="AM2431" s="63">
        <v>45140</v>
      </c>
      <c r="AN2431" s="210">
        <v>87.803251971477096</v>
      </c>
      <c r="AO2431" s="210">
        <v>82.21975344232186</v>
      </c>
      <c r="AP2431" s="210">
        <v>108.37739662733865</v>
      </c>
      <c r="AR2431" s="63">
        <v>45140</v>
      </c>
      <c r="AS2431" s="210">
        <v>-1.9394393304710489</v>
      </c>
      <c r="AT2431" s="210">
        <v>3.1990366007292215</v>
      </c>
      <c r="AV2431" s="63"/>
      <c r="AW2431" s="64" t="e">
        <v>#N/A</v>
      </c>
      <c r="AY2431" s="63"/>
      <c r="AZ2431" s="215"/>
      <c r="BA2431" s="215"/>
      <c r="BB2431" s="215"/>
      <c r="BC2431" s="215"/>
      <c r="BE2431" s="215"/>
    </row>
    <row r="2432" spans="4:57">
      <c r="D2432" s="63">
        <v>45141</v>
      </c>
      <c r="E2432" s="211">
        <v>1229.8309999999999</v>
      </c>
      <c r="F2432" s="211">
        <v>5118.7740000000003</v>
      </c>
      <c r="G2432" s="213">
        <v>6348.6049999999996</v>
      </c>
      <c r="I2432" s="63"/>
      <c r="J2432" s="68"/>
      <c r="K2432" s="68"/>
      <c r="M2432" s="63">
        <v>45141</v>
      </c>
      <c r="N2432" s="211">
        <v>24146</v>
      </c>
      <c r="O2432" s="212">
        <v>278.2833</v>
      </c>
      <c r="Q2432" s="63">
        <v>45141</v>
      </c>
      <c r="R2432" s="210">
        <v>46.098765834525324</v>
      </c>
      <c r="S2432" s="210">
        <v>84.197235271105939</v>
      </c>
      <c r="U2432" s="63">
        <v>45141</v>
      </c>
      <c r="V2432" s="214">
        <v>86.396553892292999</v>
      </c>
      <c r="X2432" s="63"/>
      <c r="Y2432" s="67"/>
      <c r="Z2432" s="67"/>
      <c r="AA2432" s="67"/>
      <c r="AB2432" s="67"/>
      <c r="AD2432" s="63"/>
      <c r="AE2432" s="67"/>
      <c r="AF2432" s="68"/>
      <c r="AH2432" s="58">
        <v>45141</v>
      </c>
      <c r="AI2432" s="210">
        <v>123.42997475154243</v>
      </c>
      <c r="AJ2432" s="210">
        <v>111.31467993251461</v>
      </c>
      <c r="AK2432" s="210">
        <v>100.49916717211987</v>
      </c>
      <c r="AM2432" s="63">
        <v>45141</v>
      </c>
      <c r="AN2432" s="210">
        <v>87.9672610108653</v>
      </c>
      <c r="AO2432" s="210">
        <v>82.532241111011913</v>
      </c>
      <c r="AP2432" s="210">
        <v>108.3636985143082</v>
      </c>
      <c r="AR2432" s="63">
        <v>45141</v>
      </c>
      <c r="AS2432" s="210">
        <v>-1.76432092840626</v>
      </c>
      <c r="AT2432" s="210">
        <v>3.3605946300808931</v>
      </c>
      <c r="AV2432" s="63"/>
      <c r="AW2432" s="64" t="e">
        <v>#N/A</v>
      </c>
      <c r="AY2432" s="63"/>
      <c r="AZ2432" s="215"/>
      <c r="BA2432" s="215"/>
      <c r="BB2432" s="215"/>
      <c r="BC2432" s="215"/>
      <c r="BE2432" s="215"/>
    </row>
    <row r="2433" spans="4:57">
      <c r="D2433" s="63">
        <v>45142</v>
      </c>
      <c r="E2433" s="211">
        <v>1268.2339999999999</v>
      </c>
      <c r="F2433" s="211">
        <v>5131.6540000000005</v>
      </c>
      <c r="G2433" s="213">
        <v>6399.8879999999999</v>
      </c>
      <c r="I2433" s="63"/>
      <c r="J2433" s="68"/>
      <c r="K2433" s="68"/>
      <c r="M2433" s="63">
        <v>45142</v>
      </c>
      <c r="N2433" s="211">
        <v>24372</v>
      </c>
      <c r="O2433" s="212">
        <v>279.31670000000003</v>
      </c>
      <c r="Q2433" s="63">
        <v>45142</v>
      </c>
      <c r="R2433" s="210">
        <v>46.403434491866506</v>
      </c>
      <c r="S2433" s="210">
        <v>84.543441001655765</v>
      </c>
      <c r="U2433" s="63">
        <v>45142</v>
      </c>
      <c r="V2433" s="214">
        <v>86.731950567729072</v>
      </c>
      <c r="X2433" s="63"/>
      <c r="Y2433" s="67"/>
      <c r="Z2433" s="67"/>
      <c r="AA2433" s="67"/>
      <c r="AB2433" s="67"/>
      <c r="AD2433" s="63"/>
      <c r="AE2433" s="67"/>
      <c r="AF2433" s="68"/>
      <c r="AH2433" s="58">
        <v>45142</v>
      </c>
      <c r="AI2433" s="210">
        <v>123.64528169411413</v>
      </c>
      <c r="AJ2433" s="210">
        <v>111.63789332846919</v>
      </c>
      <c r="AK2433" s="210">
        <v>100.92453272234212</v>
      </c>
      <c r="AM2433" s="63">
        <v>45142</v>
      </c>
      <c r="AN2433" s="210">
        <v>88.138027409647805</v>
      </c>
      <c r="AO2433" s="210">
        <v>82.838998993871442</v>
      </c>
      <c r="AP2433" s="210">
        <v>108.37547931474481</v>
      </c>
      <c r="AR2433" s="63">
        <v>45142</v>
      </c>
      <c r="AS2433" s="210">
        <v>-1.6128468276308205</v>
      </c>
      <c r="AT2433" s="210">
        <v>3.5022663558691214</v>
      </c>
      <c r="AV2433" s="63"/>
      <c r="AW2433" s="64" t="e">
        <v>#N/A</v>
      </c>
      <c r="AY2433" s="63"/>
      <c r="AZ2433" s="215"/>
      <c r="BA2433" s="215"/>
      <c r="BB2433" s="215"/>
      <c r="BC2433" s="215"/>
      <c r="BE2433" s="215"/>
    </row>
    <row r="2434" spans="4:57">
      <c r="D2434" s="63">
        <v>45143</v>
      </c>
      <c r="E2434" s="211">
        <v>1268.2339999999999</v>
      </c>
      <c r="F2434" s="211">
        <v>5131.6540000000005</v>
      </c>
      <c r="G2434" s="213">
        <v>6399.8879999999999</v>
      </c>
      <c r="I2434" s="63"/>
      <c r="J2434" s="68"/>
      <c r="K2434" s="68"/>
      <c r="M2434" s="63">
        <v>45143</v>
      </c>
      <c r="N2434" s="211">
        <v>24372</v>
      </c>
      <c r="O2434" s="212">
        <v>279.31670000000003</v>
      </c>
      <c r="Q2434" s="63">
        <v>45143</v>
      </c>
      <c r="R2434" s="210">
        <v>46.261512662477998</v>
      </c>
      <c r="S2434" s="210">
        <v>84.962592148321292</v>
      </c>
      <c r="U2434" s="63">
        <v>45143</v>
      </c>
      <c r="V2434" s="214">
        <v>86.731950567729072</v>
      </c>
      <c r="X2434" s="63"/>
      <c r="Y2434" s="67"/>
      <c r="Z2434" s="67"/>
      <c r="AA2434" s="67"/>
      <c r="AB2434" s="67"/>
      <c r="AD2434" s="63"/>
      <c r="AE2434" s="67"/>
      <c r="AF2434" s="68"/>
      <c r="AH2434" s="58">
        <v>45143</v>
      </c>
      <c r="AI2434" s="210">
        <v>123.79891135453347</v>
      </c>
      <c r="AJ2434" s="210">
        <v>112.02897601711039</v>
      </c>
      <c r="AK2434" s="210">
        <v>101.49099726567674</v>
      </c>
      <c r="AM2434" s="63">
        <v>45143</v>
      </c>
      <c r="AN2434" s="210">
        <v>88.327014693665646</v>
      </c>
      <c r="AO2434" s="210">
        <v>83.178835912258691</v>
      </c>
      <c r="AP2434" s="210">
        <v>108.3832866726361</v>
      </c>
      <c r="AR2434" s="63">
        <v>45143</v>
      </c>
      <c r="AS2434" s="210">
        <v>-1.4806836888375252</v>
      </c>
      <c r="AT2434" s="210">
        <v>3.6548187097436458</v>
      </c>
      <c r="AV2434" s="63"/>
      <c r="AW2434" s="64" t="e">
        <v>#N/A</v>
      </c>
      <c r="AY2434" s="63"/>
      <c r="AZ2434" s="215"/>
      <c r="BA2434" s="215"/>
      <c r="BB2434" s="215"/>
      <c r="BC2434" s="215"/>
      <c r="BE2434" s="215"/>
    </row>
    <row r="2435" spans="4:57">
      <c r="D2435" s="63">
        <v>45144</v>
      </c>
      <c r="E2435" s="211">
        <v>1268.2339999999999</v>
      </c>
      <c r="F2435" s="211">
        <v>5131.6540000000005</v>
      </c>
      <c r="G2435" s="213">
        <v>6399.8879999999999</v>
      </c>
      <c r="I2435" s="63"/>
      <c r="J2435" s="68"/>
      <c r="K2435" s="68"/>
      <c r="M2435" s="63">
        <v>45144</v>
      </c>
      <c r="N2435" s="211">
        <v>24372</v>
      </c>
      <c r="O2435" s="212">
        <v>279.31670000000003</v>
      </c>
      <c r="Q2435" s="63">
        <v>45144</v>
      </c>
      <c r="R2435" s="210">
        <v>45.930265551464714</v>
      </c>
      <c r="S2435" s="210">
        <v>85.456140721431197</v>
      </c>
      <c r="U2435" s="63">
        <v>45144</v>
      </c>
      <c r="V2435" s="214">
        <v>86.731950567729072</v>
      </c>
      <c r="X2435" s="63"/>
      <c r="Y2435" s="67"/>
      <c r="Z2435" s="67"/>
      <c r="AA2435" s="67"/>
      <c r="AB2435" s="67"/>
      <c r="AD2435" s="63"/>
      <c r="AE2435" s="67"/>
      <c r="AF2435" s="68"/>
      <c r="AH2435" s="58">
        <v>45144</v>
      </c>
      <c r="AI2435" s="210">
        <v>123.94961529189499</v>
      </c>
      <c r="AJ2435" s="210">
        <v>112.47034299826547</v>
      </c>
      <c r="AK2435" s="210">
        <v>102.17172922599609</v>
      </c>
      <c r="AM2435" s="63">
        <v>45144</v>
      </c>
      <c r="AN2435" s="210">
        <v>88.468007610389776</v>
      </c>
      <c r="AO2435" s="210">
        <v>83.490445670642472</v>
      </c>
      <c r="AP2435" s="210">
        <v>108.2844153647938</v>
      </c>
      <c r="AR2435" s="63">
        <v>45144</v>
      </c>
      <c r="AS2435" s="210">
        <v>-1.3357774347459994</v>
      </c>
      <c r="AT2435" s="210">
        <v>3.7929393044788151</v>
      </c>
      <c r="AV2435" s="63"/>
      <c r="AW2435" s="64" t="e">
        <v>#N/A</v>
      </c>
      <c r="AY2435" s="63"/>
      <c r="AZ2435" s="215"/>
      <c r="BA2435" s="215"/>
      <c r="BB2435" s="215"/>
      <c r="BC2435" s="215"/>
      <c r="BE2435" s="215"/>
    </row>
    <row r="2436" spans="4:57">
      <c r="D2436" s="63">
        <v>45145</v>
      </c>
      <c r="E2436" s="211">
        <v>1247.327</v>
      </c>
      <c r="F2436" s="211">
        <v>5152.268</v>
      </c>
      <c r="G2436" s="213">
        <v>6399.5950000000003</v>
      </c>
      <c r="I2436" s="63"/>
      <c r="J2436" s="68"/>
      <c r="K2436" s="68"/>
      <c r="M2436" s="63">
        <v>45145</v>
      </c>
      <c r="N2436" s="211">
        <v>24268</v>
      </c>
      <c r="O2436" s="212">
        <v>283.14999999999998</v>
      </c>
      <c r="Q2436" s="63">
        <v>45145</v>
      </c>
      <c r="R2436" s="210">
        <v>45.612925194914645</v>
      </c>
      <c r="S2436" s="210">
        <v>85.823476262479687</v>
      </c>
      <c r="U2436" s="63">
        <v>45145</v>
      </c>
      <c r="V2436" s="214">
        <v>87.487387276611102</v>
      </c>
      <c r="X2436" s="63"/>
      <c r="Y2436" s="67"/>
      <c r="Z2436" s="67"/>
      <c r="AA2436" s="67"/>
      <c r="AB2436" s="67"/>
      <c r="AD2436" s="63"/>
      <c r="AE2436" s="67"/>
      <c r="AF2436" s="68"/>
      <c r="AH2436" s="58">
        <v>45145</v>
      </c>
      <c r="AI2436" s="210">
        <v>124.08945598141811</v>
      </c>
      <c r="AJ2436" s="210">
        <v>112.74787872469454</v>
      </c>
      <c r="AK2436" s="210">
        <v>102.59300084939812</v>
      </c>
      <c r="AM2436" s="63">
        <v>45145</v>
      </c>
      <c r="AN2436" s="210">
        <v>88.485516535088919</v>
      </c>
      <c r="AO2436" s="210">
        <v>83.480298626092676</v>
      </c>
      <c r="AP2436" s="210">
        <v>108.23297146325159</v>
      </c>
      <c r="AR2436" s="63">
        <v>45145</v>
      </c>
      <c r="AS2436" s="210">
        <v>-1.2846405113975612</v>
      </c>
      <c r="AT2436" s="210">
        <v>3.9185194963853309</v>
      </c>
      <c r="AV2436" s="63"/>
      <c r="AW2436" s="64" t="e">
        <v>#N/A</v>
      </c>
      <c r="AY2436" s="63"/>
      <c r="AZ2436" s="215"/>
      <c r="BA2436" s="215"/>
      <c r="BB2436" s="215"/>
      <c r="BC2436" s="215"/>
      <c r="BE2436" s="215"/>
    </row>
    <row r="2437" spans="4:57">
      <c r="D2437" s="63">
        <v>45146</v>
      </c>
      <c r="E2437" s="211">
        <v>1245.636</v>
      </c>
      <c r="F2437" s="211">
        <v>5172.0839999999998</v>
      </c>
      <c r="G2437" s="213">
        <v>6417.72</v>
      </c>
      <c r="I2437" s="63"/>
      <c r="J2437" s="68"/>
      <c r="K2437" s="68"/>
      <c r="M2437" s="63">
        <v>45146</v>
      </c>
      <c r="N2437" s="211">
        <v>24129</v>
      </c>
      <c r="O2437" s="212">
        <v>284.19170000000003</v>
      </c>
      <c r="Q2437" s="63">
        <v>45146</v>
      </c>
      <c r="R2437" s="210">
        <v>45.23813374387602</v>
      </c>
      <c r="S2437" s="210">
        <v>86.252956311065688</v>
      </c>
      <c r="U2437" s="63">
        <v>45146</v>
      </c>
      <c r="V2437" s="214">
        <v>87.648540464723794</v>
      </c>
      <c r="X2437" s="63"/>
      <c r="Y2437" s="67"/>
      <c r="Z2437" s="67"/>
      <c r="AA2437" s="67"/>
      <c r="AB2437" s="67"/>
      <c r="AD2437" s="63"/>
      <c r="AE2437" s="67"/>
      <c r="AF2437" s="68"/>
      <c r="AH2437" s="58">
        <v>45146</v>
      </c>
      <c r="AI2437" s="210">
        <v>124.32990387661702</v>
      </c>
      <c r="AJ2437" s="210">
        <v>113.14062524052986</v>
      </c>
      <c r="AK2437" s="210">
        <v>103.1422227970189</v>
      </c>
      <c r="AM2437" s="63">
        <v>45146</v>
      </c>
      <c r="AN2437" s="210">
        <v>88.569937589774</v>
      </c>
      <c r="AO2437" s="210">
        <v>83.630392118643499</v>
      </c>
      <c r="AP2437" s="210">
        <v>108.18077460177963</v>
      </c>
      <c r="AR2437" s="63">
        <v>45146</v>
      </c>
      <c r="AS2437" s="210">
        <v>-1.1836713157570733</v>
      </c>
      <c r="AT2437" s="210">
        <v>4.0432891123088677</v>
      </c>
      <c r="AV2437" s="63"/>
      <c r="AW2437" s="64" t="e">
        <v>#N/A</v>
      </c>
      <c r="AY2437" s="63"/>
      <c r="AZ2437" s="215"/>
      <c r="BA2437" s="215"/>
      <c r="BB2437" s="215"/>
      <c r="BC2437" s="215"/>
      <c r="BE2437" s="215"/>
    </row>
    <row r="2438" spans="4:57">
      <c r="D2438" s="63">
        <v>45147</v>
      </c>
      <c r="E2438" s="211">
        <v>1196.2260000000001</v>
      </c>
      <c r="F2438" s="211">
        <v>5191.6959999999999</v>
      </c>
      <c r="G2438" s="213">
        <v>6387.9219999999996</v>
      </c>
      <c r="I2438" s="63"/>
      <c r="J2438" s="68"/>
      <c r="K2438" s="68"/>
      <c r="M2438" s="63">
        <v>45147</v>
      </c>
      <c r="N2438" s="211">
        <v>23891</v>
      </c>
      <c r="O2438" s="212">
        <v>285.17500000000001</v>
      </c>
      <c r="Q2438" s="63">
        <v>45147</v>
      </c>
      <c r="R2438" s="210">
        <v>45.404319412276514</v>
      </c>
      <c r="S2438" s="210">
        <v>86.908748326176237</v>
      </c>
      <c r="U2438" s="63">
        <v>45147</v>
      </c>
      <c r="V2438" s="214">
        <v>87.647977261055217</v>
      </c>
      <c r="X2438" s="63"/>
      <c r="Y2438" s="67"/>
      <c r="Z2438" s="67"/>
      <c r="AA2438" s="67"/>
      <c r="AB2438" s="67"/>
      <c r="AD2438" s="63"/>
      <c r="AE2438" s="67"/>
      <c r="AF2438" s="68"/>
      <c r="AH2438" s="58">
        <v>45147</v>
      </c>
      <c r="AI2438" s="210">
        <v>124.51044590720332</v>
      </c>
      <c r="AJ2438" s="210">
        <v>113.69332140001612</v>
      </c>
      <c r="AK2438" s="210">
        <v>104.06379429136399</v>
      </c>
      <c r="AM2438" s="63">
        <v>45147</v>
      </c>
      <c r="AN2438" s="210">
        <v>88.712422148244656</v>
      </c>
      <c r="AO2438" s="210">
        <v>83.909926541978379</v>
      </c>
      <c r="AP2438" s="210">
        <v>108.13137309028482</v>
      </c>
      <c r="AR2438" s="63">
        <v>45147</v>
      </c>
      <c r="AS2438" s="210">
        <v>-1.0531784679599587</v>
      </c>
      <c r="AT2438" s="210">
        <v>4.1502645645059566</v>
      </c>
      <c r="AV2438" s="63"/>
      <c r="AW2438" s="64" t="e">
        <v>#N/A</v>
      </c>
      <c r="AY2438" s="63"/>
      <c r="AZ2438" s="215"/>
      <c r="BA2438" s="215"/>
      <c r="BB2438" s="215"/>
      <c r="BC2438" s="215"/>
      <c r="BE2438" s="215"/>
    </row>
    <row r="2439" spans="4:57">
      <c r="D2439" s="63">
        <v>45148</v>
      </c>
      <c r="E2439" s="211">
        <v>1262.0160000000001</v>
      </c>
      <c r="F2439" s="211">
        <v>5217.241</v>
      </c>
      <c r="G2439" s="213">
        <v>6479.2569999999996</v>
      </c>
      <c r="I2439" s="63"/>
      <c r="J2439" s="68"/>
      <c r="K2439" s="68"/>
      <c r="M2439" s="63">
        <v>45148</v>
      </c>
      <c r="N2439" s="211">
        <v>23828</v>
      </c>
      <c r="O2439" s="212">
        <v>286.19170000000003</v>
      </c>
      <c r="Q2439" s="63">
        <v>45148</v>
      </c>
      <c r="R2439" s="210">
        <v>45.648217531068738</v>
      </c>
      <c r="S2439" s="210">
        <v>87.49489462371875</v>
      </c>
      <c r="U2439" s="63">
        <v>45148</v>
      </c>
      <c r="V2439" s="214">
        <v>88.176030300716974</v>
      </c>
      <c r="X2439" s="63"/>
      <c r="Y2439" s="67"/>
      <c r="Z2439" s="67"/>
      <c r="AA2439" s="67"/>
      <c r="AB2439" s="67"/>
      <c r="AD2439" s="63"/>
      <c r="AE2439" s="67"/>
      <c r="AF2439" s="68"/>
      <c r="AH2439" s="58">
        <v>45148</v>
      </c>
      <c r="AI2439" s="210">
        <v>124.61371844092027</v>
      </c>
      <c r="AJ2439" s="210">
        <v>114.13727073297544</v>
      </c>
      <c r="AK2439" s="210">
        <v>104.82249565441944</v>
      </c>
      <c r="AM2439" s="63">
        <v>45148</v>
      </c>
      <c r="AN2439" s="210">
        <v>88.876943781503442</v>
      </c>
      <c r="AO2439" s="210">
        <v>84.022208388555867</v>
      </c>
      <c r="AP2439" s="210">
        <v>108.35363223934671</v>
      </c>
      <c r="AR2439" s="63">
        <v>45148</v>
      </c>
      <c r="AS2439" s="210">
        <v>-0.97930329313871134</v>
      </c>
      <c r="AT2439" s="210">
        <v>4.2309290390683651</v>
      </c>
      <c r="AV2439" s="63"/>
      <c r="AW2439" s="64" t="e">
        <v>#N/A</v>
      </c>
      <c r="AY2439" s="63"/>
      <c r="AZ2439" s="215"/>
      <c r="BA2439" s="215"/>
      <c r="BB2439" s="215"/>
      <c r="BC2439" s="215"/>
      <c r="BE2439" s="215"/>
    </row>
    <row r="2440" spans="4:57">
      <c r="D2440" s="63">
        <v>45149</v>
      </c>
      <c r="E2440" s="211">
        <v>1364.74</v>
      </c>
      <c r="F2440" s="211">
        <v>5239.66</v>
      </c>
      <c r="G2440" s="213">
        <v>6604.4</v>
      </c>
      <c r="I2440" s="63"/>
      <c r="J2440" s="68"/>
      <c r="K2440" s="68"/>
      <c r="M2440" s="63">
        <v>45149</v>
      </c>
      <c r="N2440" s="211">
        <v>23671</v>
      </c>
      <c r="O2440" s="212">
        <v>287.29169999999999</v>
      </c>
      <c r="Q2440" s="63">
        <v>45149</v>
      </c>
      <c r="R2440" s="210">
        <v>46.0358377087382</v>
      </c>
      <c r="S2440" s="210">
        <v>88.071289563042356</v>
      </c>
      <c r="U2440" s="63">
        <v>45149</v>
      </c>
      <c r="V2440" s="214">
        <v>85.495935437209127</v>
      </c>
      <c r="X2440" s="63"/>
      <c r="Y2440" s="67"/>
      <c r="Z2440" s="67"/>
      <c r="AA2440" s="67"/>
      <c r="AB2440" s="67"/>
      <c r="AD2440" s="63"/>
      <c r="AE2440" s="67"/>
      <c r="AF2440" s="68"/>
      <c r="AH2440" s="58">
        <v>45149</v>
      </c>
      <c r="AI2440" s="210">
        <v>124.85445132802337</v>
      </c>
      <c r="AJ2440" s="210">
        <v>114.61748128776792</v>
      </c>
      <c r="AK2440" s="210">
        <v>105.54869191942973</v>
      </c>
      <c r="AM2440" s="63">
        <v>45149</v>
      </c>
      <c r="AN2440" s="210">
        <v>89.092177460015449</v>
      </c>
      <c r="AO2440" s="210">
        <v>84.263953581665675</v>
      </c>
      <c r="AP2440" s="210">
        <v>108.57095223343171</v>
      </c>
      <c r="AR2440" s="63">
        <v>45149</v>
      </c>
      <c r="AS2440" s="210">
        <v>-0.90074194316768219</v>
      </c>
      <c r="AT2440" s="210">
        <v>4.3012348677537782</v>
      </c>
      <c r="AV2440" s="63"/>
      <c r="AW2440" s="64" t="e">
        <v>#N/A</v>
      </c>
      <c r="AY2440" s="63"/>
      <c r="AZ2440" s="215"/>
      <c r="BA2440" s="215"/>
      <c r="BB2440" s="215"/>
      <c r="BC2440" s="215"/>
      <c r="BE2440" s="215"/>
    </row>
    <row r="2441" spans="4:57">
      <c r="D2441" s="63">
        <v>45150</v>
      </c>
      <c r="E2441" s="211">
        <v>1364.74</v>
      </c>
      <c r="F2441" s="211">
        <v>5239.66</v>
      </c>
      <c r="G2441" s="213">
        <v>6604.4</v>
      </c>
      <c r="I2441" s="63"/>
      <c r="J2441" s="68"/>
      <c r="K2441" s="68"/>
      <c r="M2441" s="63">
        <v>45150</v>
      </c>
      <c r="N2441" s="211">
        <v>23671</v>
      </c>
      <c r="O2441" s="212">
        <v>287.29169999999999</v>
      </c>
      <c r="Q2441" s="63">
        <v>45150</v>
      </c>
      <c r="R2441" s="210">
        <v>46.444119642525841</v>
      </c>
      <c r="S2441" s="210">
        <v>88.622758462109758</v>
      </c>
      <c r="U2441" s="63">
        <v>45150</v>
      </c>
      <c r="V2441" s="214">
        <v>85.495935437209127</v>
      </c>
      <c r="X2441" s="63"/>
      <c r="Y2441" s="67"/>
      <c r="Z2441" s="67"/>
      <c r="AA2441" s="67"/>
      <c r="AB2441" s="67"/>
      <c r="AD2441" s="63"/>
      <c r="AE2441" s="67"/>
      <c r="AF2441" s="68"/>
      <c r="AH2441" s="58">
        <v>45150</v>
      </c>
      <c r="AI2441" s="210">
        <v>124.96860107008314</v>
      </c>
      <c r="AJ2441" s="210">
        <v>115.02731468084284</v>
      </c>
      <c r="AK2441" s="210">
        <v>106.23323292891959</v>
      </c>
      <c r="AM2441" s="63">
        <v>45150</v>
      </c>
      <c r="AN2441" s="210">
        <v>89.266844887197522</v>
      </c>
      <c r="AO2441" s="210">
        <v>84.407764899231367</v>
      </c>
      <c r="AP2441" s="210">
        <v>108.8200433908269</v>
      </c>
      <c r="AR2441" s="63">
        <v>45150</v>
      </c>
      <c r="AS2441" s="210">
        <v>-0.84064779329955375</v>
      </c>
      <c r="AT2441" s="210">
        <v>4.370275461560813</v>
      </c>
      <c r="AV2441" s="63"/>
      <c r="AW2441" s="64" t="e">
        <v>#N/A</v>
      </c>
      <c r="AY2441" s="63"/>
      <c r="AZ2441" s="215"/>
      <c r="BA2441" s="215"/>
      <c r="BB2441" s="215"/>
      <c r="BC2441" s="215"/>
      <c r="BE2441" s="215"/>
    </row>
    <row r="2442" spans="4:57">
      <c r="D2442" s="63">
        <v>45151</v>
      </c>
      <c r="E2442" s="211">
        <v>1364.74</v>
      </c>
      <c r="F2442" s="211">
        <v>5239.66</v>
      </c>
      <c r="G2442" s="213">
        <v>6604.4</v>
      </c>
      <c r="I2442" s="63"/>
      <c r="J2442" s="68"/>
      <c r="K2442" s="68"/>
      <c r="M2442" s="63">
        <v>45151</v>
      </c>
      <c r="N2442" s="211">
        <v>23671</v>
      </c>
      <c r="O2442" s="212">
        <v>287.29169999999999</v>
      </c>
      <c r="Q2442" s="63">
        <v>45151</v>
      </c>
      <c r="R2442" s="210">
        <v>46.808422697511332</v>
      </c>
      <c r="S2442" s="210">
        <v>89.17180503438216</v>
      </c>
      <c r="U2442" s="63">
        <v>45151</v>
      </c>
      <c r="V2442" s="214">
        <v>85.495935437209127</v>
      </c>
      <c r="X2442" s="63"/>
      <c r="Y2442" s="67"/>
      <c r="Z2442" s="67"/>
      <c r="AA2442" s="67"/>
      <c r="AB2442" s="67"/>
      <c r="AD2442" s="63"/>
      <c r="AE2442" s="67"/>
      <c r="AF2442" s="68"/>
      <c r="AH2442" s="58">
        <v>45151</v>
      </c>
      <c r="AI2442" s="210">
        <v>125.0188496890531</v>
      </c>
      <c r="AJ2442" s="210">
        <v>115.42155695710257</v>
      </c>
      <c r="AK2442" s="210">
        <v>106.92677523343642</v>
      </c>
      <c r="AM2442" s="63">
        <v>45151</v>
      </c>
      <c r="AN2442" s="210">
        <v>89.418612553608227</v>
      </c>
      <c r="AO2442" s="210">
        <v>84.500660574488123</v>
      </c>
      <c r="AP2442" s="210">
        <v>109.06283773597538</v>
      </c>
      <c r="AR2442" s="63">
        <v>45151</v>
      </c>
      <c r="AS2442" s="210">
        <v>-0.78044210321633889</v>
      </c>
      <c r="AT2442" s="210">
        <v>4.432149202312341</v>
      </c>
      <c r="AV2442" s="63"/>
      <c r="AW2442" s="64" t="e">
        <v>#N/A</v>
      </c>
      <c r="AY2442" s="63"/>
      <c r="AZ2442" s="215"/>
      <c r="BA2442" s="215"/>
      <c r="BB2442" s="215"/>
      <c r="BC2442" s="215"/>
      <c r="BE2442" s="215"/>
    </row>
    <row r="2443" spans="4:57">
      <c r="D2443" s="63">
        <v>45152</v>
      </c>
      <c r="E2443" s="211">
        <v>1235.097</v>
      </c>
      <c r="F2443" s="211">
        <v>5250.9660000000003</v>
      </c>
      <c r="G2443" s="213">
        <v>6486.0630000000001</v>
      </c>
      <c r="I2443" s="63"/>
      <c r="J2443" s="68"/>
      <c r="K2443" s="68"/>
      <c r="M2443" s="63">
        <v>45152</v>
      </c>
      <c r="N2443" s="211">
        <v>23762</v>
      </c>
      <c r="O2443" s="212">
        <v>349.97500000000002</v>
      </c>
      <c r="Q2443" s="63">
        <v>45152</v>
      </c>
      <c r="R2443" s="210">
        <v>47.000018444356172</v>
      </c>
      <c r="S2443" s="210">
        <v>90.009146158605446</v>
      </c>
      <c r="U2443" s="63">
        <v>45152</v>
      </c>
      <c r="V2443" s="214">
        <v>84.842641970809481</v>
      </c>
      <c r="X2443" s="63"/>
      <c r="Y2443" s="67"/>
      <c r="Z2443" s="67"/>
      <c r="AA2443" s="67"/>
      <c r="AB2443" s="67"/>
      <c r="AD2443" s="63"/>
      <c r="AE2443" s="67"/>
      <c r="AF2443" s="68"/>
      <c r="AH2443" s="58">
        <v>45152</v>
      </c>
      <c r="AI2443" s="210">
        <v>124.90536651186433</v>
      </c>
      <c r="AJ2443" s="210">
        <v>115.93864061623123</v>
      </c>
      <c r="AK2443" s="210">
        <v>108.05866199242003</v>
      </c>
      <c r="AM2443" s="63">
        <v>45152</v>
      </c>
      <c r="AN2443" s="210">
        <v>89.672462713526912</v>
      </c>
      <c r="AO2443" s="210">
        <v>84.716997597670243</v>
      </c>
      <c r="AP2443" s="210">
        <v>109.42561497227032</v>
      </c>
      <c r="AR2443" s="63">
        <v>45152</v>
      </c>
      <c r="AS2443" s="210">
        <v>-0.7501769285208848</v>
      </c>
      <c r="AT2443" s="210">
        <v>4.4958429931352351</v>
      </c>
      <c r="AV2443" s="63"/>
      <c r="AW2443" s="64" t="e">
        <v>#N/A</v>
      </c>
      <c r="AY2443" s="63"/>
      <c r="AZ2443" s="215"/>
      <c r="BA2443" s="215"/>
      <c r="BB2443" s="215"/>
      <c r="BC2443" s="215"/>
      <c r="BE2443" s="215"/>
    </row>
    <row r="2444" spans="4:57">
      <c r="D2444" s="63">
        <v>45153</v>
      </c>
      <c r="E2444" s="211">
        <v>1274.8209999999999</v>
      </c>
      <c r="F2444" s="211">
        <v>5245.777</v>
      </c>
      <c r="G2444" s="213">
        <v>6520.598</v>
      </c>
      <c r="I2444" s="63"/>
      <c r="J2444" s="68"/>
      <c r="K2444" s="68"/>
      <c r="M2444" s="63">
        <v>45153</v>
      </c>
      <c r="N2444" s="211">
        <v>23667</v>
      </c>
      <c r="O2444" s="212">
        <v>350.00830000000002</v>
      </c>
      <c r="Q2444" s="63">
        <v>45153</v>
      </c>
      <c r="R2444" s="210">
        <v>47.218085057697913</v>
      </c>
      <c r="S2444" s="210">
        <v>90.654661970859451</v>
      </c>
      <c r="U2444" s="63">
        <v>45153</v>
      </c>
      <c r="V2444" s="214">
        <v>86.039300389706312</v>
      </c>
      <c r="X2444" s="63"/>
      <c r="Y2444" s="67"/>
      <c r="Z2444" s="67"/>
      <c r="AA2444" s="67"/>
      <c r="AB2444" s="67"/>
      <c r="AD2444" s="63"/>
      <c r="AE2444" s="67"/>
      <c r="AF2444" s="68"/>
      <c r="AH2444" s="58">
        <v>45153</v>
      </c>
      <c r="AI2444" s="210">
        <v>125.14075022609586</v>
      </c>
      <c r="AJ2444" s="210">
        <v>116.48666014772058</v>
      </c>
      <c r="AK2444" s="210">
        <v>108.91318460201163</v>
      </c>
      <c r="AM2444" s="63">
        <v>45153</v>
      </c>
      <c r="AN2444" s="210">
        <v>89.985624532585163</v>
      </c>
      <c r="AO2444" s="210">
        <v>85.073477006891579</v>
      </c>
      <c r="AP2444" s="210">
        <v>109.78348364583752</v>
      </c>
      <c r="AR2444" s="63">
        <v>45153</v>
      </c>
      <c r="AS2444" s="210">
        <v>-0.71011785122941928</v>
      </c>
      <c r="AT2444" s="210">
        <v>4.5648921214531901</v>
      </c>
      <c r="AV2444" s="63"/>
      <c r="AW2444" s="64" t="e">
        <v>#N/A</v>
      </c>
      <c r="AY2444" s="63"/>
      <c r="AZ2444" s="215"/>
      <c r="BA2444" s="215"/>
      <c r="BB2444" s="215"/>
      <c r="BC2444" s="215"/>
      <c r="BE2444" s="215"/>
    </row>
    <row r="2445" spans="4:57">
      <c r="D2445" s="63">
        <v>45154</v>
      </c>
      <c r="E2445" s="211">
        <v>1178.5519999999999</v>
      </c>
      <c r="F2445" s="211">
        <v>5237.08</v>
      </c>
      <c r="G2445" s="213">
        <v>6415.6319999999996</v>
      </c>
      <c r="I2445" s="63"/>
      <c r="J2445" s="68"/>
      <c r="K2445" s="68"/>
      <c r="M2445" s="63">
        <v>45154</v>
      </c>
      <c r="N2445" s="211">
        <v>23612</v>
      </c>
      <c r="O2445" s="212">
        <v>350</v>
      </c>
      <c r="Q2445" s="63">
        <v>45154</v>
      </c>
      <c r="R2445" s="210">
        <v>47.295698776963405</v>
      </c>
      <c r="S2445" s="210">
        <v>91.315429758325067</v>
      </c>
      <c r="U2445" s="63">
        <v>45154</v>
      </c>
      <c r="V2445" s="214">
        <v>86.469504754102914</v>
      </c>
      <c r="X2445" s="63"/>
      <c r="Y2445" s="67"/>
      <c r="Z2445" s="67"/>
      <c r="AA2445" s="67"/>
      <c r="AB2445" s="67"/>
      <c r="AD2445" s="63"/>
      <c r="AE2445" s="67"/>
      <c r="AF2445" s="68"/>
      <c r="AH2445" s="58">
        <v>45154</v>
      </c>
      <c r="AI2445" s="210">
        <v>125.53703784231729</v>
      </c>
      <c r="AJ2445" s="210">
        <v>117.14090719056354</v>
      </c>
      <c r="AK2445" s="210">
        <v>109.83167237272227</v>
      </c>
      <c r="AM2445" s="63">
        <v>45154</v>
      </c>
      <c r="AN2445" s="210">
        <v>90.190062616830602</v>
      </c>
      <c r="AO2445" s="210">
        <v>85.386708823736129</v>
      </c>
      <c r="AP2445" s="210">
        <v>109.88179598648409</v>
      </c>
      <c r="AR2445" s="63">
        <v>45154</v>
      </c>
      <c r="AS2445" s="210">
        <v>-0.63010687888832573</v>
      </c>
      <c r="AT2445" s="210">
        <v>4.6286007834653198</v>
      </c>
      <c r="AV2445" s="63"/>
      <c r="AW2445" s="64" t="e">
        <v>#N/A</v>
      </c>
      <c r="AY2445" s="63"/>
      <c r="AZ2445" s="215"/>
      <c r="BA2445" s="215"/>
      <c r="BB2445" s="215"/>
      <c r="BC2445" s="215"/>
      <c r="BE2445" s="215"/>
    </row>
    <row r="2446" spans="4:57">
      <c r="D2446" s="63">
        <v>45155</v>
      </c>
      <c r="E2446" s="211">
        <v>1221.354</v>
      </c>
      <c r="F2446" s="211">
        <v>5233.5720000000001</v>
      </c>
      <c r="G2446" s="213">
        <v>6454.9260000000004</v>
      </c>
      <c r="I2446" s="63"/>
      <c r="J2446" s="68"/>
      <c r="K2446" s="68"/>
      <c r="M2446" s="63">
        <v>45155</v>
      </c>
      <c r="N2446" s="211">
        <v>23721</v>
      </c>
      <c r="O2446" s="212">
        <v>349.97500000000002</v>
      </c>
      <c r="Q2446" s="63">
        <v>45155</v>
      </c>
      <c r="R2446" s="210">
        <v>47.410756390461351</v>
      </c>
      <c r="S2446" s="210">
        <v>91.897076859163775</v>
      </c>
      <c r="U2446" s="63">
        <v>45155</v>
      </c>
      <c r="V2446" s="214">
        <v>86.630928570623766</v>
      </c>
      <c r="X2446" s="63"/>
      <c r="Y2446" s="67"/>
      <c r="Z2446" s="67"/>
      <c r="AA2446" s="67"/>
      <c r="AB2446" s="67"/>
      <c r="AD2446" s="63"/>
      <c r="AE2446" s="67"/>
      <c r="AF2446" s="68"/>
      <c r="AH2446" s="58">
        <v>45155</v>
      </c>
      <c r="AI2446" s="210">
        <v>125.89009383863656</v>
      </c>
      <c r="AJ2446" s="210">
        <v>117.69034532888143</v>
      </c>
      <c r="AK2446" s="210">
        <v>110.58718223788566</v>
      </c>
      <c r="AM2446" s="63">
        <v>45155</v>
      </c>
      <c r="AN2446" s="210">
        <v>90.419022493478735</v>
      </c>
      <c r="AO2446" s="210">
        <v>85.592778793636498</v>
      </c>
      <c r="AP2446" s="210">
        <v>110.19794151826399</v>
      </c>
      <c r="AR2446" s="63">
        <v>45155</v>
      </c>
      <c r="AS2446" s="210">
        <v>-0.55261360511633661</v>
      </c>
      <c r="AT2446" s="210">
        <v>4.6788687333747303</v>
      </c>
      <c r="AV2446" s="63"/>
      <c r="AW2446" s="64" t="e">
        <v>#N/A</v>
      </c>
      <c r="AY2446" s="63"/>
      <c r="AZ2446" s="215"/>
      <c r="BA2446" s="215"/>
      <c r="BB2446" s="215"/>
      <c r="BC2446" s="215"/>
      <c r="BE2446" s="215"/>
    </row>
    <row r="2447" spans="4:57">
      <c r="D2447" s="63">
        <v>45156</v>
      </c>
      <c r="E2447" s="211">
        <v>1234.7940000000001</v>
      </c>
      <c r="F2447" s="211">
        <v>5228.0280000000002</v>
      </c>
      <c r="G2447" s="213">
        <v>6462.8220000000001</v>
      </c>
      <c r="I2447" s="63"/>
      <c r="J2447" s="68"/>
      <c r="K2447" s="68"/>
      <c r="M2447" s="63">
        <v>45156</v>
      </c>
      <c r="N2447" s="211">
        <v>23637</v>
      </c>
      <c r="O2447" s="212">
        <v>350.01670000000001</v>
      </c>
      <c r="Q2447" s="63">
        <v>45156</v>
      </c>
      <c r="R2447" s="210">
        <v>47.748049065217948</v>
      </c>
      <c r="S2447" s="210">
        <v>92.400600254130836</v>
      </c>
      <c r="U2447" s="63">
        <v>45156</v>
      </c>
      <c r="V2447" s="214">
        <v>87.819592845421283</v>
      </c>
      <c r="X2447" s="63"/>
      <c r="Y2447" s="67"/>
      <c r="Z2447" s="67"/>
      <c r="AA2447" s="67"/>
      <c r="AB2447" s="67"/>
      <c r="AD2447" s="63"/>
      <c r="AE2447" s="67"/>
      <c r="AF2447" s="68"/>
      <c r="AH2447" s="58">
        <v>45156</v>
      </c>
      <c r="AI2447" s="210">
        <v>126.30803433710942</v>
      </c>
      <c r="AJ2447" s="210">
        <v>118.22231611840483</v>
      </c>
      <c r="AK2447" s="210">
        <v>111.22856585820138</v>
      </c>
      <c r="AM2447" s="63">
        <v>45156</v>
      </c>
      <c r="AN2447" s="210">
        <v>90.637570940699447</v>
      </c>
      <c r="AO2447" s="210">
        <v>85.837585727779839</v>
      </c>
      <c r="AP2447" s="210">
        <v>110.43951811254122</v>
      </c>
      <c r="AR2447" s="63">
        <v>45156</v>
      </c>
      <c r="AS2447" s="210">
        <v>-0.46436467276940174</v>
      </c>
      <c r="AT2447" s="210">
        <v>4.7136404984268188</v>
      </c>
      <c r="AV2447" s="63"/>
      <c r="AW2447" s="64" t="e">
        <v>#N/A</v>
      </c>
      <c r="AY2447" s="63"/>
      <c r="AZ2447" s="215"/>
      <c r="BA2447" s="215"/>
      <c r="BB2447" s="215"/>
      <c r="BC2447" s="215"/>
      <c r="BE2447" s="215"/>
    </row>
    <row r="2448" spans="4:57">
      <c r="D2448" s="63">
        <v>45157</v>
      </c>
      <c r="E2448" s="211">
        <v>1234.7940000000001</v>
      </c>
      <c r="F2448" s="211">
        <v>5228.0280000000002</v>
      </c>
      <c r="G2448" s="213">
        <v>6462.8220000000001</v>
      </c>
      <c r="I2448" s="63"/>
      <c r="J2448" s="68"/>
      <c r="K2448" s="68"/>
      <c r="M2448" s="63">
        <v>45157</v>
      </c>
      <c r="N2448" s="211">
        <v>23637</v>
      </c>
      <c r="O2448" s="212">
        <v>350.01670000000001</v>
      </c>
      <c r="Q2448" s="63">
        <v>45157</v>
      </c>
      <c r="R2448" s="210">
        <v>47.942442762204692</v>
      </c>
      <c r="S2448" s="210">
        <v>93.012288311790115</v>
      </c>
      <c r="U2448" s="63">
        <v>45157</v>
      </c>
      <c r="V2448" s="214">
        <v>87.819592845421283</v>
      </c>
      <c r="X2448" s="63"/>
      <c r="Y2448" s="67"/>
      <c r="Z2448" s="67"/>
      <c r="AA2448" s="67"/>
      <c r="AB2448" s="67"/>
      <c r="AD2448" s="63"/>
      <c r="AE2448" s="67"/>
      <c r="AF2448" s="68"/>
      <c r="AH2448" s="58">
        <v>45157</v>
      </c>
      <c r="AI2448" s="210">
        <v>126.59848625570827</v>
      </c>
      <c r="AJ2448" s="210">
        <v>118.77787004379967</v>
      </c>
      <c r="AK2448" s="210">
        <v>112.04244218958107</v>
      </c>
      <c r="AM2448" s="63">
        <v>45157</v>
      </c>
      <c r="AN2448" s="210">
        <v>90.795311287021491</v>
      </c>
      <c r="AO2448" s="210">
        <v>86.013657280536094</v>
      </c>
      <c r="AP2448" s="210">
        <v>110.61220981158803</v>
      </c>
      <c r="AR2448" s="63">
        <v>45157</v>
      </c>
      <c r="AS2448" s="210">
        <v>-0.3856440878273304</v>
      </c>
      <c r="AT2448" s="210">
        <v>4.7520309231757984</v>
      </c>
      <c r="AV2448" s="63"/>
      <c r="AW2448" s="64" t="e">
        <v>#N/A</v>
      </c>
      <c r="AY2448" s="63"/>
      <c r="AZ2448" s="215"/>
      <c r="BA2448" s="215"/>
      <c r="BB2448" s="215"/>
      <c r="BC2448" s="215"/>
      <c r="BE2448" s="215"/>
    </row>
    <row r="2449" spans="4:57">
      <c r="D2449" s="63">
        <v>45158</v>
      </c>
      <c r="E2449" s="211">
        <v>1234.7940000000001</v>
      </c>
      <c r="F2449" s="211">
        <v>5228.0280000000002</v>
      </c>
      <c r="G2449" s="213">
        <v>6462.8220000000001</v>
      </c>
      <c r="I2449" s="63"/>
      <c r="J2449" s="68"/>
      <c r="K2449" s="68"/>
      <c r="M2449" s="63">
        <v>45158</v>
      </c>
      <c r="N2449" s="211">
        <v>23637</v>
      </c>
      <c r="O2449" s="212">
        <v>350.01670000000001</v>
      </c>
      <c r="Q2449" s="63">
        <v>45158</v>
      </c>
      <c r="R2449" s="210">
        <v>48.113271316881324</v>
      </c>
      <c r="S2449" s="210">
        <v>93.657658036609064</v>
      </c>
      <c r="U2449" s="63">
        <v>45158</v>
      </c>
      <c r="V2449" s="214">
        <v>87.819592845421283</v>
      </c>
      <c r="X2449" s="63"/>
      <c r="Y2449" s="67"/>
      <c r="Z2449" s="67"/>
      <c r="AA2449" s="67"/>
      <c r="AB2449" s="67"/>
      <c r="AD2449" s="63"/>
      <c r="AE2449" s="67"/>
      <c r="AF2449" s="68"/>
      <c r="AH2449" s="58">
        <v>45158</v>
      </c>
      <c r="AI2449" s="210">
        <v>126.84028072745419</v>
      </c>
      <c r="AJ2449" s="210">
        <v>119.34996303408218</v>
      </c>
      <c r="AK2449" s="210">
        <v>112.92932032421486</v>
      </c>
      <c r="AM2449" s="63">
        <v>45158</v>
      </c>
      <c r="AN2449" s="210">
        <v>90.965901927288598</v>
      </c>
      <c r="AO2449" s="210">
        <v>86.177711894824</v>
      </c>
      <c r="AP2449" s="210">
        <v>110.8319578192273</v>
      </c>
      <c r="AR2449" s="63">
        <v>45158</v>
      </c>
      <c r="AS2449" s="210">
        <v>-0.29883932939032132</v>
      </c>
      <c r="AT2449" s="210">
        <v>4.7720686010433333</v>
      </c>
      <c r="AV2449" s="63"/>
      <c r="AW2449" s="64" t="e">
        <v>#N/A</v>
      </c>
      <c r="AY2449" s="63"/>
      <c r="AZ2449" s="215"/>
      <c r="BA2449" s="215"/>
      <c r="BB2449" s="215"/>
      <c r="BC2449" s="215"/>
      <c r="BE2449" s="215"/>
    </row>
    <row r="2450" spans="4:57">
      <c r="D2450" s="63">
        <v>45159</v>
      </c>
      <c r="E2450" s="211">
        <v>1234.7940000000001</v>
      </c>
      <c r="F2450" s="211">
        <v>5228.0280000000002</v>
      </c>
      <c r="G2450" s="213">
        <v>6462.8220000000001</v>
      </c>
      <c r="I2450" s="63"/>
      <c r="J2450" s="68"/>
      <c r="K2450" s="68"/>
      <c r="M2450" s="63">
        <v>45159</v>
      </c>
      <c r="N2450" s="211">
        <v>23637</v>
      </c>
      <c r="O2450" s="212">
        <v>350.01670000000001</v>
      </c>
      <c r="Q2450" s="63">
        <v>45159</v>
      </c>
      <c r="R2450" s="210">
        <v>48.325837227239091</v>
      </c>
      <c r="S2450" s="210">
        <v>94.31293419074261</v>
      </c>
      <c r="U2450" s="63">
        <v>45159</v>
      </c>
      <c r="V2450" s="214">
        <v>87.819592845421283</v>
      </c>
      <c r="X2450" s="63"/>
      <c r="Y2450" s="67"/>
      <c r="Z2450" s="67"/>
      <c r="AA2450" s="67"/>
      <c r="AB2450" s="67"/>
      <c r="AD2450" s="63"/>
      <c r="AE2450" s="67"/>
      <c r="AF2450" s="68"/>
      <c r="AH2450" s="58">
        <v>45159</v>
      </c>
      <c r="AI2450" s="210">
        <v>127.11142729692915</v>
      </c>
      <c r="AJ2450" s="210">
        <v>119.93499339683677</v>
      </c>
      <c r="AK2450" s="210">
        <v>113.82430909235262</v>
      </c>
      <c r="AM2450" s="63">
        <v>45159</v>
      </c>
      <c r="AN2450" s="210">
        <v>91.15182584540787</v>
      </c>
      <c r="AO2450" s="210">
        <v>86.378060322343742</v>
      </c>
      <c r="AP2450" s="210">
        <v>111.05829647305012</v>
      </c>
      <c r="AR2450" s="63">
        <v>45159</v>
      </c>
      <c r="AS2450" s="210">
        <v>-0.20298964574745337</v>
      </c>
      <c r="AT2450" s="210">
        <v>4.7644932892698888</v>
      </c>
      <c r="AV2450" s="63"/>
      <c r="AW2450" s="64" t="e">
        <v>#N/A</v>
      </c>
      <c r="AY2450" s="63"/>
      <c r="AZ2450" s="215"/>
      <c r="BA2450" s="215"/>
      <c r="BB2450" s="215"/>
      <c r="BC2450" s="215"/>
      <c r="BE2450" s="215"/>
    </row>
    <row r="2451" spans="4:57">
      <c r="D2451" s="63">
        <v>45160</v>
      </c>
      <c r="E2451" s="211">
        <v>1133.2539999999999</v>
      </c>
      <c r="F2451" s="211">
        <v>5221.299</v>
      </c>
      <c r="G2451" s="213">
        <v>6354.5529999999999</v>
      </c>
      <c r="I2451" s="63"/>
      <c r="J2451" s="68"/>
      <c r="K2451" s="68"/>
      <c r="M2451" s="63">
        <v>45160</v>
      </c>
      <c r="N2451" s="211">
        <v>23639</v>
      </c>
      <c r="O2451" s="212">
        <v>350.00830000000002</v>
      </c>
      <c r="Q2451" s="63">
        <v>45160</v>
      </c>
      <c r="R2451" s="210">
        <v>48.404647163935977</v>
      </c>
      <c r="S2451" s="210">
        <v>94.942510776703344</v>
      </c>
      <c r="U2451" s="63">
        <v>45160</v>
      </c>
      <c r="V2451" s="214">
        <v>88.600316295442298</v>
      </c>
      <c r="X2451" s="63"/>
      <c r="Y2451" s="67"/>
      <c r="Z2451" s="67"/>
      <c r="AA2451" s="67"/>
      <c r="AB2451" s="67"/>
      <c r="AD2451" s="63"/>
      <c r="AE2451" s="67"/>
      <c r="AF2451" s="68"/>
      <c r="AH2451" s="58">
        <v>45160</v>
      </c>
      <c r="AI2451" s="210">
        <v>127.39127852650674</v>
      </c>
      <c r="AJ2451" s="210">
        <v>120.49224933821736</v>
      </c>
      <c r="AK2451" s="210">
        <v>114.67144742202073</v>
      </c>
      <c r="AM2451" s="63">
        <v>45160</v>
      </c>
      <c r="AN2451" s="210">
        <v>91.358394065164461</v>
      </c>
      <c r="AO2451" s="210">
        <v>86.610713115967286</v>
      </c>
      <c r="AP2451" s="210">
        <v>111.29848834094638</v>
      </c>
      <c r="AR2451" s="63">
        <v>45160</v>
      </c>
      <c r="AS2451" s="210">
        <v>-9.9813740430809705E-2</v>
      </c>
      <c r="AT2451" s="210">
        <v>4.7541670080381682</v>
      </c>
      <c r="AV2451" s="63"/>
      <c r="AW2451" s="64" t="e">
        <v>#N/A</v>
      </c>
      <c r="AY2451" s="63"/>
      <c r="AZ2451" s="215"/>
      <c r="BA2451" s="215"/>
      <c r="BB2451" s="215"/>
      <c r="BC2451" s="215"/>
      <c r="BE2451" s="215"/>
    </row>
    <row r="2452" spans="4:57">
      <c r="D2452" s="63">
        <v>45161</v>
      </c>
      <c r="E2452" s="211">
        <v>1172.6579999999999</v>
      </c>
      <c r="F2452" s="211">
        <v>5208.2510000000002</v>
      </c>
      <c r="G2452" s="213">
        <v>6380.9089999999997</v>
      </c>
      <c r="I2452" s="63"/>
      <c r="J2452" s="68"/>
      <c r="K2452" s="68"/>
      <c r="M2452" s="63">
        <v>45161</v>
      </c>
      <c r="N2452" s="211">
        <v>29004</v>
      </c>
      <c r="O2452" s="212">
        <v>349.97500000000002</v>
      </c>
      <c r="Q2452" s="63">
        <v>45161</v>
      </c>
      <c r="R2452" s="210">
        <v>48.710617747433503</v>
      </c>
      <c r="S2452" s="210">
        <v>95.49841879260623</v>
      </c>
      <c r="U2452" s="63">
        <v>45161</v>
      </c>
      <c r="V2452" s="214">
        <v>86.663819811377579</v>
      </c>
      <c r="X2452" s="63"/>
      <c r="Y2452" s="67"/>
      <c r="Z2452" s="67"/>
      <c r="AA2452" s="67"/>
      <c r="AB2452" s="67"/>
      <c r="AD2452" s="63"/>
      <c r="AE2452" s="67"/>
      <c r="AF2452" s="68"/>
      <c r="AH2452" s="58">
        <v>45161</v>
      </c>
      <c r="AI2452" s="210">
        <v>127.57920909368524</v>
      </c>
      <c r="AJ2452" s="210">
        <v>120.95587766106948</v>
      </c>
      <c r="AK2452" s="210">
        <v>115.41858589663998</v>
      </c>
      <c r="AM2452" s="63">
        <v>45161</v>
      </c>
      <c r="AN2452" s="210">
        <v>91.567015002206432</v>
      </c>
      <c r="AO2452" s="210">
        <v>86.893128586939667</v>
      </c>
      <c r="AP2452" s="210">
        <v>111.48991650596099</v>
      </c>
      <c r="AR2452" s="63">
        <v>45161</v>
      </c>
      <c r="AS2452" s="210">
        <v>2.3190680914075834E-2</v>
      </c>
      <c r="AT2452" s="210">
        <v>4.7434268355445175</v>
      </c>
      <c r="AV2452" s="63"/>
      <c r="AW2452" s="64" t="e">
        <v>#N/A</v>
      </c>
      <c r="AY2452" s="63"/>
      <c r="AZ2452" s="215"/>
      <c r="BA2452" s="215"/>
      <c r="BB2452" s="215"/>
      <c r="BC2452" s="215"/>
      <c r="BE2452" s="215"/>
    </row>
    <row r="2453" spans="4:57">
      <c r="D2453" s="63">
        <v>45162</v>
      </c>
      <c r="E2453" s="211">
        <v>1192.0150000000001</v>
      </c>
      <c r="F2453" s="211">
        <v>5193.1840000000002</v>
      </c>
      <c r="G2453" s="213">
        <v>6385.1989999999996</v>
      </c>
      <c r="I2453" s="63"/>
      <c r="J2453" s="68"/>
      <c r="K2453" s="68"/>
      <c r="M2453" s="63">
        <v>45162</v>
      </c>
      <c r="N2453" s="211">
        <v>28995</v>
      </c>
      <c r="O2453" s="212">
        <v>349.97500000000002</v>
      </c>
      <c r="Q2453" s="63">
        <v>45162</v>
      </c>
      <c r="R2453" s="210">
        <v>48.894206723582975</v>
      </c>
      <c r="S2453" s="210">
        <v>96.118281958310632</v>
      </c>
      <c r="U2453" s="63">
        <v>45162</v>
      </c>
      <c r="V2453" s="214">
        <v>86.780696154972333</v>
      </c>
      <c r="X2453" s="63"/>
      <c r="Y2453" s="67"/>
      <c r="Z2453" s="67"/>
      <c r="AA2453" s="67"/>
      <c r="AB2453" s="67"/>
      <c r="AD2453" s="63"/>
      <c r="AE2453" s="67"/>
      <c r="AF2453" s="68"/>
      <c r="AH2453" s="58">
        <v>45162</v>
      </c>
      <c r="AI2453" s="210">
        <v>127.74117374497256</v>
      </c>
      <c r="AJ2453" s="210">
        <v>121.46860702147926</v>
      </c>
      <c r="AK2453" s="210">
        <v>116.25997433218984</v>
      </c>
      <c r="AM2453" s="63">
        <v>45162</v>
      </c>
      <c r="AN2453" s="210">
        <v>91.78956511040748</v>
      </c>
      <c r="AO2453" s="210">
        <v>87.09580574884383</v>
      </c>
      <c r="AP2453" s="210">
        <v>111.79500212951274</v>
      </c>
      <c r="AR2453" s="63">
        <v>45162</v>
      </c>
      <c r="AS2453" s="210">
        <v>0.10799714387719206</v>
      </c>
      <c r="AT2453" s="210">
        <v>4.7304855793437905</v>
      </c>
      <c r="AV2453" s="63"/>
      <c r="AW2453" s="64" t="e">
        <v>#N/A</v>
      </c>
      <c r="AY2453" s="63"/>
      <c r="AZ2453" s="215"/>
      <c r="BA2453" s="215"/>
      <c r="BB2453" s="215"/>
      <c r="BC2453" s="215"/>
      <c r="BE2453" s="215"/>
    </row>
    <row r="2454" spans="4:57">
      <c r="D2454" s="63">
        <v>45163</v>
      </c>
      <c r="E2454" s="211">
        <v>1303.961</v>
      </c>
      <c r="F2454" s="211">
        <v>5182.41</v>
      </c>
      <c r="G2454" s="213">
        <v>6486.3710000000001</v>
      </c>
      <c r="I2454" s="63"/>
      <c r="J2454" s="68"/>
      <c r="K2454" s="68"/>
      <c r="M2454" s="63">
        <v>45163</v>
      </c>
      <c r="N2454" s="211">
        <v>27955</v>
      </c>
      <c r="O2454" s="212">
        <v>349.97500000000002</v>
      </c>
      <c r="Q2454" s="63">
        <v>45163</v>
      </c>
      <c r="R2454" s="210">
        <v>49.137037263954639</v>
      </c>
      <c r="S2454" s="210">
        <v>96.570718835454954</v>
      </c>
      <c r="U2454" s="63">
        <v>45163</v>
      </c>
      <c r="V2454" s="214">
        <v>87.060290775484532</v>
      </c>
      <c r="X2454" s="63"/>
      <c r="Y2454" s="67"/>
      <c r="Z2454" s="67"/>
      <c r="AA2454" s="67"/>
      <c r="AB2454" s="67"/>
      <c r="AD2454" s="63"/>
      <c r="AE2454" s="67"/>
      <c r="AF2454" s="68"/>
      <c r="AH2454" s="58">
        <v>45163</v>
      </c>
      <c r="AI2454" s="210">
        <v>127.99663804093657</v>
      </c>
      <c r="AJ2454" s="210">
        <v>121.88335196428635</v>
      </c>
      <c r="AK2454" s="210">
        <v>116.83989625042925</v>
      </c>
      <c r="AM2454" s="63">
        <v>45163</v>
      </c>
      <c r="AN2454" s="210">
        <v>92.027605582218158</v>
      </c>
      <c r="AO2454" s="210">
        <v>87.354718258029649</v>
      </c>
      <c r="AP2454" s="210">
        <v>112.06288506188228</v>
      </c>
      <c r="AR2454" s="63">
        <v>45163</v>
      </c>
      <c r="AS2454" s="210">
        <v>0.19831167090982316</v>
      </c>
      <c r="AT2454" s="210">
        <v>4.6958939703016567</v>
      </c>
      <c r="AV2454" s="63"/>
      <c r="AW2454" s="64" t="e">
        <v>#N/A</v>
      </c>
      <c r="AY2454" s="63"/>
      <c r="AZ2454" s="215"/>
      <c r="BA2454" s="215"/>
      <c r="BB2454" s="215"/>
      <c r="BC2454" s="215"/>
      <c r="BE2454" s="215"/>
    </row>
    <row r="2455" spans="4:57">
      <c r="D2455" s="63">
        <v>45164</v>
      </c>
      <c r="E2455" s="211">
        <v>1303.961</v>
      </c>
      <c r="F2455" s="211">
        <v>5182.41</v>
      </c>
      <c r="G2455" s="213">
        <v>6486.3710000000001</v>
      </c>
      <c r="I2455" s="63"/>
      <c r="J2455" s="68"/>
      <c r="K2455" s="68"/>
      <c r="M2455" s="63">
        <v>45164</v>
      </c>
      <c r="N2455" s="211">
        <v>27955</v>
      </c>
      <c r="O2455" s="212">
        <v>349.97500000000002</v>
      </c>
      <c r="Q2455" s="63">
        <v>45164</v>
      </c>
      <c r="R2455" s="210">
        <v>49.341772385569293</v>
      </c>
      <c r="S2455" s="210">
        <v>96.976651113132561</v>
      </c>
      <c r="U2455" s="63">
        <v>45164</v>
      </c>
      <c r="V2455" s="214">
        <v>87.060290775484532</v>
      </c>
      <c r="X2455" s="63"/>
      <c r="Y2455" s="67"/>
      <c r="Z2455" s="67"/>
      <c r="AA2455" s="67"/>
      <c r="AB2455" s="67"/>
      <c r="AD2455" s="63"/>
      <c r="AE2455" s="67"/>
      <c r="AF2455" s="68"/>
      <c r="AH2455" s="58">
        <v>45164</v>
      </c>
      <c r="AI2455" s="210">
        <v>128.13290102271057</v>
      </c>
      <c r="AJ2455" s="210">
        <v>122.2113552792862</v>
      </c>
      <c r="AK2455" s="210">
        <v>117.35663409140065</v>
      </c>
      <c r="AM2455" s="63">
        <v>45164</v>
      </c>
      <c r="AN2455" s="210">
        <v>92.244712406616429</v>
      </c>
      <c r="AO2455" s="210">
        <v>87.521146962617237</v>
      </c>
      <c r="AP2455" s="210">
        <v>112.40067067151375</v>
      </c>
      <c r="AR2455" s="63">
        <v>45164</v>
      </c>
      <c r="AS2455" s="210">
        <v>0.26998998712630673</v>
      </c>
      <c r="AT2455" s="210">
        <v>4.6496940180761781</v>
      </c>
      <c r="AV2455" s="63"/>
      <c r="AW2455" s="64" t="e">
        <v>#N/A</v>
      </c>
      <c r="AY2455" s="63"/>
      <c r="AZ2455" s="215"/>
      <c r="BA2455" s="215"/>
      <c r="BB2455" s="215"/>
      <c r="BC2455" s="215"/>
      <c r="BE2455" s="215"/>
    </row>
    <row r="2456" spans="4:57">
      <c r="D2456" s="63">
        <v>45165</v>
      </c>
      <c r="E2456" s="211">
        <v>1303.961</v>
      </c>
      <c r="F2456" s="211">
        <v>5182.41</v>
      </c>
      <c r="G2456" s="213">
        <v>6486.3710000000001</v>
      </c>
      <c r="I2456" s="63"/>
      <c r="J2456" s="68"/>
      <c r="K2456" s="68"/>
      <c r="M2456" s="63">
        <v>45165</v>
      </c>
      <c r="N2456" s="211">
        <v>27955</v>
      </c>
      <c r="O2456" s="212">
        <v>349.97500000000002</v>
      </c>
      <c r="Q2456" s="63">
        <v>45165</v>
      </c>
      <c r="R2456" s="210">
        <v>49.607449897214728</v>
      </c>
      <c r="S2456" s="210">
        <v>97.29798125718969</v>
      </c>
      <c r="U2456" s="63">
        <v>45165</v>
      </c>
      <c r="V2456" s="214">
        <v>87.060290775484532</v>
      </c>
      <c r="X2456" s="63"/>
      <c r="Y2456" s="67"/>
      <c r="Z2456" s="67"/>
      <c r="AA2456" s="67"/>
      <c r="AB2456" s="67"/>
      <c r="AD2456" s="63"/>
      <c r="AE2456" s="67"/>
      <c r="AF2456" s="68"/>
      <c r="AH2456" s="58">
        <v>45165</v>
      </c>
      <c r="AI2456" s="210">
        <v>128.22604776858037</v>
      </c>
      <c r="AJ2456" s="210">
        <v>122.4683987118901</v>
      </c>
      <c r="AK2456" s="210">
        <v>117.76535204124747</v>
      </c>
      <c r="AM2456" s="63">
        <v>45165</v>
      </c>
      <c r="AN2456" s="210">
        <v>92.501056878022609</v>
      </c>
      <c r="AO2456" s="210">
        <v>87.692444259178146</v>
      </c>
      <c r="AP2456" s="210">
        <v>112.84151962909009</v>
      </c>
      <c r="AR2456" s="63">
        <v>45165</v>
      </c>
      <c r="AS2456" s="210">
        <v>0.34089078968557729</v>
      </c>
      <c r="AT2456" s="210">
        <v>4.5880933537988389</v>
      </c>
      <c r="AV2456" s="63"/>
      <c r="AW2456" s="64" t="e">
        <v>#N/A</v>
      </c>
      <c r="AY2456" s="63"/>
      <c r="AZ2456" s="215"/>
      <c r="BA2456" s="215"/>
      <c r="BB2456" s="215"/>
      <c r="BC2456" s="215"/>
      <c r="BE2456" s="215"/>
    </row>
    <row r="2457" spans="4:57">
      <c r="D2457" s="63">
        <v>45166</v>
      </c>
      <c r="E2457" s="211">
        <v>998.89</v>
      </c>
      <c r="F2457" s="211">
        <v>5167.634</v>
      </c>
      <c r="G2457" s="213">
        <v>6166.5240000000003</v>
      </c>
      <c r="I2457" s="63"/>
      <c r="J2457" s="68"/>
      <c r="K2457" s="68"/>
      <c r="M2457" s="63">
        <v>45166</v>
      </c>
      <c r="N2457" s="211">
        <v>28011</v>
      </c>
      <c r="O2457" s="212">
        <v>349.99169999999998</v>
      </c>
      <c r="Q2457" s="63">
        <v>45166</v>
      </c>
      <c r="R2457" s="210">
        <v>49.707801537520304</v>
      </c>
      <c r="S2457" s="210">
        <v>97.829223563540978</v>
      </c>
      <c r="U2457" s="63">
        <v>45166</v>
      </c>
      <c r="V2457" s="214">
        <v>87.276230330600271</v>
      </c>
      <c r="X2457" s="63"/>
      <c r="Y2457" s="67"/>
      <c r="Z2457" s="67"/>
      <c r="AA2457" s="67"/>
      <c r="AB2457" s="67"/>
      <c r="AD2457" s="63"/>
      <c r="AE2457" s="67"/>
      <c r="AF2457" s="68"/>
      <c r="AH2457" s="58">
        <v>45166</v>
      </c>
      <c r="AI2457" s="210">
        <v>128.295986280146</v>
      </c>
      <c r="AJ2457" s="210">
        <v>122.88036807684244</v>
      </c>
      <c r="AK2457" s="210">
        <v>118.51145562657082</v>
      </c>
      <c r="AM2457" s="63">
        <v>45166</v>
      </c>
      <c r="AN2457" s="210">
        <v>92.840498129479457</v>
      </c>
      <c r="AO2457" s="210">
        <v>87.98046456017461</v>
      </c>
      <c r="AP2457" s="210">
        <v>113.35738241054014</v>
      </c>
      <c r="AR2457" s="63">
        <v>45166</v>
      </c>
      <c r="AS2457" s="210">
        <v>0.38679524026967727</v>
      </c>
      <c r="AT2457" s="210">
        <v>4.5154049356017412</v>
      </c>
      <c r="AV2457" s="63"/>
      <c r="AW2457" s="64" t="e">
        <v>#N/A</v>
      </c>
      <c r="AY2457" s="63"/>
      <c r="AZ2457" s="215"/>
      <c r="BA2457" s="215"/>
      <c r="BB2457" s="215"/>
      <c r="BC2457" s="215"/>
      <c r="BE2457" s="215"/>
    </row>
    <row r="2458" spans="4:57">
      <c r="D2458" s="63">
        <v>45167</v>
      </c>
      <c r="E2458" s="211">
        <v>954.98400000000004</v>
      </c>
      <c r="F2458" s="211">
        <v>5159.6030000000001</v>
      </c>
      <c r="G2458" s="213">
        <v>6114.5870000000004</v>
      </c>
      <c r="I2458" s="63"/>
      <c r="J2458" s="68"/>
      <c r="K2458" s="68"/>
      <c r="M2458" s="63">
        <v>45167</v>
      </c>
      <c r="N2458" s="211">
        <v>28035</v>
      </c>
      <c r="O2458" s="212">
        <v>349.97500000000002</v>
      </c>
      <c r="Q2458" s="63">
        <v>45167</v>
      </c>
      <c r="R2458" s="210">
        <v>49.617621776447592</v>
      </c>
      <c r="S2458" s="210">
        <v>98.337868383575255</v>
      </c>
      <c r="U2458" s="63">
        <v>45167</v>
      </c>
      <c r="V2458" s="214">
        <v>87.576249111493325</v>
      </c>
      <c r="X2458" s="63"/>
      <c r="Y2458" s="67"/>
      <c r="Z2458" s="67"/>
      <c r="AA2458" s="67"/>
      <c r="AB2458" s="67"/>
      <c r="AD2458" s="63"/>
      <c r="AE2458" s="67"/>
      <c r="AF2458" s="68"/>
      <c r="AH2458" s="58">
        <v>45167</v>
      </c>
      <c r="AI2458" s="210">
        <v>128.53602137485623</v>
      </c>
      <c r="AJ2458" s="210">
        <v>123.35870995643052</v>
      </c>
      <c r="AK2458" s="210">
        <v>119.22442367182424</v>
      </c>
      <c r="AM2458" s="63">
        <v>45167</v>
      </c>
      <c r="AN2458" s="210">
        <v>93.234801441730639</v>
      </c>
      <c r="AO2458" s="210">
        <v>88.369465274536125</v>
      </c>
      <c r="AP2458" s="210">
        <v>113.88826619499125</v>
      </c>
      <c r="AR2458" s="63">
        <v>45167</v>
      </c>
      <c r="AS2458" s="210">
        <v>0.4776328052190193</v>
      </c>
      <c r="AT2458" s="210">
        <v>4.4367526028416204</v>
      </c>
      <c r="AV2458" s="63"/>
      <c r="AW2458" s="64" t="e">
        <v>#N/A</v>
      </c>
      <c r="AY2458" s="63"/>
      <c r="AZ2458" s="215"/>
      <c r="BA2458" s="215"/>
      <c r="BB2458" s="215"/>
      <c r="BC2458" s="215"/>
      <c r="BE2458" s="215"/>
    </row>
    <row r="2459" spans="4:57">
      <c r="D2459" s="63">
        <v>45168</v>
      </c>
      <c r="E2459" s="211">
        <v>990.673</v>
      </c>
      <c r="F2459" s="211">
        <v>5158.3670000000002</v>
      </c>
      <c r="G2459" s="213">
        <v>6149.04</v>
      </c>
      <c r="I2459" s="63"/>
      <c r="J2459" s="68"/>
      <c r="K2459" s="68"/>
      <c r="M2459" s="63">
        <v>45168</v>
      </c>
      <c r="N2459" s="211">
        <v>27942</v>
      </c>
      <c r="O2459" s="212">
        <v>349.97500000000002</v>
      </c>
      <c r="Q2459" s="63">
        <v>45168</v>
      </c>
      <c r="R2459" s="210">
        <v>49.542543030818265</v>
      </c>
      <c r="S2459" s="210">
        <v>98.611332910707333</v>
      </c>
      <c r="U2459" s="63">
        <v>45168</v>
      </c>
      <c r="V2459" s="214">
        <v>87.412272689023624</v>
      </c>
      <c r="X2459" s="63"/>
      <c r="Y2459" s="67"/>
      <c r="Z2459" s="67"/>
      <c r="AA2459" s="67"/>
      <c r="AB2459" s="67"/>
      <c r="AD2459" s="63"/>
      <c r="AE2459" s="67"/>
      <c r="AF2459" s="68"/>
      <c r="AH2459" s="58">
        <v>45168</v>
      </c>
      <c r="AI2459" s="210">
        <v>128.62562151994473</v>
      </c>
      <c r="AJ2459" s="210">
        <v>123.57920759525665</v>
      </c>
      <c r="AK2459" s="210">
        <v>119.5604229536638</v>
      </c>
      <c r="AM2459" s="63">
        <v>45168</v>
      </c>
      <c r="AN2459" s="210">
        <v>93.527870105467031</v>
      </c>
      <c r="AO2459" s="210">
        <v>88.634180039670383</v>
      </c>
      <c r="AP2459" s="210">
        <v>114.35532097444501</v>
      </c>
      <c r="AR2459" s="63">
        <v>45168</v>
      </c>
      <c r="AS2459" s="210">
        <v>0.55263488417993667</v>
      </c>
      <c r="AT2459" s="210">
        <v>4.3397389081613946</v>
      </c>
      <c r="AV2459" s="63"/>
      <c r="AW2459" s="64" t="e">
        <v>#N/A</v>
      </c>
      <c r="AY2459" s="63"/>
      <c r="AZ2459" s="215"/>
      <c r="BA2459" s="215"/>
      <c r="BB2459" s="215"/>
      <c r="BC2459" s="215"/>
      <c r="BE2459" s="215"/>
    </row>
    <row r="2460" spans="4:57">
      <c r="D2460" s="63">
        <v>45169</v>
      </c>
      <c r="E2460" s="211">
        <v>1458.278</v>
      </c>
      <c r="F2460" s="211">
        <v>5163.6530000000002</v>
      </c>
      <c r="G2460" s="213">
        <v>6621.9309999999996</v>
      </c>
      <c r="I2460" s="63"/>
      <c r="J2460" s="68"/>
      <c r="K2460" s="68"/>
      <c r="M2460" s="63">
        <v>45169</v>
      </c>
      <c r="N2460" s="211">
        <v>27818</v>
      </c>
      <c r="O2460" s="212">
        <v>350.01670000000001</v>
      </c>
      <c r="Q2460" s="63">
        <v>45169</v>
      </c>
      <c r="R2460" s="210">
        <v>49.936491106934497</v>
      </c>
      <c r="S2460" s="210">
        <v>99.093318818487035</v>
      </c>
      <c r="U2460" s="63">
        <v>45169</v>
      </c>
      <c r="V2460" s="214">
        <v>87.240255295954412</v>
      </c>
      <c r="X2460" s="63"/>
      <c r="Y2460" s="67"/>
      <c r="Z2460" s="67"/>
      <c r="AA2460" s="67"/>
      <c r="AB2460" s="67"/>
      <c r="AD2460" s="63"/>
      <c r="AE2460" s="67"/>
      <c r="AF2460" s="68"/>
      <c r="AH2460" s="58">
        <v>45169</v>
      </c>
      <c r="AI2460" s="210">
        <v>128.61661309742937</v>
      </c>
      <c r="AJ2460" s="210">
        <v>123.87244766972722</v>
      </c>
      <c r="AK2460" s="210">
        <v>120.16667266786652</v>
      </c>
      <c r="AM2460" s="63">
        <v>45169</v>
      </c>
      <c r="AN2460" s="210">
        <v>93.949193105361445</v>
      </c>
      <c r="AO2460" s="210">
        <v>88.98501011039599</v>
      </c>
      <c r="AP2460" s="210">
        <v>115.05915321004858</v>
      </c>
      <c r="AR2460" s="63">
        <v>45169</v>
      </c>
      <c r="AS2460" s="210">
        <v>0.77399658795007653</v>
      </c>
      <c r="AT2460" s="210">
        <v>4.2513403172921516</v>
      </c>
      <c r="AV2460" s="63"/>
      <c r="AW2460" s="64" t="e">
        <v>#N/A</v>
      </c>
      <c r="AY2460" s="63"/>
      <c r="AZ2460" s="215"/>
      <c r="BA2460" s="215"/>
      <c r="BB2460" s="215"/>
      <c r="BC2460" s="215"/>
      <c r="BE2460" s="215"/>
    </row>
    <row r="2461" spans="4:57">
      <c r="D2461" s="63">
        <v>45170</v>
      </c>
      <c r="E2461" s="211">
        <v>1448.204</v>
      </c>
      <c r="F2461" s="211">
        <v>5172.3710000000001</v>
      </c>
      <c r="G2461" s="213">
        <v>6620.5749999999998</v>
      </c>
      <c r="I2461" s="63"/>
      <c r="J2461" s="68"/>
      <c r="K2461" s="68"/>
      <c r="M2461" s="63">
        <v>45170</v>
      </c>
      <c r="N2461" s="211">
        <v>27824</v>
      </c>
      <c r="O2461" s="212">
        <v>350</v>
      </c>
      <c r="Q2461" s="63">
        <v>45170</v>
      </c>
      <c r="R2461" s="210">
        <v>50.254984927127275</v>
      </c>
      <c r="S2461" s="210">
        <v>99.416553688535686</v>
      </c>
      <c r="U2461" s="63">
        <v>45170</v>
      </c>
      <c r="V2461" s="214">
        <v>87.579058723400166</v>
      </c>
      <c r="X2461" s="63"/>
      <c r="Y2461" s="67"/>
      <c r="Z2461" s="67"/>
      <c r="AA2461" s="67"/>
      <c r="AB2461" s="67"/>
      <c r="AD2461" s="63"/>
      <c r="AE2461" s="67"/>
      <c r="AF2461" s="68"/>
      <c r="AH2461" s="58">
        <v>45170</v>
      </c>
      <c r="AI2461" s="210">
        <v>128.74960255532085</v>
      </c>
      <c r="AJ2461" s="210">
        <v>124.11531559617428</v>
      </c>
      <c r="AK2461" s="210">
        <v>120.51198618938979</v>
      </c>
      <c r="AM2461" s="63">
        <v>45170</v>
      </c>
      <c r="AN2461" s="210">
        <v>94.326178620622073</v>
      </c>
      <c r="AO2461" s="210">
        <v>89.417534371608355</v>
      </c>
      <c r="AP2461" s="210">
        <v>115.5257654804263</v>
      </c>
      <c r="AR2461" s="63">
        <v>45170</v>
      </c>
      <c r="AS2461" s="210">
        <v>0.99134483161518183</v>
      </c>
      <c r="AT2461" s="210">
        <v>4.1892709891841795</v>
      </c>
      <c r="AV2461" s="63"/>
      <c r="AW2461" s="64" t="e">
        <v>#N/A</v>
      </c>
      <c r="AY2461" s="63"/>
      <c r="AZ2461" s="215"/>
      <c r="BA2461" s="215"/>
      <c r="BB2461" s="215"/>
      <c r="BC2461" s="215"/>
      <c r="BE2461" s="215"/>
    </row>
    <row r="2462" spans="4:57">
      <c r="D2462" s="63">
        <v>45171</v>
      </c>
      <c r="E2462" s="211">
        <v>1448.204</v>
      </c>
      <c r="F2462" s="211">
        <v>5172.3710000000001</v>
      </c>
      <c r="G2462" s="213">
        <v>6620.5749999999998</v>
      </c>
      <c r="I2462" s="63"/>
      <c r="J2462" s="68"/>
      <c r="K2462" s="68"/>
      <c r="M2462" s="63">
        <v>45171</v>
      </c>
      <c r="N2462" s="211">
        <v>27824</v>
      </c>
      <c r="O2462" s="212">
        <v>350</v>
      </c>
      <c r="Q2462" s="63">
        <v>45171</v>
      </c>
      <c r="R2462" s="210">
        <v>50.510499870013618</v>
      </c>
      <c r="S2462" s="210">
        <v>99.756111526252184</v>
      </c>
      <c r="U2462" s="63">
        <v>45171</v>
      </c>
      <c r="V2462" s="214">
        <v>87.579058723400166</v>
      </c>
      <c r="X2462" s="63"/>
      <c r="Y2462" s="67"/>
      <c r="Z2462" s="67"/>
      <c r="AA2462" s="67"/>
      <c r="AB2462" s="67"/>
      <c r="AD2462" s="63"/>
      <c r="AE2462" s="67"/>
      <c r="AF2462" s="68"/>
      <c r="AH2462" s="58">
        <v>45171</v>
      </c>
      <c r="AI2462" s="210">
        <v>128.79072706042365</v>
      </c>
      <c r="AJ2462" s="210">
        <v>124.33488490631368</v>
      </c>
      <c r="AK2462" s="210">
        <v>120.89887688282586</v>
      </c>
      <c r="AM2462" s="63">
        <v>45171</v>
      </c>
      <c r="AN2462" s="210">
        <v>94.638432570540914</v>
      </c>
      <c r="AO2462" s="210">
        <v>89.715204040715292</v>
      </c>
      <c r="AP2462" s="210">
        <v>115.99132343772891</v>
      </c>
      <c r="AR2462" s="63">
        <v>45171</v>
      </c>
      <c r="AS2462" s="210">
        <v>1.1509445838166377</v>
      </c>
      <c r="AT2462" s="210">
        <v>4.1272851919561315</v>
      </c>
      <c r="AV2462" s="63"/>
      <c r="AW2462" s="64" t="e">
        <v>#N/A</v>
      </c>
      <c r="AY2462" s="63"/>
      <c r="AZ2462" s="215"/>
      <c r="BA2462" s="215"/>
      <c r="BB2462" s="215"/>
      <c r="BC2462" s="215"/>
      <c r="BE2462" s="215"/>
    </row>
    <row r="2463" spans="4:57">
      <c r="D2463" s="63">
        <v>45172</v>
      </c>
      <c r="E2463" s="211">
        <v>1448.204</v>
      </c>
      <c r="F2463" s="211">
        <v>5172.3710000000001</v>
      </c>
      <c r="G2463" s="213">
        <v>6620.5749999999998</v>
      </c>
      <c r="I2463" s="63"/>
      <c r="J2463" s="68"/>
      <c r="K2463" s="68"/>
      <c r="M2463" s="63">
        <v>45172</v>
      </c>
      <c r="N2463" s="211">
        <v>27824</v>
      </c>
      <c r="O2463" s="212">
        <v>350</v>
      </c>
      <c r="Q2463" s="63">
        <v>45172</v>
      </c>
      <c r="R2463" s="210">
        <v>50.728574774418725</v>
      </c>
      <c r="S2463" s="210">
        <v>100.06336643218319</v>
      </c>
      <c r="U2463" s="63">
        <v>45172</v>
      </c>
      <c r="V2463" s="214">
        <v>87.579058723400166</v>
      </c>
      <c r="X2463" s="63"/>
      <c r="Y2463" s="67"/>
      <c r="Z2463" s="67"/>
      <c r="AA2463" s="67"/>
      <c r="AB2463" s="67"/>
      <c r="AD2463" s="63"/>
      <c r="AE2463" s="67"/>
      <c r="AF2463" s="68"/>
      <c r="AH2463" s="58">
        <v>45172</v>
      </c>
      <c r="AI2463" s="210">
        <v>128.8606967139477</v>
      </c>
      <c r="AJ2463" s="210">
        <v>124.55564944532998</v>
      </c>
      <c r="AK2463" s="210">
        <v>121.25079680276518</v>
      </c>
      <c r="AM2463" s="63">
        <v>45172</v>
      </c>
      <c r="AN2463" s="210">
        <v>95.004462348526175</v>
      </c>
      <c r="AO2463" s="210">
        <v>90.166790126739627</v>
      </c>
      <c r="AP2463" s="210">
        <v>116.4087206088563</v>
      </c>
      <c r="AR2463" s="63">
        <v>45172</v>
      </c>
      <c r="AS2463" s="210">
        <v>1.3158604810131092</v>
      </c>
      <c r="AT2463" s="210">
        <v>4.0717081557624324</v>
      </c>
      <c r="AV2463" s="63"/>
      <c r="AW2463" s="64" t="e">
        <v>#N/A</v>
      </c>
      <c r="AY2463" s="63"/>
      <c r="AZ2463" s="215"/>
      <c r="BA2463" s="215"/>
      <c r="BB2463" s="215"/>
      <c r="BC2463" s="215"/>
      <c r="BE2463" s="215"/>
    </row>
    <row r="2464" spans="4:57">
      <c r="D2464" s="63">
        <v>45173</v>
      </c>
      <c r="E2464" s="211">
        <v>1341.0129999999999</v>
      </c>
      <c r="F2464" s="211">
        <v>5185.1769999999997</v>
      </c>
      <c r="G2464" s="213">
        <v>6526.19</v>
      </c>
      <c r="I2464" s="63"/>
      <c r="J2464" s="68"/>
      <c r="K2464" s="68"/>
      <c r="M2464" s="63">
        <v>45173</v>
      </c>
      <c r="N2464" s="211">
        <v>27775</v>
      </c>
      <c r="O2464" s="212">
        <v>350.02499999999998</v>
      </c>
      <c r="Q2464" s="63">
        <v>45173</v>
      </c>
      <c r="R2464" s="210">
        <v>50.806435673150084</v>
      </c>
      <c r="S2464" s="210">
        <v>100.36185214129367</v>
      </c>
      <c r="U2464" s="63">
        <v>45173</v>
      </c>
      <c r="V2464" s="214">
        <v>88.355457043094248</v>
      </c>
      <c r="X2464" s="63"/>
      <c r="Y2464" s="67"/>
      <c r="Z2464" s="67"/>
      <c r="AA2464" s="67"/>
      <c r="AB2464" s="67"/>
      <c r="AD2464" s="63"/>
      <c r="AE2464" s="67"/>
      <c r="AF2464" s="68"/>
      <c r="AH2464" s="58">
        <v>45173</v>
      </c>
      <c r="AI2464" s="210">
        <v>128.88989913057736</v>
      </c>
      <c r="AJ2464" s="210">
        <v>124.72720724063331</v>
      </c>
      <c r="AK2464" s="210">
        <v>121.54798143577139</v>
      </c>
      <c r="AM2464" s="63">
        <v>45173</v>
      </c>
      <c r="AN2464" s="210">
        <v>95.295766752182388</v>
      </c>
      <c r="AO2464" s="210">
        <v>90.45731632481187</v>
      </c>
      <c r="AP2464" s="210">
        <v>116.82810539750137</v>
      </c>
      <c r="AR2464" s="63">
        <v>45173</v>
      </c>
      <c r="AS2464" s="210">
        <v>1.4258341354587367</v>
      </c>
      <c r="AT2464" s="210">
        <v>3.9863797168463</v>
      </c>
      <c r="AV2464" s="63"/>
      <c r="AW2464" s="64" t="e">
        <v>#N/A</v>
      </c>
      <c r="AY2464" s="63"/>
      <c r="AZ2464" s="215"/>
      <c r="BA2464" s="215"/>
      <c r="BB2464" s="215"/>
      <c r="BC2464" s="215"/>
      <c r="BE2464" s="215"/>
    </row>
    <row r="2465" spans="4:57">
      <c r="D2465" s="63">
        <v>45174</v>
      </c>
      <c r="E2465" s="211">
        <v>1380.5160000000001</v>
      </c>
      <c r="F2465" s="211">
        <v>5195.5590000000002</v>
      </c>
      <c r="G2465" s="213">
        <v>6576.0749999999998</v>
      </c>
      <c r="I2465" s="63"/>
      <c r="J2465" s="68"/>
      <c r="K2465" s="68"/>
      <c r="M2465" s="63">
        <v>45174</v>
      </c>
      <c r="N2465" s="211">
        <v>27679</v>
      </c>
      <c r="O2465" s="212">
        <v>349.99169999999998</v>
      </c>
      <c r="Q2465" s="63">
        <v>45174</v>
      </c>
      <c r="R2465" s="210">
        <v>50.817561132115152</v>
      </c>
      <c r="S2465" s="210">
        <v>100.55070811256255</v>
      </c>
      <c r="U2465" s="63">
        <v>45174</v>
      </c>
      <c r="V2465" s="214">
        <v>88.038340987347482</v>
      </c>
      <c r="X2465" s="63"/>
      <c r="Y2465" s="67"/>
      <c r="Z2465" s="67"/>
      <c r="AA2465" s="67"/>
      <c r="AB2465" s="67"/>
      <c r="AD2465" s="63"/>
      <c r="AE2465" s="67"/>
      <c r="AF2465" s="68"/>
      <c r="AH2465" s="58">
        <v>45174</v>
      </c>
      <c r="AI2465" s="210">
        <v>129.14410280804395</v>
      </c>
      <c r="AJ2465" s="210">
        <v>124.8943232565634</v>
      </c>
      <c r="AK2465" s="210">
        <v>121.70490895987389</v>
      </c>
      <c r="AM2465" s="63">
        <v>45174</v>
      </c>
      <c r="AN2465" s="210">
        <v>95.527857332449756</v>
      </c>
      <c r="AO2465" s="210">
        <v>90.699528183511859</v>
      </c>
      <c r="AP2465" s="210">
        <v>117.16317496094976</v>
      </c>
      <c r="AR2465" s="63">
        <v>45174</v>
      </c>
      <c r="AS2465" s="210">
        <v>1.6356696613434529</v>
      </c>
      <c r="AT2465" s="210">
        <v>3.8959256768810624</v>
      </c>
      <c r="AV2465" s="63"/>
      <c r="AW2465" s="64" t="e">
        <v>#N/A</v>
      </c>
      <c r="AY2465" s="63"/>
      <c r="AZ2465" s="215"/>
      <c r="BA2465" s="215"/>
      <c r="BB2465" s="215"/>
      <c r="BC2465" s="215"/>
      <c r="BE2465" s="215"/>
    </row>
    <row r="2466" spans="4:57">
      <c r="D2466" s="63">
        <v>45175</v>
      </c>
      <c r="E2466" s="211">
        <v>1318.847</v>
      </c>
      <c r="F2466" s="211">
        <v>5201.5640000000003</v>
      </c>
      <c r="G2466" s="213">
        <v>6520.4110000000001</v>
      </c>
      <c r="I2466" s="63"/>
      <c r="J2466" s="68"/>
      <c r="K2466" s="68"/>
      <c r="M2466" s="63">
        <v>45175</v>
      </c>
      <c r="N2466" s="211">
        <v>27630</v>
      </c>
      <c r="O2466" s="212">
        <v>350</v>
      </c>
      <c r="Q2466" s="63">
        <v>45175</v>
      </c>
      <c r="R2466" s="210">
        <v>50.80266711037482</v>
      </c>
      <c r="S2466" s="210">
        <v>100.88360407671803</v>
      </c>
      <c r="U2466" s="63">
        <v>45175</v>
      </c>
      <c r="V2466" s="214">
        <v>87.732468396115678</v>
      </c>
      <c r="X2466" s="63"/>
      <c r="Y2466" s="67"/>
      <c r="Z2466" s="67"/>
      <c r="AA2466" s="67"/>
      <c r="AB2466" s="67"/>
      <c r="AD2466" s="63"/>
      <c r="AE2466" s="67"/>
      <c r="AF2466" s="68"/>
      <c r="AH2466" s="58">
        <v>45175</v>
      </c>
      <c r="AI2466" s="210">
        <v>129.28558724612117</v>
      </c>
      <c r="AJ2466" s="210">
        <v>125.15648548827301</v>
      </c>
      <c r="AK2466" s="210">
        <v>122.09670779811459</v>
      </c>
      <c r="AM2466" s="63">
        <v>45175</v>
      </c>
      <c r="AN2466" s="210">
        <v>95.86449720461485</v>
      </c>
      <c r="AO2466" s="210">
        <v>91.093864522001525</v>
      </c>
      <c r="AP2466" s="210">
        <v>117.62242023122012</v>
      </c>
      <c r="AR2466" s="63">
        <v>45175</v>
      </c>
      <c r="AS2466" s="210">
        <v>1.9072931213117705</v>
      </c>
      <c r="AT2466" s="210">
        <v>3.8000452903730553</v>
      </c>
      <c r="AV2466" s="63"/>
      <c r="AW2466" s="64" t="e">
        <v>#N/A</v>
      </c>
      <c r="AY2466" s="63"/>
      <c r="AZ2466" s="215"/>
      <c r="BA2466" s="215"/>
      <c r="BB2466" s="215"/>
      <c r="BC2466" s="215"/>
      <c r="BE2466" s="215"/>
    </row>
    <row r="2467" spans="4:57">
      <c r="D2467" s="63">
        <v>45176</v>
      </c>
      <c r="E2467" s="211">
        <v>1391.691</v>
      </c>
      <c r="F2467" s="211">
        <v>5229.2510000000002</v>
      </c>
      <c r="G2467" s="213">
        <v>6620.942</v>
      </c>
      <c r="I2467" s="63"/>
      <c r="J2467" s="68"/>
      <c r="K2467" s="68"/>
      <c r="M2467" s="63">
        <v>45176</v>
      </c>
      <c r="N2467" s="211">
        <v>27651</v>
      </c>
      <c r="O2467" s="212">
        <v>349.99169999999998</v>
      </c>
      <c r="Q2467" s="63">
        <v>45176</v>
      </c>
      <c r="R2467" s="210">
        <v>51.089596248550627</v>
      </c>
      <c r="S2467" s="210">
        <v>101.15052719024193</v>
      </c>
      <c r="U2467" s="63">
        <v>45176</v>
      </c>
      <c r="V2467" s="214">
        <v>89.283205064403276</v>
      </c>
      <c r="X2467" s="63"/>
      <c r="Y2467" s="67"/>
      <c r="Z2467" s="67"/>
      <c r="AA2467" s="67"/>
      <c r="AB2467" s="67"/>
      <c r="AD2467" s="63"/>
      <c r="AE2467" s="67"/>
      <c r="AF2467" s="68"/>
      <c r="AH2467" s="58">
        <v>45176</v>
      </c>
      <c r="AI2467" s="210">
        <v>129.30804180937039</v>
      </c>
      <c r="AJ2467" s="210">
        <v>125.29564712811889</v>
      </c>
      <c r="AK2467" s="210">
        <v>122.34152744430035</v>
      </c>
      <c r="AM2467" s="63">
        <v>45176</v>
      </c>
      <c r="AN2467" s="210">
        <v>96.130956798412214</v>
      </c>
      <c r="AO2467" s="210">
        <v>91.263165659897339</v>
      </c>
      <c r="AP2467" s="210">
        <v>118.16197269175692</v>
      </c>
      <c r="AR2467" s="63">
        <v>45176</v>
      </c>
      <c r="AS2467" s="210">
        <v>2.1273527078675913</v>
      </c>
      <c r="AT2467" s="210">
        <v>3.6729578733845969</v>
      </c>
      <c r="AV2467" s="63"/>
      <c r="AW2467" s="64" t="e">
        <v>#N/A</v>
      </c>
      <c r="AY2467" s="63"/>
      <c r="AZ2467" s="215"/>
      <c r="BA2467" s="215"/>
      <c r="BB2467" s="215"/>
      <c r="BC2467" s="215"/>
      <c r="BE2467" s="215"/>
    </row>
    <row r="2468" spans="4:57">
      <c r="D2468" s="63">
        <v>45177</v>
      </c>
      <c r="E2468" s="211">
        <v>1305.953</v>
      </c>
      <c r="F2468" s="211">
        <v>5246.4759999999997</v>
      </c>
      <c r="G2468" s="213">
        <v>6552.4290000000001</v>
      </c>
      <c r="I2468" s="63"/>
      <c r="J2468" s="68"/>
      <c r="K2468" s="68"/>
      <c r="M2468" s="63">
        <v>45177</v>
      </c>
      <c r="N2468" s="211">
        <v>27686</v>
      </c>
      <c r="O2468" s="212">
        <v>349.97500000000002</v>
      </c>
      <c r="Q2468" s="63">
        <v>45177</v>
      </c>
      <c r="R2468" s="210">
        <v>51.382165758081698</v>
      </c>
      <c r="S2468" s="210">
        <v>101.30647783095856</v>
      </c>
      <c r="U2468" s="63">
        <v>45177</v>
      </c>
      <c r="V2468" s="214">
        <v>89.871979136109019</v>
      </c>
      <c r="X2468" s="63"/>
      <c r="Y2468" s="67"/>
      <c r="Z2468" s="67"/>
      <c r="AA2468" s="67"/>
      <c r="AB2468" s="67"/>
      <c r="AD2468" s="63"/>
      <c r="AE2468" s="67"/>
      <c r="AF2468" s="68"/>
      <c r="AH2468" s="58">
        <v>45177</v>
      </c>
      <c r="AI2468" s="210">
        <v>129.35706770344927</v>
      </c>
      <c r="AJ2468" s="210">
        <v>125.34342424524452</v>
      </c>
      <c r="AK2468" s="210">
        <v>122.40853652322627</v>
      </c>
      <c r="AM2468" s="63">
        <v>45177</v>
      </c>
      <c r="AN2468" s="210">
        <v>96.332901324321313</v>
      </c>
      <c r="AO2468" s="210">
        <v>91.41993965289528</v>
      </c>
      <c r="AP2468" s="210">
        <v>118.54867525062369</v>
      </c>
      <c r="AR2468" s="63">
        <v>45177</v>
      </c>
      <c r="AS2468" s="210">
        <v>2.3290636839256695</v>
      </c>
      <c r="AT2468" s="210">
        <v>3.5498738066498392</v>
      </c>
      <c r="AV2468" s="63"/>
      <c r="AW2468" s="64" t="e">
        <v>#N/A</v>
      </c>
      <c r="AY2468" s="63"/>
      <c r="AZ2468" s="215"/>
      <c r="BA2468" s="215"/>
      <c r="BB2468" s="215"/>
      <c r="BC2468" s="215"/>
      <c r="BE2468" s="215"/>
    </row>
    <row r="2469" spans="4:57">
      <c r="D2469" s="63">
        <v>45178</v>
      </c>
      <c r="E2469" s="211">
        <v>1305.953</v>
      </c>
      <c r="F2469" s="211">
        <v>5246.4759999999997</v>
      </c>
      <c r="G2469" s="213">
        <v>6552.4290000000001</v>
      </c>
      <c r="I2469" s="63"/>
      <c r="J2469" s="68"/>
      <c r="K2469" s="68"/>
      <c r="M2469" s="63">
        <v>45178</v>
      </c>
      <c r="N2469" s="211">
        <v>27686</v>
      </c>
      <c r="O2469" s="212">
        <v>349.97500000000002</v>
      </c>
      <c r="Q2469" s="63">
        <v>45178</v>
      </c>
      <c r="R2469" s="210">
        <v>51.755818608107099</v>
      </c>
      <c r="S2469" s="210">
        <v>101.519195347479</v>
      </c>
      <c r="U2469" s="63">
        <v>45178</v>
      </c>
      <c r="V2469" s="214">
        <v>89.871979136109019</v>
      </c>
      <c r="X2469" s="63"/>
      <c r="Y2469" s="67"/>
      <c r="Z2469" s="67"/>
      <c r="AA2469" s="67"/>
      <c r="AB2469" s="67"/>
      <c r="AD2469" s="63"/>
      <c r="AE2469" s="67"/>
      <c r="AF2469" s="68"/>
      <c r="AH2469" s="58">
        <v>45178</v>
      </c>
      <c r="AI2469" s="210">
        <v>129.3387647526815</v>
      </c>
      <c r="AJ2469" s="210">
        <v>125.39836896743668</v>
      </c>
      <c r="AK2469" s="210">
        <v>122.57023544068772</v>
      </c>
      <c r="AM2469" s="63">
        <v>45178</v>
      </c>
      <c r="AN2469" s="210">
        <v>96.426432765596985</v>
      </c>
      <c r="AO2469" s="210">
        <v>91.55105090009026</v>
      </c>
      <c r="AP2469" s="210">
        <v>118.67785627898245</v>
      </c>
      <c r="AR2469" s="63">
        <v>45178</v>
      </c>
      <c r="AS2469" s="210">
        <v>2.5716736647252825</v>
      </c>
      <c r="AT2469" s="210">
        <v>3.4478345624447293</v>
      </c>
      <c r="AV2469" s="63"/>
      <c r="AW2469" s="64" t="e">
        <v>#N/A</v>
      </c>
      <c r="AY2469" s="63"/>
      <c r="AZ2469" s="215"/>
      <c r="BA2469" s="215"/>
      <c r="BB2469" s="215"/>
      <c r="BC2469" s="215"/>
      <c r="BE2469" s="215"/>
    </row>
    <row r="2470" spans="4:57">
      <c r="D2470" s="63">
        <v>45179</v>
      </c>
      <c r="E2470" s="211">
        <v>1305.953</v>
      </c>
      <c r="F2470" s="211">
        <v>5246.4759999999997</v>
      </c>
      <c r="G2470" s="213">
        <v>6552.4290000000001</v>
      </c>
      <c r="I2470" s="63"/>
      <c r="J2470" s="68"/>
      <c r="K2470" s="68"/>
      <c r="M2470" s="63">
        <v>45179</v>
      </c>
      <c r="N2470" s="211">
        <v>27686</v>
      </c>
      <c r="O2470" s="212">
        <v>349.97500000000002</v>
      </c>
      <c r="Q2470" s="63">
        <v>45179</v>
      </c>
      <c r="R2470" s="210">
        <v>51.915633935089488</v>
      </c>
      <c r="S2470" s="210">
        <v>101.73513983327669</v>
      </c>
      <c r="U2470" s="63">
        <v>45179</v>
      </c>
      <c r="V2470" s="214">
        <v>89.871979136109019</v>
      </c>
      <c r="X2470" s="63"/>
      <c r="Y2470" s="67"/>
      <c r="Z2470" s="67"/>
      <c r="AA2470" s="67"/>
      <c r="AB2470" s="67"/>
      <c r="AD2470" s="63"/>
      <c r="AE2470" s="67"/>
      <c r="AF2470" s="68"/>
      <c r="AH2470" s="58">
        <v>45179</v>
      </c>
      <c r="AI2470" s="210">
        <v>129.27984157443197</v>
      </c>
      <c r="AJ2470" s="210">
        <v>125.44617903739717</v>
      </c>
      <c r="AK2470" s="210">
        <v>122.75161556148615</v>
      </c>
      <c r="AM2470" s="63">
        <v>45179</v>
      </c>
      <c r="AN2470" s="210">
        <v>96.504430897689474</v>
      </c>
      <c r="AO2470" s="210">
        <v>91.666575281040082</v>
      </c>
      <c r="AP2470" s="210">
        <v>118.76231633967471</v>
      </c>
      <c r="AR2470" s="63">
        <v>45179</v>
      </c>
      <c r="AS2470" s="210">
        <v>2.8171560827426667</v>
      </c>
      <c r="AT2470" s="210">
        <v>3.3548905879853486</v>
      </c>
      <c r="AV2470" s="63"/>
      <c r="AW2470" s="64" t="e">
        <v>#N/A</v>
      </c>
      <c r="AY2470" s="63"/>
      <c r="AZ2470" s="215"/>
      <c r="BA2470" s="215"/>
      <c r="BB2470" s="215"/>
      <c r="BC2470" s="215"/>
      <c r="BE2470" s="215"/>
    </row>
    <row r="2471" spans="4:57">
      <c r="D2471" s="63">
        <v>45180</v>
      </c>
      <c r="E2471" s="211">
        <v>1300.577</v>
      </c>
      <c r="F2471" s="211">
        <v>5257.81</v>
      </c>
      <c r="G2471" s="213">
        <v>6558.3869999999997</v>
      </c>
      <c r="I2471" s="63"/>
      <c r="J2471" s="68"/>
      <c r="K2471" s="68"/>
      <c r="M2471" s="63">
        <v>45180</v>
      </c>
      <c r="N2471" s="211">
        <v>27737</v>
      </c>
      <c r="O2471" s="212">
        <v>349.98329999999999</v>
      </c>
      <c r="Q2471" s="63">
        <v>45180</v>
      </c>
      <c r="R2471" s="210">
        <v>52.035900314431395</v>
      </c>
      <c r="S2471" s="210">
        <v>101.8331729283537</v>
      </c>
      <c r="U2471" s="63">
        <v>45180</v>
      </c>
      <c r="V2471" s="214">
        <v>90.375644460842011</v>
      </c>
      <c r="X2471" s="63"/>
      <c r="Y2471" s="67"/>
      <c r="Z2471" s="67"/>
      <c r="AA2471" s="67"/>
      <c r="AB2471" s="67"/>
      <c r="AD2471" s="63"/>
      <c r="AE2471" s="67"/>
      <c r="AF2471" s="68"/>
      <c r="AH2471" s="58">
        <v>45180</v>
      </c>
      <c r="AI2471" s="210">
        <v>129.223708740213</v>
      </c>
      <c r="AJ2471" s="210">
        <v>125.40054154228577</v>
      </c>
      <c r="AK2471" s="210">
        <v>122.74595695826038</v>
      </c>
      <c r="AM2471" s="63">
        <v>45180</v>
      </c>
      <c r="AN2471" s="210">
        <v>96.620215521756975</v>
      </c>
      <c r="AO2471" s="210">
        <v>91.669085714603085</v>
      </c>
      <c r="AP2471" s="210">
        <v>119.0708373779612</v>
      </c>
      <c r="AR2471" s="63">
        <v>45180</v>
      </c>
      <c r="AS2471" s="210">
        <v>3.0003529827038466</v>
      </c>
      <c r="AT2471" s="210">
        <v>3.2598793043216112</v>
      </c>
      <c r="AV2471" s="63"/>
      <c r="AW2471" s="64" t="e">
        <v>#N/A</v>
      </c>
      <c r="AY2471" s="63"/>
      <c r="AZ2471" s="215"/>
      <c r="BA2471" s="215"/>
      <c r="BB2471" s="215"/>
      <c r="BC2471" s="215"/>
      <c r="BE2471" s="215"/>
    </row>
    <row r="2472" spans="4:57">
      <c r="D2472" s="63">
        <v>45181</v>
      </c>
      <c r="E2472" s="211">
        <v>1343.2550000000001</v>
      </c>
      <c r="F2472" s="211">
        <v>5264.2389999999996</v>
      </c>
      <c r="G2472" s="213">
        <v>6607.4939999999997</v>
      </c>
      <c r="I2472" s="63"/>
      <c r="J2472" s="68"/>
      <c r="K2472" s="68"/>
      <c r="M2472" s="63">
        <v>45181</v>
      </c>
      <c r="N2472" s="211">
        <v>27767</v>
      </c>
      <c r="O2472" s="212">
        <v>349.97500000000002</v>
      </c>
      <c r="Q2472" s="63">
        <v>45181</v>
      </c>
      <c r="R2472" s="210">
        <v>52.03678195559511</v>
      </c>
      <c r="S2472" s="210">
        <v>102.01670383286783</v>
      </c>
      <c r="U2472" s="63">
        <v>45181</v>
      </c>
      <c r="V2472" s="214">
        <v>90.126212266395612</v>
      </c>
      <c r="X2472" s="63"/>
      <c r="Y2472" s="67"/>
      <c r="Z2472" s="67"/>
      <c r="AA2472" s="67"/>
      <c r="AB2472" s="67"/>
      <c r="AD2472" s="63"/>
      <c r="AE2472" s="67"/>
      <c r="AF2472" s="68"/>
      <c r="AH2472" s="58">
        <v>45181</v>
      </c>
      <c r="AI2472" s="210">
        <v>129.3333644455048</v>
      </c>
      <c r="AJ2472" s="210">
        <v>125.51250599259593</v>
      </c>
      <c r="AK2472" s="210">
        <v>122.89990769658576</v>
      </c>
      <c r="AM2472" s="63">
        <v>45181</v>
      </c>
      <c r="AN2472" s="210">
        <v>96.818154016727703</v>
      </c>
      <c r="AO2472" s="210">
        <v>91.897494206643884</v>
      </c>
      <c r="AP2472" s="210">
        <v>119.31633301950035</v>
      </c>
      <c r="AR2472" s="63">
        <v>45181</v>
      </c>
      <c r="AS2472" s="210">
        <v>3.2535286598798008</v>
      </c>
      <c r="AT2472" s="210">
        <v>3.1664491040375387</v>
      </c>
      <c r="AV2472" s="63"/>
      <c r="AW2472" s="64" t="e">
        <v>#N/A</v>
      </c>
      <c r="AY2472" s="63"/>
      <c r="AZ2472" s="215"/>
      <c r="BA2472" s="215"/>
      <c r="BB2472" s="215"/>
      <c r="BC2472" s="215"/>
      <c r="BE2472" s="215"/>
    </row>
    <row r="2473" spans="4:57">
      <c r="D2473" s="63">
        <v>45182</v>
      </c>
      <c r="E2473" s="211">
        <v>1327.222</v>
      </c>
      <c r="F2473" s="211">
        <v>5263.0290000000005</v>
      </c>
      <c r="G2473" s="213">
        <v>6590.2510000000002</v>
      </c>
      <c r="I2473" s="63"/>
      <c r="J2473" s="68"/>
      <c r="K2473" s="68"/>
      <c r="M2473" s="63">
        <v>45182</v>
      </c>
      <c r="N2473" s="211">
        <v>27786</v>
      </c>
      <c r="O2473" s="212">
        <v>349.97500000000002</v>
      </c>
      <c r="Q2473" s="63">
        <v>45182</v>
      </c>
      <c r="R2473" s="210">
        <v>52.239433497476369</v>
      </c>
      <c r="S2473" s="210">
        <v>101.93408972542098</v>
      </c>
      <c r="U2473" s="63">
        <v>45182</v>
      </c>
      <c r="V2473" s="214">
        <v>89.955059180989565</v>
      </c>
      <c r="X2473" s="63"/>
      <c r="Y2473" s="67"/>
      <c r="Z2473" s="67"/>
      <c r="AA2473" s="67"/>
      <c r="AB2473" s="67"/>
      <c r="AD2473" s="63"/>
      <c r="AE2473" s="67"/>
      <c r="AF2473" s="68"/>
      <c r="AH2473" s="58">
        <v>45182</v>
      </c>
      <c r="AI2473" s="210">
        <v>129.53356782153486</v>
      </c>
      <c r="AJ2473" s="210">
        <v>125.47899544458846</v>
      </c>
      <c r="AK2473" s="210">
        <v>122.64543412636849</v>
      </c>
      <c r="AM2473" s="63">
        <v>45182</v>
      </c>
      <c r="AN2473" s="210">
        <v>96.936141689492956</v>
      </c>
      <c r="AO2473" s="210">
        <v>91.975180727776689</v>
      </c>
      <c r="AP2473" s="210">
        <v>119.51960277429517</v>
      </c>
      <c r="AR2473" s="63">
        <v>45182</v>
      </c>
      <c r="AS2473" s="210">
        <v>3.5149193438575033</v>
      </c>
      <c r="AT2473" s="210">
        <v>3.0553711901943448</v>
      </c>
      <c r="AV2473" s="63"/>
      <c r="AW2473" s="64" t="e">
        <v>#N/A</v>
      </c>
      <c r="AY2473" s="63"/>
      <c r="AZ2473" s="215"/>
      <c r="BA2473" s="215"/>
      <c r="BB2473" s="215"/>
      <c r="BC2473" s="215"/>
      <c r="BE2473" s="215"/>
    </row>
    <row r="2474" spans="4:57">
      <c r="D2474" s="63">
        <v>45183</v>
      </c>
      <c r="E2474" s="211">
        <v>1338.521</v>
      </c>
      <c r="F2474" s="211">
        <v>5264.567</v>
      </c>
      <c r="G2474" s="213">
        <v>6603.0879999999997</v>
      </c>
      <c r="I2474" s="63"/>
      <c r="J2474" s="68"/>
      <c r="K2474" s="68"/>
      <c r="M2474" s="63">
        <v>45183</v>
      </c>
      <c r="N2474" s="211">
        <v>27784</v>
      </c>
      <c r="O2474" s="212">
        <v>349.97500000000002</v>
      </c>
      <c r="Q2474" s="63">
        <v>45183</v>
      </c>
      <c r="R2474" s="210">
        <v>52.504979815526241</v>
      </c>
      <c r="S2474" s="210">
        <v>101.9322955095669</v>
      </c>
      <c r="U2474" s="63">
        <v>45183</v>
      </c>
      <c r="V2474" s="214">
        <v>90.109864304831717</v>
      </c>
      <c r="X2474" s="63"/>
      <c r="Y2474" s="67"/>
      <c r="Z2474" s="67"/>
      <c r="AA2474" s="67"/>
      <c r="AB2474" s="67"/>
      <c r="AD2474" s="63"/>
      <c r="AE2474" s="67"/>
      <c r="AF2474" s="68"/>
      <c r="AH2474" s="58">
        <v>45183</v>
      </c>
      <c r="AI2474" s="210">
        <v>129.3914744431512</v>
      </c>
      <c r="AJ2474" s="210">
        <v>125.32089215244855</v>
      </c>
      <c r="AK2474" s="210">
        <v>122.47026033741881</v>
      </c>
      <c r="AM2474" s="63">
        <v>45183</v>
      </c>
      <c r="AN2474" s="210">
        <v>97.074127137855413</v>
      </c>
      <c r="AO2474" s="210">
        <v>92.021367576915637</v>
      </c>
      <c r="AP2474" s="210">
        <v>119.81090280417676</v>
      </c>
      <c r="AR2474" s="63">
        <v>45183</v>
      </c>
      <c r="AS2474" s="210">
        <v>3.7845798598169056</v>
      </c>
      <c r="AT2474" s="210">
        <v>2.9299203355253267</v>
      </c>
      <c r="AV2474" s="63"/>
      <c r="AW2474" s="64" t="e">
        <v>#N/A</v>
      </c>
      <c r="AY2474" s="63"/>
      <c r="AZ2474" s="215"/>
      <c r="BA2474" s="215"/>
      <c r="BB2474" s="215"/>
      <c r="BC2474" s="215"/>
      <c r="BE2474" s="215"/>
    </row>
    <row r="2475" spans="4:57">
      <c r="D2475" s="63">
        <v>45184</v>
      </c>
      <c r="E2475" s="211">
        <v>1148.0650000000001</v>
      </c>
      <c r="F2475" s="211">
        <v>5265.4660000000003</v>
      </c>
      <c r="G2475" s="213">
        <v>6413.5309999999999</v>
      </c>
      <c r="I2475" s="63"/>
      <c r="J2475" s="68"/>
      <c r="K2475" s="68"/>
      <c r="M2475" s="63">
        <v>45184</v>
      </c>
      <c r="N2475" s="211">
        <v>27530</v>
      </c>
      <c r="O2475" s="212">
        <v>349.99169999999998</v>
      </c>
      <c r="Q2475" s="63">
        <v>45184</v>
      </c>
      <c r="R2475" s="210">
        <v>52.622038468280174</v>
      </c>
      <c r="S2475" s="210">
        <v>101.76247899860384</v>
      </c>
      <c r="U2475" s="63">
        <v>45184</v>
      </c>
      <c r="V2475" s="214">
        <v>89.911516617651415</v>
      </c>
      <c r="X2475" s="63"/>
      <c r="Y2475" s="67"/>
      <c r="Z2475" s="67"/>
      <c r="AA2475" s="67"/>
      <c r="AB2475" s="67"/>
      <c r="AD2475" s="63"/>
      <c r="AE2475" s="67"/>
      <c r="AF2475" s="68"/>
      <c r="AH2475" s="58">
        <v>45184</v>
      </c>
      <c r="AI2475" s="210">
        <v>129.32169859169437</v>
      </c>
      <c r="AJ2475" s="210">
        <v>125.05723038539421</v>
      </c>
      <c r="AK2475" s="210">
        <v>121.98772815553825</v>
      </c>
      <c r="AM2475" s="63">
        <v>45184</v>
      </c>
      <c r="AN2475" s="210">
        <v>97.260885777930525</v>
      </c>
      <c r="AO2475" s="210">
        <v>92.092535739499397</v>
      </c>
      <c r="AP2475" s="210">
        <v>120.19382756329469</v>
      </c>
      <c r="AR2475" s="63">
        <v>45184</v>
      </c>
      <c r="AS2475" s="210">
        <v>4.0329555282443419</v>
      </c>
      <c r="AT2475" s="210">
        <v>2.8071486166980186</v>
      </c>
      <c r="AV2475" s="63"/>
      <c r="AW2475" s="64" t="e">
        <v>#N/A</v>
      </c>
      <c r="AY2475" s="63"/>
      <c r="AZ2475" s="215"/>
      <c r="BA2475" s="215"/>
      <c r="BB2475" s="215"/>
      <c r="BC2475" s="215"/>
      <c r="BE2475" s="215"/>
    </row>
    <row r="2476" spans="4:57">
      <c r="D2476" s="63">
        <v>45185</v>
      </c>
      <c r="E2476" s="211">
        <v>1148.0650000000001</v>
      </c>
      <c r="F2476" s="211">
        <v>5265.4660000000003</v>
      </c>
      <c r="G2476" s="213">
        <v>6413.5309999999999</v>
      </c>
      <c r="I2476" s="63"/>
      <c r="J2476" s="68"/>
      <c r="K2476" s="68"/>
      <c r="M2476" s="63">
        <v>45185</v>
      </c>
      <c r="N2476" s="211">
        <v>27530</v>
      </c>
      <c r="O2476" s="212">
        <v>349.99169999999998</v>
      </c>
      <c r="Q2476" s="63">
        <v>45185</v>
      </c>
      <c r="R2476" s="210">
        <v>52.889449908349448</v>
      </c>
      <c r="S2476" s="210">
        <v>101.85179647957065</v>
      </c>
      <c r="U2476" s="63">
        <v>45185</v>
      </c>
      <c r="V2476" s="214">
        <v>89.911516617651415</v>
      </c>
      <c r="X2476" s="63"/>
      <c r="Y2476" s="67"/>
      <c r="Z2476" s="67"/>
      <c r="AA2476" s="67"/>
      <c r="AB2476" s="67"/>
      <c r="AD2476" s="63"/>
      <c r="AE2476" s="67"/>
      <c r="AF2476" s="68"/>
      <c r="AH2476" s="58">
        <v>45185</v>
      </c>
      <c r="AI2476" s="210">
        <v>128.93438625339778</v>
      </c>
      <c r="AJ2476" s="210">
        <v>124.85368404169894</v>
      </c>
      <c r="AK2476" s="210">
        <v>121.94961815968645</v>
      </c>
      <c r="AM2476" s="63">
        <v>45185</v>
      </c>
      <c r="AN2476" s="210">
        <v>97.434853422550205</v>
      </c>
      <c r="AO2476" s="210">
        <v>92.164809679925796</v>
      </c>
      <c r="AP2476" s="210">
        <v>120.51674806003545</v>
      </c>
      <c r="AR2476" s="63">
        <v>45185</v>
      </c>
      <c r="AS2476" s="210">
        <v>4.2973985830347283</v>
      </c>
      <c r="AT2476" s="210">
        <v>2.6857430290174067</v>
      </c>
      <c r="AV2476" s="63"/>
      <c r="AW2476" s="64" t="e">
        <v>#N/A</v>
      </c>
      <c r="AY2476" s="63"/>
      <c r="AZ2476" s="215"/>
      <c r="BA2476" s="215"/>
      <c r="BB2476" s="215"/>
      <c r="BC2476" s="215"/>
      <c r="BE2476" s="215"/>
    </row>
    <row r="2477" spans="4:57">
      <c r="D2477" s="63">
        <v>45186</v>
      </c>
      <c r="E2477" s="211">
        <v>1148.0650000000001</v>
      </c>
      <c r="F2477" s="211">
        <v>5265.4660000000003</v>
      </c>
      <c r="G2477" s="213">
        <v>6413.5309999999999</v>
      </c>
      <c r="I2477" s="63"/>
      <c r="J2477" s="68"/>
      <c r="K2477" s="68"/>
      <c r="M2477" s="63">
        <v>45186</v>
      </c>
      <c r="N2477" s="211">
        <v>27530</v>
      </c>
      <c r="O2477" s="212">
        <v>349.99169999999998</v>
      </c>
      <c r="Q2477" s="63">
        <v>45186</v>
      </c>
      <c r="R2477" s="210">
        <v>53.02662608886741</v>
      </c>
      <c r="S2477" s="210">
        <v>102.01564317638159</v>
      </c>
      <c r="U2477" s="63">
        <v>45186</v>
      </c>
      <c r="V2477" s="214">
        <v>89.911516617651415</v>
      </c>
      <c r="X2477" s="63"/>
      <c r="Y2477" s="67"/>
      <c r="Z2477" s="67"/>
      <c r="AA2477" s="67"/>
      <c r="AB2477" s="67"/>
      <c r="AD2477" s="63"/>
      <c r="AE2477" s="67"/>
      <c r="AF2477" s="68"/>
      <c r="AH2477" s="58">
        <v>45186</v>
      </c>
      <c r="AI2477" s="210">
        <v>128.48806118978558</v>
      </c>
      <c r="AJ2477" s="210">
        <v>124.67038273755176</v>
      </c>
      <c r="AK2477" s="210">
        <v>122.02894916586557</v>
      </c>
      <c r="AM2477" s="63">
        <v>45186</v>
      </c>
      <c r="AN2477" s="210">
        <v>97.59761661205026</v>
      </c>
      <c r="AO2477" s="210">
        <v>92.229784436723534</v>
      </c>
      <c r="AP2477" s="210">
        <v>120.8070140669804</v>
      </c>
      <c r="AR2477" s="63">
        <v>45186</v>
      </c>
      <c r="AS2477" s="210">
        <v>4.5678741710966086</v>
      </c>
      <c r="AT2477" s="210">
        <v>2.5765646108429907</v>
      </c>
      <c r="AV2477" s="63"/>
      <c r="AW2477" s="64" t="e">
        <v>#N/A</v>
      </c>
      <c r="AY2477" s="63"/>
      <c r="AZ2477" s="215"/>
      <c r="BA2477" s="215"/>
      <c r="BB2477" s="215"/>
      <c r="BC2477" s="215"/>
      <c r="BE2477" s="215"/>
    </row>
    <row r="2478" spans="4:57">
      <c r="D2478" s="63">
        <v>45187</v>
      </c>
      <c r="E2478" s="211">
        <v>1072.0609999999999</v>
      </c>
      <c r="F2478" s="211">
        <v>5267.01</v>
      </c>
      <c r="G2478" s="213">
        <v>6339.0709999999999</v>
      </c>
      <c r="I2478" s="63"/>
      <c r="J2478" s="68"/>
      <c r="K2478" s="68"/>
      <c r="M2478" s="63">
        <v>45187</v>
      </c>
      <c r="N2478" s="211">
        <v>27470</v>
      </c>
      <c r="O2478" s="212">
        <v>349.99169999999998</v>
      </c>
      <c r="Q2478" s="63">
        <v>45187</v>
      </c>
      <c r="R2478" s="210">
        <v>53.093471596579931</v>
      </c>
      <c r="S2478" s="210">
        <v>102.10946877226021</v>
      </c>
      <c r="U2478" s="63">
        <v>45187</v>
      </c>
      <c r="V2478" s="214">
        <v>89.345751413331058</v>
      </c>
      <c r="X2478" s="63"/>
      <c r="Y2478" s="67"/>
      <c r="Z2478" s="67"/>
      <c r="AA2478" s="67"/>
      <c r="AB2478" s="67"/>
      <c r="AD2478" s="63"/>
      <c r="AE2478" s="67"/>
      <c r="AF2478" s="68"/>
      <c r="AH2478" s="58">
        <v>45187</v>
      </c>
      <c r="AI2478" s="210">
        <v>128.07295131560292</v>
      </c>
      <c r="AJ2478" s="210">
        <v>124.44381346145362</v>
      </c>
      <c r="AK2478" s="210">
        <v>121.99558339170392</v>
      </c>
      <c r="AM2478" s="63">
        <v>45187</v>
      </c>
      <c r="AN2478" s="210">
        <v>97.840129003108899</v>
      </c>
      <c r="AO2478" s="210">
        <v>92.408133842351162</v>
      </c>
      <c r="AP2478" s="210">
        <v>121.19193417345926</v>
      </c>
      <c r="AR2478" s="63">
        <v>45187</v>
      </c>
      <c r="AS2478" s="210">
        <v>4.84037734813203</v>
      </c>
      <c r="AT2478" s="210">
        <v>2.4709735040190584</v>
      </c>
      <c r="AV2478" s="63"/>
      <c r="AW2478" s="64" t="e">
        <v>#N/A</v>
      </c>
      <c r="AY2478" s="63"/>
      <c r="AZ2478" s="215"/>
      <c r="BA2478" s="215"/>
      <c r="BB2478" s="215"/>
      <c r="BC2478" s="215"/>
      <c r="BE2478" s="215"/>
    </row>
    <row r="2479" spans="4:57">
      <c r="D2479" s="63">
        <v>45188</v>
      </c>
      <c r="E2479" s="211">
        <v>1119.1780000000001</v>
      </c>
      <c r="F2479" s="211">
        <v>5266.0770000000002</v>
      </c>
      <c r="G2479" s="213">
        <v>6385.2550000000001</v>
      </c>
      <c r="I2479" s="63"/>
      <c r="J2479" s="68"/>
      <c r="K2479" s="68"/>
      <c r="M2479" s="63">
        <v>45188</v>
      </c>
      <c r="N2479" s="211">
        <v>27438</v>
      </c>
      <c r="O2479" s="212">
        <v>349.98329999999999</v>
      </c>
      <c r="Q2479" s="63">
        <v>45188</v>
      </c>
      <c r="R2479" s="210">
        <v>52.986814451658049</v>
      </c>
      <c r="S2479" s="210">
        <v>102.13337901865027</v>
      </c>
      <c r="U2479" s="63">
        <v>45188</v>
      </c>
      <c r="V2479" s="214">
        <v>89.436251742592646</v>
      </c>
      <c r="X2479" s="63"/>
      <c r="Y2479" s="67"/>
      <c r="Z2479" s="67"/>
      <c r="AA2479" s="67"/>
      <c r="AB2479" s="67"/>
      <c r="AD2479" s="63"/>
      <c r="AE2479" s="67"/>
      <c r="AF2479" s="68"/>
      <c r="AH2479" s="58">
        <v>45188</v>
      </c>
      <c r="AI2479" s="210">
        <v>127.72460490622635</v>
      </c>
      <c r="AJ2479" s="210">
        <v>124.20331847945482</v>
      </c>
      <c r="AK2479" s="210">
        <v>121.86720487625031</v>
      </c>
      <c r="AM2479" s="63">
        <v>45188</v>
      </c>
      <c r="AN2479" s="210">
        <v>98.110230133450244</v>
      </c>
      <c r="AO2479" s="210">
        <v>92.683336358352776</v>
      </c>
      <c r="AP2479" s="210">
        <v>121.53373310070479</v>
      </c>
      <c r="AR2479" s="63">
        <v>45188</v>
      </c>
      <c r="AS2479" s="210">
        <v>5.1124125858102554</v>
      </c>
      <c r="AT2479" s="210">
        <v>2.3594566732819011</v>
      </c>
      <c r="AV2479" s="63"/>
      <c r="AW2479" s="64" t="e">
        <v>#N/A</v>
      </c>
      <c r="AY2479" s="63"/>
      <c r="AZ2479" s="215"/>
      <c r="BA2479" s="215"/>
      <c r="BB2479" s="215"/>
      <c r="BC2479" s="215"/>
      <c r="BE2479" s="215"/>
    </row>
    <row r="2480" spans="4:57">
      <c r="D2480" s="63">
        <v>45189</v>
      </c>
      <c r="E2480" s="211">
        <v>1148.182</v>
      </c>
      <c r="F2480" s="211">
        <v>5264.0810000000001</v>
      </c>
      <c r="G2480" s="213">
        <v>6412.2629999999999</v>
      </c>
      <c r="I2480" s="63"/>
      <c r="J2480" s="68"/>
      <c r="K2480" s="68"/>
      <c r="M2480" s="63">
        <v>45189</v>
      </c>
      <c r="N2480" s="211">
        <v>27425</v>
      </c>
      <c r="O2480" s="212">
        <v>350</v>
      </c>
      <c r="Q2480" s="63">
        <v>45189</v>
      </c>
      <c r="R2480" s="210">
        <v>53.168658277489378</v>
      </c>
      <c r="S2480" s="210">
        <v>102.20130335386544</v>
      </c>
      <c r="U2480" s="63">
        <v>45189</v>
      </c>
      <c r="V2480" s="214">
        <v>89.022026443970375</v>
      </c>
      <c r="X2480" s="63"/>
      <c r="Y2480" s="67"/>
      <c r="Z2480" s="67"/>
      <c r="AA2480" s="67"/>
      <c r="AB2480" s="67"/>
      <c r="AD2480" s="63"/>
      <c r="AE2480" s="67"/>
      <c r="AF2480" s="68"/>
      <c r="AH2480" s="58">
        <v>45189</v>
      </c>
      <c r="AI2480" s="210">
        <v>127.35899736214944</v>
      </c>
      <c r="AJ2480" s="210">
        <v>123.98460083107156</v>
      </c>
      <c r="AK2480" s="210">
        <v>121.80436887346069</v>
      </c>
      <c r="AM2480" s="63">
        <v>45189</v>
      </c>
      <c r="AN2480" s="210">
        <v>98.39220654021122</v>
      </c>
      <c r="AO2480" s="210">
        <v>92.944982323126453</v>
      </c>
      <c r="AP2480" s="210">
        <v>121.93645929758507</v>
      </c>
      <c r="AR2480" s="63">
        <v>45189</v>
      </c>
      <c r="AS2480" s="210">
        <v>5.3676490835161461</v>
      </c>
      <c r="AT2480" s="210">
        <v>2.2372907502478556</v>
      </c>
      <c r="AV2480" s="63"/>
      <c r="AW2480" s="64" t="e">
        <v>#N/A</v>
      </c>
      <c r="AY2480" s="63"/>
      <c r="AZ2480" s="215"/>
      <c r="BA2480" s="215"/>
      <c r="BB2480" s="215"/>
      <c r="BC2480" s="215"/>
      <c r="BE2480" s="215"/>
    </row>
    <row r="2481" spans="4:57">
      <c r="D2481" s="63">
        <v>45190</v>
      </c>
      <c r="E2481" s="211">
        <v>1195.7429999999999</v>
      </c>
      <c r="F2481" s="211">
        <v>5271.7929999999997</v>
      </c>
      <c r="G2481" s="213">
        <v>6467.5360000000001</v>
      </c>
      <c r="I2481" s="63"/>
      <c r="J2481" s="68"/>
      <c r="K2481" s="68"/>
      <c r="M2481" s="63">
        <v>45190</v>
      </c>
      <c r="N2481" s="211">
        <v>27342</v>
      </c>
      <c r="O2481" s="212">
        <v>349.98329999999999</v>
      </c>
      <c r="Q2481" s="63">
        <v>45190</v>
      </c>
      <c r="R2481" s="210">
        <v>53.569908607723058</v>
      </c>
      <c r="S2481" s="210">
        <v>102.36126629874343</v>
      </c>
      <c r="U2481" s="63">
        <v>45190</v>
      </c>
      <c r="V2481" s="214">
        <v>89.144059000906239</v>
      </c>
      <c r="X2481" s="63"/>
      <c r="Y2481" s="67"/>
      <c r="Z2481" s="67"/>
      <c r="AA2481" s="67"/>
      <c r="AB2481" s="67"/>
      <c r="AD2481" s="63"/>
      <c r="AE2481" s="67"/>
      <c r="AF2481" s="68"/>
      <c r="AH2481" s="58">
        <v>45190</v>
      </c>
      <c r="AI2481" s="210">
        <v>126.93268477972327</v>
      </c>
      <c r="AJ2481" s="210">
        <v>123.80340625970341</v>
      </c>
      <c r="AK2481" s="210">
        <v>121.87707297827521</v>
      </c>
      <c r="AM2481" s="63">
        <v>45190</v>
      </c>
      <c r="AN2481" s="210">
        <v>98.699635638176602</v>
      </c>
      <c r="AO2481" s="210">
        <v>93.216934169446517</v>
      </c>
      <c r="AP2481" s="210">
        <v>122.39636621076441</v>
      </c>
      <c r="AR2481" s="63">
        <v>45190</v>
      </c>
      <c r="AS2481" s="210">
        <v>5.6121839355141034</v>
      </c>
      <c r="AT2481" s="210">
        <v>2.1295935298437652</v>
      </c>
      <c r="AV2481" s="63"/>
      <c r="AW2481" s="64" t="e">
        <v>#N/A</v>
      </c>
      <c r="AY2481" s="63"/>
      <c r="AZ2481" s="215"/>
      <c r="BA2481" s="215"/>
      <c r="BB2481" s="215"/>
      <c r="BC2481" s="215"/>
      <c r="BE2481" s="215"/>
    </row>
    <row r="2482" spans="4:57">
      <c r="D2482" s="63">
        <v>45191</v>
      </c>
      <c r="E2482" s="211">
        <v>1177.482</v>
      </c>
      <c r="F2482" s="211">
        <v>5286.8490000000002</v>
      </c>
      <c r="G2482" s="213">
        <v>6464.3310000000001</v>
      </c>
      <c r="I2482" s="63"/>
      <c r="J2482" s="68"/>
      <c r="K2482" s="68"/>
      <c r="M2482" s="63">
        <v>45191</v>
      </c>
      <c r="N2482" s="211">
        <v>27254</v>
      </c>
      <c r="O2482" s="212">
        <v>350.02499999999998</v>
      </c>
      <c r="Q2482" s="63">
        <v>45191</v>
      </c>
      <c r="R2482" s="210">
        <v>53.714371305831257</v>
      </c>
      <c r="S2482" s="210">
        <v>102.51785145159063</v>
      </c>
      <c r="U2482" s="63">
        <v>45191</v>
      </c>
      <c r="V2482" s="214">
        <v>88.804685711861424</v>
      </c>
      <c r="X2482" s="63"/>
      <c r="Y2482" s="67"/>
      <c r="Z2482" s="67"/>
      <c r="AA2482" s="67"/>
      <c r="AB2482" s="67"/>
      <c r="AD2482" s="63"/>
      <c r="AE2482" s="67"/>
      <c r="AF2482" s="68"/>
      <c r="AH2482" s="58">
        <v>45191</v>
      </c>
      <c r="AI2482" s="210">
        <v>126.55026829562944</v>
      </c>
      <c r="AJ2482" s="210">
        <v>123.63770681742081</v>
      </c>
      <c r="AK2482" s="210">
        <v>121.9357467282006</v>
      </c>
      <c r="AM2482" s="63">
        <v>45191</v>
      </c>
      <c r="AN2482" s="210">
        <v>99.023046235231931</v>
      </c>
      <c r="AO2482" s="210">
        <v>93.437259171964953</v>
      </c>
      <c r="AP2482" s="210">
        <v>122.93053684441229</v>
      </c>
      <c r="AR2482" s="63">
        <v>45191</v>
      </c>
      <c r="AS2482" s="210">
        <v>5.8423450370438612</v>
      </c>
      <c r="AT2482" s="210">
        <v>2.0088325217981984</v>
      </c>
      <c r="AV2482" s="63"/>
      <c r="AW2482" s="64" t="e">
        <v>#N/A</v>
      </c>
      <c r="AY2482" s="63"/>
      <c r="AZ2482" s="215"/>
      <c r="BA2482" s="215"/>
      <c r="BB2482" s="215"/>
      <c r="BC2482" s="215"/>
      <c r="BE2482" s="215"/>
    </row>
    <row r="2483" spans="4:57">
      <c r="D2483" s="63">
        <v>45192</v>
      </c>
      <c r="E2483" s="211">
        <v>1177.482</v>
      </c>
      <c r="F2483" s="211">
        <v>5286.8490000000002</v>
      </c>
      <c r="G2483" s="213">
        <v>6464.3310000000001</v>
      </c>
      <c r="I2483" s="63"/>
      <c r="J2483" s="68"/>
      <c r="K2483" s="68"/>
      <c r="M2483" s="63">
        <v>45192</v>
      </c>
      <c r="N2483" s="211">
        <v>27254</v>
      </c>
      <c r="O2483" s="212">
        <v>350.02499999999998</v>
      </c>
      <c r="Q2483" s="63">
        <v>45192</v>
      </c>
      <c r="R2483" s="210">
        <v>53.925730977372034</v>
      </c>
      <c r="S2483" s="210">
        <v>102.62640051457863</v>
      </c>
      <c r="U2483" s="63">
        <v>45192</v>
      </c>
      <c r="V2483" s="214">
        <v>88.804685711861424</v>
      </c>
      <c r="X2483" s="63"/>
      <c r="Y2483" s="67"/>
      <c r="Z2483" s="67"/>
      <c r="AA2483" s="67"/>
      <c r="AB2483" s="67"/>
      <c r="AD2483" s="63"/>
      <c r="AE2483" s="67"/>
      <c r="AF2483" s="68"/>
      <c r="AH2483" s="58">
        <v>45192</v>
      </c>
      <c r="AI2483" s="210">
        <v>126.02088886374388</v>
      </c>
      <c r="AJ2483" s="210">
        <v>123.35975409155657</v>
      </c>
      <c r="AK2483" s="210">
        <v>121.9376122968427</v>
      </c>
      <c r="AM2483" s="63">
        <v>45192</v>
      </c>
      <c r="AN2483" s="210">
        <v>99.263589049398135</v>
      </c>
      <c r="AO2483" s="210">
        <v>93.556718233985407</v>
      </c>
      <c r="AP2483" s="210">
        <v>123.37336359920918</v>
      </c>
      <c r="AR2483" s="63">
        <v>45192</v>
      </c>
      <c r="AS2483" s="210">
        <v>6.0654650005529165</v>
      </c>
      <c r="AT2483" s="210">
        <v>1.8919499915143856</v>
      </c>
      <c r="AV2483" s="63"/>
      <c r="AW2483" s="64" t="e">
        <v>#N/A</v>
      </c>
      <c r="AY2483" s="63"/>
      <c r="AZ2483" s="215"/>
      <c r="BA2483" s="215"/>
      <c r="BB2483" s="215"/>
      <c r="BC2483" s="215"/>
      <c r="BE2483" s="215"/>
    </row>
    <row r="2484" spans="4:57">
      <c r="D2484" s="63">
        <v>45193</v>
      </c>
      <c r="E2484" s="211">
        <v>1177.482</v>
      </c>
      <c r="F2484" s="211">
        <v>5286.8490000000002</v>
      </c>
      <c r="G2484" s="213">
        <v>6464.3310000000001</v>
      </c>
      <c r="I2484" s="63"/>
      <c r="J2484" s="68"/>
      <c r="K2484" s="68"/>
      <c r="M2484" s="63">
        <v>45193</v>
      </c>
      <c r="N2484" s="211">
        <v>27254</v>
      </c>
      <c r="O2484" s="212">
        <v>350.02499999999998</v>
      </c>
      <c r="Q2484" s="63">
        <v>45193</v>
      </c>
      <c r="R2484" s="210">
        <v>54.110475579844049</v>
      </c>
      <c r="S2484" s="210">
        <v>102.82853453245941</v>
      </c>
      <c r="U2484" s="63">
        <v>45193</v>
      </c>
      <c r="V2484" s="214">
        <v>88.804685711861424</v>
      </c>
      <c r="X2484" s="63"/>
      <c r="Y2484" s="67"/>
      <c r="Z2484" s="67"/>
      <c r="AA2484" s="67"/>
      <c r="AB2484" s="67"/>
      <c r="AD2484" s="63"/>
      <c r="AE2484" s="67"/>
      <c r="AF2484" s="68"/>
      <c r="AH2484" s="58">
        <v>45193</v>
      </c>
      <c r="AI2484" s="210">
        <v>125.45035259228703</v>
      </c>
      <c r="AJ2484" s="210">
        <v>123.14545919482991</v>
      </c>
      <c r="AK2484" s="210">
        <v>122.0935699449464</v>
      </c>
      <c r="AM2484" s="63">
        <v>45193</v>
      </c>
      <c r="AN2484" s="210">
        <v>99.497829157926574</v>
      </c>
      <c r="AO2484" s="210">
        <v>93.67294036418113</v>
      </c>
      <c r="AP2484" s="210">
        <v>123.81584137305862</v>
      </c>
      <c r="AR2484" s="63">
        <v>45193</v>
      </c>
      <c r="AS2484" s="210">
        <v>6.282814302191464</v>
      </c>
      <c r="AT2484" s="210">
        <v>1.7826984424845094</v>
      </c>
      <c r="AV2484" s="63"/>
      <c r="AW2484" s="64" t="e">
        <v>#N/A</v>
      </c>
      <c r="AY2484" s="63"/>
      <c r="AZ2484" s="215"/>
      <c r="BA2484" s="215"/>
      <c r="BB2484" s="215"/>
      <c r="BC2484" s="215"/>
      <c r="BE2484" s="215"/>
    </row>
    <row r="2485" spans="4:57">
      <c r="D2485" s="63">
        <v>45194</v>
      </c>
      <c r="E2485" s="211">
        <v>1159.143</v>
      </c>
      <c r="F2485" s="211">
        <v>5296.8329999999996</v>
      </c>
      <c r="G2485" s="213">
        <v>6455.9759999999997</v>
      </c>
      <c r="I2485" s="63"/>
      <c r="J2485" s="68"/>
      <c r="K2485" s="68"/>
      <c r="M2485" s="63">
        <v>45194</v>
      </c>
      <c r="N2485" s="211">
        <v>27204</v>
      </c>
      <c r="O2485" s="212">
        <v>350.00830000000002</v>
      </c>
      <c r="Q2485" s="63">
        <v>45194</v>
      </c>
      <c r="R2485" s="210">
        <v>54.258537175568058</v>
      </c>
      <c r="S2485" s="210">
        <v>103.14047590453109</v>
      </c>
      <c r="U2485" s="63">
        <v>45194</v>
      </c>
      <c r="V2485" s="214">
        <v>88.417022394542641</v>
      </c>
      <c r="X2485" s="63"/>
      <c r="Y2485" s="67"/>
      <c r="Z2485" s="67"/>
      <c r="AA2485" s="67"/>
      <c r="AB2485" s="67"/>
      <c r="AD2485" s="63"/>
      <c r="AE2485" s="67"/>
      <c r="AF2485" s="68"/>
      <c r="AH2485" s="58">
        <v>45194</v>
      </c>
      <c r="AI2485" s="210">
        <v>124.88336157948186</v>
      </c>
      <c r="AJ2485" s="210">
        <v>123.01067757871409</v>
      </c>
      <c r="AK2485" s="210">
        <v>122.40271027867777</v>
      </c>
      <c r="AM2485" s="63">
        <v>45194</v>
      </c>
      <c r="AN2485" s="210">
        <v>99.827792057938211</v>
      </c>
      <c r="AO2485" s="210">
        <v>93.954384780432207</v>
      </c>
      <c r="AP2485" s="210">
        <v>124.29445406268545</v>
      </c>
      <c r="AR2485" s="63">
        <v>45194</v>
      </c>
      <c r="AS2485" s="210">
        <v>6.5236273585777216</v>
      </c>
      <c r="AT2485" s="210">
        <v>1.6819782558116003</v>
      </c>
      <c r="AV2485" s="63"/>
      <c r="AW2485" s="64" t="e">
        <v>#N/A</v>
      </c>
      <c r="AY2485" s="63"/>
      <c r="AZ2485" s="215"/>
      <c r="BA2485" s="215"/>
      <c r="BB2485" s="215"/>
      <c r="BC2485" s="215"/>
      <c r="BE2485" s="215"/>
    </row>
    <row r="2486" spans="4:57">
      <c r="D2486" s="63">
        <v>45195</v>
      </c>
      <c r="E2486" s="211">
        <v>1192.088</v>
      </c>
      <c r="F2486" s="211">
        <v>5309.2640000000001</v>
      </c>
      <c r="G2486" s="213">
        <v>6501.3519999999999</v>
      </c>
      <c r="I2486" s="63"/>
      <c r="J2486" s="68"/>
      <c r="K2486" s="68"/>
      <c r="M2486" s="63">
        <v>45195</v>
      </c>
      <c r="N2486" s="211">
        <v>27152</v>
      </c>
      <c r="O2486" s="212">
        <v>350.02499999999998</v>
      </c>
      <c r="Q2486" s="63">
        <v>45195</v>
      </c>
      <c r="R2486" s="210">
        <v>54.413512614749891</v>
      </c>
      <c r="S2486" s="210">
        <v>103.39360632531935</v>
      </c>
      <c r="U2486" s="63">
        <v>45195</v>
      </c>
      <c r="V2486" s="214">
        <v>88.545776642530001</v>
      </c>
      <c r="X2486" s="63"/>
      <c r="Y2486" s="67"/>
      <c r="Z2486" s="67"/>
      <c r="AA2486" s="67"/>
      <c r="AB2486" s="67"/>
      <c r="AD2486" s="63"/>
      <c r="AE2486" s="67"/>
      <c r="AF2486" s="68"/>
      <c r="AH2486" s="58">
        <v>45195</v>
      </c>
      <c r="AI2486" s="210">
        <v>124.43169282573798</v>
      </c>
      <c r="AJ2486" s="210">
        <v>122.89034905633467</v>
      </c>
      <c r="AK2486" s="210">
        <v>122.62524504311681</v>
      </c>
      <c r="AM2486" s="63">
        <v>45195</v>
      </c>
      <c r="AN2486" s="210">
        <v>100.16893595358027</v>
      </c>
      <c r="AO2486" s="210">
        <v>94.300514793532969</v>
      </c>
      <c r="AP2486" s="210">
        <v>124.71611365076747</v>
      </c>
      <c r="AR2486" s="63">
        <v>45195</v>
      </c>
      <c r="AS2486" s="210">
        <v>6.7909688165078252</v>
      </c>
      <c r="AT2486" s="210">
        <v>1.5718834842777696</v>
      </c>
      <c r="AV2486" s="63"/>
      <c r="AW2486" s="64" t="e">
        <v>#N/A</v>
      </c>
      <c r="AY2486" s="63"/>
      <c r="AZ2486" s="215"/>
      <c r="BA2486" s="215"/>
      <c r="BB2486" s="215"/>
      <c r="BC2486" s="215"/>
      <c r="BE2486" s="215"/>
    </row>
    <row r="2487" spans="4:57">
      <c r="D2487" s="63">
        <v>45196</v>
      </c>
      <c r="E2487" s="211">
        <v>1181.5429999999999</v>
      </c>
      <c r="F2487" s="211">
        <v>5342.7439999999997</v>
      </c>
      <c r="G2487" s="213">
        <v>6524.2870000000003</v>
      </c>
      <c r="I2487" s="63"/>
      <c r="J2487" s="68"/>
      <c r="K2487" s="68"/>
      <c r="M2487" s="63">
        <v>45196</v>
      </c>
      <c r="N2487" s="211">
        <v>27057</v>
      </c>
      <c r="O2487" s="212">
        <v>350.02499999999998</v>
      </c>
      <c r="Q2487" s="63">
        <v>45196</v>
      </c>
      <c r="R2487" s="210">
        <v>54.751365823114128</v>
      </c>
      <c r="S2487" s="210">
        <v>103.72559965163867</v>
      </c>
      <c r="U2487" s="63">
        <v>45196</v>
      </c>
      <c r="V2487" s="214">
        <v>87.634555598881633</v>
      </c>
      <c r="X2487" s="63"/>
      <c r="Y2487" s="67"/>
      <c r="Z2487" s="67"/>
      <c r="AA2487" s="67"/>
      <c r="AB2487" s="67"/>
      <c r="AD2487" s="63"/>
      <c r="AE2487" s="67"/>
      <c r="AF2487" s="68"/>
      <c r="AH2487" s="58">
        <v>45196</v>
      </c>
      <c r="AI2487" s="210">
        <v>123.90247643191717</v>
      </c>
      <c r="AJ2487" s="210">
        <v>122.77166754284541</v>
      </c>
      <c r="AK2487" s="210">
        <v>122.94421483649671</v>
      </c>
      <c r="AM2487" s="63">
        <v>45196</v>
      </c>
      <c r="AN2487" s="210">
        <v>100.47828243298756</v>
      </c>
      <c r="AO2487" s="210">
        <v>94.472811387598441</v>
      </c>
      <c r="AP2487" s="210">
        <v>125.27066428930303</v>
      </c>
      <c r="AR2487" s="63">
        <v>45196</v>
      </c>
      <c r="AS2487" s="210">
        <v>7.0320895245859161</v>
      </c>
      <c r="AT2487" s="210">
        <v>1.4588665035682569</v>
      </c>
      <c r="AV2487" s="63"/>
      <c r="AW2487" s="64" t="e">
        <v>#N/A</v>
      </c>
      <c r="AY2487" s="63"/>
      <c r="AZ2487" s="215"/>
      <c r="BA2487" s="215"/>
      <c r="BB2487" s="215"/>
      <c r="BC2487" s="215"/>
      <c r="BE2487" s="215"/>
    </row>
    <row r="2488" spans="4:57">
      <c r="D2488" s="63">
        <v>45197</v>
      </c>
      <c r="E2488" s="211">
        <v>1104.1179999999999</v>
      </c>
      <c r="F2488" s="211">
        <v>5388.2539999999999</v>
      </c>
      <c r="G2488" s="213">
        <v>6492.3720000000003</v>
      </c>
      <c r="I2488" s="63"/>
      <c r="J2488" s="68"/>
      <c r="K2488" s="68"/>
      <c r="M2488" s="63">
        <v>45197</v>
      </c>
      <c r="N2488" s="211">
        <v>27068</v>
      </c>
      <c r="O2488" s="212">
        <v>350.02499999999998</v>
      </c>
      <c r="Q2488" s="63">
        <v>45197</v>
      </c>
      <c r="R2488" s="210">
        <v>55.424649501236246</v>
      </c>
      <c r="S2488" s="210">
        <v>104.14591239204638</v>
      </c>
      <c r="U2488" s="63">
        <v>45197</v>
      </c>
      <c r="V2488" s="214">
        <v>87.173752047998775</v>
      </c>
      <c r="X2488" s="63"/>
      <c r="Y2488" s="67"/>
      <c r="Z2488" s="67"/>
      <c r="AA2488" s="67"/>
      <c r="AB2488" s="67"/>
      <c r="AD2488" s="63"/>
      <c r="AE2488" s="67"/>
      <c r="AF2488" s="68"/>
      <c r="AH2488" s="58">
        <v>45197</v>
      </c>
      <c r="AI2488" s="210">
        <v>123.22294770621399</v>
      </c>
      <c r="AJ2488" s="210">
        <v>122.63876907829822</v>
      </c>
      <c r="AK2488" s="210">
        <v>123.36612625755485</v>
      </c>
      <c r="AM2488" s="63">
        <v>45197</v>
      </c>
      <c r="AN2488" s="210">
        <v>100.79751498560681</v>
      </c>
      <c r="AO2488" s="210">
        <v>94.60577286741956</v>
      </c>
      <c r="AP2488" s="210">
        <v>125.89879877473464</v>
      </c>
      <c r="AR2488" s="63">
        <v>45197</v>
      </c>
      <c r="AS2488" s="210">
        <v>7.2102057277421805</v>
      </c>
      <c r="AT2488" s="210">
        <v>1.3525843056065634</v>
      </c>
      <c r="AV2488" s="63"/>
      <c r="AW2488" s="64" t="e">
        <v>#N/A</v>
      </c>
      <c r="AY2488" s="63"/>
      <c r="AZ2488" s="215"/>
      <c r="BA2488" s="215"/>
      <c r="BB2488" s="215"/>
      <c r="BC2488" s="215"/>
      <c r="BE2488" s="215"/>
    </row>
    <row r="2489" spans="4:57">
      <c r="D2489" s="63">
        <v>45198</v>
      </c>
      <c r="E2489" s="211">
        <v>1405.0329999999999</v>
      </c>
      <c r="F2489" s="211">
        <v>5423.1760000000004</v>
      </c>
      <c r="G2489" s="213">
        <v>6828.2089999999998</v>
      </c>
      <c r="I2489" s="63"/>
      <c r="J2489" s="68"/>
      <c r="K2489" s="68"/>
      <c r="M2489" s="63">
        <v>45198</v>
      </c>
      <c r="N2489" s="211">
        <v>26925</v>
      </c>
      <c r="O2489" s="212">
        <v>350.00830000000002</v>
      </c>
      <c r="Q2489" s="63">
        <v>45198</v>
      </c>
      <c r="R2489" s="210">
        <v>56.015874909914842</v>
      </c>
      <c r="S2489" s="210">
        <v>104.83100354840525</v>
      </c>
      <c r="U2489" s="63">
        <v>45198</v>
      </c>
      <c r="V2489" s="214">
        <v>85.933781881155696</v>
      </c>
      <c r="X2489" s="63"/>
      <c r="Y2489" s="67"/>
      <c r="Z2489" s="67"/>
      <c r="AA2489" s="67"/>
      <c r="AB2489" s="67"/>
      <c r="AD2489" s="63"/>
      <c r="AE2489" s="67"/>
      <c r="AF2489" s="68"/>
      <c r="AH2489" s="58">
        <v>45198</v>
      </c>
      <c r="AI2489" s="210">
        <v>122.59499073698863</v>
      </c>
      <c r="AJ2489" s="210">
        <v>122.71190899253898</v>
      </c>
      <c r="AK2489" s="210">
        <v>124.19076252193646</v>
      </c>
      <c r="AM2489" s="63">
        <v>45198</v>
      </c>
      <c r="AN2489" s="210">
        <v>101.21681409211303</v>
      </c>
      <c r="AO2489" s="210">
        <v>94.796201252796905</v>
      </c>
      <c r="AP2489" s="210">
        <v>126.66778104886464</v>
      </c>
      <c r="AR2489" s="63">
        <v>45198</v>
      </c>
      <c r="AS2489" s="210">
        <v>7.3837333358072632</v>
      </c>
      <c r="AT2489" s="210">
        <v>1.2550304754530783</v>
      </c>
      <c r="AV2489" s="63"/>
      <c r="AW2489" s="64" t="e">
        <v>#N/A</v>
      </c>
      <c r="AY2489" s="63"/>
      <c r="AZ2489" s="215"/>
      <c r="BA2489" s="215"/>
      <c r="BB2489" s="215"/>
      <c r="BC2489" s="215"/>
      <c r="BE2489" s="215"/>
    </row>
    <row r="2490" spans="4:57">
      <c r="D2490" s="63">
        <v>45199</v>
      </c>
      <c r="E2490" s="211">
        <v>1405.0329999999999</v>
      </c>
      <c r="F2490" s="211">
        <v>5423.1760000000004</v>
      </c>
      <c r="G2490" s="213">
        <v>6828.2089999999998</v>
      </c>
      <c r="I2490" s="63"/>
      <c r="J2490" s="68"/>
      <c r="K2490" s="68"/>
      <c r="M2490" s="63">
        <v>45199</v>
      </c>
      <c r="N2490" s="211">
        <v>26925</v>
      </c>
      <c r="O2490" s="212">
        <v>350.00830000000002</v>
      </c>
      <c r="Q2490" s="63">
        <v>45199</v>
      </c>
      <c r="R2490" s="210">
        <v>56.295255225634541</v>
      </c>
      <c r="S2490" s="210">
        <v>105.20748685970487</v>
      </c>
      <c r="U2490" s="63">
        <v>45199</v>
      </c>
      <c r="V2490" s="214">
        <v>85.933781881155696</v>
      </c>
      <c r="X2490" s="63"/>
      <c r="Y2490" s="67"/>
      <c r="Z2490" s="67"/>
      <c r="AA2490" s="67"/>
      <c r="AB2490" s="67"/>
      <c r="AD2490" s="63"/>
      <c r="AE2490" s="67"/>
      <c r="AF2490" s="68"/>
      <c r="AH2490" s="58">
        <v>45199</v>
      </c>
      <c r="AI2490" s="210">
        <v>121.94860875098388</v>
      </c>
      <c r="AJ2490" s="210">
        <v>122.57259844920382</v>
      </c>
      <c r="AK2490" s="210">
        <v>124.56582069246576</v>
      </c>
      <c r="AM2490" s="63">
        <v>45199</v>
      </c>
      <c r="AN2490" s="210">
        <v>101.52992439578546</v>
      </c>
      <c r="AO2490" s="210">
        <v>94.896322891682729</v>
      </c>
      <c r="AP2490" s="210">
        <v>127.29688678226326</v>
      </c>
      <c r="AR2490" s="63">
        <v>45199</v>
      </c>
      <c r="AS2490" s="210">
        <v>7.4177863558755774</v>
      </c>
      <c r="AT2490" s="210">
        <v>1.1547240243312995</v>
      </c>
      <c r="AV2490" s="63"/>
      <c r="AW2490" s="64" t="e">
        <v>#N/A</v>
      </c>
      <c r="AY2490" s="63"/>
      <c r="AZ2490" s="215"/>
      <c r="BA2490" s="215"/>
      <c r="BB2490" s="215"/>
      <c r="BC2490" s="215"/>
      <c r="BE2490" s="215"/>
    </row>
    <row r="2491" spans="4:57">
      <c r="D2491" s="63">
        <v>45200</v>
      </c>
      <c r="E2491" s="211">
        <v>1405.0329999999999</v>
      </c>
      <c r="F2491" s="211">
        <v>5423.1760000000004</v>
      </c>
      <c r="G2491" s="213">
        <v>6828.2089999999998</v>
      </c>
      <c r="I2491" s="63"/>
      <c r="J2491" s="68"/>
      <c r="K2491" s="68"/>
      <c r="M2491" s="63">
        <v>45200</v>
      </c>
      <c r="N2491" s="211">
        <v>26925</v>
      </c>
      <c r="O2491" s="212">
        <v>350.00830000000002</v>
      </c>
      <c r="Q2491" s="63">
        <v>45200</v>
      </c>
      <c r="R2491" s="210">
        <v>56.735121155453939</v>
      </c>
      <c r="S2491" s="210">
        <v>105.58830346841926</v>
      </c>
      <c r="U2491" s="63">
        <v>45200</v>
      </c>
      <c r="V2491" s="214">
        <v>85.933781881155696</v>
      </c>
      <c r="X2491" s="63"/>
      <c r="Y2491" s="67"/>
      <c r="Z2491" s="67"/>
      <c r="AA2491" s="67"/>
      <c r="AB2491" s="67"/>
      <c r="AD2491" s="63"/>
      <c r="AE2491" s="67"/>
      <c r="AF2491" s="68"/>
      <c r="AH2491" s="58">
        <v>45200</v>
      </c>
      <c r="AI2491" s="210">
        <v>121.31593372688401</v>
      </c>
      <c r="AJ2491" s="210">
        <v>122.44910853089937</v>
      </c>
      <c r="AK2491" s="210">
        <v>124.96914929165284</v>
      </c>
      <c r="AM2491" s="63">
        <v>45200</v>
      </c>
      <c r="AN2491" s="210">
        <v>101.87955517685103</v>
      </c>
      <c r="AO2491" s="210">
        <v>95.017476735980182</v>
      </c>
      <c r="AP2491" s="210">
        <v>128.00901130758211</v>
      </c>
      <c r="AR2491" s="63">
        <v>45200</v>
      </c>
      <c r="AS2491" s="210">
        <v>7.4756380510440756</v>
      </c>
      <c r="AT2491" s="210">
        <v>1.0666504882729022</v>
      </c>
      <c r="AV2491" s="63"/>
      <c r="AW2491" s="64" t="e">
        <v>#N/A</v>
      </c>
      <c r="AY2491" s="63"/>
      <c r="AZ2491" s="215"/>
      <c r="BA2491" s="215"/>
      <c r="BB2491" s="215"/>
      <c r="BC2491" s="215"/>
      <c r="BE2491" s="215"/>
    </row>
    <row r="2492" spans="4:57">
      <c r="D2492" s="63">
        <v>45201</v>
      </c>
      <c r="E2492" s="211">
        <v>1390.11</v>
      </c>
      <c r="F2492" s="211">
        <v>5466.5010000000002</v>
      </c>
      <c r="G2492" s="213">
        <v>6856.6109999999999</v>
      </c>
      <c r="I2492" s="63"/>
      <c r="J2492" s="68"/>
      <c r="K2492" s="68"/>
      <c r="M2492" s="63">
        <v>45201</v>
      </c>
      <c r="N2492" s="211">
        <v>26634</v>
      </c>
      <c r="O2492" s="212">
        <v>350.02499999999998</v>
      </c>
      <c r="Q2492" s="63">
        <v>45201</v>
      </c>
      <c r="R2492" s="210">
        <v>57.199261184350746</v>
      </c>
      <c r="S2492" s="210">
        <v>106.14025252107599</v>
      </c>
      <c r="U2492" s="63">
        <v>45201</v>
      </c>
      <c r="V2492" s="214">
        <v>86.570056725549051</v>
      </c>
      <c r="X2492" s="63"/>
      <c r="Y2492" s="67"/>
      <c r="Z2492" s="67"/>
      <c r="AA2492" s="67"/>
      <c r="AB2492" s="67"/>
      <c r="AD2492" s="63"/>
      <c r="AE2492" s="67"/>
      <c r="AF2492" s="68"/>
      <c r="AH2492" s="58">
        <v>45201</v>
      </c>
      <c r="AI2492" s="210">
        <v>120.56843509494684</v>
      </c>
      <c r="AJ2492" s="210">
        <v>122.36753086467824</v>
      </c>
      <c r="AK2492" s="210">
        <v>125.59546050134354</v>
      </c>
      <c r="AM2492" s="63">
        <v>45201</v>
      </c>
      <c r="AN2492" s="210">
        <v>102.25463005815998</v>
      </c>
      <c r="AO2492" s="210">
        <v>95.088954055305706</v>
      </c>
      <c r="AP2492" s="210">
        <v>128.8724032605293</v>
      </c>
      <c r="AR2492" s="63">
        <v>45201</v>
      </c>
      <c r="AS2492" s="210">
        <v>7.4648201091597643</v>
      </c>
      <c r="AT2492" s="210">
        <v>0.98948989741367566</v>
      </c>
      <c r="AV2492" s="63"/>
      <c r="AW2492" s="64" t="e">
        <v>#N/A</v>
      </c>
      <c r="AY2492" s="63"/>
      <c r="AZ2492" s="215"/>
      <c r="BA2492" s="215"/>
      <c r="BB2492" s="215"/>
      <c r="BC2492" s="215"/>
      <c r="BE2492" s="215"/>
    </row>
    <row r="2493" spans="4:57">
      <c r="D2493" s="63">
        <v>45202</v>
      </c>
      <c r="E2493" s="211">
        <v>1457.5730000000001</v>
      </c>
      <c r="F2493" s="211">
        <v>5504.7060000000001</v>
      </c>
      <c r="G2493" s="213">
        <v>6962.2790000000005</v>
      </c>
      <c r="I2493" s="63"/>
      <c r="J2493" s="68"/>
      <c r="K2493" s="68"/>
      <c r="M2493" s="63">
        <v>45202</v>
      </c>
      <c r="N2493" s="211">
        <v>26558</v>
      </c>
      <c r="O2493" s="212">
        <v>350.02499999999998</v>
      </c>
      <c r="Q2493" s="63">
        <v>45202</v>
      </c>
      <c r="R2493" s="210">
        <v>57.633978275956444</v>
      </c>
      <c r="S2493" s="210">
        <v>106.65821238353037</v>
      </c>
      <c r="U2493" s="63">
        <v>45202</v>
      </c>
      <c r="V2493" s="214">
        <v>86.656174124525748</v>
      </c>
      <c r="X2493" s="63"/>
      <c r="Y2493" s="67"/>
      <c r="Z2493" s="67"/>
      <c r="AA2493" s="67"/>
      <c r="AB2493" s="67"/>
      <c r="AD2493" s="63"/>
      <c r="AE2493" s="67"/>
      <c r="AF2493" s="68"/>
      <c r="AH2493" s="58">
        <v>45202</v>
      </c>
      <c r="AI2493" s="210">
        <v>119.87098565300469</v>
      </c>
      <c r="AJ2493" s="210">
        <v>122.29408836689544</v>
      </c>
      <c r="AK2493" s="210">
        <v>126.18990527803891</v>
      </c>
      <c r="AM2493" s="63">
        <v>45202</v>
      </c>
      <c r="AN2493" s="210">
        <v>102.6202995709908</v>
      </c>
      <c r="AO2493" s="210">
        <v>95.279644927003233</v>
      </c>
      <c r="AP2493" s="210">
        <v>129.514463032565</v>
      </c>
      <c r="AR2493" s="63">
        <v>45202</v>
      </c>
      <c r="AS2493" s="210">
        <v>7.5023450632935029</v>
      </c>
      <c r="AT2493" s="210">
        <v>0.90767757031360308</v>
      </c>
      <c r="AV2493" s="63"/>
      <c r="AW2493" s="64" t="e">
        <v>#N/A</v>
      </c>
      <c r="AY2493" s="63"/>
      <c r="AZ2493" s="215"/>
      <c r="BA2493" s="215"/>
      <c r="BB2493" s="215"/>
      <c r="BC2493" s="215"/>
      <c r="BE2493" s="215"/>
    </row>
    <row r="2494" spans="4:57">
      <c r="D2494" s="63">
        <v>45203</v>
      </c>
      <c r="E2494" s="211">
        <v>1426.904</v>
      </c>
      <c r="F2494" s="211">
        <v>5550.192</v>
      </c>
      <c r="G2494" s="213">
        <v>6977.0959999999995</v>
      </c>
      <c r="I2494" s="63"/>
      <c r="J2494" s="68"/>
      <c r="K2494" s="68"/>
      <c r="M2494" s="63">
        <v>45203</v>
      </c>
      <c r="N2494" s="211">
        <v>26470</v>
      </c>
      <c r="O2494" s="212">
        <v>350.02499999999998</v>
      </c>
      <c r="Q2494" s="63">
        <v>45203</v>
      </c>
      <c r="R2494" s="210">
        <v>58.200248975017679</v>
      </c>
      <c r="S2494" s="210">
        <v>107.28981204993984</v>
      </c>
      <c r="U2494" s="63">
        <v>45203</v>
      </c>
      <c r="V2494" s="214">
        <v>86.619394988238795</v>
      </c>
      <c r="X2494" s="63"/>
      <c r="Y2494" s="67"/>
      <c r="Z2494" s="67"/>
      <c r="AA2494" s="67"/>
      <c r="AB2494" s="67"/>
      <c r="AD2494" s="63"/>
      <c r="AE2494" s="67"/>
      <c r="AF2494" s="68"/>
      <c r="AH2494" s="58">
        <v>45203</v>
      </c>
      <c r="AI2494" s="210">
        <v>119.06027441423315</v>
      </c>
      <c r="AJ2494" s="210">
        <v>122.21904194271795</v>
      </c>
      <c r="AK2494" s="210">
        <v>126.95925000760964</v>
      </c>
      <c r="AM2494" s="63">
        <v>45203</v>
      </c>
      <c r="AN2494" s="210">
        <v>102.97221011343618</v>
      </c>
      <c r="AO2494" s="210">
        <v>95.381173238638993</v>
      </c>
      <c r="AP2494" s="210">
        <v>130.24490153098029</v>
      </c>
      <c r="AR2494" s="63">
        <v>45203</v>
      </c>
      <c r="AS2494" s="210">
        <v>7.6023935181743774</v>
      </c>
      <c r="AT2494" s="210">
        <v>0.83094048475638171</v>
      </c>
      <c r="AV2494" s="63"/>
      <c r="AW2494" s="64" t="e">
        <v>#N/A</v>
      </c>
      <c r="AY2494" s="63"/>
      <c r="AZ2494" s="215"/>
      <c r="BA2494" s="215"/>
      <c r="BB2494" s="215"/>
      <c r="BC2494" s="215"/>
      <c r="BE2494" s="215"/>
    </row>
    <row r="2495" spans="4:57">
      <c r="D2495" s="63">
        <v>45204</v>
      </c>
      <c r="E2495" s="211">
        <v>1436.579</v>
      </c>
      <c r="F2495" s="211">
        <v>5588.759</v>
      </c>
      <c r="G2495" s="213">
        <v>7025.3379999999997</v>
      </c>
      <c r="I2495" s="63"/>
      <c r="J2495" s="68"/>
      <c r="K2495" s="68"/>
      <c r="M2495" s="63">
        <v>45204</v>
      </c>
      <c r="N2495" s="211">
        <v>26382</v>
      </c>
      <c r="O2495" s="212">
        <v>350.02499999999998</v>
      </c>
      <c r="Q2495" s="63">
        <v>45204</v>
      </c>
      <c r="R2495" s="210">
        <v>58.703099832266091</v>
      </c>
      <c r="S2495" s="210">
        <v>108.06103285193412</v>
      </c>
      <c r="U2495" s="63">
        <v>45204</v>
      </c>
      <c r="V2495" s="214">
        <v>87.716459683206466</v>
      </c>
      <c r="X2495" s="63"/>
      <c r="Y2495" s="67"/>
      <c r="Z2495" s="67"/>
      <c r="AA2495" s="67"/>
      <c r="AB2495" s="67"/>
      <c r="AD2495" s="63"/>
      <c r="AE2495" s="67"/>
      <c r="AF2495" s="68"/>
      <c r="AH2495" s="58">
        <v>45204</v>
      </c>
      <c r="AI2495" s="210">
        <v>118.08306219433322</v>
      </c>
      <c r="AJ2495" s="210">
        <v>122.17821656719998</v>
      </c>
      <c r="AK2495" s="210">
        <v>127.89194489411972</v>
      </c>
      <c r="AM2495" s="63">
        <v>45204</v>
      </c>
      <c r="AN2495" s="210">
        <v>103.47324902513155</v>
      </c>
      <c r="AO2495" s="210">
        <v>95.636258400383085</v>
      </c>
      <c r="AP2495" s="210">
        <v>131.17648541838949</v>
      </c>
      <c r="AR2495" s="63">
        <v>45204</v>
      </c>
      <c r="AS2495" s="210">
        <v>7.6170386752653085</v>
      </c>
      <c r="AT2495" s="210">
        <v>0.76019396817219587</v>
      </c>
      <c r="AV2495" s="63"/>
      <c r="AW2495" s="64" t="e">
        <v>#N/A</v>
      </c>
      <c r="AY2495" s="63"/>
      <c r="AZ2495" s="215"/>
      <c r="BA2495" s="215"/>
      <c r="BB2495" s="215"/>
      <c r="BC2495" s="215"/>
      <c r="BE2495" s="215"/>
    </row>
    <row r="2496" spans="4:57">
      <c r="D2496" s="63">
        <v>45205</v>
      </c>
      <c r="E2496" s="211">
        <v>1508.87</v>
      </c>
      <c r="F2496" s="211">
        <v>5628.8019999999997</v>
      </c>
      <c r="G2496" s="213">
        <v>7137.6719999999996</v>
      </c>
      <c r="I2496" s="63"/>
      <c r="J2496" s="68"/>
      <c r="K2496" s="68"/>
      <c r="M2496" s="63">
        <v>45205</v>
      </c>
      <c r="N2496" s="211">
        <v>26262</v>
      </c>
      <c r="O2496" s="212">
        <v>350.02499999999998</v>
      </c>
      <c r="Q2496" s="63">
        <v>45205</v>
      </c>
      <c r="R2496" s="210">
        <v>59.302852126327153</v>
      </c>
      <c r="S2496" s="210">
        <v>108.79196917355318</v>
      </c>
      <c r="U2496" s="63">
        <v>45205</v>
      </c>
      <c r="V2496" s="214">
        <v>88.564636230407245</v>
      </c>
      <c r="X2496" s="63"/>
      <c r="Y2496" s="67"/>
      <c r="Z2496" s="67"/>
      <c r="AA2496" s="67"/>
      <c r="AB2496" s="67"/>
      <c r="AD2496" s="63"/>
      <c r="AE2496" s="67"/>
      <c r="AF2496" s="68"/>
      <c r="AH2496" s="58">
        <v>45205</v>
      </c>
      <c r="AI2496" s="210">
        <v>117.15835691054357</v>
      </c>
      <c r="AJ2496" s="210">
        <v>122.12898945179047</v>
      </c>
      <c r="AK2496" s="210">
        <v>128.78426612891602</v>
      </c>
      <c r="AM2496" s="63">
        <v>45205</v>
      </c>
      <c r="AN2496" s="210">
        <v>104.00644498403211</v>
      </c>
      <c r="AO2496" s="210">
        <v>95.964915874755732</v>
      </c>
      <c r="AP2496" s="210">
        <v>132.05199741570772</v>
      </c>
      <c r="AR2496" s="63">
        <v>45205</v>
      </c>
      <c r="AS2496" s="210">
        <v>7.6042305619063555</v>
      </c>
      <c r="AT2496" s="210">
        <v>0.6862176782744589</v>
      </c>
      <c r="AV2496" s="63"/>
      <c r="AW2496" s="64" t="e">
        <v>#N/A</v>
      </c>
      <c r="AY2496" s="63"/>
      <c r="AZ2496" s="215"/>
      <c r="BA2496" s="215"/>
      <c r="BB2496" s="215"/>
      <c r="BC2496" s="215"/>
      <c r="BE2496" s="215"/>
    </row>
    <row r="2497" spans="4:57">
      <c r="D2497" s="63">
        <v>45206</v>
      </c>
      <c r="E2497" s="211">
        <v>1508.87</v>
      </c>
      <c r="F2497" s="211">
        <v>5628.8019999999997</v>
      </c>
      <c r="G2497" s="213">
        <v>7137.6719999999996</v>
      </c>
      <c r="I2497" s="63"/>
      <c r="J2497" s="68"/>
      <c r="K2497" s="68"/>
      <c r="M2497" s="63">
        <v>45206</v>
      </c>
      <c r="N2497" s="211">
        <v>26262</v>
      </c>
      <c r="O2497" s="212">
        <v>350.02499999999998</v>
      </c>
      <c r="Q2497" s="63">
        <v>45206</v>
      </c>
      <c r="R2497" s="210">
        <v>59.643835241558783</v>
      </c>
      <c r="S2497" s="210">
        <v>109.51880796973845</v>
      </c>
      <c r="U2497" s="63">
        <v>45206</v>
      </c>
      <c r="V2497" s="214">
        <v>88.564636230407245</v>
      </c>
      <c r="X2497" s="63"/>
      <c r="Y2497" s="67"/>
      <c r="Z2497" s="67"/>
      <c r="AA2497" s="67"/>
      <c r="AB2497" s="67"/>
      <c r="AD2497" s="63"/>
      <c r="AE2497" s="67"/>
      <c r="AF2497" s="68"/>
      <c r="AH2497" s="58">
        <v>45206</v>
      </c>
      <c r="AI2497" s="210">
        <v>116.26161595994833</v>
      </c>
      <c r="AJ2497" s="210">
        <v>122.08439779485735</v>
      </c>
      <c r="AK2497" s="210">
        <v>129.6770602615469</v>
      </c>
      <c r="AM2497" s="63">
        <v>45206</v>
      </c>
      <c r="AN2497" s="210">
        <v>104.54000350792141</v>
      </c>
      <c r="AO2497" s="210">
        <v>96.354785836307968</v>
      </c>
      <c r="AP2497" s="210">
        <v>132.84460145559152</v>
      </c>
      <c r="AR2497" s="63">
        <v>45206</v>
      </c>
      <c r="AS2497" s="210">
        <v>7.5909952782838186</v>
      </c>
      <c r="AT2497" s="210">
        <v>0.64297459646296407</v>
      </c>
      <c r="AV2497" s="63"/>
      <c r="AW2497" s="64" t="e">
        <v>#N/A</v>
      </c>
      <c r="AY2497" s="63"/>
      <c r="AZ2497" s="215"/>
      <c r="BA2497" s="215"/>
      <c r="BB2497" s="215"/>
      <c r="BC2497" s="215"/>
      <c r="BE2497" s="215"/>
    </row>
    <row r="2498" spans="4:57">
      <c r="D2498" s="63">
        <v>45207</v>
      </c>
      <c r="E2498" s="211">
        <v>1508.87</v>
      </c>
      <c r="F2498" s="211">
        <v>5628.8019999999997</v>
      </c>
      <c r="G2498" s="213">
        <v>7137.6719999999996</v>
      </c>
      <c r="I2498" s="63"/>
      <c r="J2498" s="68"/>
      <c r="K2498" s="68"/>
      <c r="M2498" s="63">
        <v>45207</v>
      </c>
      <c r="N2498" s="211">
        <v>26262</v>
      </c>
      <c r="O2498" s="212">
        <v>350.02499999999998</v>
      </c>
      <c r="Q2498" s="63">
        <v>45207</v>
      </c>
      <c r="R2498" s="210">
        <v>60.006558836949878</v>
      </c>
      <c r="S2498" s="210">
        <v>110.30139863530964</v>
      </c>
      <c r="U2498" s="63">
        <v>45207</v>
      </c>
      <c r="V2498" s="214">
        <v>88.564636230407245</v>
      </c>
      <c r="X2498" s="63"/>
      <c r="Y2498" s="67"/>
      <c r="Z2498" s="67"/>
      <c r="AA2498" s="67"/>
      <c r="AB2498" s="67"/>
      <c r="AD2498" s="63"/>
      <c r="AE2498" s="67"/>
      <c r="AF2498" s="68"/>
      <c r="AH2498" s="58">
        <v>45207</v>
      </c>
      <c r="AI2498" s="210">
        <v>115.42770603586865</v>
      </c>
      <c r="AJ2498" s="210">
        <v>122.12548293138164</v>
      </c>
      <c r="AK2498" s="210">
        <v>130.66750576173459</v>
      </c>
      <c r="AM2498" s="63">
        <v>45207</v>
      </c>
      <c r="AN2498" s="210">
        <v>105.08273525231013</v>
      </c>
      <c r="AO2498" s="210">
        <v>96.76144060241802</v>
      </c>
      <c r="AP2498" s="210">
        <v>133.66672676676589</v>
      </c>
      <c r="AR2498" s="63">
        <v>45207</v>
      </c>
      <c r="AS2498" s="210">
        <v>7.6065738347989242</v>
      </c>
      <c r="AT2498" s="210">
        <v>0.60448702466251447</v>
      </c>
      <c r="AV2498" s="63"/>
      <c r="AW2498" s="64" t="e">
        <v>#N/A</v>
      </c>
      <c r="AY2498" s="63"/>
      <c r="AZ2498" s="215"/>
      <c r="BA2498" s="215"/>
      <c r="BB2498" s="215"/>
      <c r="BC2498" s="215"/>
      <c r="BE2498" s="215"/>
    </row>
    <row r="2499" spans="4:57">
      <c r="D2499" s="63">
        <v>45208</v>
      </c>
      <c r="E2499" s="211">
        <v>1387.085</v>
      </c>
      <c r="F2499" s="211">
        <v>5700.1</v>
      </c>
      <c r="G2499" s="213">
        <v>7087.1850000000004</v>
      </c>
      <c r="I2499" s="63"/>
      <c r="J2499" s="68"/>
      <c r="K2499" s="68"/>
      <c r="M2499" s="63">
        <v>45208</v>
      </c>
      <c r="N2499" s="211">
        <v>26269</v>
      </c>
      <c r="O2499" s="212">
        <v>350.02499999999998</v>
      </c>
      <c r="Q2499" s="63">
        <v>45208</v>
      </c>
      <c r="R2499" s="210">
        <v>60.218995144622234</v>
      </c>
      <c r="S2499" s="210">
        <v>110.92121189889043</v>
      </c>
      <c r="U2499" s="63">
        <v>45208</v>
      </c>
      <c r="V2499" s="214">
        <v>90.127070335860566</v>
      </c>
      <c r="X2499" s="63"/>
      <c r="Y2499" s="67"/>
      <c r="Z2499" s="67"/>
      <c r="AA2499" s="67"/>
      <c r="AB2499" s="67"/>
      <c r="AD2499" s="63"/>
      <c r="AE2499" s="67"/>
      <c r="AF2499" s="68"/>
      <c r="AH2499" s="58">
        <v>45208</v>
      </c>
      <c r="AI2499" s="210">
        <v>114.49566138590632</v>
      </c>
      <c r="AJ2499" s="210">
        <v>121.99127130009826</v>
      </c>
      <c r="AK2499" s="210">
        <v>131.37834990260063</v>
      </c>
      <c r="AM2499" s="63">
        <v>45208</v>
      </c>
      <c r="AN2499" s="210">
        <v>105.59024269693151</v>
      </c>
      <c r="AO2499" s="210">
        <v>96.860208905188713</v>
      </c>
      <c r="AP2499" s="210">
        <v>134.76607701052302</v>
      </c>
      <c r="AR2499" s="63">
        <v>45208</v>
      </c>
      <c r="AS2499" s="210">
        <v>7.5879373635054037</v>
      </c>
      <c r="AT2499" s="210">
        <v>0.56310384448587936</v>
      </c>
      <c r="AV2499" s="63"/>
      <c r="AW2499" s="64" t="e">
        <v>#N/A</v>
      </c>
      <c r="AY2499" s="63"/>
      <c r="AZ2499" s="215"/>
      <c r="BA2499" s="215"/>
      <c r="BB2499" s="215"/>
      <c r="BC2499" s="215"/>
      <c r="BE2499" s="215"/>
    </row>
    <row r="2500" spans="4:57">
      <c r="D2500" s="63">
        <v>45209</v>
      </c>
      <c r="E2500" s="211">
        <v>1487.191</v>
      </c>
      <c r="F2500" s="211">
        <v>5772.491</v>
      </c>
      <c r="G2500" s="213">
        <v>7259.6819999999998</v>
      </c>
      <c r="I2500" s="63"/>
      <c r="J2500" s="68"/>
      <c r="K2500" s="68"/>
      <c r="M2500" s="63">
        <v>45209</v>
      </c>
      <c r="N2500" s="211">
        <v>26059</v>
      </c>
      <c r="O2500" s="212">
        <v>350.02499999999998</v>
      </c>
      <c r="Q2500" s="63">
        <v>45209</v>
      </c>
      <c r="R2500" s="210">
        <v>60.568907152439436</v>
      </c>
      <c r="S2500" s="210">
        <v>111.43329805025846</v>
      </c>
      <c r="U2500" s="63">
        <v>45209</v>
      </c>
      <c r="V2500" s="214">
        <v>89.4601107999692</v>
      </c>
      <c r="X2500" s="63"/>
      <c r="Y2500" s="67"/>
      <c r="Z2500" s="67"/>
      <c r="AA2500" s="67"/>
      <c r="AB2500" s="67"/>
      <c r="AD2500" s="63"/>
      <c r="AE2500" s="67"/>
      <c r="AF2500" s="68"/>
      <c r="AH2500" s="58">
        <v>45209</v>
      </c>
      <c r="AI2500" s="210">
        <v>113.60327428992778</v>
      </c>
      <c r="AJ2500" s="210">
        <v>121.79499017005529</v>
      </c>
      <c r="AK2500" s="210">
        <v>131.9168985295193</v>
      </c>
      <c r="AM2500" s="63">
        <v>45209</v>
      </c>
      <c r="AN2500" s="210">
        <v>106.22831087844094</v>
      </c>
      <c r="AO2500" s="210">
        <v>97.093639731063448</v>
      </c>
      <c r="AP2500" s="210">
        <v>136.04678381379057</v>
      </c>
      <c r="AR2500" s="63">
        <v>45209</v>
      </c>
      <c r="AS2500" s="210">
        <v>7.577672067786545</v>
      </c>
      <c r="AT2500" s="210">
        <v>0.49449419924563198</v>
      </c>
      <c r="AV2500" s="63"/>
      <c r="AW2500" s="64" t="e">
        <v>#N/A</v>
      </c>
      <c r="AY2500" s="63"/>
      <c r="AZ2500" s="215"/>
      <c r="BA2500" s="215"/>
      <c r="BB2500" s="215"/>
      <c r="BC2500" s="215"/>
      <c r="BE2500" s="215"/>
    </row>
    <row r="2501" spans="4:57">
      <c r="D2501" s="63">
        <v>45210</v>
      </c>
      <c r="E2501" s="211">
        <v>1451.808</v>
      </c>
      <c r="F2501" s="211">
        <v>5855.7809999999999</v>
      </c>
      <c r="G2501" s="213">
        <v>7307.5889999999999</v>
      </c>
      <c r="I2501" s="63"/>
      <c r="J2501" s="68"/>
      <c r="K2501" s="68"/>
      <c r="M2501" s="63">
        <v>45210</v>
      </c>
      <c r="N2501" s="211">
        <v>25772</v>
      </c>
      <c r="O2501" s="212">
        <v>350.02499999999998</v>
      </c>
      <c r="Q2501" s="63">
        <v>45210</v>
      </c>
      <c r="R2501" s="210">
        <v>60.901492471821683</v>
      </c>
      <c r="S2501" s="210">
        <v>112.32385831659491</v>
      </c>
      <c r="U2501" s="63">
        <v>45210</v>
      </c>
      <c r="V2501" s="214">
        <v>88.498081362203123</v>
      </c>
      <c r="X2501" s="63"/>
      <c r="Y2501" s="67"/>
      <c r="Z2501" s="67"/>
      <c r="AA2501" s="67"/>
      <c r="AB2501" s="67"/>
      <c r="AD2501" s="63"/>
      <c r="AE2501" s="67"/>
      <c r="AF2501" s="68"/>
      <c r="AH2501" s="58">
        <v>45210</v>
      </c>
      <c r="AI2501" s="210">
        <v>112.78580892707737</v>
      </c>
      <c r="AJ2501" s="210">
        <v>121.91521094693849</v>
      </c>
      <c r="AK2501" s="210">
        <v>133.08839357303768</v>
      </c>
      <c r="AM2501" s="63">
        <v>45210</v>
      </c>
      <c r="AN2501" s="210">
        <v>106.88113018165967</v>
      </c>
      <c r="AO2501" s="210">
        <v>97.547770948503569</v>
      </c>
      <c r="AP2501" s="210">
        <v>137.03843496488196</v>
      </c>
      <c r="AR2501" s="63">
        <v>45210</v>
      </c>
      <c r="AS2501" s="210">
        <v>7.6928796483042516</v>
      </c>
      <c r="AT2501" s="210">
        <v>0.38393760511381547</v>
      </c>
      <c r="AV2501" s="63"/>
      <c r="AW2501" s="64" t="e">
        <v>#N/A</v>
      </c>
      <c r="AY2501" s="63"/>
      <c r="AZ2501" s="215"/>
      <c r="BA2501" s="215"/>
      <c r="BB2501" s="215"/>
      <c r="BC2501" s="215"/>
      <c r="BE2501" s="215"/>
    </row>
    <row r="2502" spans="4:57">
      <c r="D2502" s="63">
        <v>45211</v>
      </c>
      <c r="E2502" s="211">
        <v>1720.4580000000001</v>
      </c>
      <c r="F2502" s="211">
        <v>5901.1750000000002</v>
      </c>
      <c r="G2502" s="213">
        <v>7621.6329999999998</v>
      </c>
      <c r="I2502" s="63"/>
      <c r="J2502" s="68"/>
      <c r="K2502" s="68"/>
      <c r="M2502" s="63">
        <v>45211</v>
      </c>
      <c r="N2502" s="211">
        <v>25225</v>
      </c>
      <c r="O2502" s="212">
        <v>350.02499999999998</v>
      </c>
      <c r="Q2502" s="63">
        <v>45211</v>
      </c>
      <c r="R2502" s="210">
        <v>61.845401521264499</v>
      </c>
      <c r="S2502" s="210">
        <v>113.26923207654551</v>
      </c>
      <c r="U2502" s="63">
        <v>45211</v>
      </c>
      <c r="V2502" s="214">
        <v>87.51545728155088</v>
      </c>
      <c r="X2502" s="63"/>
      <c r="Y2502" s="67"/>
      <c r="Z2502" s="67"/>
      <c r="AA2502" s="67"/>
      <c r="AB2502" s="67"/>
      <c r="AD2502" s="63"/>
      <c r="AE2502" s="67"/>
      <c r="AF2502" s="68"/>
      <c r="AH2502" s="58">
        <v>45211</v>
      </c>
      <c r="AI2502" s="210">
        <v>111.81023019813661</v>
      </c>
      <c r="AJ2502" s="210">
        <v>121.97019027866891</v>
      </c>
      <c r="AK2502" s="210">
        <v>134.28923691419325</v>
      </c>
      <c r="AM2502" s="63">
        <v>45211</v>
      </c>
      <c r="AN2502" s="210">
        <v>107.55107496496028</v>
      </c>
      <c r="AO2502" s="210">
        <v>97.829383230746572</v>
      </c>
      <c r="AP2502" s="210">
        <v>138.34105149792498</v>
      </c>
      <c r="AR2502" s="63">
        <v>45211</v>
      </c>
      <c r="AS2502" s="210">
        <v>7.7433443293221327</v>
      </c>
      <c r="AT2502" s="210">
        <v>0.24737333279749585</v>
      </c>
      <c r="AV2502" s="63"/>
      <c r="AW2502" s="64" t="e">
        <v>#N/A</v>
      </c>
      <c r="AY2502" s="63"/>
      <c r="AZ2502" s="215"/>
      <c r="BA2502" s="215"/>
      <c r="BB2502" s="215"/>
      <c r="BC2502" s="215"/>
      <c r="BE2502" s="215"/>
    </row>
    <row r="2503" spans="4:57">
      <c r="D2503" s="63">
        <v>45212</v>
      </c>
      <c r="E2503" s="211">
        <v>1720.4580000000001</v>
      </c>
      <c r="F2503" s="211">
        <v>5901.1750000000002</v>
      </c>
      <c r="G2503" s="213">
        <v>7621.6329999999998</v>
      </c>
      <c r="I2503" s="63"/>
      <c r="J2503" s="68"/>
      <c r="K2503" s="68"/>
      <c r="M2503" s="63">
        <v>45212</v>
      </c>
      <c r="N2503" s="211">
        <v>25225</v>
      </c>
      <c r="O2503" s="212">
        <v>350.02499999999998</v>
      </c>
      <c r="Q2503" s="63">
        <v>45212</v>
      </c>
      <c r="R2503" s="210">
        <v>62.623824897898793</v>
      </c>
      <c r="S2503" s="210">
        <v>114.24974879903131</v>
      </c>
      <c r="U2503" s="63">
        <v>45212</v>
      </c>
      <c r="V2503" s="214">
        <v>87.51545728155088</v>
      </c>
      <c r="X2503" s="63"/>
      <c r="Y2503" s="67"/>
      <c r="Z2503" s="67"/>
      <c r="AA2503" s="67"/>
      <c r="AB2503" s="67"/>
      <c r="AD2503" s="63"/>
      <c r="AE2503" s="67"/>
      <c r="AF2503" s="68"/>
      <c r="AH2503" s="58">
        <v>45212</v>
      </c>
      <c r="AI2503" s="210">
        <v>110.88979097359517</v>
      </c>
      <c r="AJ2503" s="210">
        <v>122.08978109661058</v>
      </c>
      <c r="AK2503" s="210">
        <v>135.55239224186585</v>
      </c>
      <c r="AM2503" s="63">
        <v>45212</v>
      </c>
      <c r="AN2503" s="210">
        <v>108.28638834509805</v>
      </c>
      <c r="AO2503" s="210">
        <v>98.301342229536942</v>
      </c>
      <c r="AP2503" s="210">
        <v>139.58027366293953</v>
      </c>
      <c r="AR2503" s="63">
        <v>45212</v>
      </c>
      <c r="AS2503" s="210">
        <v>7.8100317790704032</v>
      </c>
      <c r="AT2503" s="210">
        <v>0.11113317905608877</v>
      </c>
      <c r="AV2503" s="63"/>
      <c r="AW2503" s="64" t="e">
        <v>#N/A</v>
      </c>
      <c r="AY2503" s="63"/>
      <c r="AZ2503" s="215"/>
      <c r="BA2503" s="215"/>
      <c r="BB2503" s="215"/>
      <c r="BC2503" s="215"/>
      <c r="BE2503" s="215"/>
    </row>
    <row r="2504" spans="4:57">
      <c r="D2504" s="63">
        <v>45213</v>
      </c>
      <c r="E2504" s="211">
        <v>1720.4580000000001</v>
      </c>
      <c r="F2504" s="211">
        <v>5901.1750000000002</v>
      </c>
      <c r="G2504" s="213">
        <v>7621.6329999999998</v>
      </c>
      <c r="I2504" s="63"/>
      <c r="J2504" s="68"/>
      <c r="K2504" s="68"/>
      <c r="M2504" s="63">
        <v>45213</v>
      </c>
      <c r="N2504" s="211">
        <v>25225</v>
      </c>
      <c r="O2504" s="212">
        <v>350.02499999999998</v>
      </c>
      <c r="Q2504" s="63">
        <v>45213</v>
      </c>
      <c r="R2504" s="210">
        <v>63.398391461476237</v>
      </c>
      <c r="S2504" s="210">
        <v>115.36316078236916</v>
      </c>
      <c r="U2504" s="63">
        <v>45213</v>
      </c>
      <c r="V2504" s="214">
        <v>87.51545728155088</v>
      </c>
      <c r="X2504" s="63"/>
      <c r="Y2504" s="67"/>
      <c r="Z2504" s="67"/>
      <c r="AA2504" s="67"/>
      <c r="AB2504" s="67"/>
      <c r="AD2504" s="63"/>
      <c r="AE2504" s="67"/>
      <c r="AF2504" s="68"/>
      <c r="AH2504" s="58">
        <v>45213</v>
      </c>
      <c r="AI2504" s="210">
        <v>109.90247616133715</v>
      </c>
      <c r="AJ2504" s="210">
        <v>122.26975161382173</v>
      </c>
      <c r="AK2504" s="210">
        <v>137.04160901084271</v>
      </c>
      <c r="AM2504" s="63">
        <v>45213</v>
      </c>
      <c r="AN2504" s="210">
        <v>108.91730908198527</v>
      </c>
      <c r="AO2504" s="210">
        <v>98.664046558045797</v>
      </c>
      <c r="AP2504" s="210">
        <v>140.66213855932909</v>
      </c>
      <c r="AR2504" s="63">
        <v>45213</v>
      </c>
      <c r="AS2504" s="210">
        <v>7.8424450740861129</v>
      </c>
      <c r="AT2504" s="210">
        <v>-4.4620447320342649E-4</v>
      </c>
      <c r="AV2504" s="63"/>
      <c r="AW2504" s="64" t="e">
        <v>#N/A</v>
      </c>
      <c r="AY2504" s="63"/>
      <c r="AZ2504" s="215"/>
      <c r="BA2504" s="215"/>
      <c r="BB2504" s="215"/>
      <c r="BC2504" s="215"/>
      <c r="BE2504" s="215"/>
    </row>
    <row r="2505" spans="4:57">
      <c r="D2505" s="63">
        <v>45214</v>
      </c>
      <c r="E2505" s="211">
        <v>1720.4580000000001</v>
      </c>
      <c r="F2505" s="211">
        <v>5901.1750000000002</v>
      </c>
      <c r="G2505" s="213">
        <v>7621.6329999999998</v>
      </c>
      <c r="I2505" s="63"/>
      <c r="J2505" s="68"/>
      <c r="K2505" s="68"/>
      <c r="M2505" s="63">
        <v>45214</v>
      </c>
      <c r="N2505" s="211">
        <v>25225</v>
      </c>
      <c r="O2505" s="212">
        <v>350.02499999999998</v>
      </c>
      <c r="Q2505" s="63">
        <v>45214</v>
      </c>
      <c r="R2505" s="210">
        <v>64.531445389625759</v>
      </c>
      <c r="S2505" s="210">
        <v>116.60513499240399</v>
      </c>
      <c r="U2505" s="63">
        <v>45214</v>
      </c>
      <c r="V2505" s="214">
        <v>87.51545728155088</v>
      </c>
      <c r="X2505" s="63"/>
      <c r="Y2505" s="67"/>
      <c r="Z2505" s="67"/>
      <c r="AA2505" s="67"/>
      <c r="AB2505" s="67"/>
      <c r="AD2505" s="63"/>
      <c r="AE2505" s="67"/>
      <c r="AF2505" s="68"/>
      <c r="AH2505" s="58">
        <v>45214</v>
      </c>
      <c r="AI2505" s="210">
        <v>108.80339350250212</v>
      </c>
      <c r="AJ2505" s="210">
        <v>122.48025854706835</v>
      </c>
      <c r="AK2505" s="210">
        <v>138.75307315847047</v>
      </c>
      <c r="AM2505" s="63">
        <v>45214</v>
      </c>
      <c r="AN2505" s="210">
        <v>109.55508434311886</v>
      </c>
      <c r="AO2505" s="210">
        <v>98.997822370216511</v>
      </c>
      <c r="AP2505" s="210">
        <v>141.83120649362198</v>
      </c>
      <c r="AR2505" s="63">
        <v>45214</v>
      </c>
      <c r="AS2505" s="210">
        <v>7.8632065833224907</v>
      </c>
      <c r="AT2505" s="210">
        <v>-0.10684332619558257</v>
      </c>
      <c r="AV2505" s="63"/>
      <c r="AW2505" s="64" t="e">
        <v>#N/A</v>
      </c>
      <c r="AY2505" s="63"/>
      <c r="AZ2505" s="215"/>
      <c r="BA2505" s="215"/>
      <c r="BB2505" s="215"/>
      <c r="BC2505" s="215"/>
      <c r="BE2505" s="215"/>
    </row>
    <row r="2506" spans="4:57">
      <c r="D2506" s="63">
        <v>45215</v>
      </c>
      <c r="E2506" s="211">
        <v>1720.4580000000001</v>
      </c>
      <c r="F2506" s="211">
        <v>5901.1750000000002</v>
      </c>
      <c r="G2506" s="213">
        <v>7621.6329999999998</v>
      </c>
      <c r="I2506" s="63"/>
      <c r="J2506" s="68"/>
      <c r="K2506" s="68"/>
      <c r="M2506" s="63">
        <v>45215</v>
      </c>
      <c r="N2506" s="211">
        <v>25225</v>
      </c>
      <c r="O2506" s="212">
        <v>350.02499999999998</v>
      </c>
      <c r="Q2506" s="63">
        <v>45215</v>
      </c>
      <c r="R2506" s="210">
        <v>65.461893543136256</v>
      </c>
      <c r="S2506" s="210">
        <v>117.58227134531948</v>
      </c>
      <c r="U2506" s="63">
        <v>45215</v>
      </c>
      <c r="V2506" s="214">
        <v>87.51545728155088</v>
      </c>
      <c r="X2506" s="63"/>
      <c r="Y2506" s="67"/>
      <c r="Z2506" s="67"/>
      <c r="AA2506" s="67"/>
      <c r="AB2506" s="67"/>
      <c r="AD2506" s="63"/>
      <c r="AE2506" s="67"/>
      <c r="AF2506" s="68"/>
      <c r="AH2506" s="58">
        <v>45215</v>
      </c>
      <c r="AI2506" s="210">
        <v>107.95682773656389</v>
      </c>
      <c r="AJ2506" s="210">
        <v>122.64043436962666</v>
      </c>
      <c r="AK2506" s="210">
        <v>140.0371379687833</v>
      </c>
      <c r="AM2506" s="63">
        <v>45215</v>
      </c>
      <c r="AN2506" s="210">
        <v>110.20202591152106</v>
      </c>
      <c r="AO2506" s="210">
        <v>99.36580360517209</v>
      </c>
      <c r="AP2506" s="210">
        <v>142.97054990076131</v>
      </c>
      <c r="AR2506" s="63">
        <v>45215</v>
      </c>
      <c r="AS2506" s="210">
        <v>7.8799528279986264</v>
      </c>
      <c r="AT2506" s="210">
        <v>-0.20785430572871633</v>
      </c>
      <c r="AV2506" s="63"/>
      <c r="AW2506" s="64" t="e">
        <v>#N/A</v>
      </c>
      <c r="AY2506" s="63"/>
      <c r="AZ2506" s="215"/>
      <c r="BA2506" s="215"/>
      <c r="BB2506" s="215"/>
      <c r="BC2506" s="215"/>
      <c r="BE2506" s="215"/>
    </row>
    <row r="2507" spans="4:57">
      <c r="D2507" s="63">
        <v>45216</v>
      </c>
      <c r="E2507" s="211">
        <v>1397.2180000000001</v>
      </c>
      <c r="F2507" s="211">
        <v>5921.9719999999998</v>
      </c>
      <c r="G2507" s="213">
        <v>7319.19</v>
      </c>
      <c r="I2507" s="63"/>
      <c r="J2507" s="68"/>
      <c r="K2507" s="68"/>
      <c r="M2507" s="63">
        <v>45216</v>
      </c>
      <c r="N2507" s="211">
        <v>24995</v>
      </c>
      <c r="O2507" s="212">
        <v>350.01670000000001</v>
      </c>
      <c r="Q2507" s="63">
        <v>45216</v>
      </c>
      <c r="R2507" s="210">
        <v>66.039774768451466</v>
      </c>
      <c r="S2507" s="210">
        <v>118.62565975116527</v>
      </c>
      <c r="U2507" s="63">
        <v>45216</v>
      </c>
      <c r="V2507" s="214">
        <v>88.844854052287701</v>
      </c>
      <c r="X2507" s="63"/>
      <c r="Y2507" s="67"/>
      <c r="Z2507" s="67"/>
      <c r="AA2507" s="67"/>
      <c r="AB2507" s="67"/>
      <c r="AD2507" s="63"/>
      <c r="AE2507" s="67"/>
      <c r="AF2507" s="68"/>
      <c r="AH2507" s="58">
        <v>45216</v>
      </c>
      <c r="AI2507" s="210">
        <v>106.96865276412981</v>
      </c>
      <c r="AJ2507" s="210">
        <v>122.77681027225005</v>
      </c>
      <c r="AK2507" s="210">
        <v>141.40681967800109</v>
      </c>
      <c r="AM2507" s="63">
        <v>45216</v>
      </c>
      <c r="AN2507" s="210">
        <v>110.93091861894577</v>
      </c>
      <c r="AO2507" s="210">
        <v>99.789715679663104</v>
      </c>
      <c r="AP2507" s="210">
        <v>144.23979027196796</v>
      </c>
      <c r="AR2507" s="63">
        <v>45216</v>
      </c>
      <c r="AS2507" s="210">
        <v>7.8534225845085404</v>
      </c>
      <c r="AT2507" s="210">
        <v>-0.32109529171729934</v>
      </c>
      <c r="AV2507" s="63"/>
      <c r="AW2507" s="64" t="e">
        <v>#N/A</v>
      </c>
      <c r="AY2507" s="63"/>
      <c r="AZ2507" s="215"/>
      <c r="BA2507" s="215"/>
      <c r="BB2507" s="215"/>
      <c r="BC2507" s="215"/>
      <c r="BE2507" s="215"/>
    </row>
    <row r="2508" spans="4:57">
      <c r="D2508" s="63">
        <v>45217</v>
      </c>
      <c r="E2508" s="211">
        <v>1291.3</v>
      </c>
      <c r="F2508" s="211">
        <v>5903.45</v>
      </c>
      <c r="G2508" s="213">
        <v>7194.75</v>
      </c>
      <c r="I2508" s="63"/>
      <c r="J2508" s="68"/>
      <c r="K2508" s="68"/>
      <c r="M2508" s="63">
        <v>45217</v>
      </c>
      <c r="N2508" s="211">
        <v>24789</v>
      </c>
      <c r="O2508" s="212">
        <v>350.02499999999998</v>
      </c>
      <c r="Q2508" s="63">
        <v>45217</v>
      </c>
      <c r="R2508" s="210">
        <v>66.546375824531154</v>
      </c>
      <c r="S2508" s="210">
        <v>119.76086019870529</v>
      </c>
      <c r="U2508" s="63">
        <v>45217</v>
      </c>
      <c r="V2508" s="214">
        <v>86.507850460303473</v>
      </c>
      <c r="X2508" s="63"/>
      <c r="Y2508" s="67"/>
      <c r="Z2508" s="67"/>
      <c r="AA2508" s="67"/>
      <c r="AB2508" s="67"/>
      <c r="AD2508" s="63"/>
      <c r="AE2508" s="67"/>
      <c r="AF2508" s="68"/>
      <c r="AH2508" s="58">
        <v>45217</v>
      </c>
      <c r="AI2508" s="210">
        <v>105.87289650578225</v>
      </c>
      <c r="AJ2508" s="210">
        <v>122.92752528660257</v>
      </c>
      <c r="AK2508" s="210">
        <v>142.91345372988454</v>
      </c>
      <c r="AM2508" s="63">
        <v>45217</v>
      </c>
      <c r="AN2508" s="210">
        <v>111.71165453447931</v>
      </c>
      <c r="AO2508" s="210">
        <v>100.31253076626099</v>
      </c>
      <c r="AP2508" s="210">
        <v>145.54150441387148</v>
      </c>
      <c r="AR2508" s="63">
        <v>45217</v>
      </c>
      <c r="AS2508" s="210">
        <v>7.8126015090627332</v>
      </c>
      <c r="AT2508" s="210">
        <v>-0.44478134370784517</v>
      </c>
      <c r="AV2508" s="63"/>
      <c r="AW2508" s="64" t="e">
        <v>#N/A</v>
      </c>
      <c r="AY2508" s="63"/>
      <c r="AZ2508" s="215"/>
      <c r="BA2508" s="215"/>
      <c r="BB2508" s="215"/>
      <c r="BC2508" s="215"/>
      <c r="BE2508" s="215"/>
    </row>
    <row r="2509" spans="4:57">
      <c r="D2509" s="63">
        <v>45218</v>
      </c>
      <c r="E2509" s="211">
        <v>1453.825</v>
      </c>
      <c r="F2509" s="211">
        <v>5896.4889999999996</v>
      </c>
      <c r="G2509" s="213">
        <v>7350.3140000000003</v>
      </c>
      <c r="I2509" s="63"/>
      <c r="J2509" s="68"/>
      <c r="K2509" s="68"/>
      <c r="M2509" s="63">
        <v>45218</v>
      </c>
      <c r="N2509" s="211">
        <v>24793</v>
      </c>
      <c r="O2509" s="212">
        <v>350.02499999999998</v>
      </c>
      <c r="Q2509" s="63">
        <v>45218</v>
      </c>
      <c r="R2509" s="210">
        <v>67.476359472087609</v>
      </c>
      <c r="S2509" s="210">
        <v>120.79190075706249</v>
      </c>
      <c r="U2509" s="63">
        <v>45218</v>
      </c>
      <c r="V2509" s="214">
        <v>86.224030492736659</v>
      </c>
      <c r="X2509" s="63"/>
      <c r="Y2509" s="67"/>
      <c r="Z2509" s="67"/>
      <c r="AA2509" s="67"/>
      <c r="AB2509" s="67"/>
      <c r="AD2509" s="63"/>
      <c r="AE2509" s="67"/>
      <c r="AF2509" s="68"/>
      <c r="AH2509" s="58">
        <v>45218</v>
      </c>
      <c r="AI2509" s="210">
        <v>104.70765721606581</v>
      </c>
      <c r="AJ2509" s="210">
        <v>122.94753766063829</v>
      </c>
      <c r="AK2509" s="210">
        <v>144.22336595693633</v>
      </c>
      <c r="AM2509" s="63">
        <v>45218</v>
      </c>
      <c r="AN2509" s="210">
        <v>112.53928869141556</v>
      </c>
      <c r="AO2509" s="210">
        <v>100.83282943721707</v>
      </c>
      <c r="AP2509" s="210">
        <v>146.95483341963254</v>
      </c>
      <c r="AR2509" s="63">
        <v>45218</v>
      </c>
      <c r="AS2509" s="210">
        <v>7.7679540583918572</v>
      </c>
      <c r="AT2509" s="210">
        <v>-0.60257616357612953</v>
      </c>
      <c r="AV2509" s="63"/>
      <c r="AW2509" s="64" t="e">
        <v>#N/A</v>
      </c>
      <c r="AY2509" s="63"/>
      <c r="AZ2509" s="215"/>
      <c r="BA2509" s="215"/>
      <c r="BB2509" s="215"/>
      <c r="BC2509" s="215"/>
      <c r="BE2509" s="215"/>
    </row>
    <row r="2510" spans="4:57">
      <c r="D2510" s="63">
        <v>45219</v>
      </c>
      <c r="E2510" s="211">
        <v>1445.0150000000001</v>
      </c>
      <c r="F2510" s="211">
        <v>5894.0959999999995</v>
      </c>
      <c r="G2510" s="213">
        <v>7339.1109999999999</v>
      </c>
      <c r="I2510" s="63"/>
      <c r="J2510" s="68"/>
      <c r="K2510" s="68"/>
      <c r="M2510" s="63">
        <v>45219</v>
      </c>
      <c r="N2510" s="211">
        <v>24543</v>
      </c>
      <c r="O2510" s="212">
        <v>350.02499999999998</v>
      </c>
      <c r="Q2510" s="63">
        <v>45219</v>
      </c>
      <c r="R2510" s="210">
        <v>68.00640299778064</v>
      </c>
      <c r="S2510" s="210">
        <v>121.73601510287848</v>
      </c>
      <c r="U2510" s="63">
        <v>45219</v>
      </c>
      <c r="V2510" s="214">
        <v>84.589339764359792</v>
      </c>
      <c r="X2510" s="63"/>
      <c r="Y2510" s="67"/>
      <c r="Z2510" s="67"/>
      <c r="AA2510" s="67"/>
      <c r="AB2510" s="67"/>
      <c r="AD2510" s="63"/>
      <c r="AE2510" s="67"/>
      <c r="AF2510" s="68"/>
      <c r="AH2510" s="58">
        <v>45219</v>
      </c>
      <c r="AI2510" s="210">
        <v>103.47423130587154</v>
      </c>
      <c r="AJ2510" s="210">
        <v>122.87200985260628</v>
      </c>
      <c r="AK2510" s="210">
        <v>145.394721896769</v>
      </c>
      <c r="AM2510" s="63">
        <v>45219</v>
      </c>
      <c r="AN2510" s="210">
        <v>113.4016274465969</v>
      </c>
      <c r="AO2510" s="210">
        <v>101.38368761902852</v>
      </c>
      <c r="AP2510" s="210">
        <v>148.35928754557526</v>
      </c>
      <c r="AR2510" s="63">
        <v>45219</v>
      </c>
      <c r="AS2510" s="210">
        <v>7.7361903436760748</v>
      </c>
      <c r="AT2510" s="210">
        <v>-0.77180310326377954</v>
      </c>
      <c r="AV2510" s="63"/>
      <c r="AW2510" s="64" t="e">
        <v>#N/A</v>
      </c>
      <c r="AY2510" s="63"/>
      <c r="AZ2510" s="215"/>
      <c r="BA2510" s="215"/>
      <c r="BB2510" s="215"/>
      <c r="BC2510" s="215"/>
      <c r="BE2510" s="215"/>
    </row>
    <row r="2511" spans="4:57">
      <c r="D2511" s="63">
        <v>45220</v>
      </c>
      <c r="E2511" s="211">
        <v>1445.0150000000001</v>
      </c>
      <c r="F2511" s="211">
        <v>5894.0959999999995</v>
      </c>
      <c r="G2511" s="213">
        <v>7339.1109999999999</v>
      </c>
      <c r="I2511" s="63"/>
      <c r="J2511" s="68"/>
      <c r="K2511" s="68"/>
      <c r="M2511" s="63">
        <v>45220</v>
      </c>
      <c r="N2511" s="211">
        <v>24543</v>
      </c>
      <c r="O2511" s="212">
        <v>350.02499999999998</v>
      </c>
      <c r="Q2511" s="63">
        <v>45220</v>
      </c>
      <c r="R2511" s="210">
        <v>68.508234126669706</v>
      </c>
      <c r="S2511" s="210">
        <v>122.67051681613785</v>
      </c>
      <c r="U2511" s="63">
        <v>45220</v>
      </c>
      <c r="V2511" s="214">
        <v>84.589339764359792</v>
      </c>
      <c r="X2511" s="63"/>
      <c r="Y2511" s="67"/>
      <c r="Z2511" s="67"/>
      <c r="AA2511" s="67"/>
      <c r="AB2511" s="67"/>
      <c r="AD2511" s="63"/>
      <c r="AE2511" s="67"/>
      <c r="AF2511" s="68"/>
      <c r="AH2511" s="58">
        <v>45220</v>
      </c>
      <c r="AI2511" s="210">
        <v>102.22518537197547</v>
      </c>
      <c r="AJ2511" s="210">
        <v>122.78455346061401</v>
      </c>
      <c r="AK2511" s="210">
        <v>146.57736362762091</v>
      </c>
      <c r="AM2511" s="63">
        <v>45220</v>
      </c>
      <c r="AN2511" s="210">
        <v>114.18947117561751</v>
      </c>
      <c r="AO2511" s="210">
        <v>101.84680311305297</v>
      </c>
      <c r="AP2511" s="210">
        <v>149.67645353325776</v>
      </c>
      <c r="AR2511" s="63">
        <v>45220</v>
      </c>
      <c r="AS2511" s="210">
        <v>7.6998701539602976</v>
      </c>
      <c r="AT2511" s="210">
        <v>-0.95652076994237056</v>
      </c>
      <c r="AV2511" s="63"/>
      <c r="AW2511" s="64" t="e">
        <v>#N/A</v>
      </c>
      <c r="AY2511" s="63"/>
      <c r="AZ2511" s="215"/>
      <c r="BA2511" s="215"/>
      <c r="BB2511" s="215"/>
      <c r="BC2511" s="215"/>
      <c r="BE2511" s="215"/>
    </row>
    <row r="2512" spans="4:57">
      <c r="D2512" s="63">
        <v>45221</v>
      </c>
      <c r="E2512" s="211">
        <v>1445.0150000000001</v>
      </c>
      <c r="F2512" s="211">
        <v>5894.0959999999995</v>
      </c>
      <c r="G2512" s="213">
        <v>7339.1109999999999</v>
      </c>
      <c r="I2512" s="63"/>
      <c r="J2512" s="68"/>
      <c r="K2512" s="68"/>
      <c r="M2512" s="63">
        <v>45221</v>
      </c>
      <c r="N2512" s="211">
        <v>24543</v>
      </c>
      <c r="O2512" s="212">
        <v>350.02499999999998</v>
      </c>
      <c r="Q2512" s="63">
        <v>45221</v>
      </c>
      <c r="R2512" s="210">
        <v>69.079383016962439</v>
      </c>
      <c r="S2512" s="210">
        <v>123.63893449840772</v>
      </c>
      <c r="U2512" s="63">
        <v>45221</v>
      </c>
      <c r="V2512" s="214">
        <v>84.589339764359792</v>
      </c>
      <c r="X2512" s="63"/>
      <c r="Y2512" s="67"/>
      <c r="Z2512" s="67"/>
      <c r="AA2512" s="67"/>
      <c r="AB2512" s="67"/>
      <c r="AD2512" s="63"/>
      <c r="AE2512" s="67"/>
      <c r="AF2512" s="68"/>
      <c r="AH2512" s="58">
        <v>45221</v>
      </c>
      <c r="AI2512" s="210">
        <v>101.05026926803693</v>
      </c>
      <c r="AJ2512" s="210">
        <v>122.76135785755943</v>
      </c>
      <c r="AK2512" s="210">
        <v>147.81925641863444</v>
      </c>
      <c r="AM2512" s="63">
        <v>45221</v>
      </c>
      <c r="AN2512" s="210">
        <v>114.93628041874055</v>
      </c>
      <c r="AO2512" s="210">
        <v>102.29654426038751</v>
      </c>
      <c r="AP2512" s="210">
        <v>150.91248567772774</v>
      </c>
      <c r="AR2512" s="63">
        <v>45221</v>
      </c>
      <c r="AS2512" s="210">
        <v>7.6791080770229669</v>
      </c>
      <c r="AT2512" s="210">
        <v>-1.1249754810178536</v>
      </c>
      <c r="AV2512" s="63"/>
      <c r="AW2512" s="64" t="e">
        <v>#N/A</v>
      </c>
      <c r="AY2512" s="63"/>
      <c r="AZ2512" s="215"/>
      <c r="BA2512" s="215"/>
      <c r="BB2512" s="215"/>
      <c r="BC2512" s="215"/>
      <c r="BE2512" s="215"/>
    </row>
    <row r="2513" spans="4:57">
      <c r="D2513" s="63">
        <v>45222</v>
      </c>
      <c r="E2513" s="211">
        <v>1154.1469999999999</v>
      </c>
      <c r="F2513" s="211">
        <v>5900.2950000000001</v>
      </c>
      <c r="G2513" s="213">
        <v>7054.442</v>
      </c>
      <c r="I2513" s="63"/>
      <c r="J2513" s="68"/>
      <c r="K2513" s="68"/>
      <c r="M2513" s="63">
        <v>45222</v>
      </c>
      <c r="N2513" s="211">
        <v>24553</v>
      </c>
      <c r="O2513" s="212">
        <v>350</v>
      </c>
      <c r="Q2513" s="63">
        <v>45222</v>
      </c>
      <c r="R2513" s="210">
        <v>69.407502284872209</v>
      </c>
      <c r="S2513" s="210">
        <v>124.54891906165781</v>
      </c>
      <c r="U2513" s="63">
        <v>45222</v>
      </c>
      <c r="V2513" s="214">
        <v>86.866299318828993</v>
      </c>
      <c r="X2513" s="63"/>
      <c r="Y2513" s="67"/>
      <c r="Z2513" s="67"/>
      <c r="AA2513" s="67"/>
      <c r="AB2513" s="67"/>
      <c r="AD2513" s="63"/>
      <c r="AE2513" s="67"/>
      <c r="AF2513" s="68"/>
      <c r="AH2513" s="58">
        <v>45222</v>
      </c>
      <c r="AI2513" s="210">
        <v>99.974839280872857</v>
      </c>
      <c r="AJ2513" s="210">
        <v>122.72876148924969</v>
      </c>
      <c r="AK2513" s="210">
        <v>148.97224519073714</v>
      </c>
      <c r="AM2513" s="63">
        <v>45222</v>
      </c>
      <c r="AN2513" s="210">
        <v>115.76043027693474</v>
      </c>
      <c r="AO2513" s="210">
        <v>102.95842277710139</v>
      </c>
      <c r="AP2513" s="210">
        <v>152.09881064183355</v>
      </c>
      <c r="AR2513" s="63">
        <v>45222</v>
      </c>
      <c r="AS2513" s="210">
        <v>7.654414902499207</v>
      </c>
      <c r="AT2513" s="210">
        <v>-1.2893864660112331</v>
      </c>
      <c r="AV2513" s="63"/>
      <c r="AW2513" s="64" t="e">
        <v>#N/A</v>
      </c>
      <c r="AY2513" s="63"/>
      <c r="AZ2513" s="215"/>
      <c r="BA2513" s="215"/>
      <c r="BB2513" s="215"/>
      <c r="BC2513" s="215"/>
      <c r="BE2513" s="215"/>
    </row>
    <row r="2514" spans="4:57">
      <c r="D2514" s="63">
        <v>45223</v>
      </c>
      <c r="E2514" s="211">
        <v>1185.4159999999999</v>
      </c>
      <c r="F2514" s="211">
        <v>5877.6080000000002</v>
      </c>
      <c r="G2514" s="213">
        <v>7063.0240000000003</v>
      </c>
      <c r="I2514" s="63"/>
      <c r="J2514" s="68"/>
      <c r="K2514" s="68"/>
      <c r="M2514" s="63">
        <v>45223</v>
      </c>
      <c r="N2514" s="211">
        <v>24556</v>
      </c>
      <c r="O2514" s="212">
        <v>350.02499999999998</v>
      </c>
      <c r="Q2514" s="63">
        <v>45223</v>
      </c>
      <c r="R2514" s="210">
        <v>69.639182444893152</v>
      </c>
      <c r="S2514" s="210">
        <v>125.32025903896522</v>
      </c>
      <c r="U2514" s="63">
        <v>45223</v>
      </c>
      <c r="V2514" s="214">
        <v>87.212549676142885</v>
      </c>
      <c r="X2514" s="63"/>
      <c r="Y2514" s="67"/>
      <c r="Z2514" s="67"/>
      <c r="AA2514" s="67"/>
      <c r="AB2514" s="67"/>
      <c r="AD2514" s="63"/>
      <c r="AE2514" s="67"/>
      <c r="AF2514" s="68"/>
      <c r="AH2514" s="58">
        <v>45223</v>
      </c>
      <c r="AI2514" s="210">
        <v>99.113117872881105</v>
      </c>
      <c r="AJ2514" s="210">
        <v>122.72077550977389</v>
      </c>
      <c r="AK2514" s="210">
        <v>149.948417963076</v>
      </c>
      <c r="AM2514" s="63">
        <v>45223</v>
      </c>
      <c r="AN2514" s="210">
        <v>116.64495121421652</v>
      </c>
      <c r="AO2514" s="210">
        <v>103.77494767308208</v>
      </c>
      <c r="AP2514" s="210">
        <v>153.22542937528124</v>
      </c>
      <c r="AR2514" s="63">
        <v>45223</v>
      </c>
      <c r="AS2514" s="210">
        <v>7.6536198801106181</v>
      </c>
      <c r="AT2514" s="210">
        <v>-1.4587479191783159</v>
      </c>
      <c r="AV2514" s="63"/>
      <c r="AW2514" s="64" t="e">
        <v>#N/A</v>
      </c>
      <c r="AY2514" s="63"/>
      <c r="AZ2514" s="215"/>
      <c r="BA2514" s="215"/>
      <c r="BB2514" s="215"/>
      <c r="BC2514" s="215"/>
      <c r="BE2514" s="215"/>
    </row>
    <row r="2515" spans="4:57">
      <c r="D2515" s="63">
        <v>45224</v>
      </c>
      <c r="E2515" s="211">
        <v>1165.3510000000001</v>
      </c>
      <c r="F2515" s="211">
        <v>5857.2269999999999</v>
      </c>
      <c r="G2515" s="213">
        <v>7022.5780000000004</v>
      </c>
      <c r="I2515" s="63"/>
      <c r="J2515" s="68"/>
      <c r="K2515" s="68"/>
      <c r="M2515" s="63">
        <v>45224</v>
      </c>
      <c r="N2515" s="211">
        <v>24499</v>
      </c>
      <c r="O2515" s="212">
        <v>350.01670000000001</v>
      </c>
      <c r="Q2515" s="63">
        <v>45224</v>
      </c>
      <c r="R2515" s="210">
        <v>69.950957320808072</v>
      </c>
      <c r="S2515" s="210">
        <v>126.05995085945784</v>
      </c>
      <c r="U2515" s="63">
        <v>45224</v>
      </c>
      <c r="V2515" s="214">
        <v>86.754399320555493</v>
      </c>
      <c r="X2515" s="63"/>
      <c r="Y2515" s="67"/>
      <c r="Z2515" s="67"/>
      <c r="AA2515" s="67"/>
      <c r="AB2515" s="67"/>
      <c r="AD2515" s="63"/>
      <c r="AE2515" s="67"/>
      <c r="AF2515" s="68"/>
      <c r="AH2515" s="58">
        <v>45224</v>
      </c>
      <c r="AI2515" s="210">
        <v>98.266589217996042</v>
      </c>
      <c r="AJ2515" s="210">
        <v>122.69838071562748</v>
      </c>
      <c r="AK2515" s="210">
        <v>150.89403024694815</v>
      </c>
      <c r="AM2515" s="63">
        <v>45224</v>
      </c>
      <c r="AN2515" s="210">
        <v>117.41812041167243</v>
      </c>
      <c r="AO2515" s="210">
        <v>104.41607642500728</v>
      </c>
      <c r="AP2515" s="210">
        <v>154.27414677267279</v>
      </c>
      <c r="AR2515" s="63">
        <v>45224</v>
      </c>
      <c r="AS2515" s="210">
        <v>7.6483965285190525</v>
      </c>
      <c r="AT2515" s="210">
        <v>-1.6516700491669201</v>
      </c>
      <c r="AV2515" s="63"/>
      <c r="AW2515" s="64" t="e">
        <v>#N/A</v>
      </c>
      <c r="AY2515" s="63"/>
      <c r="AZ2515" s="215"/>
      <c r="BA2515" s="215"/>
      <c r="BB2515" s="215"/>
      <c r="BC2515" s="215"/>
      <c r="BE2515" s="215"/>
    </row>
    <row r="2516" spans="4:57">
      <c r="D2516" s="63">
        <v>45225</v>
      </c>
      <c r="E2516" s="211">
        <v>1206.104</v>
      </c>
      <c r="F2516" s="211">
        <v>5841.0339999999997</v>
      </c>
      <c r="G2516" s="213">
        <v>7047.1379999999999</v>
      </c>
      <c r="I2516" s="63"/>
      <c r="J2516" s="68"/>
      <c r="K2516" s="68"/>
      <c r="M2516" s="63">
        <v>45225</v>
      </c>
      <c r="N2516" s="211">
        <v>24553</v>
      </c>
      <c r="O2516" s="212">
        <v>350.00830000000002</v>
      </c>
      <c r="Q2516" s="63">
        <v>45225</v>
      </c>
      <c r="R2516" s="210">
        <v>70.232406986200928</v>
      </c>
      <c r="S2516" s="210">
        <v>126.82172507675693</v>
      </c>
      <c r="U2516" s="63">
        <v>45225</v>
      </c>
      <c r="V2516" s="214">
        <v>87.261001933823835</v>
      </c>
      <c r="X2516" s="63"/>
      <c r="Y2516" s="67"/>
      <c r="Z2516" s="67"/>
      <c r="AA2516" s="67"/>
      <c r="AB2516" s="67"/>
      <c r="AD2516" s="63"/>
      <c r="AE2516" s="67"/>
      <c r="AF2516" s="68"/>
      <c r="AH2516" s="58">
        <v>45225</v>
      </c>
      <c r="AI2516" s="210">
        <v>97.430651969239761</v>
      </c>
      <c r="AJ2516" s="210">
        <v>122.6924373786709</v>
      </c>
      <c r="AK2516" s="210">
        <v>151.86085446465626</v>
      </c>
      <c r="AM2516" s="63">
        <v>45225</v>
      </c>
      <c r="AN2516" s="210">
        <v>118.183360106132</v>
      </c>
      <c r="AO2516" s="210">
        <v>105.06011521573595</v>
      </c>
      <c r="AP2516" s="210">
        <v>155.30781399110882</v>
      </c>
      <c r="AR2516" s="63">
        <v>45225</v>
      </c>
      <c r="AS2516" s="210">
        <v>7.6053958203745164</v>
      </c>
      <c r="AT2516" s="210">
        <v>-1.8383662925351874</v>
      </c>
      <c r="AV2516" s="63"/>
      <c r="AW2516" s="64" t="e">
        <v>#N/A</v>
      </c>
      <c r="AY2516" s="63"/>
      <c r="AZ2516" s="215"/>
      <c r="BA2516" s="215"/>
      <c r="BB2516" s="215"/>
      <c r="BC2516" s="215"/>
      <c r="BE2516" s="215"/>
    </row>
    <row r="2517" spans="4:57">
      <c r="D2517" s="63">
        <v>45226</v>
      </c>
      <c r="E2517" s="211">
        <v>1230.3579999999999</v>
      </c>
      <c r="F2517" s="211">
        <v>5828.0680000000002</v>
      </c>
      <c r="G2517" s="213">
        <v>7058.4260000000004</v>
      </c>
      <c r="I2517" s="63"/>
      <c r="J2517" s="68"/>
      <c r="K2517" s="68"/>
      <c r="M2517" s="63">
        <v>45226</v>
      </c>
      <c r="N2517" s="211">
        <v>24561</v>
      </c>
      <c r="O2517" s="212">
        <v>350.00830000000002</v>
      </c>
      <c r="Q2517" s="63">
        <v>45226</v>
      </c>
      <c r="R2517" s="210">
        <v>70.453706643975451</v>
      </c>
      <c r="S2517" s="210">
        <v>127.47096104166977</v>
      </c>
      <c r="U2517" s="63">
        <v>45226</v>
      </c>
      <c r="V2517" s="214">
        <v>87.299967759251956</v>
      </c>
      <c r="X2517" s="63"/>
      <c r="Y2517" s="67"/>
      <c r="Z2517" s="67"/>
      <c r="AA2517" s="67"/>
      <c r="AB2517" s="67"/>
      <c r="AD2517" s="63"/>
      <c r="AE2517" s="67"/>
      <c r="AF2517" s="68"/>
      <c r="AH2517" s="58">
        <v>45226</v>
      </c>
      <c r="AI2517" s="210">
        <v>96.679765653042509</v>
      </c>
      <c r="AJ2517" s="210">
        <v>122.66350118600258</v>
      </c>
      <c r="AK2517" s="210">
        <v>152.67554105203237</v>
      </c>
      <c r="AM2517" s="63">
        <v>45226</v>
      </c>
      <c r="AN2517" s="210">
        <v>118.88704644521684</v>
      </c>
      <c r="AO2517" s="210">
        <v>105.76763980250119</v>
      </c>
      <c r="AP2517" s="210">
        <v>156.10416091207702</v>
      </c>
      <c r="AR2517" s="63">
        <v>45226</v>
      </c>
      <c r="AS2517" s="210">
        <v>7.6107953490099911</v>
      </c>
      <c r="AT2517" s="210">
        <v>-2.0306365020433259</v>
      </c>
      <c r="AV2517" s="63"/>
      <c r="AW2517" s="64" t="e">
        <v>#N/A</v>
      </c>
      <c r="AY2517" s="63"/>
      <c r="AZ2517" s="215"/>
      <c r="BA2517" s="215"/>
      <c r="BB2517" s="215"/>
      <c r="BC2517" s="215"/>
      <c r="BE2517" s="215"/>
    </row>
    <row r="2518" spans="4:57">
      <c r="D2518" s="63">
        <v>45227</v>
      </c>
      <c r="E2518" s="211">
        <v>1230.3579999999999</v>
      </c>
      <c r="F2518" s="211">
        <v>5828.0680000000002</v>
      </c>
      <c r="G2518" s="213">
        <v>7058.4260000000004</v>
      </c>
      <c r="I2518" s="63"/>
      <c r="J2518" s="68"/>
      <c r="K2518" s="68"/>
      <c r="M2518" s="63">
        <v>45227</v>
      </c>
      <c r="N2518" s="211">
        <v>24561</v>
      </c>
      <c r="O2518" s="212">
        <v>350.00830000000002</v>
      </c>
      <c r="Q2518" s="63">
        <v>45227</v>
      </c>
      <c r="R2518" s="210">
        <v>70.592832104092196</v>
      </c>
      <c r="S2518" s="210">
        <v>127.93299976545435</v>
      </c>
      <c r="U2518" s="63">
        <v>45227</v>
      </c>
      <c r="V2518" s="214">
        <v>87.299967759251956</v>
      </c>
      <c r="X2518" s="63"/>
      <c r="Y2518" s="67"/>
      <c r="Z2518" s="67"/>
      <c r="AA2518" s="67"/>
      <c r="AB2518" s="67"/>
      <c r="AD2518" s="63"/>
      <c r="AE2518" s="67"/>
      <c r="AF2518" s="68"/>
      <c r="AH2518" s="58">
        <v>45227</v>
      </c>
      <c r="AI2518" s="210">
        <v>95.88768095980538</v>
      </c>
      <c r="AJ2518" s="210">
        <v>122.47273691385124</v>
      </c>
      <c r="AK2518" s="210">
        <v>153.23476194410452</v>
      </c>
      <c r="AM2518" s="63">
        <v>45227</v>
      </c>
      <c r="AN2518" s="210">
        <v>119.51486194589629</v>
      </c>
      <c r="AO2518" s="210">
        <v>106.3872198738276</v>
      </c>
      <c r="AP2518" s="210">
        <v>156.83839728071493</v>
      </c>
      <c r="AR2518" s="63">
        <v>45227</v>
      </c>
      <c r="AS2518" s="210">
        <v>7.6274099883856028</v>
      </c>
      <c r="AT2518" s="210">
        <v>-2.1844265852393741</v>
      </c>
      <c r="AV2518" s="63"/>
      <c r="AW2518" s="64" t="e">
        <v>#N/A</v>
      </c>
      <c r="AY2518" s="63"/>
      <c r="AZ2518" s="215"/>
      <c r="BA2518" s="215"/>
      <c r="BB2518" s="215"/>
      <c r="BC2518" s="215"/>
      <c r="BE2518" s="215"/>
    </row>
    <row r="2519" spans="4:57">
      <c r="D2519" s="63">
        <v>45228</v>
      </c>
      <c r="E2519" s="211">
        <v>1230.3579999999999</v>
      </c>
      <c r="F2519" s="211">
        <v>5828.0680000000002</v>
      </c>
      <c r="G2519" s="213">
        <v>7058.4260000000004</v>
      </c>
      <c r="I2519" s="63"/>
      <c r="J2519" s="68"/>
      <c r="K2519" s="68"/>
      <c r="M2519" s="63">
        <v>45228</v>
      </c>
      <c r="N2519" s="211">
        <v>24561</v>
      </c>
      <c r="O2519" s="212">
        <v>350.00830000000002</v>
      </c>
      <c r="Q2519" s="63">
        <v>45228</v>
      </c>
      <c r="R2519" s="210">
        <v>70.654136232185792</v>
      </c>
      <c r="S2519" s="210">
        <v>128.0983386211557</v>
      </c>
      <c r="U2519" s="63">
        <v>45228</v>
      </c>
      <c r="V2519" s="214">
        <v>87.299967759251956</v>
      </c>
      <c r="X2519" s="63"/>
      <c r="Y2519" s="67"/>
      <c r="Z2519" s="67"/>
      <c r="AA2519" s="67"/>
      <c r="AB2519" s="67"/>
      <c r="AD2519" s="63"/>
      <c r="AE2519" s="67"/>
      <c r="AF2519" s="68"/>
      <c r="AH2519" s="58">
        <v>45228</v>
      </c>
      <c r="AI2519" s="210">
        <v>95.165829195932574</v>
      </c>
      <c r="AJ2519" s="210">
        <v>122.13061116410601</v>
      </c>
      <c r="AK2519" s="210">
        <v>153.37787556495672</v>
      </c>
      <c r="AM2519" s="63">
        <v>45228</v>
      </c>
      <c r="AN2519" s="210">
        <v>120.08756605162461</v>
      </c>
      <c r="AO2519" s="210">
        <v>107.04033113765274</v>
      </c>
      <c r="AP2519" s="210">
        <v>157.42475018510373</v>
      </c>
      <c r="AR2519" s="63">
        <v>45228</v>
      </c>
      <c r="AS2519" s="210">
        <v>7.6133025988028402</v>
      </c>
      <c r="AT2519" s="210">
        <v>-2.3374583033844654</v>
      </c>
      <c r="AV2519" s="63"/>
      <c r="AW2519" s="64" t="e">
        <v>#N/A</v>
      </c>
      <c r="AY2519" s="63"/>
      <c r="AZ2519" s="215"/>
      <c r="BA2519" s="215"/>
      <c r="BB2519" s="215"/>
      <c r="BC2519" s="215"/>
      <c r="BE2519" s="215"/>
    </row>
    <row r="2520" spans="4:57">
      <c r="D2520" s="63">
        <v>45229</v>
      </c>
      <c r="E2520" s="211">
        <v>1151.3679999999999</v>
      </c>
      <c r="F2520" s="211">
        <v>5820.41</v>
      </c>
      <c r="G2520" s="213">
        <v>6971.7780000000002</v>
      </c>
      <c r="I2520" s="63"/>
      <c r="J2520" s="68"/>
      <c r="K2520" s="68"/>
      <c r="M2520" s="63">
        <v>45229</v>
      </c>
      <c r="N2520" s="211">
        <v>24614</v>
      </c>
      <c r="O2520" s="212">
        <v>350.02499999999998</v>
      </c>
      <c r="Q2520" s="63">
        <v>45229</v>
      </c>
      <c r="R2520" s="210">
        <v>70.540081610647135</v>
      </c>
      <c r="S2520" s="210">
        <v>128.66704095144087</v>
      </c>
      <c r="U2520" s="63">
        <v>45229</v>
      </c>
      <c r="V2520" s="214">
        <v>87.341608011820014</v>
      </c>
      <c r="X2520" s="63"/>
      <c r="Y2520" s="67"/>
      <c r="Z2520" s="67"/>
      <c r="AA2520" s="67"/>
      <c r="AB2520" s="67"/>
      <c r="AD2520" s="63"/>
      <c r="AE2520" s="67"/>
      <c r="AF2520" s="68"/>
      <c r="AH2520" s="58">
        <v>45229</v>
      </c>
      <c r="AI2520" s="210">
        <v>94.415122836839927</v>
      </c>
      <c r="AJ2520" s="210">
        <v>122.05313535861629</v>
      </c>
      <c r="AK2520" s="210">
        <v>154.14313160411459</v>
      </c>
      <c r="AM2520" s="63">
        <v>45229</v>
      </c>
      <c r="AN2520" s="210">
        <v>120.68781937447079</v>
      </c>
      <c r="AO2520" s="210">
        <v>107.74576703027665</v>
      </c>
      <c r="AP2520" s="210">
        <v>157.95745013596698</v>
      </c>
      <c r="AR2520" s="63">
        <v>45229</v>
      </c>
      <c r="AS2520" s="210">
        <v>7.6061786833564238</v>
      </c>
      <c r="AT2520" s="210">
        <v>-2.4949102762357178</v>
      </c>
      <c r="AV2520" s="63"/>
      <c r="AW2520" s="64" t="e">
        <v>#N/A</v>
      </c>
      <c r="AY2520" s="63"/>
      <c r="AZ2520" s="215"/>
      <c r="BA2520" s="215"/>
      <c r="BB2520" s="215"/>
      <c r="BC2520" s="215"/>
      <c r="BE2520" s="215"/>
    </row>
    <row r="2521" spans="4:57">
      <c r="D2521" s="63">
        <v>45230</v>
      </c>
      <c r="E2521" s="211">
        <v>1415.88</v>
      </c>
      <c r="F2521" s="211">
        <v>5821.5050000000001</v>
      </c>
      <c r="G2521" s="213">
        <v>7237.3850000000002</v>
      </c>
      <c r="I2521" s="63"/>
      <c r="J2521" s="68"/>
      <c r="K2521" s="68"/>
      <c r="M2521" s="63">
        <v>45230</v>
      </c>
      <c r="N2521" s="211">
        <v>22559</v>
      </c>
      <c r="O2521" s="212">
        <v>350.00830000000002</v>
      </c>
      <c r="Q2521" s="63">
        <v>45230</v>
      </c>
      <c r="R2521" s="210">
        <v>70.593966011778804</v>
      </c>
      <c r="S2521" s="210">
        <v>129.17112120273714</v>
      </c>
      <c r="U2521" s="63">
        <v>45230</v>
      </c>
      <c r="V2521" s="214">
        <v>86.379690965800876</v>
      </c>
      <c r="X2521" s="63"/>
      <c r="Y2521" s="67"/>
      <c r="Z2521" s="67"/>
      <c r="AA2521" s="67"/>
      <c r="AB2521" s="67"/>
      <c r="AD2521" s="63"/>
      <c r="AE2521" s="67"/>
      <c r="AF2521" s="68"/>
      <c r="AH2521" s="58">
        <v>45230</v>
      </c>
      <c r="AI2521" s="210">
        <v>93.787760022352956</v>
      </c>
      <c r="AJ2521" s="210">
        <v>122.01494486955427</v>
      </c>
      <c r="AK2521" s="210">
        <v>154.8009361495582</v>
      </c>
      <c r="AM2521" s="63">
        <v>45230</v>
      </c>
      <c r="AN2521" s="210">
        <v>121.3176615502928</v>
      </c>
      <c r="AO2521" s="210">
        <v>108.60202261245107</v>
      </c>
      <c r="AP2521" s="210">
        <v>158.34655566644059</v>
      </c>
      <c r="AR2521" s="63">
        <v>45230</v>
      </c>
      <c r="AS2521" s="210">
        <v>7.6134481924572617</v>
      </c>
      <c r="AT2521" s="210">
        <v>-2.6639467344128476</v>
      </c>
      <c r="AV2521" s="63"/>
      <c r="AW2521" s="64" t="e">
        <v>#N/A</v>
      </c>
      <c r="AY2521" s="63"/>
      <c r="AZ2521" s="215"/>
      <c r="BA2521" s="215"/>
      <c r="BB2521" s="215"/>
      <c r="BC2521" s="215"/>
      <c r="BE2521" s="215"/>
    </row>
    <row r="2522" spans="4:57">
      <c r="D2522" s="63">
        <v>45231</v>
      </c>
      <c r="E2522" s="211">
        <v>1620.182</v>
      </c>
      <c r="F2522" s="211">
        <v>5830.5659999999998</v>
      </c>
      <c r="G2522" s="213">
        <v>7450.7479999999996</v>
      </c>
      <c r="I2522" s="63"/>
      <c r="J2522" s="68"/>
      <c r="K2522" s="68"/>
      <c r="M2522" s="63">
        <v>45231</v>
      </c>
      <c r="N2522" s="211">
        <v>21876</v>
      </c>
      <c r="O2522" s="212">
        <v>349.99169999999998</v>
      </c>
      <c r="Q2522" s="63">
        <v>45231</v>
      </c>
      <c r="R2522" s="210">
        <v>70.734527996318164</v>
      </c>
      <c r="S2522" s="210">
        <v>129.53999254275482</v>
      </c>
      <c r="U2522" s="63">
        <v>45231</v>
      </c>
      <c r="V2522" s="214">
        <v>87.089702281899392</v>
      </c>
      <c r="X2522" s="63"/>
      <c r="Y2522" s="67"/>
      <c r="Z2522" s="67"/>
      <c r="AA2522" s="67"/>
      <c r="AB2522" s="67"/>
      <c r="AD2522" s="63"/>
      <c r="AE2522" s="67"/>
      <c r="AF2522" s="68"/>
      <c r="AH2522" s="58">
        <v>45231</v>
      </c>
      <c r="AI2522" s="210">
        <v>93.172985090260113</v>
      </c>
      <c r="AJ2522" s="210">
        <v>121.89672062545198</v>
      </c>
      <c r="AK2522" s="210">
        <v>155.29935561305561</v>
      </c>
      <c r="AM2522" s="63">
        <v>45231</v>
      </c>
      <c r="AN2522" s="210">
        <v>121.81081109840153</v>
      </c>
      <c r="AO2522" s="210">
        <v>109.26648841500976</v>
      </c>
      <c r="AP2522" s="210">
        <v>158.5997347216892</v>
      </c>
      <c r="AR2522" s="63">
        <v>45231</v>
      </c>
      <c r="AS2522" s="210">
        <v>7.6640229371462532</v>
      </c>
      <c r="AT2522" s="210">
        <v>-2.8350733289147612</v>
      </c>
      <c r="AV2522" s="63"/>
      <c r="AW2522" s="64" t="e">
        <v>#N/A</v>
      </c>
      <c r="AY2522" s="63"/>
      <c r="AZ2522" s="215"/>
      <c r="BA2522" s="215"/>
      <c r="BB2522" s="215"/>
      <c r="BC2522" s="215"/>
      <c r="BE2522" s="215"/>
    </row>
    <row r="2523" spans="4:57">
      <c r="D2523" s="63">
        <v>45232</v>
      </c>
      <c r="E2523" s="211">
        <v>1685.729</v>
      </c>
      <c r="F2523" s="211">
        <v>5868.759</v>
      </c>
      <c r="G2523" s="213">
        <v>7554.4880000000003</v>
      </c>
      <c r="I2523" s="63"/>
      <c r="J2523" s="68"/>
      <c r="K2523" s="68"/>
      <c r="M2523" s="63">
        <v>45232</v>
      </c>
      <c r="N2523" s="211">
        <v>21878</v>
      </c>
      <c r="O2523" s="212">
        <v>350.02499999999998</v>
      </c>
      <c r="Q2523" s="63">
        <v>45232</v>
      </c>
      <c r="R2523" s="210">
        <v>71.083362625395139</v>
      </c>
      <c r="S2523" s="210">
        <v>129.94294369537104</v>
      </c>
      <c r="U2523" s="63">
        <v>45232</v>
      </c>
      <c r="V2523" s="214">
        <v>87.906818357232737</v>
      </c>
      <c r="X2523" s="63"/>
      <c r="Y2523" s="67"/>
      <c r="Z2523" s="67"/>
      <c r="AA2523" s="67"/>
      <c r="AB2523" s="67"/>
      <c r="AD2523" s="63"/>
      <c r="AE2523" s="67"/>
      <c r="AF2523" s="68"/>
      <c r="AH2523" s="58">
        <v>45232</v>
      </c>
      <c r="AI2523" s="210">
        <v>92.565640172021531</v>
      </c>
      <c r="AJ2523" s="210">
        <v>121.82907624219807</v>
      </c>
      <c r="AK2523" s="210">
        <v>155.82073384594071</v>
      </c>
      <c r="AM2523" s="63">
        <v>45232</v>
      </c>
      <c r="AN2523" s="210">
        <v>122.27674964952028</v>
      </c>
      <c r="AO2523" s="210">
        <v>109.74360761361753</v>
      </c>
      <c r="AP2523" s="210">
        <v>159.04853876021039</v>
      </c>
      <c r="AR2523" s="63">
        <v>45232</v>
      </c>
      <c r="AS2523" s="210">
        <v>7.6559924762321652</v>
      </c>
      <c r="AT2523" s="210">
        <v>-3.0082427050836968</v>
      </c>
      <c r="AV2523" s="63"/>
      <c r="AW2523" s="64" t="e">
        <v>#N/A</v>
      </c>
      <c r="AY2523" s="63"/>
      <c r="AZ2523" s="215"/>
      <c r="BA2523" s="215"/>
      <c r="BB2523" s="215"/>
      <c r="BC2523" s="215"/>
      <c r="BE2523" s="215"/>
    </row>
    <row r="2524" spans="4:57">
      <c r="D2524" s="63">
        <v>45233</v>
      </c>
      <c r="E2524" s="211">
        <v>1811.105</v>
      </c>
      <c r="F2524" s="211">
        <v>5882.9129999999996</v>
      </c>
      <c r="G2524" s="213">
        <v>7694.018</v>
      </c>
      <c r="I2524" s="63"/>
      <c r="J2524" s="68"/>
      <c r="K2524" s="68"/>
      <c r="M2524" s="63">
        <v>45233</v>
      </c>
      <c r="N2524" s="211">
        <v>21883</v>
      </c>
      <c r="O2524" s="212">
        <v>350.02499999999998</v>
      </c>
      <c r="Q2524" s="63">
        <v>45233</v>
      </c>
      <c r="R2524" s="210">
        <v>71.443331912301062</v>
      </c>
      <c r="S2524" s="210">
        <v>130.34161056403852</v>
      </c>
      <c r="U2524" s="63">
        <v>45233</v>
      </c>
      <c r="V2524" s="214">
        <v>88.423198516587163</v>
      </c>
      <c r="X2524" s="63"/>
      <c r="Y2524" s="67"/>
      <c r="Z2524" s="67"/>
      <c r="AA2524" s="67"/>
      <c r="AB2524" s="67"/>
      <c r="AD2524" s="63"/>
      <c r="AE2524" s="67"/>
      <c r="AF2524" s="68"/>
      <c r="AH2524" s="58">
        <v>45233</v>
      </c>
      <c r="AI2524" s="210">
        <v>92.085512044407807</v>
      </c>
      <c r="AJ2524" s="210">
        <v>121.78252863607652</v>
      </c>
      <c r="AK2524" s="210">
        <v>156.34180848449688</v>
      </c>
      <c r="AM2524" s="63">
        <v>45233</v>
      </c>
      <c r="AN2524" s="210">
        <v>122.86333248266041</v>
      </c>
      <c r="AO2524" s="210">
        <v>110.52041716859998</v>
      </c>
      <c r="AP2524" s="210">
        <v>159.42445404955308</v>
      </c>
      <c r="AR2524" s="63">
        <v>45233</v>
      </c>
      <c r="AS2524" s="210">
        <v>7.6046052386452567</v>
      </c>
      <c r="AT2524" s="210">
        <v>-3.1893232801927573</v>
      </c>
      <c r="AV2524" s="63"/>
      <c r="AW2524" s="64" t="e">
        <v>#N/A</v>
      </c>
      <c r="AY2524" s="63"/>
      <c r="AZ2524" s="215"/>
      <c r="BA2524" s="215"/>
      <c r="BB2524" s="215"/>
      <c r="BC2524" s="215"/>
      <c r="BE2524" s="215"/>
    </row>
    <row r="2525" spans="4:57">
      <c r="D2525" s="63">
        <v>45234</v>
      </c>
      <c r="E2525" s="211">
        <v>1811.105</v>
      </c>
      <c r="F2525" s="211">
        <v>5882.9129999999996</v>
      </c>
      <c r="G2525" s="213">
        <v>7694.018</v>
      </c>
      <c r="I2525" s="63"/>
      <c r="J2525" s="68"/>
      <c r="K2525" s="68"/>
      <c r="M2525" s="63">
        <v>45234</v>
      </c>
      <c r="N2525" s="211">
        <v>21883</v>
      </c>
      <c r="O2525" s="212">
        <v>350.02499999999998</v>
      </c>
      <c r="Q2525" s="63">
        <v>45234</v>
      </c>
      <c r="R2525" s="210">
        <v>71.930101172483191</v>
      </c>
      <c r="S2525" s="210">
        <v>130.65433151343066</v>
      </c>
      <c r="U2525" s="63">
        <v>45234</v>
      </c>
      <c r="V2525" s="214">
        <v>88.423198516587163</v>
      </c>
      <c r="X2525" s="63"/>
      <c r="Y2525" s="67"/>
      <c r="Z2525" s="67"/>
      <c r="AA2525" s="67"/>
      <c r="AB2525" s="67"/>
      <c r="AD2525" s="63"/>
      <c r="AE2525" s="67"/>
      <c r="AF2525" s="68"/>
      <c r="AH2525" s="58">
        <v>45234</v>
      </c>
      <c r="AI2525" s="210">
        <v>91.557416492128226</v>
      </c>
      <c r="AJ2525" s="210">
        <v>121.69079207961761</v>
      </c>
      <c r="AK2525" s="210">
        <v>156.77568208605487</v>
      </c>
      <c r="AM2525" s="63">
        <v>45234</v>
      </c>
      <c r="AN2525" s="210">
        <v>123.31780249841975</v>
      </c>
      <c r="AO2525" s="210">
        <v>111.10785078230569</v>
      </c>
      <c r="AP2525" s="210">
        <v>159.67166033590968</v>
      </c>
      <c r="AR2525" s="63">
        <v>45234</v>
      </c>
      <c r="AS2525" s="210">
        <v>7.5513189649549339</v>
      </c>
      <c r="AT2525" s="210">
        <v>-3.378328833783284</v>
      </c>
      <c r="AV2525" s="63"/>
      <c r="AW2525" s="64" t="e">
        <v>#N/A</v>
      </c>
      <c r="AY2525" s="63"/>
      <c r="AZ2525" s="215"/>
      <c r="BA2525" s="215"/>
      <c r="BB2525" s="215"/>
      <c r="BC2525" s="215"/>
      <c r="BE2525" s="215"/>
    </row>
    <row r="2526" spans="4:57">
      <c r="D2526" s="63">
        <v>45235</v>
      </c>
      <c r="E2526" s="211">
        <v>1811.105</v>
      </c>
      <c r="F2526" s="211">
        <v>5882.9129999999996</v>
      </c>
      <c r="G2526" s="213">
        <v>7694.018</v>
      </c>
      <c r="I2526" s="63"/>
      <c r="J2526" s="68"/>
      <c r="K2526" s="68"/>
      <c r="M2526" s="63">
        <v>45235</v>
      </c>
      <c r="N2526" s="211">
        <v>21883</v>
      </c>
      <c r="O2526" s="212">
        <v>350.02499999999998</v>
      </c>
      <c r="Q2526" s="63">
        <v>45235</v>
      </c>
      <c r="R2526" s="210">
        <v>72.350034469305996</v>
      </c>
      <c r="S2526" s="210">
        <v>130.90740653121918</v>
      </c>
      <c r="U2526" s="63">
        <v>45235</v>
      </c>
      <c r="V2526" s="214">
        <v>88.423198516587163</v>
      </c>
      <c r="X2526" s="63"/>
      <c r="Y2526" s="67"/>
      <c r="Z2526" s="67"/>
      <c r="AA2526" s="67"/>
      <c r="AB2526" s="67"/>
      <c r="AD2526" s="63"/>
      <c r="AE2526" s="67"/>
      <c r="AF2526" s="68"/>
      <c r="AH2526" s="58">
        <v>45235</v>
      </c>
      <c r="AI2526" s="210">
        <v>91.122614475079459</v>
      </c>
      <c r="AJ2526" s="210">
        <v>121.61693217351358</v>
      </c>
      <c r="AK2526" s="210">
        <v>157.11095560541457</v>
      </c>
      <c r="AM2526" s="63">
        <v>45235</v>
      </c>
      <c r="AN2526" s="210">
        <v>123.74687838128379</v>
      </c>
      <c r="AO2526" s="210">
        <v>111.72788666753513</v>
      </c>
      <c r="AP2526" s="210">
        <v>159.83886383082472</v>
      </c>
      <c r="AR2526" s="63">
        <v>45235</v>
      </c>
      <c r="AS2526" s="210">
        <v>7.5096456729604411</v>
      </c>
      <c r="AT2526" s="210">
        <v>-3.5618933386641793</v>
      </c>
      <c r="AV2526" s="63"/>
      <c r="AW2526" s="64" t="e">
        <v>#N/A</v>
      </c>
      <c r="AY2526" s="63"/>
      <c r="AZ2526" s="215"/>
      <c r="BA2526" s="215"/>
      <c r="BB2526" s="215"/>
      <c r="BC2526" s="215"/>
      <c r="BE2526" s="215"/>
    </row>
    <row r="2527" spans="4:57">
      <c r="D2527" s="63">
        <v>45236</v>
      </c>
      <c r="E2527" s="211">
        <v>1811.105</v>
      </c>
      <c r="F2527" s="211">
        <v>5882.9129999999996</v>
      </c>
      <c r="G2527" s="213">
        <v>7694.018</v>
      </c>
      <c r="I2527" s="63"/>
      <c r="J2527" s="68"/>
      <c r="K2527" s="68"/>
      <c r="M2527" s="63">
        <v>45236</v>
      </c>
      <c r="N2527" s="211">
        <v>21883</v>
      </c>
      <c r="O2527" s="212">
        <v>350.02499999999998</v>
      </c>
      <c r="Q2527" s="63">
        <v>45236</v>
      </c>
      <c r="R2527" s="210">
        <v>72.769885951418715</v>
      </c>
      <c r="S2527" s="210">
        <v>131.15976988390926</v>
      </c>
      <c r="U2527" s="63">
        <v>45236</v>
      </c>
      <c r="V2527" s="214">
        <v>88.423198516587163</v>
      </c>
      <c r="X2527" s="63"/>
      <c r="Y2527" s="67"/>
      <c r="Z2527" s="67"/>
      <c r="AA2527" s="67"/>
      <c r="AB2527" s="67"/>
      <c r="AD2527" s="63"/>
      <c r="AE2527" s="67"/>
      <c r="AF2527" s="68"/>
      <c r="AH2527" s="58">
        <v>45236</v>
      </c>
      <c r="AI2527" s="210">
        <v>90.689571415657923</v>
      </c>
      <c r="AJ2527" s="210">
        <v>121.5433497709494</v>
      </c>
      <c r="AK2527" s="210">
        <v>157.4450696096232</v>
      </c>
      <c r="AM2527" s="63">
        <v>45236</v>
      </c>
      <c r="AN2527" s="210">
        <v>124.17436213653197</v>
      </c>
      <c r="AO2527" s="210">
        <v>112.34548564895724</v>
      </c>
      <c r="AP2527" s="210">
        <v>160.00528968447315</v>
      </c>
      <c r="AR2527" s="63">
        <v>45236</v>
      </c>
      <c r="AS2527" s="210">
        <v>7.4679591741622753</v>
      </c>
      <c r="AT2527" s="210">
        <v>-3.7453233416597231</v>
      </c>
      <c r="AV2527" s="63"/>
      <c r="AW2527" s="64" t="e">
        <v>#N/A</v>
      </c>
      <c r="AY2527" s="63"/>
      <c r="AZ2527" s="215"/>
      <c r="BA2527" s="215"/>
      <c r="BB2527" s="215"/>
      <c r="BC2527" s="215"/>
      <c r="BE2527" s="215"/>
    </row>
    <row r="2528" spans="4:57">
      <c r="D2528" s="63">
        <v>45237</v>
      </c>
      <c r="E2528" s="211">
        <v>1788.7460000000001</v>
      </c>
      <c r="F2528" s="211">
        <v>5899.4470000000001</v>
      </c>
      <c r="G2528" s="213">
        <v>7688.1930000000002</v>
      </c>
      <c r="I2528" s="63"/>
      <c r="J2528" s="68"/>
      <c r="K2528" s="68"/>
      <c r="M2528" s="63">
        <v>45237</v>
      </c>
      <c r="N2528" s="211">
        <v>20928</v>
      </c>
      <c r="O2528" s="212">
        <v>350.02499999999998</v>
      </c>
      <c r="Q2528" s="63">
        <v>45237</v>
      </c>
      <c r="R2528" s="210">
        <v>73.064657900358341</v>
      </c>
      <c r="S2528" s="210">
        <v>131.34304470676187</v>
      </c>
      <c r="U2528" s="63">
        <v>45237</v>
      </c>
      <c r="V2528" s="214">
        <v>90.434453693574227</v>
      </c>
      <c r="X2528" s="63"/>
      <c r="Y2528" s="67"/>
      <c r="Z2528" s="67"/>
      <c r="AA2528" s="67"/>
      <c r="AB2528" s="67"/>
      <c r="AD2528" s="63"/>
      <c r="AE2528" s="67"/>
      <c r="AF2528" s="68"/>
      <c r="AH2528" s="58">
        <v>45237</v>
      </c>
      <c r="AI2528" s="210">
        <v>90.24455758106393</v>
      </c>
      <c r="AJ2528" s="210">
        <v>121.42057794099914</v>
      </c>
      <c r="AK2528" s="210">
        <v>157.73265328091557</v>
      </c>
      <c r="AM2528" s="63">
        <v>45237</v>
      </c>
      <c r="AN2528" s="210">
        <v>124.49132196116621</v>
      </c>
      <c r="AO2528" s="210">
        <v>112.6665573612791</v>
      </c>
      <c r="AP2528" s="210">
        <v>160.21697933215648</v>
      </c>
      <c r="AR2528" s="63">
        <v>45237</v>
      </c>
      <c r="AS2528" s="210">
        <v>7.4384328358208851</v>
      </c>
      <c r="AT2528" s="210">
        <v>-3.931477116872395</v>
      </c>
      <c r="AV2528" s="63"/>
      <c r="AW2528" s="64" t="e">
        <v>#N/A</v>
      </c>
      <c r="AY2528" s="63"/>
      <c r="AZ2528" s="215"/>
      <c r="BA2528" s="215"/>
      <c r="BB2528" s="215"/>
      <c r="BC2528" s="215"/>
      <c r="BE2528" s="215"/>
    </row>
    <row r="2529" spans="4:57">
      <c r="D2529" s="63">
        <v>45238</v>
      </c>
      <c r="E2529" s="211">
        <v>1769.84</v>
      </c>
      <c r="F2529" s="211">
        <v>5902.7730000000001</v>
      </c>
      <c r="G2529" s="213">
        <v>7672.6130000000003</v>
      </c>
      <c r="I2529" s="63"/>
      <c r="J2529" s="68"/>
      <c r="K2529" s="68"/>
      <c r="M2529" s="63">
        <v>45238</v>
      </c>
      <c r="N2529" s="211">
        <v>20938</v>
      </c>
      <c r="O2529" s="212">
        <v>350.02499999999998</v>
      </c>
      <c r="Q2529" s="63">
        <v>45238</v>
      </c>
      <c r="R2529" s="210">
        <v>73.486215967297213</v>
      </c>
      <c r="S2529" s="210">
        <v>131.70737347394893</v>
      </c>
      <c r="U2529" s="63">
        <v>45238</v>
      </c>
      <c r="V2529" s="214">
        <v>89.880465786924731</v>
      </c>
      <c r="X2529" s="63"/>
      <c r="Y2529" s="67"/>
      <c r="Z2529" s="67"/>
      <c r="AA2529" s="67"/>
      <c r="AB2529" s="67"/>
      <c r="AD2529" s="63"/>
      <c r="AE2529" s="67"/>
      <c r="AF2529" s="68"/>
      <c r="AH2529" s="58">
        <v>45238</v>
      </c>
      <c r="AI2529" s="210">
        <v>89.865802855600464</v>
      </c>
      <c r="AJ2529" s="210">
        <v>121.45250517909693</v>
      </c>
      <c r="AK2529" s="210">
        <v>158.31033110991535</v>
      </c>
      <c r="AM2529" s="63">
        <v>45238</v>
      </c>
      <c r="AN2529" s="210">
        <v>124.89017790371655</v>
      </c>
      <c r="AO2529" s="210">
        <v>113.36289522129226</v>
      </c>
      <c r="AP2529" s="210">
        <v>160.18198919517474</v>
      </c>
      <c r="AR2529" s="63">
        <v>45238</v>
      </c>
      <c r="AS2529" s="210">
        <v>7.4407012237811099</v>
      </c>
      <c r="AT2529" s="210">
        <v>-4.1075528834954689</v>
      </c>
      <c r="AV2529" s="63"/>
      <c r="AW2529" s="64" t="e">
        <v>#N/A</v>
      </c>
      <c r="AY2529" s="63"/>
      <c r="AZ2529" s="215"/>
      <c r="BA2529" s="215"/>
      <c r="BB2529" s="215"/>
      <c r="BC2529" s="215"/>
      <c r="BE2529" s="215"/>
    </row>
    <row r="2530" spans="4:57">
      <c r="D2530" s="63">
        <v>45239</v>
      </c>
      <c r="E2530" s="211">
        <v>1757.2360000000001</v>
      </c>
      <c r="F2530" s="211">
        <v>5912.2470000000003</v>
      </c>
      <c r="G2530" s="213">
        <v>7669.4830000000002</v>
      </c>
      <c r="I2530" s="63"/>
      <c r="J2530" s="68"/>
      <c r="K2530" s="68"/>
      <c r="M2530" s="63">
        <v>45239</v>
      </c>
      <c r="N2530" s="211">
        <v>20950</v>
      </c>
      <c r="O2530" s="212">
        <v>350.02499999999998</v>
      </c>
      <c r="Q2530" s="63">
        <v>45239</v>
      </c>
      <c r="R2530" s="210">
        <v>73.767438842697587</v>
      </c>
      <c r="S2530" s="210">
        <v>132.19597266998773</v>
      </c>
      <c r="U2530" s="63">
        <v>45239</v>
      </c>
      <c r="V2530" s="214">
        <v>90.557394153150227</v>
      </c>
      <c r="X2530" s="63"/>
      <c r="Y2530" s="67"/>
      <c r="Z2530" s="67"/>
      <c r="AA2530" s="67"/>
      <c r="AB2530" s="67"/>
      <c r="AD2530" s="63"/>
      <c r="AE2530" s="67"/>
      <c r="AF2530" s="68"/>
      <c r="AH2530" s="58">
        <v>45239</v>
      </c>
      <c r="AI2530" s="210">
        <v>89.474237833243791</v>
      </c>
      <c r="AJ2530" s="210">
        <v>121.54908669708888</v>
      </c>
      <c r="AK2530" s="210">
        <v>159.08932333517686</v>
      </c>
      <c r="AM2530" s="63">
        <v>45239</v>
      </c>
      <c r="AN2530" s="210">
        <v>125.17448725072921</v>
      </c>
      <c r="AO2530" s="210">
        <v>113.97959765519738</v>
      </c>
      <c r="AP2530" s="210">
        <v>159.94045244720166</v>
      </c>
      <c r="AR2530" s="63">
        <v>45239</v>
      </c>
      <c r="AS2530" s="210">
        <v>7.4001438190494762</v>
      </c>
      <c r="AT2530" s="210">
        <v>-4.2585561449887237</v>
      </c>
      <c r="AV2530" s="63"/>
      <c r="AW2530" s="64" t="e">
        <v>#N/A</v>
      </c>
      <c r="AY2530" s="63"/>
      <c r="AZ2530" s="215"/>
      <c r="BA2530" s="215"/>
      <c r="BB2530" s="215"/>
      <c r="BC2530" s="215"/>
      <c r="BE2530" s="215"/>
    </row>
    <row r="2531" spans="4:57">
      <c r="D2531" s="63">
        <v>45240</v>
      </c>
      <c r="E2531" s="211">
        <v>1791.2529999999999</v>
      </c>
      <c r="F2531" s="211">
        <v>5928.4260000000004</v>
      </c>
      <c r="G2531" s="213">
        <v>7719.6790000000001</v>
      </c>
      <c r="I2531" s="63"/>
      <c r="J2531" s="68"/>
      <c r="K2531" s="68"/>
      <c r="M2531" s="63">
        <v>45240</v>
      </c>
      <c r="N2531" s="211">
        <v>20905</v>
      </c>
      <c r="O2531" s="212">
        <v>350</v>
      </c>
      <c r="Q2531" s="63">
        <v>45240</v>
      </c>
      <c r="R2531" s="210">
        <v>74.047223666607692</v>
      </c>
      <c r="S2531" s="210">
        <v>132.31428581739118</v>
      </c>
      <c r="U2531" s="63">
        <v>45240</v>
      </c>
      <c r="V2531" s="214">
        <v>90.012155807195413</v>
      </c>
      <c r="X2531" s="63"/>
      <c r="Y2531" s="67"/>
      <c r="Z2531" s="67"/>
      <c r="AA2531" s="67"/>
      <c r="AB2531" s="67"/>
      <c r="AD2531" s="63"/>
      <c r="AE2531" s="67"/>
      <c r="AF2531" s="68"/>
      <c r="AH2531" s="58">
        <v>45240</v>
      </c>
      <c r="AI2531" s="210">
        <v>89.186337090342377</v>
      </c>
      <c r="AJ2531" s="210">
        <v>121.43625033022532</v>
      </c>
      <c r="AK2531" s="210">
        <v>159.24531826860289</v>
      </c>
      <c r="AM2531" s="63">
        <v>45240</v>
      </c>
      <c r="AN2531" s="210">
        <v>125.45575264149917</v>
      </c>
      <c r="AO2531" s="210">
        <v>114.51384015407666</v>
      </c>
      <c r="AP2531" s="210">
        <v>159.81530570459302</v>
      </c>
      <c r="AR2531" s="63">
        <v>45240</v>
      </c>
      <c r="AS2531" s="210">
        <v>7.3037485291645554</v>
      </c>
      <c r="AT2531" s="210">
        <v>-4.3744124585395223</v>
      </c>
      <c r="AV2531" s="63"/>
      <c r="AW2531" s="64" t="e">
        <v>#N/A</v>
      </c>
      <c r="AY2531" s="63"/>
      <c r="AZ2531" s="215"/>
      <c r="BA2531" s="215"/>
      <c r="BB2531" s="215"/>
      <c r="BC2531" s="215"/>
      <c r="BE2531" s="215"/>
    </row>
    <row r="2532" spans="4:57">
      <c r="D2532" s="63">
        <v>45241</v>
      </c>
      <c r="E2532" s="211">
        <v>1791.2529999999999</v>
      </c>
      <c r="F2532" s="211">
        <v>5928.4260000000004</v>
      </c>
      <c r="G2532" s="213">
        <v>7719.6790000000001</v>
      </c>
      <c r="I2532" s="63"/>
      <c r="J2532" s="68"/>
      <c r="K2532" s="68"/>
      <c r="M2532" s="63">
        <v>45241</v>
      </c>
      <c r="N2532" s="211">
        <v>20905</v>
      </c>
      <c r="O2532" s="212">
        <v>350</v>
      </c>
      <c r="Q2532" s="63">
        <v>45241</v>
      </c>
      <c r="R2532" s="210">
        <v>73.898989928272329</v>
      </c>
      <c r="S2532" s="210">
        <v>132.30724944144674</v>
      </c>
      <c r="U2532" s="63">
        <v>45241</v>
      </c>
      <c r="V2532" s="214">
        <v>90.012155807195413</v>
      </c>
      <c r="X2532" s="63"/>
      <c r="Y2532" s="67"/>
      <c r="Z2532" s="67"/>
      <c r="AA2532" s="67"/>
      <c r="AB2532" s="67"/>
      <c r="AD2532" s="63"/>
      <c r="AE2532" s="67"/>
      <c r="AF2532" s="68"/>
      <c r="AH2532" s="58">
        <v>45241</v>
      </c>
      <c r="AI2532" s="210">
        <v>88.889824720993474</v>
      </c>
      <c r="AJ2532" s="210">
        <v>121.24785669075528</v>
      </c>
      <c r="AK2532" s="210">
        <v>159.2480617535906</v>
      </c>
      <c r="AM2532" s="63">
        <v>45241</v>
      </c>
      <c r="AN2532" s="210">
        <v>125.58488901733699</v>
      </c>
      <c r="AO2532" s="210">
        <v>114.96091981545734</v>
      </c>
      <c r="AP2532" s="210">
        <v>159.35381875760743</v>
      </c>
      <c r="AR2532" s="63">
        <v>45241</v>
      </c>
      <c r="AS2532" s="210">
        <v>7.1874124568120257</v>
      </c>
      <c r="AT2532" s="210">
        <v>-4.4672145681507907</v>
      </c>
      <c r="AV2532" s="63"/>
      <c r="AW2532" s="64" t="e">
        <v>#N/A</v>
      </c>
      <c r="AY2532" s="63"/>
      <c r="AZ2532" s="215"/>
      <c r="BA2532" s="215"/>
      <c r="BB2532" s="215"/>
      <c r="BC2532" s="215"/>
      <c r="BE2532" s="215"/>
    </row>
    <row r="2533" spans="4:57">
      <c r="D2533" s="63">
        <v>45242</v>
      </c>
      <c r="E2533" s="211">
        <v>1791.2529999999999</v>
      </c>
      <c r="F2533" s="211">
        <v>5928.4260000000004</v>
      </c>
      <c r="G2533" s="213">
        <v>7719.6790000000001</v>
      </c>
      <c r="I2533" s="63"/>
      <c r="J2533" s="68"/>
      <c r="K2533" s="68"/>
      <c r="M2533" s="63">
        <v>45242</v>
      </c>
      <c r="N2533" s="211">
        <v>20905</v>
      </c>
      <c r="O2533" s="212">
        <v>350</v>
      </c>
      <c r="Q2533" s="63">
        <v>45242</v>
      </c>
      <c r="R2533" s="210">
        <v>73.800034080918124</v>
      </c>
      <c r="S2533" s="210">
        <v>132.24188527028292</v>
      </c>
      <c r="U2533" s="63">
        <v>45242</v>
      </c>
      <c r="V2533" s="214">
        <v>90.012155807195413</v>
      </c>
      <c r="X2533" s="63"/>
      <c r="Y2533" s="67"/>
      <c r="Z2533" s="67"/>
      <c r="AA2533" s="67"/>
      <c r="AB2533" s="67"/>
      <c r="AD2533" s="63"/>
      <c r="AE2533" s="67"/>
      <c r="AF2533" s="68"/>
      <c r="AH2533" s="58">
        <v>45242</v>
      </c>
      <c r="AI2533" s="210">
        <v>88.631869299443238</v>
      </c>
      <c r="AJ2533" s="210">
        <v>121.04215942002612</v>
      </c>
      <c r="AK2533" s="210">
        <v>159.16318655199325</v>
      </c>
      <c r="AM2533" s="63">
        <v>45242</v>
      </c>
      <c r="AN2533" s="210">
        <v>125.67700867219078</v>
      </c>
      <c r="AO2533" s="210">
        <v>115.28137472578899</v>
      </c>
      <c r="AP2533" s="210">
        <v>158.9695996942101</v>
      </c>
      <c r="AR2533" s="63">
        <v>45242</v>
      </c>
      <c r="AS2533" s="210">
        <v>7.0760927418225261</v>
      </c>
      <c r="AT2533" s="210">
        <v>-4.5485367831833106</v>
      </c>
      <c r="AV2533" s="63"/>
      <c r="AW2533" s="64" t="e">
        <v>#N/A</v>
      </c>
      <c r="AY2533" s="63"/>
      <c r="AZ2533" s="215"/>
      <c r="BA2533" s="215"/>
      <c r="BB2533" s="215"/>
      <c r="BC2533" s="215"/>
      <c r="BE2533" s="215"/>
    </row>
    <row r="2534" spans="4:57">
      <c r="D2534" s="63">
        <v>45243</v>
      </c>
      <c r="E2534" s="211">
        <v>1682.826</v>
      </c>
      <c r="F2534" s="211">
        <v>5954.6930000000002</v>
      </c>
      <c r="G2534" s="213">
        <v>7637.5190000000002</v>
      </c>
      <c r="I2534" s="63"/>
      <c r="J2534" s="68"/>
      <c r="K2534" s="68"/>
      <c r="M2534" s="63">
        <v>45243</v>
      </c>
      <c r="N2534" s="211">
        <v>20977</v>
      </c>
      <c r="O2534" s="212">
        <v>350.02499999999998</v>
      </c>
      <c r="Q2534" s="63">
        <v>45243</v>
      </c>
      <c r="R2534" s="210">
        <v>73.539756743201551</v>
      </c>
      <c r="S2534" s="210">
        <v>132.0324455277607</v>
      </c>
      <c r="U2534" s="63">
        <v>45243</v>
      </c>
      <c r="V2534" s="214">
        <v>89.608448410826995</v>
      </c>
      <c r="X2534" s="63"/>
      <c r="Y2534" s="67"/>
      <c r="Z2534" s="67"/>
      <c r="AA2534" s="67"/>
      <c r="AB2534" s="67"/>
      <c r="AD2534" s="63"/>
      <c r="AE2534" s="67"/>
      <c r="AF2534" s="68"/>
      <c r="AH2534" s="58">
        <v>45243</v>
      </c>
      <c r="AI2534" s="210">
        <v>88.450615896728692</v>
      </c>
      <c r="AJ2534" s="210">
        <v>120.78407783564758</v>
      </c>
      <c r="AK2534" s="210">
        <v>158.84776617140895</v>
      </c>
      <c r="AM2534" s="63">
        <v>45243</v>
      </c>
      <c r="AN2534" s="210">
        <v>125.86114068005503</v>
      </c>
      <c r="AO2534" s="210">
        <v>115.71988709440552</v>
      </c>
      <c r="AP2534" s="210">
        <v>158.69724580263136</v>
      </c>
      <c r="AR2534" s="63">
        <v>45243</v>
      </c>
      <c r="AS2534" s="210">
        <v>6.994770265222261</v>
      </c>
      <c r="AT2534" s="210">
        <v>-4.6381909770372047</v>
      </c>
      <c r="AV2534" s="63"/>
      <c r="AW2534" s="64" t="e">
        <v>#N/A</v>
      </c>
      <c r="AY2534" s="63"/>
      <c r="AZ2534" s="215"/>
      <c r="BA2534" s="215"/>
      <c r="BB2534" s="215"/>
      <c r="BC2534" s="215"/>
      <c r="BE2534" s="215"/>
    </row>
    <row r="2535" spans="4:57">
      <c r="D2535" s="63">
        <v>45244</v>
      </c>
      <c r="E2535" s="211">
        <v>1738.4490000000001</v>
      </c>
      <c r="F2535" s="211">
        <v>5953.7129999999997</v>
      </c>
      <c r="G2535" s="213">
        <v>7692.1620000000003</v>
      </c>
      <c r="I2535" s="63"/>
      <c r="J2535" s="68"/>
      <c r="K2535" s="68"/>
      <c r="M2535" s="63">
        <v>45244</v>
      </c>
      <c r="N2535" s="211">
        <v>21167</v>
      </c>
      <c r="O2535" s="212">
        <v>350.02499999999998</v>
      </c>
      <c r="Q2535" s="63">
        <v>45244</v>
      </c>
      <c r="R2535" s="210">
        <v>73.292291846040783</v>
      </c>
      <c r="S2535" s="210">
        <v>131.86217256472884</v>
      </c>
      <c r="U2535" s="63">
        <v>45244</v>
      </c>
      <c r="V2535" s="214">
        <v>89.089997166651102</v>
      </c>
      <c r="X2535" s="63"/>
      <c r="Y2535" s="67"/>
      <c r="Z2535" s="67"/>
      <c r="AA2535" s="67"/>
      <c r="AB2535" s="67"/>
      <c r="AD2535" s="63"/>
      <c r="AE2535" s="67"/>
      <c r="AF2535" s="68"/>
      <c r="AH2535" s="58">
        <v>45244</v>
      </c>
      <c r="AI2535" s="210">
        <v>88.32979730646862</v>
      </c>
      <c r="AJ2535" s="210">
        <v>120.59116656816636</v>
      </c>
      <c r="AK2535" s="210">
        <v>158.60226291601705</v>
      </c>
      <c r="AM2535" s="63">
        <v>45244</v>
      </c>
      <c r="AN2535" s="210">
        <v>126.06311745586906</v>
      </c>
      <c r="AO2535" s="210">
        <v>116.24673499694605</v>
      </c>
      <c r="AP2535" s="210">
        <v>158.38176465005409</v>
      </c>
      <c r="AR2535" s="63">
        <v>45244</v>
      </c>
      <c r="AS2535" s="210">
        <v>6.8931703353661611</v>
      </c>
      <c r="AT2535" s="210">
        <v>-4.7310837472238187</v>
      </c>
      <c r="AV2535" s="63"/>
      <c r="AW2535" s="64" t="e">
        <v>#N/A</v>
      </c>
      <c r="AY2535" s="63"/>
      <c r="AZ2535" s="215"/>
      <c r="BA2535" s="215"/>
      <c r="BB2535" s="215"/>
      <c r="BC2535" s="215"/>
      <c r="BE2535" s="215"/>
    </row>
    <row r="2536" spans="4:57">
      <c r="D2536" s="63">
        <v>45245</v>
      </c>
      <c r="E2536" s="211">
        <v>1779.5329999999999</v>
      </c>
      <c r="F2536" s="211">
        <v>5953.3410000000003</v>
      </c>
      <c r="G2536" s="213">
        <v>7732.8739999999998</v>
      </c>
      <c r="I2536" s="63"/>
      <c r="J2536" s="68"/>
      <c r="K2536" s="68"/>
      <c r="M2536" s="63">
        <v>45245</v>
      </c>
      <c r="N2536" s="211">
        <v>21102</v>
      </c>
      <c r="O2536" s="212">
        <v>353.00830000000002</v>
      </c>
      <c r="Q2536" s="63">
        <v>45245</v>
      </c>
      <c r="R2536" s="210">
        <v>73.027760507125876</v>
      </c>
      <c r="S2536" s="210">
        <v>131.71651161170624</v>
      </c>
      <c r="U2536" s="63">
        <v>45245</v>
      </c>
      <c r="V2536" s="214">
        <v>88.615130977189054</v>
      </c>
      <c r="X2536" s="63"/>
      <c r="Y2536" s="67"/>
      <c r="Z2536" s="67"/>
      <c r="AA2536" s="67"/>
      <c r="AB2536" s="67"/>
      <c r="AD2536" s="63"/>
      <c r="AE2536" s="67"/>
      <c r="AF2536" s="68"/>
      <c r="AH2536" s="58">
        <v>45245</v>
      </c>
      <c r="AI2536" s="210">
        <v>88.207821126007914</v>
      </c>
      <c r="AJ2536" s="210">
        <v>120.39611769542434</v>
      </c>
      <c r="AK2536" s="210">
        <v>158.37967032554238</v>
      </c>
      <c r="AM2536" s="63">
        <v>45245</v>
      </c>
      <c r="AN2536" s="210">
        <v>126.28935977629423</v>
      </c>
      <c r="AO2536" s="210">
        <v>116.69618095880536</v>
      </c>
      <c r="AP2536" s="210">
        <v>158.21962146207147</v>
      </c>
      <c r="AR2536" s="63">
        <v>45245</v>
      </c>
      <c r="AS2536" s="210">
        <v>6.7246273953158298</v>
      </c>
      <c r="AT2536" s="210">
        <v>-4.8354148546033588</v>
      </c>
      <c r="AV2536" s="63"/>
      <c r="AW2536" s="64" t="e">
        <v>#N/A</v>
      </c>
      <c r="AY2536" s="63"/>
      <c r="AZ2536" s="215"/>
      <c r="BA2536" s="215"/>
      <c r="BB2536" s="215"/>
      <c r="BC2536" s="215"/>
      <c r="BE2536" s="215"/>
    </row>
    <row r="2537" spans="4:57">
      <c r="D2537" s="63">
        <v>45246</v>
      </c>
      <c r="E2537" s="211">
        <v>1774.4780000000001</v>
      </c>
      <c r="F2537" s="211">
        <v>5984.51</v>
      </c>
      <c r="G2537" s="213">
        <v>7758.9880000000003</v>
      </c>
      <c r="I2537" s="63"/>
      <c r="J2537" s="68"/>
      <c r="K2537" s="68"/>
      <c r="M2537" s="63">
        <v>45246</v>
      </c>
      <c r="N2537" s="211">
        <v>21403</v>
      </c>
      <c r="O2537" s="212">
        <v>353.47500000000002</v>
      </c>
      <c r="Q2537" s="63">
        <v>45246</v>
      </c>
      <c r="R2537" s="210">
        <v>73.155561369156558</v>
      </c>
      <c r="S2537" s="210">
        <v>131.60450849076267</v>
      </c>
      <c r="U2537" s="63">
        <v>45246</v>
      </c>
      <c r="V2537" s="214">
        <v>88.120553899576379</v>
      </c>
      <c r="X2537" s="63"/>
      <c r="Y2537" s="67"/>
      <c r="Z2537" s="67"/>
      <c r="AA2537" s="67"/>
      <c r="AB2537" s="67"/>
      <c r="AD2537" s="63"/>
      <c r="AE2537" s="67"/>
      <c r="AF2537" s="68"/>
      <c r="AH2537" s="58">
        <v>45246</v>
      </c>
      <c r="AI2537" s="210">
        <v>88.143549860569522</v>
      </c>
      <c r="AJ2537" s="210">
        <v>120.25038071696716</v>
      </c>
      <c r="AK2537" s="210">
        <v>158.20878111237033</v>
      </c>
      <c r="AM2537" s="63">
        <v>45246</v>
      </c>
      <c r="AN2537" s="210">
        <v>126.4372458891406</v>
      </c>
      <c r="AO2537" s="210">
        <v>117.03279796930292</v>
      </c>
      <c r="AP2537" s="210">
        <v>158.0073736502849</v>
      </c>
      <c r="AR2537" s="63">
        <v>45246</v>
      </c>
      <c r="AS2537" s="210">
        <v>6.6070945031140083</v>
      </c>
      <c r="AT2537" s="210">
        <v>-4.9483728831554945</v>
      </c>
      <c r="AV2537" s="63"/>
      <c r="AW2537" s="64" t="e">
        <v>#N/A</v>
      </c>
      <c r="AY2537" s="63"/>
      <c r="AZ2537" s="215"/>
      <c r="BA2537" s="215"/>
      <c r="BB2537" s="215"/>
      <c r="BC2537" s="215"/>
      <c r="BE2537" s="215"/>
    </row>
    <row r="2538" spans="4:57">
      <c r="D2538" s="63">
        <v>45247</v>
      </c>
      <c r="E2538" s="211">
        <v>1821.683</v>
      </c>
      <c r="F2538" s="211">
        <v>6012.5150000000003</v>
      </c>
      <c r="G2538" s="213">
        <v>7834.1980000000003</v>
      </c>
      <c r="I2538" s="63"/>
      <c r="J2538" s="68"/>
      <c r="K2538" s="68"/>
      <c r="M2538" s="63">
        <v>45247</v>
      </c>
      <c r="N2538" s="211">
        <v>21505</v>
      </c>
      <c r="O2538" s="212">
        <v>354.00830000000002</v>
      </c>
      <c r="Q2538" s="63">
        <v>45247</v>
      </c>
      <c r="R2538" s="210">
        <v>73.421353768242753</v>
      </c>
      <c r="S2538" s="210">
        <v>131.40061808509103</v>
      </c>
      <c r="U2538" s="63">
        <v>45247</v>
      </c>
      <c r="V2538" s="214">
        <v>85.966641739858019</v>
      </c>
      <c r="X2538" s="63"/>
      <c r="Y2538" s="67"/>
      <c r="Z2538" s="67"/>
      <c r="AA2538" s="67"/>
      <c r="AB2538" s="67"/>
      <c r="AD2538" s="63"/>
      <c r="AE2538" s="67"/>
      <c r="AF2538" s="68"/>
      <c r="AH2538" s="58">
        <v>45247</v>
      </c>
      <c r="AI2538" s="210">
        <v>88.191990801187828</v>
      </c>
      <c r="AJ2538" s="210">
        <v>120.09474463744532</v>
      </c>
      <c r="AK2538" s="210">
        <v>157.89934005491523</v>
      </c>
      <c r="AM2538" s="63">
        <v>45247</v>
      </c>
      <c r="AN2538" s="210">
        <v>126.53035515706135</v>
      </c>
      <c r="AO2538" s="210">
        <v>117.26889658450155</v>
      </c>
      <c r="AP2538" s="210">
        <v>157.7785357703905</v>
      </c>
      <c r="AR2538" s="63">
        <v>45247</v>
      </c>
      <c r="AS2538" s="210">
        <v>6.5032679738562083</v>
      </c>
      <c r="AT2538" s="210">
        <v>-5.0901519220694862</v>
      </c>
      <c r="AV2538" s="63"/>
      <c r="AW2538" s="64" t="e">
        <v>#N/A</v>
      </c>
      <c r="AY2538" s="63"/>
      <c r="AZ2538" s="215"/>
      <c r="BA2538" s="215"/>
      <c r="BB2538" s="215"/>
      <c r="BC2538" s="215"/>
      <c r="BE2538" s="215"/>
    </row>
    <row r="2539" spans="4:57">
      <c r="D2539" s="63">
        <v>45248</v>
      </c>
      <c r="E2539" s="211">
        <v>1821.683</v>
      </c>
      <c r="F2539" s="211">
        <v>6012.5150000000003</v>
      </c>
      <c r="G2539" s="213">
        <v>7834.1980000000003</v>
      </c>
      <c r="I2539" s="63"/>
      <c r="J2539" s="68"/>
      <c r="K2539" s="68"/>
      <c r="M2539" s="63">
        <v>45248</v>
      </c>
      <c r="N2539" s="211">
        <v>21505</v>
      </c>
      <c r="O2539" s="212">
        <v>354.00830000000002</v>
      </c>
      <c r="Q2539" s="63">
        <v>45248</v>
      </c>
      <c r="R2539" s="210">
        <v>73.541448600463184</v>
      </c>
      <c r="S2539" s="210">
        <v>131.37414449851192</v>
      </c>
      <c r="U2539" s="63">
        <v>45248</v>
      </c>
      <c r="V2539" s="214">
        <v>85.966641739858019</v>
      </c>
      <c r="X2539" s="63"/>
      <c r="Y2539" s="67"/>
      <c r="Z2539" s="67"/>
      <c r="AA2539" s="67"/>
      <c r="AB2539" s="67"/>
      <c r="AD2539" s="63"/>
      <c r="AE2539" s="67"/>
      <c r="AF2539" s="68"/>
      <c r="AH2539" s="58">
        <v>45248</v>
      </c>
      <c r="AI2539" s="210">
        <v>88.205316744825396</v>
      </c>
      <c r="AJ2539" s="210">
        <v>120.05322721595223</v>
      </c>
      <c r="AK2539" s="210">
        <v>157.89593209987993</v>
      </c>
      <c r="AM2539" s="63">
        <v>45248</v>
      </c>
      <c r="AN2539" s="210">
        <v>126.51474440916903</v>
      </c>
      <c r="AO2539" s="210">
        <v>117.35778566239131</v>
      </c>
      <c r="AP2539" s="210">
        <v>157.43225597567422</v>
      </c>
      <c r="AR2539" s="63">
        <v>45248</v>
      </c>
      <c r="AS2539" s="210">
        <v>6.4068803227252502</v>
      </c>
      <c r="AT2539" s="210">
        <v>-5.1966267316935326</v>
      </c>
      <c r="AV2539" s="63"/>
      <c r="AW2539" s="64" t="e">
        <v>#N/A</v>
      </c>
      <c r="AY2539" s="63"/>
      <c r="AZ2539" s="215"/>
      <c r="BA2539" s="215"/>
      <c r="BB2539" s="215"/>
      <c r="BC2539" s="215"/>
      <c r="BE2539" s="215"/>
    </row>
    <row r="2540" spans="4:57">
      <c r="D2540" s="63">
        <v>45249</v>
      </c>
      <c r="E2540" s="211">
        <v>1821.683</v>
      </c>
      <c r="F2540" s="211">
        <v>6012.5150000000003</v>
      </c>
      <c r="G2540" s="213">
        <v>7834.1980000000003</v>
      </c>
      <c r="I2540" s="63"/>
      <c r="J2540" s="68"/>
      <c r="K2540" s="68"/>
      <c r="M2540" s="63">
        <v>45249</v>
      </c>
      <c r="N2540" s="211">
        <v>21505</v>
      </c>
      <c r="O2540" s="212">
        <v>354.00830000000002</v>
      </c>
      <c r="Q2540" s="63">
        <v>45249</v>
      </c>
      <c r="R2540" s="210">
        <v>73.74342688405639</v>
      </c>
      <c r="S2540" s="210">
        <v>131.38278273396904</v>
      </c>
      <c r="U2540" s="63">
        <v>45249</v>
      </c>
      <c r="V2540" s="214">
        <v>85.966641739858019</v>
      </c>
      <c r="X2540" s="63"/>
      <c r="Y2540" s="67"/>
      <c r="Z2540" s="67"/>
      <c r="AA2540" s="67"/>
      <c r="AB2540" s="67"/>
      <c r="AD2540" s="63"/>
      <c r="AE2540" s="67"/>
      <c r="AF2540" s="68"/>
      <c r="AH2540" s="58">
        <v>45249</v>
      </c>
      <c r="AI2540" s="210">
        <v>88.291144727239072</v>
      </c>
      <c r="AJ2540" s="210">
        <v>120.08408126207596</v>
      </c>
      <c r="AK2540" s="210">
        <v>157.95438035268003</v>
      </c>
      <c r="AM2540" s="63">
        <v>45249</v>
      </c>
      <c r="AN2540" s="210">
        <v>126.45867309283685</v>
      </c>
      <c r="AO2540" s="210">
        <v>117.43694871465414</v>
      </c>
      <c r="AP2540" s="210">
        <v>157.03750951064447</v>
      </c>
      <c r="AR2540" s="63">
        <v>45249</v>
      </c>
      <c r="AS2540" s="210">
        <v>6.3160745638611848</v>
      </c>
      <c r="AT2540" s="210">
        <v>-5.2810932975492548</v>
      </c>
      <c r="AV2540" s="63"/>
      <c r="AW2540" s="64" t="e">
        <v>#N/A</v>
      </c>
      <c r="AY2540" s="63"/>
      <c r="AZ2540" s="215"/>
      <c r="BA2540" s="215"/>
      <c r="BB2540" s="215"/>
      <c r="BC2540" s="215"/>
      <c r="BE2540" s="215"/>
    </row>
    <row r="2541" spans="4:57">
      <c r="D2541" s="63">
        <v>45250</v>
      </c>
      <c r="E2541" s="211">
        <v>1821.683</v>
      </c>
      <c r="F2541" s="211">
        <v>6012.5150000000003</v>
      </c>
      <c r="G2541" s="213">
        <v>7834.1980000000003</v>
      </c>
      <c r="I2541" s="63"/>
      <c r="J2541" s="68"/>
      <c r="K2541" s="68"/>
      <c r="M2541" s="63">
        <v>45250</v>
      </c>
      <c r="N2541" s="211">
        <v>21505</v>
      </c>
      <c r="O2541" s="212">
        <v>354.00830000000002</v>
      </c>
      <c r="Q2541" s="63">
        <v>45250</v>
      </c>
      <c r="R2541" s="210">
        <v>73.886467999816645</v>
      </c>
      <c r="S2541" s="210">
        <v>131.33855387620582</v>
      </c>
      <c r="U2541" s="63">
        <v>45250</v>
      </c>
      <c r="V2541" s="214">
        <v>85.966641739858019</v>
      </c>
      <c r="X2541" s="63"/>
      <c r="Y2541" s="67"/>
      <c r="Z2541" s="67"/>
      <c r="AA2541" s="67"/>
      <c r="AB2541" s="67"/>
      <c r="AD2541" s="63"/>
      <c r="AE2541" s="67"/>
      <c r="AF2541" s="68"/>
      <c r="AH2541" s="58">
        <v>45250</v>
      </c>
      <c r="AI2541" s="210">
        <v>88.437641715949539</v>
      </c>
      <c r="AJ2541" s="210">
        <v>120.11669119509408</v>
      </c>
      <c r="AK2541" s="210">
        <v>157.92000091612627</v>
      </c>
      <c r="AM2541" s="63">
        <v>45250</v>
      </c>
      <c r="AN2541" s="210">
        <v>126.4316055891527</v>
      </c>
      <c r="AO2541" s="210">
        <v>117.56577210100048</v>
      </c>
      <c r="AP2541" s="210">
        <v>156.65489194134551</v>
      </c>
      <c r="AR2541" s="63">
        <v>45250</v>
      </c>
      <c r="AS2541" s="210">
        <v>6.2341786931950915</v>
      </c>
      <c r="AT2541" s="210">
        <v>-5.361254466057952</v>
      </c>
      <c r="AV2541" s="63"/>
      <c r="AW2541" s="64" t="e">
        <v>#N/A</v>
      </c>
      <c r="AY2541" s="63"/>
      <c r="AZ2541" s="215"/>
      <c r="BA2541" s="215"/>
      <c r="BB2541" s="215"/>
      <c r="BC2541" s="215"/>
      <c r="BE2541" s="215"/>
    </row>
    <row r="2542" spans="4:57">
      <c r="D2542" s="63">
        <v>45251</v>
      </c>
      <c r="E2542" s="211">
        <v>1671.644</v>
      </c>
      <c r="F2542" s="211">
        <v>6025.348</v>
      </c>
      <c r="G2542" s="213">
        <v>7696.9920000000002</v>
      </c>
      <c r="I2542" s="63"/>
      <c r="J2542" s="68"/>
      <c r="K2542" s="68"/>
      <c r="M2542" s="63">
        <v>45251</v>
      </c>
      <c r="N2542" s="211">
        <v>21631</v>
      </c>
      <c r="O2542" s="212">
        <v>356.02499999999998</v>
      </c>
      <c r="Q2542" s="63">
        <v>45251</v>
      </c>
      <c r="R2542" s="210">
        <v>73.923243201818863</v>
      </c>
      <c r="S2542" s="210">
        <v>131.18674700534237</v>
      </c>
      <c r="U2542" s="63">
        <v>45251</v>
      </c>
      <c r="V2542" s="214">
        <v>88.004239163273795</v>
      </c>
      <c r="X2542" s="63"/>
      <c r="Y2542" s="67"/>
      <c r="Z2542" s="67"/>
      <c r="AA2542" s="67"/>
      <c r="AB2542" s="67"/>
      <c r="AD2542" s="63"/>
      <c r="AE2542" s="67"/>
      <c r="AF2542" s="68"/>
      <c r="AH2542" s="58">
        <v>45251</v>
      </c>
      <c r="AI2542" s="210">
        <v>88.536671019665249</v>
      </c>
      <c r="AJ2542" s="210">
        <v>120.05314890843101</v>
      </c>
      <c r="AK2542" s="210">
        <v>157.72003047716802</v>
      </c>
      <c r="AM2542" s="63">
        <v>45251</v>
      </c>
      <c r="AN2542" s="210">
        <v>126.42242813603701</v>
      </c>
      <c r="AO2542" s="210">
        <v>117.71283247944039</v>
      </c>
      <c r="AP2542" s="210">
        <v>156.26298253934158</v>
      </c>
      <c r="AR2542" s="63">
        <v>45251</v>
      </c>
      <c r="AS2542" s="210">
        <v>6.1354336005381427</v>
      </c>
      <c r="AT2542" s="210">
        <v>-5.4582679525379536</v>
      </c>
      <c r="AV2542" s="63"/>
      <c r="AW2542" s="64" t="e">
        <v>#N/A</v>
      </c>
      <c r="AY2542" s="63"/>
      <c r="AZ2542" s="215"/>
      <c r="BA2542" s="215"/>
      <c r="BB2542" s="215"/>
      <c r="BC2542" s="215"/>
      <c r="BE2542" s="215"/>
    </row>
    <row r="2543" spans="4:57">
      <c r="D2543" s="63">
        <v>45252</v>
      </c>
      <c r="E2543" s="211">
        <v>1642.4949999999999</v>
      </c>
      <c r="F2543" s="211">
        <v>6033.3159999999998</v>
      </c>
      <c r="G2543" s="213">
        <v>7675.8109999999997</v>
      </c>
      <c r="I2543" s="63"/>
      <c r="J2543" s="68"/>
      <c r="K2543" s="68"/>
      <c r="M2543" s="63">
        <v>45252</v>
      </c>
      <c r="N2543" s="211">
        <v>21539</v>
      </c>
      <c r="O2543" s="212">
        <v>356.50830000000002</v>
      </c>
      <c r="Q2543" s="63">
        <v>45252</v>
      </c>
      <c r="R2543" s="210">
        <v>73.836846556999632</v>
      </c>
      <c r="S2543" s="210">
        <v>131.1269806330686</v>
      </c>
      <c r="U2543" s="63">
        <v>45252</v>
      </c>
      <c r="V2543" s="214">
        <v>87.320512821705393</v>
      </c>
      <c r="X2543" s="63"/>
      <c r="Y2543" s="67"/>
      <c r="Z2543" s="67"/>
      <c r="AA2543" s="67"/>
      <c r="AB2543" s="67"/>
      <c r="AD2543" s="63"/>
      <c r="AE2543" s="67"/>
      <c r="AF2543" s="68"/>
      <c r="AH2543" s="58">
        <v>45252</v>
      </c>
      <c r="AI2543" s="210">
        <v>88.608985242871213</v>
      </c>
      <c r="AJ2543" s="210">
        <v>120.06635563955497</v>
      </c>
      <c r="AK2543" s="210">
        <v>157.67673133715263</v>
      </c>
      <c r="AM2543" s="63">
        <v>45252</v>
      </c>
      <c r="AN2543" s="210">
        <v>126.42188739289328</v>
      </c>
      <c r="AO2543" s="210">
        <v>117.876126933978</v>
      </c>
      <c r="AP2543" s="210">
        <v>155.87759432249345</v>
      </c>
      <c r="AR2543" s="63">
        <v>45252</v>
      </c>
      <c r="AS2543" s="210">
        <v>6.0770589389677498</v>
      </c>
      <c r="AT2543" s="210">
        <v>-5.5641071377450668</v>
      </c>
      <c r="AV2543" s="63"/>
      <c r="AW2543" s="64" t="e">
        <v>#N/A</v>
      </c>
      <c r="AY2543" s="63"/>
      <c r="AZ2543" s="215"/>
      <c r="BA2543" s="215"/>
      <c r="BB2543" s="215"/>
      <c r="BC2543" s="215"/>
      <c r="BE2543" s="215"/>
    </row>
    <row r="2544" spans="4:57">
      <c r="D2544" s="63">
        <v>45253</v>
      </c>
      <c r="E2544" s="211">
        <v>1715</v>
      </c>
      <c r="F2544" s="211">
        <v>6040.607</v>
      </c>
      <c r="G2544" s="213">
        <v>7755.607</v>
      </c>
      <c r="I2544" s="63"/>
      <c r="J2544" s="68"/>
      <c r="K2544" s="68"/>
      <c r="M2544" s="63">
        <v>45253</v>
      </c>
      <c r="N2544" s="211">
        <v>21554</v>
      </c>
      <c r="O2544" s="212">
        <v>357.00830000000002</v>
      </c>
      <c r="Q2544" s="63">
        <v>45253</v>
      </c>
      <c r="R2544" s="210">
        <v>74.093548812245217</v>
      </c>
      <c r="S2544" s="210">
        <v>131.08365862460752</v>
      </c>
      <c r="U2544" s="63">
        <v>45253</v>
      </c>
      <c r="V2544" s="214">
        <v>87.900691317497362</v>
      </c>
      <c r="X2544" s="63"/>
      <c r="Y2544" s="67"/>
      <c r="Z2544" s="67"/>
      <c r="AA2544" s="67"/>
      <c r="AB2544" s="67"/>
      <c r="AD2544" s="63"/>
      <c r="AE2544" s="67"/>
      <c r="AF2544" s="68"/>
      <c r="AH2544" s="58">
        <v>45253</v>
      </c>
      <c r="AI2544" s="210">
        <v>88.430551479958353</v>
      </c>
      <c r="AJ2544" s="210">
        <v>119.94762458446124</v>
      </c>
      <c r="AK2544" s="210">
        <v>157.62155747846515</v>
      </c>
      <c r="AM2544" s="63">
        <v>45253</v>
      </c>
      <c r="AN2544" s="210">
        <v>126.39358971698158</v>
      </c>
      <c r="AO2544" s="210">
        <v>117.88375150668044</v>
      </c>
      <c r="AP2544" s="210">
        <v>155.6565291664111</v>
      </c>
      <c r="AR2544" s="63">
        <v>45253</v>
      </c>
      <c r="AS2544" s="210">
        <v>5.9819634596514071</v>
      </c>
      <c r="AT2544" s="210">
        <v>-5.6678638392267722</v>
      </c>
      <c r="AV2544" s="63"/>
      <c r="AW2544" s="64" t="e">
        <v>#N/A</v>
      </c>
      <c r="AY2544" s="63"/>
      <c r="AZ2544" s="215"/>
      <c r="BA2544" s="215"/>
      <c r="BB2544" s="215"/>
      <c r="BC2544" s="215"/>
      <c r="BE2544" s="215"/>
    </row>
    <row r="2545" spans="4:57">
      <c r="D2545" s="63">
        <v>45254</v>
      </c>
      <c r="E2545" s="211">
        <v>1850.3689999999999</v>
      </c>
      <c r="F2545" s="211">
        <v>6035.6040000000003</v>
      </c>
      <c r="G2545" s="213">
        <v>7885.973</v>
      </c>
      <c r="I2545" s="63"/>
      <c r="J2545" s="68"/>
      <c r="K2545" s="68"/>
      <c r="M2545" s="63">
        <v>45254</v>
      </c>
      <c r="N2545" s="211">
        <v>21551</v>
      </c>
      <c r="O2545" s="212">
        <v>357.52499999999998</v>
      </c>
      <c r="Q2545" s="63">
        <v>45254</v>
      </c>
      <c r="R2545" s="210">
        <v>74.412602395154209</v>
      </c>
      <c r="S2545" s="210">
        <v>130.79450265087584</v>
      </c>
      <c r="U2545" s="63">
        <v>45254</v>
      </c>
      <c r="V2545" s="214">
        <v>88.430715103053942</v>
      </c>
      <c r="X2545" s="63"/>
      <c r="Y2545" s="67"/>
      <c r="Z2545" s="67"/>
      <c r="AA2545" s="67"/>
      <c r="AB2545" s="67"/>
      <c r="AD2545" s="63"/>
      <c r="AE2545" s="67"/>
      <c r="AF2545" s="68"/>
      <c r="AH2545" s="58">
        <v>45254</v>
      </c>
      <c r="AI2545" s="210">
        <v>88.235149538113262</v>
      </c>
      <c r="AJ2545" s="210">
        <v>119.65656634909467</v>
      </c>
      <c r="AK2545" s="210">
        <v>157.19741371921933</v>
      </c>
      <c r="AM2545" s="63">
        <v>45254</v>
      </c>
      <c r="AN2545" s="210">
        <v>126.39043786010076</v>
      </c>
      <c r="AO2545" s="210">
        <v>117.95694377052412</v>
      </c>
      <c r="AP2545" s="210">
        <v>155.40936834832326</v>
      </c>
      <c r="AR2545" s="63">
        <v>45254</v>
      </c>
      <c r="AS2545" s="210">
        <v>5.8717979869723269</v>
      </c>
      <c r="AT2545" s="210">
        <v>-5.7599845156976475</v>
      </c>
      <c r="AV2545" s="63"/>
      <c r="AW2545" s="64" t="e">
        <v>#N/A</v>
      </c>
      <c r="AY2545" s="63"/>
      <c r="AZ2545" s="215"/>
      <c r="BA2545" s="215"/>
      <c r="BB2545" s="215"/>
      <c r="BC2545" s="215"/>
      <c r="BE2545" s="215"/>
    </row>
    <row r="2546" spans="4:57">
      <c r="D2546" s="63">
        <v>45255</v>
      </c>
      <c r="E2546" s="211">
        <v>1850.3689999999999</v>
      </c>
      <c r="F2546" s="211">
        <v>6035.6040000000003</v>
      </c>
      <c r="G2546" s="213">
        <v>7885.973</v>
      </c>
      <c r="I2546" s="63"/>
      <c r="J2546" s="68"/>
      <c r="K2546" s="68"/>
      <c r="M2546" s="63">
        <v>45255</v>
      </c>
      <c r="N2546" s="211">
        <v>21551</v>
      </c>
      <c r="O2546" s="212">
        <v>357.52499999999998</v>
      </c>
      <c r="Q2546" s="63">
        <v>45255</v>
      </c>
      <c r="R2546" s="210">
        <v>74.759317595282297</v>
      </c>
      <c r="S2546" s="210">
        <v>130.4735231094437</v>
      </c>
      <c r="U2546" s="63">
        <v>45255</v>
      </c>
      <c r="V2546" s="214">
        <v>88.430715103053942</v>
      </c>
      <c r="X2546" s="63"/>
      <c r="Y2546" s="67"/>
      <c r="Z2546" s="67"/>
      <c r="AA2546" s="67"/>
      <c r="AB2546" s="67"/>
      <c r="AD2546" s="63"/>
      <c r="AE2546" s="67"/>
      <c r="AF2546" s="68"/>
      <c r="AH2546" s="58">
        <v>45255</v>
      </c>
      <c r="AI2546" s="210">
        <v>87.913497399580606</v>
      </c>
      <c r="AJ2546" s="210">
        <v>119.26713743776203</v>
      </c>
      <c r="AK2546" s="210">
        <v>156.73354855754761</v>
      </c>
      <c r="AM2546" s="63">
        <v>45255</v>
      </c>
      <c r="AN2546" s="210">
        <v>126.3359737094945</v>
      </c>
      <c r="AO2546" s="210">
        <v>117.91046550040365</v>
      </c>
      <c r="AP2546" s="210">
        <v>155.16600623540512</v>
      </c>
      <c r="AR2546" s="63">
        <v>45255</v>
      </c>
      <c r="AS2546" s="210">
        <v>5.7664629245406607</v>
      </c>
      <c r="AT2546" s="210">
        <v>-5.846154522629643</v>
      </c>
      <c r="AV2546" s="63"/>
      <c r="AW2546" s="64" t="e">
        <v>#N/A</v>
      </c>
      <c r="AY2546" s="63"/>
      <c r="AZ2546" s="215"/>
      <c r="BA2546" s="215"/>
      <c r="BB2546" s="215"/>
      <c r="BC2546" s="215"/>
      <c r="BE2546" s="215"/>
    </row>
    <row r="2547" spans="4:57">
      <c r="D2547" s="63">
        <v>45256</v>
      </c>
      <c r="E2547" s="211">
        <v>1850.3689999999999</v>
      </c>
      <c r="F2547" s="211">
        <v>6035.6040000000003</v>
      </c>
      <c r="G2547" s="213">
        <v>7885.973</v>
      </c>
      <c r="I2547" s="63"/>
      <c r="J2547" s="68"/>
      <c r="K2547" s="68"/>
      <c r="M2547" s="63">
        <v>45256</v>
      </c>
      <c r="N2547" s="211">
        <v>21551</v>
      </c>
      <c r="O2547" s="212">
        <v>357.52499999999998</v>
      </c>
      <c r="Q2547" s="63">
        <v>45256</v>
      </c>
      <c r="R2547" s="210">
        <v>75.244062691545466</v>
      </c>
      <c r="S2547" s="210">
        <v>130.11910067717918</v>
      </c>
      <c r="U2547" s="63">
        <v>45256</v>
      </c>
      <c r="V2547" s="214">
        <v>88.430715103053942</v>
      </c>
      <c r="X2547" s="63"/>
      <c r="Y2547" s="67"/>
      <c r="Z2547" s="67"/>
      <c r="AA2547" s="67"/>
      <c r="AB2547" s="67"/>
      <c r="AD2547" s="63"/>
      <c r="AE2547" s="67"/>
      <c r="AF2547" s="68"/>
      <c r="AH2547" s="58">
        <v>45256</v>
      </c>
      <c r="AI2547" s="210">
        <v>87.620137473755278</v>
      </c>
      <c r="AJ2547" s="210">
        <v>118.86996293802969</v>
      </c>
      <c r="AK2547" s="210">
        <v>156.22853993736726</v>
      </c>
      <c r="AM2547" s="63">
        <v>45256</v>
      </c>
      <c r="AN2547" s="210">
        <v>126.31616301579997</v>
      </c>
      <c r="AO2547" s="210">
        <v>117.87037210022268</v>
      </c>
      <c r="AP2547" s="210">
        <v>154.99386634479868</v>
      </c>
      <c r="AR2547" s="63">
        <v>45256</v>
      </c>
      <c r="AS2547" s="210">
        <v>5.6553683935014698</v>
      </c>
      <c r="AT2547" s="210">
        <v>-5.9206867979102356</v>
      </c>
      <c r="AV2547" s="63"/>
      <c r="AW2547" s="64" t="e">
        <v>#N/A</v>
      </c>
      <c r="AY2547" s="63"/>
      <c r="AZ2547" s="215"/>
      <c r="BA2547" s="215"/>
      <c r="BB2547" s="215"/>
      <c r="BC2547" s="215"/>
      <c r="BE2547" s="215"/>
    </row>
    <row r="2548" spans="4:57">
      <c r="D2548" s="63">
        <v>45257</v>
      </c>
      <c r="E2548" s="211">
        <v>1948.5930000000001</v>
      </c>
      <c r="F2548" s="211">
        <v>6042.3890000000001</v>
      </c>
      <c r="G2548" s="213">
        <v>7990.982</v>
      </c>
      <c r="I2548" s="63"/>
      <c r="J2548" s="68"/>
      <c r="K2548" s="68"/>
      <c r="M2548" s="63">
        <v>45257</v>
      </c>
      <c r="N2548" s="211">
        <v>21538</v>
      </c>
      <c r="O2548" s="212">
        <v>359.02499999999998</v>
      </c>
      <c r="Q2548" s="63">
        <v>45257</v>
      </c>
      <c r="R2548" s="210">
        <v>75.741185937814095</v>
      </c>
      <c r="S2548" s="210">
        <v>129.82610530699046</v>
      </c>
      <c r="U2548" s="63">
        <v>45257</v>
      </c>
      <c r="V2548" s="214">
        <v>89.469969598816874</v>
      </c>
      <c r="X2548" s="63"/>
      <c r="Y2548" s="67"/>
      <c r="Z2548" s="67"/>
      <c r="AA2548" s="67"/>
      <c r="AB2548" s="67"/>
      <c r="AD2548" s="63"/>
      <c r="AE2548" s="67"/>
      <c r="AF2548" s="68"/>
      <c r="AH2548" s="58">
        <v>45257</v>
      </c>
      <c r="AI2548" s="210">
        <v>87.313585902932104</v>
      </c>
      <c r="AJ2548" s="210">
        <v>118.51080893749098</v>
      </c>
      <c r="AK2548" s="210">
        <v>155.81972718264603</v>
      </c>
      <c r="AM2548" s="63">
        <v>45257</v>
      </c>
      <c r="AN2548" s="210">
        <v>126.40509282231629</v>
      </c>
      <c r="AO2548" s="210">
        <v>118.03121244034665</v>
      </c>
      <c r="AP2548" s="210">
        <v>154.82975752341898</v>
      </c>
      <c r="AR2548" s="63">
        <v>45257</v>
      </c>
      <c r="AS2548" s="210">
        <v>5.5351416042560775</v>
      </c>
      <c r="AT2548" s="210">
        <v>-6.0356472177379494</v>
      </c>
      <c r="AV2548" s="63"/>
      <c r="AW2548" s="64" t="e">
        <v>#N/A</v>
      </c>
      <c r="AY2548" s="63"/>
      <c r="AZ2548" s="215"/>
      <c r="BA2548" s="215"/>
      <c r="BB2548" s="215"/>
      <c r="BC2548" s="215"/>
      <c r="BE2548" s="215"/>
    </row>
    <row r="2549" spans="4:57">
      <c r="D2549" s="63">
        <v>45258</v>
      </c>
      <c r="E2549" s="211">
        <v>2083.39</v>
      </c>
      <c r="F2549" s="211">
        <v>6058.1090000000004</v>
      </c>
      <c r="G2549" s="213">
        <v>8141.4989999999998</v>
      </c>
      <c r="I2549" s="63"/>
      <c r="J2549" s="68"/>
      <c r="K2549" s="68"/>
      <c r="M2549" s="63">
        <v>45258</v>
      </c>
      <c r="N2549" s="211">
        <v>21535</v>
      </c>
      <c r="O2549" s="212">
        <v>359.52499999999998</v>
      </c>
      <c r="Q2549" s="63">
        <v>45258</v>
      </c>
      <c r="R2549" s="210">
        <v>76.1653279912925</v>
      </c>
      <c r="S2549" s="210">
        <v>129.37443524129529</v>
      </c>
      <c r="U2549" s="63">
        <v>45258</v>
      </c>
      <c r="V2549" s="214">
        <v>88.881799419750465</v>
      </c>
      <c r="X2549" s="63"/>
      <c r="Y2549" s="67"/>
      <c r="Z2549" s="67"/>
      <c r="AA2549" s="67"/>
      <c r="AB2549" s="67"/>
      <c r="AD2549" s="63"/>
      <c r="AE2549" s="67"/>
      <c r="AF2549" s="68"/>
      <c r="AH2549" s="58">
        <v>45258</v>
      </c>
      <c r="AI2549" s="210">
        <v>87.056351052265285</v>
      </c>
      <c r="AJ2549" s="210">
        <v>118.07667865980997</v>
      </c>
      <c r="AK2549" s="210">
        <v>155.17014017186915</v>
      </c>
      <c r="AM2549" s="63">
        <v>45258</v>
      </c>
      <c r="AN2549" s="210">
        <v>126.47852278737224</v>
      </c>
      <c r="AO2549" s="210">
        <v>118.2248287300153</v>
      </c>
      <c r="AP2549" s="210">
        <v>154.5706532413584</v>
      </c>
      <c r="AR2549" s="63">
        <v>45258</v>
      </c>
      <c r="AS2549" s="210">
        <v>5.4321495711706858</v>
      </c>
      <c r="AT2549" s="210">
        <v>-6.1482678091692726</v>
      </c>
      <c r="AV2549" s="63"/>
      <c r="AW2549" s="64" t="e">
        <v>#N/A</v>
      </c>
      <c r="AY2549" s="63"/>
      <c r="AZ2549" s="215"/>
      <c r="BA2549" s="215"/>
      <c r="BB2549" s="215"/>
      <c r="BC2549" s="215"/>
      <c r="BE2549" s="215"/>
    </row>
    <row r="2550" spans="4:57">
      <c r="D2550" s="63">
        <v>45259</v>
      </c>
      <c r="E2550" s="211">
        <v>1827.0920000000001</v>
      </c>
      <c r="F2550" s="211">
        <v>6078.9470000000001</v>
      </c>
      <c r="G2550" s="213">
        <v>7906.0389999999998</v>
      </c>
      <c r="I2550" s="63"/>
      <c r="J2550" s="68"/>
      <c r="K2550" s="68"/>
      <c r="M2550" s="63">
        <v>45259</v>
      </c>
      <c r="N2550" s="211">
        <v>21603</v>
      </c>
      <c r="O2550" s="212">
        <v>360.00830000000002</v>
      </c>
      <c r="Q2550" s="63">
        <v>45259</v>
      </c>
      <c r="R2550" s="210">
        <v>76.650102087009813</v>
      </c>
      <c r="S2550" s="210">
        <v>128.56533317164346</v>
      </c>
      <c r="U2550" s="63">
        <v>45259</v>
      </c>
      <c r="V2550" s="214">
        <v>88.484737953740705</v>
      </c>
      <c r="X2550" s="63"/>
      <c r="Y2550" s="67"/>
      <c r="Z2550" s="67"/>
      <c r="AA2550" s="67"/>
      <c r="AB2550" s="67"/>
      <c r="AD2550" s="63"/>
      <c r="AE2550" s="67"/>
      <c r="AF2550" s="68"/>
      <c r="AH2550" s="58">
        <v>45259</v>
      </c>
      <c r="AI2550" s="210">
        <v>86.693207840218321</v>
      </c>
      <c r="AJ2550" s="210">
        <v>117.33328939032006</v>
      </c>
      <c r="AK2550" s="210">
        <v>153.95541162471577</v>
      </c>
      <c r="AM2550" s="63">
        <v>45259</v>
      </c>
      <c r="AN2550" s="210">
        <v>126.54782487308474</v>
      </c>
      <c r="AO2550" s="210">
        <v>118.27723575454665</v>
      </c>
      <c r="AP2550" s="210">
        <v>154.51836458316529</v>
      </c>
      <c r="AR2550" s="63">
        <v>45259</v>
      </c>
      <c r="AS2550" s="210">
        <v>5.3272592911330907</v>
      </c>
      <c r="AT2550" s="210">
        <v>-6.2550171295220007</v>
      </c>
      <c r="AV2550" s="63"/>
      <c r="AW2550" s="64" t="e">
        <v>#N/A</v>
      </c>
      <c r="AY2550" s="63"/>
      <c r="AZ2550" s="215"/>
      <c r="BA2550" s="215"/>
      <c r="BB2550" s="215"/>
      <c r="BC2550" s="215"/>
      <c r="BE2550" s="215"/>
    </row>
    <row r="2551" spans="4:57">
      <c r="D2551" s="63">
        <v>45260</v>
      </c>
      <c r="E2551" s="211">
        <v>2830.1190000000001</v>
      </c>
      <c r="F2551" s="211">
        <v>6143.4110000000001</v>
      </c>
      <c r="G2551" s="213">
        <v>8973.5300000000007</v>
      </c>
      <c r="I2551" s="63"/>
      <c r="J2551" s="68"/>
      <c r="K2551" s="68"/>
      <c r="M2551" s="63">
        <v>45260</v>
      </c>
      <c r="N2551" s="211">
        <v>21513</v>
      </c>
      <c r="O2551" s="212">
        <v>360.52499999999998</v>
      </c>
      <c r="Q2551" s="63">
        <v>45260</v>
      </c>
      <c r="R2551" s="210">
        <v>77.688611158889259</v>
      </c>
      <c r="S2551" s="210">
        <v>127.61722206498285</v>
      </c>
      <c r="U2551" s="63">
        <v>45260</v>
      </c>
      <c r="V2551" s="214">
        <v>88.621034938243483</v>
      </c>
      <c r="X2551" s="63"/>
      <c r="Y2551" s="67"/>
      <c r="Z2551" s="67"/>
      <c r="AA2551" s="67"/>
      <c r="AB2551" s="67"/>
      <c r="AD2551" s="63"/>
      <c r="AE2551" s="67"/>
      <c r="AF2551" s="68"/>
      <c r="AH2551" s="58">
        <v>45260</v>
      </c>
      <c r="AI2551" s="210">
        <v>86.229192262798421</v>
      </c>
      <c r="AJ2551" s="210">
        <v>116.43245083029984</v>
      </c>
      <c r="AK2551" s="210">
        <v>152.47133380405194</v>
      </c>
      <c r="AM2551" s="63">
        <v>45260</v>
      </c>
      <c r="AN2551" s="210">
        <v>126.7040603752383</v>
      </c>
      <c r="AO2551" s="210">
        <v>118.36192206128243</v>
      </c>
      <c r="AP2551" s="210">
        <v>154.67415723524041</v>
      </c>
      <c r="AR2551" s="63">
        <v>45260</v>
      </c>
      <c r="AS2551" s="210">
        <v>5.2088792393501615</v>
      </c>
      <c r="AT2551" s="210">
        <v>-6.3651484836066423</v>
      </c>
      <c r="AV2551" s="63"/>
      <c r="AW2551" s="64" t="e">
        <v>#N/A</v>
      </c>
      <c r="AY2551" s="63"/>
      <c r="AZ2551" s="215"/>
      <c r="BA2551" s="215"/>
      <c r="BB2551" s="215"/>
      <c r="BC2551" s="215"/>
      <c r="BE2551" s="215"/>
    </row>
    <row r="2552" spans="4:57">
      <c r="D2552" s="63">
        <v>45261</v>
      </c>
      <c r="E2552" s="211">
        <v>2314.1869999999999</v>
      </c>
      <c r="F2552" s="211">
        <v>6196.1450000000004</v>
      </c>
      <c r="G2552" s="213">
        <v>8510.3320000000003</v>
      </c>
      <c r="I2552" s="63"/>
      <c r="J2552" s="68"/>
      <c r="K2552" s="68"/>
      <c r="M2552" s="63">
        <v>45261</v>
      </c>
      <c r="N2552" s="211">
        <v>21428</v>
      </c>
      <c r="O2552" s="212">
        <v>361.02499999999998</v>
      </c>
      <c r="Q2552" s="63">
        <v>45261</v>
      </c>
      <c r="R2552" s="210">
        <v>78.211787639245273</v>
      </c>
      <c r="S2552" s="210">
        <v>126.75324098706908</v>
      </c>
      <c r="U2552" s="63">
        <v>45261</v>
      </c>
      <c r="V2552" s="214">
        <v>91.969994077537379</v>
      </c>
      <c r="X2552" s="63"/>
      <c r="Y2552" s="67"/>
      <c r="Z2552" s="67"/>
      <c r="AA2552" s="67"/>
      <c r="AB2552" s="67"/>
      <c r="AD2552" s="63"/>
      <c r="AE2552" s="67"/>
      <c r="AF2552" s="68"/>
      <c r="AH2552" s="58">
        <v>45261</v>
      </c>
      <c r="AI2552" s="210">
        <v>85.784110029104909</v>
      </c>
      <c r="AJ2552" s="210">
        <v>115.5986368036022</v>
      </c>
      <c r="AK2552" s="210">
        <v>151.08378095538794</v>
      </c>
      <c r="AM2552" s="63">
        <v>45261</v>
      </c>
      <c r="AN2552" s="210">
        <v>126.88234715535187</v>
      </c>
      <c r="AO2552" s="210">
        <v>118.48554412050763</v>
      </c>
      <c r="AP2552" s="210">
        <v>154.83491678441243</v>
      </c>
      <c r="AR2552" s="63">
        <v>45261</v>
      </c>
      <c r="AS2552" s="210">
        <v>5.103387593488784</v>
      </c>
      <c r="AT2552" s="210">
        <v>-6.4771201898968345</v>
      </c>
      <c r="AV2552" s="63"/>
      <c r="AW2552" s="64" t="e">
        <v>#N/A</v>
      </c>
      <c r="AY2552" s="63"/>
      <c r="AZ2552" s="215"/>
      <c r="BA2552" s="215"/>
      <c r="BB2552" s="215"/>
      <c r="BC2552" s="215"/>
      <c r="BE2552" s="215"/>
    </row>
    <row r="2553" spans="4:57">
      <c r="D2553" s="63">
        <v>45262</v>
      </c>
      <c r="E2553" s="211">
        <v>2314.1869999999999</v>
      </c>
      <c r="F2553" s="211">
        <v>6196.1450000000004</v>
      </c>
      <c r="G2553" s="213">
        <v>8510.3320000000003</v>
      </c>
      <c r="I2553" s="63"/>
      <c r="J2553" s="68"/>
      <c r="K2553" s="68"/>
      <c r="M2553" s="63">
        <v>45262</v>
      </c>
      <c r="N2553" s="211">
        <v>21428</v>
      </c>
      <c r="O2553" s="212">
        <v>361.02499999999998</v>
      </c>
      <c r="Q2553" s="63">
        <v>45262</v>
      </c>
      <c r="R2553" s="210">
        <v>78.752117466806055</v>
      </c>
      <c r="S2553" s="210">
        <v>125.85496333118935</v>
      </c>
      <c r="U2553" s="63">
        <v>45262</v>
      </c>
      <c r="V2553" s="214">
        <v>91.969994077537379</v>
      </c>
      <c r="X2553" s="63"/>
      <c r="Y2553" s="67"/>
      <c r="Z2553" s="67"/>
      <c r="AA2553" s="67"/>
      <c r="AB2553" s="67"/>
      <c r="AD2553" s="63"/>
      <c r="AE2553" s="67"/>
      <c r="AF2553" s="68"/>
      <c r="AH2553" s="58">
        <v>45262</v>
      </c>
      <c r="AI2553" s="210">
        <v>85.21117598222034</v>
      </c>
      <c r="AJ2553" s="210">
        <v>114.65481604470158</v>
      </c>
      <c r="AK2553" s="210">
        <v>149.69095008565665</v>
      </c>
      <c r="AM2553" s="63">
        <v>45262</v>
      </c>
      <c r="AN2553" s="210">
        <v>127.12042204092246</v>
      </c>
      <c r="AO2553" s="210">
        <v>118.7011613311232</v>
      </c>
      <c r="AP2553" s="210">
        <v>155.06881648810443</v>
      </c>
      <c r="AR2553" s="63">
        <v>45262</v>
      </c>
      <c r="AS2553" s="210">
        <v>5.0031363223577596</v>
      </c>
      <c r="AT2553" s="210">
        <v>-6.584826801461741</v>
      </c>
      <c r="AV2553" s="63"/>
      <c r="AW2553" s="64" t="e">
        <v>#N/A</v>
      </c>
      <c r="AY2553" s="63"/>
      <c r="AZ2553" s="215"/>
      <c r="BA2553" s="215"/>
      <c r="BB2553" s="215"/>
      <c r="BC2553" s="215"/>
      <c r="BE2553" s="215"/>
    </row>
    <row r="2554" spans="4:57">
      <c r="D2554" s="63">
        <v>45263</v>
      </c>
      <c r="E2554" s="211">
        <v>2314.1869999999999</v>
      </c>
      <c r="F2554" s="211">
        <v>6196.1450000000004</v>
      </c>
      <c r="G2554" s="213">
        <v>8510.3320000000003</v>
      </c>
      <c r="I2554" s="63"/>
      <c r="J2554" s="68"/>
      <c r="K2554" s="68"/>
      <c r="M2554" s="63">
        <v>45263</v>
      </c>
      <c r="N2554" s="211">
        <v>21428</v>
      </c>
      <c r="O2554" s="212">
        <v>361.02499999999998</v>
      </c>
      <c r="Q2554" s="63">
        <v>45263</v>
      </c>
      <c r="R2554" s="210">
        <v>79.226635066175334</v>
      </c>
      <c r="S2554" s="210">
        <v>124.85918281004001</v>
      </c>
      <c r="U2554" s="63">
        <v>45263</v>
      </c>
      <c r="V2554" s="214">
        <v>91.969994077537379</v>
      </c>
      <c r="X2554" s="63"/>
      <c r="Y2554" s="67"/>
      <c r="Z2554" s="67"/>
      <c r="AA2554" s="67"/>
      <c r="AB2554" s="67"/>
      <c r="AD2554" s="63"/>
      <c r="AE2554" s="67"/>
      <c r="AF2554" s="68"/>
      <c r="AH2554" s="58">
        <v>45263</v>
      </c>
      <c r="AI2554" s="210">
        <v>84.657834956415144</v>
      </c>
      <c r="AJ2554" s="210">
        <v>113.70556105550121</v>
      </c>
      <c r="AK2554" s="210">
        <v>148.16492086983681</v>
      </c>
      <c r="AM2554" s="63">
        <v>45263</v>
      </c>
      <c r="AN2554" s="210">
        <v>127.30210744636743</v>
      </c>
      <c r="AO2554" s="210">
        <v>118.81071754491339</v>
      </c>
      <c r="AP2554" s="210">
        <v>155.29155768506038</v>
      </c>
      <c r="AR2554" s="63">
        <v>45263</v>
      </c>
      <c r="AS2554" s="210">
        <v>4.929254337912381</v>
      </c>
      <c r="AT2554" s="210">
        <v>-6.6886370147151712</v>
      </c>
      <c r="AV2554" s="63"/>
      <c r="AW2554" s="64" t="e">
        <v>#N/A</v>
      </c>
      <c r="AY2554" s="63"/>
      <c r="AZ2554" s="215"/>
      <c r="BA2554" s="215"/>
      <c r="BB2554" s="215"/>
      <c r="BC2554" s="215"/>
      <c r="BE2554" s="215"/>
    </row>
    <row r="2555" spans="4:57">
      <c r="D2555" s="63">
        <v>45264</v>
      </c>
      <c r="E2555" s="211">
        <v>2193.6109999999999</v>
      </c>
      <c r="F2555" s="211">
        <v>6264.3090000000002</v>
      </c>
      <c r="G2555" s="213">
        <v>8457.92</v>
      </c>
      <c r="I2555" s="63"/>
      <c r="J2555" s="68"/>
      <c r="K2555" s="68"/>
      <c r="M2555" s="63">
        <v>45264</v>
      </c>
      <c r="N2555" s="211">
        <v>21329</v>
      </c>
      <c r="O2555" s="212">
        <v>362.52499999999998</v>
      </c>
      <c r="Q2555" s="63">
        <v>45264</v>
      </c>
      <c r="R2555" s="210">
        <v>79.683887190490353</v>
      </c>
      <c r="S2555" s="210">
        <v>123.94053666212352</v>
      </c>
      <c r="U2555" s="63">
        <v>45264</v>
      </c>
      <c r="V2555" s="214">
        <v>92.863084228155941</v>
      </c>
      <c r="X2555" s="63"/>
      <c r="Y2555" s="67"/>
      <c r="Z2555" s="67"/>
      <c r="AA2555" s="67"/>
      <c r="AB2555" s="67"/>
      <c r="AD2555" s="63"/>
      <c r="AE2555" s="67"/>
      <c r="AF2555" s="68"/>
      <c r="AH2555" s="58">
        <v>45264</v>
      </c>
      <c r="AI2555" s="210">
        <v>84.036559398511685</v>
      </c>
      <c r="AJ2555" s="210">
        <v>112.75541739405095</v>
      </c>
      <c r="AK2555" s="210">
        <v>146.68999495153673</v>
      </c>
      <c r="AM2555" s="63">
        <v>45264</v>
      </c>
      <c r="AN2555" s="210">
        <v>127.49540409934164</v>
      </c>
      <c r="AO2555" s="210">
        <v>118.88905731211756</v>
      </c>
      <c r="AP2555" s="210">
        <v>155.58758801385025</v>
      </c>
      <c r="AR2555" s="63">
        <v>45264</v>
      </c>
      <c r="AS2555" s="210">
        <v>4.7870547252500284</v>
      </c>
      <c r="AT2555" s="210">
        <v>-6.785358348049586</v>
      </c>
      <c r="AV2555" s="63"/>
      <c r="AW2555" s="64" t="e">
        <v>#N/A</v>
      </c>
      <c r="AY2555" s="63"/>
      <c r="AZ2555" s="215"/>
      <c r="BA2555" s="215"/>
      <c r="BB2555" s="215"/>
      <c r="BC2555" s="215"/>
      <c r="BE2555" s="215"/>
    </row>
    <row r="2556" spans="4:57">
      <c r="D2556" s="63">
        <v>45265</v>
      </c>
      <c r="E2556" s="211">
        <v>2555.665</v>
      </c>
      <c r="F2556" s="211">
        <v>6357.9989999999998</v>
      </c>
      <c r="G2556" s="213">
        <v>8913.6640000000007</v>
      </c>
      <c r="I2556" s="63"/>
      <c r="J2556" s="68"/>
      <c r="K2556" s="68"/>
      <c r="M2556" s="63">
        <v>45265</v>
      </c>
      <c r="N2556" s="211">
        <v>21345</v>
      </c>
      <c r="O2556" s="212">
        <v>363.02499999999998</v>
      </c>
      <c r="Q2556" s="63">
        <v>45265</v>
      </c>
      <c r="R2556" s="210">
        <v>80.20642554575646</v>
      </c>
      <c r="S2556" s="210">
        <v>123.06118958246751</v>
      </c>
      <c r="U2556" s="63">
        <v>45265</v>
      </c>
      <c r="V2556" s="214">
        <v>93.160958828738842</v>
      </c>
      <c r="X2556" s="63"/>
      <c r="Y2556" s="67"/>
      <c r="Z2556" s="67"/>
      <c r="AA2556" s="67"/>
      <c r="AB2556" s="67"/>
      <c r="AD2556" s="63"/>
      <c r="AE2556" s="67"/>
      <c r="AF2556" s="68"/>
      <c r="AH2556" s="58">
        <v>45265</v>
      </c>
      <c r="AI2556" s="210">
        <v>83.551374927077447</v>
      </c>
      <c r="AJ2556" s="210">
        <v>111.90157019151323</v>
      </c>
      <c r="AK2556" s="210">
        <v>145.30594811477471</v>
      </c>
      <c r="AM2556" s="63">
        <v>45265</v>
      </c>
      <c r="AN2556" s="210">
        <v>127.67842667209513</v>
      </c>
      <c r="AO2556" s="210">
        <v>119.03375462093706</v>
      </c>
      <c r="AP2556" s="210">
        <v>155.80643926615156</v>
      </c>
      <c r="AR2556" s="63">
        <v>45265</v>
      </c>
      <c r="AS2556" s="210">
        <v>4.6888759813381808</v>
      </c>
      <c r="AT2556" s="210">
        <v>-6.8809603900274023</v>
      </c>
      <c r="AV2556" s="63"/>
      <c r="AW2556" s="64" t="e">
        <v>#N/A</v>
      </c>
      <c r="AY2556" s="63"/>
      <c r="AZ2556" s="215"/>
      <c r="BA2556" s="215"/>
      <c r="BB2556" s="215"/>
      <c r="BC2556" s="215"/>
      <c r="BE2556" s="215"/>
    </row>
    <row r="2557" spans="4:57">
      <c r="D2557" s="63">
        <v>45266</v>
      </c>
      <c r="E2557" s="211">
        <v>2480.6019999999999</v>
      </c>
      <c r="F2557" s="211">
        <v>6463.8519999999999</v>
      </c>
      <c r="G2557" s="213">
        <v>8944.4539999999997</v>
      </c>
      <c r="I2557" s="63"/>
      <c r="J2557" s="68"/>
      <c r="K2557" s="68"/>
      <c r="M2557" s="63">
        <v>45266</v>
      </c>
      <c r="N2557" s="211">
        <v>21168</v>
      </c>
      <c r="O2557" s="212">
        <v>363.55</v>
      </c>
      <c r="Q2557" s="63">
        <v>45266</v>
      </c>
      <c r="R2557" s="210">
        <v>80.775534721518014</v>
      </c>
      <c r="S2557" s="210">
        <v>122.19303217648249</v>
      </c>
      <c r="U2557" s="63">
        <v>45266</v>
      </c>
      <c r="V2557" s="214">
        <v>93.079549593859952</v>
      </c>
      <c r="X2557" s="63"/>
      <c r="Y2557" s="67"/>
      <c r="Z2557" s="67"/>
      <c r="AA2557" s="67"/>
      <c r="AB2557" s="67"/>
      <c r="AD2557" s="63"/>
      <c r="AE2557" s="67"/>
      <c r="AF2557" s="68"/>
      <c r="AH2557" s="58">
        <v>45266</v>
      </c>
      <c r="AI2557" s="210">
        <v>82.99474253394186</v>
      </c>
      <c r="AJ2557" s="210">
        <v>110.98055921854133</v>
      </c>
      <c r="AK2557" s="210">
        <v>143.91454697645912</v>
      </c>
      <c r="AM2557" s="63">
        <v>45266</v>
      </c>
      <c r="AN2557" s="210">
        <v>127.83718425249826</v>
      </c>
      <c r="AO2557" s="210">
        <v>119.03643462116133</v>
      </c>
      <c r="AP2557" s="210">
        <v>156.11423822993436</v>
      </c>
      <c r="AR2557" s="63">
        <v>45266</v>
      </c>
      <c r="AS2557" s="210">
        <v>4.6171297858776938</v>
      </c>
      <c r="AT2557" s="210">
        <v>-6.9861503705239691</v>
      </c>
      <c r="AV2557" s="63"/>
      <c r="AW2557" s="64" t="e">
        <v>#N/A</v>
      </c>
      <c r="AY2557" s="63"/>
      <c r="AZ2557" s="215"/>
      <c r="BA2557" s="215"/>
      <c r="BB2557" s="215"/>
      <c r="BC2557" s="215"/>
      <c r="BE2557" s="215"/>
    </row>
    <row r="2558" spans="4:57">
      <c r="D2558" s="63">
        <v>45267</v>
      </c>
      <c r="E2558" s="211">
        <v>3565.2289999999998</v>
      </c>
      <c r="F2558" s="211">
        <v>6559.73</v>
      </c>
      <c r="G2558" s="213">
        <v>10124.959000000001</v>
      </c>
      <c r="I2558" s="63"/>
      <c r="J2558" s="68"/>
      <c r="K2558" s="68"/>
      <c r="M2558" s="63">
        <v>45267</v>
      </c>
      <c r="N2558" s="211">
        <v>21209</v>
      </c>
      <c r="O2558" s="212">
        <v>364.4083</v>
      </c>
      <c r="Q2558" s="63">
        <v>45267</v>
      </c>
      <c r="R2558" s="210">
        <v>82.309386619509752</v>
      </c>
      <c r="S2558" s="210">
        <v>121.40200100275207</v>
      </c>
      <c r="U2558" s="63">
        <v>45267</v>
      </c>
      <c r="V2558" s="214">
        <v>89.314985668887431</v>
      </c>
      <c r="X2558" s="63"/>
      <c r="Y2558" s="67"/>
      <c r="Z2558" s="67"/>
      <c r="AA2558" s="67"/>
      <c r="AB2558" s="67"/>
      <c r="AD2558" s="63"/>
      <c r="AE2558" s="67"/>
      <c r="AF2558" s="68"/>
      <c r="AH2558" s="58">
        <v>45267</v>
      </c>
      <c r="AI2558" s="210">
        <v>82.316816996707004</v>
      </c>
      <c r="AJ2558" s="210">
        <v>110.0658492463189</v>
      </c>
      <c r="AK2558" s="210">
        <v>142.59283218274095</v>
      </c>
      <c r="AM2558" s="63">
        <v>45267</v>
      </c>
      <c r="AN2558" s="210">
        <v>128.14475897733942</v>
      </c>
      <c r="AO2558" s="210">
        <v>119.37866868962624</v>
      </c>
      <c r="AP2558" s="210">
        <v>156.39817174250942</v>
      </c>
      <c r="AR2558" s="63">
        <v>45267</v>
      </c>
      <c r="AS2558" s="210">
        <v>4.5158810514868586</v>
      </c>
      <c r="AT2558" s="210">
        <v>-7.0952232404827953</v>
      </c>
      <c r="AV2558" s="63"/>
      <c r="AW2558" s="64" t="e">
        <v>#N/A</v>
      </c>
      <c r="AY2558" s="63"/>
      <c r="AZ2558" s="215"/>
      <c r="BA2558" s="215"/>
      <c r="BB2558" s="215"/>
      <c r="BC2558" s="215"/>
      <c r="BE2558" s="215"/>
    </row>
    <row r="2559" spans="4:57">
      <c r="D2559" s="63">
        <v>45268</v>
      </c>
      <c r="E2559" s="211">
        <v>3565.2289999999998</v>
      </c>
      <c r="F2559" s="211">
        <v>6559.73</v>
      </c>
      <c r="G2559" s="213">
        <v>10124.959000000001</v>
      </c>
      <c r="I2559" s="63"/>
      <c r="J2559" s="68"/>
      <c r="K2559" s="68"/>
      <c r="M2559" s="63">
        <v>45268</v>
      </c>
      <c r="N2559" s="211">
        <v>21209</v>
      </c>
      <c r="O2559" s="212">
        <v>364.4083</v>
      </c>
      <c r="Q2559" s="63">
        <v>45268</v>
      </c>
      <c r="R2559" s="210">
        <v>83.748499161164204</v>
      </c>
      <c r="S2559" s="210">
        <v>120.55233104053103</v>
      </c>
      <c r="U2559" s="63">
        <v>45268</v>
      </c>
      <c r="V2559" s="214">
        <v>89.314985668887431</v>
      </c>
      <c r="X2559" s="63"/>
      <c r="Y2559" s="67"/>
      <c r="Z2559" s="67"/>
      <c r="AA2559" s="67"/>
      <c r="AB2559" s="67"/>
      <c r="AD2559" s="63"/>
      <c r="AE2559" s="67"/>
      <c r="AF2559" s="68"/>
      <c r="AH2559" s="58">
        <v>45268</v>
      </c>
      <c r="AI2559" s="210">
        <v>81.690200104029742</v>
      </c>
      <c r="AJ2559" s="210">
        <v>109.15001284855417</v>
      </c>
      <c r="AK2559" s="210">
        <v>141.19638603478367</v>
      </c>
      <c r="AM2559" s="63">
        <v>45268</v>
      </c>
      <c r="AN2559" s="210">
        <v>128.40751996025705</v>
      </c>
      <c r="AO2559" s="210">
        <v>119.58685740022847</v>
      </c>
      <c r="AP2559" s="210">
        <v>156.7476166591992</v>
      </c>
      <c r="AR2559" s="63">
        <v>45268</v>
      </c>
      <c r="AS2559" s="210">
        <v>4.3795004500450041</v>
      </c>
      <c r="AT2559" s="210">
        <v>-7.2139373976810255</v>
      </c>
      <c r="AV2559" s="63"/>
      <c r="AW2559" s="64" t="e">
        <v>#N/A</v>
      </c>
      <c r="AY2559" s="63"/>
      <c r="AZ2559" s="215"/>
      <c r="BA2559" s="215"/>
      <c r="BB2559" s="215"/>
      <c r="BC2559" s="215"/>
      <c r="BE2559" s="215"/>
    </row>
    <row r="2560" spans="4:57">
      <c r="D2560" s="63">
        <v>45269</v>
      </c>
      <c r="E2560" s="211">
        <v>3565.2289999999998</v>
      </c>
      <c r="F2560" s="211">
        <v>6559.73</v>
      </c>
      <c r="G2560" s="213">
        <v>10124.959000000001</v>
      </c>
      <c r="I2560" s="63"/>
      <c r="J2560" s="68"/>
      <c r="K2560" s="68"/>
      <c r="M2560" s="63">
        <v>45269</v>
      </c>
      <c r="N2560" s="211">
        <v>21209</v>
      </c>
      <c r="O2560" s="212">
        <v>364.4083</v>
      </c>
      <c r="Q2560" s="63">
        <v>45269</v>
      </c>
      <c r="R2560" s="210">
        <v>85.18616556211191</v>
      </c>
      <c r="S2560" s="210">
        <v>119.69483943420092</v>
      </c>
      <c r="U2560" s="63">
        <v>45269</v>
      </c>
      <c r="V2560" s="214">
        <v>89.314985668887431</v>
      </c>
      <c r="X2560" s="63"/>
      <c r="Y2560" s="67"/>
      <c r="Z2560" s="67"/>
      <c r="AA2560" s="67"/>
      <c r="AB2560" s="67"/>
      <c r="AD2560" s="63"/>
      <c r="AE2560" s="67"/>
      <c r="AF2560" s="68"/>
      <c r="AH2560" s="58">
        <v>45269</v>
      </c>
      <c r="AI2560" s="210">
        <v>81.048527724406298</v>
      </c>
      <c r="AJ2560" s="210">
        <v>108.2374015033127</v>
      </c>
      <c r="AK2560" s="210">
        <v>139.79255334375526</v>
      </c>
      <c r="AM2560" s="63">
        <v>45269</v>
      </c>
      <c r="AN2560" s="210">
        <v>128.65714659945093</v>
      </c>
      <c r="AO2560" s="210">
        <v>119.74376810578282</v>
      </c>
      <c r="AP2560" s="210">
        <v>157.12636410106197</v>
      </c>
      <c r="AR2560" s="63">
        <v>45269</v>
      </c>
      <c r="AS2560" s="210">
        <v>4.276911244712478</v>
      </c>
      <c r="AT2560" s="210">
        <v>-7.3303287669442501</v>
      </c>
      <c r="AV2560" s="63"/>
      <c r="AW2560" s="64" t="e">
        <v>#N/A</v>
      </c>
      <c r="AY2560" s="63"/>
      <c r="AZ2560" s="215"/>
      <c r="BA2560" s="215"/>
      <c r="BB2560" s="215"/>
      <c r="BC2560" s="215"/>
      <c r="BE2560" s="215"/>
    </row>
    <row r="2561" spans="4:57">
      <c r="D2561" s="63">
        <v>45270</v>
      </c>
      <c r="E2561" s="211">
        <v>3565.2289999999998</v>
      </c>
      <c r="F2561" s="211">
        <v>6559.73</v>
      </c>
      <c r="G2561" s="213">
        <v>10124.959000000001</v>
      </c>
      <c r="I2561" s="63"/>
      <c r="J2561" s="68"/>
      <c r="K2561" s="68"/>
      <c r="M2561" s="63">
        <v>45270</v>
      </c>
      <c r="N2561" s="211">
        <v>21209</v>
      </c>
      <c r="O2561" s="212">
        <v>364.4083</v>
      </c>
      <c r="Q2561" s="63">
        <v>45270</v>
      </c>
      <c r="R2561" s="210">
        <v>86.637361742552145</v>
      </c>
      <c r="S2561" s="210">
        <v>118.92498758845997</v>
      </c>
      <c r="U2561" s="63">
        <v>45270</v>
      </c>
      <c r="V2561" s="214">
        <v>89.314985668887431</v>
      </c>
      <c r="X2561" s="63"/>
      <c r="Y2561" s="67"/>
      <c r="Z2561" s="67"/>
      <c r="AA2561" s="67"/>
      <c r="AB2561" s="67"/>
      <c r="AD2561" s="63"/>
      <c r="AE2561" s="67"/>
      <c r="AF2561" s="68"/>
      <c r="AH2561" s="58">
        <v>45270</v>
      </c>
      <c r="AI2561" s="210">
        <v>80.320858425334052</v>
      </c>
      <c r="AJ2561" s="210">
        <v>107.34166538931169</v>
      </c>
      <c r="AK2561" s="210">
        <v>138.52998813363905</v>
      </c>
      <c r="AM2561" s="63">
        <v>45270</v>
      </c>
      <c r="AN2561" s="210">
        <v>128.88678086736101</v>
      </c>
      <c r="AO2561" s="210">
        <v>119.89491784378403</v>
      </c>
      <c r="AP2561" s="210">
        <v>157.48740439996172</v>
      </c>
      <c r="AR2561" s="63">
        <v>45270</v>
      </c>
      <c r="AS2561" s="210">
        <v>4.1539630571217012</v>
      </c>
      <c r="AT2561" s="210">
        <v>-7.4475379113547957</v>
      </c>
      <c r="AV2561" s="63"/>
      <c r="AW2561" s="64" t="e">
        <v>#N/A</v>
      </c>
      <c r="AY2561" s="63"/>
      <c r="AZ2561" s="215"/>
      <c r="BA2561" s="215"/>
      <c r="BB2561" s="215"/>
      <c r="BC2561" s="215"/>
      <c r="BE2561" s="215"/>
    </row>
    <row r="2562" spans="4:57">
      <c r="D2562" s="63">
        <v>45271</v>
      </c>
      <c r="E2562" s="211">
        <v>3153.7979999999998</v>
      </c>
      <c r="F2562" s="211">
        <v>6616.424</v>
      </c>
      <c r="G2562" s="213">
        <v>9770.2219999999998</v>
      </c>
      <c r="I2562" s="63"/>
      <c r="J2562" s="68"/>
      <c r="K2562" s="68"/>
      <c r="M2562" s="63">
        <v>45271</v>
      </c>
      <c r="N2562" s="211">
        <v>21017</v>
      </c>
      <c r="O2562" s="212">
        <v>366</v>
      </c>
      <c r="Q2562" s="63">
        <v>45271</v>
      </c>
      <c r="R2562" s="210">
        <v>87.756228543421003</v>
      </c>
      <c r="S2562" s="210">
        <v>117.88243340768156</v>
      </c>
      <c r="U2562" s="63">
        <v>45271</v>
      </c>
      <c r="V2562" s="214">
        <v>92.51464156873962</v>
      </c>
      <c r="X2562" s="63"/>
      <c r="Y2562" s="67"/>
      <c r="Z2562" s="67"/>
      <c r="AA2562" s="67"/>
      <c r="AB2562" s="67"/>
      <c r="AD2562" s="63"/>
      <c r="AE2562" s="67"/>
      <c r="AF2562" s="68"/>
      <c r="AH2562" s="58">
        <v>45271</v>
      </c>
      <c r="AI2562" s="210">
        <v>79.461060981963854</v>
      </c>
      <c r="AJ2562" s="210">
        <v>106.19144677650843</v>
      </c>
      <c r="AK2562" s="210">
        <v>136.82618794544828</v>
      </c>
      <c r="AM2562" s="63">
        <v>45271</v>
      </c>
      <c r="AN2562" s="210">
        <v>129.11365747728308</v>
      </c>
      <c r="AO2562" s="210">
        <v>119.86948853615517</v>
      </c>
      <c r="AP2562" s="210">
        <v>158.04538497918571</v>
      </c>
      <c r="AR2562" s="63">
        <v>45271</v>
      </c>
      <c r="AS2562" s="210">
        <v>3.9853984460042735</v>
      </c>
      <c r="AT2562" s="210">
        <v>-7.5655548015520875</v>
      </c>
      <c r="AV2562" s="63"/>
      <c r="AW2562" s="64" t="e">
        <v>#N/A</v>
      </c>
      <c r="AY2562" s="63"/>
      <c r="AZ2562" s="215"/>
      <c r="BA2562" s="215"/>
      <c r="BB2562" s="215"/>
      <c r="BC2562" s="215"/>
      <c r="BE2562" s="215"/>
    </row>
    <row r="2563" spans="4:57">
      <c r="D2563" s="63">
        <v>45272</v>
      </c>
      <c r="E2563" s="211">
        <v>3270.0070000000001</v>
      </c>
      <c r="F2563" s="211">
        <v>6657.99</v>
      </c>
      <c r="G2563" s="213">
        <v>9927.9969999999994</v>
      </c>
      <c r="I2563" s="63"/>
      <c r="J2563" s="68"/>
      <c r="K2563" s="68"/>
      <c r="M2563" s="63">
        <v>45272</v>
      </c>
      <c r="N2563" s="211">
        <v>20920</v>
      </c>
      <c r="O2563" s="212">
        <v>366.5</v>
      </c>
      <c r="Q2563" s="63">
        <v>45272</v>
      </c>
      <c r="R2563" s="210">
        <v>88.69044523311706</v>
      </c>
      <c r="S2563" s="210">
        <v>116.95712758059224</v>
      </c>
      <c r="U2563" s="63">
        <v>45272</v>
      </c>
      <c r="V2563" s="214">
        <v>91.966720597363221</v>
      </c>
      <c r="X2563" s="63"/>
      <c r="Y2563" s="67"/>
      <c r="Z2563" s="67"/>
      <c r="AA2563" s="67"/>
      <c r="AB2563" s="67"/>
      <c r="AD2563" s="63"/>
      <c r="AE2563" s="67"/>
      <c r="AF2563" s="68"/>
      <c r="AH2563" s="58">
        <v>45272</v>
      </c>
      <c r="AI2563" s="210">
        <v>78.762031817419896</v>
      </c>
      <c r="AJ2563" s="210">
        <v>105.1999135975</v>
      </c>
      <c r="AK2563" s="210">
        <v>135.35802097542188</v>
      </c>
      <c r="AM2563" s="63">
        <v>45272</v>
      </c>
      <c r="AN2563" s="210">
        <v>129.38570309179488</v>
      </c>
      <c r="AO2563" s="210">
        <v>120.04740666104227</v>
      </c>
      <c r="AP2563" s="210">
        <v>158.43973488094773</v>
      </c>
      <c r="AR2563" s="63">
        <v>45272</v>
      </c>
      <c r="AS2563" s="210">
        <v>3.8431203169893458</v>
      </c>
      <c r="AT2563" s="210">
        <v>-7.6905690229982504</v>
      </c>
      <c r="AV2563" s="63"/>
      <c r="AW2563" s="64" t="e">
        <v>#N/A</v>
      </c>
      <c r="AY2563" s="63"/>
      <c r="AZ2563" s="215"/>
      <c r="BA2563" s="215"/>
      <c r="BB2563" s="215"/>
      <c r="BC2563" s="215"/>
      <c r="BE2563" s="215"/>
    </row>
    <row r="2564" spans="4:57">
      <c r="D2564" s="63">
        <v>45273</v>
      </c>
      <c r="E2564" s="211">
        <v>2158.9059999999999</v>
      </c>
      <c r="F2564" s="211">
        <v>6695.1940000000004</v>
      </c>
      <c r="G2564" s="213">
        <v>8854.1</v>
      </c>
      <c r="I2564" s="63"/>
      <c r="J2564" s="68"/>
      <c r="K2564" s="68"/>
      <c r="M2564" s="63">
        <v>45273</v>
      </c>
      <c r="N2564" s="211">
        <v>21133</v>
      </c>
      <c r="O2564" s="212">
        <v>799.97500000000002</v>
      </c>
      <c r="Q2564" s="63">
        <v>45273</v>
      </c>
      <c r="R2564" s="210">
        <v>89.017638333855189</v>
      </c>
      <c r="S2564" s="210">
        <v>117.2094784576621</v>
      </c>
      <c r="U2564" s="63">
        <v>45273</v>
      </c>
      <c r="V2564" s="214">
        <v>93.55489696484031</v>
      </c>
      <c r="X2564" s="63"/>
      <c r="Y2564" s="67"/>
      <c r="Z2564" s="67"/>
      <c r="AA2564" s="67"/>
      <c r="AB2564" s="67"/>
      <c r="AD2564" s="63"/>
      <c r="AE2564" s="67"/>
      <c r="AF2564" s="68"/>
      <c r="AH2564" s="58">
        <v>45273</v>
      </c>
      <c r="AI2564" s="210">
        <v>78.043192770673755</v>
      </c>
      <c r="AJ2564" s="210">
        <v>104.98009408766089</v>
      </c>
      <c r="AK2564" s="210">
        <v>135.62433021603857</v>
      </c>
      <c r="AM2564" s="63">
        <v>45273</v>
      </c>
      <c r="AN2564" s="210">
        <v>129.47947083006127</v>
      </c>
      <c r="AO2564" s="210">
        <v>119.81843276147441</v>
      </c>
      <c r="AP2564" s="210">
        <v>158.87092301607856</v>
      </c>
      <c r="AR2564" s="63">
        <v>45273</v>
      </c>
      <c r="AS2564" s="210">
        <v>3.5389500582465816</v>
      </c>
      <c r="AT2564" s="210">
        <v>-7.8247896842114306</v>
      </c>
      <c r="AV2564" s="63"/>
      <c r="AW2564" s="64" t="e">
        <v>#N/A</v>
      </c>
      <c r="AY2564" s="63"/>
      <c r="AZ2564" s="215"/>
      <c r="BA2564" s="215"/>
      <c r="BB2564" s="215"/>
      <c r="BC2564" s="215"/>
      <c r="BE2564" s="215"/>
    </row>
    <row r="2565" spans="4:57">
      <c r="D2565" s="63">
        <v>45274</v>
      </c>
      <c r="E2565" s="211">
        <v>2107.828</v>
      </c>
      <c r="F2565" s="211">
        <v>6732.1459999999997</v>
      </c>
      <c r="G2565" s="213">
        <v>8839.9740000000002</v>
      </c>
      <c r="I2565" s="63"/>
      <c r="J2565" s="68"/>
      <c r="K2565" s="68"/>
      <c r="M2565" s="63">
        <v>45274</v>
      </c>
      <c r="N2565" s="211">
        <v>21499</v>
      </c>
      <c r="O2565" s="212">
        <v>800.52499999999998</v>
      </c>
      <c r="Q2565" s="63">
        <v>45274</v>
      </c>
      <c r="R2565" s="210">
        <v>89.409801030241482</v>
      </c>
      <c r="S2565" s="210">
        <v>117.68549264862909</v>
      </c>
      <c r="U2565" s="63">
        <v>45274</v>
      </c>
      <c r="V2565" s="214">
        <v>95.918967959622009</v>
      </c>
      <c r="X2565" s="63"/>
      <c r="Y2565" s="67"/>
      <c r="Z2565" s="67"/>
      <c r="AA2565" s="67"/>
      <c r="AB2565" s="67"/>
      <c r="AD2565" s="63"/>
      <c r="AE2565" s="67"/>
      <c r="AF2565" s="68"/>
      <c r="AH2565" s="58">
        <v>45274</v>
      </c>
      <c r="AI2565" s="210">
        <v>77.435850195995215</v>
      </c>
      <c r="AJ2565" s="210">
        <v>104.96825901303035</v>
      </c>
      <c r="AK2565" s="210">
        <v>136.20687553405858</v>
      </c>
      <c r="AM2565" s="63">
        <v>45274</v>
      </c>
      <c r="AN2565" s="210">
        <v>129.56210426524609</v>
      </c>
      <c r="AO2565" s="210">
        <v>119.71985385104374</v>
      </c>
      <c r="AP2565" s="210">
        <v>159.09395798401565</v>
      </c>
      <c r="AR2565" s="63">
        <v>45274</v>
      </c>
      <c r="AS2565" s="210">
        <v>3.2730931247179074</v>
      </c>
      <c r="AT2565" s="210">
        <v>-7.9482528164979911</v>
      </c>
      <c r="AV2565" s="63"/>
      <c r="AW2565" s="64" t="e">
        <v>#N/A</v>
      </c>
      <c r="AY2565" s="63"/>
      <c r="AZ2565" s="215"/>
      <c r="BA2565" s="215"/>
      <c r="BB2565" s="215"/>
      <c r="BC2565" s="215"/>
      <c r="BE2565" s="215"/>
    </row>
    <row r="2566" spans="4:57">
      <c r="D2566" s="63">
        <v>45275</v>
      </c>
      <c r="E2566" s="211">
        <v>2251.42</v>
      </c>
      <c r="F2566" s="211">
        <v>6780.9840000000004</v>
      </c>
      <c r="G2566" s="213">
        <v>9032.4040000000005</v>
      </c>
      <c r="I2566" s="63"/>
      <c r="J2566" s="68"/>
      <c r="K2566" s="68"/>
      <c r="M2566" s="63">
        <v>45275</v>
      </c>
      <c r="N2566" s="211">
        <v>21451</v>
      </c>
      <c r="O2566" s="212">
        <v>801.07500000000005</v>
      </c>
      <c r="Q2566" s="63">
        <v>45275</v>
      </c>
      <c r="R2566" s="210">
        <v>89.719046590718236</v>
      </c>
      <c r="S2566" s="210">
        <v>118.2477117616605</v>
      </c>
      <c r="U2566" s="63">
        <v>45275</v>
      </c>
      <c r="V2566" s="214">
        <v>96.093327789010303</v>
      </c>
      <c r="X2566" s="63"/>
      <c r="Y2566" s="67"/>
      <c r="Z2566" s="67"/>
      <c r="AA2566" s="67"/>
      <c r="AB2566" s="67"/>
      <c r="AD2566" s="63"/>
      <c r="AE2566" s="67"/>
      <c r="AF2566" s="68"/>
      <c r="AH2566" s="58">
        <v>45275</v>
      </c>
      <c r="AI2566" s="210">
        <v>76.913830728923216</v>
      </c>
      <c r="AJ2566" s="210">
        <v>105.08602242671903</v>
      </c>
      <c r="AK2566" s="210">
        <v>136.91829967824307</v>
      </c>
      <c r="AM2566" s="63">
        <v>45275</v>
      </c>
      <c r="AN2566" s="210">
        <v>129.63776239566243</v>
      </c>
      <c r="AO2566" s="210">
        <v>119.77751858823819</v>
      </c>
      <c r="AP2566" s="210">
        <v>159.09500531626568</v>
      </c>
      <c r="AR2566" s="63">
        <v>45275</v>
      </c>
      <c r="AS2566" s="210">
        <v>3.0791678433587544</v>
      </c>
      <c r="AT2566" s="210">
        <v>-8.0569521864410021</v>
      </c>
      <c r="AV2566" s="63"/>
      <c r="AW2566" s="64" t="e">
        <v>#N/A</v>
      </c>
      <c r="AY2566" s="63"/>
      <c r="AZ2566" s="215"/>
      <c r="BA2566" s="215"/>
      <c r="BB2566" s="215"/>
      <c r="BC2566" s="215"/>
      <c r="BE2566" s="215"/>
    </row>
    <row r="2567" spans="4:57">
      <c r="D2567" s="63">
        <v>45276</v>
      </c>
      <c r="E2567" s="211">
        <v>2251.42</v>
      </c>
      <c r="F2567" s="211">
        <v>6780.9840000000004</v>
      </c>
      <c r="G2567" s="213">
        <v>9032.4040000000005</v>
      </c>
      <c r="I2567" s="63"/>
      <c r="J2567" s="68"/>
      <c r="K2567" s="68"/>
      <c r="M2567" s="63">
        <v>45276</v>
      </c>
      <c r="N2567" s="211">
        <v>21451</v>
      </c>
      <c r="O2567" s="212">
        <v>801.07500000000005</v>
      </c>
      <c r="Q2567" s="63">
        <v>45276</v>
      </c>
      <c r="R2567" s="210">
        <v>90.093438568540392</v>
      </c>
      <c r="S2567" s="210">
        <v>118.5396986057433</v>
      </c>
      <c r="U2567" s="63">
        <v>45276</v>
      </c>
      <c r="V2567" s="214">
        <v>96.093327789010303</v>
      </c>
      <c r="X2567" s="63"/>
      <c r="Y2567" s="67"/>
      <c r="Z2567" s="67"/>
      <c r="AA2567" s="67"/>
      <c r="AB2567" s="67"/>
      <c r="AD2567" s="63"/>
      <c r="AE2567" s="67"/>
      <c r="AF2567" s="68"/>
      <c r="AH2567" s="58">
        <v>45276</v>
      </c>
      <c r="AI2567" s="210">
        <v>76.448283571215697</v>
      </c>
      <c r="AJ2567" s="210">
        <v>105.07914797967328</v>
      </c>
      <c r="AK2567" s="210">
        <v>137.26448842778291</v>
      </c>
      <c r="AM2567" s="63">
        <v>45276</v>
      </c>
      <c r="AN2567" s="210">
        <v>129.68288430937741</v>
      </c>
      <c r="AO2567" s="210">
        <v>119.87017104503312</v>
      </c>
      <c r="AP2567" s="210">
        <v>158.97376975797616</v>
      </c>
      <c r="AR2567" s="63">
        <v>45276</v>
      </c>
      <c r="AS2567" s="210">
        <v>2.8627428808352562</v>
      </c>
      <c r="AT2567" s="210">
        <v>-8.1566206336311957</v>
      </c>
      <c r="AV2567" s="63"/>
      <c r="AW2567" s="64" t="e">
        <v>#N/A</v>
      </c>
      <c r="AY2567" s="63"/>
      <c r="AZ2567" s="215"/>
      <c r="BA2567" s="215"/>
      <c r="BB2567" s="215"/>
      <c r="BC2567" s="215"/>
      <c r="BE2567" s="215"/>
    </row>
    <row r="2568" spans="4:57">
      <c r="D2568" s="63">
        <v>45277</v>
      </c>
      <c r="E2568" s="211">
        <v>2251.42</v>
      </c>
      <c r="F2568" s="211">
        <v>6780.9840000000004</v>
      </c>
      <c r="G2568" s="213">
        <v>9032.4040000000005</v>
      </c>
      <c r="I2568" s="63"/>
      <c r="J2568" s="68"/>
      <c r="K2568" s="68"/>
      <c r="M2568" s="63">
        <v>45277</v>
      </c>
      <c r="N2568" s="211">
        <v>21451</v>
      </c>
      <c r="O2568" s="212">
        <v>801.07500000000005</v>
      </c>
      <c r="Q2568" s="63">
        <v>45277</v>
      </c>
      <c r="R2568" s="210">
        <v>90.459576526891098</v>
      </c>
      <c r="S2568" s="210">
        <v>118.81880882875802</v>
      </c>
      <c r="U2568" s="63">
        <v>45277</v>
      </c>
      <c r="V2568" s="214">
        <v>96.093327789010303</v>
      </c>
      <c r="X2568" s="63"/>
      <c r="Y2568" s="67"/>
      <c r="Z2568" s="67"/>
      <c r="AA2568" s="67"/>
      <c r="AB2568" s="67"/>
      <c r="AD2568" s="63"/>
      <c r="AE2568" s="67"/>
      <c r="AF2568" s="68"/>
      <c r="AH2568" s="58">
        <v>45277</v>
      </c>
      <c r="AI2568" s="210">
        <v>76.019379039524381</v>
      </c>
      <c r="AJ2568" s="210">
        <v>105.09140659316922</v>
      </c>
      <c r="AK2568" s="210">
        <v>137.59938951085874</v>
      </c>
      <c r="AM2568" s="63">
        <v>45277</v>
      </c>
      <c r="AN2568" s="210">
        <v>129.69136867463459</v>
      </c>
      <c r="AO2568" s="210">
        <v>119.92071278442755</v>
      </c>
      <c r="AP2568" s="210">
        <v>158.78002559814908</v>
      </c>
      <c r="AR2568" s="63">
        <v>45277</v>
      </c>
      <c r="AS2568" s="210">
        <v>2.6489066656604221</v>
      </c>
      <c r="AT2568" s="210">
        <v>-8.2207526544218812</v>
      </c>
      <c r="AV2568" s="63"/>
      <c r="AW2568" s="64" t="e">
        <v>#N/A</v>
      </c>
      <c r="AY2568" s="63"/>
      <c r="AZ2568" s="215"/>
      <c r="BA2568" s="215"/>
      <c r="BB2568" s="215"/>
      <c r="BC2568" s="215"/>
      <c r="BE2568" s="215"/>
    </row>
    <row r="2569" spans="4:57">
      <c r="D2569" s="63">
        <v>45278</v>
      </c>
      <c r="E2569" s="211">
        <v>2063.0709999999999</v>
      </c>
      <c r="F2569" s="211">
        <v>6838.3609999999999</v>
      </c>
      <c r="G2569" s="213">
        <v>8901.4320000000007</v>
      </c>
      <c r="I2569" s="63"/>
      <c r="J2569" s="68"/>
      <c r="K2569" s="68"/>
      <c r="M2569" s="63">
        <v>45278</v>
      </c>
      <c r="N2569" s="211">
        <v>21477</v>
      </c>
      <c r="O2569" s="212">
        <v>802.625</v>
      </c>
      <c r="Q2569" s="63">
        <v>45278</v>
      </c>
      <c r="R2569" s="210">
        <v>90.644257756645601</v>
      </c>
      <c r="S2569" s="210">
        <v>119.38125760541016</v>
      </c>
      <c r="U2569" s="63">
        <v>45278</v>
      </c>
      <c r="V2569" s="214">
        <v>95.612780721972129</v>
      </c>
      <c r="X2569" s="63"/>
      <c r="Y2569" s="67"/>
      <c r="Z2569" s="67"/>
      <c r="AA2569" s="67"/>
      <c r="AB2569" s="67"/>
      <c r="AD2569" s="63"/>
      <c r="AE2569" s="67"/>
      <c r="AF2569" s="68"/>
      <c r="AH2569" s="58">
        <v>45278</v>
      </c>
      <c r="AI2569" s="210">
        <v>75.634664304017775</v>
      </c>
      <c r="AJ2569" s="210">
        <v>105.30151117305194</v>
      </c>
      <c r="AK2569" s="210">
        <v>138.30882773928391</v>
      </c>
      <c r="AM2569" s="63">
        <v>45278</v>
      </c>
      <c r="AN2569" s="210">
        <v>129.78593339600275</v>
      </c>
      <c r="AO2569" s="210">
        <v>120.07971645199854</v>
      </c>
      <c r="AP2569" s="210">
        <v>158.71735452075976</v>
      </c>
      <c r="AR2569" s="63">
        <v>45278</v>
      </c>
      <c r="AS2569" s="210">
        <v>2.4317228874702668</v>
      </c>
      <c r="AT2569" s="210">
        <v>-8.2618044319076596</v>
      </c>
      <c r="AV2569" s="63"/>
      <c r="AW2569" s="64" t="e">
        <v>#N/A</v>
      </c>
      <c r="AY2569" s="63"/>
      <c r="AZ2569" s="215"/>
      <c r="BA2569" s="215"/>
      <c r="BB2569" s="215"/>
      <c r="BC2569" s="215"/>
      <c r="BE2569" s="215"/>
    </row>
    <row r="2570" spans="4:57">
      <c r="D2570" s="63">
        <v>45279</v>
      </c>
      <c r="E2570" s="211">
        <v>2051.002</v>
      </c>
      <c r="F2570" s="211">
        <v>6902.0929999999998</v>
      </c>
      <c r="G2570" s="213">
        <v>8953.0949999999993</v>
      </c>
      <c r="I2570" s="63"/>
      <c r="J2570" s="68"/>
      <c r="K2570" s="68"/>
      <c r="M2570" s="63">
        <v>45279</v>
      </c>
      <c r="N2570" s="211">
        <v>22663</v>
      </c>
      <c r="O2570" s="212">
        <v>803.17499999999995</v>
      </c>
      <c r="Q2570" s="63">
        <v>45279</v>
      </c>
      <c r="R2570" s="210">
        <v>90.759216557808415</v>
      </c>
      <c r="S2570" s="210">
        <v>120.01245252498225</v>
      </c>
      <c r="U2570" s="63">
        <v>45279</v>
      </c>
      <c r="V2570" s="214">
        <v>95.120701432126694</v>
      </c>
      <c r="X2570" s="63"/>
      <c r="Y2570" s="67"/>
      <c r="Z2570" s="67"/>
      <c r="AA2570" s="67"/>
      <c r="AB2570" s="67"/>
      <c r="AD2570" s="63"/>
      <c r="AE2570" s="67"/>
      <c r="AF2570" s="68"/>
      <c r="AH2570" s="58">
        <v>45279</v>
      </c>
      <c r="AI2570" s="210">
        <v>75.374005919661229</v>
      </c>
      <c r="AJ2570" s="210">
        <v>105.64225134086875</v>
      </c>
      <c r="AK2570" s="210">
        <v>139.14337085950103</v>
      </c>
      <c r="AM2570" s="63">
        <v>45279</v>
      </c>
      <c r="AN2570" s="210">
        <v>129.91604282513509</v>
      </c>
      <c r="AO2570" s="210">
        <v>120.45058602509613</v>
      </c>
      <c r="AP2570" s="210">
        <v>158.50595616075825</v>
      </c>
      <c r="AR2570" s="63">
        <v>45279</v>
      </c>
      <c r="AS2570" s="210">
        <v>2.2153095571271875</v>
      </c>
      <c r="AT2570" s="210">
        <v>-8.2997605235629273</v>
      </c>
      <c r="AV2570" s="63"/>
      <c r="AW2570" s="64" t="e">
        <v>#N/A</v>
      </c>
      <c r="AY2570" s="63"/>
      <c r="AZ2570" s="215"/>
      <c r="BA2570" s="215"/>
      <c r="BB2570" s="215"/>
      <c r="BC2570" s="215"/>
      <c r="BE2570" s="215"/>
    </row>
    <row r="2571" spans="4:57">
      <c r="D2571" s="63">
        <v>45280</v>
      </c>
      <c r="E2571" s="211">
        <v>2064.1669999999999</v>
      </c>
      <c r="F2571" s="211">
        <v>6980.8130000000001</v>
      </c>
      <c r="G2571" s="213">
        <v>9044.98</v>
      </c>
      <c r="I2571" s="63"/>
      <c r="J2571" s="68"/>
      <c r="K2571" s="68"/>
      <c r="M2571" s="63">
        <v>45280</v>
      </c>
      <c r="N2571" s="211">
        <v>22758</v>
      </c>
      <c r="O2571" s="212">
        <v>803.72500000000002</v>
      </c>
      <c r="Q2571" s="63">
        <v>45280</v>
      </c>
      <c r="R2571" s="210">
        <v>90.749161243471903</v>
      </c>
      <c r="S2571" s="210">
        <v>120.6693650310453</v>
      </c>
      <c r="U2571" s="63">
        <v>45280</v>
      </c>
      <c r="V2571" s="214">
        <v>95.782232871393745</v>
      </c>
      <c r="X2571" s="63"/>
      <c r="Y2571" s="67"/>
      <c r="Z2571" s="67"/>
      <c r="AA2571" s="67"/>
      <c r="AB2571" s="67"/>
      <c r="AD2571" s="63"/>
      <c r="AE2571" s="67"/>
      <c r="AF2571" s="68"/>
      <c r="AH2571" s="58">
        <v>45280</v>
      </c>
      <c r="AI2571" s="210">
        <v>75.139223081235713</v>
      </c>
      <c r="AJ2571" s="210">
        <v>106.01179673424808</v>
      </c>
      <c r="AK2571" s="210">
        <v>140.00509711543089</v>
      </c>
      <c r="AM2571" s="63">
        <v>45280</v>
      </c>
      <c r="AN2571" s="210">
        <v>130.00686546391083</v>
      </c>
      <c r="AO2571" s="210">
        <v>120.72855189114442</v>
      </c>
      <c r="AP2571" s="210">
        <v>158.30499787994862</v>
      </c>
      <c r="AR2571" s="63">
        <v>45280</v>
      </c>
      <c r="AS2571" s="210">
        <v>2.0010222819605072</v>
      </c>
      <c r="AT2571" s="210">
        <v>-8.3312819316861741</v>
      </c>
      <c r="AV2571" s="63"/>
      <c r="AW2571" s="64" t="e">
        <v>#N/A</v>
      </c>
      <c r="AY2571" s="63"/>
      <c r="AZ2571" s="215"/>
      <c r="BA2571" s="215"/>
      <c r="BB2571" s="215"/>
      <c r="BC2571" s="215"/>
      <c r="BE2571" s="215"/>
    </row>
    <row r="2572" spans="4:57">
      <c r="D2572" s="63">
        <v>45281</v>
      </c>
      <c r="E2572" s="211">
        <v>2063.7179999999998</v>
      </c>
      <c r="F2572" s="211">
        <v>7103.8819999999996</v>
      </c>
      <c r="G2572" s="213">
        <v>9167.6</v>
      </c>
      <c r="I2572" s="63"/>
      <c r="J2572" s="68"/>
      <c r="K2572" s="68"/>
      <c r="M2572" s="63">
        <v>45281</v>
      </c>
      <c r="N2572" s="211">
        <v>22209</v>
      </c>
      <c r="O2572" s="212">
        <v>804.22500000000002</v>
      </c>
      <c r="Q2572" s="63">
        <v>45281</v>
      </c>
      <c r="R2572" s="210">
        <v>91.219792238534097</v>
      </c>
      <c r="S2572" s="210">
        <v>121.63787039295779</v>
      </c>
      <c r="U2572" s="63">
        <v>45281</v>
      </c>
      <c r="V2572" s="214">
        <v>96.902628203588819</v>
      </c>
      <c r="X2572" s="63"/>
      <c r="Y2572" s="67"/>
      <c r="Z2572" s="67"/>
      <c r="AA2572" s="67"/>
      <c r="AB2572" s="67"/>
      <c r="AD2572" s="63"/>
      <c r="AE2572" s="67"/>
      <c r="AF2572" s="68"/>
      <c r="AH2572" s="58">
        <v>45281</v>
      </c>
      <c r="AI2572" s="210">
        <v>74.880051856370528</v>
      </c>
      <c r="AJ2572" s="210">
        <v>106.57473439636469</v>
      </c>
      <c r="AK2572" s="210">
        <v>141.32241817698193</v>
      </c>
      <c r="AM2572" s="63">
        <v>45281</v>
      </c>
      <c r="AN2572" s="210">
        <v>130.09604858069906</v>
      </c>
      <c r="AO2572" s="210">
        <v>121.02228784612667</v>
      </c>
      <c r="AP2572" s="210">
        <v>158.1143968231967</v>
      </c>
      <c r="AR2572" s="63">
        <v>45281</v>
      </c>
      <c r="AS2572" s="210">
        <v>1.795561788171085</v>
      </c>
      <c r="AT2572" s="210">
        <v>-8.3241114052061249</v>
      </c>
      <c r="AV2572" s="63"/>
      <c r="AW2572" s="64" t="e">
        <v>#N/A</v>
      </c>
      <c r="AY2572" s="63"/>
      <c r="AZ2572" s="215"/>
      <c r="BA2572" s="215"/>
      <c r="BB2572" s="215"/>
      <c r="BC2572" s="215"/>
      <c r="BE2572" s="215"/>
    </row>
    <row r="2573" spans="4:57">
      <c r="D2573" s="63">
        <v>45282</v>
      </c>
      <c r="E2573" s="211">
        <v>1835.3009999999999</v>
      </c>
      <c r="F2573" s="211">
        <v>7195.6040000000003</v>
      </c>
      <c r="G2573" s="213">
        <v>9030.9050000000007</v>
      </c>
      <c r="I2573" s="63"/>
      <c r="J2573" s="68"/>
      <c r="K2573" s="68"/>
      <c r="M2573" s="63">
        <v>45282</v>
      </c>
      <c r="N2573" s="211">
        <v>22581</v>
      </c>
      <c r="O2573" s="212">
        <v>804.77499999999998</v>
      </c>
      <c r="Q2573" s="63">
        <v>45282</v>
      </c>
      <c r="R2573" s="210">
        <v>91.844966514528153</v>
      </c>
      <c r="S2573" s="210">
        <v>122.69915150957331</v>
      </c>
      <c r="U2573" s="63">
        <v>45282</v>
      </c>
      <c r="V2573" s="214">
        <v>91.81447905887795</v>
      </c>
      <c r="X2573" s="63"/>
      <c r="Y2573" s="67"/>
      <c r="Z2573" s="67"/>
      <c r="AA2573" s="67"/>
      <c r="AB2573" s="67"/>
      <c r="AD2573" s="63"/>
      <c r="AE2573" s="67"/>
      <c r="AF2573" s="68"/>
      <c r="AH2573" s="58">
        <v>45282</v>
      </c>
      <c r="AI2573" s="210">
        <v>74.539369546606665</v>
      </c>
      <c r="AJ2573" s="210">
        <v>107.16009074333464</v>
      </c>
      <c r="AK2573" s="210">
        <v>142.75352381454888</v>
      </c>
      <c r="AM2573" s="63">
        <v>45282</v>
      </c>
      <c r="AN2573" s="210">
        <v>130.12802064312768</v>
      </c>
      <c r="AO2573" s="210">
        <v>121.16132403454051</v>
      </c>
      <c r="AP2573" s="210">
        <v>157.95267155334369</v>
      </c>
      <c r="AR2573" s="63">
        <v>45282</v>
      </c>
      <c r="AS2573" s="210">
        <v>1.556335356600913</v>
      </c>
      <c r="AT2573" s="210">
        <v>-8.2981024905081409</v>
      </c>
      <c r="AV2573" s="63"/>
      <c r="AW2573" s="64" t="e">
        <v>#N/A</v>
      </c>
      <c r="AY2573" s="63"/>
      <c r="AZ2573" s="215"/>
      <c r="BA2573" s="215"/>
      <c r="BB2573" s="215"/>
      <c r="BC2573" s="215"/>
      <c r="BE2573" s="215"/>
    </row>
    <row r="2574" spans="4:57">
      <c r="D2574" s="63">
        <v>45283</v>
      </c>
      <c r="E2574" s="211">
        <v>1835.3009999999999</v>
      </c>
      <c r="F2574" s="211">
        <v>7195.6040000000003</v>
      </c>
      <c r="G2574" s="213">
        <v>9030.9050000000007</v>
      </c>
      <c r="I2574" s="63"/>
      <c r="J2574" s="68"/>
      <c r="K2574" s="68"/>
      <c r="M2574" s="63">
        <v>45283</v>
      </c>
      <c r="N2574" s="211">
        <v>22581</v>
      </c>
      <c r="O2574" s="212">
        <v>804.77499999999998</v>
      </c>
      <c r="Q2574" s="63">
        <v>45283</v>
      </c>
      <c r="R2574" s="210">
        <v>92.235966543913818</v>
      </c>
      <c r="S2574" s="210">
        <v>123.83655881720318</v>
      </c>
      <c r="U2574" s="63">
        <v>45283</v>
      </c>
      <c r="V2574" s="214">
        <v>91.81447905887795</v>
      </c>
      <c r="X2574" s="63"/>
      <c r="Y2574" s="67"/>
      <c r="Z2574" s="67"/>
      <c r="AA2574" s="67"/>
      <c r="AB2574" s="67"/>
      <c r="AD2574" s="63"/>
      <c r="AE2574" s="67"/>
      <c r="AF2574" s="68"/>
      <c r="AH2574" s="58">
        <v>45283</v>
      </c>
      <c r="AI2574" s="210">
        <v>74.203678418167797</v>
      </c>
      <c r="AJ2574" s="210">
        <v>107.82959396247023</v>
      </c>
      <c r="AK2574" s="210">
        <v>144.3700833596148</v>
      </c>
      <c r="AM2574" s="63">
        <v>45283</v>
      </c>
      <c r="AN2574" s="210">
        <v>130.10700186559529</v>
      </c>
      <c r="AO2574" s="210">
        <v>121.25246541511561</v>
      </c>
      <c r="AP2574" s="210">
        <v>157.7183701755913</v>
      </c>
      <c r="AR2574" s="63">
        <v>45283</v>
      </c>
      <c r="AS2574" s="210">
        <v>1.328181369384418</v>
      </c>
      <c r="AT2574" s="210">
        <v>-8.2794583519851255</v>
      </c>
      <c r="AV2574" s="63"/>
      <c r="AW2574" s="64" t="e">
        <v>#N/A</v>
      </c>
      <c r="AY2574" s="63"/>
      <c r="AZ2574" s="215"/>
      <c r="BA2574" s="215"/>
      <c r="BB2574" s="215"/>
      <c r="BC2574" s="215"/>
      <c r="BE2574" s="215"/>
    </row>
    <row r="2575" spans="4:57">
      <c r="D2575" s="63">
        <v>45284</v>
      </c>
      <c r="E2575" s="211">
        <v>1835.3009999999999</v>
      </c>
      <c r="F2575" s="211">
        <v>7195.6040000000003</v>
      </c>
      <c r="G2575" s="213">
        <v>9030.9050000000007</v>
      </c>
      <c r="I2575" s="63"/>
      <c r="J2575" s="68"/>
      <c r="K2575" s="68"/>
      <c r="M2575" s="63">
        <v>45284</v>
      </c>
      <c r="N2575" s="211">
        <v>22581</v>
      </c>
      <c r="O2575" s="212">
        <v>804.77499999999998</v>
      </c>
      <c r="Q2575" s="63">
        <v>45284</v>
      </c>
      <c r="R2575" s="210">
        <v>92.492755690952436</v>
      </c>
      <c r="S2575" s="210">
        <v>125.13054186116111</v>
      </c>
      <c r="U2575" s="63">
        <v>45284</v>
      </c>
      <c r="V2575" s="214">
        <v>91.81447905887795</v>
      </c>
      <c r="X2575" s="63"/>
      <c r="Y2575" s="67"/>
      <c r="Z2575" s="67"/>
      <c r="AA2575" s="67"/>
      <c r="AB2575" s="67"/>
      <c r="AD2575" s="63"/>
      <c r="AE2575" s="67"/>
      <c r="AF2575" s="68"/>
      <c r="AH2575" s="58">
        <v>45284</v>
      </c>
      <c r="AI2575" s="210">
        <v>73.927846292267091</v>
      </c>
      <c r="AJ2575" s="210">
        <v>108.64665274478109</v>
      </c>
      <c r="AK2575" s="210">
        <v>146.222241977843</v>
      </c>
      <c r="AM2575" s="63">
        <v>45284</v>
      </c>
      <c r="AN2575" s="210">
        <v>130.10148952893496</v>
      </c>
      <c r="AO2575" s="210">
        <v>121.34032005493106</v>
      </c>
      <c r="AP2575" s="210">
        <v>157.53853968766367</v>
      </c>
      <c r="AR2575" s="63">
        <v>45284</v>
      </c>
      <c r="AS2575" s="210">
        <v>1.1081016868614846</v>
      </c>
      <c r="AT2575" s="210">
        <v>-8.2587265727606773</v>
      </c>
      <c r="AV2575" s="63"/>
      <c r="AW2575" s="64" t="e">
        <v>#N/A</v>
      </c>
      <c r="AY2575" s="63"/>
      <c r="AZ2575" s="215"/>
      <c r="BA2575" s="215"/>
      <c r="BB2575" s="215"/>
      <c r="BC2575" s="215"/>
      <c r="BE2575" s="215"/>
    </row>
    <row r="2576" spans="4:57">
      <c r="D2576" s="63">
        <v>45285</v>
      </c>
      <c r="E2576" s="211">
        <v>1835.3009999999999</v>
      </c>
      <c r="F2576" s="211">
        <v>7195.6040000000003</v>
      </c>
      <c r="G2576" s="213">
        <v>9030.9050000000007</v>
      </c>
      <c r="I2576" s="63"/>
      <c r="J2576" s="68"/>
      <c r="K2576" s="68"/>
      <c r="M2576" s="63">
        <v>45285</v>
      </c>
      <c r="N2576" s="211">
        <v>22581</v>
      </c>
      <c r="O2576" s="212">
        <v>804.77499999999998</v>
      </c>
      <c r="Q2576" s="63">
        <v>45285</v>
      </c>
      <c r="R2576" s="210">
        <v>92.745545178906468</v>
      </c>
      <c r="S2576" s="210">
        <v>126.47690694577869</v>
      </c>
      <c r="U2576" s="63">
        <v>45285</v>
      </c>
      <c r="V2576" s="214">
        <v>91.81447905887795</v>
      </c>
      <c r="X2576" s="63"/>
      <c r="Y2576" s="67"/>
      <c r="Z2576" s="67"/>
      <c r="AA2576" s="67"/>
      <c r="AB2576" s="67"/>
      <c r="AD2576" s="63"/>
      <c r="AE2576" s="67"/>
      <c r="AF2576" s="68"/>
      <c r="AH2576" s="58">
        <v>45285</v>
      </c>
      <c r="AI2576" s="210">
        <v>73.680064150452523</v>
      </c>
      <c r="AJ2576" s="210">
        <v>109.51982130002169</v>
      </c>
      <c r="AK2576" s="210">
        <v>148.15347054838682</v>
      </c>
      <c r="AM2576" s="63">
        <v>45285</v>
      </c>
      <c r="AN2576" s="210">
        <v>130.14563334510484</v>
      </c>
      <c r="AO2576" s="210">
        <v>121.4867480826439</v>
      </c>
      <c r="AP2576" s="210">
        <v>157.4221998806423</v>
      </c>
      <c r="AR2576" s="63">
        <v>45285</v>
      </c>
      <c r="AS2576" s="210">
        <v>0.89429270009799833</v>
      </c>
      <c r="AT2576" s="210">
        <v>-8.2409997574029674</v>
      </c>
      <c r="AV2576" s="63"/>
      <c r="AW2576" s="64" t="e">
        <v>#N/A</v>
      </c>
      <c r="AY2576" s="63"/>
      <c r="AZ2576" s="215"/>
      <c r="BA2576" s="215"/>
      <c r="BB2576" s="215"/>
      <c r="BC2576" s="215"/>
      <c r="BE2576" s="215"/>
    </row>
    <row r="2577" spans="4:57">
      <c r="D2577" s="63">
        <v>45286</v>
      </c>
      <c r="E2577" s="211">
        <v>1919.16</v>
      </c>
      <c r="F2577" s="211">
        <v>7294.2839999999997</v>
      </c>
      <c r="G2577" s="213">
        <v>9213.4439999999995</v>
      </c>
      <c r="I2577" s="63"/>
      <c r="J2577" s="68"/>
      <c r="K2577" s="68"/>
      <c r="M2577" s="63">
        <v>45286</v>
      </c>
      <c r="N2577" s="211">
        <v>22571</v>
      </c>
      <c r="O2577" s="212">
        <v>806.88329999999996</v>
      </c>
      <c r="Q2577" s="63">
        <v>45286</v>
      </c>
      <c r="R2577" s="210">
        <v>92.996181871229936</v>
      </c>
      <c r="S2577" s="210">
        <v>127.8496646207993</v>
      </c>
      <c r="U2577" s="63">
        <v>45286</v>
      </c>
      <c r="V2577" s="214">
        <v>91.854826148546564</v>
      </c>
      <c r="X2577" s="63"/>
      <c r="Y2577" s="67"/>
      <c r="Z2577" s="67"/>
      <c r="AA2577" s="67"/>
      <c r="AB2577" s="67"/>
      <c r="AD2577" s="63"/>
      <c r="AE2577" s="67"/>
      <c r="AF2577" s="68"/>
      <c r="AH2577" s="58">
        <v>45286</v>
      </c>
      <c r="AI2577" s="210">
        <v>73.443263551242822</v>
      </c>
      <c r="AJ2577" s="210">
        <v>110.43506758969582</v>
      </c>
      <c r="AK2577" s="210">
        <v>150.12668353761498</v>
      </c>
      <c r="AM2577" s="63">
        <v>45286</v>
      </c>
      <c r="AN2577" s="210">
        <v>130.24276051946759</v>
      </c>
      <c r="AO2577" s="210">
        <v>121.72115733493717</v>
      </c>
      <c r="AP2577" s="210">
        <v>157.35697541738364</v>
      </c>
      <c r="AR2577" s="63">
        <v>45286</v>
      </c>
      <c r="AS2577" s="210">
        <v>0.67526381957407899</v>
      </c>
      <c r="AT2577" s="210">
        <v>-8.1936389850675972</v>
      </c>
      <c r="AV2577" s="63"/>
      <c r="AW2577" s="64" t="e">
        <v>#N/A</v>
      </c>
      <c r="AY2577" s="63"/>
      <c r="AZ2577" s="215"/>
      <c r="BA2577" s="215"/>
      <c r="BB2577" s="215"/>
      <c r="BC2577" s="215"/>
      <c r="BE2577" s="215"/>
    </row>
    <row r="2578" spans="4:57">
      <c r="D2578" s="63">
        <v>45287</v>
      </c>
      <c r="E2578" s="211">
        <v>1873.653</v>
      </c>
      <c r="F2578" s="211">
        <v>7353.1620000000003</v>
      </c>
      <c r="G2578" s="213">
        <v>9226.8150000000005</v>
      </c>
      <c r="I2578" s="63"/>
      <c r="J2578" s="68"/>
      <c r="K2578" s="68"/>
      <c r="M2578" s="63">
        <v>45287</v>
      </c>
      <c r="N2578" s="211">
        <v>22763</v>
      </c>
      <c r="O2578" s="212">
        <v>807.42499999999995</v>
      </c>
      <c r="Q2578" s="63">
        <v>45287</v>
      </c>
      <c r="R2578" s="210">
        <v>93.084959834957701</v>
      </c>
      <c r="S2578" s="210">
        <v>129.37378376632029</v>
      </c>
      <c r="U2578" s="63">
        <v>45287</v>
      </c>
      <c r="V2578" s="214">
        <v>92.863459947117434</v>
      </c>
      <c r="X2578" s="63"/>
      <c r="Y2578" s="67"/>
      <c r="Z2578" s="67"/>
      <c r="AA2578" s="67"/>
      <c r="AB2578" s="67"/>
      <c r="AD2578" s="63"/>
      <c r="AE2578" s="67"/>
      <c r="AF2578" s="68"/>
      <c r="AH2578" s="58">
        <v>45287</v>
      </c>
      <c r="AI2578" s="210">
        <v>73.082877456043164</v>
      </c>
      <c r="AJ2578" s="210">
        <v>111.39537576499454</v>
      </c>
      <c r="AK2578" s="210">
        <v>152.326901321348</v>
      </c>
      <c r="AM2578" s="63">
        <v>45287</v>
      </c>
      <c r="AN2578" s="210">
        <v>130.24931985298775</v>
      </c>
      <c r="AO2578" s="210">
        <v>121.88495512256759</v>
      </c>
      <c r="AP2578" s="210">
        <v>157.13676635022603</v>
      </c>
      <c r="AR2578" s="63">
        <v>45287</v>
      </c>
      <c r="AS2578" s="210">
        <v>0.5081077989304017</v>
      </c>
      <c r="AT2578" s="210">
        <v>-8.1016462288281748</v>
      </c>
      <c r="AV2578" s="63"/>
      <c r="AW2578" s="64" t="e">
        <v>#N/A</v>
      </c>
      <c r="AY2578" s="63"/>
      <c r="AZ2578" s="215"/>
      <c r="BA2578" s="215"/>
      <c r="BB2578" s="215"/>
      <c r="BC2578" s="215"/>
      <c r="BE2578" s="215"/>
    </row>
    <row r="2579" spans="4:57">
      <c r="D2579" s="63">
        <v>45288</v>
      </c>
      <c r="E2579" s="211">
        <v>1795.3589999999999</v>
      </c>
      <c r="F2579" s="211">
        <v>7410.3850000000002</v>
      </c>
      <c r="G2579" s="213">
        <v>9205.7440000000006</v>
      </c>
      <c r="I2579" s="63"/>
      <c r="J2579" s="68"/>
      <c r="K2579" s="68"/>
      <c r="M2579" s="63">
        <v>45288</v>
      </c>
      <c r="N2579" s="211">
        <v>23125</v>
      </c>
      <c r="O2579" s="212">
        <v>807.97500000000002</v>
      </c>
      <c r="Q2579" s="63">
        <v>45288</v>
      </c>
      <c r="R2579" s="210">
        <v>93.177637045994445</v>
      </c>
      <c r="S2579" s="210">
        <v>131.14264603034508</v>
      </c>
      <c r="U2579" s="63">
        <v>45288</v>
      </c>
      <c r="V2579" s="214">
        <v>91.1660457894572</v>
      </c>
      <c r="X2579" s="63"/>
      <c r="Y2579" s="67"/>
      <c r="Z2579" s="67"/>
      <c r="AA2579" s="67"/>
      <c r="AB2579" s="67"/>
      <c r="AD2579" s="63"/>
      <c r="AE2579" s="67"/>
      <c r="AF2579" s="68"/>
      <c r="AH2579" s="58">
        <v>45288</v>
      </c>
      <c r="AI2579" s="210">
        <v>72.770941951974947</v>
      </c>
      <c r="AJ2579" s="210">
        <v>112.54892244063024</v>
      </c>
      <c r="AK2579" s="210">
        <v>154.86674909645691</v>
      </c>
      <c r="AM2579" s="63">
        <v>45288</v>
      </c>
      <c r="AN2579" s="210">
        <v>130.31688550278528</v>
      </c>
      <c r="AO2579" s="210">
        <v>122.02661529008142</v>
      </c>
      <c r="AP2579" s="210">
        <v>157.11872102114762</v>
      </c>
      <c r="AR2579" s="63">
        <v>45288</v>
      </c>
      <c r="AS2579" s="210">
        <v>0.29476294953734161</v>
      </c>
      <c r="AT2579" s="210">
        <v>-7.9736107283327806</v>
      </c>
      <c r="AV2579" s="63"/>
      <c r="AW2579" s="64" t="e">
        <v>#N/A</v>
      </c>
      <c r="AY2579" s="63"/>
      <c r="AZ2579" s="215"/>
      <c r="BA2579" s="215"/>
      <c r="BB2579" s="215"/>
      <c r="BC2579" s="215"/>
      <c r="BE2579" s="215"/>
    </row>
    <row r="2580" spans="4:57">
      <c r="D2580" s="63">
        <v>45289</v>
      </c>
      <c r="E2580" s="211">
        <v>2172.7759999999998</v>
      </c>
      <c r="F2580" s="211">
        <v>7435.2160000000003</v>
      </c>
      <c r="G2580" s="213">
        <v>9607.9920000000002</v>
      </c>
      <c r="I2580" s="63"/>
      <c r="J2580" s="68"/>
      <c r="K2580" s="68"/>
      <c r="M2580" s="63">
        <v>45289</v>
      </c>
      <c r="N2580" s="211">
        <v>23073</v>
      </c>
      <c r="O2580" s="212">
        <v>807.97500000000002</v>
      </c>
      <c r="Q2580" s="63">
        <v>45289</v>
      </c>
      <c r="R2580" s="210">
        <v>93.378217964071439</v>
      </c>
      <c r="S2580" s="210">
        <v>133.27950174559575</v>
      </c>
      <c r="U2580" s="63">
        <v>45289</v>
      </c>
      <c r="V2580" s="214">
        <v>91.692457607895292</v>
      </c>
      <c r="X2580" s="63"/>
      <c r="Y2580" s="67"/>
      <c r="Z2580" s="67"/>
      <c r="AA2580" s="67"/>
      <c r="AB2580" s="67"/>
      <c r="AD2580" s="63"/>
      <c r="AE2580" s="67"/>
      <c r="AF2580" s="68"/>
      <c r="AH2580" s="58">
        <v>45289</v>
      </c>
      <c r="AI2580" s="210">
        <v>72.529816480884463</v>
      </c>
      <c r="AJ2580" s="210">
        <v>113.99776167175801</v>
      </c>
      <c r="AK2580" s="210">
        <v>157.95588534814109</v>
      </c>
      <c r="AM2580" s="63">
        <v>45289</v>
      </c>
      <c r="AN2580" s="210">
        <v>130.31846208313277</v>
      </c>
      <c r="AO2580" s="210">
        <v>122.21648030261419</v>
      </c>
      <c r="AP2580" s="210">
        <v>156.84758926103567</v>
      </c>
      <c r="AR2580" s="63">
        <v>45289</v>
      </c>
      <c r="AS2580" s="210">
        <v>8.2103373875863639E-2</v>
      </c>
      <c r="AT2580" s="210">
        <v>-7.8022062366480904</v>
      </c>
      <c r="AV2580" s="63"/>
      <c r="AW2580" s="64" t="e">
        <v>#N/A</v>
      </c>
      <c r="AY2580" s="63"/>
      <c r="AZ2580" s="215"/>
      <c r="BA2580" s="215"/>
      <c r="BB2580" s="215"/>
      <c r="BC2580" s="215"/>
      <c r="BE2580" s="215"/>
    </row>
    <row r="2581" spans="4:57">
      <c r="D2581" s="63">
        <v>45290</v>
      </c>
      <c r="E2581" s="211">
        <v>2172.7759999999998</v>
      </c>
      <c r="F2581" s="211">
        <v>7435.2160000000003</v>
      </c>
      <c r="G2581" s="213">
        <v>9607.9920000000002</v>
      </c>
      <c r="I2581" s="63"/>
      <c r="J2581" s="68"/>
      <c r="K2581" s="68"/>
      <c r="M2581" s="63">
        <v>45290</v>
      </c>
      <c r="N2581" s="211">
        <v>23073</v>
      </c>
      <c r="O2581" s="212">
        <v>807.97500000000002</v>
      </c>
      <c r="Q2581" s="63">
        <v>45290</v>
      </c>
      <c r="R2581" s="210">
        <v>92.880817459414772</v>
      </c>
      <c r="S2581" s="210">
        <v>135.51751398236686</v>
      </c>
      <c r="U2581" s="63">
        <v>45290</v>
      </c>
      <c r="V2581" s="214">
        <v>91.692457607895292</v>
      </c>
      <c r="X2581" s="63"/>
      <c r="Y2581" s="67"/>
      <c r="Z2581" s="67"/>
      <c r="AA2581" s="67"/>
      <c r="AB2581" s="67"/>
      <c r="AD2581" s="63"/>
      <c r="AE2581" s="67"/>
      <c r="AF2581" s="68"/>
      <c r="AH2581" s="58">
        <v>45290</v>
      </c>
      <c r="AI2581" s="210">
        <v>72.24563651274778</v>
      </c>
      <c r="AJ2581" s="210">
        <v>115.49897313595557</v>
      </c>
      <c r="AK2581" s="210">
        <v>161.28536161857215</v>
      </c>
      <c r="AM2581" s="63">
        <v>45290</v>
      </c>
      <c r="AN2581" s="210">
        <v>130.22971176375</v>
      </c>
      <c r="AO2581" s="210">
        <v>122.2475103857286</v>
      </c>
      <c r="AP2581" s="210">
        <v>156.57000714819159</v>
      </c>
      <c r="AR2581" s="63">
        <v>45290</v>
      </c>
      <c r="AS2581" s="210">
        <v>-0.15377855887522829</v>
      </c>
      <c r="AT2581" s="210">
        <v>-7.6264117862340779</v>
      </c>
      <c r="AV2581" s="63"/>
      <c r="AW2581" s="64" t="e">
        <v>#N/A</v>
      </c>
      <c r="AY2581" s="63"/>
      <c r="AZ2581" s="215"/>
      <c r="BA2581" s="215"/>
      <c r="BB2581" s="215"/>
      <c r="BC2581" s="215"/>
      <c r="BE2581" s="215"/>
    </row>
    <row r="2582" spans="4:57">
      <c r="D2582" s="63">
        <v>45291</v>
      </c>
      <c r="E2582" s="211">
        <v>2172.7759999999998</v>
      </c>
      <c r="F2582" s="211">
        <v>7435.2160000000003</v>
      </c>
      <c r="G2582" s="213">
        <v>9607.9920000000002</v>
      </c>
      <c r="I2582" s="63"/>
      <c r="J2582" s="68"/>
      <c r="K2582" s="68"/>
      <c r="M2582" s="63">
        <v>45291</v>
      </c>
      <c r="N2582" s="211">
        <v>23073</v>
      </c>
      <c r="O2582" s="212">
        <v>807.97500000000002</v>
      </c>
      <c r="Q2582" s="63">
        <v>45291</v>
      </c>
      <c r="R2582" s="210">
        <v>92.768052415598092</v>
      </c>
      <c r="S2582" s="210">
        <v>137.64151344895498</v>
      </c>
      <c r="U2582" s="63">
        <v>45291</v>
      </c>
      <c r="V2582" s="214">
        <v>91.692457607895292</v>
      </c>
      <c r="X2582" s="63"/>
      <c r="Y2582" s="67"/>
      <c r="Z2582" s="67"/>
      <c r="AA2582" s="67"/>
      <c r="AB2582" s="67"/>
      <c r="AD2582" s="63"/>
      <c r="AE2582" s="67"/>
      <c r="AF2582" s="68"/>
      <c r="AH2582" s="58">
        <v>45291</v>
      </c>
      <c r="AI2582" s="210">
        <v>72.029455561479551</v>
      </c>
      <c r="AJ2582" s="210">
        <v>116.9698395512988</v>
      </c>
      <c r="AK2582" s="210">
        <v>164.47131031722847</v>
      </c>
      <c r="AM2582" s="63">
        <v>45291</v>
      </c>
      <c r="AN2582" s="210">
        <v>130.2212534421266</v>
      </c>
      <c r="AO2582" s="210">
        <v>122.45741492336575</v>
      </c>
      <c r="AP2582" s="210">
        <v>156.27696851634113</v>
      </c>
      <c r="AR2582" s="63">
        <v>45291</v>
      </c>
      <c r="AS2582" s="210">
        <v>-0.3755123880867961</v>
      </c>
      <c r="AT2582" s="210">
        <v>-7.4575616136992036</v>
      </c>
      <c r="AV2582" s="63"/>
      <c r="AW2582" s="64" t="e">
        <v>#N/A</v>
      </c>
      <c r="AY2582" s="63"/>
      <c r="AZ2582" s="215"/>
      <c r="BA2582" s="215"/>
      <c r="BB2582" s="215"/>
      <c r="BC2582" s="215"/>
      <c r="BE2582" s="215"/>
    </row>
    <row r="2583" spans="4:57">
      <c r="D2583" s="63">
        <v>45292</v>
      </c>
      <c r="E2583" s="211">
        <v>2172.7759999999998</v>
      </c>
      <c r="F2583" s="211">
        <v>7435.2160000000003</v>
      </c>
      <c r="G2583" s="213">
        <v>9607.9920000000002</v>
      </c>
      <c r="I2583" s="63"/>
      <c r="J2583" s="68"/>
      <c r="K2583" s="68"/>
      <c r="M2583" s="63">
        <v>45292</v>
      </c>
      <c r="N2583" s="211">
        <v>23073</v>
      </c>
      <c r="O2583" s="212">
        <v>807.97500000000002</v>
      </c>
      <c r="Q2583" s="63">
        <v>45292</v>
      </c>
      <c r="R2583" s="210">
        <v>92.473759254693192</v>
      </c>
      <c r="S2583" s="210">
        <v>139.7801229754831</v>
      </c>
      <c r="U2583" s="63">
        <v>45292</v>
      </c>
      <c r="V2583" s="214">
        <v>91.692457607895292</v>
      </c>
      <c r="X2583" s="63"/>
      <c r="Y2583" s="67"/>
      <c r="Z2583" s="67"/>
      <c r="AA2583" s="67"/>
      <c r="AB2583" s="67"/>
      <c r="AD2583" s="63"/>
      <c r="AE2583" s="67"/>
      <c r="AF2583" s="68"/>
      <c r="AH2583" s="58">
        <v>45292</v>
      </c>
      <c r="AI2583" s="210">
        <v>71.887929900827643</v>
      </c>
      <c r="AJ2583" s="210">
        <v>118.48787060264874</v>
      </c>
      <c r="AK2583" s="210">
        <v>167.65014652197902</v>
      </c>
      <c r="AM2583" s="63">
        <v>45292</v>
      </c>
      <c r="AN2583" s="210">
        <v>130.18996336942271</v>
      </c>
      <c r="AO2583" s="210">
        <v>122.63870343614025</v>
      </c>
      <c r="AP2583" s="210">
        <v>155.94701009039866</v>
      </c>
      <c r="AR2583" s="63">
        <v>45292</v>
      </c>
      <c r="AS2583" s="210">
        <v>-0.59266056799823774</v>
      </c>
      <c r="AT2583" s="210">
        <v>-7.2874236522314177</v>
      </c>
      <c r="AV2583" s="63"/>
      <c r="AW2583" s="64" t="e">
        <v>#N/A</v>
      </c>
      <c r="AY2583" s="63"/>
      <c r="AZ2583" s="215"/>
      <c r="BA2583" s="215"/>
      <c r="BB2583" s="215"/>
      <c r="BC2583" s="215"/>
      <c r="BE2583" s="215"/>
    </row>
    <row r="2584" spans="4:57">
      <c r="D2584" s="63">
        <v>45293</v>
      </c>
      <c r="E2584" s="211">
        <v>2234.848</v>
      </c>
      <c r="F2584" s="211">
        <v>7463.8850000000002</v>
      </c>
      <c r="G2584" s="213">
        <v>9698.7330000000002</v>
      </c>
      <c r="I2584" s="63"/>
      <c r="J2584" s="68"/>
      <c r="K2584" s="68"/>
      <c r="M2584" s="63">
        <v>45293</v>
      </c>
      <c r="N2584" s="211">
        <v>23470</v>
      </c>
      <c r="O2584" s="212">
        <v>810.65</v>
      </c>
      <c r="Q2584" s="63">
        <v>45293</v>
      </c>
      <c r="R2584" s="210">
        <v>92.249570984601888</v>
      </c>
      <c r="S2584" s="210">
        <v>142.01623437843111</v>
      </c>
      <c r="U2584" s="63">
        <v>45293</v>
      </c>
      <c r="V2584" s="214">
        <v>94.268741722029418</v>
      </c>
      <c r="X2584" s="63"/>
      <c r="Y2584" s="67"/>
      <c r="Z2584" s="67"/>
      <c r="AA2584" s="67"/>
      <c r="AB2584" s="67"/>
      <c r="AD2584" s="63"/>
      <c r="AE2584" s="67"/>
      <c r="AF2584" s="68"/>
      <c r="AH2584" s="58">
        <v>45293</v>
      </c>
      <c r="AI2584" s="210">
        <v>71.692770699505942</v>
      </c>
      <c r="AJ2584" s="210">
        <v>120.03533901663839</v>
      </c>
      <c r="AK2584" s="210">
        <v>170.98300913528703</v>
      </c>
      <c r="AM2584" s="63">
        <v>45293</v>
      </c>
      <c r="AN2584" s="210">
        <v>130.09491298872183</v>
      </c>
      <c r="AO2584" s="210">
        <v>122.74125334227364</v>
      </c>
      <c r="AP2584" s="210">
        <v>155.50434888296459</v>
      </c>
      <c r="AR2584" s="63">
        <v>45293</v>
      </c>
      <c r="AS2584" s="210">
        <v>-0.79027937236891832</v>
      </c>
      <c r="AT2584" s="210">
        <v>-7.1264941608479742</v>
      </c>
      <c r="AV2584" s="63"/>
      <c r="AW2584" s="64" t="e">
        <v>#N/A</v>
      </c>
      <c r="AY2584" s="63"/>
      <c r="AZ2584" s="215"/>
      <c r="BA2584" s="215"/>
      <c r="BB2584" s="215"/>
      <c r="BC2584" s="215"/>
      <c r="BE2584" s="215"/>
    </row>
    <row r="2585" spans="4:57">
      <c r="D2585" s="63">
        <v>45294</v>
      </c>
      <c r="E2585" s="211">
        <v>2200.366</v>
      </c>
      <c r="F2585" s="211">
        <v>7475.87</v>
      </c>
      <c r="G2585" s="213">
        <v>9676.2360000000008</v>
      </c>
      <c r="I2585" s="63"/>
      <c r="J2585" s="68"/>
      <c r="K2585" s="68"/>
      <c r="M2585" s="63">
        <v>45294</v>
      </c>
      <c r="N2585" s="211">
        <v>23677</v>
      </c>
      <c r="O2585" s="212">
        <v>811.15</v>
      </c>
      <c r="Q2585" s="63">
        <v>45294</v>
      </c>
      <c r="R2585" s="210">
        <v>92.023212911093609</v>
      </c>
      <c r="S2585" s="210">
        <v>144.20058771990094</v>
      </c>
      <c r="U2585" s="63">
        <v>45294</v>
      </c>
      <c r="V2585" s="214">
        <v>95.028618829680511</v>
      </c>
      <c r="X2585" s="63"/>
      <c r="Y2585" s="67"/>
      <c r="Z2585" s="67"/>
      <c r="AA2585" s="67"/>
      <c r="AB2585" s="67"/>
      <c r="AD2585" s="63"/>
      <c r="AE2585" s="67"/>
      <c r="AF2585" s="68"/>
      <c r="AH2585" s="58">
        <v>45294</v>
      </c>
      <c r="AI2585" s="210">
        <v>71.468859953925062</v>
      </c>
      <c r="AJ2585" s="210">
        <v>121.53253084889832</v>
      </c>
      <c r="AK2585" s="210">
        <v>174.29325500707833</v>
      </c>
      <c r="AM2585" s="63">
        <v>45294</v>
      </c>
      <c r="AN2585" s="210">
        <v>130.02491626575045</v>
      </c>
      <c r="AO2585" s="210">
        <v>123.03174195825331</v>
      </c>
      <c r="AP2585" s="210">
        <v>154.91234692163511</v>
      </c>
      <c r="AR2585" s="63">
        <v>45294</v>
      </c>
      <c r="AS2585" s="210">
        <v>-0.95390420733051373</v>
      </c>
      <c r="AT2585" s="210">
        <v>-6.9782366837173093</v>
      </c>
      <c r="AV2585" s="63"/>
      <c r="AW2585" s="64" t="e">
        <v>#N/A</v>
      </c>
      <c r="AY2585" s="63"/>
      <c r="AZ2585" s="215"/>
      <c r="BA2585" s="215"/>
      <c r="BB2585" s="215"/>
      <c r="BC2585" s="215"/>
      <c r="BE2585" s="215"/>
    </row>
    <row r="2586" spans="4:57">
      <c r="D2586" s="63">
        <v>45295</v>
      </c>
      <c r="E2586" s="211">
        <v>2214.5070000000001</v>
      </c>
      <c r="F2586" s="211">
        <v>7478.0770000000002</v>
      </c>
      <c r="G2586" s="213">
        <v>9692.5840000000007</v>
      </c>
      <c r="I2586" s="63"/>
      <c r="J2586" s="68"/>
      <c r="K2586" s="68"/>
      <c r="M2586" s="63">
        <v>45295</v>
      </c>
      <c r="N2586" s="211">
        <v>23835</v>
      </c>
      <c r="O2586" s="212">
        <v>811.75</v>
      </c>
      <c r="Q2586" s="63">
        <v>45295</v>
      </c>
      <c r="R2586" s="210">
        <v>91.731114916012288</v>
      </c>
      <c r="S2586" s="210">
        <v>146.28997166394208</v>
      </c>
      <c r="U2586" s="63">
        <v>45295</v>
      </c>
      <c r="V2586" s="214">
        <v>96.263850026570253</v>
      </c>
      <c r="X2586" s="63"/>
      <c r="Y2586" s="67"/>
      <c r="Z2586" s="67"/>
      <c r="AA2586" s="67"/>
      <c r="AB2586" s="67"/>
      <c r="AD2586" s="63"/>
      <c r="AE2586" s="67"/>
      <c r="AF2586" s="68"/>
      <c r="AH2586" s="58">
        <v>45295</v>
      </c>
      <c r="AI2586" s="210">
        <v>71.133108180666184</v>
      </c>
      <c r="AJ2586" s="210">
        <v>122.85904202563023</v>
      </c>
      <c r="AK2586" s="210">
        <v>177.42308893042753</v>
      </c>
      <c r="AM2586" s="63">
        <v>45295</v>
      </c>
      <c r="AN2586" s="210">
        <v>129.90420812608505</v>
      </c>
      <c r="AO2586" s="210">
        <v>123.15393459977746</v>
      </c>
      <c r="AP2586" s="210">
        <v>154.37748153533062</v>
      </c>
      <c r="AR2586" s="63">
        <v>45295</v>
      </c>
      <c r="AS2586" s="210">
        <v>-1.1613978937685121</v>
      </c>
      <c r="AT2586" s="210">
        <v>-6.8274387096094564</v>
      </c>
      <c r="AV2586" s="63"/>
      <c r="AW2586" s="64" t="e">
        <v>#N/A</v>
      </c>
      <c r="AY2586" s="63"/>
      <c r="AZ2586" s="215"/>
      <c r="BA2586" s="215"/>
      <c r="BB2586" s="215"/>
      <c r="BC2586" s="215"/>
      <c r="BE2586" s="215"/>
    </row>
    <row r="2587" spans="4:57">
      <c r="D2587" s="63">
        <v>45296</v>
      </c>
      <c r="E2587" s="211">
        <v>2355.8939999999998</v>
      </c>
      <c r="F2587" s="211">
        <v>7476.8069999999998</v>
      </c>
      <c r="G2587" s="213">
        <v>9832.7009999999991</v>
      </c>
      <c r="I2587" s="63"/>
      <c r="J2587" s="68"/>
      <c r="K2587" s="68"/>
      <c r="M2587" s="63">
        <v>45296</v>
      </c>
      <c r="N2587" s="211">
        <v>24119</v>
      </c>
      <c r="O2587" s="212">
        <v>812.25</v>
      </c>
      <c r="Q2587" s="63">
        <v>45296</v>
      </c>
      <c r="R2587" s="210">
        <v>91.507551803510026</v>
      </c>
      <c r="S2587" s="210">
        <v>148.36565563185275</v>
      </c>
      <c r="U2587" s="63">
        <v>45296</v>
      </c>
      <c r="V2587" s="214">
        <v>96.688775369167828</v>
      </c>
      <c r="X2587" s="63"/>
      <c r="Y2587" s="67"/>
      <c r="Z2587" s="67"/>
      <c r="AA2587" s="67"/>
      <c r="AB2587" s="67"/>
      <c r="AD2587" s="63"/>
      <c r="AE2587" s="67"/>
      <c r="AF2587" s="68"/>
      <c r="AH2587" s="58">
        <v>45296</v>
      </c>
      <c r="AI2587" s="210">
        <v>70.827004641315753</v>
      </c>
      <c r="AJ2587" s="210">
        <v>124.25340050611244</v>
      </c>
      <c r="AK2587" s="210">
        <v>180.56868451260701</v>
      </c>
      <c r="AM2587" s="63">
        <v>45296</v>
      </c>
      <c r="AN2587" s="210">
        <v>129.74227300193269</v>
      </c>
      <c r="AO2587" s="210">
        <v>123.3064605157594</v>
      </c>
      <c r="AP2587" s="210">
        <v>153.70205362433254</v>
      </c>
      <c r="AR2587" s="63">
        <v>45296</v>
      </c>
      <c r="AS2587" s="210">
        <v>-1.3811942873574234</v>
      </c>
      <c r="AT2587" s="210">
        <v>-6.6702985354033633</v>
      </c>
      <c r="AV2587" s="63"/>
      <c r="AW2587" s="64" t="e">
        <v>#N/A</v>
      </c>
      <c r="AY2587" s="63"/>
      <c r="AZ2587" s="215"/>
      <c r="BA2587" s="215"/>
      <c r="BB2587" s="215"/>
      <c r="BC2587" s="215"/>
      <c r="BE2587" s="215"/>
    </row>
    <row r="2588" spans="4:57">
      <c r="D2588" s="63">
        <v>45297</v>
      </c>
      <c r="E2588" s="211">
        <v>2355.8939999999998</v>
      </c>
      <c r="F2588" s="211">
        <v>7476.8069999999998</v>
      </c>
      <c r="G2588" s="213">
        <v>9832.7009999999991</v>
      </c>
      <c r="I2588" s="63"/>
      <c r="J2588" s="68"/>
      <c r="K2588" s="68"/>
      <c r="M2588" s="63">
        <v>45297</v>
      </c>
      <c r="N2588" s="211">
        <v>24119</v>
      </c>
      <c r="O2588" s="212">
        <v>812.25</v>
      </c>
      <c r="Q2588" s="63">
        <v>45297</v>
      </c>
      <c r="R2588" s="210">
        <v>90.539068477508437</v>
      </c>
      <c r="S2588" s="210">
        <v>150.55203591342811</v>
      </c>
      <c r="U2588" s="63">
        <v>45297</v>
      </c>
      <c r="V2588" s="214">
        <v>96.688775369167828</v>
      </c>
      <c r="X2588" s="63"/>
      <c r="Y2588" s="67"/>
      <c r="Z2588" s="67"/>
      <c r="AA2588" s="67"/>
      <c r="AB2588" s="67"/>
      <c r="AD2588" s="63"/>
      <c r="AE2588" s="67"/>
      <c r="AF2588" s="68"/>
      <c r="AH2588" s="58">
        <v>45297</v>
      </c>
      <c r="AI2588" s="210">
        <v>70.607565090032807</v>
      </c>
      <c r="AJ2588" s="210">
        <v>125.74378327938879</v>
      </c>
      <c r="AK2588" s="210">
        <v>183.91679384265714</v>
      </c>
      <c r="AM2588" s="63">
        <v>45297</v>
      </c>
      <c r="AN2588" s="210">
        <v>129.59251487198716</v>
      </c>
      <c r="AO2588" s="210">
        <v>123.45736433333782</v>
      </c>
      <c r="AP2588" s="210">
        <v>153.08552346195748</v>
      </c>
      <c r="AR2588" s="63">
        <v>45297</v>
      </c>
      <c r="AS2588" s="210">
        <v>-1.5716395297547092</v>
      </c>
      <c r="AT2588" s="210">
        <v>-6.5057124199200844</v>
      </c>
      <c r="AV2588" s="63"/>
      <c r="AW2588" s="64" t="e">
        <v>#N/A</v>
      </c>
      <c r="AY2588" s="63"/>
      <c r="AZ2588" s="215"/>
      <c r="BA2588" s="215"/>
      <c r="BB2588" s="215"/>
      <c r="BC2588" s="215"/>
      <c r="BE2588" s="215"/>
    </row>
    <row r="2589" spans="4:57">
      <c r="D2589" s="63">
        <v>45298</v>
      </c>
      <c r="E2589" s="211">
        <v>2355.8939999999998</v>
      </c>
      <c r="F2589" s="211">
        <v>7476.8069999999998</v>
      </c>
      <c r="G2589" s="213">
        <v>9832.7009999999991</v>
      </c>
      <c r="I2589" s="63"/>
      <c r="J2589" s="68"/>
      <c r="K2589" s="68"/>
      <c r="M2589" s="63">
        <v>45298</v>
      </c>
      <c r="N2589" s="211">
        <v>24119</v>
      </c>
      <c r="O2589" s="212">
        <v>812.25</v>
      </c>
      <c r="Q2589" s="63">
        <v>45298</v>
      </c>
      <c r="R2589" s="210">
        <v>89.578351206201916</v>
      </c>
      <c r="S2589" s="210">
        <v>152.7239056986505</v>
      </c>
      <c r="U2589" s="63">
        <v>45298</v>
      </c>
      <c r="V2589" s="214">
        <v>96.688775369167828</v>
      </c>
      <c r="X2589" s="63"/>
      <c r="Y2589" s="67"/>
      <c r="Z2589" s="67"/>
      <c r="AA2589" s="67"/>
      <c r="AB2589" s="67"/>
      <c r="AD2589" s="63"/>
      <c r="AE2589" s="67"/>
      <c r="AF2589" s="68"/>
      <c r="AH2589" s="58">
        <v>45298</v>
      </c>
      <c r="AI2589" s="210">
        <v>70.389447884044131</v>
      </c>
      <c r="AJ2589" s="210">
        <v>127.22622964718688</v>
      </c>
      <c r="AK2589" s="210">
        <v>187.2489411680053</v>
      </c>
      <c r="AM2589" s="63">
        <v>45298</v>
      </c>
      <c r="AN2589" s="210">
        <v>129.44301595053452</v>
      </c>
      <c r="AO2589" s="210">
        <v>123.60793341243354</v>
      </c>
      <c r="AP2589" s="210">
        <v>152.46964444618283</v>
      </c>
      <c r="AR2589" s="63">
        <v>45298</v>
      </c>
      <c r="AS2589" s="210">
        <v>-1.762245544022556</v>
      </c>
      <c r="AT2589" s="210">
        <v>-6.3416934799241158</v>
      </c>
      <c r="AV2589" s="63"/>
      <c r="AW2589" s="64" t="e">
        <v>#N/A</v>
      </c>
      <c r="AY2589" s="63"/>
      <c r="AZ2589" s="215"/>
      <c r="BA2589" s="215"/>
      <c r="BB2589" s="215"/>
      <c r="BC2589" s="215"/>
      <c r="BE2589" s="215"/>
    </row>
    <row r="2590" spans="4:57">
      <c r="D2590" s="63">
        <v>45299</v>
      </c>
      <c r="E2590" s="211">
        <v>2535.9720000000002</v>
      </c>
      <c r="F2590" s="211">
        <v>7469.6480000000001</v>
      </c>
      <c r="G2590" s="213">
        <v>10005.620000000001</v>
      </c>
      <c r="I2590" s="63"/>
      <c r="J2590" s="68"/>
      <c r="K2590" s="68"/>
      <c r="M2590" s="63">
        <v>45299</v>
      </c>
      <c r="N2590" s="211">
        <v>23233</v>
      </c>
      <c r="O2590" s="212">
        <v>813.85</v>
      </c>
      <c r="Q2590" s="63">
        <v>45299</v>
      </c>
      <c r="R2590" s="210">
        <v>88.741265154093639</v>
      </c>
      <c r="S2590" s="210">
        <v>154.65755820300552</v>
      </c>
      <c r="U2590" s="63">
        <v>45299</v>
      </c>
      <c r="V2590" s="214">
        <v>97.539445611491772</v>
      </c>
      <c r="X2590" s="63"/>
      <c r="Y2590" s="67"/>
      <c r="Z2590" s="67"/>
      <c r="AA2590" s="67"/>
      <c r="AB2590" s="67"/>
      <c r="AD2590" s="63"/>
      <c r="AE2590" s="67"/>
      <c r="AF2590" s="68"/>
      <c r="AH2590" s="58">
        <v>45299</v>
      </c>
      <c r="AI2590" s="210">
        <v>70.16082141950281</v>
      </c>
      <c r="AJ2590" s="210">
        <v>128.5292283971342</v>
      </c>
      <c r="AK2590" s="210">
        <v>190.21023470147057</v>
      </c>
      <c r="AM2590" s="63">
        <v>45299</v>
      </c>
      <c r="AN2590" s="210">
        <v>129.15474890726637</v>
      </c>
      <c r="AO2590" s="210">
        <v>123.49717553769968</v>
      </c>
      <c r="AP2590" s="210">
        <v>151.82571422354297</v>
      </c>
      <c r="AR2590" s="63">
        <v>45299</v>
      </c>
      <c r="AS2590" s="210">
        <v>-1.9558916677863358</v>
      </c>
      <c r="AT2590" s="210">
        <v>-6.1704963725734423</v>
      </c>
      <c r="AV2590" s="63"/>
      <c r="AW2590" s="64" t="e">
        <v>#N/A</v>
      </c>
      <c r="AY2590" s="63"/>
      <c r="AZ2590" s="215"/>
      <c r="BA2590" s="215"/>
      <c r="BB2590" s="215"/>
      <c r="BC2590" s="215"/>
      <c r="BE2590" s="215"/>
    </row>
    <row r="2591" spans="4:57">
      <c r="D2591" s="63">
        <v>45300</v>
      </c>
      <c r="E2591" s="211">
        <v>2821.02</v>
      </c>
      <c r="F2591" s="211">
        <v>7465.3</v>
      </c>
      <c r="G2591" s="213">
        <v>10286.32</v>
      </c>
      <c r="I2591" s="63"/>
      <c r="J2591" s="68"/>
      <c r="K2591" s="68"/>
      <c r="M2591" s="63">
        <v>45300</v>
      </c>
      <c r="N2591" s="211">
        <v>23286</v>
      </c>
      <c r="O2591" s="212">
        <v>814.35</v>
      </c>
      <c r="Q2591" s="63">
        <v>45300</v>
      </c>
      <c r="R2591" s="210">
        <v>87.924873985790626</v>
      </c>
      <c r="S2591" s="210">
        <v>156.72131771086333</v>
      </c>
      <c r="U2591" s="63">
        <v>45300</v>
      </c>
      <c r="V2591" s="214">
        <v>99.003668027984517</v>
      </c>
      <c r="X2591" s="63"/>
      <c r="Y2591" s="67"/>
      <c r="Z2591" s="67"/>
      <c r="AA2591" s="67"/>
      <c r="AB2591" s="67"/>
      <c r="AD2591" s="63"/>
      <c r="AE2591" s="67"/>
      <c r="AF2591" s="68"/>
      <c r="AH2591" s="58">
        <v>45300</v>
      </c>
      <c r="AI2591" s="210">
        <v>69.973807721735653</v>
      </c>
      <c r="AJ2591" s="210">
        <v>129.93245330467568</v>
      </c>
      <c r="AK2591" s="210">
        <v>193.44347529781126</v>
      </c>
      <c r="AM2591" s="63">
        <v>45300</v>
      </c>
      <c r="AN2591" s="210">
        <v>128.89795915588809</v>
      </c>
      <c r="AO2591" s="210">
        <v>123.54095887801209</v>
      </c>
      <c r="AP2591" s="210">
        <v>151.03784805523713</v>
      </c>
      <c r="AR2591" s="63">
        <v>45300</v>
      </c>
      <c r="AS2591" s="210">
        <v>-2.1195678271308527</v>
      </c>
      <c r="AT2591" s="210">
        <v>-5.9968668407310748</v>
      </c>
      <c r="AV2591" s="63"/>
      <c r="AW2591" s="64" t="e">
        <v>#N/A</v>
      </c>
      <c r="AY2591" s="63"/>
      <c r="AZ2591" s="215"/>
      <c r="BA2591" s="215"/>
      <c r="BB2591" s="215"/>
      <c r="BC2591" s="215"/>
      <c r="BE2591" s="215"/>
    </row>
    <row r="2592" spans="4:57">
      <c r="D2592" s="63">
        <v>45301</v>
      </c>
      <c r="E2592" s="211">
        <v>2808.0709999999999</v>
      </c>
      <c r="F2592" s="211">
        <v>7465.9880000000003</v>
      </c>
      <c r="G2592" s="213">
        <v>10274.058999999999</v>
      </c>
      <c r="I2592" s="63"/>
      <c r="J2592" s="68"/>
      <c r="K2592" s="68"/>
      <c r="M2592" s="63">
        <v>45301</v>
      </c>
      <c r="N2592" s="211">
        <v>23411</v>
      </c>
      <c r="O2592" s="212">
        <v>814.95</v>
      </c>
      <c r="Q2592" s="63">
        <v>45301</v>
      </c>
      <c r="R2592" s="210">
        <v>87.422180366112826</v>
      </c>
      <c r="S2592" s="210">
        <v>159.11748363261844</v>
      </c>
      <c r="U2592" s="63">
        <v>45301</v>
      </c>
      <c r="V2592" s="214">
        <v>98.932879482105264</v>
      </c>
      <c r="X2592" s="63"/>
      <c r="Y2592" s="67"/>
      <c r="Z2592" s="67"/>
      <c r="AA2592" s="67"/>
      <c r="AB2592" s="67"/>
      <c r="AD2592" s="63"/>
      <c r="AE2592" s="67"/>
      <c r="AF2592" s="68"/>
      <c r="AH2592" s="58">
        <v>45301</v>
      </c>
      <c r="AI2592" s="210">
        <v>69.817631548869329</v>
      </c>
      <c r="AJ2592" s="210">
        <v>131.55568957677573</v>
      </c>
      <c r="AK2592" s="210">
        <v>197.22113877365069</v>
      </c>
      <c r="AM2592" s="63">
        <v>45301</v>
      </c>
      <c r="AN2592" s="210">
        <v>128.62352286527664</v>
      </c>
      <c r="AO2592" s="210">
        <v>123.56848294827137</v>
      </c>
      <c r="AP2592" s="210">
        <v>150.2328505364186</v>
      </c>
      <c r="AR2592" s="63">
        <v>45301</v>
      </c>
      <c r="AS2592" s="210">
        <v>-2.226386086288068</v>
      </c>
      <c r="AT2592" s="210">
        <v>-5.8153354712527801</v>
      </c>
      <c r="AV2592" s="63"/>
      <c r="AW2592" s="64" t="e">
        <v>#N/A</v>
      </c>
      <c r="AY2592" s="63"/>
      <c r="AZ2592" s="215"/>
      <c r="BA2592" s="215"/>
      <c r="BB2592" s="215"/>
      <c r="BC2592" s="215"/>
      <c r="BE2592" s="215"/>
    </row>
    <row r="2593" spans="4:57">
      <c r="D2593" s="63">
        <v>45302</v>
      </c>
      <c r="E2593" s="211">
        <v>2799.6239999999998</v>
      </c>
      <c r="F2593" s="211">
        <v>7467.0110000000004</v>
      </c>
      <c r="G2593" s="213">
        <v>10266.635</v>
      </c>
      <c r="I2593" s="63"/>
      <c r="J2593" s="68"/>
      <c r="K2593" s="68"/>
      <c r="M2593" s="63">
        <v>45302</v>
      </c>
      <c r="N2593" s="211">
        <v>23571</v>
      </c>
      <c r="O2593" s="212">
        <v>815.45</v>
      </c>
      <c r="Q2593" s="63">
        <v>45302</v>
      </c>
      <c r="R2593" s="210">
        <v>87.020888220899479</v>
      </c>
      <c r="S2593" s="210">
        <v>161.36313694603919</v>
      </c>
      <c r="U2593" s="63">
        <v>45302</v>
      </c>
      <c r="V2593" s="214">
        <v>98.815362753311547</v>
      </c>
      <c r="X2593" s="63"/>
      <c r="Y2593" s="67"/>
      <c r="Z2593" s="67"/>
      <c r="AA2593" s="67"/>
      <c r="AB2593" s="67"/>
      <c r="AD2593" s="63"/>
      <c r="AE2593" s="67"/>
      <c r="AF2593" s="68"/>
      <c r="AH2593" s="58">
        <v>45302</v>
      </c>
      <c r="AI2593" s="210">
        <v>69.594085484162079</v>
      </c>
      <c r="AJ2593" s="210">
        <v>133.03676698980178</v>
      </c>
      <c r="AK2593" s="210">
        <v>200.69374341222334</v>
      </c>
      <c r="AM2593" s="63">
        <v>45302</v>
      </c>
      <c r="AN2593" s="210">
        <v>128.3273076777979</v>
      </c>
      <c r="AO2593" s="210">
        <v>123.4763614967366</v>
      </c>
      <c r="AP2593" s="210">
        <v>149.54527286229583</v>
      </c>
      <c r="AR2593" s="63">
        <v>45302</v>
      </c>
      <c r="AS2593" s="210">
        <v>-2.3498318116290218</v>
      </c>
      <c r="AT2593" s="210">
        <v>-5.6180851174554292</v>
      </c>
      <c r="AV2593" s="63"/>
      <c r="AW2593" s="64" t="e">
        <v>#N/A</v>
      </c>
      <c r="AY2593" s="63"/>
      <c r="AZ2593" s="215"/>
      <c r="BA2593" s="215"/>
      <c r="BB2593" s="215"/>
      <c r="BC2593" s="215"/>
      <c r="BE2593" s="215"/>
    </row>
    <row r="2594" spans="4:57">
      <c r="D2594" s="63">
        <v>45303</v>
      </c>
      <c r="E2594" s="211">
        <v>2791.942</v>
      </c>
      <c r="F2594" s="211">
        <v>7469.9589999999998</v>
      </c>
      <c r="G2594" s="213">
        <v>10261.901</v>
      </c>
      <c r="I2594" s="63"/>
      <c r="J2594" s="68"/>
      <c r="K2594" s="68"/>
      <c r="M2594" s="63">
        <v>45303</v>
      </c>
      <c r="N2594" s="211">
        <v>23980</v>
      </c>
      <c r="O2594" s="212">
        <v>816.05</v>
      </c>
      <c r="Q2594" s="63">
        <v>45303</v>
      </c>
      <c r="R2594" s="210">
        <v>87.278377399339064</v>
      </c>
      <c r="S2594" s="210">
        <v>162.71800999879648</v>
      </c>
      <c r="U2594" s="63">
        <v>45303</v>
      </c>
      <c r="V2594" s="214">
        <v>98.082892059197974</v>
      </c>
      <c r="X2594" s="63"/>
      <c r="Y2594" s="67"/>
      <c r="Z2594" s="67"/>
      <c r="AA2594" s="67"/>
      <c r="AB2594" s="67"/>
      <c r="AD2594" s="63"/>
      <c r="AE2594" s="67"/>
      <c r="AF2594" s="68"/>
      <c r="AH2594" s="58">
        <v>45303</v>
      </c>
      <c r="AI2594" s="210">
        <v>69.311984868179536</v>
      </c>
      <c r="AJ2594" s="210">
        <v>133.87280631934343</v>
      </c>
      <c r="AK2594" s="210">
        <v>202.83744963661468</v>
      </c>
      <c r="AM2594" s="63">
        <v>45303</v>
      </c>
      <c r="AN2594" s="210">
        <v>128.16802375099329</v>
      </c>
      <c r="AO2594" s="210">
        <v>123.75327750162613</v>
      </c>
      <c r="AP2594" s="210">
        <v>148.77509393760789</v>
      </c>
      <c r="AR2594" s="63">
        <v>45303</v>
      </c>
      <c r="AS2594" s="210">
        <v>-2.3106497500961165</v>
      </c>
      <c r="AT2594" s="210">
        <v>-5.4187847324690619</v>
      </c>
      <c r="AV2594" s="63"/>
      <c r="AW2594" s="64" t="e">
        <v>#N/A</v>
      </c>
      <c r="AY2594" s="63"/>
      <c r="AZ2594" s="215"/>
      <c r="BA2594" s="215"/>
      <c r="BB2594" s="215"/>
      <c r="BC2594" s="215"/>
      <c r="BE2594" s="215"/>
    </row>
    <row r="2595" spans="4:57">
      <c r="D2595" s="63">
        <v>45304</v>
      </c>
      <c r="E2595" s="211">
        <v>2791.942</v>
      </c>
      <c r="F2595" s="211">
        <v>7469.9589999999998</v>
      </c>
      <c r="G2595" s="213">
        <v>10261.901</v>
      </c>
      <c r="I2595" s="63"/>
      <c r="J2595" s="68"/>
      <c r="K2595" s="68"/>
      <c r="M2595" s="63">
        <v>45304</v>
      </c>
      <c r="N2595" s="211">
        <v>23980</v>
      </c>
      <c r="O2595" s="212">
        <v>816.05</v>
      </c>
      <c r="Q2595" s="63">
        <v>45304</v>
      </c>
      <c r="R2595" s="210">
        <v>87.435228976904881</v>
      </c>
      <c r="S2595" s="210">
        <v>163.79870470384347</v>
      </c>
      <c r="U2595" s="63">
        <v>45304</v>
      </c>
      <c r="V2595" s="214">
        <v>98.082892059197974</v>
      </c>
      <c r="X2595" s="63"/>
      <c r="Y2595" s="67"/>
      <c r="Z2595" s="67"/>
      <c r="AA2595" s="67"/>
      <c r="AB2595" s="67"/>
      <c r="AD2595" s="63"/>
      <c r="AE2595" s="67"/>
      <c r="AF2595" s="68"/>
      <c r="AH2595" s="58">
        <v>45304</v>
      </c>
      <c r="AI2595" s="210">
        <v>68.836621551177799</v>
      </c>
      <c r="AJ2595" s="210">
        <v>134.40129626708605</v>
      </c>
      <c r="AK2595" s="210">
        <v>204.55977797162723</v>
      </c>
      <c r="AM2595" s="63">
        <v>45304</v>
      </c>
      <c r="AN2595" s="210">
        <v>127.97186359856569</v>
      </c>
      <c r="AO2595" s="210">
        <v>123.78363990673687</v>
      </c>
      <c r="AP2595" s="210">
        <v>148.1946584543191</v>
      </c>
      <c r="AR2595" s="63">
        <v>45304</v>
      </c>
      <c r="AS2595" s="210">
        <v>-2.2901350247465313</v>
      </c>
      <c r="AT2595" s="210">
        <v>-5.2221276948934641</v>
      </c>
      <c r="AV2595" s="63"/>
      <c r="AW2595" s="64" t="e">
        <v>#N/A</v>
      </c>
      <c r="AY2595" s="63"/>
      <c r="AZ2595" s="215"/>
      <c r="BA2595" s="215"/>
      <c r="BB2595" s="215"/>
      <c r="BC2595" s="215"/>
      <c r="BE2595" s="215"/>
    </row>
    <row r="2596" spans="4:57">
      <c r="D2596" s="63">
        <v>45305</v>
      </c>
      <c r="E2596" s="211">
        <v>2791.942</v>
      </c>
      <c r="F2596" s="211">
        <v>7469.9589999999998</v>
      </c>
      <c r="G2596" s="213">
        <v>10261.901</v>
      </c>
      <c r="I2596" s="63"/>
      <c r="J2596" s="68"/>
      <c r="K2596" s="68"/>
      <c r="M2596" s="63">
        <v>45305</v>
      </c>
      <c r="N2596" s="211">
        <v>23980</v>
      </c>
      <c r="O2596" s="212">
        <v>816.05</v>
      </c>
      <c r="Q2596" s="63">
        <v>45305</v>
      </c>
      <c r="R2596" s="210">
        <v>87.679485549873377</v>
      </c>
      <c r="S2596" s="210">
        <v>164.78775015541771</v>
      </c>
      <c r="U2596" s="63">
        <v>45305</v>
      </c>
      <c r="V2596" s="214">
        <v>98.082892059197974</v>
      </c>
      <c r="X2596" s="63"/>
      <c r="Y2596" s="67"/>
      <c r="Z2596" s="67"/>
      <c r="AA2596" s="67"/>
      <c r="AB2596" s="67"/>
      <c r="AD2596" s="63"/>
      <c r="AE2596" s="67"/>
      <c r="AF2596" s="68"/>
      <c r="AH2596" s="58">
        <v>45305</v>
      </c>
      <c r="AI2596" s="210">
        <v>68.283362514035957</v>
      </c>
      <c r="AJ2596" s="210">
        <v>134.81575973853964</v>
      </c>
      <c r="AK2596" s="210">
        <v>206.15858687111302</v>
      </c>
      <c r="AM2596" s="63">
        <v>45305</v>
      </c>
      <c r="AN2596" s="210">
        <v>127.75999025021143</v>
      </c>
      <c r="AO2596" s="210">
        <v>123.73065379252188</v>
      </c>
      <c r="AP2596" s="210">
        <v>147.68209090899381</v>
      </c>
      <c r="AR2596" s="63">
        <v>45305</v>
      </c>
      <c r="AS2596" s="210">
        <v>-2.2739936593332621</v>
      </c>
      <c r="AT2596" s="210">
        <v>-5.0291530087479668</v>
      </c>
      <c r="AV2596" s="63"/>
      <c r="AW2596" s="64" t="e">
        <v>#N/A</v>
      </c>
      <c r="AY2596" s="63"/>
      <c r="AZ2596" s="215"/>
      <c r="BA2596" s="215"/>
      <c r="BB2596" s="215"/>
      <c r="BC2596" s="215"/>
      <c r="BE2596" s="215"/>
    </row>
    <row r="2597" spans="4:57">
      <c r="D2597" s="63">
        <v>45306</v>
      </c>
      <c r="E2597" s="211">
        <v>2888.7910000000002</v>
      </c>
      <c r="F2597" s="211">
        <v>7468.42</v>
      </c>
      <c r="G2597" s="213">
        <v>10357.210999999999</v>
      </c>
      <c r="I2597" s="63"/>
      <c r="J2597" s="68"/>
      <c r="K2597" s="68"/>
      <c r="M2597" s="63">
        <v>45306</v>
      </c>
      <c r="N2597" s="211">
        <v>24001</v>
      </c>
      <c r="O2597" s="212">
        <v>817.65</v>
      </c>
      <c r="Q2597" s="63">
        <v>45306</v>
      </c>
      <c r="R2597" s="210">
        <v>87.886036491348293</v>
      </c>
      <c r="S2597" s="210">
        <v>166.04284436754733</v>
      </c>
      <c r="U2597" s="63">
        <v>45306</v>
      </c>
      <c r="V2597" s="214">
        <v>98.607826871790778</v>
      </c>
      <c r="X2597" s="63"/>
      <c r="Y2597" s="67"/>
      <c r="Z2597" s="67"/>
      <c r="AA2597" s="67"/>
      <c r="AB2597" s="67"/>
      <c r="AD2597" s="63"/>
      <c r="AE2597" s="67"/>
      <c r="AF2597" s="68"/>
      <c r="AH2597" s="58">
        <v>45306</v>
      </c>
      <c r="AI2597" s="210">
        <v>67.729258824881938</v>
      </c>
      <c r="AJ2597" s="210">
        <v>135.3777409319176</v>
      </c>
      <c r="AK2597" s="210">
        <v>208.14752860782471</v>
      </c>
      <c r="AM2597" s="63">
        <v>45306</v>
      </c>
      <c r="AN2597" s="210">
        <v>127.6513588066798</v>
      </c>
      <c r="AO2597" s="210">
        <v>123.82010966060272</v>
      </c>
      <c r="AP2597" s="210">
        <v>147.26863311018525</v>
      </c>
      <c r="AR2597" s="63">
        <v>45306</v>
      </c>
      <c r="AS2597" s="210">
        <v>-2.2101623283066085</v>
      </c>
      <c r="AT2597" s="210">
        <v>-4.8250959618428846</v>
      </c>
      <c r="AV2597" s="63"/>
      <c r="AW2597" s="64" t="e">
        <v>#N/A</v>
      </c>
      <c r="AY2597" s="63"/>
      <c r="AZ2597" s="215"/>
      <c r="BA2597" s="215"/>
      <c r="BB2597" s="215"/>
      <c r="BC2597" s="215"/>
      <c r="BE2597" s="215"/>
    </row>
    <row r="2598" spans="4:57">
      <c r="D2598" s="63">
        <v>45307</v>
      </c>
      <c r="E2598" s="211">
        <v>2913.3939999999998</v>
      </c>
      <c r="F2598" s="211">
        <v>7457.857</v>
      </c>
      <c r="G2598" s="213">
        <v>10371.251</v>
      </c>
      <c r="I2598" s="63"/>
      <c r="J2598" s="68"/>
      <c r="K2598" s="68"/>
      <c r="M2598" s="63">
        <v>45307</v>
      </c>
      <c r="N2598" s="211">
        <v>23972</v>
      </c>
      <c r="O2598" s="212">
        <v>818.15</v>
      </c>
      <c r="Q2598" s="63">
        <v>45307</v>
      </c>
      <c r="R2598" s="210">
        <v>88.030356319485676</v>
      </c>
      <c r="S2598" s="210">
        <v>167.39419752699672</v>
      </c>
      <c r="U2598" s="63">
        <v>45307</v>
      </c>
      <c r="V2598" s="214">
        <v>98.668535459166364</v>
      </c>
      <c r="X2598" s="63"/>
      <c r="Y2598" s="67"/>
      <c r="Z2598" s="67"/>
      <c r="AA2598" s="67"/>
      <c r="AB2598" s="67"/>
      <c r="AD2598" s="63"/>
      <c r="AE2598" s="67"/>
      <c r="AF2598" s="68"/>
      <c r="AH2598" s="58">
        <v>45307</v>
      </c>
      <c r="AI2598" s="210">
        <v>67.23817149592422</v>
      </c>
      <c r="AJ2598" s="210">
        <v>136.04075235265847</v>
      </c>
      <c r="AK2598" s="210">
        <v>210.31987702414901</v>
      </c>
      <c r="AM2598" s="63">
        <v>45307</v>
      </c>
      <c r="AN2598" s="210">
        <v>127.57028730450619</v>
      </c>
      <c r="AO2598" s="210">
        <v>124.01016181491858</v>
      </c>
      <c r="AP2598" s="210">
        <v>146.78983934011137</v>
      </c>
      <c r="AR2598" s="63">
        <v>45307</v>
      </c>
      <c r="AS2598" s="210">
        <v>-2.1338096472779955</v>
      </c>
      <c r="AT2598" s="210">
        <v>-4.6144022087299401</v>
      </c>
      <c r="AV2598" s="63"/>
      <c r="AW2598" s="64" t="e">
        <v>#N/A</v>
      </c>
      <c r="AY2598" s="63"/>
      <c r="AZ2598" s="215"/>
      <c r="BA2598" s="215"/>
      <c r="BB2598" s="215"/>
      <c r="BC2598" s="215"/>
      <c r="BE2598" s="215"/>
    </row>
    <row r="2599" spans="4:57">
      <c r="D2599" s="63">
        <v>45308</v>
      </c>
      <c r="E2599" s="211">
        <v>3383.172</v>
      </c>
      <c r="F2599" s="211">
        <v>7445.9279999999999</v>
      </c>
      <c r="G2599" s="213">
        <v>10829.1</v>
      </c>
      <c r="I2599" s="63"/>
      <c r="J2599" s="68"/>
      <c r="K2599" s="68"/>
      <c r="M2599" s="63">
        <v>45308</v>
      </c>
      <c r="N2599" s="211">
        <v>24167</v>
      </c>
      <c r="O2599" s="212">
        <v>818.65</v>
      </c>
      <c r="Q2599" s="63">
        <v>45308</v>
      </c>
      <c r="R2599" s="210">
        <v>88.609525245271143</v>
      </c>
      <c r="S2599" s="210">
        <v>168.57322414445468</v>
      </c>
      <c r="U2599" s="63">
        <v>45308</v>
      </c>
      <c r="V2599" s="214">
        <v>98.754647566452348</v>
      </c>
      <c r="X2599" s="63"/>
      <c r="Y2599" s="67"/>
      <c r="Z2599" s="67"/>
      <c r="AA2599" s="67"/>
      <c r="AB2599" s="67"/>
      <c r="AD2599" s="63"/>
      <c r="AE2599" s="67"/>
      <c r="AF2599" s="68"/>
      <c r="AH2599" s="58">
        <v>45308</v>
      </c>
      <c r="AI2599" s="210">
        <v>66.588664651167747</v>
      </c>
      <c r="AJ2599" s="210">
        <v>136.4915417026765</v>
      </c>
      <c r="AK2599" s="210">
        <v>212.26392962169837</v>
      </c>
      <c r="AM2599" s="63">
        <v>45308</v>
      </c>
      <c r="AN2599" s="210">
        <v>127.5110762512703</v>
      </c>
      <c r="AO2599" s="210">
        <v>124.13064884531826</v>
      </c>
      <c r="AP2599" s="210">
        <v>146.48609650984463</v>
      </c>
      <c r="AR2599" s="63">
        <v>45308</v>
      </c>
      <c r="AS2599" s="210">
        <v>-2.0208711346639374</v>
      </c>
      <c r="AT2599" s="210">
        <v>-4.4143991678499361</v>
      </c>
      <c r="AV2599" s="63"/>
      <c r="AW2599" s="64" t="e">
        <v>#N/A</v>
      </c>
      <c r="AY2599" s="63"/>
      <c r="AZ2599" s="215"/>
      <c r="BA2599" s="215"/>
      <c r="BB2599" s="215"/>
      <c r="BC2599" s="215"/>
      <c r="BE2599" s="215"/>
    </row>
    <row r="2600" spans="4:57">
      <c r="D2600" s="63">
        <v>45309</v>
      </c>
      <c r="E2600" s="211">
        <v>2767.277</v>
      </c>
      <c r="F2600" s="211">
        <v>7441.7569999999996</v>
      </c>
      <c r="G2600" s="213">
        <v>10209.034</v>
      </c>
      <c r="I2600" s="63"/>
      <c r="J2600" s="68"/>
      <c r="K2600" s="68"/>
      <c r="M2600" s="63">
        <v>45309</v>
      </c>
      <c r="N2600" s="211">
        <v>24300</v>
      </c>
      <c r="O2600" s="212">
        <v>819.25</v>
      </c>
      <c r="Q2600" s="63">
        <v>45309</v>
      </c>
      <c r="R2600" s="210">
        <v>88.889934168510536</v>
      </c>
      <c r="S2600" s="210">
        <v>169.5095745932544</v>
      </c>
      <c r="U2600" s="63">
        <v>45309</v>
      </c>
      <c r="V2600" s="214">
        <v>96.220344911910317</v>
      </c>
      <c r="X2600" s="63"/>
      <c r="Y2600" s="67"/>
      <c r="Z2600" s="67"/>
      <c r="AA2600" s="67"/>
      <c r="AB2600" s="67"/>
      <c r="AD2600" s="63"/>
      <c r="AE2600" s="67"/>
      <c r="AF2600" s="68"/>
      <c r="AH2600" s="58">
        <v>45309</v>
      </c>
      <c r="AI2600" s="210">
        <v>65.899397493750982</v>
      </c>
      <c r="AJ2600" s="210">
        <v>136.71875748624797</v>
      </c>
      <c r="AK2600" s="210">
        <v>213.80648285211299</v>
      </c>
      <c r="AM2600" s="63">
        <v>45309</v>
      </c>
      <c r="AN2600" s="210">
        <v>127.37484752034965</v>
      </c>
      <c r="AO2600" s="210">
        <v>124.0737390806204</v>
      </c>
      <c r="AP2600" s="210">
        <v>146.20736731920198</v>
      </c>
      <c r="AR2600" s="63">
        <v>45309</v>
      </c>
      <c r="AS2600" s="210">
        <v>-1.8440519251249676</v>
      </c>
      <c r="AT2600" s="210">
        <v>-4.2233051738425953</v>
      </c>
      <c r="AV2600" s="63"/>
      <c r="AW2600" s="64" t="e">
        <v>#N/A</v>
      </c>
      <c r="AY2600" s="63"/>
      <c r="AZ2600" s="215"/>
      <c r="BA2600" s="215"/>
      <c r="BB2600" s="215"/>
      <c r="BC2600" s="215"/>
      <c r="BE2600" s="215"/>
    </row>
    <row r="2601" spans="4:57">
      <c r="D2601" s="63">
        <v>45310</v>
      </c>
      <c r="E2601" s="211">
        <v>2809.4180000000001</v>
      </c>
      <c r="F2601" s="211">
        <v>7444.058</v>
      </c>
      <c r="G2601" s="213">
        <v>10253.476000000001</v>
      </c>
      <c r="I2601" s="63"/>
      <c r="J2601" s="68"/>
      <c r="K2601" s="68"/>
      <c r="M2601" s="63">
        <v>45310</v>
      </c>
      <c r="N2601" s="211">
        <v>24427</v>
      </c>
      <c r="O2601" s="212">
        <v>819.75</v>
      </c>
      <c r="Q2601" s="63">
        <v>45310</v>
      </c>
      <c r="R2601" s="210">
        <v>89.296528139515956</v>
      </c>
      <c r="S2601" s="210">
        <v>170.3683862624377</v>
      </c>
      <c r="U2601" s="63">
        <v>45310</v>
      </c>
      <c r="V2601" s="214">
        <v>96.175820895927032</v>
      </c>
      <c r="X2601" s="63"/>
      <c r="Y2601" s="67"/>
      <c r="Z2601" s="67"/>
      <c r="AA2601" s="67"/>
      <c r="AB2601" s="67"/>
      <c r="AD2601" s="63"/>
      <c r="AE2601" s="67"/>
      <c r="AF2601" s="68"/>
      <c r="AH2601" s="58">
        <v>45310</v>
      </c>
      <c r="AI2601" s="210">
        <v>65.274506403993769</v>
      </c>
      <c r="AJ2601" s="210">
        <v>136.91214208726996</v>
      </c>
      <c r="AK2601" s="210">
        <v>215.2425783469491</v>
      </c>
      <c r="AM2601" s="63">
        <v>45310</v>
      </c>
      <c r="AN2601" s="210">
        <v>127.26627246740527</v>
      </c>
      <c r="AO2601" s="210">
        <v>124.11756573575113</v>
      </c>
      <c r="AP2601" s="210">
        <v>145.89658283660469</v>
      </c>
      <c r="AR2601" s="63">
        <v>45310</v>
      </c>
      <c r="AS2601" s="210">
        <v>-1.6703583311758807</v>
      </c>
      <c r="AT2601" s="210">
        <v>-4.0309793374985077</v>
      </c>
      <c r="AV2601" s="63"/>
      <c r="AW2601" s="64" t="e">
        <v>#N/A</v>
      </c>
      <c r="AY2601" s="63"/>
      <c r="AZ2601" s="215"/>
      <c r="BA2601" s="215"/>
      <c r="BB2601" s="215"/>
      <c r="BC2601" s="215"/>
      <c r="BE2601" s="215"/>
    </row>
    <row r="2602" spans="4:57">
      <c r="D2602" s="63">
        <v>45311</v>
      </c>
      <c r="E2602" s="211">
        <v>2809.4180000000001</v>
      </c>
      <c r="F2602" s="211">
        <v>7444.058</v>
      </c>
      <c r="G2602" s="213">
        <v>10253.476000000001</v>
      </c>
      <c r="I2602" s="63"/>
      <c r="J2602" s="68"/>
      <c r="K2602" s="68"/>
      <c r="M2602" s="63">
        <v>45311</v>
      </c>
      <c r="N2602" s="211">
        <v>24427</v>
      </c>
      <c r="O2602" s="212">
        <v>819.75</v>
      </c>
      <c r="Q2602" s="63">
        <v>45311</v>
      </c>
      <c r="R2602" s="210">
        <v>89.352848074178297</v>
      </c>
      <c r="S2602" s="210">
        <v>171.09710923092584</v>
      </c>
      <c r="U2602" s="63">
        <v>45311</v>
      </c>
      <c r="V2602" s="214">
        <v>96.175820895927032</v>
      </c>
      <c r="X2602" s="63"/>
      <c r="Y2602" s="67"/>
      <c r="Z2602" s="67"/>
      <c r="AA2602" s="67"/>
      <c r="AB2602" s="67"/>
      <c r="AD2602" s="63"/>
      <c r="AE2602" s="67"/>
      <c r="AF2602" s="68"/>
      <c r="AH2602" s="58">
        <v>45311</v>
      </c>
      <c r="AI2602" s="210">
        <v>64.67836895222014</v>
      </c>
      <c r="AJ2602" s="210">
        <v>137.01742940415437</v>
      </c>
      <c r="AK2602" s="210">
        <v>216.48745686565593</v>
      </c>
      <c r="AM2602" s="63">
        <v>45311</v>
      </c>
      <c r="AN2602" s="210">
        <v>127.11557527415897</v>
      </c>
      <c r="AO2602" s="210">
        <v>124.07407490445826</v>
      </c>
      <c r="AP2602" s="210">
        <v>145.57197698525056</v>
      </c>
      <c r="AR2602" s="63">
        <v>45311</v>
      </c>
      <c r="AS2602" s="210">
        <v>-1.4770723104056471</v>
      </c>
      <c r="AT2602" s="210">
        <v>-3.8556571651939486</v>
      </c>
      <c r="AV2602" s="63"/>
      <c r="AW2602" s="64" t="e">
        <v>#N/A</v>
      </c>
      <c r="AY2602" s="63"/>
      <c r="AZ2602" s="215"/>
      <c r="BA2602" s="215"/>
      <c r="BB2602" s="215"/>
      <c r="BC2602" s="215"/>
      <c r="BE2602" s="215"/>
    </row>
    <row r="2603" spans="4:57">
      <c r="D2603" s="63">
        <v>45312</v>
      </c>
      <c r="E2603" s="211">
        <v>2809.4180000000001</v>
      </c>
      <c r="F2603" s="211">
        <v>7444.058</v>
      </c>
      <c r="G2603" s="213">
        <v>10253.476000000001</v>
      </c>
      <c r="I2603" s="63"/>
      <c r="J2603" s="68"/>
      <c r="K2603" s="68"/>
      <c r="M2603" s="63">
        <v>45312</v>
      </c>
      <c r="N2603" s="211">
        <v>24427</v>
      </c>
      <c r="O2603" s="212">
        <v>819.75</v>
      </c>
      <c r="Q2603" s="63">
        <v>45312</v>
      </c>
      <c r="R2603" s="210">
        <v>89.580286475256955</v>
      </c>
      <c r="S2603" s="210">
        <v>171.74865337198977</v>
      </c>
      <c r="U2603" s="63">
        <v>45312</v>
      </c>
      <c r="V2603" s="214">
        <v>96.175820895927032</v>
      </c>
      <c r="X2603" s="63"/>
      <c r="Y2603" s="67"/>
      <c r="Z2603" s="67"/>
      <c r="AA2603" s="67"/>
      <c r="AB2603" s="67"/>
      <c r="AD2603" s="63"/>
      <c r="AE2603" s="67"/>
      <c r="AF2603" s="68"/>
      <c r="AH2603" s="58">
        <v>45312</v>
      </c>
      <c r="AI2603" s="210">
        <v>64.155683223776833</v>
      </c>
      <c r="AJ2603" s="210">
        <v>137.08286537545811</v>
      </c>
      <c r="AK2603" s="210">
        <v>217.61929993090527</v>
      </c>
      <c r="AM2603" s="63">
        <v>45312</v>
      </c>
      <c r="AN2603" s="210">
        <v>126.97671153718457</v>
      </c>
      <c r="AO2603" s="210">
        <v>124.02373701348787</v>
      </c>
      <c r="AP2603" s="210">
        <v>145.3010243509739</v>
      </c>
      <c r="AR2603" s="63">
        <v>45312</v>
      </c>
      <c r="AS2603" s="210">
        <v>-1.2772970745776546</v>
      </c>
      <c r="AT2603" s="210">
        <v>-3.6943083681604039</v>
      </c>
      <c r="AV2603" s="63"/>
      <c r="AW2603" s="64" t="e">
        <v>#N/A</v>
      </c>
      <c r="AY2603" s="63"/>
      <c r="AZ2603" s="215"/>
      <c r="BA2603" s="215"/>
      <c r="BB2603" s="215"/>
      <c r="BC2603" s="215"/>
      <c r="BE2603" s="215"/>
    </row>
    <row r="2604" spans="4:57">
      <c r="D2604" s="63">
        <v>45313</v>
      </c>
      <c r="E2604" s="211">
        <v>2683.9810000000002</v>
      </c>
      <c r="F2604" s="211">
        <v>7460.1779999999999</v>
      </c>
      <c r="G2604" s="213">
        <v>10144.159</v>
      </c>
      <c r="I2604" s="63"/>
      <c r="J2604" s="68"/>
      <c r="K2604" s="68"/>
      <c r="M2604" s="63">
        <v>45313</v>
      </c>
      <c r="N2604" s="211">
        <v>24488</v>
      </c>
      <c r="O2604" s="212">
        <v>821.45</v>
      </c>
      <c r="Q2604" s="63">
        <v>45313</v>
      </c>
      <c r="R2604" s="210">
        <v>89.720404101357204</v>
      </c>
      <c r="S2604" s="210">
        <v>172.38499233273888</v>
      </c>
      <c r="U2604" s="63">
        <v>45313</v>
      </c>
      <c r="V2604" s="214">
        <v>96.253239849492672</v>
      </c>
      <c r="X2604" s="63"/>
      <c r="Y2604" s="67"/>
      <c r="Z2604" s="67"/>
      <c r="AA2604" s="67"/>
      <c r="AB2604" s="67"/>
      <c r="AD2604" s="63"/>
      <c r="AE2604" s="67"/>
      <c r="AF2604" s="68"/>
      <c r="AH2604" s="58">
        <v>45313</v>
      </c>
      <c r="AI2604" s="210">
        <v>63.70923830664983</v>
      </c>
      <c r="AJ2604" s="210">
        <v>137.14505481863915</v>
      </c>
      <c r="AK2604" s="210">
        <v>218.64206047806275</v>
      </c>
      <c r="AM2604" s="63">
        <v>45313</v>
      </c>
      <c r="AN2604" s="210">
        <v>127.00353172391456</v>
      </c>
      <c r="AO2604" s="210">
        <v>124.23043804713684</v>
      </c>
      <c r="AP2604" s="210">
        <v>145.14253335860025</v>
      </c>
      <c r="AR2604" s="63">
        <v>45313</v>
      </c>
      <c r="AS2604" s="210">
        <v>-1.0364679624112805</v>
      </c>
      <c r="AT2604" s="210">
        <v>-3.5235123370180421</v>
      </c>
      <c r="AV2604" s="63"/>
      <c r="AW2604" s="64" t="e">
        <v>#N/A</v>
      </c>
      <c r="AY2604" s="63"/>
      <c r="AZ2604" s="215"/>
      <c r="BA2604" s="215"/>
      <c r="BB2604" s="215"/>
      <c r="BC2604" s="215"/>
      <c r="BE2604" s="215"/>
    </row>
    <row r="2605" spans="4:57">
      <c r="D2605" s="63">
        <v>45314</v>
      </c>
      <c r="E2605" s="211">
        <v>2892.1129999999998</v>
      </c>
      <c r="F2605" s="211">
        <v>7471.3789999999999</v>
      </c>
      <c r="G2605" s="213">
        <v>10363.492</v>
      </c>
      <c r="I2605" s="63"/>
      <c r="J2605" s="68"/>
      <c r="K2605" s="68"/>
      <c r="M2605" s="63">
        <v>45314</v>
      </c>
      <c r="N2605" s="211">
        <v>24675</v>
      </c>
      <c r="O2605" s="212">
        <v>821.95</v>
      </c>
      <c r="Q2605" s="63">
        <v>45314</v>
      </c>
      <c r="R2605" s="210">
        <v>89.9344833009269</v>
      </c>
      <c r="S2605" s="210">
        <v>172.9868774260666</v>
      </c>
      <c r="U2605" s="63">
        <v>45314</v>
      </c>
      <c r="V2605" s="214">
        <v>95.985476551137566</v>
      </c>
      <c r="X2605" s="63"/>
      <c r="Y2605" s="67"/>
      <c r="Z2605" s="67"/>
      <c r="AA2605" s="67"/>
      <c r="AB2605" s="67"/>
      <c r="AD2605" s="63"/>
      <c r="AE2605" s="67"/>
      <c r="AF2605" s="68"/>
      <c r="AH2605" s="58">
        <v>45314</v>
      </c>
      <c r="AI2605" s="210">
        <v>63.474535452882684</v>
      </c>
      <c r="AJ2605" s="210">
        <v>137.32200775724937</v>
      </c>
      <c r="AK2605" s="210">
        <v>219.62156145629882</v>
      </c>
      <c r="AM2605" s="63">
        <v>45314</v>
      </c>
      <c r="AN2605" s="210">
        <v>126.9951218644465</v>
      </c>
      <c r="AO2605" s="210">
        <v>124.41447627043387</v>
      </c>
      <c r="AP2605" s="210">
        <v>144.91661874262047</v>
      </c>
      <c r="AR2605" s="63">
        <v>45314</v>
      </c>
      <c r="AS2605" s="210">
        <v>-0.78700955517684301</v>
      </c>
      <c r="AT2605" s="210">
        <v>-3.3601438653971694</v>
      </c>
      <c r="AV2605" s="63"/>
      <c r="AW2605" s="64" t="e">
        <v>#N/A</v>
      </c>
      <c r="AY2605" s="63"/>
      <c r="AZ2605" s="215"/>
      <c r="BA2605" s="215"/>
      <c r="BB2605" s="215"/>
      <c r="BC2605" s="215"/>
      <c r="BE2605" s="215"/>
    </row>
    <row r="2606" spans="4:57">
      <c r="D2606" s="63">
        <v>45315</v>
      </c>
      <c r="E2606" s="211">
        <v>2885.0639999999999</v>
      </c>
      <c r="F2606" s="211">
        <v>7466.5879999999997</v>
      </c>
      <c r="G2606" s="213">
        <v>10351.652</v>
      </c>
      <c r="I2606" s="63"/>
      <c r="J2606" s="68"/>
      <c r="K2606" s="68"/>
      <c r="M2606" s="63">
        <v>45315</v>
      </c>
      <c r="N2606" s="211">
        <v>24848</v>
      </c>
      <c r="O2606" s="212">
        <v>822.45</v>
      </c>
      <c r="Q2606" s="63">
        <v>45315</v>
      </c>
      <c r="R2606" s="210">
        <v>90.200100533370716</v>
      </c>
      <c r="S2606" s="210">
        <v>173.8054400072524</v>
      </c>
      <c r="U2606" s="63">
        <v>45315</v>
      </c>
      <c r="V2606" s="214">
        <v>95.034428803415992</v>
      </c>
      <c r="X2606" s="63"/>
      <c r="Y2606" s="67"/>
      <c r="Z2606" s="67"/>
      <c r="AA2606" s="67"/>
      <c r="AB2606" s="67"/>
      <c r="AD2606" s="63"/>
      <c r="AE2606" s="67"/>
      <c r="AF2606" s="68"/>
      <c r="AH2606" s="58">
        <v>45315</v>
      </c>
      <c r="AI2606" s="210">
        <v>63.258384816995637</v>
      </c>
      <c r="AJ2606" s="210">
        <v>137.63723520605561</v>
      </c>
      <c r="AK2606" s="210">
        <v>220.96158116279364</v>
      </c>
      <c r="AM2606" s="63">
        <v>45315</v>
      </c>
      <c r="AN2606" s="210">
        <v>126.96104972818824</v>
      </c>
      <c r="AO2606" s="210">
        <v>124.54752652399277</v>
      </c>
      <c r="AP2606" s="210">
        <v>144.69116559378568</v>
      </c>
      <c r="AR2606" s="63">
        <v>45315</v>
      </c>
      <c r="AS2606" s="210">
        <v>-0.51670191084021155</v>
      </c>
      <c r="AT2606" s="210">
        <v>-3.2069336889071098</v>
      </c>
      <c r="AV2606" s="63"/>
      <c r="AW2606" s="64" t="e">
        <v>#N/A</v>
      </c>
      <c r="AY2606" s="63"/>
      <c r="AZ2606" s="215"/>
      <c r="BA2606" s="215"/>
      <c r="BB2606" s="215"/>
      <c r="BC2606" s="215"/>
      <c r="BE2606" s="215"/>
    </row>
    <row r="2607" spans="4:57">
      <c r="D2607" s="63">
        <v>45316</v>
      </c>
      <c r="E2607" s="211">
        <v>2861.6959999999999</v>
      </c>
      <c r="F2607" s="211">
        <v>7463.9449999999997</v>
      </c>
      <c r="G2607" s="213">
        <v>10325.641</v>
      </c>
      <c r="I2607" s="63"/>
      <c r="J2607" s="68"/>
      <c r="K2607" s="68"/>
      <c r="M2607" s="63">
        <v>45316</v>
      </c>
      <c r="N2607" s="211">
        <v>24859</v>
      </c>
      <c r="O2607" s="212">
        <v>823.05</v>
      </c>
      <c r="Q2607" s="63">
        <v>45316</v>
      </c>
      <c r="R2607" s="210">
        <v>90.530154806956631</v>
      </c>
      <c r="S2607" s="210">
        <v>174.3859922000091</v>
      </c>
      <c r="U2607" s="63">
        <v>45316</v>
      </c>
      <c r="V2607" s="214">
        <v>95.34058672399108</v>
      </c>
      <c r="X2607" s="63"/>
      <c r="Y2607" s="67"/>
      <c r="Z2607" s="67"/>
      <c r="AA2607" s="67"/>
      <c r="AB2607" s="67"/>
      <c r="AD2607" s="63"/>
      <c r="AE2607" s="67"/>
      <c r="AF2607" s="68"/>
      <c r="AH2607" s="58">
        <v>45316</v>
      </c>
      <c r="AI2607" s="210">
        <v>63.154838883075669</v>
      </c>
      <c r="AJ2607" s="210">
        <v>137.84611131889645</v>
      </c>
      <c r="AK2607" s="210">
        <v>221.8873744724998</v>
      </c>
      <c r="AM2607" s="63">
        <v>45316</v>
      </c>
      <c r="AN2607" s="210">
        <v>126.89258440684404</v>
      </c>
      <c r="AO2607" s="210">
        <v>124.60584334946851</v>
      </c>
      <c r="AP2607" s="210">
        <v>144.46178221498261</v>
      </c>
      <c r="AR2607" s="63">
        <v>45316</v>
      </c>
      <c r="AS2607" s="210">
        <v>-0.23904001529855279</v>
      </c>
      <c r="AT2607" s="210">
        <v>-3.0768189870095775</v>
      </c>
      <c r="AV2607" s="63"/>
      <c r="AW2607" s="64" t="e">
        <v>#N/A</v>
      </c>
      <c r="AY2607" s="63"/>
      <c r="AZ2607" s="215"/>
      <c r="BA2607" s="215"/>
      <c r="BB2607" s="215"/>
      <c r="BC2607" s="215"/>
      <c r="BE2607" s="215"/>
    </row>
    <row r="2608" spans="4:57">
      <c r="D2608" s="63">
        <v>45317</v>
      </c>
      <c r="E2608" s="211">
        <v>3171.7629999999999</v>
      </c>
      <c r="F2608" s="211">
        <v>7477.8549999999996</v>
      </c>
      <c r="G2608" s="213">
        <v>10649.618</v>
      </c>
      <c r="I2608" s="63"/>
      <c r="J2608" s="68"/>
      <c r="K2608" s="68"/>
      <c r="M2608" s="63">
        <v>45317</v>
      </c>
      <c r="N2608" s="211">
        <v>25007</v>
      </c>
      <c r="O2608" s="212">
        <v>823.55</v>
      </c>
      <c r="Q2608" s="63">
        <v>45317</v>
      </c>
      <c r="R2608" s="210">
        <v>91.125210955363983</v>
      </c>
      <c r="S2608" s="210">
        <v>174.886611015668</v>
      </c>
      <c r="U2608" s="63">
        <v>45317</v>
      </c>
      <c r="V2608" s="214">
        <v>94.152385184882334</v>
      </c>
      <c r="X2608" s="63"/>
      <c r="Y2608" s="67"/>
      <c r="Z2608" s="67"/>
      <c r="AA2608" s="67"/>
      <c r="AB2608" s="67"/>
      <c r="AD2608" s="63"/>
      <c r="AE2608" s="67"/>
      <c r="AF2608" s="68"/>
      <c r="AH2608" s="58">
        <v>45317</v>
      </c>
      <c r="AI2608" s="210">
        <v>63.221869278451656</v>
      </c>
      <c r="AJ2608" s="210">
        <v>138.09388090679695</v>
      </c>
      <c r="AK2608" s="210">
        <v>222.66013182671043</v>
      </c>
      <c r="AM2608" s="63">
        <v>45317</v>
      </c>
      <c r="AN2608" s="210">
        <v>126.78445843188366</v>
      </c>
      <c r="AO2608" s="210">
        <v>124.60137753204479</v>
      </c>
      <c r="AP2608" s="210">
        <v>144.24672979308815</v>
      </c>
      <c r="AR2608" s="63">
        <v>45317</v>
      </c>
      <c r="AS2608" s="210">
        <v>1.8154716404206184E-2</v>
      </c>
      <c r="AT2608" s="210">
        <v>-2.9781547328679325</v>
      </c>
      <c r="AV2608" s="63"/>
      <c r="AW2608" s="64" t="e">
        <v>#N/A</v>
      </c>
      <c r="AY2608" s="63"/>
      <c r="AZ2608" s="215"/>
      <c r="BA2608" s="215"/>
      <c r="BB2608" s="215"/>
      <c r="BC2608" s="215"/>
      <c r="BE2608" s="215"/>
    </row>
    <row r="2609" spans="4:57">
      <c r="D2609" s="63">
        <v>45318</v>
      </c>
      <c r="E2609" s="211">
        <v>3171.7629999999999</v>
      </c>
      <c r="F2609" s="211">
        <v>7477.8549999999996</v>
      </c>
      <c r="G2609" s="213">
        <v>10649.618</v>
      </c>
      <c r="I2609" s="63"/>
      <c r="J2609" s="68"/>
      <c r="K2609" s="68"/>
      <c r="M2609" s="63">
        <v>45318</v>
      </c>
      <c r="N2609" s="211">
        <v>25007</v>
      </c>
      <c r="O2609" s="212">
        <v>823.55</v>
      </c>
      <c r="Q2609" s="63">
        <v>45318</v>
      </c>
      <c r="R2609" s="210">
        <v>91.694317118621456</v>
      </c>
      <c r="S2609" s="210">
        <v>174.95295567538372</v>
      </c>
      <c r="U2609" s="63">
        <v>45318</v>
      </c>
      <c r="V2609" s="214">
        <v>94.152385184882334</v>
      </c>
      <c r="X2609" s="63"/>
      <c r="Y2609" s="67"/>
      <c r="Z2609" s="67"/>
      <c r="AA2609" s="67"/>
      <c r="AB2609" s="67"/>
      <c r="AD2609" s="63"/>
      <c r="AE2609" s="67"/>
      <c r="AF2609" s="68"/>
      <c r="AH2609" s="58">
        <v>45318</v>
      </c>
      <c r="AI2609" s="210">
        <v>63.150284679808635</v>
      </c>
      <c r="AJ2609" s="210">
        <v>137.97467914051711</v>
      </c>
      <c r="AK2609" s="210">
        <v>222.7202044732083</v>
      </c>
      <c r="AM2609" s="63">
        <v>45318</v>
      </c>
      <c r="AN2609" s="210">
        <v>126.59948350333781</v>
      </c>
      <c r="AO2609" s="210">
        <v>124.52646739845746</v>
      </c>
      <c r="AP2609" s="210">
        <v>143.91860709372648</v>
      </c>
      <c r="AR2609" s="63">
        <v>45318</v>
      </c>
      <c r="AS2609" s="210">
        <v>0.26635607702369946</v>
      </c>
      <c r="AT2609" s="210">
        <v>-2.9230873278231262</v>
      </c>
      <c r="AV2609" s="63"/>
      <c r="AW2609" s="64" t="e">
        <v>#N/A</v>
      </c>
      <c r="AY2609" s="63"/>
      <c r="AZ2609" s="215"/>
      <c r="BA2609" s="215"/>
      <c r="BB2609" s="215"/>
      <c r="BC2609" s="215"/>
      <c r="BE2609" s="215"/>
    </row>
    <row r="2610" spans="4:57">
      <c r="D2610" s="63">
        <v>45319</v>
      </c>
      <c r="E2610" s="211">
        <v>3171.7629999999999</v>
      </c>
      <c r="F2610" s="211">
        <v>7477.8549999999996</v>
      </c>
      <c r="G2610" s="213">
        <v>10649.618</v>
      </c>
      <c r="I2610" s="63"/>
      <c r="J2610" s="68"/>
      <c r="K2610" s="68"/>
      <c r="M2610" s="63">
        <v>45319</v>
      </c>
      <c r="N2610" s="211">
        <v>25007</v>
      </c>
      <c r="O2610" s="212">
        <v>823.55</v>
      </c>
      <c r="Q2610" s="63">
        <v>45319</v>
      </c>
      <c r="R2610" s="210">
        <v>92.152213740155673</v>
      </c>
      <c r="S2610" s="210">
        <v>174.78201622969846</v>
      </c>
      <c r="U2610" s="63">
        <v>45319</v>
      </c>
      <c r="V2610" s="214">
        <v>94.152385184882334</v>
      </c>
      <c r="X2610" s="63"/>
      <c r="Y2610" s="67"/>
      <c r="Z2610" s="67"/>
      <c r="AA2610" s="67"/>
      <c r="AB2610" s="67"/>
      <c r="AD2610" s="63"/>
      <c r="AE2610" s="67"/>
      <c r="AF2610" s="68"/>
      <c r="AH2610" s="58">
        <v>45319</v>
      </c>
      <c r="AI2610" s="210">
        <v>63.111818350596202</v>
      </c>
      <c r="AJ2610" s="210">
        <v>137.70452646894776</v>
      </c>
      <c r="AK2610" s="210">
        <v>222.44490387512948</v>
      </c>
      <c r="AM2610" s="63">
        <v>45319</v>
      </c>
      <c r="AN2610" s="210">
        <v>126.45252589017524</v>
      </c>
      <c r="AO2610" s="210">
        <v>124.47966347530812</v>
      </c>
      <c r="AP2610" s="210">
        <v>143.67431892558926</v>
      </c>
      <c r="AR2610" s="63">
        <v>45319</v>
      </c>
      <c r="AS2610" s="210">
        <v>0.52749558830542664</v>
      </c>
      <c r="AT2610" s="210">
        <v>-2.9100344744188322</v>
      </c>
      <c r="AV2610" s="63"/>
      <c r="AW2610" s="64" t="e">
        <v>#N/A</v>
      </c>
      <c r="AY2610" s="63"/>
      <c r="AZ2610" s="215"/>
      <c r="BA2610" s="215"/>
      <c r="BB2610" s="215"/>
      <c r="BC2610" s="215"/>
      <c r="BE2610" s="215"/>
    </row>
    <row r="2611" spans="4:57">
      <c r="D2611" s="63">
        <v>45320</v>
      </c>
      <c r="E2611" s="211">
        <v>2922.1080000000002</v>
      </c>
      <c r="F2611" s="211">
        <v>7484.0649999999996</v>
      </c>
      <c r="G2611" s="213">
        <v>10406.173000000001</v>
      </c>
      <c r="I2611" s="63"/>
      <c r="J2611" s="68"/>
      <c r="K2611" s="68"/>
      <c r="M2611" s="63">
        <v>45320</v>
      </c>
      <c r="N2611" s="211">
        <v>25158</v>
      </c>
      <c r="O2611" s="212">
        <v>825.25</v>
      </c>
      <c r="Q2611" s="63">
        <v>45320</v>
      </c>
      <c r="R2611" s="210">
        <v>92.497069553282941</v>
      </c>
      <c r="S2611" s="210">
        <v>174.81026905143446</v>
      </c>
      <c r="U2611" s="63">
        <v>45320</v>
      </c>
      <c r="V2611" s="214">
        <v>94.893739201186037</v>
      </c>
      <c r="X2611" s="63"/>
      <c r="Y2611" s="67"/>
      <c r="Z2611" s="67"/>
      <c r="AA2611" s="67"/>
      <c r="AB2611" s="67"/>
      <c r="AD2611" s="63"/>
      <c r="AE2611" s="67"/>
      <c r="AF2611" s="68"/>
      <c r="AH2611" s="58">
        <v>45320</v>
      </c>
      <c r="AI2611" s="210">
        <v>63.108586289018412</v>
      </c>
      <c r="AJ2611" s="210">
        <v>137.58042101749623</v>
      </c>
      <c r="AK2611" s="210">
        <v>222.44266276253234</v>
      </c>
      <c r="AM2611" s="63">
        <v>45320</v>
      </c>
      <c r="AN2611" s="210">
        <v>126.47577598458186</v>
      </c>
      <c r="AO2611" s="210">
        <v>124.61906522568054</v>
      </c>
      <c r="AP2611" s="210">
        <v>143.64071814463139</v>
      </c>
      <c r="AR2611" s="63">
        <v>45320</v>
      </c>
      <c r="AS2611" s="210">
        <v>0.81029551954243662</v>
      </c>
      <c r="AT2611" s="210">
        <v>-2.8783924789927084</v>
      </c>
      <c r="AV2611" s="63"/>
      <c r="AW2611" s="64" t="e">
        <v>#N/A</v>
      </c>
      <c r="AY2611" s="63"/>
      <c r="AZ2611" s="215"/>
      <c r="BA2611" s="215"/>
      <c r="BB2611" s="215"/>
      <c r="BC2611" s="215"/>
      <c r="BE2611" s="215"/>
    </row>
    <row r="2612" spans="4:57">
      <c r="D2612" s="63">
        <v>45321</v>
      </c>
      <c r="E2612" s="211">
        <v>2837.26</v>
      </c>
      <c r="F2612" s="211">
        <v>7488.7640000000001</v>
      </c>
      <c r="G2612" s="213">
        <v>10326.023999999999</v>
      </c>
      <c r="I2612" s="63"/>
      <c r="J2612" s="68"/>
      <c r="K2612" s="68"/>
      <c r="M2612" s="63">
        <v>45321</v>
      </c>
      <c r="N2612" s="211">
        <v>25105</v>
      </c>
      <c r="O2612" s="212">
        <v>825.75</v>
      </c>
      <c r="Q2612" s="63">
        <v>45321</v>
      </c>
      <c r="R2612" s="210">
        <v>92.917405676173971</v>
      </c>
      <c r="S2612" s="210">
        <v>174.80095075175134</v>
      </c>
      <c r="U2612" s="63">
        <v>45321</v>
      </c>
      <c r="V2612" s="214">
        <v>95.706541921383632</v>
      </c>
      <c r="X2612" s="63"/>
      <c r="Y2612" s="67"/>
      <c r="Z2612" s="67"/>
      <c r="AA2612" s="67"/>
      <c r="AB2612" s="67"/>
      <c r="AD2612" s="63"/>
      <c r="AE2612" s="67"/>
      <c r="AF2612" s="68"/>
      <c r="AH2612" s="58">
        <v>45321</v>
      </c>
      <c r="AI2612" s="210">
        <v>63.254986357231481</v>
      </c>
      <c r="AJ2612" s="210">
        <v>137.55503249492875</v>
      </c>
      <c r="AK2612" s="210">
        <v>222.34992686458037</v>
      </c>
      <c r="AM2612" s="63">
        <v>45321</v>
      </c>
      <c r="AN2612" s="210">
        <v>126.52892277057065</v>
      </c>
      <c r="AO2612" s="210">
        <v>124.89503688760041</v>
      </c>
      <c r="AP2612" s="210">
        <v>143.49674702718724</v>
      </c>
      <c r="AR2612" s="63">
        <v>45321</v>
      </c>
      <c r="AS2612" s="210">
        <v>1.0992360595149631</v>
      </c>
      <c r="AT2612" s="210">
        <v>-2.8416313342135679</v>
      </c>
      <c r="AV2612" s="63"/>
      <c r="AW2612" s="64" t="e">
        <v>#N/A</v>
      </c>
      <c r="AY2612" s="63"/>
      <c r="AZ2612" s="215"/>
      <c r="BA2612" s="215"/>
      <c r="BB2612" s="215"/>
      <c r="BC2612" s="215"/>
      <c r="BE2612" s="215"/>
    </row>
    <row r="2613" spans="4:57">
      <c r="D2613" s="63">
        <v>45322</v>
      </c>
      <c r="E2613" s="211">
        <v>3431.0259999999998</v>
      </c>
      <c r="F2613" s="211">
        <v>7492.5060000000003</v>
      </c>
      <c r="G2613" s="213">
        <v>10923.531999999999</v>
      </c>
      <c r="I2613" s="63"/>
      <c r="J2613" s="68"/>
      <c r="K2613" s="68"/>
      <c r="M2613" s="63">
        <v>45322</v>
      </c>
      <c r="N2613" s="211">
        <v>27642</v>
      </c>
      <c r="O2613" s="212">
        <v>826.25</v>
      </c>
      <c r="Q2613" s="63">
        <v>45322</v>
      </c>
      <c r="R2613" s="210">
        <v>93.608477293678874</v>
      </c>
      <c r="S2613" s="210">
        <v>174.95781410313879</v>
      </c>
      <c r="U2613" s="63">
        <v>45322</v>
      </c>
      <c r="V2613" s="214">
        <v>95.498472058002037</v>
      </c>
      <c r="X2613" s="63"/>
      <c r="Y2613" s="67"/>
      <c r="Z2613" s="67"/>
      <c r="AA2613" s="67"/>
      <c r="AB2613" s="67"/>
      <c r="AD2613" s="63"/>
      <c r="AE2613" s="67"/>
      <c r="AF2613" s="68"/>
      <c r="AH2613" s="58">
        <v>45322</v>
      </c>
      <c r="AI2613" s="210">
        <v>63.484516992728011</v>
      </c>
      <c r="AJ2613" s="210">
        <v>137.68306572256517</v>
      </c>
      <c r="AK2613" s="210">
        <v>222.44748626033078</v>
      </c>
      <c r="AM2613" s="63">
        <v>45322</v>
      </c>
      <c r="AN2613" s="210">
        <v>126.79904512589188</v>
      </c>
      <c r="AO2613" s="210">
        <v>125.20109077098871</v>
      </c>
      <c r="AP2613" s="210">
        <v>143.8530706910789</v>
      </c>
      <c r="AR2613" s="63">
        <v>45322</v>
      </c>
      <c r="AS2613" s="210">
        <v>1.3690289313202264</v>
      </c>
      <c r="AT2613" s="210">
        <v>-2.8046485116643316</v>
      </c>
      <c r="AV2613" s="63"/>
      <c r="AW2613" s="64" t="e">
        <v>#N/A</v>
      </c>
      <c r="AY2613" s="63"/>
      <c r="AZ2613" s="215"/>
      <c r="BA2613" s="215"/>
      <c r="BB2613" s="215"/>
      <c r="BC2613" s="215"/>
      <c r="BE2613" s="215"/>
    </row>
    <row r="2614" spans="4:57">
      <c r="D2614" s="63">
        <v>45323</v>
      </c>
      <c r="E2614" s="211">
        <v>2921.5839999999998</v>
      </c>
      <c r="F2614" s="211">
        <v>7508.6940000000004</v>
      </c>
      <c r="G2614" s="213">
        <v>10430.278</v>
      </c>
      <c r="I2614" s="63"/>
      <c r="J2614" s="68"/>
      <c r="K2614" s="68"/>
      <c r="M2614" s="63">
        <v>45323</v>
      </c>
      <c r="N2614" s="211">
        <v>27072</v>
      </c>
      <c r="O2614" s="212">
        <v>826.85</v>
      </c>
      <c r="Q2614" s="63">
        <v>45323</v>
      </c>
      <c r="R2614" s="210">
        <v>93.870462349898105</v>
      </c>
      <c r="S2614" s="210">
        <v>174.53896383464064</v>
      </c>
      <c r="U2614" s="63">
        <v>45323</v>
      </c>
      <c r="V2614" s="214">
        <v>92.464933705611898</v>
      </c>
      <c r="X2614" s="63"/>
      <c r="Y2614" s="67"/>
      <c r="Z2614" s="67"/>
      <c r="AA2614" s="67"/>
      <c r="AB2614" s="67"/>
      <c r="AD2614" s="63"/>
      <c r="AE2614" s="67"/>
      <c r="AF2614" s="68"/>
      <c r="AH2614" s="58">
        <v>45323</v>
      </c>
      <c r="AI2614" s="210">
        <v>63.771535077628585</v>
      </c>
      <c r="AJ2614" s="210">
        <v>137.4549380743575</v>
      </c>
      <c r="AK2614" s="210">
        <v>221.64352551143941</v>
      </c>
      <c r="AM2614" s="63">
        <v>45323</v>
      </c>
      <c r="AN2614" s="210">
        <v>127.2379338985286</v>
      </c>
      <c r="AO2614" s="210">
        <v>125.72913594295305</v>
      </c>
      <c r="AP2614" s="210">
        <v>144.38481788752276</v>
      </c>
      <c r="AR2614" s="63">
        <v>45323</v>
      </c>
      <c r="AS2614" s="210">
        <v>1.6425992779783405</v>
      </c>
      <c r="AT2614" s="210">
        <v>-2.7535688146184456</v>
      </c>
      <c r="AV2614" s="63"/>
      <c r="AW2614" s="64" t="e">
        <v>#N/A</v>
      </c>
      <c r="AY2614" s="63"/>
      <c r="AZ2614" s="215"/>
      <c r="BA2614" s="215"/>
      <c r="BB2614" s="215"/>
      <c r="BC2614" s="215"/>
      <c r="BE2614" s="215"/>
    </row>
    <row r="2615" spans="4:57">
      <c r="D2615" s="63">
        <v>45324</v>
      </c>
      <c r="E2615" s="211">
        <v>3076.5439999999999</v>
      </c>
      <c r="F2615" s="211">
        <v>7537.232</v>
      </c>
      <c r="G2615" s="213">
        <v>10613.776</v>
      </c>
      <c r="I2615" s="63"/>
      <c r="J2615" s="68"/>
      <c r="K2615" s="68"/>
      <c r="M2615" s="63">
        <v>45324</v>
      </c>
      <c r="N2615" s="211">
        <v>27016</v>
      </c>
      <c r="O2615" s="212">
        <v>827.35</v>
      </c>
      <c r="Q2615" s="63">
        <v>45324</v>
      </c>
      <c r="R2615" s="210">
        <v>94.50812320738234</v>
      </c>
      <c r="S2615" s="210">
        <v>174.14161748476954</v>
      </c>
      <c r="U2615" s="63">
        <v>45324</v>
      </c>
      <c r="V2615" s="214">
        <v>92.417320491070825</v>
      </c>
      <c r="X2615" s="63"/>
      <c r="Y2615" s="67"/>
      <c r="Z2615" s="67"/>
      <c r="AA2615" s="67"/>
      <c r="AB2615" s="67"/>
      <c r="AD2615" s="63"/>
      <c r="AE2615" s="67"/>
      <c r="AF2615" s="68"/>
      <c r="AH2615" s="58">
        <v>45324</v>
      </c>
      <c r="AI2615" s="210">
        <v>64.233027067134387</v>
      </c>
      <c r="AJ2615" s="210">
        <v>137.31359555150493</v>
      </c>
      <c r="AK2615" s="210">
        <v>220.8483743294947</v>
      </c>
      <c r="AM2615" s="63">
        <v>45324</v>
      </c>
      <c r="AN2615" s="210">
        <v>127.70956639059077</v>
      </c>
      <c r="AO2615" s="210">
        <v>126.28209213938631</v>
      </c>
      <c r="AP2615" s="210">
        <v>144.96129032249613</v>
      </c>
      <c r="AR2615" s="63">
        <v>45324</v>
      </c>
      <c r="AS2615" s="210">
        <v>1.939749207975261</v>
      </c>
      <c r="AT2615" s="210">
        <v>-2.7202223903270095</v>
      </c>
      <c r="AV2615" s="63"/>
      <c r="AW2615" s="64" t="e">
        <v>#N/A</v>
      </c>
      <c r="AY2615" s="63"/>
      <c r="AZ2615" s="215"/>
      <c r="BA2615" s="215"/>
      <c r="BB2615" s="215"/>
      <c r="BC2615" s="215"/>
      <c r="BE2615" s="215"/>
    </row>
    <row r="2616" spans="4:57">
      <c r="D2616" s="63">
        <v>45325</v>
      </c>
      <c r="E2616" s="211">
        <v>3076.5439999999999</v>
      </c>
      <c r="F2616" s="211">
        <v>7537.232</v>
      </c>
      <c r="G2616" s="213">
        <v>10613.776</v>
      </c>
      <c r="I2616" s="63"/>
      <c r="J2616" s="68"/>
      <c r="K2616" s="68"/>
      <c r="M2616" s="63">
        <v>45325</v>
      </c>
      <c r="N2616" s="211">
        <v>27016</v>
      </c>
      <c r="O2616" s="212">
        <v>827.35</v>
      </c>
      <c r="Q2616" s="63">
        <v>45325</v>
      </c>
      <c r="R2616" s="210">
        <v>95.106016770113342</v>
      </c>
      <c r="S2616" s="210">
        <v>173.77127801875122</v>
      </c>
      <c r="U2616" s="63">
        <v>45325</v>
      </c>
      <c r="V2616" s="214">
        <v>92.417320491070825</v>
      </c>
      <c r="X2616" s="63"/>
      <c r="Y2616" s="67"/>
      <c r="Z2616" s="67"/>
      <c r="AA2616" s="67"/>
      <c r="AB2616" s="67"/>
      <c r="AD2616" s="63"/>
      <c r="AE2616" s="67"/>
      <c r="AF2616" s="68"/>
      <c r="AH2616" s="58">
        <v>45325</v>
      </c>
      <c r="AI2616" s="210">
        <v>64.622797905403729</v>
      </c>
      <c r="AJ2616" s="210">
        <v>137.16429807919451</v>
      </c>
      <c r="AK2616" s="210">
        <v>220.12237157359689</v>
      </c>
      <c r="AM2616" s="63">
        <v>45325</v>
      </c>
      <c r="AN2616" s="210">
        <v>128.26099063289615</v>
      </c>
      <c r="AO2616" s="210">
        <v>127.02918107195794</v>
      </c>
      <c r="AP2616" s="210">
        <v>145.51539751803563</v>
      </c>
      <c r="AR2616" s="63">
        <v>45325</v>
      </c>
      <c r="AS2616" s="210">
        <v>2.2855193586900802</v>
      </c>
      <c r="AT2616" s="210">
        <v>-2.6800852018213028</v>
      </c>
      <c r="AV2616" s="63"/>
      <c r="AW2616" s="64" t="e">
        <v>#N/A</v>
      </c>
      <c r="AY2616" s="63"/>
      <c r="AZ2616" s="215"/>
      <c r="BA2616" s="215"/>
      <c r="BB2616" s="215"/>
      <c r="BC2616" s="215"/>
      <c r="BE2616" s="215"/>
    </row>
    <row r="2617" spans="4:57">
      <c r="D2617" s="63">
        <v>45326</v>
      </c>
      <c r="E2617" s="211">
        <v>3076.5439999999999</v>
      </c>
      <c r="F2617" s="211">
        <v>7537.232</v>
      </c>
      <c r="G2617" s="213">
        <v>10613.776</v>
      </c>
      <c r="I2617" s="63"/>
      <c r="J2617" s="68"/>
      <c r="K2617" s="68"/>
      <c r="M2617" s="63">
        <v>45326</v>
      </c>
      <c r="N2617" s="211">
        <v>27016</v>
      </c>
      <c r="O2617" s="212">
        <v>827.35</v>
      </c>
      <c r="Q2617" s="63">
        <v>45326</v>
      </c>
      <c r="R2617" s="210">
        <v>95.600359574779617</v>
      </c>
      <c r="S2617" s="210">
        <v>173.40136875321397</v>
      </c>
      <c r="U2617" s="63">
        <v>45326</v>
      </c>
      <c r="V2617" s="214">
        <v>92.417320491070825</v>
      </c>
      <c r="X2617" s="63"/>
      <c r="Y2617" s="67"/>
      <c r="Z2617" s="67"/>
      <c r="AA2617" s="67"/>
      <c r="AB2617" s="67"/>
      <c r="AD2617" s="63"/>
      <c r="AE2617" s="67"/>
      <c r="AF2617" s="68"/>
      <c r="AH2617" s="58">
        <v>45326</v>
      </c>
      <c r="AI2617" s="210">
        <v>65.0416505306723</v>
      </c>
      <c r="AJ2617" s="210">
        <v>137.01104396426601</v>
      </c>
      <c r="AK2617" s="210">
        <v>219.38821161008835</v>
      </c>
      <c r="AM2617" s="63">
        <v>45326</v>
      </c>
      <c r="AN2617" s="210">
        <v>128.87358515964036</v>
      </c>
      <c r="AO2617" s="210">
        <v>127.8730139703521</v>
      </c>
      <c r="AP2617" s="210">
        <v>146.12279017645443</v>
      </c>
      <c r="AR2617" s="63">
        <v>45326</v>
      </c>
      <c r="AS2617" s="210">
        <v>2.617355004212385</v>
      </c>
      <c r="AT2617" s="210">
        <v>-2.6376320763613514</v>
      </c>
      <c r="AV2617" s="63"/>
      <c r="AW2617" s="64" t="e">
        <v>#N/A</v>
      </c>
      <c r="AY2617" s="63"/>
      <c r="AZ2617" s="215"/>
      <c r="BA2617" s="215"/>
      <c r="BB2617" s="215"/>
      <c r="BC2617" s="215"/>
      <c r="BE2617" s="215"/>
    </row>
    <row r="2618" spans="4:57">
      <c r="D2618" s="63">
        <v>45327</v>
      </c>
      <c r="E2618" s="211">
        <v>2884.8719999999998</v>
      </c>
      <c r="F2618" s="211">
        <v>7557.6450000000004</v>
      </c>
      <c r="G2618" s="213">
        <v>10442.517</v>
      </c>
      <c r="I2618" s="63"/>
      <c r="J2618" s="68"/>
      <c r="K2618" s="68"/>
      <c r="M2618" s="63">
        <v>45327</v>
      </c>
      <c r="N2618" s="211">
        <v>26991</v>
      </c>
      <c r="O2618" s="212">
        <v>829.05</v>
      </c>
      <c r="Q2618" s="63">
        <v>45327</v>
      </c>
      <c r="R2618" s="210">
        <v>95.979717280363104</v>
      </c>
      <c r="S2618" s="210">
        <v>172.86538830970852</v>
      </c>
      <c r="U2618" s="63">
        <v>45327</v>
      </c>
      <c r="V2618" s="214">
        <v>93.650427519492439</v>
      </c>
      <c r="X2618" s="63"/>
      <c r="Y2618" s="67"/>
      <c r="Z2618" s="67"/>
      <c r="AA2618" s="67"/>
      <c r="AB2618" s="67"/>
      <c r="AD2618" s="63"/>
      <c r="AE2618" s="67"/>
      <c r="AF2618" s="68"/>
      <c r="AH2618" s="58">
        <v>45327</v>
      </c>
      <c r="AI2618" s="210">
        <v>65.510669684057902</v>
      </c>
      <c r="AJ2618" s="210">
        <v>136.81535809963304</v>
      </c>
      <c r="AK2618" s="210">
        <v>218.33919542396941</v>
      </c>
      <c r="AM2618" s="63">
        <v>45327</v>
      </c>
      <c r="AN2618" s="210">
        <v>129.35886043815614</v>
      </c>
      <c r="AO2618" s="210">
        <v>128.44046170111909</v>
      </c>
      <c r="AP2618" s="210">
        <v>146.74675124859397</v>
      </c>
      <c r="AR2618" s="63">
        <v>45327</v>
      </c>
      <c r="AS2618" s="210">
        <v>2.899989598993935</v>
      </c>
      <c r="AT2618" s="210">
        <v>-2.5920565479973234</v>
      </c>
      <c r="AV2618" s="63"/>
      <c r="AW2618" s="64" t="e">
        <v>#N/A</v>
      </c>
      <c r="AY2618" s="63"/>
      <c r="AZ2618" s="215"/>
      <c r="BA2618" s="215"/>
      <c r="BB2618" s="215"/>
      <c r="BC2618" s="215"/>
      <c r="BE2618" s="215"/>
    </row>
    <row r="2619" spans="4:57">
      <c r="D2619" s="63">
        <v>45328</v>
      </c>
      <c r="E2619" s="211">
        <v>2809.8780000000002</v>
      </c>
      <c r="F2619" s="211">
        <v>7584.8819999999996</v>
      </c>
      <c r="G2619" s="213">
        <v>10394.76</v>
      </c>
      <c r="I2619" s="63"/>
      <c r="J2619" s="68"/>
      <c r="K2619" s="68"/>
      <c r="M2619" s="63">
        <v>45328</v>
      </c>
      <c r="N2619" s="211">
        <v>26414</v>
      </c>
      <c r="O2619" s="212">
        <v>829.55</v>
      </c>
      <c r="Q2619" s="63">
        <v>45328</v>
      </c>
      <c r="R2619" s="210">
        <v>96.33883031580126</v>
      </c>
      <c r="S2619" s="210">
        <v>172.39835707713112</v>
      </c>
      <c r="U2619" s="63">
        <v>45328</v>
      </c>
      <c r="V2619" s="214">
        <v>93.466290781424505</v>
      </c>
      <c r="X2619" s="63"/>
      <c r="Y2619" s="67"/>
      <c r="Z2619" s="67"/>
      <c r="AA2619" s="67"/>
      <c r="AB2619" s="67"/>
      <c r="AD2619" s="63"/>
      <c r="AE2619" s="67"/>
      <c r="AF2619" s="68"/>
      <c r="AH2619" s="58">
        <v>45328</v>
      </c>
      <c r="AI2619" s="210">
        <v>66.260673406141365</v>
      </c>
      <c r="AJ2619" s="210">
        <v>136.853693444432</v>
      </c>
      <c r="AK2619" s="210">
        <v>217.41586658086936</v>
      </c>
      <c r="AM2619" s="63">
        <v>45328</v>
      </c>
      <c r="AN2619" s="210">
        <v>129.97371848872362</v>
      </c>
      <c r="AO2619" s="210">
        <v>129.25113160768183</v>
      </c>
      <c r="AP2619" s="210">
        <v>147.40850460979243</v>
      </c>
      <c r="AR2619" s="63">
        <v>45328</v>
      </c>
      <c r="AS2619" s="210">
        <v>3.2669917592802689</v>
      </c>
      <c r="AT2619" s="210">
        <v>-2.5457534561078465</v>
      </c>
      <c r="AV2619" s="63"/>
      <c r="AW2619" s="64" t="e">
        <v>#N/A</v>
      </c>
      <c r="AY2619" s="63"/>
      <c r="AZ2619" s="215"/>
      <c r="BA2619" s="215"/>
      <c r="BB2619" s="215"/>
      <c r="BC2619" s="215"/>
      <c r="BE2619" s="215"/>
    </row>
    <row r="2620" spans="4:57">
      <c r="D2620" s="63">
        <v>45329</v>
      </c>
      <c r="E2620" s="211">
        <v>2817.4540000000002</v>
      </c>
      <c r="F2620" s="211">
        <v>7613.1229999999996</v>
      </c>
      <c r="G2620" s="213">
        <v>10430.576999999999</v>
      </c>
      <c r="I2620" s="63"/>
      <c r="J2620" s="68"/>
      <c r="K2620" s="68"/>
      <c r="M2620" s="63">
        <v>45329</v>
      </c>
      <c r="N2620" s="211">
        <v>26483</v>
      </c>
      <c r="O2620" s="212">
        <v>830.15</v>
      </c>
      <c r="Q2620" s="63">
        <v>45329</v>
      </c>
      <c r="R2620" s="210">
        <v>96.601493994972415</v>
      </c>
      <c r="S2620" s="210">
        <v>171.97960195121306</v>
      </c>
      <c r="U2620" s="63">
        <v>45329</v>
      </c>
      <c r="V2620" s="214">
        <v>93.912195189156435</v>
      </c>
      <c r="X2620" s="63"/>
      <c r="Y2620" s="67"/>
      <c r="Z2620" s="67"/>
      <c r="AA2620" s="67"/>
      <c r="AB2620" s="67"/>
      <c r="AD2620" s="63"/>
      <c r="AE2620" s="67"/>
      <c r="AF2620" s="68"/>
      <c r="AH2620" s="58">
        <v>45329</v>
      </c>
      <c r="AI2620" s="210">
        <v>66.960542005613206</v>
      </c>
      <c r="AJ2620" s="210">
        <v>136.86282677621961</v>
      </c>
      <c r="AK2620" s="210">
        <v>216.57737829973661</v>
      </c>
      <c r="AM2620" s="63">
        <v>45329</v>
      </c>
      <c r="AN2620" s="210">
        <v>130.76333701360682</v>
      </c>
      <c r="AO2620" s="210">
        <v>130.29863341660027</v>
      </c>
      <c r="AP2620" s="210">
        <v>148.23534259007212</v>
      </c>
      <c r="AR2620" s="63">
        <v>45329</v>
      </c>
      <c r="AS2620" s="210">
        <v>3.6390253116735938</v>
      </c>
      <c r="AT2620" s="210">
        <v>-2.5059389482271377</v>
      </c>
      <c r="AV2620" s="63"/>
      <c r="AW2620" s="64" t="e">
        <v>#N/A</v>
      </c>
      <c r="AY2620" s="63"/>
      <c r="AZ2620" s="215"/>
      <c r="BA2620" s="215"/>
      <c r="BB2620" s="215"/>
      <c r="BC2620" s="215"/>
      <c r="BE2620" s="215"/>
    </row>
    <row r="2621" spans="4:57">
      <c r="D2621" s="63">
        <v>45330</v>
      </c>
      <c r="E2621" s="211">
        <v>2806.1410000000001</v>
      </c>
      <c r="F2621" s="211">
        <v>7682.6729999999998</v>
      </c>
      <c r="G2621" s="213">
        <v>10488.814</v>
      </c>
      <c r="I2621" s="63"/>
      <c r="J2621" s="68"/>
      <c r="K2621" s="68"/>
      <c r="M2621" s="63">
        <v>45330</v>
      </c>
      <c r="N2621" s="211">
        <v>26377</v>
      </c>
      <c r="O2621" s="212">
        <v>830.65</v>
      </c>
      <c r="Q2621" s="63">
        <v>45330</v>
      </c>
      <c r="R2621" s="210">
        <v>96.933557401826235</v>
      </c>
      <c r="S2621" s="210">
        <v>171.34210758448253</v>
      </c>
      <c r="U2621" s="63">
        <v>45330</v>
      </c>
      <c r="V2621" s="214">
        <v>94.593256159171318</v>
      </c>
      <c r="X2621" s="63"/>
      <c r="Y2621" s="67"/>
      <c r="Z2621" s="67"/>
      <c r="AA2621" s="67"/>
      <c r="AB2621" s="67"/>
      <c r="AD2621" s="63"/>
      <c r="AE2621" s="67"/>
      <c r="AF2621" s="68"/>
      <c r="AH2621" s="58">
        <v>45330</v>
      </c>
      <c r="AI2621" s="210">
        <v>67.687387587839481</v>
      </c>
      <c r="AJ2621" s="210">
        <v>136.75577091118433</v>
      </c>
      <c r="AK2621" s="210">
        <v>215.33018999211401</v>
      </c>
      <c r="AM2621" s="63">
        <v>45330</v>
      </c>
      <c r="AN2621" s="210">
        <v>131.53627665796535</v>
      </c>
      <c r="AO2621" s="210">
        <v>131.1917232804071</v>
      </c>
      <c r="AP2621" s="210">
        <v>149.2309326364682</v>
      </c>
      <c r="AR2621" s="63">
        <v>45330</v>
      </c>
      <c r="AS2621" s="210">
        <v>3.9825973707307449</v>
      </c>
      <c r="AT2621" s="210">
        <v>-2.4741739772075055</v>
      </c>
      <c r="AV2621" s="63"/>
      <c r="AW2621" s="64" t="e">
        <v>#N/A</v>
      </c>
      <c r="AY2621" s="63"/>
      <c r="AZ2621" s="215"/>
      <c r="BA2621" s="215"/>
      <c r="BB2621" s="215"/>
      <c r="BC2621" s="215"/>
      <c r="BE2621" s="215"/>
    </row>
    <row r="2622" spans="4:57">
      <c r="D2622" s="63">
        <v>45331</v>
      </c>
      <c r="E2622" s="211">
        <v>2912.0239999999999</v>
      </c>
      <c r="F2622" s="211">
        <v>7721.2190000000001</v>
      </c>
      <c r="G2622" s="213">
        <v>10633.243</v>
      </c>
      <c r="I2622" s="63"/>
      <c r="J2622" s="68"/>
      <c r="K2622" s="68"/>
      <c r="M2622" s="63">
        <v>45331</v>
      </c>
      <c r="N2622" s="211">
        <v>26502</v>
      </c>
      <c r="O2622" s="212">
        <v>831.25</v>
      </c>
      <c r="Q2622" s="63">
        <v>45331</v>
      </c>
      <c r="R2622" s="210">
        <v>97.242107381770808</v>
      </c>
      <c r="S2622" s="210">
        <v>170.67468338178094</v>
      </c>
      <c r="U2622" s="63">
        <v>45331</v>
      </c>
      <c r="V2622" s="214">
        <v>94.984013352531434</v>
      </c>
      <c r="X2622" s="63"/>
      <c r="Y2622" s="67"/>
      <c r="Z2622" s="67"/>
      <c r="AA2622" s="67"/>
      <c r="AB2622" s="67"/>
      <c r="AD2622" s="63"/>
      <c r="AE2622" s="67"/>
      <c r="AF2622" s="68"/>
      <c r="AH2622" s="58">
        <v>45331</v>
      </c>
      <c r="AI2622" s="210">
        <v>68.55520204422109</v>
      </c>
      <c r="AJ2622" s="210">
        <v>136.72383366360239</v>
      </c>
      <c r="AK2622" s="210">
        <v>214.0432369139663</v>
      </c>
      <c r="AM2622" s="63">
        <v>45331</v>
      </c>
      <c r="AN2622" s="210">
        <v>132.31187383812178</v>
      </c>
      <c r="AO2622" s="210">
        <v>132.12239993208041</v>
      </c>
      <c r="AP2622" s="210">
        <v>150.17116145583165</v>
      </c>
      <c r="AR2622" s="63">
        <v>45331</v>
      </c>
      <c r="AS2622" s="210">
        <v>4.2841111624529526</v>
      </c>
      <c r="AT2622" s="210">
        <v>-2.4528611247745524</v>
      </c>
      <c r="AV2622" s="63"/>
      <c r="AW2622" s="64" t="e">
        <v>#N/A</v>
      </c>
      <c r="AY2622" s="63"/>
      <c r="AZ2622" s="215"/>
      <c r="BA2622" s="215"/>
      <c r="BB2622" s="215"/>
      <c r="BC2622" s="215"/>
      <c r="BE2622" s="215"/>
    </row>
    <row r="2623" spans="4:57">
      <c r="D2623" s="63">
        <v>45332</v>
      </c>
      <c r="E2623" s="211">
        <v>2912.0239999999999</v>
      </c>
      <c r="F2623" s="211">
        <v>7721.2190000000001</v>
      </c>
      <c r="G2623" s="213">
        <v>10633.243</v>
      </c>
      <c r="I2623" s="63"/>
      <c r="J2623" s="68"/>
      <c r="K2623" s="68"/>
      <c r="M2623" s="63">
        <v>45332</v>
      </c>
      <c r="N2623" s="211">
        <v>26502</v>
      </c>
      <c r="O2623" s="212">
        <v>831.25</v>
      </c>
      <c r="Q2623" s="63">
        <v>45332</v>
      </c>
      <c r="R2623" s="210">
        <v>97.599608459013382</v>
      </c>
      <c r="S2623" s="210">
        <v>170.04417064365472</v>
      </c>
      <c r="U2623" s="63">
        <v>45332</v>
      </c>
      <c r="V2623" s="214">
        <v>94.984013352531434</v>
      </c>
      <c r="X2623" s="63"/>
      <c r="Y2623" s="67"/>
      <c r="Z2623" s="67"/>
      <c r="AA2623" s="67"/>
      <c r="AB2623" s="67"/>
      <c r="AD2623" s="63"/>
      <c r="AE2623" s="67"/>
      <c r="AF2623" s="68"/>
      <c r="AH2623" s="58">
        <v>45332</v>
      </c>
      <c r="AI2623" s="210">
        <v>69.366661243326689</v>
      </c>
      <c r="AJ2623" s="210">
        <v>136.68486910576556</v>
      </c>
      <c r="AK2623" s="210">
        <v>212.82911172063859</v>
      </c>
      <c r="AM2623" s="63">
        <v>45332</v>
      </c>
      <c r="AN2623" s="210">
        <v>132.99071530350673</v>
      </c>
      <c r="AO2623" s="210">
        <v>132.93609625496674</v>
      </c>
      <c r="AP2623" s="210">
        <v>150.97348772345831</v>
      </c>
      <c r="AR2623" s="63">
        <v>45332</v>
      </c>
      <c r="AS2623" s="210">
        <v>4.5690540578740446</v>
      </c>
      <c r="AT2623" s="210">
        <v>-2.4466310668868729</v>
      </c>
      <c r="AV2623" s="63"/>
      <c r="AW2623" s="64" t="e">
        <v>#N/A</v>
      </c>
      <c r="AY2623" s="63"/>
      <c r="AZ2623" s="215"/>
      <c r="BA2623" s="215"/>
      <c r="BB2623" s="215"/>
      <c r="BC2623" s="215"/>
      <c r="BE2623" s="215"/>
    </row>
    <row r="2624" spans="4:57">
      <c r="D2624" s="63">
        <v>45333</v>
      </c>
      <c r="E2624" s="211">
        <v>2912.0239999999999</v>
      </c>
      <c r="F2624" s="211">
        <v>7721.2190000000001</v>
      </c>
      <c r="G2624" s="213">
        <v>10633.243</v>
      </c>
      <c r="I2624" s="63"/>
      <c r="J2624" s="68"/>
      <c r="K2624" s="68"/>
      <c r="M2624" s="63">
        <v>45333</v>
      </c>
      <c r="N2624" s="211">
        <v>26502</v>
      </c>
      <c r="O2624" s="212">
        <v>831.25</v>
      </c>
      <c r="Q2624" s="63">
        <v>45333</v>
      </c>
      <c r="R2624" s="210">
        <v>97.890955854715685</v>
      </c>
      <c r="S2624" s="210">
        <v>169.35684150802595</v>
      </c>
      <c r="U2624" s="63">
        <v>45333</v>
      </c>
      <c r="V2624" s="214">
        <v>94.984013352531434</v>
      </c>
      <c r="X2624" s="63"/>
      <c r="Y2624" s="67"/>
      <c r="Z2624" s="67"/>
      <c r="AA2624" s="67"/>
      <c r="AB2624" s="67"/>
      <c r="AD2624" s="63"/>
      <c r="AE2624" s="67"/>
      <c r="AF2624" s="68"/>
      <c r="AH2624" s="58">
        <v>45333</v>
      </c>
      <c r="AI2624" s="210">
        <v>70.241758016051264</v>
      </c>
      <c r="AJ2624" s="210">
        <v>136.64768161324812</v>
      </c>
      <c r="AK2624" s="210">
        <v>211.55121522230766</v>
      </c>
      <c r="AM2624" s="63">
        <v>45333</v>
      </c>
      <c r="AN2624" s="210">
        <v>133.64246075575062</v>
      </c>
      <c r="AO2624" s="210">
        <v>133.67713276051282</v>
      </c>
      <c r="AP2624" s="210">
        <v>151.79089885127621</v>
      </c>
      <c r="AR2624" s="63">
        <v>45333</v>
      </c>
      <c r="AS2624" s="210">
        <v>4.8428863338888961</v>
      </c>
      <c r="AT2624" s="210">
        <v>-2.4400137673320832</v>
      </c>
      <c r="AV2624" s="63"/>
      <c r="AW2624" s="64" t="e">
        <v>#N/A</v>
      </c>
      <c r="AY2624" s="63"/>
      <c r="AZ2624" s="215"/>
      <c r="BA2624" s="215"/>
      <c r="BB2624" s="215"/>
      <c r="BC2624" s="215"/>
      <c r="BE2624" s="215"/>
    </row>
    <row r="2625" spans="4:57">
      <c r="D2625" s="63">
        <v>45334</v>
      </c>
      <c r="E2625" s="211">
        <v>2912.0239999999999</v>
      </c>
      <c r="F2625" s="211">
        <v>7721.2190000000001</v>
      </c>
      <c r="G2625" s="213">
        <v>10633.243</v>
      </c>
      <c r="I2625" s="63"/>
      <c r="J2625" s="68"/>
      <c r="K2625" s="68"/>
      <c r="M2625" s="63">
        <v>45334</v>
      </c>
      <c r="N2625" s="211">
        <v>26502</v>
      </c>
      <c r="O2625" s="212">
        <v>831.25</v>
      </c>
      <c r="Q2625" s="63">
        <v>45334</v>
      </c>
      <c r="R2625" s="210">
        <v>98.215217082783582</v>
      </c>
      <c r="S2625" s="210">
        <v>168.71897308075415</v>
      </c>
      <c r="U2625" s="63">
        <v>45334</v>
      </c>
      <c r="V2625" s="214">
        <v>94.984013352531434</v>
      </c>
      <c r="X2625" s="63"/>
      <c r="Y2625" s="67"/>
      <c r="Z2625" s="67"/>
      <c r="AA2625" s="67"/>
      <c r="AB2625" s="67"/>
      <c r="AD2625" s="63"/>
      <c r="AE2625" s="67"/>
      <c r="AF2625" s="68"/>
      <c r="AH2625" s="58">
        <v>45334</v>
      </c>
      <c r="AI2625" s="210">
        <v>71.154550424409308</v>
      </c>
      <c r="AJ2625" s="210">
        <v>136.66946914637018</v>
      </c>
      <c r="AK2625" s="210">
        <v>210.37203901338043</v>
      </c>
      <c r="AM2625" s="63">
        <v>45334</v>
      </c>
      <c r="AN2625" s="210">
        <v>134.32432025318141</v>
      </c>
      <c r="AO2625" s="210">
        <v>134.45313963548347</v>
      </c>
      <c r="AP2625" s="210">
        <v>152.65432171351256</v>
      </c>
      <c r="AR2625" s="63">
        <v>45334</v>
      </c>
      <c r="AS2625" s="210">
        <v>5.1173470347994687</v>
      </c>
      <c r="AT2625" s="210">
        <v>-2.4385947664225194</v>
      </c>
      <c r="AV2625" s="63"/>
      <c r="AW2625" s="64" t="e">
        <v>#N/A</v>
      </c>
      <c r="AY2625" s="63"/>
      <c r="AZ2625" s="215"/>
      <c r="BA2625" s="215"/>
      <c r="BB2625" s="215"/>
      <c r="BC2625" s="215"/>
      <c r="BE2625" s="215"/>
    </row>
    <row r="2626" spans="4:57">
      <c r="D2626" s="63">
        <v>45335</v>
      </c>
      <c r="E2626" s="211">
        <v>2912.0239999999999</v>
      </c>
      <c r="F2626" s="211">
        <v>7721.2190000000001</v>
      </c>
      <c r="G2626" s="213">
        <v>10633.243</v>
      </c>
      <c r="I2626" s="63"/>
      <c r="J2626" s="68"/>
      <c r="K2626" s="68"/>
      <c r="M2626" s="63">
        <v>45335</v>
      </c>
      <c r="N2626" s="211">
        <v>26502</v>
      </c>
      <c r="O2626" s="212">
        <v>831.25</v>
      </c>
      <c r="Q2626" s="63">
        <v>45335</v>
      </c>
      <c r="R2626" s="210">
        <v>98.588957853982009</v>
      </c>
      <c r="S2626" s="210">
        <v>168.13844753801982</v>
      </c>
      <c r="U2626" s="63">
        <v>45335</v>
      </c>
      <c r="V2626" s="214">
        <v>94.984013352531434</v>
      </c>
      <c r="X2626" s="63"/>
      <c r="Y2626" s="67"/>
      <c r="Z2626" s="67"/>
      <c r="AA2626" s="67"/>
      <c r="AB2626" s="67"/>
      <c r="AD2626" s="63"/>
      <c r="AE2626" s="67"/>
      <c r="AF2626" s="68"/>
      <c r="AH2626" s="58">
        <v>45335</v>
      </c>
      <c r="AI2626" s="210">
        <v>72.093678105283615</v>
      </c>
      <c r="AJ2626" s="210">
        <v>136.73450789083566</v>
      </c>
      <c r="AK2626" s="210">
        <v>209.29351783328735</v>
      </c>
      <c r="AM2626" s="63">
        <v>45335</v>
      </c>
      <c r="AN2626" s="210">
        <v>134.95106854725205</v>
      </c>
      <c r="AO2626" s="210">
        <v>135.16858692466656</v>
      </c>
      <c r="AP2626" s="210">
        <v>153.43786127003565</v>
      </c>
      <c r="AR2626" s="63">
        <v>45335</v>
      </c>
      <c r="AS2626" s="210">
        <v>5.3904604273246948</v>
      </c>
      <c r="AT2626" s="210">
        <v>-2.4457662342980635</v>
      </c>
      <c r="AV2626" s="63"/>
      <c r="AW2626" s="64" t="e">
        <v>#N/A</v>
      </c>
      <c r="AY2626" s="63"/>
      <c r="AZ2626" s="215"/>
      <c r="BA2626" s="215"/>
      <c r="BB2626" s="215"/>
      <c r="BC2626" s="215"/>
      <c r="BE2626" s="215"/>
    </row>
    <row r="2627" spans="4:57">
      <c r="D2627" s="63">
        <v>45336</v>
      </c>
      <c r="E2627" s="211">
        <v>2765.1570000000002</v>
      </c>
      <c r="F2627" s="211">
        <v>7728.049</v>
      </c>
      <c r="G2627" s="213">
        <v>10493.206</v>
      </c>
      <c r="I2627" s="63"/>
      <c r="J2627" s="68"/>
      <c r="K2627" s="68"/>
      <c r="M2627" s="63">
        <v>45336</v>
      </c>
      <c r="N2627" s="211">
        <v>26603</v>
      </c>
      <c r="O2627" s="212">
        <v>833.95</v>
      </c>
      <c r="Q2627" s="63">
        <v>45336</v>
      </c>
      <c r="R2627" s="210">
        <v>98.81771880459462</v>
      </c>
      <c r="S2627" s="210">
        <v>167.27202079476643</v>
      </c>
      <c r="U2627" s="63">
        <v>45336</v>
      </c>
      <c r="V2627" s="214">
        <v>96.191785503021592</v>
      </c>
      <c r="X2627" s="63"/>
      <c r="Y2627" s="67"/>
      <c r="Z2627" s="67"/>
      <c r="AA2627" s="67"/>
      <c r="AB2627" s="67"/>
      <c r="AD2627" s="63"/>
      <c r="AE2627" s="67"/>
      <c r="AF2627" s="68"/>
      <c r="AH2627" s="58">
        <v>45336</v>
      </c>
      <c r="AI2627" s="210">
        <v>72.94386666290012</v>
      </c>
      <c r="AJ2627" s="210">
        <v>136.55639159592923</v>
      </c>
      <c r="AK2627" s="210">
        <v>207.76993025382694</v>
      </c>
      <c r="AM2627" s="63">
        <v>45336</v>
      </c>
      <c r="AN2627" s="210">
        <v>135.43822687830826</v>
      </c>
      <c r="AO2627" s="210">
        <v>135.36435768567893</v>
      </c>
      <c r="AP2627" s="210">
        <v>154.49445098397518</v>
      </c>
      <c r="AR2627" s="63">
        <v>45336</v>
      </c>
      <c r="AS2627" s="210">
        <v>5.6536405235513509</v>
      </c>
      <c r="AT2627" s="210">
        <v>-2.4419152115616849</v>
      </c>
      <c r="AV2627" s="63"/>
      <c r="AW2627" s="64" t="e">
        <v>#N/A</v>
      </c>
      <c r="AY2627" s="63"/>
      <c r="AZ2627" s="215"/>
      <c r="BA2627" s="215"/>
      <c r="BB2627" s="215"/>
      <c r="BC2627" s="215"/>
      <c r="BE2627" s="215"/>
    </row>
    <row r="2628" spans="4:57">
      <c r="D2628" s="63">
        <v>45337</v>
      </c>
      <c r="E2628" s="211">
        <v>2676.672</v>
      </c>
      <c r="F2628" s="211">
        <v>7714.4870000000001</v>
      </c>
      <c r="G2628" s="213">
        <v>10391.159</v>
      </c>
      <c r="I2628" s="63"/>
      <c r="J2628" s="68"/>
      <c r="K2628" s="68"/>
      <c r="M2628" s="63">
        <v>45337</v>
      </c>
      <c r="N2628" s="211">
        <v>26641</v>
      </c>
      <c r="O2628" s="212">
        <v>834.56669999999997</v>
      </c>
      <c r="Q2628" s="63">
        <v>45337</v>
      </c>
      <c r="R2628" s="210">
        <v>98.969628044333007</v>
      </c>
      <c r="S2628" s="210">
        <v>166.14458861273303</v>
      </c>
      <c r="U2628" s="63">
        <v>45337</v>
      </c>
      <c r="V2628" s="214">
        <v>94.81239411332588</v>
      </c>
      <c r="X2628" s="63"/>
      <c r="Y2628" s="67"/>
      <c r="Z2628" s="67"/>
      <c r="AA2628" s="67"/>
      <c r="AB2628" s="67"/>
      <c r="AD2628" s="63"/>
      <c r="AE2628" s="67"/>
      <c r="AF2628" s="68"/>
      <c r="AH2628" s="58">
        <v>45337</v>
      </c>
      <c r="AI2628" s="210">
        <v>73.831259925700394</v>
      </c>
      <c r="AJ2628" s="210">
        <v>136.23345974551148</v>
      </c>
      <c r="AK2628" s="210">
        <v>205.80789499692474</v>
      </c>
      <c r="AM2628" s="63">
        <v>45337</v>
      </c>
      <c r="AN2628" s="210">
        <v>135.96019533505591</v>
      </c>
      <c r="AO2628" s="210">
        <v>135.50327945743575</v>
      </c>
      <c r="AP2628" s="210">
        <v>155.71746807792834</v>
      </c>
      <c r="AR2628" s="63">
        <v>45337</v>
      </c>
      <c r="AS2628" s="210">
        <v>5.9180818805681712</v>
      </c>
      <c r="AT2628" s="210">
        <v>-2.443551704448943</v>
      </c>
      <c r="AV2628" s="63"/>
      <c r="AW2628" s="64" t="e">
        <v>#N/A</v>
      </c>
      <c r="AY2628" s="63"/>
      <c r="AZ2628" s="215"/>
      <c r="BA2628" s="215"/>
      <c r="BB2628" s="215"/>
      <c r="BC2628" s="215"/>
      <c r="BE2628" s="215"/>
    </row>
    <row r="2629" spans="4:57">
      <c r="D2629" s="63">
        <v>45338</v>
      </c>
      <c r="E2629" s="211">
        <v>2703.223</v>
      </c>
      <c r="F2629" s="211">
        <v>7694.2669999999998</v>
      </c>
      <c r="G2629" s="213">
        <v>10397.49</v>
      </c>
      <c r="I2629" s="63"/>
      <c r="J2629" s="68"/>
      <c r="K2629" s="68"/>
      <c r="M2629" s="63">
        <v>45338</v>
      </c>
      <c r="N2629" s="211">
        <v>26860</v>
      </c>
      <c r="O2629" s="212">
        <v>835.05</v>
      </c>
      <c r="Q2629" s="63">
        <v>45338</v>
      </c>
      <c r="R2629" s="210">
        <v>98.710361100169337</v>
      </c>
      <c r="S2629" s="210">
        <v>164.8510864608289</v>
      </c>
      <c r="U2629" s="63">
        <v>45338</v>
      </c>
      <c r="V2629" s="214">
        <v>94.330644710993042</v>
      </c>
      <c r="X2629" s="63"/>
      <c r="Y2629" s="67"/>
      <c r="Z2629" s="67"/>
      <c r="AA2629" s="67"/>
      <c r="AB2629" s="67"/>
      <c r="AD2629" s="63"/>
      <c r="AE2629" s="67"/>
      <c r="AF2629" s="68"/>
      <c r="AH2629" s="58">
        <v>45338</v>
      </c>
      <c r="AI2629" s="210">
        <v>74.962901168170902</v>
      </c>
      <c r="AJ2629" s="210">
        <v>135.91544827209998</v>
      </c>
      <c r="AK2629" s="210">
        <v>203.61898585444399</v>
      </c>
      <c r="AM2629" s="63">
        <v>45338</v>
      </c>
      <c r="AN2629" s="210">
        <v>136.31136643535098</v>
      </c>
      <c r="AO2629" s="210">
        <v>135.59398251922951</v>
      </c>
      <c r="AP2629" s="210">
        <v>156.50727174317302</v>
      </c>
      <c r="AR2629" s="63">
        <v>45338</v>
      </c>
      <c r="AS2629" s="210">
        <v>6.1440201080432244</v>
      </c>
      <c r="AT2629" s="210">
        <v>-2.450007569960766</v>
      </c>
      <c r="AV2629" s="63"/>
      <c r="AW2629" s="64" t="e">
        <v>#N/A</v>
      </c>
      <c r="AY2629" s="63"/>
      <c r="AZ2629" s="215"/>
      <c r="BA2629" s="215"/>
      <c r="BB2629" s="215"/>
      <c r="BC2629" s="215"/>
      <c r="BE2629" s="215"/>
    </row>
    <row r="2630" spans="4:57">
      <c r="D2630" s="63">
        <v>45339</v>
      </c>
      <c r="E2630" s="211">
        <v>2703.223</v>
      </c>
      <c r="F2630" s="211">
        <v>7694.2669999999998</v>
      </c>
      <c r="G2630" s="213">
        <v>10397.49</v>
      </c>
      <c r="I2630" s="63"/>
      <c r="J2630" s="68"/>
      <c r="K2630" s="68"/>
      <c r="M2630" s="63">
        <v>45339</v>
      </c>
      <c r="N2630" s="211">
        <v>26860</v>
      </c>
      <c r="O2630" s="212">
        <v>835.05</v>
      </c>
      <c r="Q2630" s="63">
        <v>45339</v>
      </c>
      <c r="R2630" s="210">
        <v>98.825246065409161</v>
      </c>
      <c r="S2630" s="210">
        <v>163.74348404366316</v>
      </c>
      <c r="U2630" s="63">
        <v>45339</v>
      </c>
      <c r="V2630" s="214">
        <v>94.330644710993042</v>
      </c>
      <c r="X2630" s="63"/>
      <c r="Y2630" s="67"/>
      <c r="Z2630" s="67"/>
      <c r="AA2630" s="67"/>
      <c r="AB2630" s="67"/>
      <c r="AD2630" s="63"/>
      <c r="AE2630" s="67"/>
      <c r="AF2630" s="68"/>
      <c r="AH2630" s="58">
        <v>45339</v>
      </c>
      <c r="AI2630" s="210">
        <v>75.999681556739347</v>
      </c>
      <c r="AJ2630" s="210">
        <v>135.66844740978169</v>
      </c>
      <c r="AK2630" s="210">
        <v>201.71628337810824</v>
      </c>
      <c r="AM2630" s="63">
        <v>45339</v>
      </c>
      <c r="AN2630" s="210">
        <v>136.66989459156039</v>
      </c>
      <c r="AO2630" s="210">
        <v>135.58285646754933</v>
      </c>
      <c r="AP2630" s="210">
        <v>157.40841367451884</v>
      </c>
      <c r="AR2630" s="63">
        <v>45339</v>
      </c>
      <c r="AS2630" s="210">
        <v>6.3019500904294867</v>
      </c>
      <c r="AT2630" s="210">
        <v>-2.4551571799644067</v>
      </c>
      <c r="AV2630" s="63"/>
      <c r="AW2630" s="64" t="e">
        <v>#N/A</v>
      </c>
      <c r="AY2630" s="63"/>
      <c r="AZ2630" s="215"/>
      <c r="BA2630" s="215"/>
      <c r="BB2630" s="215"/>
      <c r="BC2630" s="215"/>
      <c r="BE2630" s="215"/>
    </row>
    <row r="2631" spans="4:57">
      <c r="D2631" s="63">
        <v>45340</v>
      </c>
      <c r="E2631" s="211">
        <v>2703.223</v>
      </c>
      <c r="F2631" s="211">
        <v>7694.2669999999998</v>
      </c>
      <c r="G2631" s="213">
        <v>10397.49</v>
      </c>
      <c r="I2631" s="63"/>
      <c r="J2631" s="68"/>
      <c r="K2631" s="68"/>
      <c r="M2631" s="63">
        <v>45340</v>
      </c>
      <c r="N2631" s="211">
        <v>26860</v>
      </c>
      <c r="O2631" s="212">
        <v>835.05</v>
      </c>
      <c r="Q2631" s="63">
        <v>45340</v>
      </c>
      <c r="R2631" s="210">
        <v>98.922335762544208</v>
      </c>
      <c r="S2631" s="210">
        <v>162.7052007526803</v>
      </c>
      <c r="U2631" s="63">
        <v>45340</v>
      </c>
      <c r="V2631" s="214">
        <v>94.330644710993042</v>
      </c>
      <c r="X2631" s="63"/>
      <c r="Y2631" s="67"/>
      <c r="Z2631" s="67"/>
      <c r="AA2631" s="67"/>
      <c r="AB2631" s="67"/>
      <c r="AD2631" s="63"/>
      <c r="AE2631" s="67"/>
      <c r="AF2631" s="68"/>
      <c r="AH2631" s="58">
        <v>45340</v>
      </c>
      <c r="AI2631" s="210">
        <v>76.957164595020515</v>
      </c>
      <c r="AJ2631" s="210">
        <v>135.43536817328192</v>
      </c>
      <c r="AK2631" s="210">
        <v>199.9266438738907</v>
      </c>
      <c r="AM2631" s="63">
        <v>45340</v>
      </c>
      <c r="AN2631" s="210">
        <v>137.03811364957664</v>
      </c>
      <c r="AO2631" s="210">
        <v>135.56655124289557</v>
      </c>
      <c r="AP2631" s="210">
        <v>158.32827349375469</v>
      </c>
      <c r="AR2631" s="63">
        <v>45340</v>
      </c>
      <c r="AS2631" s="210">
        <v>6.4601007547240519</v>
      </c>
      <c r="AT2631" s="210">
        <v>-2.467787905181329</v>
      </c>
      <c r="AV2631" s="63"/>
      <c r="AW2631" s="64" t="e">
        <v>#N/A</v>
      </c>
      <c r="AY2631" s="63"/>
      <c r="AZ2631" s="215"/>
      <c r="BA2631" s="215"/>
      <c r="BB2631" s="215"/>
      <c r="BC2631" s="215"/>
      <c r="BE2631" s="215"/>
    </row>
    <row r="2632" spans="4:57">
      <c r="D2632" s="63">
        <v>45341</v>
      </c>
      <c r="E2632" s="211">
        <v>3438.346</v>
      </c>
      <c r="F2632" s="211">
        <v>7673.2049999999999</v>
      </c>
      <c r="G2632" s="213">
        <v>11111.550999999999</v>
      </c>
      <c r="I2632" s="63"/>
      <c r="J2632" s="68"/>
      <c r="K2632" s="68"/>
      <c r="M2632" s="63">
        <v>45341</v>
      </c>
      <c r="N2632" s="211">
        <v>26859</v>
      </c>
      <c r="O2632" s="212">
        <v>836.75</v>
      </c>
      <c r="Q2632" s="63">
        <v>45341</v>
      </c>
      <c r="R2632" s="210">
        <v>99.481607922835309</v>
      </c>
      <c r="S2632" s="210">
        <v>161.52637810891318</v>
      </c>
      <c r="U2632" s="63">
        <v>45341</v>
      </c>
      <c r="V2632" s="214">
        <v>97.829545500613364</v>
      </c>
      <c r="X2632" s="63"/>
      <c r="Y2632" s="67"/>
      <c r="Z2632" s="67"/>
      <c r="AA2632" s="67"/>
      <c r="AB2632" s="67"/>
      <c r="AD2632" s="63"/>
      <c r="AE2632" s="67"/>
      <c r="AF2632" s="68"/>
      <c r="AH2632" s="58">
        <v>45341</v>
      </c>
      <c r="AI2632" s="210">
        <v>77.961978080013239</v>
      </c>
      <c r="AJ2632" s="210">
        <v>135.14588937143324</v>
      </c>
      <c r="AK2632" s="210">
        <v>197.94382272149781</v>
      </c>
      <c r="AM2632" s="63">
        <v>45341</v>
      </c>
      <c r="AN2632" s="210">
        <v>137.50630601979492</v>
      </c>
      <c r="AO2632" s="210">
        <v>135.72611231786539</v>
      </c>
      <c r="AP2632" s="210">
        <v>159.30172545124194</v>
      </c>
      <c r="AR2632" s="63">
        <v>45341</v>
      </c>
      <c r="AS2632" s="210">
        <v>6.6200134720455051</v>
      </c>
      <c r="AT2632" s="210">
        <v>-2.478060225549461</v>
      </c>
      <c r="AV2632" s="63"/>
      <c r="AW2632" s="64" t="e">
        <v>#N/A</v>
      </c>
      <c r="AY2632" s="63"/>
      <c r="AZ2632" s="215"/>
      <c r="BA2632" s="215"/>
      <c r="BB2632" s="215"/>
      <c r="BC2632" s="215"/>
      <c r="BE2632" s="215"/>
    </row>
    <row r="2633" spans="4:57">
      <c r="D2633" s="63">
        <v>45342</v>
      </c>
      <c r="E2633" s="211">
        <v>2730.2910000000002</v>
      </c>
      <c r="F2633" s="211">
        <v>7651.2430000000004</v>
      </c>
      <c r="G2633" s="213">
        <v>10381.534</v>
      </c>
      <c r="I2633" s="63"/>
      <c r="J2633" s="68"/>
      <c r="K2633" s="68"/>
      <c r="M2633" s="63">
        <v>45342</v>
      </c>
      <c r="N2633" s="211">
        <v>27104</v>
      </c>
      <c r="O2633" s="212">
        <v>837.25</v>
      </c>
      <c r="Q2633" s="63">
        <v>45342</v>
      </c>
      <c r="R2633" s="210">
        <v>99.579257639566876</v>
      </c>
      <c r="S2633" s="210">
        <v>160.47552718760633</v>
      </c>
      <c r="U2633" s="63">
        <v>45342</v>
      </c>
      <c r="V2633" s="214">
        <v>90.204215734589013</v>
      </c>
      <c r="X2633" s="63"/>
      <c r="Y2633" s="67"/>
      <c r="Z2633" s="67"/>
      <c r="AA2633" s="67"/>
      <c r="AB2633" s="67"/>
      <c r="AD2633" s="63"/>
      <c r="AE2633" s="67"/>
      <c r="AF2633" s="68"/>
      <c r="AH2633" s="58">
        <v>45342</v>
      </c>
      <c r="AI2633" s="210">
        <v>79.051183157342493</v>
      </c>
      <c r="AJ2633" s="210">
        <v>134.99678470071328</v>
      </c>
      <c r="AK2633" s="210">
        <v>196.17100203029955</v>
      </c>
      <c r="AM2633" s="63">
        <v>45342</v>
      </c>
      <c r="AN2633" s="210">
        <v>138.05045248536078</v>
      </c>
      <c r="AO2633" s="210">
        <v>136.05166387622657</v>
      </c>
      <c r="AP2633" s="210">
        <v>160.27366312127847</v>
      </c>
      <c r="AR2633" s="63">
        <v>45342</v>
      </c>
      <c r="AS2633" s="210">
        <v>6.8217083247649191</v>
      </c>
      <c r="AT2633" s="210">
        <v>-2.4881201913844353</v>
      </c>
      <c r="AV2633" s="63"/>
      <c r="AW2633" s="64" t="e">
        <v>#N/A</v>
      </c>
      <c r="AY2633" s="63"/>
      <c r="AZ2633" s="215"/>
      <c r="BA2633" s="215"/>
      <c r="BB2633" s="215"/>
      <c r="BC2633" s="215"/>
      <c r="BE2633" s="215"/>
    </row>
    <row r="2634" spans="4:57">
      <c r="D2634" s="63">
        <v>45343</v>
      </c>
      <c r="E2634" s="211">
        <v>2709.4769999999999</v>
      </c>
      <c r="F2634" s="211">
        <v>7630.3109999999997</v>
      </c>
      <c r="G2634" s="213">
        <v>10339.788</v>
      </c>
      <c r="I2634" s="63"/>
      <c r="J2634" s="68"/>
      <c r="K2634" s="68"/>
      <c r="M2634" s="63">
        <v>45343</v>
      </c>
      <c r="N2634" s="211">
        <v>27140</v>
      </c>
      <c r="O2634" s="212">
        <v>837.85</v>
      </c>
      <c r="Q2634" s="63">
        <v>45343</v>
      </c>
      <c r="R2634" s="210">
        <v>99.719664048228097</v>
      </c>
      <c r="S2634" s="210">
        <v>159.51353111083222</v>
      </c>
      <c r="U2634" s="63">
        <v>45343</v>
      </c>
      <c r="V2634" s="214">
        <v>89.894653587359556</v>
      </c>
      <c r="X2634" s="63"/>
      <c r="Y2634" s="67"/>
      <c r="Z2634" s="67"/>
      <c r="AA2634" s="67"/>
      <c r="AB2634" s="67"/>
      <c r="AD2634" s="63"/>
      <c r="AE2634" s="67"/>
      <c r="AF2634" s="68"/>
      <c r="AH2634" s="58">
        <v>45343</v>
      </c>
      <c r="AI2634" s="210">
        <v>80.119825261534245</v>
      </c>
      <c r="AJ2634" s="210">
        <v>134.89845289911656</v>
      </c>
      <c r="AK2634" s="210">
        <v>194.54859762089492</v>
      </c>
      <c r="AM2634" s="63">
        <v>45343</v>
      </c>
      <c r="AN2634" s="210">
        <v>138.51063583648141</v>
      </c>
      <c r="AO2634" s="210">
        <v>136.26085589832346</v>
      </c>
      <c r="AP2634" s="210">
        <v>161.14655130520254</v>
      </c>
      <c r="AR2634" s="63">
        <v>45343</v>
      </c>
      <c r="AS2634" s="210">
        <v>6.9838245732003479</v>
      </c>
      <c r="AT2634" s="210">
        <v>-2.493883735842739</v>
      </c>
      <c r="AV2634" s="63"/>
      <c r="AW2634" s="64" t="e">
        <v>#N/A</v>
      </c>
      <c r="AY2634" s="63"/>
      <c r="AZ2634" s="215"/>
      <c r="BA2634" s="215"/>
      <c r="BB2634" s="215"/>
      <c r="BC2634" s="215"/>
      <c r="BE2634" s="215"/>
    </row>
    <row r="2635" spans="4:57">
      <c r="D2635" s="63">
        <v>45344</v>
      </c>
      <c r="E2635" s="211">
        <v>2733.5740000000001</v>
      </c>
      <c r="F2635" s="211">
        <v>7611.85</v>
      </c>
      <c r="G2635" s="213">
        <v>10345.424000000001</v>
      </c>
      <c r="I2635" s="63"/>
      <c r="J2635" s="68"/>
      <c r="K2635" s="68"/>
      <c r="M2635" s="63">
        <v>45344</v>
      </c>
      <c r="N2635" s="211">
        <v>27347</v>
      </c>
      <c r="O2635" s="212">
        <v>838.35</v>
      </c>
      <c r="Q2635" s="63">
        <v>45344</v>
      </c>
      <c r="R2635" s="210">
        <v>99.820095681303982</v>
      </c>
      <c r="S2635" s="210">
        <v>158.28689191837776</v>
      </c>
      <c r="U2635" s="63">
        <v>45344</v>
      </c>
      <c r="V2635" s="214">
        <v>89.614656987451511</v>
      </c>
      <c r="X2635" s="63"/>
      <c r="Y2635" s="67"/>
      <c r="Z2635" s="67"/>
      <c r="AA2635" s="67"/>
      <c r="AB2635" s="67"/>
      <c r="AD2635" s="63"/>
      <c r="AE2635" s="67"/>
      <c r="AF2635" s="68"/>
      <c r="AH2635" s="58">
        <v>45344</v>
      </c>
      <c r="AI2635" s="210">
        <v>81.08369223688463</v>
      </c>
      <c r="AJ2635" s="210">
        <v>134.54545052956598</v>
      </c>
      <c r="AK2635" s="210">
        <v>192.5291618570555</v>
      </c>
      <c r="AM2635" s="63">
        <v>45344</v>
      </c>
      <c r="AN2635" s="210">
        <v>139.07667550993165</v>
      </c>
      <c r="AO2635" s="210">
        <v>136.53368886289095</v>
      </c>
      <c r="AP2635" s="210">
        <v>162.21168588172253</v>
      </c>
      <c r="AR2635" s="63">
        <v>45344</v>
      </c>
      <c r="AS2635" s="210">
        <v>7.1172684019031651</v>
      </c>
      <c r="AT2635" s="210">
        <v>-2.4899416400791186</v>
      </c>
      <c r="AV2635" s="63"/>
      <c r="AW2635" s="64" t="e">
        <v>#N/A</v>
      </c>
      <c r="AY2635" s="63"/>
      <c r="AZ2635" s="215"/>
      <c r="BA2635" s="215"/>
      <c r="BB2635" s="215"/>
      <c r="BC2635" s="215"/>
      <c r="BE2635" s="215"/>
    </row>
    <row r="2636" spans="4:57">
      <c r="D2636" s="63">
        <v>45345</v>
      </c>
      <c r="E2636" s="211">
        <v>2747.2179999999998</v>
      </c>
      <c r="F2636" s="211">
        <v>7599.6909999999998</v>
      </c>
      <c r="G2636" s="213">
        <v>10346.909</v>
      </c>
      <c r="I2636" s="63"/>
      <c r="J2636" s="68"/>
      <c r="K2636" s="68"/>
      <c r="M2636" s="63">
        <v>45345</v>
      </c>
      <c r="N2636" s="211">
        <v>27485</v>
      </c>
      <c r="O2636" s="212">
        <v>838.95</v>
      </c>
      <c r="Q2636" s="63">
        <v>45345</v>
      </c>
      <c r="R2636" s="210">
        <v>99.89463805107863</v>
      </c>
      <c r="S2636" s="210">
        <v>156.91892037697252</v>
      </c>
      <c r="U2636" s="63">
        <v>45345</v>
      </c>
      <c r="V2636" s="214">
        <v>89.720762367245371</v>
      </c>
      <c r="X2636" s="63"/>
      <c r="Y2636" s="67"/>
      <c r="Z2636" s="67"/>
      <c r="AA2636" s="67"/>
      <c r="AB2636" s="67"/>
      <c r="AD2636" s="63"/>
      <c r="AE2636" s="67"/>
      <c r="AF2636" s="68"/>
      <c r="AH2636" s="58">
        <v>45345</v>
      </c>
      <c r="AI2636" s="210">
        <v>82.062275000202249</v>
      </c>
      <c r="AJ2636" s="210">
        <v>134.09704941751266</v>
      </c>
      <c r="AK2636" s="210">
        <v>190.28989761555141</v>
      </c>
      <c r="AM2636" s="63">
        <v>45345</v>
      </c>
      <c r="AN2636" s="210">
        <v>139.60884477883818</v>
      </c>
      <c r="AO2636" s="210">
        <v>136.74834313252103</v>
      </c>
      <c r="AP2636" s="210">
        <v>163.2691146623246</v>
      </c>
      <c r="AR2636" s="63">
        <v>45345</v>
      </c>
      <c r="AS2636" s="210">
        <v>7.2960053671763614</v>
      </c>
      <c r="AT2636" s="210">
        <v>-2.4777706593106075</v>
      </c>
      <c r="AV2636" s="63"/>
      <c r="AW2636" s="64" t="e">
        <v>#N/A</v>
      </c>
      <c r="AY2636" s="63"/>
      <c r="AZ2636" s="215"/>
      <c r="BA2636" s="215"/>
      <c r="BB2636" s="215"/>
      <c r="BC2636" s="215"/>
      <c r="BE2636" s="215"/>
    </row>
    <row r="2637" spans="4:57">
      <c r="D2637" s="63">
        <v>45346</v>
      </c>
      <c r="E2637" s="211">
        <v>2747.2179999999998</v>
      </c>
      <c r="F2637" s="211">
        <v>7599.6909999999998</v>
      </c>
      <c r="G2637" s="213">
        <v>10346.909</v>
      </c>
      <c r="I2637" s="63"/>
      <c r="J2637" s="68"/>
      <c r="K2637" s="68"/>
      <c r="M2637" s="63">
        <v>45346</v>
      </c>
      <c r="N2637" s="211">
        <v>27485</v>
      </c>
      <c r="O2637" s="212">
        <v>838.95</v>
      </c>
      <c r="Q2637" s="63">
        <v>45346</v>
      </c>
      <c r="R2637" s="210">
        <v>99.990156178994908</v>
      </c>
      <c r="S2637" s="210">
        <v>155.7559869505902</v>
      </c>
      <c r="U2637" s="63">
        <v>45346</v>
      </c>
      <c r="V2637" s="214">
        <v>89.720762367245371</v>
      </c>
      <c r="X2637" s="63"/>
      <c r="Y2637" s="67"/>
      <c r="Z2637" s="67"/>
      <c r="AA2637" s="67"/>
      <c r="AB2637" s="67"/>
      <c r="AD2637" s="63"/>
      <c r="AE2637" s="67"/>
      <c r="AF2637" s="68"/>
      <c r="AH2637" s="58">
        <v>45346</v>
      </c>
      <c r="AI2637" s="210">
        <v>82.849857790130656</v>
      </c>
      <c r="AJ2637" s="210">
        <v>133.66557797695231</v>
      </c>
      <c r="AK2637" s="210">
        <v>188.36779744023809</v>
      </c>
      <c r="AM2637" s="63">
        <v>45346</v>
      </c>
      <c r="AN2637" s="210">
        <v>140.05856465483353</v>
      </c>
      <c r="AO2637" s="210">
        <v>136.89194337435629</v>
      </c>
      <c r="AP2637" s="210">
        <v>164.18183678214041</v>
      </c>
      <c r="AR2637" s="63">
        <v>45346</v>
      </c>
      <c r="AS2637" s="210">
        <v>7.4583527221963708</v>
      </c>
      <c r="AT2637" s="210">
        <v>-2.4706136665823775</v>
      </c>
      <c r="AV2637" s="63"/>
      <c r="AW2637" s="64" t="e">
        <v>#N/A</v>
      </c>
      <c r="AY2637" s="63"/>
      <c r="AZ2637" s="215"/>
      <c r="BA2637" s="215"/>
      <c r="BB2637" s="215"/>
      <c r="BC2637" s="215"/>
      <c r="BE2637" s="215"/>
    </row>
    <row r="2638" spans="4:57">
      <c r="D2638" s="63">
        <v>45347</v>
      </c>
      <c r="E2638" s="211">
        <v>2747.2179999999998</v>
      </c>
      <c r="F2638" s="211">
        <v>7599.6909999999998</v>
      </c>
      <c r="G2638" s="213">
        <v>10346.909</v>
      </c>
      <c r="I2638" s="63"/>
      <c r="J2638" s="68"/>
      <c r="K2638" s="68"/>
      <c r="M2638" s="63">
        <v>45347</v>
      </c>
      <c r="N2638" s="211">
        <v>27485</v>
      </c>
      <c r="O2638" s="212">
        <v>838.95</v>
      </c>
      <c r="Q2638" s="63">
        <v>45347</v>
      </c>
      <c r="R2638" s="210">
        <v>99.895169220691685</v>
      </c>
      <c r="S2638" s="210">
        <v>154.58488056546042</v>
      </c>
      <c r="U2638" s="63">
        <v>45347</v>
      </c>
      <c r="V2638" s="214">
        <v>89.720762367245371</v>
      </c>
      <c r="X2638" s="63"/>
      <c r="Y2638" s="67"/>
      <c r="Z2638" s="67"/>
      <c r="AA2638" s="67"/>
      <c r="AB2638" s="67"/>
      <c r="AD2638" s="63"/>
      <c r="AE2638" s="67"/>
      <c r="AF2638" s="68"/>
      <c r="AH2638" s="58">
        <v>45347</v>
      </c>
      <c r="AI2638" s="210">
        <v>83.620953499621223</v>
      </c>
      <c r="AJ2638" s="210">
        <v>133.22075994946169</v>
      </c>
      <c r="AK2638" s="210">
        <v>186.46413593636296</v>
      </c>
      <c r="AM2638" s="63">
        <v>45347</v>
      </c>
      <c r="AN2638" s="210">
        <v>140.54669853325748</v>
      </c>
      <c r="AO2638" s="210">
        <v>137.02074933423739</v>
      </c>
      <c r="AP2638" s="210">
        <v>165.18957127584252</v>
      </c>
      <c r="AR2638" s="63">
        <v>45347</v>
      </c>
      <c r="AS2638" s="210">
        <v>7.6035623977390943</v>
      </c>
      <c r="AT2638" s="210">
        <v>-2.4705222929936266</v>
      </c>
      <c r="AV2638" s="63"/>
      <c r="AW2638" s="64" t="e">
        <v>#N/A</v>
      </c>
      <c r="AY2638" s="63"/>
      <c r="AZ2638" s="215"/>
      <c r="BA2638" s="215"/>
      <c r="BB2638" s="215"/>
      <c r="BC2638" s="215"/>
      <c r="BE2638" s="215"/>
    </row>
    <row r="2639" spans="4:57">
      <c r="D2639" s="63">
        <v>45348</v>
      </c>
      <c r="E2639" s="211">
        <v>2953.3530000000001</v>
      </c>
      <c r="F2639" s="211">
        <v>7590.9369999999999</v>
      </c>
      <c r="G2639" s="213">
        <v>10544.29</v>
      </c>
      <c r="I2639" s="63"/>
      <c r="J2639" s="68"/>
      <c r="K2639" s="68"/>
      <c r="M2639" s="63">
        <v>45348</v>
      </c>
      <c r="N2639" s="211">
        <v>27490</v>
      </c>
      <c r="O2639" s="212">
        <v>840.65</v>
      </c>
      <c r="Q2639" s="63">
        <v>45348</v>
      </c>
      <c r="R2639" s="210">
        <v>100.02351859060371</v>
      </c>
      <c r="S2639" s="210">
        <v>153.84094363823516</v>
      </c>
      <c r="U2639" s="63">
        <v>45348</v>
      </c>
      <c r="V2639" s="214">
        <v>89.163470191466516</v>
      </c>
      <c r="X2639" s="63"/>
      <c r="Y2639" s="67"/>
      <c r="Z2639" s="67"/>
      <c r="AA2639" s="67"/>
      <c r="AB2639" s="67"/>
      <c r="AD2639" s="63"/>
      <c r="AE2639" s="67"/>
      <c r="AF2639" s="68"/>
      <c r="AH2639" s="58">
        <v>45348</v>
      </c>
      <c r="AI2639" s="210">
        <v>84.415149134436618</v>
      </c>
      <c r="AJ2639" s="210">
        <v>133.07861668876592</v>
      </c>
      <c r="AK2639" s="210">
        <v>185.24588780410923</v>
      </c>
      <c r="AM2639" s="63">
        <v>45348</v>
      </c>
      <c r="AN2639" s="210">
        <v>141.15100841368414</v>
      </c>
      <c r="AO2639" s="210">
        <v>137.39813769093098</v>
      </c>
      <c r="AP2639" s="210">
        <v>166.18917888002983</v>
      </c>
      <c r="AR2639" s="63">
        <v>45348</v>
      </c>
      <c r="AS2639" s="210">
        <v>7.7865616320008879</v>
      </c>
      <c r="AT2639" s="210">
        <v>-2.4080872615851012</v>
      </c>
      <c r="AV2639" s="63"/>
      <c r="AW2639" s="64" t="e">
        <v>#N/A</v>
      </c>
      <c r="AY2639" s="63"/>
      <c r="AZ2639" s="215"/>
      <c r="BA2639" s="215"/>
      <c r="BB2639" s="215"/>
      <c r="BC2639" s="215"/>
      <c r="BE2639" s="215"/>
    </row>
    <row r="2640" spans="4:57">
      <c r="D2640" s="63">
        <v>45349</v>
      </c>
      <c r="E2640" s="211">
        <v>2727.442</v>
      </c>
      <c r="F2640" s="211">
        <v>7570.9380000000001</v>
      </c>
      <c r="G2640" s="213">
        <v>10298.379999999999</v>
      </c>
      <c r="I2640" s="63"/>
      <c r="J2640" s="68"/>
      <c r="K2640" s="68"/>
      <c r="M2640" s="63">
        <v>45349</v>
      </c>
      <c r="N2640" s="211">
        <v>27558</v>
      </c>
      <c r="O2640" s="212">
        <v>841.15</v>
      </c>
      <c r="Q2640" s="63">
        <v>45349</v>
      </c>
      <c r="R2640" s="210">
        <v>100.06503006321377</v>
      </c>
      <c r="S2640" s="210">
        <v>153.07390590115807</v>
      </c>
      <c r="U2640" s="63">
        <v>45349</v>
      </c>
      <c r="V2640" s="214">
        <v>88.674394252621809</v>
      </c>
      <c r="X2640" s="63"/>
      <c r="Y2640" s="67"/>
      <c r="Z2640" s="67"/>
      <c r="AA2640" s="67"/>
      <c r="AB2640" s="67"/>
      <c r="AD2640" s="63"/>
      <c r="AE2640" s="67"/>
      <c r="AF2640" s="68"/>
      <c r="AH2640" s="58">
        <v>45349</v>
      </c>
      <c r="AI2640" s="210">
        <v>85.318066232588947</v>
      </c>
      <c r="AJ2640" s="210">
        <v>132.98548282306905</v>
      </c>
      <c r="AK2640" s="210">
        <v>183.98240616123886</v>
      </c>
      <c r="AM2640" s="63">
        <v>45349</v>
      </c>
      <c r="AN2640" s="210">
        <v>141.77129277041848</v>
      </c>
      <c r="AO2640" s="210">
        <v>137.87970516007638</v>
      </c>
      <c r="AP2640" s="210">
        <v>167.08188056649988</v>
      </c>
      <c r="AR2640" s="63">
        <v>45349</v>
      </c>
      <c r="AS2640" s="210">
        <v>8.0027105805469354</v>
      </c>
      <c r="AT2640" s="210">
        <v>-2.3211666938243503</v>
      </c>
      <c r="AV2640" s="63"/>
      <c r="AW2640" s="64" t="e">
        <v>#N/A</v>
      </c>
      <c r="AY2640" s="63"/>
      <c r="AZ2640" s="215"/>
      <c r="BA2640" s="215"/>
      <c r="BB2640" s="215"/>
      <c r="BC2640" s="215"/>
      <c r="BE2640" s="215"/>
    </row>
    <row r="2641" spans="4:57">
      <c r="D2641" s="63">
        <v>45350</v>
      </c>
      <c r="E2641" s="211">
        <v>2835.7539999999999</v>
      </c>
      <c r="F2641" s="211">
        <v>7565.4579999999996</v>
      </c>
      <c r="G2641" s="213">
        <v>10401.212</v>
      </c>
      <c r="I2641" s="63"/>
      <c r="J2641" s="68"/>
      <c r="K2641" s="68"/>
      <c r="M2641" s="63">
        <v>45350</v>
      </c>
      <c r="N2641" s="211">
        <v>27597</v>
      </c>
      <c r="O2641" s="212">
        <v>841.75</v>
      </c>
      <c r="Q2641" s="63">
        <v>45350</v>
      </c>
      <c r="R2641" s="210">
        <v>100.20734056393277</v>
      </c>
      <c r="S2641" s="210">
        <v>152.25612293249554</v>
      </c>
      <c r="U2641" s="63">
        <v>45350</v>
      </c>
      <c r="V2641" s="214">
        <v>86.58841148549557</v>
      </c>
      <c r="X2641" s="63"/>
      <c r="Y2641" s="67"/>
      <c r="Z2641" s="67"/>
      <c r="AA2641" s="67"/>
      <c r="AB2641" s="67"/>
      <c r="AD2641" s="63"/>
      <c r="AE2641" s="67"/>
      <c r="AF2641" s="68"/>
      <c r="AH2641" s="58">
        <v>45350</v>
      </c>
      <c r="AI2641" s="210">
        <v>86.185783215415327</v>
      </c>
      <c r="AJ2641" s="210">
        <v>132.85932312407178</v>
      </c>
      <c r="AK2641" s="210">
        <v>182.60016193290437</v>
      </c>
      <c r="AM2641" s="63">
        <v>45350</v>
      </c>
      <c r="AN2641" s="210">
        <v>142.2724592129594</v>
      </c>
      <c r="AO2641" s="210">
        <v>138.24441300050347</v>
      </c>
      <c r="AP2641" s="210">
        <v>167.79694758633971</v>
      </c>
      <c r="AR2641" s="63">
        <v>45350</v>
      </c>
      <c r="AS2641" s="210">
        <v>8.2620712682483379</v>
      </c>
      <c r="AT2641" s="210">
        <v>-2.2393682444265317</v>
      </c>
      <c r="AV2641" s="63"/>
      <c r="AW2641" s="64" t="e">
        <v>#N/A</v>
      </c>
      <c r="AY2641" s="63"/>
      <c r="AZ2641" s="215"/>
      <c r="BA2641" s="215"/>
      <c r="BB2641" s="215"/>
      <c r="BC2641" s="215"/>
      <c r="BE2641" s="215"/>
    </row>
    <row r="2642" spans="4:57">
      <c r="D2642" s="63">
        <v>45351</v>
      </c>
      <c r="E2642" s="211">
        <v>2959.8850000000002</v>
      </c>
      <c r="F2642" s="211">
        <v>7581.5889999999999</v>
      </c>
      <c r="G2642" s="213">
        <v>10541.474</v>
      </c>
      <c r="I2642" s="63"/>
      <c r="J2642" s="68"/>
      <c r="K2642" s="68"/>
      <c r="M2642" s="63">
        <v>45351</v>
      </c>
      <c r="N2642" s="211">
        <v>26690</v>
      </c>
      <c r="O2642" s="212">
        <v>842.25</v>
      </c>
      <c r="Q2642" s="63">
        <v>45351</v>
      </c>
      <c r="R2642" s="210">
        <v>100.42437318689576</v>
      </c>
      <c r="S2642" s="210">
        <v>151.62950468734545</v>
      </c>
      <c r="U2642" s="63">
        <v>45351</v>
      </c>
      <c r="V2642" s="214">
        <v>85.504957689959198</v>
      </c>
      <c r="X2642" s="63"/>
      <c r="Y2642" s="67"/>
      <c r="Z2642" s="67"/>
      <c r="AA2642" s="67"/>
      <c r="AB2642" s="67"/>
      <c r="AD2642" s="63"/>
      <c r="AE2642" s="67"/>
      <c r="AF2642" s="68"/>
      <c r="AH2642" s="58">
        <v>45351</v>
      </c>
      <c r="AI2642" s="210">
        <v>86.966130697169717</v>
      </c>
      <c r="AJ2642" s="210">
        <v>132.7961743290837</v>
      </c>
      <c r="AK2642" s="210">
        <v>181.49773798480595</v>
      </c>
      <c r="AM2642" s="63">
        <v>45351</v>
      </c>
      <c r="AN2642" s="210">
        <v>142.76729385534637</v>
      </c>
      <c r="AO2642" s="210">
        <v>138.40086285267245</v>
      </c>
      <c r="AP2642" s="210">
        <v>168.74642679021247</v>
      </c>
      <c r="AR2642" s="63">
        <v>45351</v>
      </c>
      <c r="AS2642" s="210">
        <v>8.1252201642657127</v>
      </c>
      <c r="AT2642" s="210">
        <v>-2.1536594701566103</v>
      </c>
      <c r="AV2642" s="63"/>
      <c r="AW2642" s="64" t="e">
        <v>#N/A</v>
      </c>
      <c r="AY2642" s="63"/>
      <c r="AZ2642" s="215"/>
      <c r="BA2642" s="215"/>
      <c r="BB2642" s="215"/>
      <c r="BC2642" s="215"/>
      <c r="BE2642" s="215"/>
    </row>
    <row r="2643" spans="4:57">
      <c r="D2643" s="63">
        <v>45352</v>
      </c>
      <c r="E2643" s="211">
        <v>3179.4009999999998</v>
      </c>
      <c r="F2643" s="211">
        <v>7613.1639999999998</v>
      </c>
      <c r="G2643" s="213">
        <v>10792.565000000001</v>
      </c>
      <c r="I2643" s="63"/>
      <c r="J2643" s="68"/>
      <c r="K2643" s="68"/>
      <c r="M2643" s="63">
        <v>45352</v>
      </c>
      <c r="N2643" s="211">
        <v>27334</v>
      </c>
      <c r="O2643" s="212">
        <v>842.75</v>
      </c>
      <c r="Q2643" s="63">
        <v>45352</v>
      </c>
      <c r="R2643" s="210">
        <v>100.55235133923878</v>
      </c>
      <c r="S2643" s="210">
        <v>150.87967284562916</v>
      </c>
      <c r="U2643" s="63">
        <v>45352</v>
      </c>
      <c r="V2643" s="214">
        <v>87.169503922941473</v>
      </c>
      <c r="X2643" s="63"/>
      <c r="Y2643" s="67"/>
      <c r="Z2643" s="67"/>
      <c r="AA2643" s="67"/>
      <c r="AB2643" s="67"/>
      <c r="AD2643" s="63"/>
      <c r="AE2643" s="67"/>
      <c r="AF2643" s="68"/>
      <c r="AH2643" s="58">
        <v>45352</v>
      </c>
      <c r="AI2643" s="210">
        <v>87.701672297912481</v>
      </c>
      <c r="AJ2643" s="210">
        <v>132.61684998983498</v>
      </c>
      <c r="AK2643" s="210">
        <v>180.24524229210991</v>
      </c>
      <c r="AM2643" s="63">
        <v>45352</v>
      </c>
      <c r="AN2643" s="210">
        <v>143.11502660214015</v>
      </c>
      <c r="AO2643" s="210">
        <v>138.5513533677412</v>
      </c>
      <c r="AP2643" s="210">
        <v>169.33686726489046</v>
      </c>
      <c r="AR2643" s="63">
        <v>45352</v>
      </c>
      <c r="AS2643" s="210">
        <v>8.059731929330205</v>
      </c>
      <c r="AT2643" s="210">
        <v>-2.0705505860893925</v>
      </c>
      <c r="AV2643" s="63"/>
      <c r="AW2643" s="64" t="e">
        <v>#N/A</v>
      </c>
      <c r="AY2643" s="63"/>
      <c r="AZ2643" s="215"/>
      <c r="BA2643" s="215"/>
      <c r="BB2643" s="215"/>
      <c r="BC2643" s="215"/>
      <c r="BE2643" s="215"/>
    </row>
    <row r="2644" spans="4:57">
      <c r="D2644" s="63">
        <v>45353</v>
      </c>
      <c r="E2644" s="211">
        <v>3179.4009999999998</v>
      </c>
      <c r="F2644" s="211">
        <v>7613.1639999999998</v>
      </c>
      <c r="G2644" s="213">
        <v>10792.565000000001</v>
      </c>
      <c r="I2644" s="63"/>
      <c r="J2644" s="68"/>
      <c r="K2644" s="68"/>
      <c r="M2644" s="63">
        <v>45353</v>
      </c>
      <c r="N2644" s="211">
        <v>27334</v>
      </c>
      <c r="O2644" s="212">
        <v>842.75</v>
      </c>
      <c r="Q2644" s="63">
        <v>45353</v>
      </c>
      <c r="R2644" s="210">
        <v>101.0314081669637</v>
      </c>
      <c r="S2644" s="210">
        <v>150.48257379076014</v>
      </c>
      <c r="U2644" s="63">
        <v>45353</v>
      </c>
      <c r="V2644" s="214">
        <v>87.169503922941473</v>
      </c>
      <c r="X2644" s="63"/>
      <c r="Y2644" s="67"/>
      <c r="Z2644" s="67"/>
      <c r="AA2644" s="67"/>
      <c r="AB2644" s="67"/>
      <c r="AD2644" s="63"/>
      <c r="AE2644" s="67"/>
      <c r="AF2644" s="68"/>
      <c r="AH2644" s="58">
        <v>45353</v>
      </c>
      <c r="AI2644" s="210">
        <v>88.372080162669221</v>
      </c>
      <c r="AJ2644" s="210">
        <v>132.63640327118762</v>
      </c>
      <c r="AK2644" s="210">
        <v>179.52882428767128</v>
      </c>
      <c r="AM2644" s="63">
        <v>45353</v>
      </c>
      <c r="AN2644" s="210">
        <v>143.34618000022292</v>
      </c>
      <c r="AO2644" s="210">
        <v>138.58627183294305</v>
      </c>
      <c r="AP2644" s="210">
        <v>169.79857664227831</v>
      </c>
      <c r="AR2644" s="63">
        <v>45353</v>
      </c>
      <c r="AS2644" s="210">
        <v>7.9560089316322635</v>
      </c>
      <c r="AT2644" s="210">
        <v>-1.9906928645294641</v>
      </c>
      <c r="AV2644" s="63"/>
      <c r="AW2644" s="64" t="e">
        <v>#N/A</v>
      </c>
      <c r="AY2644" s="63"/>
      <c r="AZ2644" s="215"/>
      <c r="BA2644" s="215"/>
      <c r="BB2644" s="215"/>
      <c r="BC2644" s="215"/>
      <c r="BE2644" s="215"/>
    </row>
    <row r="2645" spans="4:57">
      <c r="D2645" s="63">
        <v>45354</v>
      </c>
      <c r="E2645" s="211">
        <v>3179.4009999999998</v>
      </c>
      <c r="F2645" s="211">
        <v>7613.1639999999998</v>
      </c>
      <c r="G2645" s="213">
        <v>10792.565000000001</v>
      </c>
      <c r="I2645" s="63"/>
      <c r="J2645" s="68"/>
      <c r="K2645" s="68"/>
      <c r="M2645" s="63">
        <v>45354</v>
      </c>
      <c r="N2645" s="211">
        <v>27334</v>
      </c>
      <c r="O2645" s="212">
        <v>842.75</v>
      </c>
      <c r="Q2645" s="63">
        <v>45354</v>
      </c>
      <c r="R2645" s="210">
        <v>101.15984298570066</v>
      </c>
      <c r="S2645" s="210">
        <v>150.08093813202996</v>
      </c>
      <c r="U2645" s="63">
        <v>45354</v>
      </c>
      <c r="V2645" s="214">
        <v>87.169503922941473</v>
      </c>
      <c r="X2645" s="63"/>
      <c r="Y2645" s="67"/>
      <c r="Z2645" s="67"/>
      <c r="AA2645" s="67"/>
      <c r="AB2645" s="67"/>
      <c r="AD2645" s="63"/>
      <c r="AE2645" s="67"/>
      <c r="AF2645" s="68"/>
      <c r="AH2645" s="58">
        <v>45354</v>
      </c>
      <c r="AI2645" s="210">
        <v>88.976132160316837</v>
      </c>
      <c r="AJ2645" s="210">
        <v>132.6320937507794</v>
      </c>
      <c r="AK2645" s="210">
        <v>178.81880134562982</v>
      </c>
      <c r="AM2645" s="63">
        <v>45354</v>
      </c>
      <c r="AN2645" s="210">
        <v>143.53975578133961</v>
      </c>
      <c r="AO2645" s="210">
        <v>138.50828594750055</v>
      </c>
      <c r="AP2645" s="210">
        <v>170.31225711683922</v>
      </c>
      <c r="AR2645" s="63">
        <v>45354</v>
      </c>
      <c r="AS2645" s="210">
        <v>7.8442631301110399</v>
      </c>
      <c r="AT2645" s="210">
        <v>-1.8817685856200583</v>
      </c>
      <c r="AV2645" s="63"/>
      <c r="AW2645" s="64" t="e">
        <v>#N/A</v>
      </c>
      <c r="AY2645" s="63"/>
      <c r="AZ2645" s="215"/>
      <c r="BA2645" s="215"/>
      <c r="BB2645" s="215"/>
      <c r="BC2645" s="215"/>
      <c r="BE2645" s="215"/>
    </row>
    <row r="2646" spans="4:57">
      <c r="D2646" s="63">
        <v>45355</v>
      </c>
      <c r="E2646" s="211">
        <v>3105.5129999999999</v>
      </c>
      <c r="F2646" s="211">
        <v>7662.4639999999999</v>
      </c>
      <c r="G2646" s="213">
        <v>10767.977000000001</v>
      </c>
      <c r="I2646" s="63"/>
      <c r="J2646" s="68"/>
      <c r="K2646" s="68"/>
      <c r="M2646" s="63">
        <v>45355</v>
      </c>
      <c r="N2646" s="211">
        <v>27641</v>
      </c>
      <c r="O2646" s="212">
        <v>844.25</v>
      </c>
      <c r="Q2646" s="63">
        <v>45355</v>
      </c>
      <c r="R2646" s="210">
        <v>101.33920977752209</v>
      </c>
      <c r="S2646" s="210">
        <v>149.72704848058592</v>
      </c>
      <c r="U2646" s="63">
        <v>45355</v>
      </c>
      <c r="V2646" s="214">
        <v>88.543718354146407</v>
      </c>
      <c r="X2646" s="63"/>
      <c r="Y2646" s="67"/>
      <c r="Z2646" s="67"/>
      <c r="AA2646" s="67"/>
      <c r="AB2646" s="67"/>
      <c r="AD2646" s="63"/>
      <c r="AE2646" s="67"/>
      <c r="AF2646" s="68"/>
      <c r="AH2646" s="58">
        <v>45355</v>
      </c>
      <c r="AI2646" s="210">
        <v>89.576542628761402</v>
      </c>
      <c r="AJ2646" s="210">
        <v>132.67367910160908</v>
      </c>
      <c r="AK2646" s="210">
        <v>178.15134544490462</v>
      </c>
      <c r="AM2646" s="63">
        <v>45355</v>
      </c>
      <c r="AN2646" s="210">
        <v>143.61904843918973</v>
      </c>
      <c r="AO2646" s="210">
        <v>138.19670008063997</v>
      </c>
      <c r="AP2646" s="210">
        <v>170.77436782194738</v>
      </c>
      <c r="AR2646" s="63">
        <v>45355</v>
      </c>
      <c r="AS2646" s="210">
        <v>7.751242215909615</v>
      </c>
      <c r="AT2646" s="210">
        <v>-1.7870990985123125</v>
      </c>
      <c r="AV2646" s="63"/>
      <c r="AW2646" s="64" t="e">
        <v>#N/A</v>
      </c>
      <c r="AY2646" s="63"/>
      <c r="AZ2646" s="215"/>
      <c r="BA2646" s="215"/>
      <c r="BB2646" s="215"/>
      <c r="BC2646" s="215"/>
      <c r="BE2646" s="215"/>
    </row>
    <row r="2647" spans="4:57">
      <c r="D2647" s="63">
        <v>45356</v>
      </c>
      <c r="E2647" s="211">
        <v>2967.652</v>
      </c>
      <c r="F2647" s="211">
        <v>7676.0889999999999</v>
      </c>
      <c r="G2647" s="213">
        <v>10643.741</v>
      </c>
      <c r="I2647" s="63"/>
      <c r="J2647" s="68"/>
      <c r="K2647" s="68"/>
      <c r="M2647" s="63">
        <v>45356</v>
      </c>
      <c r="N2647" s="211">
        <v>27755</v>
      </c>
      <c r="O2647" s="212">
        <v>845.25</v>
      </c>
      <c r="Q2647" s="63">
        <v>45356</v>
      </c>
      <c r="R2647" s="210">
        <v>101.48111401960058</v>
      </c>
      <c r="S2647" s="210">
        <v>149.51007234710735</v>
      </c>
      <c r="U2647" s="63">
        <v>45356</v>
      </c>
      <c r="V2647" s="214">
        <v>88.092889110203714</v>
      </c>
      <c r="X2647" s="63"/>
      <c r="Y2647" s="67"/>
      <c r="Z2647" s="67"/>
      <c r="AA2647" s="67"/>
      <c r="AB2647" s="67"/>
      <c r="AD2647" s="63"/>
      <c r="AE2647" s="67"/>
      <c r="AF2647" s="68"/>
      <c r="AH2647" s="58">
        <v>45356</v>
      </c>
      <c r="AI2647" s="210">
        <v>90.32981739350663</v>
      </c>
      <c r="AJ2647" s="210">
        <v>132.95547720648892</v>
      </c>
      <c r="AK2647" s="210">
        <v>177.7170844607283</v>
      </c>
      <c r="AM2647" s="63">
        <v>45356</v>
      </c>
      <c r="AN2647" s="210">
        <v>143.67536762336334</v>
      </c>
      <c r="AO2647" s="210">
        <v>137.94855839245628</v>
      </c>
      <c r="AP2647" s="210">
        <v>171.09070053301659</v>
      </c>
      <c r="AR2647" s="63">
        <v>45356</v>
      </c>
      <c r="AS2647" s="210">
        <v>7.7337896586809896</v>
      </c>
      <c r="AT2647" s="210">
        <v>-1.6921145224736756</v>
      </c>
      <c r="AV2647" s="63"/>
      <c r="AW2647" s="64" t="e">
        <v>#N/A</v>
      </c>
      <c r="AY2647" s="63"/>
      <c r="AZ2647" s="215"/>
      <c r="BA2647" s="215"/>
      <c r="BB2647" s="215"/>
      <c r="BC2647" s="215"/>
      <c r="BE2647" s="215"/>
    </row>
    <row r="2648" spans="4:57">
      <c r="D2648" s="63">
        <v>45357</v>
      </c>
      <c r="E2648" s="211">
        <v>2911.1370000000002</v>
      </c>
      <c r="F2648" s="211">
        <v>7686.3220000000001</v>
      </c>
      <c r="G2648" s="213">
        <v>10597.459000000001</v>
      </c>
      <c r="I2648" s="63"/>
      <c r="J2648" s="68"/>
      <c r="K2648" s="68"/>
      <c r="M2648" s="63">
        <v>45357</v>
      </c>
      <c r="N2648" s="211">
        <v>27854</v>
      </c>
      <c r="O2648" s="212">
        <v>845.75</v>
      </c>
      <c r="Q2648" s="63">
        <v>45357</v>
      </c>
      <c r="R2648" s="210">
        <v>101.65627752734156</v>
      </c>
      <c r="S2648" s="210">
        <v>149.37095168335514</v>
      </c>
      <c r="U2648" s="63">
        <v>45357</v>
      </c>
      <c r="V2648" s="214">
        <v>88.279454141351351</v>
      </c>
      <c r="X2648" s="63"/>
      <c r="Y2648" s="67"/>
      <c r="Z2648" s="67"/>
      <c r="AA2648" s="67"/>
      <c r="AB2648" s="67"/>
      <c r="AD2648" s="63"/>
      <c r="AE2648" s="67"/>
      <c r="AF2648" s="68"/>
      <c r="AH2648" s="58">
        <v>45357</v>
      </c>
      <c r="AI2648" s="210">
        <v>91.047823961536963</v>
      </c>
      <c r="AJ2648" s="210">
        <v>133.19387380287617</v>
      </c>
      <c r="AK2648" s="210">
        <v>177.39851555127171</v>
      </c>
      <c r="AM2648" s="63">
        <v>45357</v>
      </c>
      <c r="AN2648" s="210">
        <v>143.74908761737598</v>
      </c>
      <c r="AO2648" s="210">
        <v>137.70323686059419</v>
      </c>
      <c r="AP2648" s="210">
        <v>171.44763078556431</v>
      </c>
      <c r="AR2648" s="63">
        <v>45357</v>
      </c>
      <c r="AS2648" s="210">
        <v>7.813814202397551</v>
      </c>
      <c r="AT2648" s="210">
        <v>-1.6025634504857389</v>
      </c>
      <c r="AV2648" s="63"/>
      <c r="AW2648" s="64" t="e">
        <v>#N/A</v>
      </c>
      <c r="AY2648" s="63"/>
      <c r="AZ2648" s="215"/>
      <c r="BA2648" s="215"/>
      <c r="BB2648" s="215"/>
      <c r="BC2648" s="215"/>
      <c r="BE2648" s="215"/>
    </row>
    <row r="2649" spans="4:57">
      <c r="D2649" s="63">
        <v>45358</v>
      </c>
      <c r="E2649" s="211">
        <v>3034.1640000000002</v>
      </c>
      <c r="F2649" s="211">
        <v>7734.808</v>
      </c>
      <c r="G2649" s="213">
        <v>10768.972</v>
      </c>
      <c r="I2649" s="63"/>
      <c r="J2649" s="68"/>
      <c r="K2649" s="68"/>
      <c r="M2649" s="63">
        <v>45358</v>
      </c>
      <c r="N2649" s="211">
        <v>28049</v>
      </c>
      <c r="O2649" s="212">
        <v>846.25</v>
      </c>
      <c r="Q2649" s="63">
        <v>45358</v>
      </c>
      <c r="R2649" s="210">
        <v>101.95647607990112</v>
      </c>
      <c r="S2649" s="210">
        <v>148.98098032341775</v>
      </c>
      <c r="U2649" s="63">
        <v>45358</v>
      </c>
      <c r="V2649" s="214">
        <v>88.962852202892336</v>
      </c>
      <c r="X2649" s="63"/>
      <c r="Y2649" s="67"/>
      <c r="Z2649" s="67"/>
      <c r="AA2649" s="67"/>
      <c r="AB2649" s="67"/>
      <c r="AD2649" s="63"/>
      <c r="AE2649" s="67"/>
      <c r="AF2649" s="68"/>
      <c r="AH2649" s="58">
        <v>45358</v>
      </c>
      <c r="AI2649" s="210">
        <v>91.566926461558509</v>
      </c>
      <c r="AJ2649" s="210">
        <v>133.13013561826133</v>
      </c>
      <c r="AK2649" s="210">
        <v>176.69784563744503</v>
      </c>
      <c r="AM2649" s="63">
        <v>45358</v>
      </c>
      <c r="AN2649" s="210">
        <v>143.76245219067317</v>
      </c>
      <c r="AO2649" s="210">
        <v>137.34840818535594</v>
      </c>
      <c r="AP2649" s="210">
        <v>171.79201714917903</v>
      </c>
      <c r="AR2649" s="63">
        <v>45358</v>
      </c>
      <c r="AS2649" s="210">
        <v>7.8422140984454103</v>
      </c>
      <c r="AT2649" s="210">
        <v>-1.4972916128480951</v>
      </c>
      <c r="AV2649" s="63"/>
      <c r="AW2649" s="64" t="e">
        <v>#N/A</v>
      </c>
      <c r="AY2649" s="63"/>
      <c r="AZ2649" s="215"/>
      <c r="BA2649" s="215"/>
      <c r="BB2649" s="215"/>
      <c r="BC2649" s="215"/>
      <c r="BE2649" s="215"/>
    </row>
    <row r="2650" spans="4:57">
      <c r="D2650" s="63">
        <v>45359</v>
      </c>
      <c r="E2650" s="211">
        <v>3059.9859999999999</v>
      </c>
      <c r="F2650" s="211">
        <v>7770.1850000000004</v>
      </c>
      <c r="G2650" s="213">
        <v>10830.171</v>
      </c>
      <c r="I2650" s="63"/>
      <c r="J2650" s="68"/>
      <c r="K2650" s="68"/>
      <c r="M2650" s="63">
        <v>45359</v>
      </c>
      <c r="N2650" s="211">
        <v>28221</v>
      </c>
      <c r="O2650" s="212">
        <v>846.75</v>
      </c>
      <c r="Q2650" s="63">
        <v>45359</v>
      </c>
      <c r="R2650" s="210">
        <v>102.24565235101024</v>
      </c>
      <c r="S2650" s="210">
        <v>148.71299118195171</v>
      </c>
      <c r="U2650" s="63">
        <v>45359</v>
      </c>
      <c r="V2650" s="214">
        <v>89.766426477001573</v>
      </c>
      <c r="X2650" s="63"/>
      <c r="Y2650" s="67"/>
      <c r="Z2650" s="67"/>
      <c r="AA2650" s="67"/>
      <c r="AB2650" s="67"/>
      <c r="AD2650" s="63"/>
      <c r="AE2650" s="67"/>
      <c r="AF2650" s="68"/>
      <c r="AH2650" s="58">
        <v>45359</v>
      </c>
      <c r="AI2650" s="210">
        <v>92.204082882492514</v>
      </c>
      <c r="AJ2650" s="210">
        <v>133.21966882577607</v>
      </c>
      <c r="AK2650" s="210">
        <v>176.18235010067752</v>
      </c>
      <c r="AM2650" s="63">
        <v>45359</v>
      </c>
      <c r="AN2650" s="210">
        <v>143.65694698496009</v>
      </c>
      <c r="AO2650" s="210">
        <v>136.94315498924846</v>
      </c>
      <c r="AP2650" s="210">
        <v>171.87210335991105</v>
      </c>
      <c r="AR2650" s="63">
        <v>45359</v>
      </c>
      <c r="AS2650" s="210">
        <v>7.9468855180045095</v>
      </c>
      <c r="AT2650" s="210">
        <v>-1.392727635108626</v>
      </c>
      <c r="AV2650" s="63"/>
      <c r="AW2650" s="64" t="e">
        <v>#N/A</v>
      </c>
      <c r="AY2650" s="63"/>
      <c r="AZ2650" s="215"/>
      <c r="BA2650" s="215"/>
      <c r="BB2650" s="215"/>
      <c r="BC2650" s="215"/>
      <c r="BE2650" s="215"/>
    </row>
    <row r="2651" spans="4:57">
      <c r="D2651" s="63">
        <v>45360</v>
      </c>
      <c r="E2651" s="211">
        <v>3059.9859999999999</v>
      </c>
      <c r="F2651" s="211">
        <v>7770.1850000000004</v>
      </c>
      <c r="G2651" s="213">
        <v>10830.171</v>
      </c>
      <c r="I2651" s="63"/>
      <c r="J2651" s="68"/>
      <c r="K2651" s="68"/>
      <c r="M2651" s="63">
        <v>45360</v>
      </c>
      <c r="N2651" s="211">
        <v>28221</v>
      </c>
      <c r="O2651" s="212">
        <v>846.75</v>
      </c>
      <c r="Q2651" s="63">
        <v>45360</v>
      </c>
      <c r="R2651" s="210">
        <v>102.48020827709698</v>
      </c>
      <c r="S2651" s="210">
        <v>148.63619415997152</v>
      </c>
      <c r="U2651" s="63">
        <v>45360</v>
      </c>
      <c r="V2651" s="214">
        <v>89.766426477001573</v>
      </c>
      <c r="X2651" s="63"/>
      <c r="Y2651" s="67"/>
      <c r="Z2651" s="67"/>
      <c r="AA2651" s="67"/>
      <c r="AB2651" s="67"/>
      <c r="AD2651" s="63"/>
      <c r="AE2651" s="67"/>
      <c r="AF2651" s="68"/>
      <c r="AH2651" s="58">
        <v>45360</v>
      </c>
      <c r="AI2651" s="210">
        <v>92.735874617711318</v>
      </c>
      <c r="AJ2651" s="210">
        <v>133.37314819837349</v>
      </c>
      <c r="AK2651" s="210">
        <v>175.96415856820423</v>
      </c>
      <c r="AM2651" s="63">
        <v>45360</v>
      </c>
      <c r="AN2651" s="210">
        <v>143.57673449398652</v>
      </c>
      <c r="AO2651" s="210">
        <v>136.73300762852372</v>
      </c>
      <c r="AP2651" s="210">
        <v>171.74814415163183</v>
      </c>
      <c r="AR2651" s="63">
        <v>45360</v>
      </c>
      <c r="AS2651" s="210">
        <v>8.027772150500013</v>
      </c>
      <c r="AT2651" s="210">
        <v>-1.2810788717558808</v>
      </c>
      <c r="AV2651" s="63"/>
      <c r="AW2651" s="64" t="e">
        <v>#N/A</v>
      </c>
      <c r="AY2651" s="63"/>
      <c r="AZ2651" s="215"/>
      <c r="BA2651" s="215"/>
      <c r="BB2651" s="215"/>
      <c r="BC2651" s="215"/>
      <c r="BE2651" s="215"/>
    </row>
    <row r="2652" spans="4:57">
      <c r="D2652" s="63">
        <v>45361</v>
      </c>
      <c r="E2652" s="211">
        <v>3059.9859999999999</v>
      </c>
      <c r="F2652" s="211">
        <v>7770.1850000000004</v>
      </c>
      <c r="G2652" s="213">
        <v>10830.171</v>
      </c>
      <c r="I2652" s="63"/>
      <c r="J2652" s="68"/>
      <c r="K2652" s="68"/>
      <c r="M2652" s="63">
        <v>45361</v>
      </c>
      <c r="N2652" s="211">
        <v>28221</v>
      </c>
      <c r="O2652" s="212">
        <v>846.75</v>
      </c>
      <c r="Q2652" s="63">
        <v>45361</v>
      </c>
      <c r="R2652" s="210">
        <v>102.66912881319961</v>
      </c>
      <c r="S2652" s="210">
        <v>148.4891881609733</v>
      </c>
      <c r="U2652" s="63">
        <v>45361</v>
      </c>
      <c r="V2652" s="214">
        <v>89.766426477001573</v>
      </c>
      <c r="X2652" s="63"/>
      <c r="Y2652" s="67"/>
      <c r="Z2652" s="67"/>
      <c r="AA2652" s="67"/>
      <c r="AB2652" s="67"/>
      <c r="AD2652" s="63"/>
      <c r="AE2652" s="67"/>
      <c r="AF2652" s="68"/>
      <c r="AH2652" s="58">
        <v>45361</v>
      </c>
      <c r="AI2652" s="210">
        <v>93.236594810705824</v>
      </c>
      <c r="AJ2652" s="210">
        <v>133.46753890121335</v>
      </c>
      <c r="AK2652" s="210">
        <v>175.6401089132172</v>
      </c>
      <c r="AM2652" s="63">
        <v>45361</v>
      </c>
      <c r="AN2652" s="210">
        <v>143.55661345183671</v>
      </c>
      <c r="AO2652" s="210">
        <v>136.68944416676081</v>
      </c>
      <c r="AP2652" s="210">
        <v>171.60141398497095</v>
      </c>
      <c r="AR2652" s="63">
        <v>45361</v>
      </c>
      <c r="AS2652" s="210">
        <v>8.1512342272743954</v>
      </c>
      <c r="AT2652" s="210">
        <v>-1.1652471295801159</v>
      </c>
      <c r="AV2652" s="63"/>
      <c r="AW2652" s="64" t="e">
        <v>#N/A</v>
      </c>
      <c r="AY2652" s="63"/>
      <c r="AZ2652" s="215"/>
      <c r="BA2652" s="215"/>
      <c r="BB2652" s="215"/>
      <c r="BC2652" s="215"/>
      <c r="BE2652" s="215"/>
    </row>
    <row r="2653" spans="4:57">
      <c r="D2653" s="63">
        <v>45362</v>
      </c>
      <c r="E2653" s="211">
        <v>3017.7629999999999</v>
      </c>
      <c r="F2653" s="211">
        <v>7806.0219999999999</v>
      </c>
      <c r="G2653" s="213">
        <v>10823.785</v>
      </c>
      <c r="I2653" s="63"/>
      <c r="J2653" s="68"/>
      <c r="K2653" s="68"/>
      <c r="M2653" s="63">
        <v>45362</v>
      </c>
      <c r="N2653" s="211">
        <v>28296</v>
      </c>
      <c r="O2653" s="212">
        <v>848.25</v>
      </c>
      <c r="Q2653" s="63">
        <v>45362</v>
      </c>
      <c r="R2653" s="210">
        <v>102.86653776366244</v>
      </c>
      <c r="S2653" s="210">
        <v>148.14602599653014</v>
      </c>
      <c r="U2653" s="63">
        <v>45362</v>
      </c>
      <c r="V2653" s="214">
        <v>91.874828201269011</v>
      </c>
      <c r="X2653" s="63"/>
      <c r="Y2653" s="67"/>
      <c r="Z2653" s="67"/>
      <c r="AA2653" s="67"/>
      <c r="AB2653" s="67"/>
      <c r="AD2653" s="63"/>
      <c r="AE2653" s="67"/>
      <c r="AF2653" s="68"/>
      <c r="AH2653" s="58">
        <v>45362</v>
      </c>
      <c r="AI2653" s="210">
        <v>93.70967083073441</v>
      </c>
      <c r="AJ2653" s="210">
        <v>133.41215609321497</v>
      </c>
      <c r="AK2653" s="210">
        <v>175.02432460903231</v>
      </c>
      <c r="AM2653" s="63">
        <v>45362</v>
      </c>
      <c r="AN2653" s="210">
        <v>143.48357118833803</v>
      </c>
      <c r="AO2653" s="210">
        <v>136.24102299662164</v>
      </c>
      <c r="AP2653" s="210">
        <v>171.84558247961758</v>
      </c>
      <c r="AR2653" s="63">
        <v>45362</v>
      </c>
      <c r="AS2653" s="210">
        <v>8.3135828326811101</v>
      </c>
      <c r="AT2653" s="210">
        <v>-1.0391316104608417</v>
      </c>
      <c r="AV2653" s="63"/>
      <c r="AW2653" s="64" t="e">
        <v>#N/A</v>
      </c>
      <c r="AY2653" s="63"/>
      <c r="AZ2653" s="215"/>
      <c r="BA2653" s="215"/>
      <c r="BB2653" s="215"/>
      <c r="BC2653" s="215"/>
      <c r="BE2653" s="215"/>
    </row>
    <row r="2654" spans="4:57">
      <c r="D2654" s="63">
        <v>45363</v>
      </c>
      <c r="E2654" s="211">
        <v>2986.87</v>
      </c>
      <c r="F2654" s="211">
        <v>7808.6279999999997</v>
      </c>
      <c r="G2654" s="213">
        <v>10795.498</v>
      </c>
      <c r="I2654" s="63"/>
      <c r="J2654" s="68"/>
      <c r="K2654" s="68"/>
      <c r="M2654" s="63">
        <v>45363</v>
      </c>
      <c r="N2654" s="211">
        <v>28272</v>
      </c>
      <c r="O2654" s="212">
        <v>848.75</v>
      </c>
      <c r="Q2654" s="63">
        <v>45363</v>
      </c>
      <c r="R2654" s="210">
        <v>103.08196118866726</v>
      </c>
      <c r="S2654" s="210">
        <v>147.95070797191801</v>
      </c>
      <c r="U2654" s="63">
        <v>45363</v>
      </c>
      <c r="V2654" s="214">
        <v>90.51802068267682</v>
      </c>
      <c r="X2654" s="63"/>
      <c r="Y2654" s="67"/>
      <c r="Z2654" s="67"/>
      <c r="AA2654" s="67"/>
      <c r="AB2654" s="67"/>
      <c r="AD2654" s="63"/>
      <c r="AE2654" s="67"/>
      <c r="AF2654" s="68"/>
      <c r="AH2654" s="58">
        <v>45363</v>
      </c>
      <c r="AI2654" s="210">
        <v>94.263250288007725</v>
      </c>
      <c r="AJ2654" s="210">
        <v>133.4970333913295</v>
      </c>
      <c r="AK2654" s="210">
        <v>174.64713573312656</v>
      </c>
      <c r="AM2654" s="63">
        <v>45363</v>
      </c>
      <c r="AN2654" s="210">
        <v>143.55064830044063</v>
      </c>
      <c r="AO2654" s="210">
        <v>136.14982934417714</v>
      </c>
      <c r="AP2654" s="210">
        <v>172.02194311335072</v>
      </c>
      <c r="AR2654" s="63">
        <v>45363</v>
      </c>
      <c r="AS2654" s="210">
        <v>8.5888951102870426</v>
      </c>
      <c r="AT2654" s="210">
        <v>-0.91466141873154383</v>
      </c>
      <c r="AV2654" s="63"/>
      <c r="AW2654" s="64" t="e">
        <v>#N/A</v>
      </c>
      <c r="AY2654" s="63"/>
      <c r="AZ2654" s="215"/>
      <c r="BA2654" s="215"/>
      <c r="BB2654" s="215"/>
      <c r="BC2654" s="215"/>
      <c r="BE2654" s="215"/>
    </row>
    <row r="2655" spans="4:57">
      <c r="D2655" s="63">
        <v>45364</v>
      </c>
      <c r="E2655" s="211">
        <v>2988.9340000000002</v>
      </c>
      <c r="F2655" s="211">
        <v>7812.1880000000001</v>
      </c>
      <c r="G2655" s="213">
        <v>10801.121999999999</v>
      </c>
      <c r="I2655" s="63"/>
      <c r="J2655" s="68"/>
      <c r="K2655" s="68"/>
      <c r="M2655" s="63">
        <v>45364</v>
      </c>
      <c r="N2655" s="211">
        <v>28488</v>
      </c>
      <c r="O2655" s="212">
        <v>849.75</v>
      </c>
      <c r="Q2655" s="63">
        <v>45364</v>
      </c>
      <c r="R2655" s="210">
        <v>103.13457109702443</v>
      </c>
      <c r="S2655" s="210">
        <v>147.60652796147406</v>
      </c>
      <c r="U2655" s="63">
        <v>45364</v>
      </c>
      <c r="V2655" s="214">
        <v>90.473041376752661</v>
      </c>
      <c r="X2655" s="63"/>
      <c r="Y2655" s="67"/>
      <c r="Z2655" s="67"/>
      <c r="AA2655" s="67"/>
      <c r="AB2655" s="67"/>
      <c r="AD2655" s="63"/>
      <c r="AE2655" s="67"/>
      <c r="AF2655" s="68"/>
      <c r="AH2655" s="58">
        <v>45364</v>
      </c>
      <c r="AI2655" s="210">
        <v>94.959859240028919</v>
      </c>
      <c r="AJ2655" s="210">
        <v>133.54620466673134</v>
      </c>
      <c r="AK2655" s="210">
        <v>174.03598065313105</v>
      </c>
      <c r="AM2655" s="63">
        <v>45364</v>
      </c>
      <c r="AN2655" s="210">
        <v>143.54258665808035</v>
      </c>
      <c r="AO2655" s="210">
        <v>135.85025196925918</v>
      </c>
      <c r="AP2655" s="210">
        <v>172.30110711674956</v>
      </c>
      <c r="AR2655" s="63">
        <v>45364</v>
      </c>
      <c r="AS2655" s="210">
        <v>8.8863211180807653</v>
      </c>
      <c r="AT2655" s="210">
        <v>-0.78431850894099542</v>
      </c>
      <c r="AV2655" s="63"/>
      <c r="AW2655" s="64" t="e">
        <v>#N/A</v>
      </c>
      <c r="AY2655" s="63"/>
      <c r="AZ2655" s="215"/>
      <c r="BA2655" s="215"/>
      <c r="BB2655" s="215"/>
      <c r="BC2655" s="215"/>
      <c r="BE2655" s="215"/>
    </row>
    <row r="2656" spans="4:57">
      <c r="D2656" s="63">
        <v>45365</v>
      </c>
      <c r="E2656" s="211">
        <v>2658.9969999999998</v>
      </c>
      <c r="F2656" s="211">
        <v>7820.3440000000001</v>
      </c>
      <c r="G2656" s="213">
        <v>10479.341</v>
      </c>
      <c r="I2656" s="63"/>
      <c r="J2656" s="68"/>
      <c r="K2656" s="68"/>
      <c r="M2656" s="63">
        <v>45365</v>
      </c>
      <c r="N2656" s="211">
        <v>28489</v>
      </c>
      <c r="O2656" s="212">
        <v>850.25</v>
      </c>
      <c r="Q2656" s="63">
        <v>45365</v>
      </c>
      <c r="R2656" s="210">
        <v>103.01320751050156</v>
      </c>
      <c r="S2656" s="210">
        <v>147.030255188844</v>
      </c>
      <c r="U2656" s="63">
        <v>45365</v>
      </c>
      <c r="V2656" s="214">
        <v>78.582938439310141</v>
      </c>
      <c r="X2656" s="63"/>
      <c r="Y2656" s="67"/>
      <c r="Z2656" s="67"/>
      <c r="AA2656" s="67"/>
      <c r="AB2656" s="67"/>
      <c r="AD2656" s="63"/>
      <c r="AE2656" s="67"/>
      <c r="AF2656" s="68"/>
      <c r="AH2656" s="58">
        <v>45365</v>
      </c>
      <c r="AI2656" s="210">
        <v>95.787767583807181</v>
      </c>
      <c r="AJ2656" s="210">
        <v>133.4957077405995</v>
      </c>
      <c r="AK2656" s="210">
        <v>173.07066748412566</v>
      </c>
      <c r="AM2656" s="63">
        <v>45365</v>
      </c>
      <c r="AN2656" s="210">
        <v>143.60105358574737</v>
      </c>
      <c r="AO2656" s="210">
        <v>135.68724346795369</v>
      </c>
      <c r="AP2656" s="210">
        <v>172.59714481418359</v>
      </c>
      <c r="AR2656" s="63">
        <v>45365</v>
      </c>
      <c r="AS2656" s="210">
        <v>9.2469611893268411</v>
      </c>
      <c r="AT2656" s="210">
        <v>-0.63695691951125566</v>
      </c>
      <c r="AV2656" s="63"/>
      <c r="AW2656" s="64" t="e">
        <v>#N/A</v>
      </c>
      <c r="AY2656" s="63"/>
      <c r="AZ2656" s="215"/>
      <c r="BA2656" s="215"/>
      <c r="BB2656" s="215"/>
      <c r="BC2656" s="215"/>
      <c r="BE2656" s="215"/>
    </row>
    <row r="2657" spans="4:57">
      <c r="D2657" s="63">
        <v>45366</v>
      </c>
      <c r="E2657" s="211">
        <v>2681.067</v>
      </c>
      <c r="F2657" s="211">
        <v>7824.4650000000001</v>
      </c>
      <c r="G2657" s="213">
        <v>10505.531999999999</v>
      </c>
      <c r="I2657" s="63"/>
      <c r="J2657" s="68"/>
      <c r="K2657" s="68"/>
      <c r="M2657" s="63">
        <v>45366</v>
      </c>
      <c r="N2657" s="211">
        <v>28209</v>
      </c>
      <c r="O2657" s="212">
        <v>850.75</v>
      </c>
      <c r="Q2657" s="63">
        <v>45366</v>
      </c>
      <c r="R2657" s="210">
        <v>103.02159570566478</v>
      </c>
      <c r="S2657" s="210">
        <v>146.71293021425663</v>
      </c>
      <c r="U2657" s="63">
        <v>45366</v>
      </c>
      <c r="V2657" s="214">
        <v>78.786713078443967</v>
      </c>
      <c r="X2657" s="63"/>
      <c r="Y2657" s="67"/>
      <c r="Z2657" s="67"/>
      <c r="AA2657" s="67"/>
      <c r="AB2657" s="67"/>
      <c r="AD2657" s="63"/>
      <c r="AE2657" s="67"/>
      <c r="AF2657" s="68"/>
      <c r="AH2657" s="58">
        <v>45366</v>
      </c>
      <c r="AI2657" s="210">
        <v>96.809728347090925</v>
      </c>
      <c r="AJ2657" s="210">
        <v>133.71619169682282</v>
      </c>
      <c r="AK2657" s="210">
        <v>172.47803489634705</v>
      </c>
      <c r="AM2657" s="63">
        <v>45366</v>
      </c>
      <c r="AN2657" s="210">
        <v>143.79210639183495</v>
      </c>
      <c r="AO2657" s="210">
        <v>136.04754190538193</v>
      </c>
      <c r="AP2657" s="210">
        <v>172.63465553014794</v>
      </c>
      <c r="AR2657" s="63">
        <v>45366</v>
      </c>
      <c r="AS2657" s="210">
        <v>9.6906424133734745</v>
      </c>
      <c r="AT2657" s="210">
        <v>-0.49381461113878755</v>
      </c>
      <c r="AV2657" s="63"/>
      <c r="AW2657" s="64" t="e">
        <v>#N/A</v>
      </c>
      <c r="AY2657" s="63"/>
      <c r="AZ2657" s="215"/>
      <c r="BA2657" s="215"/>
      <c r="BB2657" s="215"/>
      <c r="BC2657" s="215"/>
      <c r="BE2657" s="215"/>
    </row>
    <row r="2658" spans="4:57">
      <c r="D2658" s="63">
        <v>45367</v>
      </c>
      <c r="E2658" s="211">
        <v>2681.067</v>
      </c>
      <c r="F2658" s="211">
        <v>7824.4650000000001</v>
      </c>
      <c r="G2658" s="213">
        <v>10505.531999999999</v>
      </c>
      <c r="I2658" s="63"/>
      <c r="J2658" s="68"/>
      <c r="K2658" s="68"/>
      <c r="M2658" s="63">
        <v>45367</v>
      </c>
      <c r="N2658" s="211">
        <v>28209</v>
      </c>
      <c r="O2658" s="212">
        <v>850.75</v>
      </c>
      <c r="Q2658" s="63">
        <v>45367</v>
      </c>
      <c r="R2658" s="210">
        <v>103.2482929175806</v>
      </c>
      <c r="S2658" s="210">
        <v>146.67397317816889</v>
      </c>
      <c r="U2658" s="63">
        <v>45367</v>
      </c>
      <c r="V2658" s="214">
        <v>78.786713078443967</v>
      </c>
      <c r="X2658" s="63"/>
      <c r="Y2658" s="67"/>
      <c r="Z2658" s="67"/>
      <c r="AA2658" s="67"/>
      <c r="AB2658" s="67"/>
      <c r="AD2658" s="63"/>
      <c r="AE2658" s="67"/>
      <c r="AF2658" s="68"/>
      <c r="AH2658" s="58">
        <v>45367</v>
      </c>
      <c r="AI2658" s="210">
        <v>97.511221642916041</v>
      </c>
      <c r="AJ2658" s="210">
        <v>133.93694122707137</v>
      </c>
      <c r="AK2658" s="210">
        <v>172.31635239194333</v>
      </c>
      <c r="AM2658" s="63">
        <v>45367</v>
      </c>
      <c r="AN2658" s="210">
        <v>143.90007080248694</v>
      </c>
      <c r="AO2658" s="210">
        <v>136.33238897378214</v>
      </c>
      <c r="AP2658" s="210">
        <v>172.547543135035</v>
      </c>
      <c r="AR2658" s="63">
        <v>45367</v>
      </c>
      <c r="AS2658" s="210">
        <v>10.109124808071957</v>
      </c>
      <c r="AT2658" s="210">
        <v>-0.35230881198946573</v>
      </c>
      <c r="AV2658" s="63"/>
      <c r="AW2658" s="64" t="e">
        <v>#N/A</v>
      </c>
      <c r="AY2658" s="63"/>
      <c r="AZ2658" s="215"/>
      <c r="BA2658" s="215"/>
      <c r="BB2658" s="215"/>
      <c r="BC2658" s="215"/>
      <c r="BE2658" s="215"/>
    </row>
    <row r="2659" spans="4:57">
      <c r="D2659" s="63">
        <v>45368</v>
      </c>
      <c r="E2659" s="211">
        <v>2681.067</v>
      </c>
      <c r="F2659" s="211">
        <v>7824.4650000000001</v>
      </c>
      <c r="G2659" s="213">
        <v>10505.531999999999</v>
      </c>
      <c r="I2659" s="63"/>
      <c r="J2659" s="68"/>
      <c r="K2659" s="68"/>
      <c r="M2659" s="63">
        <v>45368</v>
      </c>
      <c r="N2659" s="211">
        <v>28209</v>
      </c>
      <c r="O2659" s="212">
        <v>850.75</v>
      </c>
      <c r="Q2659" s="63">
        <v>45368</v>
      </c>
      <c r="R2659" s="210">
        <v>103.54331707609123</v>
      </c>
      <c r="S2659" s="210">
        <v>146.71522028285656</v>
      </c>
      <c r="U2659" s="63">
        <v>45368</v>
      </c>
      <c r="V2659" s="214">
        <v>78.786713078443967</v>
      </c>
      <c r="X2659" s="63"/>
      <c r="Y2659" s="67"/>
      <c r="Z2659" s="67"/>
      <c r="AA2659" s="67"/>
      <c r="AB2659" s="67"/>
      <c r="AD2659" s="63"/>
      <c r="AE2659" s="67"/>
      <c r="AF2659" s="68"/>
      <c r="AH2659" s="58">
        <v>45368</v>
      </c>
      <c r="AI2659" s="210">
        <v>98.124635385954704</v>
      </c>
      <c r="AJ2659" s="210">
        <v>134.19559289770837</v>
      </c>
      <c r="AK2659" s="210">
        <v>172.2679545485806</v>
      </c>
      <c r="AM2659" s="63">
        <v>45368</v>
      </c>
      <c r="AN2659" s="210">
        <v>144.10623080342714</v>
      </c>
      <c r="AO2659" s="210">
        <v>136.68663808418543</v>
      </c>
      <c r="AP2659" s="210">
        <v>172.62474747778614</v>
      </c>
      <c r="AR2659" s="63">
        <v>45368</v>
      </c>
      <c r="AS2659" s="210">
        <v>10.530929011641188</v>
      </c>
      <c r="AT2659" s="210">
        <v>-0.21366305072616498</v>
      </c>
      <c r="AV2659" s="63"/>
      <c r="AW2659" s="64" t="e">
        <v>#N/A</v>
      </c>
      <c r="AY2659" s="63"/>
      <c r="AZ2659" s="215"/>
      <c r="BA2659" s="215"/>
      <c r="BB2659" s="215"/>
      <c r="BC2659" s="215"/>
      <c r="BE2659" s="215"/>
    </row>
    <row r="2660" spans="4:57">
      <c r="D2660" s="63">
        <v>45369</v>
      </c>
      <c r="E2660" s="211">
        <v>2714.317</v>
      </c>
      <c r="F2660" s="211">
        <v>7842.317</v>
      </c>
      <c r="G2660" s="213">
        <v>10556.634</v>
      </c>
      <c r="I2660" s="63"/>
      <c r="J2660" s="68"/>
      <c r="K2660" s="68"/>
      <c r="M2660" s="63">
        <v>45369</v>
      </c>
      <c r="N2660" s="211">
        <v>28176</v>
      </c>
      <c r="O2660" s="212">
        <v>852.25</v>
      </c>
      <c r="Q2660" s="63">
        <v>45369</v>
      </c>
      <c r="R2660" s="210">
        <v>103.84138959568743</v>
      </c>
      <c r="S2660" s="210">
        <v>146.72956452128454</v>
      </c>
      <c r="U2660" s="63">
        <v>45369</v>
      </c>
      <c r="V2660" s="214">
        <v>83.715784935181418</v>
      </c>
      <c r="X2660" s="63"/>
      <c r="Y2660" s="67"/>
      <c r="Z2660" s="67"/>
      <c r="AA2660" s="67"/>
      <c r="AB2660" s="67"/>
      <c r="AD2660" s="63"/>
      <c r="AE2660" s="67"/>
      <c r="AF2660" s="68"/>
      <c r="AH2660" s="58">
        <v>45369</v>
      </c>
      <c r="AI2660" s="210">
        <v>98.765927283316429</v>
      </c>
      <c r="AJ2660" s="210">
        <v>134.44442332671045</v>
      </c>
      <c r="AK2660" s="210">
        <v>172.16982500939727</v>
      </c>
      <c r="AM2660" s="63">
        <v>45369</v>
      </c>
      <c r="AN2660" s="210">
        <v>144.33103329302747</v>
      </c>
      <c r="AO2660" s="210">
        <v>137.08035493209442</v>
      </c>
      <c r="AP2660" s="210">
        <v>172.71746449458587</v>
      </c>
      <c r="AR2660" s="63">
        <v>45369</v>
      </c>
      <c r="AS2660" s="210">
        <v>10.949757361258072</v>
      </c>
      <c r="AT2660" s="210">
        <v>-6.1195031207428308E-2</v>
      </c>
      <c r="AV2660" s="63"/>
      <c r="AW2660" s="64" t="e">
        <v>#N/A</v>
      </c>
      <c r="AY2660" s="63"/>
      <c r="AZ2660" s="215"/>
      <c r="BA2660" s="215"/>
      <c r="BB2660" s="215"/>
      <c r="BC2660" s="215"/>
      <c r="BE2660" s="215"/>
    </row>
    <row r="2661" spans="4:57">
      <c r="D2661" s="63">
        <v>45370</v>
      </c>
      <c r="E2661" s="211">
        <v>2730.4360000000001</v>
      </c>
      <c r="F2661" s="211">
        <v>7860.2749999999996</v>
      </c>
      <c r="G2661" s="213">
        <v>10590.710999999999</v>
      </c>
      <c r="I2661" s="63"/>
      <c r="J2661" s="68"/>
      <c r="K2661" s="68"/>
      <c r="M2661" s="63">
        <v>45370</v>
      </c>
      <c r="N2661" s="211">
        <v>27979</v>
      </c>
      <c r="O2661" s="212">
        <v>852.75</v>
      </c>
      <c r="Q2661" s="63">
        <v>45370</v>
      </c>
      <c r="R2661" s="210">
        <v>104.25550875212575</v>
      </c>
      <c r="S2661" s="210">
        <v>146.81700079895813</v>
      </c>
      <c r="U2661" s="63">
        <v>45370</v>
      </c>
      <c r="V2661" s="214">
        <v>83.22724865896059</v>
      </c>
      <c r="X2661" s="63"/>
      <c r="Y2661" s="67"/>
      <c r="Z2661" s="67"/>
      <c r="AA2661" s="67"/>
      <c r="AB2661" s="67"/>
      <c r="AD2661" s="63"/>
      <c r="AE2661" s="67"/>
      <c r="AF2661" s="68"/>
      <c r="AH2661" s="58">
        <v>45370</v>
      </c>
      <c r="AI2661" s="210">
        <v>99.453339788188842</v>
      </c>
      <c r="AJ2661" s="210">
        <v>134.74642292064786</v>
      </c>
      <c r="AK2661" s="210">
        <v>172.204737535612</v>
      </c>
      <c r="AM2661" s="63">
        <v>45370</v>
      </c>
      <c r="AN2661" s="210">
        <v>144.57216339880844</v>
      </c>
      <c r="AO2661" s="210">
        <v>137.65039119999923</v>
      </c>
      <c r="AP2661" s="210">
        <v>172.61668521615667</v>
      </c>
      <c r="AR2661" s="63">
        <v>45370</v>
      </c>
      <c r="AS2661" s="210">
        <v>11.454583564964604</v>
      </c>
      <c r="AT2661" s="210">
        <v>0.10084477833463001</v>
      </c>
      <c r="AV2661" s="63"/>
      <c r="AW2661" s="64" t="e">
        <v>#N/A</v>
      </c>
      <c r="AY2661" s="63"/>
      <c r="AZ2661" s="215"/>
      <c r="BA2661" s="215"/>
      <c r="BB2661" s="215"/>
      <c r="BC2661" s="215"/>
      <c r="BE2661" s="215"/>
    </row>
    <row r="2662" spans="4:57">
      <c r="D2662" s="63">
        <v>45371</v>
      </c>
      <c r="E2662" s="211">
        <v>3344.085</v>
      </c>
      <c r="F2662" s="211">
        <v>7905.5619999999999</v>
      </c>
      <c r="G2662" s="213">
        <v>11249.647000000001</v>
      </c>
      <c r="I2662" s="63"/>
      <c r="J2662" s="68"/>
      <c r="K2662" s="68"/>
      <c r="M2662" s="63">
        <v>45371</v>
      </c>
      <c r="N2662" s="211">
        <v>28041</v>
      </c>
      <c r="O2662" s="212">
        <v>853.25</v>
      </c>
      <c r="Q2662" s="63">
        <v>45371</v>
      </c>
      <c r="R2662" s="210">
        <v>104.63221997098775</v>
      </c>
      <c r="S2662" s="210">
        <v>147.08371934365542</v>
      </c>
      <c r="U2662" s="63">
        <v>45371</v>
      </c>
      <c r="V2662" s="214">
        <v>83.348692787918139</v>
      </c>
      <c r="X2662" s="63"/>
      <c r="Y2662" s="67"/>
      <c r="Z2662" s="67"/>
      <c r="AA2662" s="67"/>
      <c r="AB2662" s="67"/>
      <c r="AD2662" s="63"/>
      <c r="AE2662" s="67"/>
      <c r="AF2662" s="68"/>
      <c r="AH2662" s="58">
        <v>45371</v>
      </c>
      <c r="AI2662" s="210">
        <v>100.07626738882638</v>
      </c>
      <c r="AJ2662" s="210">
        <v>135.12228549817041</v>
      </c>
      <c r="AK2662" s="210">
        <v>172.48008848535511</v>
      </c>
      <c r="AM2662" s="63">
        <v>45371</v>
      </c>
      <c r="AN2662" s="210">
        <v>144.7409852346747</v>
      </c>
      <c r="AO2662" s="210">
        <v>138.04673902865144</v>
      </c>
      <c r="AP2662" s="210">
        <v>172.55825774584369</v>
      </c>
      <c r="AR2662" s="63">
        <v>45371</v>
      </c>
      <c r="AS2662" s="210">
        <v>11.997304999408186</v>
      </c>
      <c r="AT2662" s="210">
        <v>0.27370296111628445</v>
      </c>
      <c r="AV2662" s="63"/>
      <c r="AW2662" s="64" t="e">
        <v>#N/A</v>
      </c>
      <c r="AY2662" s="63"/>
      <c r="AZ2662" s="215"/>
      <c r="BA2662" s="215"/>
      <c r="BB2662" s="215"/>
      <c r="BC2662" s="215"/>
      <c r="BE2662" s="215"/>
    </row>
    <row r="2663" spans="4:57">
      <c r="D2663" s="63">
        <v>45372</v>
      </c>
      <c r="E2663" s="211">
        <v>2845.6849999999999</v>
      </c>
      <c r="F2663" s="211">
        <v>7980.5379999999996</v>
      </c>
      <c r="G2663" s="213">
        <v>10826.223</v>
      </c>
      <c r="I2663" s="63"/>
      <c r="J2663" s="68"/>
      <c r="K2663" s="68"/>
      <c r="M2663" s="63">
        <v>45372</v>
      </c>
      <c r="N2663" s="211">
        <v>28107</v>
      </c>
      <c r="O2663" s="212">
        <v>854.25</v>
      </c>
      <c r="Q2663" s="63">
        <v>45372</v>
      </c>
      <c r="R2663" s="210">
        <v>105.18748060565497</v>
      </c>
      <c r="S2663" s="210">
        <v>147.28831579196014</v>
      </c>
      <c r="U2663" s="63">
        <v>45372</v>
      </c>
      <c r="V2663" s="214">
        <v>82.661795581353573</v>
      </c>
      <c r="X2663" s="63"/>
      <c r="Y2663" s="67"/>
      <c r="Z2663" s="67"/>
      <c r="AA2663" s="67"/>
      <c r="AB2663" s="67"/>
      <c r="AD2663" s="63"/>
      <c r="AE2663" s="67"/>
      <c r="AF2663" s="68"/>
      <c r="AH2663" s="58">
        <v>45372</v>
      </c>
      <c r="AI2663" s="210">
        <v>100.60109153052909</v>
      </c>
      <c r="AJ2663" s="210">
        <v>135.38311170799062</v>
      </c>
      <c r="AK2663" s="210">
        <v>172.63683270629673</v>
      </c>
      <c r="AM2663" s="63">
        <v>45372</v>
      </c>
      <c r="AN2663" s="210">
        <v>144.84489392769945</v>
      </c>
      <c r="AO2663" s="210">
        <v>138.35294337338945</v>
      </c>
      <c r="AP2663" s="210">
        <v>172.44894208852136</v>
      </c>
      <c r="AR2663" s="63">
        <v>45372</v>
      </c>
      <c r="AS2663" s="210">
        <v>12.540359621278952</v>
      </c>
      <c r="AT2663" s="210">
        <v>0.45499662362809001</v>
      </c>
      <c r="AV2663" s="63"/>
      <c r="AW2663" s="64" t="e">
        <v>#N/A</v>
      </c>
      <c r="AY2663" s="63"/>
      <c r="AZ2663" s="215"/>
      <c r="BA2663" s="215"/>
      <c r="BB2663" s="215"/>
      <c r="BC2663" s="215"/>
      <c r="BE2663" s="215"/>
    </row>
    <row r="2664" spans="4:57">
      <c r="D2664" s="63">
        <v>45373</v>
      </c>
      <c r="E2664" s="211">
        <v>3233.0129999999999</v>
      </c>
      <c r="F2664" s="211">
        <v>8086.76</v>
      </c>
      <c r="G2664" s="213">
        <v>11319.772999999999</v>
      </c>
      <c r="I2664" s="63"/>
      <c r="J2664" s="68"/>
      <c r="K2664" s="68"/>
      <c r="M2664" s="63">
        <v>45373</v>
      </c>
      <c r="N2664" s="211">
        <v>28025</v>
      </c>
      <c r="O2664" s="212">
        <v>854.75</v>
      </c>
      <c r="Q2664" s="63">
        <v>45373</v>
      </c>
      <c r="R2664" s="210">
        <v>106.07106910292998</v>
      </c>
      <c r="S2664" s="210">
        <v>147.45645144432572</v>
      </c>
      <c r="U2664" s="63">
        <v>45373</v>
      </c>
      <c r="V2664" s="214">
        <v>82.498555735982436</v>
      </c>
      <c r="X2664" s="63"/>
      <c r="Y2664" s="67"/>
      <c r="Z2664" s="67"/>
      <c r="AA2664" s="67"/>
      <c r="AB2664" s="67"/>
      <c r="AD2664" s="63"/>
      <c r="AE2664" s="67"/>
      <c r="AF2664" s="68"/>
      <c r="AH2664" s="58">
        <v>45373</v>
      </c>
      <c r="AI2664" s="210">
        <v>101.11007232909665</v>
      </c>
      <c r="AJ2664" s="210">
        <v>135.59867545236969</v>
      </c>
      <c r="AK2664" s="210">
        <v>172.71884500416195</v>
      </c>
      <c r="AM2664" s="63">
        <v>45373</v>
      </c>
      <c r="AN2664" s="210">
        <v>144.86628159228619</v>
      </c>
      <c r="AO2664" s="210">
        <v>138.5886550020825</v>
      </c>
      <c r="AP2664" s="210">
        <v>172.25966652869454</v>
      </c>
      <c r="AR2664" s="63">
        <v>45373</v>
      </c>
      <c r="AS2664" s="210">
        <v>13.141086792589984</v>
      </c>
      <c r="AT2664" s="210">
        <v>0.64132431844030613</v>
      </c>
      <c r="AV2664" s="63"/>
      <c r="AW2664" s="64" t="e">
        <v>#N/A</v>
      </c>
      <c r="AY2664" s="63"/>
      <c r="AZ2664" s="215"/>
      <c r="BA2664" s="215"/>
      <c r="BB2664" s="215"/>
      <c r="BC2664" s="215"/>
      <c r="BE2664" s="215"/>
    </row>
    <row r="2665" spans="4:57">
      <c r="D2665" s="63">
        <v>45374</v>
      </c>
      <c r="E2665" s="211">
        <v>3233.0129999999999</v>
      </c>
      <c r="F2665" s="211">
        <v>8086.76</v>
      </c>
      <c r="G2665" s="213">
        <v>11319.772999999999</v>
      </c>
      <c r="I2665" s="63"/>
      <c r="J2665" s="68"/>
      <c r="K2665" s="68"/>
      <c r="M2665" s="63">
        <v>45374</v>
      </c>
      <c r="N2665" s="211">
        <v>28025</v>
      </c>
      <c r="O2665" s="212">
        <v>854.75</v>
      </c>
      <c r="Q2665" s="63">
        <v>45374</v>
      </c>
      <c r="R2665" s="210">
        <v>106.92427509459317</v>
      </c>
      <c r="S2665" s="210">
        <v>147.91187525333748</v>
      </c>
      <c r="U2665" s="63">
        <v>45374</v>
      </c>
      <c r="V2665" s="214">
        <v>82.498555735982436</v>
      </c>
      <c r="X2665" s="63"/>
      <c r="Y2665" s="67"/>
      <c r="Z2665" s="67"/>
      <c r="AA2665" s="67"/>
      <c r="AB2665" s="67"/>
      <c r="AD2665" s="63"/>
      <c r="AE2665" s="67"/>
      <c r="AF2665" s="68"/>
      <c r="AH2665" s="58">
        <v>45374</v>
      </c>
      <c r="AI2665" s="210">
        <v>101.49938589768905</v>
      </c>
      <c r="AJ2665" s="210">
        <v>135.9509511743675</v>
      </c>
      <c r="AK2665" s="210">
        <v>173.21653495482187</v>
      </c>
      <c r="AM2665" s="63">
        <v>45374</v>
      </c>
      <c r="AN2665" s="210">
        <v>144.82134057982981</v>
      </c>
      <c r="AO2665" s="210">
        <v>138.78727407190104</v>
      </c>
      <c r="AP2665" s="210">
        <v>171.95288198600625</v>
      </c>
      <c r="AR2665" s="63">
        <v>45374</v>
      </c>
      <c r="AS2665" s="210">
        <v>13.763800116211499</v>
      </c>
      <c r="AT2665" s="210">
        <v>0.8253713662287776</v>
      </c>
      <c r="AV2665" s="63"/>
      <c r="AW2665" s="64" t="e">
        <v>#N/A</v>
      </c>
      <c r="AY2665" s="63"/>
      <c r="AZ2665" s="215"/>
      <c r="BA2665" s="215"/>
      <c r="BB2665" s="215"/>
      <c r="BC2665" s="215"/>
      <c r="BE2665" s="215"/>
    </row>
    <row r="2666" spans="4:57">
      <c r="D2666" s="63">
        <v>45375</v>
      </c>
      <c r="E2666" s="211">
        <v>3233.0129999999999</v>
      </c>
      <c r="F2666" s="211">
        <v>8086.76</v>
      </c>
      <c r="G2666" s="213">
        <v>11319.772999999999</v>
      </c>
      <c r="I2666" s="63"/>
      <c r="J2666" s="68"/>
      <c r="K2666" s="68"/>
      <c r="M2666" s="63">
        <v>45375</v>
      </c>
      <c r="N2666" s="211">
        <v>28025</v>
      </c>
      <c r="O2666" s="212">
        <v>854.75</v>
      </c>
      <c r="Q2666" s="63">
        <v>45375</v>
      </c>
      <c r="R2666" s="210">
        <v>107.74765648782099</v>
      </c>
      <c r="S2666" s="210">
        <v>148.32245901838976</v>
      </c>
      <c r="U2666" s="63">
        <v>45375</v>
      </c>
      <c r="V2666" s="214">
        <v>82.498555735982436</v>
      </c>
      <c r="X2666" s="63"/>
      <c r="Y2666" s="67"/>
      <c r="Z2666" s="67"/>
      <c r="AA2666" s="67"/>
      <c r="AB2666" s="67"/>
      <c r="AD2666" s="63"/>
      <c r="AE2666" s="67"/>
      <c r="AF2666" s="68"/>
      <c r="AH2666" s="58">
        <v>45375</v>
      </c>
      <c r="AI2666" s="210">
        <v>101.85960837044546</v>
      </c>
      <c r="AJ2666" s="210">
        <v>136.27006539971737</v>
      </c>
      <c r="AK2666" s="210">
        <v>173.65085202433025</v>
      </c>
      <c r="AM2666" s="63">
        <v>45375</v>
      </c>
      <c r="AN2666" s="210">
        <v>144.83404877854298</v>
      </c>
      <c r="AO2666" s="210">
        <v>139.09357591778416</v>
      </c>
      <c r="AP2666" s="210">
        <v>171.64468902366696</v>
      </c>
      <c r="AR2666" s="63">
        <v>45375</v>
      </c>
      <c r="AS2666" s="210">
        <v>14.323568913572181</v>
      </c>
      <c r="AT2666" s="210">
        <v>1.0114585815143684</v>
      </c>
      <c r="AV2666" s="63"/>
      <c r="AW2666" s="64" t="e">
        <v>#N/A</v>
      </c>
      <c r="AY2666" s="63"/>
      <c r="AZ2666" s="215"/>
      <c r="BA2666" s="215"/>
      <c r="BB2666" s="215"/>
      <c r="BC2666" s="215"/>
      <c r="BE2666" s="215"/>
    </row>
    <row r="2667" spans="4:57">
      <c r="D2667" s="63">
        <v>45376</v>
      </c>
      <c r="E2667" s="211">
        <v>2979.9009999999998</v>
      </c>
      <c r="F2667" s="211">
        <v>8211.5400000000009</v>
      </c>
      <c r="G2667" s="213">
        <v>11191.441000000001</v>
      </c>
      <c r="I2667" s="63"/>
      <c r="J2667" s="68"/>
      <c r="K2667" s="68"/>
      <c r="M2667" s="63">
        <v>45376</v>
      </c>
      <c r="N2667" s="211">
        <v>28266</v>
      </c>
      <c r="O2667" s="212">
        <v>856.25</v>
      </c>
      <c r="Q2667" s="63">
        <v>45376</v>
      </c>
      <c r="R2667" s="210">
        <v>108.39177920314138</v>
      </c>
      <c r="S2667" s="210">
        <v>148.88407305354843</v>
      </c>
      <c r="U2667" s="63">
        <v>45376</v>
      </c>
      <c r="V2667" s="214">
        <v>82.931338726678774</v>
      </c>
      <c r="X2667" s="63"/>
      <c r="Y2667" s="67"/>
      <c r="Z2667" s="67"/>
      <c r="AA2667" s="67"/>
      <c r="AB2667" s="67"/>
      <c r="AD2667" s="63"/>
      <c r="AE2667" s="67"/>
      <c r="AF2667" s="68"/>
      <c r="AH2667" s="58">
        <v>45376</v>
      </c>
      <c r="AI2667" s="210">
        <v>102.2399679001833</v>
      </c>
      <c r="AJ2667" s="210">
        <v>136.70399351816442</v>
      </c>
      <c r="AK2667" s="210">
        <v>174.30103213874486</v>
      </c>
      <c r="AM2667" s="63">
        <v>45376</v>
      </c>
      <c r="AN2667" s="210">
        <v>145.07998032993373</v>
      </c>
      <c r="AO2667" s="210">
        <v>139.63326081201876</v>
      </c>
      <c r="AP2667" s="210">
        <v>171.67580622902935</v>
      </c>
      <c r="AR2667" s="63">
        <v>45376</v>
      </c>
      <c r="AS2667" s="210">
        <v>14.924614910100331</v>
      </c>
      <c r="AT2667" s="210">
        <v>1.2064760996717716</v>
      </c>
      <c r="AV2667" s="63"/>
      <c r="AW2667" s="64" t="e">
        <v>#N/A</v>
      </c>
      <c r="AY2667" s="63"/>
      <c r="AZ2667" s="215"/>
      <c r="BA2667" s="215"/>
      <c r="BB2667" s="215"/>
      <c r="BC2667" s="215"/>
      <c r="BE2667" s="215"/>
    </row>
    <row r="2668" spans="4:57">
      <c r="D2668" s="63">
        <v>45377</v>
      </c>
      <c r="E2668" s="211">
        <v>2890.0740000000001</v>
      </c>
      <c r="F2668" s="211">
        <v>8342.9159999999993</v>
      </c>
      <c r="G2668" s="213">
        <v>11232.99</v>
      </c>
      <c r="I2668" s="63"/>
      <c r="J2668" s="68"/>
      <c r="K2668" s="68"/>
      <c r="M2668" s="63">
        <v>45377</v>
      </c>
      <c r="N2668" s="211">
        <v>27644</v>
      </c>
      <c r="O2668" s="212">
        <v>856.75</v>
      </c>
      <c r="Q2668" s="63">
        <v>45377</v>
      </c>
      <c r="R2668" s="210">
        <v>109.06108990176344</v>
      </c>
      <c r="S2668" s="210">
        <v>149.51797590641013</v>
      </c>
      <c r="U2668" s="63">
        <v>45377</v>
      </c>
      <c r="V2668" s="214">
        <v>81.942369251034734</v>
      </c>
      <c r="X2668" s="63"/>
      <c r="Y2668" s="67"/>
      <c r="Z2668" s="67"/>
      <c r="AA2668" s="67"/>
      <c r="AB2668" s="67"/>
      <c r="AD2668" s="63"/>
      <c r="AE2668" s="67"/>
      <c r="AF2668" s="68"/>
      <c r="AH2668" s="58">
        <v>45377</v>
      </c>
      <c r="AI2668" s="210">
        <v>102.837038220511</v>
      </c>
      <c r="AJ2668" s="210">
        <v>137.32947424442594</v>
      </c>
      <c r="AK2668" s="210">
        <v>175.02410439255053</v>
      </c>
      <c r="AM2668" s="63">
        <v>45377</v>
      </c>
      <c r="AN2668" s="210">
        <v>145.35188285056876</v>
      </c>
      <c r="AO2668" s="210">
        <v>140.31262042317724</v>
      </c>
      <c r="AP2668" s="210">
        <v>171.58539166255221</v>
      </c>
      <c r="AR2668" s="63">
        <v>45377</v>
      </c>
      <c r="AS2668" s="210">
        <v>15.657120047899408</v>
      </c>
      <c r="AT2668" s="210">
        <v>1.4244102497202427</v>
      </c>
      <c r="AV2668" s="63"/>
      <c r="AW2668" s="64" t="e">
        <v>#N/A</v>
      </c>
      <c r="AY2668" s="63"/>
      <c r="AZ2668" s="215"/>
      <c r="BA2668" s="215"/>
      <c r="BB2668" s="215"/>
      <c r="BC2668" s="215"/>
      <c r="BE2668" s="215"/>
    </row>
    <row r="2669" spans="4:57">
      <c r="D2669" s="63">
        <v>45378</v>
      </c>
      <c r="E2669" s="211">
        <v>4042.3589999999999</v>
      </c>
      <c r="F2669" s="211">
        <v>8421.3359999999993</v>
      </c>
      <c r="G2669" s="213">
        <v>12463.695</v>
      </c>
      <c r="I2669" s="63"/>
      <c r="J2669" s="68"/>
      <c r="K2669" s="68"/>
      <c r="M2669" s="63">
        <v>45378</v>
      </c>
      <c r="N2669" s="211">
        <v>27127</v>
      </c>
      <c r="O2669" s="212">
        <v>857.41669999999999</v>
      </c>
      <c r="Q2669" s="63">
        <v>45378</v>
      </c>
      <c r="R2669" s="210">
        <v>110.36539416654611</v>
      </c>
      <c r="S2669" s="210">
        <v>150.47828083310694</v>
      </c>
      <c r="U2669" s="63">
        <v>45378</v>
      </c>
      <c r="V2669" s="214">
        <v>81.299406028939345</v>
      </c>
      <c r="X2669" s="63"/>
      <c r="Y2669" s="67"/>
      <c r="Z2669" s="67"/>
      <c r="AA2669" s="67"/>
      <c r="AB2669" s="67"/>
      <c r="AD2669" s="63"/>
      <c r="AE2669" s="67"/>
      <c r="AF2669" s="68"/>
      <c r="AH2669" s="58">
        <v>45378</v>
      </c>
      <c r="AI2669" s="210">
        <v>103.46220635402328</v>
      </c>
      <c r="AJ2669" s="210">
        <v>138.13897101414665</v>
      </c>
      <c r="AK2669" s="210">
        <v>176.17744731931819</v>
      </c>
      <c r="AM2669" s="63">
        <v>45378</v>
      </c>
      <c r="AN2669" s="210">
        <v>145.59875267728924</v>
      </c>
      <c r="AO2669" s="210">
        <v>140.65426413132894</v>
      </c>
      <c r="AP2669" s="210">
        <v>171.82709570001319</v>
      </c>
      <c r="AR2669" s="63">
        <v>45378</v>
      </c>
      <c r="AS2669" s="210">
        <v>16.378622465634194</v>
      </c>
      <c r="AT2669" s="210">
        <v>1.6006722497114101</v>
      </c>
      <c r="AV2669" s="63"/>
      <c r="AW2669" s="64" t="e">
        <v>#N/A</v>
      </c>
      <c r="AY2669" s="63"/>
      <c r="AZ2669" s="215"/>
      <c r="BA2669" s="215"/>
      <c r="BB2669" s="215"/>
      <c r="BC2669" s="215"/>
      <c r="BE2669" s="215"/>
    </row>
    <row r="2670" spans="4:57">
      <c r="D2670" s="63">
        <v>45379</v>
      </c>
      <c r="E2670" s="211">
        <v>4042.3589999999999</v>
      </c>
      <c r="F2670" s="211">
        <v>8421.3359999999993</v>
      </c>
      <c r="G2670" s="213">
        <v>12463.695</v>
      </c>
      <c r="I2670" s="63"/>
      <c r="J2670" s="68"/>
      <c r="K2670" s="68"/>
      <c r="M2670" s="63">
        <v>45379</v>
      </c>
      <c r="N2670" s="211">
        <v>27127</v>
      </c>
      <c r="O2670" s="212">
        <v>857.41669999999999</v>
      </c>
      <c r="Q2670" s="63">
        <v>45379</v>
      </c>
      <c r="R2670" s="210">
        <v>111.81456868537114</v>
      </c>
      <c r="S2670" s="210">
        <v>151.38913351287871</v>
      </c>
      <c r="U2670" s="63">
        <v>45379</v>
      </c>
      <c r="V2670" s="214">
        <v>81.299406028939345</v>
      </c>
      <c r="X2670" s="63"/>
      <c r="Y2670" s="67"/>
      <c r="Z2670" s="67"/>
      <c r="AA2670" s="67"/>
      <c r="AB2670" s="67"/>
      <c r="AD2670" s="63"/>
      <c r="AE2670" s="67"/>
      <c r="AF2670" s="68"/>
      <c r="AH2670" s="58">
        <v>45379</v>
      </c>
      <c r="AI2670" s="210">
        <v>103.97841128207278</v>
      </c>
      <c r="AJ2670" s="210">
        <v>138.85423292314903</v>
      </c>
      <c r="AK2670" s="210">
        <v>177.25281702806339</v>
      </c>
      <c r="AM2670" s="63">
        <v>45379</v>
      </c>
      <c r="AN2670" s="210">
        <v>145.76112396686355</v>
      </c>
      <c r="AO2670" s="210">
        <v>140.80739446043489</v>
      </c>
      <c r="AP2670" s="210">
        <v>172.08838386368518</v>
      </c>
      <c r="AR2670" s="63">
        <v>45379</v>
      </c>
      <c r="AS2670" s="210">
        <v>17.051952406412262</v>
      </c>
      <c r="AT2670" s="210">
        <v>1.7514542742707251</v>
      </c>
      <c r="AV2670" s="63"/>
      <c r="AW2670" s="64" t="e">
        <v>#N/A</v>
      </c>
      <c r="AY2670" s="63"/>
      <c r="AZ2670" s="215"/>
      <c r="BA2670" s="215"/>
      <c r="BB2670" s="215"/>
      <c r="BC2670" s="215"/>
      <c r="BE2670" s="215"/>
    </row>
    <row r="2671" spans="4:57">
      <c r="D2671" s="63">
        <v>45380</v>
      </c>
      <c r="E2671" s="211">
        <v>4042.3589999999999</v>
      </c>
      <c r="F2671" s="211">
        <v>8421.3359999999993</v>
      </c>
      <c r="G2671" s="213">
        <v>12463.695</v>
      </c>
      <c r="I2671" s="63"/>
      <c r="J2671" s="68"/>
      <c r="K2671" s="68"/>
      <c r="M2671" s="63">
        <v>45380</v>
      </c>
      <c r="N2671" s="211">
        <v>27127</v>
      </c>
      <c r="O2671" s="212">
        <v>857.41669999999999</v>
      </c>
      <c r="Q2671" s="63">
        <v>45380</v>
      </c>
      <c r="R2671" s="210">
        <v>113.15620383519493</v>
      </c>
      <c r="S2671" s="210">
        <v>152.11263902916201</v>
      </c>
      <c r="U2671" s="63">
        <v>45380</v>
      </c>
      <c r="V2671" s="214">
        <v>81.299406028939345</v>
      </c>
      <c r="X2671" s="63"/>
      <c r="Y2671" s="67"/>
      <c r="Z2671" s="67"/>
      <c r="AA2671" s="67"/>
      <c r="AB2671" s="67"/>
      <c r="AD2671" s="63"/>
      <c r="AE2671" s="67"/>
      <c r="AF2671" s="68"/>
      <c r="AH2671" s="58">
        <v>45380</v>
      </c>
      <c r="AI2671" s="210">
        <v>104.47207034518024</v>
      </c>
      <c r="AJ2671" s="210">
        <v>139.39115565710529</v>
      </c>
      <c r="AK2671" s="210">
        <v>178.08392505978969</v>
      </c>
      <c r="AM2671" s="63">
        <v>45380</v>
      </c>
      <c r="AN2671" s="210">
        <v>145.78889886767374</v>
      </c>
      <c r="AO2671" s="210">
        <v>140.80703016896501</v>
      </c>
      <c r="AP2671" s="210">
        <v>172.20215841494939</v>
      </c>
      <c r="AR2671" s="63">
        <v>45380</v>
      </c>
      <c r="AS2671" s="210">
        <v>17.685207829497386</v>
      </c>
      <c r="AT2671" s="210">
        <v>1.9149227191902485</v>
      </c>
      <c r="AV2671" s="63"/>
      <c r="AW2671" s="64" t="e">
        <v>#N/A</v>
      </c>
      <c r="AY2671" s="63"/>
      <c r="AZ2671" s="215"/>
      <c r="BA2671" s="215"/>
      <c r="BB2671" s="215"/>
      <c r="BC2671" s="215"/>
      <c r="BE2671" s="215"/>
    </row>
    <row r="2672" spans="4:57">
      <c r="D2672" s="63">
        <v>45381</v>
      </c>
      <c r="E2672" s="211">
        <v>4042.3589999999999</v>
      </c>
      <c r="F2672" s="211">
        <v>8421.3359999999993</v>
      </c>
      <c r="G2672" s="213">
        <v>12463.695</v>
      </c>
      <c r="I2672" s="63"/>
      <c r="J2672" s="68"/>
      <c r="K2672" s="68"/>
      <c r="M2672" s="63">
        <v>45381</v>
      </c>
      <c r="N2672" s="211">
        <v>27127</v>
      </c>
      <c r="O2672" s="212">
        <v>857.41669999999999</v>
      </c>
      <c r="Q2672" s="63">
        <v>45381</v>
      </c>
      <c r="R2672" s="210">
        <v>114.11938914143391</v>
      </c>
      <c r="S2672" s="210">
        <v>152.39311059909198</v>
      </c>
      <c r="U2672" s="63">
        <v>45381</v>
      </c>
      <c r="V2672" s="214">
        <v>81.299406028939345</v>
      </c>
      <c r="X2672" s="63"/>
      <c r="Y2672" s="67"/>
      <c r="Z2672" s="67"/>
      <c r="AA2672" s="67"/>
      <c r="AB2672" s="67"/>
      <c r="AD2672" s="63"/>
      <c r="AE2672" s="67"/>
      <c r="AF2672" s="68"/>
      <c r="AH2672" s="58">
        <v>45381</v>
      </c>
      <c r="AI2672" s="210">
        <v>104.86955608987456</v>
      </c>
      <c r="AJ2672" s="210">
        <v>139.58328185665937</v>
      </c>
      <c r="AK2672" s="210">
        <v>178.2601211345152</v>
      </c>
      <c r="AM2672" s="63">
        <v>45381</v>
      </c>
      <c r="AN2672" s="210">
        <v>145.73773571989355</v>
      </c>
      <c r="AO2672" s="210">
        <v>140.90850221139428</v>
      </c>
      <c r="AP2672" s="210">
        <v>172.02796762231563</v>
      </c>
      <c r="AR2672" s="63">
        <v>45381</v>
      </c>
      <c r="AS2672" s="210">
        <v>18.662166197616447</v>
      </c>
      <c r="AT2672" s="210">
        <v>2.0773156073426113</v>
      </c>
      <c r="AV2672" s="63"/>
      <c r="AW2672" s="64" t="e">
        <v>#N/A</v>
      </c>
      <c r="AY2672" s="63"/>
      <c r="AZ2672" s="215"/>
      <c r="BA2672" s="215"/>
      <c r="BB2672" s="215"/>
      <c r="BC2672" s="215"/>
      <c r="BE2672" s="215"/>
    </row>
    <row r="2673" spans="4:57">
      <c r="D2673" s="63">
        <v>45382</v>
      </c>
      <c r="E2673" s="211">
        <v>4042.3589999999999</v>
      </c>
      <c r="F2673" s="211">
        <v>8421.3359999999993</v>
      </c>
      <c r="G2673" s="213">
        <v>12463.695</v>
      </c>
      <c r="I2673" s="63"/>
      <c r="J2673" s="68"/>
      <c r="K2673" s="68"/>
      <c r="M2673" s="63">
        <v>45382</v>
      </c>
      <c r="N2673" s="211">
        <v>27127</v>
      </c>
      <c r="O2673" s="212">
        <v>857.41669999999999</v>
      </c>
      <c r="Q2673" s="63">
        <v>45382</v>
      </c>
      <c r="R2673" s="210">
        <v>114.89555975761209</v>
      </c>
      <c r="S2673" s="210">
        <v>152.63105932914502</v>
      </c>
      <c r="U2673" s="63">
        <v>45382</v>
      </c>
      <c r="V2673" s="214">
        <v>81.299406028939345</v>
      </c>
      <c r="X2673" s="63"/>
      <c r="Y2673" s="67"/>
      <c r="Z2673" s="67"/>
      <c r="AA2673" s="67"/>
      <c r="AB2673" s="67"/>
      <c r="AD2673" s="63"/>
      <c r="AE2673" s="67"/>
      <c r="AF2673" s="68"/>
      <c r="AH2673" s="58">
        <v>45382</v>
      </c>
      <c r="AI2673" s="210">
        <v>105.23868290809295</v>
      </c>
      <c r="AJ2673" s="210">
        <v>139.74539067825842</v>
      </c>
      <c r="AK2673" s="210">
        <v>178.38758937682786</v>
      </c>
      <c r="AM2673" s="63">
        <v>45382</v>
      </c>
      <c r="AN2673" s="210">
        <v>145.62701047035992</v>
      </c>
      <c r="AO2673" s="210">
        <v>140.98659662565655</v>
      </c>
      <c r="AP2673" s="210">
        <v>171.74305167690142</v>
      </c>
      <c r="AR2673" s="63">
        <v>45382</v>
      </c>
      <c r="AS2673" s="210">
        <v>19.588290601381409</v>
      </c>
      <c r="AT2673" s="210">
        <v>2.2423999607528833</v>
      </c>
      <c r="AV2673" s="63"/>
      <c r="AW2673" s="64" t="e">
        <v>#N/A</v>
      </c>
      <c r="AY2673" s="63"/>
      <c r="AZ2673" s="215"/>
      <c r="BA2673" s="215"/>
      <c r="BB2673" s="215"/>
      <c r="BC2673" s="215"/>
      <c r="BE2673" s="215"/>
    </row>
    <row r="2674" spans="4:57">
      <c r="D2674" s="63">
        <v>45383</v>
      </c>
      <c r="E2674" s="211">
        <v>4042.3589999999999</v>
      </c>
      <c r="F2674" s="211">
        <v>8421.3359999999993</v>
      </c>
      <c r="G2674" s="213">
        <v>12463.695</v>
      </c>
      <c r="I2674" s="63"/>
      <c r="J2674" s="68"/>
      <c r="K2674" s="68"/>
      <c r="M2674" s="63">
        <v>45383</v>
      </c>
      <c r="N2674" s="211">
        <v>27127</v>
      </c>
      <c r="O2674" s="212">
        <v>857.41669999999999</v>
      </c>
      <c r="Q2674" s="63">
        <v>45383</v>
      </c>
      <c r="R2674" s="210">
        <v>115.69439615779746</v>
      </c>
      <c r="S2674" s="210">
        <v>152.94829814271819</v>
      </c>
      <c r="U2674" s="63">
        <v>45383</v>
      </c>
      <c r="V2674" s="214">
        <v>81.299406028939345</v>
      </c>
      <c r="X2674" s="63"/>
      <c r="Y2674" s="67"/>
      <c r="Z2674" s="67"/>
      <c r="AA2674" s="67"/>
      <c r="AB2674" s="67"/>
      <c r="AD2674" s="63"/>
      <c r="AE2674" s="67"/>
      <c r="AF2674" s="68"/>
      <c r="AH2674" s="58">
        <v>45383</v>
      </c>
      <c r="AI2674" s="210">
        <v>105.65757336321479</v>
      </c>
      <c r="AJ2674" s="210">
        <v>140.00935483152759</v>
      </c>
      <c r="AK2674" s="210">
        <v>178.62550601027186</v>
      </c>
      <c r="AM2674" s="63">
        <v>45383</v>
      </c>
      <c r="AN2674" s="210">
        <v>145.52905187068097</v>
      </c>
      <c r="AO2674" s="210">
        <v>141.03474657370361</v>
      </c>
      <c r="AP2674" s="210">
        <v>171.523861506911</v>
      </c>
      <c r="AR2674" s="63">
        <v>45383</v>
      </c>
      <c r="AS2674" s="210">
        <v>20.525721512126836</v>
      </c>
      <c r="AT2674" s="210">
        <v>2.4047665799420859</v>
      </c>
      <c r="AV2674" s="63"/>
      <c r="AW2674" s="64" t="e">
        <v>#N/A</v>
      </c>
      <c r="AY2674" s="63"/>
      <c r="AZ2674" s="215"/>
      <c r="BA2674" s="215"/>
      <c r="BB2674" s="215"/>
      <c r="BC2674" s="215"/>
      <c r="BE2674" s="215"/>
    </row>
    <row r="2675" spans="4:57">
      <c r="D2675" s="63">
        <v>45384</v>
      </c>
      <c r="E2675" s="211">
        <v>4042.3589999999999</v>
      </c>
      <c r="F2675" s="211">
        <v>8421.3359999999993</v>
      </c>
      <c r="G2675" s="213">
        <v>12463.695</v>
      </c>
      <c r="I2675" s="63"/>
      <c r="J2675" s="68"/>
      <c r="K2675" s="68"/>
      <c r="M2675" s="63">
        <v>45384</v>
      </c>
      <c r="N2675" s="211">
        <v>27127</v>
      </c>
      <c r="O2675" s="212">
        <v>857.41669999999999</v>
      </c>
      <c r="Q2675" s="63">
        <v>45384</v>
      </c>
      <c r="R2675" s="210">
        <v>116.60527278708219</v>
      </c>
      <c r="S2675" s="210">
        <v>153.25535766240225</v>
      </c>
      <c r="U2675" s="63">
        <v>45384</v>
      </c>
      <c r="V2675" s="214">
        <v>81.299406028939345</v>
      </c>
      <c r="X2675" s="63"/>
      <c r="Y2675" s="67"/>
      <c r="Z2675" s="67"/>
      <c r="AA2675" s="67"/>
      <c r="AB2675" s="67"/>
      <c r="AD2675" s="63"/>
      <c r="AE2675" s="67"/>
      <c r="AF2675" s="68"/>
      <c r="AH2675" s="58">
        <v>45384</v>
      </c>
      <c r="AI2675" s="210">
        <v>106.07954227708034</v>
      </c>
      <c r="AJ2675" s="210">
        <v>140.28735515158331</v>
      </c>
      <c r="AK2675" s="210">
        <v>178.88455397603545</v>
      </c>
      <c r="AM2675" s="63">
        <v>45384</v>
      </c>
      <c r="AN2675" s="210">
        <v>145.35095297090268</v>
      </c>
      <c r="AO2675" s="210">
        <v>141.08216982829919</v>
      </c>
      <c r="AP2675" s="210">
        <v>171.12619933160826</v>
      </c>
      <c r="AR2675" s="63">
        <v>45384</v>
      </c>
      <c r="AS2675" s="210">
        <v>21.52080473885718</v>
      </c>
      <c r="AT2675" s="210">
        <v>2.5643964356322213</v>
      </c>
      <c r="AV2675" s="63"/>
      <c r="AW2675" s="64" t="e">
        <v>#N/A</v>
      </c>
      <c r="AY2675" s="63"/>
      <c r="AZ2675" s="215"/>
      <c r="BA2675" s="215"/>
      <c r="BB2675" s="215"/>
      <c r="BC2675" s="215"/>
      <c r="BE2675" s="215"/>
    </row>
    <row r="2676" spans="4:57">
      <c r="D2676" s="63">
        <v>45385</v>
      </c>
      <c r="E2676" s="211">
        <v>3107.3960000000002</v>
      </c>
      <c r="F2676" s="211">
        <v>8497.2810000000009</v>
      </c>
      <c r="G2676" s="213">
        <v>11604.677</v>
      </c>
      <c r="I2676" s="63"/>
      <c r="J2676" s="68"/>
      <c r="K2676" s="68"/>
      <c r="M2676" s="63">
        <v>45385</v>
      </c>
      <c r="N2676" s="211">
        <v>27882</v>
      </c>
      <c r="O2676" s="212">
        <v>861.25</v>
      </c>
      <c r="Q2676" s="63">
        <v>45385</v>
      </c>
      <c r="R2676" s="210">
        <v>117.00341054255131</v>
      </c>
      <c r="S2676" s="210">
        <v>153.68138358781533</v>
      </c>
      <c r="U2676" s="63">
        <v>45385</v>
      </c>
      <c r="V2676" s="214">
        <v>82.900215064719987</v>
      </c>
      <c r="X2676" s="63"/>
      <c r="Y2676" s="67"/>
      <c r="Z2676" s="67"/>
      <c r="AA2676" s="67"/>
      <c r="AB2676" s="67"/>
      <c r="AD2676" s="63"/>
      <c r="AE2676" s="67"/>
      <c r="AF2676" s="68"/>
      <c r="AH2676" s="58">
        <v>45385</v>
      </c>
      <c r="AI2676" s="210">
        <v>106.36914733681718</v>
      </c>
      <c r="AJ2676" s="210">
        <v>140.56464023294396</v>
      </c>
      <c r="AK2676" s="210">
        <v>179.32499609551954</v>
      </c>
      <c r="AM2676" s="63">
        <v>45385</v>
      </c>
      <c r="AN2676" s="210">
        <v>145.49352087904737</v>
      </c>
      <c r="AO2676" s="210">
        <v>141.25508656011667</v>
      </c>
      <c r="AP2676" s="210">
        <v>171.35584938139576</v>
      </c>
      <c r="AR2676" s="63">
        <v>45385</v>
      </c>
      <c r="AS2676" s="210">
        <v>22.366354330282178</v>
      </c>
      <c r="AT2676" s="210">
        <v>2.7459035697975143</v>
      </c>
      <c r="AV2676" s="63"/>
      <c r="AW2676" s="64" t="e">
        <v>#N/A</v>
      </c>
      <c r="AY2676" s="63"/>
      <c r="AZ2676" s="215"/>
      <c r="BA2676" s="215"/>
      <c r="BB2676" s="215"/>
      <c r="BC2676" s="215"/>
      <c r="BE2676" s="215"/>
    </row>
    <row r="2677" spans="4:57">
      <c r="D2677" s="63">
        <v>45386</v>
      </c>
      <c r="E2677" s="211">
        <v>3097.846</v>
      </c>
      <c r="F2677" s="211">
        <v>8502.7829999999994</v>
      </c>
      <c r="G2677" s="213">
        <v>11600.629000000001</v>
      </c>
      <c r="I2677" s="63"/>
      <c r="J2677" s="68"/>
      <c r="K2677" s="68"/>
      <c r="M2677" s="63">
        <v>45386</v>
      </c>
      <c r="N2677" s="211">
        <v>28400</v>
      </c>
      <c r="O2677" s="212">
        <v>861.75</v>
      </c>
      <c r="Q2677" s="63">
        <v>45386</v>
      </c>
      <c r="R2677" s="210">
        <v>117.20070598117954</v>
      </c>
      <c r="S2677" s="210">
        <v>153.91860786516185</v>
      </c>
      <c r="U2677" s="63">
        <v>45386</v>
      </c>
      <c r="V2677" s="214">
        <v>83.568223399901996</v>
      </c>
      <c r="X2677" s="63"/>
      <c r="Y2677" s="67"/>
      <c r="Z2677" s="67"/>
      <c r="AA2677" s="67"/>
      <c r="AB2677" s="67"/>
      <c r="AD2677" s="63"/>
      <c r="AE2677" s="67"/>
      <c r="AF2677" s="68"/>
      <c r="AH2677" s="58">
        <v>45386</v>
      </c>
      <c r="AI2677" s="210">
        <v>106.57149187176947</v>
      </c>
      <c r="AJ2677" s="210">
        <v>140.65028613381813</v>
      </c>
      <c r="AK2677" s="210">
        <v>179.48498780740741</v>
      </c>
      <c r="AM2677" s="63">
        <v>45386</v>
      </c>
      <c r="AN2677" s="210">
        <v>145.66145308539413</v>
      </c>
      <c r="AO2677" s="210">
        <v>141.68065362241191</v>
      </c>
      <c r="AP2677" s="210">
        <v>171.3284414821232</v>
      </c>
      <c r="AR2677" s="63">
        <v>45386</v>
      </c>
      <c r="AS2677" s="210">
        <v>23.249772229087927</v>
      </c>
      <c r="AT2677" s="210">
        <v>2.9391571314678844</v>
      </c>
      <c r="AV2677" s="63"/>
      <c r="AW2677" s="64" t="e">
        <v>#N/A</v>
      </c>
      <c r="AY2677" s="63"/>
      <c r="AZ2677" s="215"/>
      <c r="BA2677" s="215"/>
      <c r="BB2677" s="215"/>
      <c r="BC2677" s="215"/>
      <c r="BE2677" s="215"/>
    </row>
    <row r="2678" spans="4:57">
      <c r="D2678" s="63">
        <v>45387</v>
      </c>
      <c r="E2678" s="211">
        <v>3255.3069999999998</v>
      </c>
      <c r="F2678" s="211">
        <v>8489.4809999999998</v>
      </c>
      <c r="G2678" s="213">
        <v>11744.788</v>
      </c>
      <c r="I2678" s="63"/>
      <c r="J2678" s="68"/>
      <c r="K2678" s="68"/>
      <c r="M2678" s="63">
        <v>45387</v>
      </c>
      <c r="N2678" s="211">
        <v>28765</v>
      </c>
      <c r="O2678" s="212">
        <v>862.75</v>
      </c>
      <c r="Q2678" s="63">
        <v>45387</v>
      </c>
      <c r="R2678" s="210">
        <v>117.56983850558478</v>
      </c>
      <c r="S2678" s="210">
        <v>154.05885081354364</v>
      </c>
      <c r="U2678" s="63">
        <v>45387</v>
      </c>
      <c r="V2678" s="214">
        <v>84.094436929736801</v>
      </c>
      <c r="X2678" s="63"/>
      <c r="Y2678" s="67"/>
      <c r="Z2678" s="67"/>
      <c r="AA2678" s="67"/>
      <c r="AB2678" s="67"/>
      <c r="AD2678" s="63"/>
      <c r="AE2678" s="67"/>
      <c r="AF2678" s="68"/>
      <c r="AH2678" s="58">
        <v>45387</v>
      </c>
      <c r="AI2678" s="210">
        <v>107.03530510739282</v>
      </c>
      <c r="AJ2678" s="210">
        <v>140.82590985402157</v>
      </c>
      <c r="AK2678" s="210">
        <v>179.49280330278197</v>
      </c>
      <c r="AM2678" s="63">
        <v>45387</v>
      </c>
      <c r="AN2678" s="210">
        <v>145.65570936474882</v>
      </c>
      <c r="AO2678" s="210">
        <v>141.94109181307354</v>
      </c>
      <c r="AP2678" s="210">
        <v>171.02801756879052</v>
      </c>
      <c r="AR2678" s="63">
        <v>45387</v>
      </c>
      <c r="AS2678" s="210">
        <v>24.134728108936777</v>
      </c>
      <c r="AT2678" s="210">
        <v>3.1382233553555849</v>
      </c>
      <c r="AV2678" s="63"/>
      <c r="AW2678" s="64" t="e">
        <v>#N/A</v>
      </c>
      <c r="AY2678" s="63"/>
      <c r="AZ2678" s="215"/>
      <c r="BA2678" s="215"/>
      <c r="BB2678" s="215"/>
      <c r="BC2678" s="215"/>
      <c r="BE2678" s="215"/>
    </row>
    <row r="2679" spans="4:57">
      <c r="D2679" s="63">
        <v>45388</v>
      </c>
      <c r="E2679" s="211">
        <v>3255.3069999999998</v>
      </c>
      <c r="F2679" s="211">
        <v>8489.4809999999998</v>
      </c>
      <c r="G2679" s="213">
        <v>11744.788</v>
      </c>
      <c r="I2679" s="63"/>
      <c r="J2679" s="68"/>
      <c r="K2679" s="68"/>
      <c r="M2679" s="63">
        <v>45388</v>
      </c>
      <c r="N2679" s="211">
        <v>28765</v>
      </c>
      <c r="O2679" s="212">
        <v>862.75</v>
      </c>
      <c r="Q2679" s="63">
        <v>45388</v>
      </c>
      <c r="R2679" s="210">
        <v>117.83323506282453</v>
      </c>
      <c r="S2679" s="210">
        <v>154.38341577955956</v>
      </c>
      <c r="U2679" s="63">
        <v>45388</v>
      </c>
      <c r="V2679" s="214">
        <v>84.094436929736801</v>
      </c>
      <c r="X2679" s="63"/>
      <c r="Y2679" s="67"/>
      <c r="Z2679" s="67"/>
      <c r="AA2679" s="67"/>
      <c r="AB2679" s="67"/>
      <c r="AD2679" s="63"/>
      <c r="AE2679" s="67"/>
      <c r="AF2679" s="68"/>
      <c r="AH2679" s="58">
        <v>45388</v>
      </c>
      <c r="AI2679" s="210">
        <v>107.40673310088039</v>
      </c>
      <c r="AJ2679" s="210">
        <v>141.07890559909913</v>
      </c>
      <c r="AK2679" s="210">
        <v>179.77003873250959</v>
      </c>
      <c r="AM2679" s="63">
        <v>45388</v>
      </c>
      <c r="AN2679" s="210">
        <v>145.58296480641761</v>
      </c>
      <c r="AO2679" s="210">
        <v>142.06968312616084</v>
      </c>
      <c r="AP2679" s="210">
        <v>170.71146211518027</v>
      </c>
      <c r="AR2679" s="63">
        <v>45388</v>
      </c>
      <c r="AS2679" s="210">
        <v>24.983774428499327</v>
      </c>
      <c r="AT2679" s="210">
        <v>3.3209142880602727</v>
      </c>
      <c r="AV2679" s="63"/>
      <c r="AW2679" s="64" t="e">
        <v>#N/A</v>
      </c>
      <c r="AY2679" s="63"/>
      <c r="AZ2679" s="215"/>
      <c r="BA2679" s="215"/>
      <c r="BB2679" s="215"/>
      <c r="BC2679" s="215"/>
      <c r="BE2679" s="215"/>
    </row>
    <row r="2680" spans="4:57">
      <c r="D2680" s="63">
        <v>45389</v>
      </c>
      <c r="E2680" s="211">
        <v>3255.3069999999998</v>
      </c>
      <c r="F2680" s="211">
        <v>8489.4809999999998</v>
      </c>
      <c r="G2680" s="213">
        <v>11744.788</v>
      </c>
      <c r="I2680" s="63"/>
      <c r="J2680" s="68"/>
      <c r="K2680" s="68"/>
      <c r="M2680" s="63">
        <v>45389</v>
      </c>
      <c r="N2680" s="211">
        <v>28765</v>
      </c>
      <c r="O2680" s="212">
        <v>862.75</v>
      </c>
      <c r="Q2680" s="63">
        <v>45389</v>
      </c>
      <c r="R2680" s="210">
        <v>118.09772571195994</v>
      </c>
      <c r="S2680" s="210">
        <v>154.75191802444832</v>
      </c>
      <c r="U2680" s="63">
        <v>45389</v>
      </c>
      <c r="V2680" s="214">
        <v>84.094436929736801</v>
      </c>
      <c r="X2680" s="63"/>
      <c r="Y2680" s="67"/>
      <c r="Z2680" s="67"/>
      <c r="AA2680" s="67"/>
      <c r="AB2680" s="67"/>
      <c r="AD2680" s="63"/>
      <c r="AE2680" s="67"/>
      <c r="AF2680" s="68"/>
      <c r="AH2680" s="58">
        <v>45389</v>
      </c>
      <c r="AI2680" s="210">
        <v>107.73182630421645</v>
      </c>
      <c r="AJ2680" s="210">
        <v>141.35689242984631</v>
      </c>
      <c r="AK2680" s="210">
        <v>180.12164864792379</v>
      </c>
      <c r="AM2680" s="63">
        <v>45389</v>
      </c>
      <c r="AN2680" s="210">
        <v>145.58041857836454</v>
      </c>
      <c r="AO2680" s="210">
        <v>142.2536017962162</v>
      </c>
      <c r="AP2680" s="210">
        <v>170.51126847764047</v>
      </c>
      <c r="AR2680" s="63">
        <v>45389</v>
      </c>
      <c r="AS2680" s="210">
        <v>25.754831734018111</v>
      </c>
      <c r="AT2680" s="210">
        <v>3.5034451022848412</v>
      </c>
      <c r="AV2680" s="63"/>
      <c r="AW2680" s="64" t="e">
        <v>#N/A</v>
      </c>
      <c r="AY2680" s="63"/>
      <c r="AZ2680" s="215"/>
      <c r="BA2680" s="215"/>
      <c r="BB2680" s="215"/>
      <c r="BC2680" s="215"/>
      <c r="BE2680" s="215"/>
    </row>
    <row r="2681" spans="4:57">
      <c r="D2681" s="63">
        <v>45390</v>
      </c>
      <c r="E2681" s="211">
        <v>3146.625</v>
      </c>
      <c r="F2681" s="211">
        <v>8480.7080000000005</v>
      </c>
      <c r="G2681" s="213">
        <v>11627.333000000001</v>
      </c>
      <c r="I2681" s="63"/>
      <c r="J2681" s="68"/>
      <c r="K2681" s="68"/>
      <c r="M2681" s="63">
        <v>45390</v>
      </c>
      <c r="N2681" s="211">
        <v>28904</v>
      </c>
      <c r="O2681" s="212">
        <v>864.25</v>
      </c>
      <c r="Q2681" s="63">
        <v>45390</v>
      </c>
      <c r="R2681" s="210">
        <v>118.26249487188969</v>
      </c>
      <c r="S2681" s="210">
        <v>154.83322499828023</v>
      </c>
      <c r="U2681" s="63">
        <v>45390</v>
      </c>
      <c r="V2681" s="214">
        <v>84.340288976147548</v>
      </c>
      <c r="X2681" s="63"/>
      <c r="Y2681" s="67"/>
      <c r="Z2681" s="67"/>
      <c r="AA2681" s="67"/>
      <c r="AB2681" s="67"/>
      <c r="AD2681" s="63"/>
      <c r="AE2681" s="67"/>
      <c r="AF2681" s="68"/>
      <c r="AH2681" s="58">
        <v>45390</v>
      </c>
      <c r="AI2681" s="210">
        <v>108.13741759866096</v>
      </c>
      <c r="AJ2681" s="210">
        <v>141.51810833397627</v>
      </c>
      <c r="AK2681" s="210">
        <v>180.01578724630011</v>
      </c>
      <c r="AM2681" s="63">
        <v>45390</v>
      </c>
      <c r="AN2681" s="210">
        <v>145.50433362093597</v>
      </c>
      <c r="AO2681" s="210">
        <v>142.13778200900694</v>
      </c>
      <c r="AP2681" s="210">
        <v>170.51222821656955</v>
      </c>
      <c r="AR2681" s="63">
        <v>45390</v>
      </c>
      <c r="AS2681" s="210">
        <v>26.588538382546357</v>
      </c>
      <c r="AT2681" s="210">
        <v>3.6866018379556387</v>
      </c>
      <c r="AV2681" s="63"/>
      <c r="AW2681" s="64" t="e">
        <v>#N/A</v>
      </c>
      <c r="AY2681" s="63"/>
      <c r="AZ2681" s="215"/>
      <c r="BA2681" s="215"/>
      <c r="BB2681" s="215"/>
      <c r="BC2681" s="215"/>
      <c r="BE2681" s="215"/>
    </row>
    <row r="2682" spans="4:57">
      <c r="D2682" s="63">
        <v>45391</v>
      </c>
      <c r="E2682" s="211">
        <v>3191.34</v>
      </c>
      <c r="F2682" s="211">
        <v>8477.0049999999992</v>
      </c>
      <c r="G2682" s="213">
        <v>11668.344999999999</v>
      </c>
      <c r="I2682" s="63"/>
      <c r="J2682" s="68"/>
      <c r="K2682" s="68"/>
      <c r="M2682" s="63">
        <v>45391</v>
      </c>
      <c r="N2682" s="211">
        <v>29043</v>
      </c>
      <c r="O2682" s="212">
        <v>864.75</v>
      </c>
      <c r="Q2682" s="63">
        <v>45391</v>
      </c>
      <c r="R2682" s="210">
        <v>118.60855499858415</v>
      </c>
      <c r="S2682" s="210">
        <v>154.97486961194937</v>
      </c>
      <c r="U2682" s="63">
        <v>45391</v>
      </c>
      <c r="V2682" s="214">
        <v>85.559502211845739</v>
      </c>
      <c r="X2682" s="63"/>
      <c r="Y2682" s="67"/>
      <c r="Z2682" s="67"/>
      <c r="AA2682" s="67"/>
      <c r="AB2682" s="67"/>
      <c r="AD2682" s="63"/>
      <c r="AE2682" s="67"/>
      <c r="AF2682" s="68"/>
      <c r="AH2682" s="58">
        <v>45391</v>
      </c>
      <c r="AI2682" s="210">
        <v>108.76651201719696</v>
      </c>
      <c r="AJ2682" s="210">
        <v>141.82068123848453</v>
      </c>
      <c r="AK2682" s="210">
        <v>180.08443335995054</v>
      </c>
      <c r="AM2682" s="63">
        <v>45391</v>
      </c>
      <c r="AN2682" s="210">
        <v>145.33568352361596</v>
      </c>
      <c r="AO2682" s="210">
        <v>142.1043764706568</v>
      </c>
      <c r="AP2682" s="210">
        <v>170.21877775032857</v>
      </c>
      <c r="AR2682" s="63">
        <v>45391</v>
      </c>
      <c r="AS2682" s="210">
        <v>27.538948108234742</v>
      </c>
      <c r="AT2682" s="210">
        <v>3.8716340772927627</v>
      </c>
      <c r="AV2682" s="63"/>
      <c r="AW2682" s="64" t="e">
        <v>#N/A</v>
      </c>
      <c r="AY2682" s="63"/>
      <c r="AZ2682" s="215"/>
      <c r="BA2682" s="215"/>
      <c r="BB2682" s="215"/>
      <c r="BC2682" s="215"/>
      <c r="BE2682" s="215"/>
    </row>
    <row r="2683" spans="4:57">
      <c r="D2683" s="63">
        <v>45392</v>
      </c>
      <c r="E2683" s="211">
        <v>3168.3850000000002</v>
      </c>
      <c r="F2683" s="211">
        <v>8477.2900000000009</v>
      </c>
      <c r="G2683" s="213">
        <v>11645.674999999999</v>
      </c>
      <c r="I2683" s="63"/>
      <c r="J2683" s="68"/>
      <c r="K2683" s="68"/>
      <c r="M2683" s="63">
        <v>45392</v>
      </c>
      <c r="N2683" s="211">
        <v>29047</v>
      </c>
      <c r="O2683" s="212">
        <v>865.25</v>
      </c>
      <c r="Q2683" s="63">
        <v>45392</v>
      </c>
      <c r="R2683" s="210">
        <v>118.99610926416781</v>
      </c>
      <c r="S2683" s="210">
        <v>155.2249225879645</v>
      </c>
      <c r="U2683" s="63">
        <v>45392</v>
      </c>
      <c r="V2683" s="214">
        <v>85.233230826786141</v>
      </c>
      <c r="X2683" s="63"/>
      <c r="Y2683" s="67"/>
      <c r="Z2683" s="67"/>
      <c r="AA2683" s="67"/>
      <c r="AB2683" s="67"/>
      <c r="AD2683" s="63"/>
      <c r="AE2683" s="67"/>
      <c r="AF2683" s="68"/>
      <c r="AH2683" s="58">
        <v>45392</v>
      </c>
      <c r="AI2683" s="210">
        <v>109.31104289432744</v>
      </c>
      <c r="AJ2683" s="210">
        <v>142.13906949280738</v>
      </c>
      <c r="AK2683" s="210">
        <v>180.31810856822941</v>
      </c>
      <c r="AM2683" s="63">
        <v>45392</v>
      </c>
      <c r="AN2683" s="210">
        <v>145.33756849023715</v>
      </c>
      <c r="AO2683" s="210">
        <v>142.49428730178343</v>
      </c>
      <c r="AP2683" s="210">
        <v>169.86879168663756</v>
      </c>
      <c r="AR2683" s="63">
        <v>45392</v>
      </c>
      <c r="AS2683" s="210">
        <v>28.38372103495168</v>
      </c>
      <c r="AT2683" s="210">
        <v>4.0571563873704086</v>
      </c>
      <c r="AV2683" s="63"/>
      <c r="AW2683" s="64" t="e">
        <v>#N/A</v>
      </c>
      <c r="AY2683" s="63"/>
      <c r="AZ2683" s="215"/>
      <c r="BA2683" s="215"/>
      <c r="BB2683" s="215"/>
      <c r="BC2683" s="215"/>
      <c r="BE2683" s="215"/>
    </row>
    <row r="2684" spans="4:57">
      <c r="D2684" s="63">
        <v>45393</v>
      </c>
      <c r="E2684" s="211">
        <v>3343.4589999999998</v>
      </c>
      <c r="F2684" s="211">
        <v>8477.4</v>
      </c>
      <c r="G2684" s="213">
        <v>11820.859</v>
      </c>
      <c r="I2684" s="63"/>
      <c r="J2684" s="68"/>
      <c r="K2684" s="68"/>
      <c r="M2684" s="63">
        <v>45393</v>
      </c>
      <c r="N2684" s="211">
        <v>29181</v>
      </c>
      <c r="O2684" s="212">
        <v>865.75</v>
      </c>
      <c r="Q2684" s="63">
        <v>45393</v>
      </c>
      <c r="R2684" s="210">
        <v>119.6032060133105</v>
      </c>
      <c r="S2684" s="210">
        <v>155.26808189474642</v>
      </c>
      <c r="U2684" s="63">
        <v>45393</v>
      </c>
      <c r="V2684" s="214">
        <v>85.567511280508029</v>
      </c>
      <c r="X2684" s="63"/>
      <c r="Y2684" s="67"/>
      <c r="Z2684" s="67"/>
      <c r="AA2684" s="67"/>
      <c r="AB2684" s="67"/>
      <c r="AD2684" s="63"/>
      <c r="AE2684" s="67"/>
      <c r="AF2684" s="68"/>
      <c r="AH2684" s="58">
        <v>45393</v>
      </c>
      <c r="AI2684" s="210">
        <v>109.82754811920876</v>
      </c>
      <c r="AJ2684" s="210">
        <v>142.3197902786732</v>
      </c>
      <c r="AK2684" s="210">
        <v>180.22020212730405</v>
      </c>
      <c r="AM2684" s="63">
        <v>45393</v>
      </c>
      <c r="AN2684" s="210">
        <v>145.15388913250726</v>
      </c>
      <c r="AO2684" s="210">
        <v>142.42095470732946</v>
      </c>
      <c r="AP2684" s="210">
        <v>169.59396082332833</v>
      </c>
      <c r="AR2684" s="63">
        <v>45393</v>
      </c>
      <c r="AS2684" s="210">
        <v>29.176263135166259</v>
      </c>
      <c r="AT2684" s="210">
        <v>4.2613964223889411</v>
      </c>
      <c r="AV2684" s="63"/>
      <c r="AW2684" s="64" t="e">
        <v>#N/A</v>
      </c>
      <c r="AY2684" s="63"/>
      <c r="AZ2684" s="215"/>
      <c r="BA2684" s="215"/>
      <c r="BB2684" s="215"/>
      <c r="BC2684" s="215"/>
      <c r="BE2684" s="215"/>
    </row>
    <row r="2685" spans="4:57">
      <c r="D2685" s="63">
        <v>45394</v>
      </c>
      <c r="E2685" s="211">
        <v>3748.6590000000001</v>
      </c>
      <c r="F2685" s="211">
        <v>8475.42</v>
      </c>
      <c r="G2685" s="213">
        <v>12224.079</v>
      </c>
      <c r="I2685" s="63"/>
      <c r="J2685" s="68"/>
      <c r="K2685" s="68"/>
      <c r="M2685" s="63">
        <v>45394</v>
      </c>
      <c r="N2685" s="211">
        <v>29321</v>
      </c>
      <c r="O2685" s="212">
        <v>866.75</v>
      </c>
      <c r="Q2685" s="63">
        <v>45394</v>
      </c>
      <c r="R2685" s="210">
        <v>120.65303868928416</v>
      </c>
      <c r="S2685" s="210">
        <v>155.4724738866966</v>
      </c>
      <c r="U2685" s="63">
        <v>45394</v>
      </c>
      <c r="V2685" s="214">
        <v>84.784482514543512</v>
      </c>
      <c r="X2685" s="63"/>
      <c r="Y2685" s="67"/>
      <c r="Z2685" s="67"/>
      <c r="AA2685" s="67"/>
      <c r="AB2685" s="67"/>
      <c r="AD2685" s="63"/>
      <c r="AE2685" s="67"/>
      <c r="AF2685" s="68"/>
      <c r="AH2685" s="58">
        <v>45394</v>
      </c>
      <c r="AI2685" s="210">
        <v>110.22725055527793</v>
      </c>
      <c r="AJ2685" s="210">
        <v>142.52200915008535</v>
      </c>
      <c r="AK2685" s="210">
        <v>180.34644380427989</v>
      </c>
      <c r="AM2685" s="63">
        <v>45394</v>
      </c>
      <c r="AN2685" s="210">
        <v>145.07330085166194</v>
      </c>
      <c r="AO2685" s="210">
        <v>142.62454790228992</v>
      </c>
      <c r="AP2685" s="210">
        <v>169.23568459703952</v>
      </c>
      <c r="AR2685" s="63">
        <v>45394</v>
      </c>
      <c r="AS2685" s="210">
        <v>29.932602444284683</v>
      </c>
      <c r="AT2685" s="210">
        <v>4.4609320371527872</v>
      </c>
      <c r="AV2685" s="63"/>
      <c r="AW2685" s="64" t="e">
        <v>#N/A</v>
      </c>
      <c r="AY2685" s="63"/>
      <c r="AZ2685" s="215"/>
      <c r="BA2685" s="215"/>
      <c r="BB2685" s="215"/>
      <c r="BC2685" s="215"/>
      <c r="BE2685" s="215"/>
    </row>
    <row r="2686" spans="4:57">
      <c r="D2686" s="63">
        <v>45395</v>
      </c>
      <c r="E2686" s="211">
        <v>3748.6590000000001</v>
      </c>
      <c r="F2686" s="211">
        <v>8475.42</v>
      </c>
      <c r="G2686" s="213">
        <v>12224.079</v>
      </c>
      <c r="I2686" s="63"/>
      <c r="J2686" s="68"/>
      <c r="K2686" s="68"/>
      <c r="M2686" s="63">
        <v>45395</v>
      </c>
      <c r="N2686" s="211">
        <v>29321</v>
      </c>
      <c r="O2686" s="212">
        <v>866.75</v>
      </c>
      <c r="Q2686" s="63">
        <v>45395</v>
      </c>
      <c r="R2686" s="210">
        <v>121.87473524349528</v>
      </c>
      <c r="S2686" s="210">
        <v>155.8366938680478</v>
      </c>
      <c r="U2686" s="63">
        <v>45395</v>
      </c>
      <c r="V2686" s="214">
        <v>84.784482514543512</v>
      </c>
      <c r="X2686" s="63"/>
      <c r="Y2686" s="67"/>
      <c r="Z2686" s="67"/>
      <c r="AA2686" s="67"/>
      <c r="AB2686" s="67"/>
      <c r="AD2686" s="63"/>
      <c r="AE2686" s="67"/>
      <c r="AF2686" s="68"/>
      <c r="AH2686" s="58">
        <v>45395</v>
      </c>
      <c r="AI2686" s="210">
        <v>110.44914226027758</v>
      </c>
      <c r="AJ2686" s="210">
        <v>142.74373218908937</v>
      </c>
      <c r="AK2686" s="210">
        <v>180.71263625610254</v>
      </c>
      <c r="AM2686" s="63">
        <v>45395</v>
      </c>
      <c r="AN2686" s="210">
        <v>144.99700013154984</v>
      </c>
      <c r="AO2686" s="210">
        <v>142.76326170169185</v>
      </c>
      <c r="AP2686" s="210">
        <v>168.97012691166145</v>
      </c>
      <c r="AR2686" s="63">
        <v>45395</v>
      </c>
      <c r="AS2686" s="210">
        <v>30.630897549851422</v>
      </c>
      <c r="AT2686" s="210">
        <v>4.6634263981400803</v>
      </c>
      <c r="AV2686" s="63"/>
      <c r="AW2686" s="64" t="e">
        <v>#N/A</v>
      </c>
      <c r="AY2686" s="63"/>
      <c r="AZ2686" s="215"/>
      <c r="BA2686" s="215"/>
      <c r="BB2686" s="215"/>
      <c r="BC2686" s="215"/>
      <c r="BE2686" s="215"/>
    </row>
    <row r="2687" spans="4:57">
      <c r="D2687" s="63">
        <v>45396</v>
      </c>
      <c r="E2687" s="211">
        <v>3748.6590000000001</v>
      </c>
      <c r="F2687" s="211">
        <v>8475.42</v>
      </c>
      <c r="G2687" s="213">
        <v>12224.079</v>
      </c>
      <c r="I2687" s="63"/>
      <c r="J2687" s="68"/>
      <c r="K2687" s="68"/>
      <c r="M2687" s="63">
        <v>45396</v>
      </c>
      <c r="N2687" s="211">
        <v>29321</v>
      </c>
      <c r="O2687" s="212">
        <v>866.75</v>
      </c>
      <c r="Q2687" s="63">
        <v>45396</v>
      </c>
      <c r="R2687" s="210">
        <v>123.05155224264514</v>
      </c>
      <c r="S2687" s="210">
        <v>156.13350909004134</v>
      </c>
      <c r="U2687" s="63">
        <v>45396</v>
      </c>
      <c r="V2687" s="214">
        <v>84.784482514543512</v>
      </c>
      <c r="X2687" s="63"/>
      <c r="Y2687" s="67"/>
      <c r="Z2687" s="67"/>
      <c r="AA2687" s="67"/>
      <c r="AB2687" s="67"/>
      <c r="AD2687" s="63"/>
      <c r="AE2687" s="67"/>
      <c r="AF2687" s="68"/>
      <c r="AH2687" s="58">
        <v>45396</v>
      </c>
      <c r="AI2687" s="210">
        <v>110.60202747321885</v>
      </c>
      <c r="AJ2687" s="210">
        <v>142.88510947113519</v>
      </c>
      <c r="AK2687" s="210">
        <v>181.00091478312291</v>
      </c>
      <c r="AM2687" s="63">
        <v>45396</v>
      </c>
      <c r="AN2687" s="210">
        <v>144.85848353599539</v>
      </c>
      <c r="AO2687" s="210">
        <v>142.76794038049925</v>
      </c>
      <c r="AP2687" s="210">
        <v>168.66576543781613</v>
      </c>
      <c r="AR2687" s="63">
        <v>45396</v>
      </c>
      <c r="AS2687" s="210">
        <v>31.226899199770351</v>
      </c>
      <c r="AT2687" s="210">
        <v>4.8587773795794487</v>
      </c>
      <c r="AV2687" s="63"/>
      <c r="AW2687" s="64" t="e">
        <v>#N/A</v>
      </c>
      <c r="AY2687" s="63"/>
      <c r="AZ2687" s="215"/>
      <c r="BA2687" s="215"/>
      <c r="BB2687" s="215"/>
      <c r="BC2687" s="215"/>
      <c r="BE2687" s="215"/>
    </row>
    <row r="2688" spans="4:57">
      <c r="D2688" s="63">
        <v>45397</v>
      </c>
      <c r="E2688" s="211">
        <v>3905.9929999999999</v>
      </c>
      <c r="F2688" s="211">
        <v>8471.2009999999991</v>
      </c>
      <c r="G2688" s="213">
        <v>12377.194</v>
      </c>
      <c r="I2688" s="63"/>
      <c r="J2688" s="68"/>
      <c r="K2688" s="68"/>
      <c r="M2688" s="63">
        <v>45397</v>
      </c>
      <c r="N2688" s="211">
        <v>29240</v>
      </c>
      <c r="O2688" s="212">
        <v>868.25</v>
      </c>
      <c r="Q2688" s="63">
        <v>45397</v>
      </c>
      <c r="R2688" s="210">
        <v>124.24440373022469</v>
      </c>
      <c r="S2688" s="210">
        <v>156.07868884540949</v>
      </c>
      <c r="U2688" s="63">
        <v>45397</v>
      </c>
      <c r="V2688" s="214">
        <v>83.149929671544271</v>
      </c>
      <c r="X2688" s="63"/>
      <c r="Y2688" s="67"/>
      <c r="Z2688" s="67"/>
      <c r="AA2688" s="67"/>
      <c r="AB2688" s="67"/>
      <c r="AD2688" s="63"/>
      <c r="AE2688" s="67"/>
      <c r="AF2688" s="68"/>
      <c r="AH2688" s="58">
        <v>45397</v>
      </c>
      <c r="AI2688" s="210">
        <v>110.95243874552736</v>
      </c>
      <c r="AJ2688" s="210">
        <v>142.92215339815382</v>
      </c>
      <c r="AK2688" s="210">
        <v>180.76074759178096</v>
      </c>
      <c r="AM2688" s="63">
        <v>45397</v>
      </c>
      <c r="AN2688" s="210">
        <v>144.77546341713042</v>
      </c>
      <c r="AO2688" s="210">
        <v>142.92816876366109</v>
      </c>
      <c r="AP2688" s="210">
        <v>168.34445498005442</v>
      </c>
      <c r="AR2688" s="63">
        <v>45397</v>
      </c>
      <c r="AS2688" s="210">
        <v>31.888761385641541</v>
      </c>
      <c r="AT2688" s="210">
        <v>5.0530649399010974</v>
      </c>
      <c r="AV2688" s="63"/>
      <c r="AW2688" s="64" t="e">
        <v>#N/A</v>
      </c>
      <c r="AY2688" s="63"/>
      <c r="AZ2688" s="215"/>
      <c r="BA2688" s="215"/>
      <c r="BB2688" s="215"/>
      <c r="BC2688" s="215"/>
      <c r="BE2688" s="215"/>
    </row>
    <row r="2689" spans="4:57">
      <c r="D2689" s="63">
        <v>45398</v>
      </c>
      <c r="E2689" s="211">
        <v>4215.88</v>
      </c>
      <c r="F2689" s="211">
        <v>8458.6740000000009</v>
      </c>
      <c r="G2689" s="213">
        <v>12674.554</v>
      </c>
      <c r="I2689" s="63"/>
      <c r="J2689" s="68"/>
      <c r="K2689" s="68"/>
      <c r="M2689" s="63">
        <v>45398</v>
      </c>
      <c r="N2689" s="211">
        <v>29360</v>
      </c>
      <c r="O2689" s="212">
        <v>868.75</v>
      </c>
      <c r="Q2689" s="63">
        <v>45398</v>
      </c>
      <c r="R2689" s="210">
        <v>125.59168552885285</v>
      </c>
      <c r="S2689" s="210">
        <v>155.79674997143891</v>
      </c>
      <c r="U2689" s="63">
        <v>45398</v>
      </c>
      <c r="V2689" s="214">
        <v>84.812741396134427</v>
      </c>
      <c r="X2689" s="63"/>
      <c r="Y2689" s="67"/>
      <c r="Z2689" s="67"/>
      <c r="AA2689" s="67"/>
      <c r="AB2689" s="67"/>
      <c r="AD2689" s="63"/>
      <c r="AE2689" s="67"/>
      <c r="AF2689" s="68"/>
      <c r="AH2689" s="58">
        <v>45398</v>
      </c>
      <c r="AI2689" s="210">
        <v>111.50958897140862</v>
      </c>
      <c r="AJ2689" s="210">
        <v>142.94417615360166</v>
      </c>
      <c r="AK2689" s="210">
        <v>180.20887863109621</v>
      </c>
      <c r="AM2689" s="63">
        <v>45398</v>
      </c>
      <c r="AN2689" s="210">
        <v>144.68215136748194</v>
      </c>
      <c r="AO2689" s="210">
        <v>143.20074830142104</v>
      </c>
      <c r="AP2689" s="210">
        <v>167.86296808876156</v>
      </c>
      <c r="AR2689" s="63">
        <v>45398</v>
      </c>
      <c r="AS2689" s="210">
        <v>32.453934474642708</v>
      </c>
      <c r="AT2689" s="210">
        <v>5.2873920338035285</v>
      </c>
      <c r="AV2689" s="63"/>
      <c r="AW2689" s="64" t="e">
        <v>#N/A</v>
      </c>
      <c r="AY2689" s="63"/>
      <c r="AZ2689" s="215"/>
      <c r="BA2689" s="215"/>
      <c r="BB2689" s="215"/>
      <c r="BC2689" s="215"/>
      <c r="BE2689" s="215"/>
    </row>
    <row r="2690" spans="4:57">
      <c r="D2690" s="63">
        <v>45399</v>
      </c>
      <c r="E2690" s="211">
        <v>4192.5450000000001</v>
      </c>
      <c r="F2690" s="211">
        <v>8447.2939999999999</v>
      </c>
      <c r="G2690" s="213">
        <v>12639.839</v>
      </c>
      <c r="I2690" s="63"/>
      <c r="J2690" s="68"/>
      <c r="K2690" s="68"/>
      <c r="M2690" s="63">
        <v>45399</v>
      </c>
      <c r="N2690" s="211">
        <v>29471</v>
      </c>
      <c r="O2690" s="212">
        <v>869.25</v>
      </c>
      <c r="Q2690" s="63">
        <v>45399</v>
      </c>
      <c r="R2690" s="210">
        <v>126.97012102233978</v>
      </c>
      <c r="S2690" s="210">
        <v>155.59075132332572</v>
      </c>
      <c r="U2690" s="63">
        <v>45399</v>
      </c>
      <c r="V2690" s="214">
        <v>84.678433407299394</v>
      </c>
      <c r="X2690" s="63"/>
      <c r="Y2690" s="67"/>
      <c r="Z2690" s="67"/>
      <c r="AA2690" s="67"/>
      <c r="AB2690" s="67"/>
      <c r="AD2690" s="63"/>
      <c r="AE2690" s="67"/>
      <c r="AF2690" s="68"/>
      <c r="AH2690" s="58">
        <v>45399</v>
      </c>
      <c r="AI2690" s="210">
        <v>112.00150241327025</v>
      </c>
      <c r="AJ2690" s="210">
        <v>142.97882016066148</v>
      </c>
      <c r="AK2690" s="210">
        <v>179.76682214833505</v>
      </c>
      <c r="AM2690" s="63">
        <v>45399</v>
      </c>
      <c r="AN2690" s="210">
        <v>144.56619945097367</v>
      </c>
      <c r="AO2690" s="210">
        <v>143.43555503781408</v>
      </c>
      <c r="AP2690" s="210">
        <v>167.37530214809544</v>
      </c>
      <c r="AR2690" s="63">
        <v>45399</v>
      </c>
      <c r="AS2690" s="210">
        <v>33.080866722638056</v>
      </c>
      <c r="AT2690" s="210">
        <v>5.5106141636926509</v>
      </c>
      <c r="AV2690" s="63"/>
      <c r="AW2690" s="64" t="e">
        <v>#N/A</v>
      </c>
      <c r="AY2690" s="63"/>
      <c r="AZ2690" s="215"/>
      <c r="BA2690" s="215"/>
      <c r="BB2690" s="215"/>
      <c r="BC2690" s="215"/>
      <c r="BE2690" s="215"/>
    </row>
    <row r="2691" spans="4:57">
      <c r="D2691" s="63">
        <v>45400</v>
      </c>
      <c r="E2691" s="211">
        <v>4234.2520000000004</v>
      </c>
      <c r="F2691" s="211">
        <v>8446.7780000000002</v>
      </c>
      <c r="G2691" s="213">
        <v>12681.03</v>
      </c>
      <c r="I2691" s="63"/>
      <c r="J2691" s="68"/>
      <c r="K2691" s="68"/>
      <c r="M2691" s="63">
        <v>45400</v>
      </c>
      <c r="N2691" s="211">
        <v>29717</v>
      </c>
      <c r="O2691" s="212">
        <v>869.75</v>
      </c>
      <c r="Q2691" s="63">
        <v>45400</v>
      </c>
      <c r="R2691" s="210">
        <v>128.27570948074381</v>
      </c>
      <c r="S2691" s="210">
        <v>155.03193597738564</v>
      </c>
      <c r="U2691" s="63">
        <v>45400</v>
      </c>
      <c r="V2691" s="214">
        <v>84.541259598574996</v>
      </c>
      <c r="X2691" s="63"/>
      <c r="Y2691" s="67"/>
      <c r="Z2691" s="67"/>
      <c r="AA2691" s="67"/>
      <c r="AB2691" s="67"/>
      <c r="AD2691" s="63"/>
      <c r="AE2691" s="67"/>
      <c r="AF2691" s="68"/>
      <c r="AH2691" s="58">
        <v>45400</v>
      </c>
      <c r="AI2691" s="210">
        <v>112.74917730638481</v>
      </c>
      <c r="AJ2691" s="210">
        <v>142.94801461119246</v>
      </c>
      <c r="AK2691" s="210">
        <v>178.74309740178842</v>
      </c>
      <c r="AM2691" s="63">
        <v>45400</v>
      </c>
      <c r="AN2691" s="210">
        <v>144.4193603215013</v>
      </c>
      <c r="AO2691" s="210">
        <v>143.54350645444245</v>
      </c>
      <c r="AP2691" s="210">
        <v>167.03007808707616</v>
      </c>
      <c r="AR2691" s="63">
        <v>45400</v>
      </c>
      <c r="AS2691" s="210">
        <v>33.633106349602485</v>
      </c>
      <c r="AT2691" s="210">
        <v>5.733196858306111</v>
      </c>
      <c r="AV2691" s="63"/>
      <c r="AW2691" s="64" t="e">
        <v>#N/A</v>
      </c>
      <c r="AY2691" s="63"/>
      <c r="AZ2691" s="215"/>
      <c r="BA2691" s="215"/>
      <c r="BB2691" s="215"/>
      <c r="BC2691" s="215"/>
      <c r="BE2691" s="215"/>
    </row>
    <row r="2692" spans="4:57">
      <c r="D2692" s="63">
        <v>45401</v>
      </c>
      <c r="E2692" s="211">
        <v>4702.8999999999996</v>
      </c>
      <c r="F2692" s="211">
        <v>8453.8230000000003</v>
      </c>
      <c r="G2692" s="213">
        <v>13156.723</v>
      </c>
      <c r="I2692" s="63"/>
      <c r="J2692" s="68"/>
      <c r="K2692" s="68"/>
      <c r="M2692" s="63">
        <v>45401</v>
      </c>
      <c r="N2692" s="211">
        <v>29850</v>
      </c>
      <c r="O2692" s="212">
        <v>870.75</v>
      </c>
      <c r="Q2692" s="63">
        <v>45401</v>
      </c>
      <c r="R2692" s="210">
        <v>129.49180189220843</v>
      </c>
      <c r="S2692" s="210">
        <v>154.30166604910497</v>
      </c>
      <c r="U2692" s="63">
        <v>45401</v>
      </c>
      <c r="V2692" s="214">
        <v>84.247667572059399</v>
      </c>
      <c r="X2692" s="63"/>
      <c r="Y2692" s="67"/>
      <c r="Z2692" s="67"/>
      <c r="AA2692" s="67"/>
      <c r="AB2692" s="67"/>
      <c r="AD2692" s="63"/>
      <c r="AE2692" s="67"/>
      <c r="AF2692" s="68"/>
      <c r="AH2692" s="58">
        <v>45401</v>
      </c>
      <c r="AI2692" s="210">
        <v>113.54439234387068</v>
      </c>
      <c r="AJ2692" s="210">
        <v>142.83488017868086</v>
      </c>
      <c r="AK2692" s="210">
        <v>177.46485460082599</v>
      </c>
      <c r="AM2692" s="63">
        <v>45401</v>
      </c>
      <c r="AN2692" s="210">
        <v>144.25992789891046</v>
      </c>
      <c r="AO2692" s="210">
        <v>143.70915418479689</v>
      </c>
      <c r="AP2692" s="210">
        <v>166.57030288903414</v>
      </c>
      <c r="AR2692" s="63">
        <v>45401</v>
      </c>
      <c r="AS2692" s="210">
        <v>34.134824866393366</v>
      </c>
      <c r="AT2692" s="210">
        <v>5.9480504363081499</v>
      </c>
      <c r="AV2692" s="63"/>
      <c r="AW2692" s="64" t="e">
        <v>#N/A</v>
      </c>
      <c r="AY2692" s="63"/>
      <c r="AZ2692" s="215"/>
      <c r="BA2692" s="215"/>
      <c r="BB2692" s="215"/>
      <c r="BC2692" s="215"/>
      <c r="BE2692" s="215"/>
    </row>
    <row r="2693" spans="4:57">
      <c r="D2693" s="63">
        <v>45402</v>
      </c>
      <c r="E2693" s="211">
        <v>4702.8999999999996</v>
      </c>
      <c r="F2693" s="211">
        <v>8453.8230000000003</v>
      </c>
      <c r="G2693" s="213">
        <v>13156.723</v>
      </c>
      <c r="I2693" s="63"/>
      <c r="J2693" s="68"/>
      <c r="K2693" s="68"/>
      <c r="M2693" s="63">
        <v>45402</v>
      </c>
      <c r="N2693" s="211">
        <v>29850</v>
      </c>
      <c r="O2693" s="212">
        <v>870.75</v>
      </c>
      <c r="Q2693" s="63">
        <v>45402</v>
      </c>
      <c r="R2693" s="210">
        <v>130.94227465840672</v>
      </c>
      <c r="S2693" s="210">
        <v>153.70790338477534</v>
      </c>
      <c r="U2693" s="63">
        <v>45402</v>
      </c>
      <c r="V2693" s="214">
        <v>84.247667572059399</v>
      </c>
      <c r="X2693" s="63"/>
      <c r="Y2693" s="67"/>
      <c r="Z2693" s="67"/>
      <c r="AA2693" s="67"/>
      <c r="AB2693" s="67"/>
      <c r="AD2693" s="63"/>
      <c r="AE2693" s="67"/>
      <c r="AF2693" s="68"/>
      <c r="AH2693" s="58">
        <v>45402</v>
      </c>
      <c r="AI2693" s="210">
        <v>114.05705578703574</v>
      </c>
      <c r="AJ2693" s="210">
        <v>142.65079042670789</v>
      </c>
      <c r="AK2693" s="210">
        <v>176.4349042957607</v>
      </c>
      <c r="AM2693" s="63">
        <v>45402</v>
      </c>
      <c r="AN2693" s="210">
        <v>144.02633547794696</v>
      </c>
      <c r="AO2693" s="210">
        <v>143.71571836026411</v>
      </c>
      <c r="AP2693" s="210">
        <v>166.09948807773574</v>
      </c>
      <c r="AR2693" s="63">
        <v>45402</v>
      </c>
      <c r="AS2693" s="210">
        <v>34.592930404230394</v>
      </c>
      <c r="AT2693" s="210">
        <v>6.1747871875455163</v>
      </c>
      <c r="AV2693" s="63"/>
      <c r="AW2693" s="64" t="e">
        <v>#N/A</v>
      </c>
      <c r="AY2693" s="63"/>
      <c r="AZ2693" s="215"/>
      <c r="BA2693" s="215"/>
      <c r="BB2693" s="215"/>
      <c r="BC2693" s="215"/>
      <c r="BE2693" s="215"/>
    </row>
    <row r="2694" spans="4:57">
      <c r="D2694" s="63">
        <v>45403</v>
      </c>
      <c r="E2694" s="211">
        <v>4702.8999999999996</v>
      </c>
      <c r="F2694" s="211">
        <v>8453.8230000000003</v>
      </c>
      <c r="G2694" s="213">
        <v>13156.723</v>
      </c>
      <c r="I2694" s="63"/>
      <c r="J2694" s="68"/>
      <c r="K2694" s="68"/>
      <c r="M2694" s="63">
        <v>45403</v>
      </c>
      <c r="N2694" s="211">
        <v>29850</v>
      </c>
      <c r="O2694" s="212">
        <v>870.75</v>
      </c>
      <c r="Q2694" s="63">
        <v>45403</v>
      </c>
      <c r="R2694" s="210">
        <v>132.09783492859114</v>
      </c>
      <c r="S2694" s="210">
        <v>153.10394038624534</v>
      </c>
      <c r="U2694" s="63">
        <v>45403</v>
      </c>
      <c r="V2694" s="214">
        <v>84.247667572059399</v>
      </c>
      <c r="X2694" s="63"/>
      <c r="Y2694" s="67"/>
      <c r="Z2694" s="67"/>
      <c r="AA2694" s="67"/>
      <c r="AB2694" s="67"/>
      <c r="AD2694" s="63"/>
      <c r="AE2694" s="67"/>
      <c r="AF2694" s="68"/>
      <c r="AH2694" s="58">
        <v>45403</v>
      </c>
      <c r="AI2694" s="210">
        <v>114.57753469282164</v>
      </c>
      <c r="AJ2694" s="210">
        <v>142.47815020642727</v>
      </c>
      <c r="AK2694" s="210">
        <v>175.40870683462467</v>
      </c>
      <c r="AM2694" s="63">
        <v>45403</v>
      </c>
      <c r="AN2694" s="210">
        <v>143.82264293651392</v>
      </c>
      <c r="AO2694" s="210">
        <v>143.7232665356189</v>
      </c>
      <c r="AP2694" s="210">
        <v>165.66907873159442</v>
      </c>
      <c r="AR2694" s="63">
        <v>45403</v>
      </c>
      <c r="AS2694" s="210">
        <v>34.992076630930356</v>
      </c>
      <c r="AT2694" s="210">
        <v>6.3923068107229586</v>
      </c>
      <c r="AV2694" s="63"/>
      <c r="AW2694" s="64" t="e">
        <v>#N/A</v>
      </c>
      <c r="AY2694" s="63"/>
      <c r="AZ2694" s="215"/>
      <c r="BA2694" s="215"/>
      <c r="BB2694" s="215"/>
      <c r="BC2694" s="215"/>
      <c r="BE2694" s="215"/>
    </row>
    <row r="2695" spans="4:57">
      <c r="D2695" s="63">
        <v>45404</v>
      </c>
      <c r="E2695" s="211">
        <v>4704.67</v>
      </c>
      <c r="F2695" s="211">
        <v>8476.2000000000007</v>
      </c>
      <c r="G2695" s="213">
        <v>13180.87</v>
      </c>
      <c r="I2695" s="63"/>
      <c r="J2695" s="68"/>
      <c r="K2695" s="68"/>
      <c r="M2695" s="63">
        <v>45404</v>
      </c>
      <c r="N2695" s="211">
        <v>29907</v>
      </c>
      <c r="O2695" s="212">
        <v>872.25</v>
      </c>
      <c r="Q2695" s="63">
        <v>45404</v>
      </c>
      <c r="R2695" s="210">
        <v>133.26863329857224</v>
      </c>
      <c r="S2695" s="210">
        <v>152.56951877174109</v>
      </c>
      <c r="U2695" s="63">
        <v>45404</v>
      </c>
      <c r="V2695" s="214">
        <v>83.770522487299033</v>
      </c>
      <c r="X2695" s="63"/>
      <c r="Y2695" s="67"/>
      <c r="Z2695" s="67"/>
      <c r="AA2695" s="67"/>
      <c r="AB2695" s="67"/>
      <c r="AD2695" s="63"/>
      <c r="AE2695" s="67"/>
      <c r="AF2695" s="68"/>
      <c r="AH2695" s="58">
        <v>45404</v>
      </c>
      <c r="AI2695" s="210">
        <v>115.07243429406451</v>
      </c>
      <c r="AJ2695" s="210">
        <v>142.3261393915954</v>
      </c>
      <c r="AK2695" s="210">
        <v>174.45803225709221</v>
      </c>
      <c r="AM2695" s="63">
        <v>45404</v>
      </c>
      <c r="AN2695" s="210">
        <v>143.68405832514748</v>
      </c>
      <c r="AO2695" s="210">
        <v>143.85091392898545</v>
      </c>
      <c r="AP2695" s="210">
        <v>165.27606407342944</v>
      </c>
      <c r="AR2695" s="63">
        <v>45404</v>
      </c>
      <c r="AS2695" s="210">
        <v>35.419500733176704</v>
      </c>
      <c r="AT2695" s="210">
        <v>6.6249426294488156</v>
      </c>
      <c r="AV2695" s="63"/>
      <c r="AW2695" s="64" t="e">
        <v>#N/A</v>
      </c>
      <c r="AY2695" s="63"/>
      <c r="AZ2695" s="215"/>
      <c r="BA2695" s="215"/>
      <c r="BB2695" s="215"/>
      <c r="BC2695" s="215"/>
      <c r="BE2695" s="215"/>
    </row>
    <row r="2696" spans="4:57">
      <c r="D2696" s="63">
        <v>45405</v>
      </c>
      <c r="E2696" s="211">
        <v>4793.3509999999997</v>
      </c>
      <c r="F2696" s="211">
        <v>8512.9689999999991</v>
      </c>
      <c r="G2696" s="213">
        <v>13306.32</v>
      </c>
      <c r="I2696" s="63"/>
      <c r="J2696" s="68"/>
      <c r="K2696" s="68"/>
      <c r="M2696" s="63">
        <v>45405</v>
      </c>
      <c r="N2696" s="211">
        <v>29899</v>
      </c>
      <c r="O2696" s="212">
        <v>872.75</v>
      </c>
      <c r="Q2696" s="63">
        <v>45405</v>
      </c>
      <c r="R2696" s="210">
        <v>134.54472716217074</v>
      </c>
      <c r="S2696" s="210">
        <v>152.04735130594901</v>
      </c>
      <c r="U2696" s="63">
        <v>45405</v>
      </c>
      <c r="V2696" s="214">
        <v>83.180457549348148</v>
      </c>
      <c r="X2696" s="63"/>
      <c r="Y2696" s="67"/>
      <c r="Z2696" s="67"/>
      <c r="AA2696" s="67"/>
      <c r="AB2696" s="67"/>
      <c r="AD2696" s="63"/>
      <c r="AE2696" s="67"/>
      <c r="AF2696" s="68"/>
      <c r="AH2696" s="58">
        <v>45405</v>
      </c>
      <c r="AI2696" s="210">
        <v>115.64729534143731</v>
      </c>
      <c r="AJ2696" s="210">
        <v>142.22923346812286</v>
      </c>
      <c r="AK2696" s="210">
        <v>173.54680594403575</v>
      </c>
      <c r="AM2696" s="63">
        <v>45405</v>
      </c>
      <c r="AN2696" s="210">
        <v>143.50520030016094</v>
      </c>
      <c r="AO2696" s="210">
        <v>144.02472173601541</v>
      </c>
      <c r="AP2696" s="210">
        <v>164.70777379107597</v>
      </c>
      <c r="AR2696" s="63">
        <v>45405</v>
      </c>
      <c r="AS2696" s="210">
        <v>35.908578077072242</v>
      </c>
      <c r="AT2696" s="210">
        <v>6.8666668059231384</v>
      </c>
      <c r="AV2696" s="63"/>
      <c r="AW2696" s="64" t="e">
        <v>#N/A</v>
      </c>
      <c r="AY2696" s="63"/>
      <c r="AZ2696" s="215"/>
      <c r="BA2696" s="215"/>
      <c r="BB2696" s="215"/>
      <c r="BC2696" s="215"/>
      <c r="BE2696" s="215"/>
    </row>
    <row r="2697" spans="4:57">
      <c r="D2697" s="63">
        <v>45406</v>
      </c>
      <c r="E2697" s="211">
        <v>4782.2269999999999</v>
      </c>
      <c r="F2697" s="211">
        <v>8561.8940000000002</v>
      </c>
      <c r="G2697" s="213">
        <v>13344.120999999999</v>
      </c>
      <c r="I2697" s="63"/>
      <c r="J2697" s="68"/>
      <c r="K2697" s="68"/>
      <c r="M2697" s="63">
        <v>45406</v>
      </c>
      <c r="N2697" s="211">
        <v>30023</v>
      </c>
      <c r="O2697" s="212">
        <v>873.25</v>
      </c>
      <c r="Q2697" s="63">
        <v>45406</v>
      </c>
      <c r="R2697" s="210">
        <v>135.91278072945769</v>
      </c>
      <c r="S2697" s="210">
        <v>151.31943064975371</v>
      </c>
      <c r="U2697" s="63">
        <v>45406</v>
      </c>
      <c r="V2697" s="214">
        <v>83.213660919614284</v>
      </c>
      <c r="X2697" s="63"/>
      <c r="Y2697" s="67"/>
      <c r="Z2697" s="67"/>
      <c r="AA2697" s="67"/>
      <c r="AB2697" s="67"/>
      <c r="AD2697" s="63"/>
      <c r="AE2697" s="67"/>
      <c r="AF2697" s="68"/>
      <c r="AH2697" s="58">
        <v>45406</v>
      </c>
      <c r="AI2697" s="210">
        <v>116.17855436546792</v>
      </c>
      <c r="AJ2697" s="210">
        <v>141.97129808709988</v>
      </c>
      <c r="AK2697" s="210">
        <v>172.32398805632059</v>
      </c>
      <c r="AM2697" s="63">
        <v>45406</v>
      </c>
      <c r="AN2697" s="210">
        <v>143.17172457091198</v>
      </c>
      <c r="AO2697" s="210">
        <v>143.94734723325558</v>
      </c>
      <c r="AP2697" s="210">
        <v>164.02115793763045</v>
      </c>
      <c r="AR2697" s="63">
        <v>45406</v>
      </c>
      <c r="AS2697" s="210">
        <v>36.386978772796816</v>
      </c>
      <c r="AT2697" s="210">
        <v>7.1325912180467688</v>
      </c>
      <c r="AV2697" s="63"/>
      <c r="AW2697" s="64" t="e">
        <v>#N/A</v>
      </c>
      <c r="AY2697" s="63"/>
      <c r="AZ2697" s="215"/>
      <c r="BA2697" s="215"/>
      <c r="BB2697" s="215"/>
      <c r="BC2697" s="215"/>
      <c r="BE2697" s="215"/>
    </row>
    <row r="2698" spans="4:57">
      <c r="D2698" s="63">
        <v>45407</v>
      </c>
      <c r="E2698" s="211">
        <v>4905.3919999999998</v>
      </c>
      <c r="F2698" s="211">
        <v>8634.8989999999994</v>
      </c>
      <c r="G2698" s="213">
        <v>13540.290999999999</v>
      </c>
      <c r="I2698" s="63"/>
      <c r="J2698" s="68"/>
      <c r="K2698" s="68"/>
      <c r="M2698" s="63">
        <v>45407</v>
      </c>
      <c r="N2698" s="211">
        <v>30096</v>
      </c>
      <c r="O2698" s="212">
        <v>873.75</v>
      </c>
      <c r="Q2698" s="63">
        <v>45407</v>
      </c>
      <c r="R2698" s="210">
        <v>137.35352972071092</v>
      </c>
      <c r="S2698" s="210">
        <v>150.46320591289981</v>
      </c>
      <c r="U2698" s="63">
        <v>45407</v>
      </c>
      <c r="V2698" s="214">
        <v>83.373085134072412</v>
      </c>
      <c r="X2698" s="63"/>
      <c r="Y2698" s="67"/>
      <c r="Z2698" s="67"/>
      <c r="AA2698" s="67"/>
      <c r="AB2698" s="67"/>
      <c r="AD2698" s="63"/>
      <c r="AE2698" s="67"/>
      <c r="AF2698" s="68"/>
      <c r="AH2698" s="58">
        <v>45407</v>
      </c>
      <c r="AI2698" s="210">
        <v>116.60424338121094</v>
      </c>
      <c r="AJ2698" s="210">
        <v>141.54990120292709</v>
      </c>
      <c r="AK2698" s="210">
        <v>170.90388534091585</v>
      </c>
      <c r="AM2698" s="63">
        <v>45407</v>
      </c>
      <c r="AN2698" s="210">
        <v>142.74289509455343</v>
      </c>
      <c r="AO2698" s="210">
        <v>143.75929245368636</v>
      </c>
      <c r="AP2698" s="210">
        <v>163.2257549925867</v>
      </c>
      <c r="AR2698" s="63">
        <v>45407</v>
      </c>
      <c r="AS2698" s="210">
        <v>36.687713759536969</v>
      </c>
      <c r="AT2698" s="210">
        <v>7.3789231700953639</v>
      </c>
      <c r="AV2698" s="63"/>
      <c r="AW2698" s="64" t="e">
        <v>#N/A</v>
      </c>
      <c r="AY2698" s="63"/>
      <c r="AZ2698" s="215"/>
      <c r="BA2698" s="215"/>
      <c r="BB2698" s="215"/>
      <c r="BC2698" s="215"/>
      <c r="BE2698" s="215"/>
    </row>
    <row r="2699" spans="4:57">
      <c r="D2699" s="63">
        <v>45408</v>
      </c>
      <c r="E2699" s="211">
        <v>4952.7730000000001</v>
      </c>
      <c r="F2699" s="211">
        <v>8719.6550000000007</v>
      </c>
      <c r="G2699" s="213">
        <v>13672.428</v>
      </c>
      <c r="I2699" s="63"/>
      <c r="J2699" s="68"/>
      <c r="K2699" s="68"/>
      <c r="M2699" s="63">
        <v>45408</v>
      </c>
      <c r="N2699" s="211">
        <v>30141</v>
      </c>
      <c r="O2699" s="212">
        <v>874.75</v>
      </c>
      <c r="Q2699" s="63">
        <v>45408</v>
      </c>
      <c r="R2699" s="210">
        <v>138.02472054215914</v>
      </c>
      <c r="S2699" s="210">
        <v>149.21954998103573</v>
      </c>
      <c r="U2699" s="63">
        <v>45408</v>
      </c>
      <c r="V2699" s="214">
        <v>84.134974394112021</v>
      </c>
      <c r="X2699" s="63"/>
      <c r="Y2699" s="67"/>
      <c r="Z2699" s="67"/>
      <c r="AA2699" s="67"/>
      <c r="AB2699" s="67"/>
      <c r="AD2699" s="63"/>
      <c r="AE2699" s="67"/>
      <c r="AF2699" s="68"/>
      <c r="AH2699" s="58">
        <v>45408</v>
      </c>
      <c r="AI2699" s="210">
        <v>117.10281890304914</v>
      </c>
      <c r="AJ2699" s="210">
        <v>140.94115215934488</v>
      </c>
      <c r="AK2699" s="210">
        <v>168.94872637397879</v>
      </c>
      <c r="AM2699" s="63">
        <v>45408</v>
      </c>
      <c r="AN2699" s="210">
        <v>142.23116272040684</v>
      </c>
      <c r="AO2699" s="210">
        <v>143.71015978316524</v>
      </c>
      <c r="AP2699" s="210">
        <v>162.10655981102522</v>
      </c>
      <c r="AR2699" s="63">
        <v>45408</v>
      </c>
      <c r="AS2699" s="210">
        <v>37.106808179264839</v>
      </c>
      <c r="AT2699" s="210">
        <v>7.6274103960333628</v>
      </c>
      <c r="AV2699" s="63"/>
      <c r="AW2699" s="64" t="e">
        <v>#N/A</v>
      </c>
      <c r="AY2699" s="63"/>
      <c r="AZ2699" s="215"/>
      <c r="BA2699" s="215"/>
      <c r="BB2699" s="215"/>
      <c r="BC2699" s="215"/>
      <c r="BE2699" s="215"/>
    </row>
    <row r="2700" spans="4:57">
      <c r="D2700" s="63">
        <v>45409</v>
      </c>
      <c r="E2700" s="211">
        <v>4952.7730000000001</v>
      </c>
      <c r="F2700" s="211">
        <v>8719.6550000000007</v>
      </c>
      <c r="G2700" s="213">
        <v>13672.428</v>
      </c>
      <c r="I2700" s="63"/>
      <c r="J2700" s="68"/>
      <c r="K2700" s="68"/>
      <c r="M2700" s="63">
        <v>45409</v>
      </c>
      <c r="N2700" s="211">
        <v>30141</v>
      </c>
      <c r="O2700" s="212">
        <v>874.75</v>
      </c>
      <c r="Q2700" s="63">
        <v>45409</v>
      </c>
      <c r="R2700" s="210">
        <v>138.37499238444138</v>
      </c>
      <c r="S2700" s="210">
        <v>147.71311635709478</v>
      </c>
      <c r="U2700" s="63">
        <v>45409</v>
      </c>
      <c r="V2700" s="214">
        <v>84.134974394112021</v>
      </c>
      <c r="X2700" s="63"/>
      <c r="Y2700" s="67"/>
      <c r="Z2700" s="67"/>
      <c r="AA2700" s="67"/>
      <c r="AB2700" s="67"/>
      <c r="AD2700" s="63"/>
      <c r="AE2700" s="67"/>
      <c r="AF2700" s="68"/>
      <c r="AH2700" s="58">
        <v>45409</v>
      </c>
      <c r="AI2700" s="210">
        <v>117.41856543024967</v>
      </c>
      <c r="AJ2700" s="210">
        <v>140.08208559730772</v>
      </c>
      <c r="AK2700" s="210">
        <v>166.63226988053</v>
      </c>
      <c r="AM2700" s="63">
        <v>45409</v>
      </c>
      <c r="AN2700" s="210">
        <v>141.72263690887399</v>
      </c>
      <c r="AO2700" s="210">
        <v>143.74357579825042</v>
      </c>
      <c r="AP2700" s="210">
        <v>160.91529753625636</v>
      </c>
      <c r="AR2700" s="63">
        <v>45409</v>
      </c>
      <c r="AS2700" s="210">
        <v>37.480800111708447</v>
      </c>
      <c r="AT2700" s="210">
        <v>7.8878742886465236</v>
      </c>
      <c r="AV2700" s="63"/>
      <c r="AW2700" s="64" t="e">
        <v>#N/A</v>
      </c>
      <c r="AY2700" s="63"/>
      <c r="AZ2700" s="215"/>
      <c r="BA2700" s="215"/>
      <c r="BB2700" s="215"/>
      <c r="BC2700" s="215"/>
      <c r="BE2700" s="215"/>
    </row>
    <row r="2701" spans="4:57">
      <c r="D2701" s="63">
        <v>45410</v>
      </c>
      <c r="E2701" s="211">
        <v>4952.7730000000001</v>
      </c>
      <c r="F2701" s="211">
        <v>8719.6550000000007</v>
      </c>
      <c r="G2701" s="213">
        <v>13672.428</v>
      </c>
      <c r="I2701" s="63"/>
      <c r="J2701" s="68"/>
      <c r="K2701" s="68"/>
      <c r="M2701" s="63">
        <v>45410</v>
      </c>
      <c r="N2701" s="211">
        <v>30141</v>
      </c>
      <c r="O2701" s="212">
        <v>874.75</v>
      </c>
      <c r="Q2701" s="63">
        <v>45410</v>
      </c>
      <c r="R2701" s="210">
        <v>138.91233500872713</v>
      </c>
      <c r="S2701" s="210">
        <v>146.33439320950558</v>
      </c>
      <c r="U2701" s="63">
        <v>45410</v>
      </c>
      <c r="V2701" s="214">
        <v>84.134974394112021</v>
      </c>
      <c r="X2701" s="63"/>
      <c r="Y2701" s="67"/>
      <c r="Z2701" s="67"/>
      <c r="AA2701" s="67"/>
      <c r="AB2701" s="67"/>
      <c r="AD2701" s="63"/>
      <c r="AE2701" s="67"/>
      <c r="AF2701" s="68"/>
      <c r="AH2701" s="58">
        <v>45410</v>
      </c>
      <c r="AI2701" s="210">
        <v>117.78561343652601</v>
      </c>
      <c r="AJ2701" s="210">
        <v>139.34696077841645</v>
      </c>
      <c r="AK2701" s="210">
        <v>164.51701759043158</v>
      </c>
      <c r="AM2701" s="63">
        <v>45410</v>
      </c>
      <c r="AN2701" s="210">
        <v>141.28314353454056</v>
      </c>
      <c r="AO2701" s="210">
        <v>143.85657568830035</v>
      </c>
      <c r="AP2701" s="210">
        <v>159.79430565993437</v>
      </c>
      <c r="AR2701" s="63">
        <v>45410</v>
      </c>
      <c r="AS2701" s="210">
        <v>37.850471357317581</v>
      </c>
      <c r="AT2701" s="210">
        <v>8.1308417121153553</v>
      </c>
      <c r="AV2701" s="63"/>
      <c r="AW2701" s="64" t="e">
        <v>#N/A</v>
      </c>
      <c r="AY2701" s="63"/>
      <c r="AZ2701" s="215"/>
      <c r="BA2701" s="215"/>
      <c r="BB2701" s="215"/>
      <c r="BC2701" s="215"/>
      <c r="BE2701" s="215"/>
    </row>
    <row r="2702" spans="4:57">
      <c r="D2702" s="63">
        <v>45411</v>
      </c>
      <c r="E2702" s="211">
        <v>5206.0119999999997</v>
      </c>
      <c r="F2702" s="211">
        <v>8828.4130000000005</v>
      </c>
      <c r="G2702" s="213">
        <v>14034.424999999999</v>
      </c>
      <c r="I2702" s="63"/>
      <c r="J2702" s="68"/>
      <c r="K2702" s="68"/>
      <c r="M2702" s="63">
        <v>45411</v>
      </c>
      <c r="N2702" s="211">
        <v>29869</v>
      </c>
      <c r="O2702" s="212">
        <v>876.41669999999999</v>
      </c>
      <c r="Q2702" s="63">
        <v>45411</v>
      </c>
      <c r="R2702" s="210">
        <v>139.91488652664867</v>
      </c>
      <c r="S2702" s="210">
        <v>145.47839863276653</v>
      </c>
      <c r="U2702" s="63">
        <v>45411</v>
      </c>
      <c r="V2702" s="214">
        <v>83.237542038809437</v>
      </c>
      <c r="X2702" s="63"/>
      <c r="Y2702" s="67"/>
      <c r="Z2702" s="67"/>
      <c r="AA2702" s="67"/>
      <c r="AB2702" s="67"/>
      <c r="AD2702" s="63"/>
      <c r="AE2702" s="67"/>
      <c r="AF2702" s="68"/>
      <c r="AH2702" s="58">
        <v>45411</v>
      </c>
      <c r="AI2702" s="210">
        <v>118.20281419193699</v>
      </c>
      <c r="AJ2702" s="210">
        <v>138.96524653090395</v>
      </c>
      <c r="AK2702" s="210">
        <v>163.14129834187025</v>
      </c>
      <c r="AM2702" s="63">
        <v>45411</v>
      </c>
      <c r="AN2702" s="210">
        <v>141.04350557896882</v>
      </c>
      <c r="AO2702" s="210">
        <v>144.13391937648137</v>
      </c>
      <c r="AP2702" s="210">
        <v>158.96657597258863</v>
      </c>
      <c r="AR2702" s="63">
        <v>45411</v>
      </c>
      <c r="AS2702" s="210">
        <v>38.27434973294541</v>
      </c>
      <c r="AT2702" s="210">
        <v>8.3792411547882963</v>
      </c>
      <c r="AV2702" s="63"/>
      <c r="AW2702" s="64" t="e">
        <v>#N/A</v>
      </c>
      <c r="AY2702" s="63"/>
      <c r="AZ2702" s="215"/>
      <c r="BA2702" s="215"/>
      <c r="BB2702" s="215"/>
      <c r="BC2702" s="215"/>
      <c r="BE2702" s="215"/>
    </row>
    <row r="2703" spans="4:57">
      <c r="D2703" s="63">
        <v>45412</v>
      </c>
      <c r="E2703" s="211">
        <v>6030.9549999999999</v>
      </c>
      <c r="F2703" s="211">
        <v>8938.1149999999998</v>
      </c>
      <c r="G2703" s="213">
        <v>14969.07</v>
      </c>
      <c r="I2703" s="63"/>
      <c r="J2703" s="68"/>
      <c r="K2703" s="68"/>
      <c r="M2703" s="63">
        <v>45412</v>
      </c>
      <c r="N2703" s="211">
        <v>27578</v>
      </c>
      <c r="O2703" s="212">
        <v>876.75</v>
      </c>
      <c r="Q2703" s="63">
        <v>45412</v>
      </c>
      <c r="R2703" s="210">
        <v>141.51143709071218</v>
      </c>
      <c r="S2703" s="210">
        <v>145.12149853113985</v>
      </c>
      <c r="U2703" s="63">
        <v>45412</v>
      </c>
      <c r="V2703" s="214">
        <v>83.650989216687577</v>
      </c>
      <c r="X2703" s="63"/>
      <c r="Y2703" s="67"/>
      <c r="Z2703" s="67"/>
      <c r="AA2703" s="67"/>
      <c r="AB2703" s="67"/>
      <c r="AD2703" s="63"/>
      <c r="AE2703" s="67"/>
      <c r="AF2703" s="68"/>
      <c r="AH2703" s="58">
        <v>45412</v>
      </c>
      <c r="AI2703" s="210">
        <v>118.64147784383343</v>
      </c>
      <c r="AJ2703" s="210">
        <v>138.91606660578177</v>
      </c>
      <c r="AK2703" s="210">
        <v>162.46865996612138</v>
      </c>
      <c r="AM2703" s="63">
        <v>45412</v>
      </c>
      <c r="AN2703" s="210">
        <v>140.85793735023287</v>
      </c>
      <c r="AO2703" s="210">
        <v>144.52276834680674</v>
      </c>
      <c r="AP2703" s="210">
        <v>158.1176547066847</v>
      </c>
      <c r="AR2703" s="63">
        <v>45412</v>
      </c>
      <c r="AS2703" s="210">
        <v>38.750010831044392</v>
      </c>
      <c r="AT2703" s="210">
        <v>8.633081362544214</v>
      </c>
      <c r="AV2703" s="63"/>
      <c r="AW2703" s="64" t="e">
        <v>#N/A</v>
      </c>
      <c r="AY2703" s="63"/>
      <c r="AZ2703" s="215"/>
      <c r="BA2703" s="215"/>
      <c r="BB2703" s="215"/>
      <c r="BC2703" s="215"/>
      <c r="BE2703" s="215"/>
    </row>
    <row r="2704" spans="4:57">
      <c r="D2704" s="63">
        <v>45413</v>
      </c>
      <c r="E2704" s="211">
        <v>6030.9549999999999</v>
      </c>
      <c r="F2704" s="211">
        <v>8938.1149999999998</v>
      </c>
      <c r="G2704" s="213">
        <v>14969.07</v>
      </c>
      <c r="I2704" s="63"/>
      <c r="J2704" s="68"/>
      <c r="K2704" s="68"/>
      <c r="M2704" s="63">
        <v>45413</v>
      </c>
      <c r="N2704" s="211">
        <v>27578</v>
      </c>
      <c r="O2704" s="212">
        <v>876.75</v>
      </c>
      <c r="Q2704" s="63">
        <v>45413</v>
      </c>
      <c r="R2704" s="210">
        <v>143.03071886988153</v>
      </c>
      <c r="S2704" s="210">
        <v>144.76006585657987</v>
      </c>
      <c r="U2704" s="63">
        <v>45413</v>
      </c>
      <c r="V2704" s="214">
        <v>83.650989216687577</v>
      </c>
      <c r="X2704" s="63"/>
      <c r="Y2704" s="67"/>
      <c r="Z2704" s="67"/>
      <c r="AA2704" s="67"/>
      <c r="AB2704" s="67"/>
      <c r="AD2704" s="63"/>
      <c r="AE2704" s="67"/>
      <c r="AF2704" s="68"/>
      <c r="AH2704" s="58">
        <v>45413</v>
      </c>
      <c r="AI2704" s="210">
        <v>119.10515338933921</v>
      </c>
      <c r="AJ2704" s="210">
        <v>138.8922764377281</v>
      </c>
      <c r="AK2704" s="210">
        <v>161.83649966270295</v>
      </c>
      <c r="AM2704" s="63">
        <v>45413</v>
      </c>
      <c r="AN2704" s="210">
        <v>140.64248498441697</v>
      </c>
      <c r="AO2704" s="210">
        <v>144.92991009344155</v>
      </c>
      <c r="AP2704" s="210">
        <v>157.16665761245042</v>
      </c>
      <c r="AR2704" s="63">
        <v>45413</v>
      </c>
      <c r="AS2704" s="210">
        <v>39.305393365338873</v>
      </c>
      <c r="AT2704" s="210">
        <v>8.8856575610953836</v>
      </c>
      <c r="AV2704" s="63"/>
      <c r="AW2704" s="64" t="e">
        <v>#N/A</v>
      </c>
      <c r="AY2704" s="63"/>
      <c r="AZ2704" s="215"/>
      <c r="BA2704" s="215"/>
      <c r="BB2704" s="215"/>
      <c r="BC2704" s="215"/>
      <c r="BE2704" s="215"/>
    </row>
    <row r="2705" spans="4:57">
      <c r="D2705" s="63">
        <v>45414</v>
      </c>
      <c r="E2705" s="211">
        <v>4240.4920000000002</v>
      </c>
      <c r="F2705" s="211">
        <v>9004.8850000000002</v>
      </c>
      <c r="G2705" s="213">
        <v>13245.377</v>
      </c>
      <c r="I2705" s="63"/>
      <c r="J2705" s="68"/>
      <c r="K2705" s="68"/>
      <c r="M2705" s="63">
        <v>45414</v>
      </c>
      <c r="N2705" s="211">
        <v>28200</v>
      </c>
      <c r="O2705" s="212">
        <v>878.25</v>
      </c>
      <c r="Q2705" s="63">
        <v>45414</v>
      </c>
      <c r="R2705" s="210">
        <v>143.30633574585227</v>
      </c>
      <c r="S2705" s="210">
        <v>144.60682172737998</v>
      </c>
      <c r="U2705" s="63">
        <v>45414</v>
      </c>
      <c r="V2705" s="214">
        <v>84.690899226904179</v>
      </c>
      <c r="X2705" s="63"/>
      <c r="Y2705" s="67"/>
      <c r="Z2705" s="67"/>
      <c r="AA2705" s="67"/>
      <c r="AB2705" s="67"/>
      <c r="AD2705" s="63"/>
      <c r="AE2705" s="67"/>
      <c r="AF2705" s="68"/>
      <c r="AH2705" s="58">
        <v>45414</v>
      </c>
      <c r="AI2705" s="210">
        <v>119.60401655149053</v>
      </c>
      <c r="AJ2705" s="210">
        <v>138.97661260371379</v>
      </c>
      <c r="AK2705" s="210">
        <v>161.42553820065078</v>
      </c>
      <c r="AM2705" s="63">
        <v>45414</v>
      </c>
      <c r="AN2705" s="210">
        <v>140.68113620748193</v>
      </c>
      <c r="AO2705" s="210">
        <v>145.55867262866013</v>
      </c>
      <c r="AP2705" s="210">
        <v>156.63116530839685</v>
      </c>
      <c r="AR2705" s="63">
        <v>45414</v>
      </c>
      <c r="AS2705" s="210">
        <v>39.850668968493743</v>
      </c>
      <c r="AT2705" s="210">
        <v>9.1474363730800654</v>
      </c>
      <c r="AV2705" s="63"/>
      <c r="AW2705" s="64" t="e">
        <v>#N/A</v>
      </c>
      <c r="AY2705" s="63"/>
      <c r="AZ2705" s="215"/>
      <c r="BA2705" s="215"/>
      <c r="BB2705" s="215"/>
      <c r="BC2705" s="215"/>
      <c r="BE2705" s="215"/>
    </row>
    <row r="2706" spans="4:57">
      <c r="D2706" s="63">
        <v>45415</v>
      </c>
      <c r="E2706" s="211">
        <v>4323.0200000000004</v>
      </c>
      <c r="F2706" s="211">
        <v>9052.9750000000004</v>
      </c>
      <c r="G2706" s="213">
        <v>13375.995000000001</v>
      </c>
      <c r="I2706" s="63"/>
      <c r="J2706" s="68"/>
      <c r="K2706" s="68"/>
      <c r="M2706" s="63">
        <v>45415</v>
      </c>
      <c r="N2706" s="211">
        <v>28381</v>
      </c>
      <c r="O2706" s="212">
        <v>878.75</v>
      </c>
      <c r="Q2706" s="63">
        <v>45415</v>
      </c>
      <c r="R2706" s="210">
        <v>144.10718475375296</v>
      </c>
      <c r="S2706" s="210">
        <v>144.75251895453488</v>
      </c>
      <c r="U2706" s="63">
        <v>45415</v>
      </c>
      <c r="V2706" s="214">
        <v>83.005043746268313</v>
      </c>
      <c r="X2706" s="63"/>
      <c r="Y2706" s="67"/>
      <c r="Z2706" s="67"/>
      <c r="AA2706" s="67"/>
      <c r="AB2706" s="67"/>
      <c r="AD2706" s="63"/>
      <c r="AE2706" s="67"/>
      <c r="AF2706" s="68"/>
      <c r="AH2706" s="58">
        <v>45415</v>
      </c>
      <c r="AI2706" s="210">
        <v>120.20980506137984</v>
      </c>
      <c r="AJ2706" s="210">
        <v>139.29674229698134</v>
      </c>
      <c r="AK2706" s="210">
        <v>161.42930911764242</v>
      </c>
      <c r="AM2706" s="63">
        <v>45415</v>
      </c>
      <c r="AN2706" s="210">
        <v>140.55200860480551</v>
      </c>
      <c r="AO2706" s="210">
        <v>146.29166032449089</v>
      </c>
      <c r="AP2706" s="210">
        <v>155.60973642562072</v>
      </c>
      <c r="AR2706" s="63">
        <v>45415</v>
      </c>
      <c r="AS2706" s="210">
        <v>40.509000086125234</v>
      </c>
      <c r="AT2706" s="210">
        <v>9.3765458965403781</v>
      </c>
      <c r="AV2706" s="63"/>
      <c r="AW2706" s="64" t="e">
        <v>#N/A</v>
      </c>
      <c r="AY2706" s="63"/>
      <c r="AZ2706" s="215"/>
      <c r="BA2706" s="215"/>
      <c r="BB2706" s="215"/>
      <c r="BC2706" s="215"/>
      <c r="BE2706" s="215"/>
    </row>
    <row r="2707" spans="4:57">
      <c r="D2707" s="63">
        <v>45416</v>
      </c>
      <c r="E2707" s="211">
        <v>4323.0200000000004</v>
      </c>
      <c r="F2707" s="211">
        <v>9052.9750000000004</v>
      </c>
      <c r="G2707" s="213">
        <v>13375.995000000001</v>
      </c>
      <c r="I2707" s="63"/>
      <c r="J2707" s="68"/>
      <c r="K2707" s="68"/>
      <c r="M2707" s="63">
        <v>45416</v>
      </c>
      <c r="N2707" s="211">
        <v>28381</v>
      </c>
      <c r="O2707" s="212">
        <v>878.75</v>
      </c>
      <c r="Q2707" s="63">
        <v>45416</v>
      </c>
      <c r="R2707" s="210">
        <v>145.16961156644172</v>
      </c>
      <c r="S2707" s="210">
        <v>144.94104091680512</v>
      </c>
      <c r="U2707" s="63">
        <v>45416</v>
      </c>
      <c r="V2707" s="214">
        <v>83.005043746268313</v>
      </c>
      <c r="X2707" s="63"/>
      <c r="Y2707" s="67"/>
      <c r="Z2707" s="67"/>
      <c r="AA2707" s="67"/>
      <c r="AB2707" s="67"/>
      <c r="AD2707" s="63"/>
      <c r="AE2707" s="67"/>
      <c r="AF2707" s="68"/>
      <c r="AH2707" s="58">
        <v>45416</v>
      </c>
      <c r="AI2707" s="210">
        <v>120.73233773123269</v>
      </c>
      <c r="AJ2707" s="210">
        <v>139.59403721038473</v>
      </c>
      <c r="AK2707" s="210">
        <v>161.48986726154732</v>
      </c>
      <c r="AM2707" s="63">
        <v>45416</v>
      </c>
      <c r="AN2707" s="210">
        <v>140.43390875932903</v>
      </c>
      <c r="AO2707" s="210">
        <v>146.83573426898727</v>
      </c>
      <c r="AP2707" s="210">
        <v>154.83218867347836</v>
      </c>
      <c r="AR2707" s="63">
        <v>45416</v>
      </c>
      <c r="AS2707" s="210">
        <v>41.073193369026214</v>
      </c>
      <c r="AT2707" s="210">
        <v>9.601878018129506</v>
      </c>
      <c r="AV2707" s="63"/>
      <c r="AW2707" s="64" t="e">
        <v>#N/A</v>
      </c>
      <c r="AY2707" s="63"/>
      <c r="AZ2707" s="215"/>
      <c r="BA2707" s="215"/>
      <c r="BB2707" s="215"/>
      <c r="BC2707" s="215"/>
      <c r="BE2707" s="215"/>
    </row>
    <row r="2708" spans="4:57">
      <c r="D2708" s="63">
        <v>45417</v>
      </c>
      <c r="E2708" s="211">
        <v>4323.0200000000004</v>
      </c>
      <c r="F2708" s="211">
        <v>9052.9750000000004</v>
      </c>
      <c r="G2708" s="213">
        <v>13375.995000000001</v>
      </c>
      <c r="I2708" s="63"/>
      <c r="J2708" s="68"/>
      <c r="K2708" s="68"/>
      <c r="M2708" s="63">
        <v>45417</v>
      </c>
      <c r="N2708" s="211">
        <v>28381</v>
      </c>
      <c r="O2708" s="212">
        <v>878.75</v>
      </c>
      <c r="Q2708" s="63">
        <v>45417</v>
      </c>
      <c r="R2708" s="210">
        <v>146.14015924891288</v>
      </c>
      <c r="S2708" s="210">
        <v>145.17455260971005</v>
      </c>
      <c r="U2708" s="63">
        <v>45417</v>
      </c>
      <c r="V2708" s="214">
        <v>83.005043746268313</v>
      </c>
      <c r="X2708" s="63"/>
      <c r="Y2708" s="67"/>
      <c r="Z2708" s="67"/>
      <c r="AA2708" s="67"/>
      <c r="AB2708" s="67"/>
      <c r="AD2708" s="63"/>
      <c r="AE2708" s="67"/>
      <c r="AF2708" s="68"/>
      <c r="AH2708" s="58">
        <v>45417</v>
      </c>
      <c r="AI2708" s="210">
        <v>121.03234644379883</v>
      </c>
      <c r="AJ2708" s="210">
        <v>139.83017464565592</v>
      </c>
      <c r="AK2708" s="210">
        <v>161.64028724126774</v>
      </c>
      <c r="AM2708" s="63">
        <v>45417</v>
      </c>
      <c r="AN2708" s="210">
        <v>140.51666771083862</v>
      </c>
      <c r="AO2708" s="210">
        <v>147.71182738806439</v>
      </c>
      <c r="AP2708" s="210">
        <v>154.19538161276355</v>
      </c>
      <c r="AR2708" s="63">
        <v>45417</v>
      </c>
      <c r="AS2708" s="210">
        <v>41.582630170817048</v>
      </c>
      <c r="AT2708" s="210">
        <v>9.8230048918031887</v>
      </c>
      <c r="AV2708" s="63"/>
      <c r="AW2708" s="64" t="e">
        <v>#N/A</v>
      </c>
      <c r="AY2708" s="63"/>
      <c r="AZ2708" s="215"/>
      <c r="BA2708" s="215"/>
      <c r="BB2708" s="215"/>
      <c r="BC2708" s="215"/>
      <c r="BE2708" s="215"/>
    </row>
    <row r="2709" spans="4:57">
      <c r="D2709" s="63">
        <v>45418</v>
      </c>
      <c r="E2709" s="211">
        <v>4429.4059999999999</v>
      </c>
      <c r="F2709" s="211">
        <v>9104.0820000000003</v>
      </c>
      <c r="G2709" s="213">
        <v>13533.487999999999</v>
      </c>
      <c r="I2709" s="63"/>
      <c r="J2709" s="68"/>
      <c r="K2709" s="68"/>
      <c r="M2709" s="63">
        <v>45418</v>
      </c>
      <c r="N2709" s="211">
        <v>27688</v>
      </c>
      <c r="O2709" s="212">
        <v>880.25</v>
      </c>
      <c r="Q2709" s="63">
        <v>45418</v>
      </c>
      <c r="R2709" s="210">
        <v>147.20996496087162</v>
      </c>
      <c r="S2709" s="210">
        <v>145.36328013646877</v>
      </c>
      <c r="U2709" s="63">
        <v>45418</v>
      </c>
      <c r="V2709" s="214">
        <v>84.19464697898232</v>
      </c>
      <c r="X2709" s="63"/>
      <c r="Y2709" s="67"/>
      <c r="Z2709" s="67"/>
      <c r="AA2709" s="67"/>
      <c r="AB2709" s="67"/>
      <c r="AD2709" s="63"/>
      <c r="AE2709" s="67"/>
      <c r="AF2709" s="68"/>
      <c r="AH2709" s="58">
        <v>45418</v>
      </c>
      <c r="AI2709" s="210">
        <v>121.24485106514355</v>
      </c>
      <c r="AJ2709" s="210">
        <v>139.99733608448744</v>
      </c>
      <c r="AK2709" s="210">
        <v>161.70534430170554</v>
      </c>
      <c r="AM2709" s="63">
        <v>45418</v>
      </c>
      <c r="AN2709" s="210">
        <v>140.6120026387193</v>
      </c>
      <c r="AO2709" s="210">
        <v>148.48624937456069</v>
      </c>
      <c r="AP2709" s="210">
        <v>153.70969202911971</v>
      </c>
      <c r="AR2709" s="63">
        <v>45418</v>
      </c>
      <c r="AS2709" s="210">
        <v>42.053067964986447</v>
      </c>
      <c r="AT2709" s="210">
        <v>10.047585631741395</v>
      </c>
      <c r="AV2709" s="63"/>
      <c r="AW2709" s="64" t="e">
        <v>#N/A</v>
      </c>
      <c r="AY2709" s="63"/>
      <c r="AZ2709" s="215"/>
      <c r="BA2709" s="215"/>
      <c r="BB2709" s="215"/>
      <c r="BC2709" s="215"/>
      <c r="BE2709" s="215"/>
    </row>
    <row r="2710" spans="4:57">
      <c r="D2710" s="63">
        <v>45419</v>
      </c>
      <c r="E2710" s="211">
        <v>4303.46</v>
      </c>
      <c r="F2710" s="211">
        <v>9170.5550000000003</v>
      </c>
      <c r="G2710" s="213">
        <v>13474.014999999999</v>
      </c>
      <c r="I2710" s="63"/>
      <c r="J2710" s="68"/>
      <c r="K2710" s="68"/>
      <c r="M2710" s="63">
        <v>45419</v>
      </c>
      <c r="N2710" s="211">
        <v>27791</v>
      </c>
      <c r="O2710" s="212">
        <v>880.75</v>
      </c>
      <c r="Q2710" s="63">
        <v>45419</v>
      </c>
      <c r="R2710" s="210">
        <v>148.29727771130985</v>
      </c>
      <c r="S2710" s="210">
        <v>145.68859890928124</v>
      </c>
      <c r="U2710" s="63">
        <v>45419</v>
      </c>
      <c r="V2710" s="214">
        <v>84.02391940008161</v>
      </c>
      <c r="X2710" s="63"/>
      <c r="Y2710" s="67"/>
      <c r="Z2710" s="67"/>
      <c r="AA2710" s="67"/>
      <c r="AB2710" s="67"/>
      <c r="AD2710" s="63"/>
      <c r="AE2710" s="67"/>
      <c r="AF2710" s="68"/>
      <c r="AH2710" s="58">
        <v>45419</v>
      </c>
      <c r="AI2710" s="210">
        <v>121.53897490735872</v>
      </c>
      <c r="AJ2710" s="210">
        <v>140.32083145191555</v>
      </c>
      <c r="AK2710" s="210">
        <v>162.0071203961397</v>
      </c>
      <c r="AM2710" s="63">
        <v>45419</v>
      </c>
      <c r="AN2710" s="210">
        <v>140.76570047532542</v>
      </c>
      <c r="AO2710" s="210">
        <v>149.5529713959335</v>
      </c>
      <c r="AP2710" s="210">
        <v>153.07799724059063</v>
      </c>
      <c r="AR2710" s="63">
        <v>45419</v>
      </c>
      <c r="AS2710" s="210">
        <v>42.613709160794365</v>
      </c>
      <c r="AT2710" s="210">
        <v>10.271829105473973</v>
      </c>
      <c r="AV2710" s="63"/>
      <c r="AW2710" s="64" t="e">
        <v>#N/A</v>
      </c>
      <c r="AY2710" s="63"/>
      <c r="AZ2710" s="215"/>
      <c r="BA2710" s="215"/>
      <c r="BB2710" s="215"/>
      <c r="BC2710" s="215"/>
      <c r="BE2710" s="215"/>
    </row>
    <row r="2711" spans="4:57">
      <c r="D2711" s="63">
        <v>45420</v>
      </c>
      <c r="E2711" s="211">
        <v>4653.68</v>
      </c>
      <c r="F2711" s="211">
        <v>9292.9030000000002</v>
      </c>
      <c r="G2711" s="213">
        <v>13946.583000000001</v>
      </c>
      <c r="I2711" s="63"/>
      <c r="J2711" s="68"/>
      <c r="K2711" s="68"/>
      <c r="M2711" s="63">
        <v>45420</v>
      </c>
      <c r="N2711" s="211">
        <v>27967</v>
      </c>
      <c r="O2711" s="212">
        <v>881.75</v>
      </c>
      <c r="Q2711" s="63">
        <v>45420</v>
      </c>
      <c r="R2711" s="210">
        <v>149.70764094406718</v>
      </c>
      <c r="S2711" s="210">
        <v>146.24065212768519</v>
      </c>
      <c r="U2711" s="63">
        <v>45420</v>
      </c>
      <c r="V2711" s="214">
        <v>84.628759150566466</v>
      </c>
      <c r="X2711" s="63"/>
      <c r="Y2711" s="67"/>
      <c r="Z2711" s="67"/>
      <c r="AA2711" s="67"/>
      <c r="AB2711" s="67"/>
      <c r="AD2711" s="63"/>
      <c r="AE2711" s="67"/>
      <c r="AF2711" s="68"/>
      <c r="AH2711" s="58">
        <v>45420</v>
      </c>
      <c r="AI2711" s="210">
        <v>121.70093614588065</v>
      </c>
      <c r="AJ2711" s="210">
        <v>140.67105006368848</v>
      </c>
      <c r="AK2711" s="210">
        <v>162.62670345003284</v>
      </c>
      <c r="AM2711" s="63">
        <v>45420</v>
      </c>
      <c r="AN2711" s="210">
        <v>140.82902721290412</v>
      </c>
      <c r="AO2711" s="210">
        <v>150.45795479180381</v>
      </c>
      <c r="AP2711" s="210">
        <v>152.44303252325412</v>
      </c>
      <c r="AR2711" s="63">
        <v>45420</v>
      </c>
      <c r="AS2711" s="210">
        <v>43.146048256458357</v>
      </c>
      <c r="AT2711" s="210">
        <v>10.504188196026831</v>
      </c>
      <c r="AV2711" s="63"/>
      <c r="AW2711" s="64" t="e">
        <v>#N/A</v>
      </c>
      <c r="AY2711" s="63"/>
      <c r="AZ2711" s="215"/>
      <c r="BA2711" s="215"/>
      <c r="BB2711" s="215"/>
      <c r="BC2711" s="215"/>
      <c r="BE2711" s="215"/>
    </row>
    <row r="2712" spans="4:57">
      <c r="D2712" s="63">
        <v>45421</v>
      </c>
      <c r="E2712" s="211">
        <v>4595.3590000000004</v>
      </c>
      <c r="F2712" s="211">
        <v>9293.2939999999999</v>
      </c>
      <c r="G2712" s="213">
        <v>13888.653</v>
      </c>
      <c r="I2712" s="63"/>
      <c r="J2712" s="68"/>
      <c r="K2712" s="68"/>
      <c r="M2712" s="63">
        <v>45421</v>
      </c>
      <c r="N2712" s="211">
        <v>28037</v>
      </c>
      <c r="O2712" s="212">
        <v>882.25</v>
      </c>
      <c r="Q2712" s="63">
        <v>45421</v>
      </c>
      <c r="R2712" s="210">
        <v>150.95953444345076</v>
      </c>
      <c r="S2712" s="210">
        <v>146.80927803326793</v>
      </c>
      <c r="U2712" s="63">
        <v>45421</v>
      </c>
      <c r="V2712" s="214">
        <v>84.666800337252639</v>
      </c>
      <c r="X2712" s="63"/>
      <c r="Y2712" s="67"/>
      <c r="Z2712" s="67"/>
      <c r="AA2712" s="67"/>
      <c r="AB2712" s="67"/>
      <c r="AD2712" s="63"/>
      <c r="AE2712" s="67"/>
      <c r="AF2712" s="68"/>
      <c r="AH2712" s="58">
        <v>45421</v>
      </c>
      <c r="AI2712" s="210">
        <v>121.67751690805821</v>
      </c>
      <c r="AJ2712" s="210">
        <v>140.96100478240436</v>
      </c>
      <c r="AK2712" s="210">
        <v>163.2031466963837</v>
      </c>
      <c r="AM2712" s="63">
        <v>45421</v>
      </c>
      <c r="AN2712" s="210">
        <v>140.99007405079925</v>
      </c>
      <c r="AO2712" s="210">
        <v>151.23744750820003</v>
      </c>
      <c r="AP2712" s="210">
        <v>152.14521509509481</v>
      </c>
      <c r="AR2712" s="63">
        <v>45421</v>
      </c>
      <c r="AS2712" s="210">
        <v>43.547454195940993</v>
      </c>
      <c r="AT2712" s="210">
        <v>10.743569631429839</v>
      </c>
      <c r="AV2712" s="63"/>
      <c r="AW2712" s="64" t="e">
        <v>#N/A</v>
      </c>
      <c r="AY2712" s="63"/>
      <c r="AZ2712" s="215"/>
      <c r="BA2712" s="215"/>
      <c r="BB2712" s="215"/>
      <c r="BC2712" s="215"/>
      <c r="BE2712" s="215"/>
    </row>
    <row r="2713" spans="4:57">
      <c r="D2713" s="63">
        <v>45422</v>
      </c>
      <c r="E2713" s="211">
        <v>4622.4560000000001</v>
      </c>
      <c r="F2713" s="211">
        <v>9348.6080000000002</v>
      </c>
      <c r="G2713" s="213">
        <v>13971.064</v>
      </c>
      <c r="I2713" s="63"/>
      <c r="J2713" s="68"/>
      <c r="K2713" s="68"/>
      <c r="M2713" s="63">
        <v>45422</v>
      </c>
      <c r="N2713" s="211">
        <v>28361</v>
      </c>
      <c r="O2713" s="212">
        <v>882.75</v>
      </c>
      <c r="Q2713" s="63">
        <v>45422</v>
      </c>
      <c r="R2713" s="210">
        <v>152.22947557165031</v>
      </c>
      <c r="S2713" s="210">
        <v>147.42518039521303</v>
      </c>
      <c r="U2713" s="63">
        <v>45422</v>
      </c>
      <c r="V2713" s="214">
        <v>84.837946434362323</v>
      </c>
      <c r="X2713" s="63"/>
      <c r="Y2713" s="67"/>
      <c r="Z2713" s="67"/>
      <c r="AA2713" s="67"/>
      <c r="AB2713" s="67"/>
      <c r="AD2713" s="63"/>
      <c r="AE2713" s="67"/>
      <c r="AF2713" s="68"/>
      <c r="AH2713" s="58">
        <v>45422</v>
      </c>
      <c r="AI2713" s="210">
        <v>121.75719096923561</v>
      </c>
      <c r="AJ2713" s="210">
        <v>141.32147461441303</v>
      </c>
      <c r="AK2713" s="210">
        <v>163.82948105530875</v>
      </c>
      <c r="AM2713" s="63">
        <v>45422</v>
      </c>
      <c r="AN2713" s="210">
        <v>141.10057436939289</v>
      </c>
      <c r="AO2713" s="210">
        <v>151.80490010484527</v>
      </c>
      <c r="AP2713" s="210">
        <v>151.93428340450797</v>
      </c>
      <c r="AR2713" s="63">
        <v>45422</v>
      </c>
      <c r="AS2713" s="210">
        <v>44.103909779544146</v>
      </c>
      <c r="AT2713" s="210">
        <v>10.981646452720817</v>
      </c>
      <c r="AV2713" s="63"/>
      <c r="AW2713" s="64" t="e">
        <v>#N/A</v>
      </c>
      <c r="AY2713" s="63"/>
      <c r="AZ2713" s="215"/>
      <c r="BA2713" s="215"/>
      <c r="BB2713" s="215"/>
      <c r="BC2713" s="215"/>
      <c r="BE2713" s="215"/>
    </row>
    <row r="2714" spans="4:57">
      <c r="D2714" s="63">
        <v>45423</v>
      </c>
      <c r="E2714" s="211">
        <v>4622.4560000000001</v>
      </c>
      <c r="F2714" s="211">
        <v>9348.6080000000002</v>
      </c>
      <c r="G2714" s="213">
        <v>13971.064</v>
      </c>
      <c r="I2714" s="63"/>
      <c r="J2714" s="68"/>
      <c r="K2714" s="68"/>
      <c r="M2714" s="63">
        <v>45423</v>
      </c>
      <c r="N2714" s="211">
        <v>28361</v>
      </c>
      <c r="O2714" s="212">
        <v>882.75</v>
      </c>
      <c r="Q2714" s="63">
        <v>45423</v>
      </c>
      <c r="R2714" s="210">
        <v>153.36581926503422</v>
      </c>
      <c r="S2714" s="210">
        <v>147.88921126439666</v>
      </c>
      <c r="U2714" s="63">
        <v>45423</v>
      </c>
      <c r="V2714" s="214">
        <v>84.837946434362323</v>
      </c>
      <c r="X2714" s="63"/>
      <c r="Y2714" s="67"/>
      <c r="Z2714" s="67"/>
      <c r="AA2714" s="67"/>
      <c r="AB2714" s="67"/>
      <c r="AD2714" s="63"/>
      <c r="AE2714" s="67"/>
      <c r="AF2714" s="68"/>
      <c r="AH2714" s="58">
        <v>45423</v>
      </c>
      <c r="AI2714" s="210">
        <v>121.75468243762167</v>
      </c>
      <c r="AJ2714" s="210">
        <v>141.53928921953298</v>
      </c>
      <c r="AK2714" s="210">
        <v>164.2283729717787</v>
      </c>
      <c r="AM2714" s="63">
        <v>45423</v>
      </c>
      <c r="AN2714" s="210">
        <v>141.25666688823389</v>
      </c>
      <c r="AO2714" s="210">
        <v>152.37947502548809</v>
      </c>
      <c r="AP2714" s="210">
        <v>151.75936969618218</v>
      </c>
      <c r="AR2714" s="63">
        <v>45423</v>
      </c>
      <c r="AS2714" s="210">
        <v>44.578497121588498</v>
      </c>
      <c r="AT2714" s="210">
        <v>11.204555861544119</v>
      </c>
      <c r="AV2714" s="63"/>
      <c r="AW2714" s="64" t="e">
        <v>#N/A</v>
      </c>
      <c r="AY2714" s="63"/>
      <c r="AZ2714" s="215"/>
      <c r="BA2714" s="215"/>
      <c r="BB2714" s="215"/>
      <c r="BC2714" s="215"/>
      <c r="BE2714" s="215"/>
    </row>
    <row r="2715" spans="4:57">
      <c r="D2715" s="63">
        <v>45424</v>
      </c>
      <c r="E2715" s="211">
        <v>4622.4560000000001</v>
      </c>
      <c r="F2715" s="211">
        <v>9348.6080000000002</v>
      </c>
      <c r="G2715" s="213">
        <v>13971.064</v>
      </c>
      <c r="I2715" s="63"/>
      <c r="J2715" s="68"/>
      <c r="K2715" s="68"/>
      <c r="M2715" s="63">
        <v>45424</v>
      </c>
      <c r="N2715" s="211">
        <v>28361</v>
      </c>
      <c r="O2715" s="212">
        <v>882.75</v>
      </c>
      <c r="Q2715" s="63">
        <v>45424</v>
      </c>
      <c r="R2715" s="210">
        <v>154.23455678609076</v>
      </c>
      <c r="S2715" s="210">
        <v>148.33826580843149</v>
      </c>
      <c r="U2715" s="63">
        <v>45424</v>
      </c>
      <c r="V2715" s="214">
        <v>84.837946434362323</v>
      </c>
      <c r="X2715" s="63"/>
      <c r="Y2715" s="67"/>
      <c r="Z2715" s="67"/>
      <c r="AA2715" s="67"/>
      <c r="AB2715" s="67"/>
      <c r="AD2715" s="63"/>
      <c r="AE2715" s="67"/>
      <c r="AF2715" s="68"/>
      <c r="AH2715" s="58">
        <v>45424</v>
      </c>
      <c r="AI2715" s="210">
        <v>121.7417345560567</v>
      </c>
      <c r="AJ2715" s="210">
        <v>141.76762885544272</v>
      </c>
      <c r="AK2715" s="210">
        <v>164.6304302680567</v>
      </c>
      <c r="AM2715" s="63">
        <v>45424</v>
      </c>
      <c r="AN2715" s="210">
        <v>141.38308822885853</v>
      </c>
      <c r="AO2715" s="210">
        <v>152.88106143968511</v>
      </c>
      <c r="AP2715" s="210">
        <v>151.57838544360459</v>
      </c>
      <c r="AR2715" s="63">
        <v>45424</v>
      </c>
      <c r="AS2715" s="210">
        <v>45.070148255395523</v>
      </c>
      <c r="AT2715" s="210">
        <v>11.42722424487741</v>
      </c>
      <c r="AV2715" s="63"/>
      <c r="AW2715" s="64" t="e">
        <v>#N/A</v>
      </c>
      <c r="AY2715" s="63"/>
      <c r="AZ2715" s="215"/>
      <c r="BA2715" s="215"/>
      <c r="BB2715" s="215"/>
      <c r="BC2715" s="215"/>
      <c r="BE2715" s="215"/>
    </row>
    <row r="2716" spans="4:57">
      <c r="D2716" s="63">
        <v>45425</v>
      </c>
      <c r="E2716" s="211">
        <v>4608.5889999999999</v>
      </c>
      <c r="F2716" s="211">
        <v>9396.9320000000007</v>
      </c>
      <c r="G2716" s="213">
        <v>14005.521000000001</v>
      </c>
      <c r="I2716" s="63"/>
      <c r="J2716" s="68"/>
      <c r="K2716" s="68"/>
      <c r="M2716" s="63">
        <v>45425</v>
      </c>
      <c r="N2716" s="211">
        <v>28325</v>
      </c>
      <c r="O2716" s="212">
        <v>884.25</v>
      </c>
      <c r="Q2716" s="63">
        <v>45425</v>
      </c>
      <c r="R2716" s="210">
        <v>155.06045780072628</v>
      </c>
      <c r="S2716" s="210">
        <v>148.56671100223141</v>
      </c>
      <c r="U2716" s="63">
        <v>45425</v>
      </c>
      <c r="V2716" s="214">
        <v>85.300343708677104</v>
      </c>
      <c r="X2716" s="63"/>
      <c r="Y2716" s="67"/>
      <c r="Z2716" s="67"/>
      <c r="AA2716" s="67"/>
      <c r="AB2716" s="67"/>
      <c r="AD2716" s="63"/>
      <c r="AE2716" s="67"/>
      <c r="AF2716" s="68"/>
      <c r="AH2716" s="58">
        <v>45425</v>
      </c>
      <c r="AI2716" s="210">
        <v>121.71244535616381</v>
      </c>
      <c r="AJ2716" s="210">
        <v>141.82664761255774</v>
      </c>
      <c r="AK2716" s="210">
        <v>164.70404416357974</v>
      </c>
      <c r="AM2716" s="63">
        <v>45425</v>
      </c>
      <c r="AN2716" s="210">
        <v>141.37978576874599</v>
      </c>
      <c r="AO2716" s="210">
        <v>153.00051903880484</v>
      </c>
      <c r="AP2716" s="210">
        <v>151.48272822358803</v>
      </c>
      <c r="AR2716" s="63">
        <v>45425</v>
      </c>
      <c r="AS2716" s="210">
        <v>45.587526528955657</v>
      </c>
      <c r="AT2716" s="210">
        <v>11.646478976486252</v>
      </c>
      <c r="AV2716" s="63"/>
      <c r="AW2716" s="64" t="e">
        <v>#N/A</v>
      </c>
      <c r="AY2716" s="63"/>
      <c r="AZ2716" s="215"/>
      <c r="BA2716" s="215"/>
      <c r="BB2716" s="215"/>
      <c r="BC2716" s="215"/>
      <c r="BE2716" s="215"/>
    </row>
    <row r="2717" spans="4:57">
      <c r="D2717" s="63">
        <v>45426</v>
      </c>
      <c r="E2717" s="211">
        <v>4705.6120000000001</v>
      </c>
      <c r="F2717" s="211">
        <v>9420.0339999999997</v>
      </c>
      <c r="G2717" s="213">
        <v>14125.646000000001</v>
      </c>
      <c r="I2717" s="63"/>
      <c r="J2717" s="68"/>
      <c r="K2717" s="68"/>
      <c r="M2717" s="63">
        <v>45426</v>
      </c>
      <c r="N2717" s="211">
        <v>28368</v>
      </c>
      <c r="O2717" s="212">
        <v>885.25</v>
      </c>
      <c r="Q2717" s="63">
        <v>45426</v>
      </c>
      <c r="R2717" s="210">
        <v>156.05669324247319</v>
      </c>
      <c r="S2717" s="210">
        <v>148.73715909290556</v>
      </c>
      <c r="U2717" s="63">
        <v>45426</v>
      </c>
      <c r="V2717" s="214">
        <v>82.736982024752706</v>
      </c>
      <c r="X2717" s="63"/>
      <c r="Y2717" s="67"/>
      <c r="Z2717" s="67"/>
      <c r="AA2717" s="67"/>
      <c r="AB2717" s="67"/>
      <c r="AD2717" s="63"/>
      <c r="AE2717" s="67"/>
      <c r="AF2717" s="68"/>
      <c r="AH2717" s="58">
        <v>45426</v>
      </c>
      <c r="AI2717" s="210">
        <v>121.92210506951059</v>
      </c>
      <c r="AJ2717" s="210">
        <v>141.99404147892869</v>
      </c>
      <c r="AK2717" s="210">
        <v>164.68568581292527</v>
      </c>
      <c r="AM2717" s="63">
        <v>45426</v>
      </c>
      <c r="AN2717" s="210">
        <v>141.40184089805859</v>
      </c>
      <c r="AO2717" s="210">
        <v>153.19844383818582</v>
      </c>
      <c r="AP2717" s="210">
        <v>151.34212233190402</v>
      </c>
      <c r="AR2717" s="63">
        <v>45426</v>
      </c>
      <c r="AS2717" s="210">
        <v>46.167032595845292</v>
      </c>
      <c r="AT2717" s="210">
        <v>11.866752452673769</v>
      </c>
      <c r="AV2717" s="63"/>
      <c r="AW2717" s="64" t="e">
        <v>#N/A</v>
      </c>
      <c r="AY2717" s="63"/>
      <c r="AZ2717" s="215"/>
      <c r="BA2717" s="215"/>
      <c r="BB2717" s="215"/>
      <c r="BC2717" s="215"/>
      <c r="BE2717" s="215"/>
    </row>
    <row r="2718" spans="4:57">
      <c r="D2718" s="63">
        <v>45427</v>
      </c>
      <c r="E2718" s="211">
        <v>6498.0640000000003</v>
      </c>
      <c r="F2718" s="211">
        <v>9440.6010000000006</v>
      </c>
      <c r="G2718" s="213">
        <v>15938.665000000001</v>
      </c>
      <c r="I2718" s="63"/>
      <c r="J2718" s="68"/>
      <c r="K2718" s="68"/>
      <c r="M2718" s="63">
        <v>45427</v>
      </c>
      <c r="N2718" s="211">
        <v>28271</v>
      </c>
      <c r="O2718" s="212">
        <v>885.75</v>
      </c>
      <c r="Q2718" s="63">
        <v>45427</v>
      </c>
      <c r="R2718" s="210">
        <v>158.11166465815097</v>
      </c>
      <c r="S2718" s="210">
        <v>149.4167529552183</v>
      </c>
      <c r="U2718" s="63">
        <v>45427</v>
      </c>
      <c r="V2718" s="214">
        <v>82.108197552503</v>
      </c>
      <c r="X2718" s="63"/>
      <c r="Y2718" s="67"/>
      <c r="Z2718" s="67"/>
      <c r="AA2718" s="67"/>
      <c r="AB2718" s="67"/>
      <c r="AD2718" s="63"/>
      <c r="AE2718" s="67"/>
      <c r="AF2718" s="68"/>
      <c r="AH2718" s="58">
        <v>45427</v>
      </c>
      <c r="AI2718" s="210">
        <v>121.91933298199098</v>
      </c>
      <c r="AJ2718" s="210">
        <v>142.34180239327299</v>
      </c>
      <c r="AK2718" s="210">
        <v>165.37185380492846</v>
      </c>
      <c r="AM2718" s="63">
        <v>45427</v>
      </c>
      <c r="AN2718" s="210">
        <v>141.37924284077727</v>
      </c>
      <c r="AO2718" s="210">
        <v>153.09484851794713</v>
      </c>
      <c r="AP2718" s="210">
        <v>151.41179174467396</v>
      </c>
      <c r="AR2718" s="63">
        <v>45427</v>
      </c>
      <c r="AS2718" s="210">
        <v>46.711475050388351</v>
      </c>
      <c r="AT2718" s="210">
        <v>12.085925913114171</v>
      </c>
      <c r="AV2718" s="63"/>
      <c r="AW2718" s="64" t="e">
        <v>#N/A</v>
      </c>
      <c r="AY2718" s="63"/>
      <c r="AZ2718" s="215"/>
      <c r="BA2718" s="215"/>
      <c r="BB2718" s="215"/>
      <c r="BC2718" s="215"/>
      <c r="BE2718" s="215"/>
    </row>
    <row r="2719" spans="4:57">
      <c r="D2719" s="63">
        <v>45428</v>
      </c>
      <c r="E2719" s="211">
        <v>6354.5569999999998</v>
      </c>
      <c r="F2719" s="211">
        <v>9463.1730000000007</v>
      </c>
      <c r="G2719" s="213">
        <v>15817.73</v>
      </c>
      <c r="I2719" s="63"/>
      <c r="J2719" s="68"/>
      <c r="K2719" s="68"/>
      <c r="M2719" s="63">
        <v>45428</v>
      </c>
      <c r="N2719" s="211">
        <v>28576</v>
      </c>
      <c r="O2719" s="212">
        <v>886.25</v>
      </c>
      <c r="Q2719" s="63">
        <v>45428</v>
      </c>
      <c r="R2719" s="210">
        <v>159.98926766223599</v>
      </c>
      <c r="S2719" s="210">
        <v>150.19956221170557</v>
      </c>
      <c r="U2719" s="63">
        <v>45428</v>
      </c>
      <c r="V2719" s="214">
        <v>79.283923071777835</v>
      </c>
      <c r="X2719" s="63"/>
      <c r="Y2719" s="67"/>
      <c r="Z2719" s="67"/>
      <c r="AA2719" s="67"/>
      <c r="AB2719" s="67"/>
      <c r="AD2719" s="63"/>
      <c r="AE2719" s="67"/>
      <c r="AF2719" s="68"/>
      <c r="AH2719" s="58">
        <v>45428</v>
      </c>
      <c r="AI2719" s="210">
        <v>121.72452828509441</v>
      </c>
      <c r="AJ2719" s="210">
        <v>142.61973211107076</v>
      </c>
      <c r="AK2719" s="210">
        <v>166.17014401085214</v>
      </c>
      <c r="AM2719" s="63">
        <v>45428</v>
      </c>
      <c r="AN2719" s="210">
        <v>141.35482924765611</v>
      </c>
      <c r="AO2719" s="210">
        <v>152.86674129082866</v>
      </c>
      <c r="AP2719" s="210">
        <v>151.58787085584703</v>
      </c>
      <c r="AR2719" s="63">
        <v>45428</v>
      </c>
      <c r="AS2719" s="210">
        <v>47.407600998178999</v>
      </c>
      <c r="AT2719" s="210">
        <v>12.251810425801768</v>
      </c>
      <c r="AV2719" s="63"/>
      <c r="AW2719" s="64" t="e">
        <v>#N/A</v>
      </c>
      <c r="AY2719" s="63"/>
      <c r="AZ2719" s="215"/>
      <c r="BA2719" s="215"/>
      <c r="BB2719" s="215"/>
      <c r="BC2719" s="215"/>
      <c r="BE2719" s="215"/>
    </row>
    <row r="2720" spans="4:57">
      <c r="D2720" s="63">
        <v>45429</v>
      </c>
      <c r="E2720" s="211">
        <v>6356.2179999999998</v>
      </c>
      <c r="F2720" s="211">
        <v>9469.8880000000008</v>
      </c>
      <c r="G2720" s="213">
        <v>15826.106</v>
      </c>
      <c r="I2720" s="63"/>
      <c r="J2720" s="68"/>
      <c r="K2720" s="68"/>
      <c r="M2720" s="63">
        <v>45429</v>
      </c>
      <c r="N2720" s="211">
        <v>28801</v>
      </c>
      <c r="O2720" s="212">
        <v>886.75</v>
      </c>
      <c r="Q2720" s="63">
        <v>45429</v>
      </c>
      <c r="R2720" s="210">
        <v>161.71046525723321</v>
      </c>
      <c r="S2720" s="210">
        <v>150.96632786452767</v>
      </c>
      <c r="U2720" s="63">
        <v>45429</v>
      </c>
      <c r="V2720" s="214">
        <v>78.21296791356103</v>
      </c>
      <c r="X2720" s="63"/>
      <c r="Y2720" s="67"/>
      <c r="Z2720" s="67"/>
      <c r="AA2720" s="67"/>
      <c r="AB2720" s="67"/>
      <c r="AD2720" s="63"/>
      <c r="AE2720" s="67"/>
      <c r="AF2720" s="68"/>
      <c r="AH2720" s="58">
        <v>45429</v>
      </c>
      <c r="AI2720" s="210">
        <v>121.53873859125798</v>
      </c>
      <c r="AJ2720" s="210">
        <v>142.88552450847902</v>
      </c>
      <c r="AK2720" s="210">
        <v>166.9409265585947</v>
      </c>
      <c r="AM2720" s="63">
        <v>45429</v>
      </c>
      <c r="AN2720" s="210">
        <v>141.44060390765893</v>
      </c>
      <c r="AO2720" s="210">
        <v>152.85269663110475</v>
      </c>
      <c r="AP2720" s="210">
        <v>151.79516028251876</v>
      </c>
      <c r="AR2720" s="63">
        <v>45429</v>
      </c>
      <c r="AS2720" s="210">
        <v>48.057585488996239</v>
      </c>
      <c r="AT2720" s="210">
        <v>12.432131451574445</v>
      </c>
      <c r="AV2720" s="63"/>
      <c r="AW2720" s="64" t="e">
        <v>#N/A</v>
      </c>
      <c r="AY2720" s="63"/>
      <c r="AZ2720" s="215"/>
      <c r="BA2720" s="215"/>
      <c r="BB2720" s="215"/>
      <c r="BC2720" s="215"/>
      <c r="BE2720" s="215"/>
    </row>
    <row r="2721" spans="4:57">
      <c r="D2721" s="63">
        <v>45430</v>
      </c>
      <c r="E2721" s="211">
        <v>6356.2179999999998</v>
      </c>
      <c r="F2721" s="211">
        <v>9469.8880000000008</v>
      </c>
      <c r="G2721" s="213">
        <v>15826.106</v>
      </c>
      <c r="I2721" s="63"/>
      <c r="J2721" s="68"/>
      <c r="K2721" s="68"/>
      <c r="M2721" s="63">
        <v>45430</v>
      </c>
      <c r="N2721" s="211">
        <v>28801</v>
      </c>
      <c r="O2721" s="212">
        <v>886.75</v>
      </c>
      <c r="Q2721" s="63">
        <v>45430</v>
      </c>
      <c r="R2721" s="210">
        <v>163.3605041617075</v>
      </c>
      <c r="S2721" s="210">
        <v>152.06604659948161</v>
      </c>
      <c r="U2721" s="63">
        <v>45430</v>
      </c>
      <c r="V2721" s="214">
        <v>78.21296791356103</v>
      </c>
      <c r="X2721" s="63"/>
      <c r="Y2721" s="67"/>
      <c r="Z2721" s="67"/>
      <c r="AA2721" s="67"/>
      <c r="AB2721" s="67"/>
      <c r="AD2721" s="63"/>
      <c r="AE2721" s="67"/>
      <c r="AF2721" s="68"/>
      <c r="AH2721" s="58">
        <v>45430</v>
      </c>
      <c r="AI2721" s="210">
        <v>120.92815596346314</v>
      </c>
      <c r="AJ2721" s="210">
        <v>143.13896385553568</v>
      </c>
      <c r="AK2721" s="210">
        <v>168.22519637986079</v>
      </c>
      <c r="AM2721" s="63">
        <v>45430</v>
      </c>
      <c r="AN2721" s="210">
        <v>141.50408503497397</v>
      </c>
      <c r="AO2721" s="210">
        <v>152.72671458310691</v>
      </c>
      <c r="AP2721" s="210">
        <v>152.01524212960442</v>
      </c>
      <c r="AR2721" s="63">
        <v>45430</v>
      </c>
      <c r="AS2721" s="210">
        <v>48.695366359330492</v>
      </c>
      <c r="AT2721" s="210">
        <v>12.600330948451433</v>
      </c>
      <c r="AV2721" s="63"/>
      <c r="AW2721" s="64" t="e">
        <v>#N/A</v>
      </c>
      <c r="AY2721" s="63"/>
      <c r="AZ2721" s="215"/>
      <c r="BA2721" s="215"/>
      <c r="BB2721" s="215"/>
      <c r="BC2721" s="215"/>
      <c r="BE2721" s="215"/>
    </row>
    <row r="2722" spans="4:57">
      <c r="D2722" s="63">
        <v>45431</v>
      </c>
      <c r="E2722" s="211">
        <v>6356.2179999999998</v>
      </c>
      <c r="F2722" s="211">
        <v>9469.8880000000008</v>
      </c>
      <c r="G2722" s="213">
        <v>15826.106</v>
      </c>
      <c r="I2722" s="63"/>
      <c r="J2722" s="68"/>
      <c r="K2722" s="68"/>
      <c r="M2722" s="63">
        <v>45431</v>
      </c>
      <c r="N2722" s="211">
        <v>28801</v>
      </c>
      <c r="O2722" s="212">
        <v>886.75</v>
      </c>
      <c r="Q2722" s="63">
        <v>45431</v>
      </c>
      <c r="R2722" s="210">
        <v>164.6807942752269</v>
      </c>
      <c r="S2722" s="210">
        <v>153.2338294129631</v>
      </c>
      <c r="U2722" s="63">
        <v>45431</v>
      </c>
      <c r="V2722" s="214">
        <v>78.21296791356103</v>
      </c>
      <c r="X2722" s="63"/>
      <c r="Y2722" s="67"/>
      <c r="Z2722" s="67"/>
      <c r="AA2722" s="67"/>
      <c r="AB2722" s="67"/>
      <c r="AD2722" s="63"/>
      <c r="AE2722" s="67"/>
      <c r="AF2722" s="68"/>
      <c r="AH2722" s="58">
        <v>45431</v>
      </c>
      <c r="AI2722" s="210">
        <v>120.32638682935723</v>
      </c>
      <c r="AJ2722" s="210">
        <v>143.44437595692253</v>
      </c>
      <c r="AK2722" s="210">
        <v>169.62242209846363</v>
      </c>
      <c r="AM2722" s="63">
        <v>45431</v>
      </c>
      <c r="AN2722" s="210">
        <v>141.5797240629332</v>
      </c>
      <c r="AO2722" s="210">
        <v>152.60561692997106</v>
      </c>
      <c r="AP2722" s="210">
        <v>152.26650100465417</v>
      </c>
      <c r="AR2722" s="63">
        <v>45431</v>
      </c>
      <c r="AS2722" s="210">
        <v>49.333681735040514</v>
      </c>
      <c r="AT2722" s="210">
        <v>12.758179809280691</v>
      </c>
      <c r="AV2722" s="63"/>
      <c r="AW2722" s="64" t="e">
        <v>#N/A</v>
      </c>
      <c r="AY2722" s="63"/>
      <c r="AZ2722" s="215"/>
      <c r="BA2722" s="215"/>
      <c r="BB2722" s="215"/>
      <c r="BC2722" s="215"/>
      <c r="BE2722" s="215"/>
    </row>
    <row r="2723" spans="4:57">
      <c r="D2723" s="63">
        <v>45432</v>
      </c>
      <c r="E2723" s="211">
        <v>8600.3029999999999</v>
      </c>
      <c r="F2723" s="211">
        <v>9470.2309999999998</v>
      </c>
      <c r="G2723" s="213">
        <v>18070.534</v>
      </c>
      <c r="I2723" s="63"/>
      <c r="J2723" s="68"/>
      <c r="K2723" s="68"/>
      <c r="M2723" s="63">
        <v>45432</v>
      </c>
      <c r="N2723" s="211">
        <v>28899</v>
      </c>
      <c r="O2723" s="212">
        <v>888.75</v>
      </c>
      <c r="Q2723" s="63">
        <v>45432</v>
      </c>
      <c r="R2723" s="210">
        <v>167.46853453049533</v>
      </c>
      <c r="S2723" s="210">
        <v>154.1505635720975</v>
      </c>
      <c r="U2723" s="63">
        <v>45432</v>
      </c>
      <c r="V2723" s="214">
        <v>67.304604748216562</v>
      </c>
      <c r="X2723" s="63"/>
      <c r="Y2723" s="67"/>
      <c r="Z2723" s="67"/>
      <c r="AA2723" s="67"/>
      <c r="AB2723" s="67"/>
      <c r="AD2723" s="63"/>
      <c r="AE2723" s="67"/>
      <c r="AF2723" s="68"/>
      <c r="AH2723" s="58">
        <v>45432</v>
      </c>
      <c r="AI2723" s="210">
        <v>119.93026924795154</v>
      </c>
      <c r="AJ2723" s="210">
        <v>143.69314396030614</v>
      </c>
      <c r="AK2723" s="210">
        <v>170.63107344678673</v>
      </c>
      <c r="AM2723" s="63">
        <v>45432</v>
      </c>
      <c r="AN2723" s="210">
        <v>141.85337969764666</v>
      </c>
      <c r="AO2723" s="210">
        <v>152.75366191681402</v>
      </c>
      <c r="AP2723" s="210">
        <v>152.70918324314735</v>
      </c>
      <c r="AR2723" s="63">
        <v>45432</v>
      </c>
      <c r="AS2723" s="210">
        <v>50.005901296599163</v>
      </c>
      <c r="AT2723" s="210">
        <v>12.890871925430481</v>
      </c>
      <c r="AV2723" s="63"/>
      <c r="AW2723" s="64" t="e">
        <v>#N/A</v>
      </c>
      <c r="AY2723" s="63"/>
      <c r="AZ2723" s="215"/>
      <c r="BA2723" s="215"/>
      <c r="BB2723" s="215"/>
      <c r="BC2723" s="215"/>
      <c r="BE2723" s="215"/>
    </row>
    <row r="2724" spans="4:57">
      <c r="D2724" s="63">
        <v>45433</v>
      </c>
      <c r="E2724" s="211">
        <v>5502.9359999999997</v>
      </c>
      <c r="F2724" s="211">
        <v>9619.4240000000009</v>
      </c>
      <c r="G2724" s="213">
        <v>15122.36</v>
      </c>
      <c r="I2724" s="63"/>
      <c r="J2724" s="68"/>
      <c r="K2724" s="68"/>
      <c r="M2724" s="63">
        <v>45433</v>
      </c>
      <c r="N2724" s="211">
        <v>29062</v>
      </c>
      <c r="O2724" s="212">
        <v>889.25</v>
      </c>
      <c r="Q2724" s="63">
        <v>45433</v>
      </c>
      <c r="R2724" s="210">
        <v>168.34112257302755</v>
      </c>
      <c r="S2724" s="210">
        <v>154.84976969760976</v>
      </c>
      <c r="U2724" s="63">
        <v>45433</v>
      </c>
      <c r="V2724" s="214">
        <v>69.891864724004236</v>
      </c>
      <c r="X2724" s="63"/>
      <c r="Y2724" s="67"/>
      <c r="Z2724" s="67"/>
      <c r="AA2724" s="67"/>
      <c r="AB2724" s="67"/>
      <c r="AD2724" s="63"/>
      <c r="AE2724" s="67"/>
      <c r="AF2724" s="68"/>
      <c r="AH2724" s="58">
        <v>45433</v>
      </c>
      <c r="AI2724" s="210">
        <v>119.69949277442819</v>
      </c>
      <c r="AJ2724" s="210">
        <v>143.87344016610876</v>
      </c>
      <c r="AK2724" s="210">
        <v>171.30036750914348</v>
      </c>
      <c r="AM2724" s="63">
        <v>45433</v>
      </c>
      <c r="AN2724" s="210">
        <v>142.07896529382569</v>
      </c>
      <c r="AO2724" s="210">
        <v>153.05877423690148</v>
      </c>
      <c r="AP2724" s="210">
        <v>152.85231697533956</v>
      </c>
      <c r="AR2724" s="63">
        <v>45433</v>
      </c>
      <c r="AS2724" s="210">
        <v>50.716743119266063</v>
      </c>
      <c r="AT2724" s="210">
        <v>13.052382588126843</v>
      </c>
      <c r="AV2724" s="63"/>
      <c r="AW2724" s="64" t="e">
        <v>#N/A</v>
      </c>
      <c r="AY2724" s="63"/>
      <c r="AZ2724" s="215"/>
      <c r="BA2724" s="215"/>
      <c r="BB2724" s="215"/>
      <c r="BC2724" s="215"/>
      <c r="BE2724" s="215"/>
    </row>
    <row r="2725" spans="4:57">
      <c r="D2725" s="63">
        <v>45434</v>
      </c>
      <c r="E2725" s="211">
        <v>4872.4669999999996</v>
      </c>
      <c r="F2725" s="211">
        <v>9692.7890000000007</v>
      </c>
      <c r="G2725" s="213">
        <v>14565.255999999999</v>
      </c>
      <c r="I2725" s="63"/>
      <c r="J2725" s="68"/>
      <c r="K2725" s="68"/>
      <c r="M2725" s="63">
        <v>45434</v>
      </c>
      <c r="N2725" s="211">
        <v>29081</v>
      </c>
      <c r="O2725" s="212">
        <v>889.75</v>
      </c>
      <c r="Q2725" s="63">
        <v>45434</v>
      </c>
      <c r="R2725" s="210">
        <v>168.79680682556221</v>
      </c>
      <c r="S2725" s="210">
        <v>155.48332165505002</v>
      </c>
      <c r="U2725" s="63">
        <v>45434</v>
      </c>
      <c r="V2725" s="214">
        <v>68.957241519659533</v>
      </c>
      <c r="X2725" s="63"/>
      <c r="Y2725" s="67"/>
      <c r="Z2725" s="67"/>
      <c r="AA2725" s="67"/>
      <c r="AB2725" s="67"/>
      <c r="AD2725" s="63"/>
      <c r="AE2725" s="67"/>
      <c r="AF2725" s="68"/>
      <c r="AH2725" s="58">
        <v>45434</v>
      </c>
      <c r="AI2725" s="210">
        <v>119.37077727614991</v>
      </c>
      <c r="AJ2725" s="210">
        <v>143.96240159908552</v>
      </c>
      <c r="AK2725" s="210">
        <v>171.87538728895939</v>
      </c>
      <c r="AM2725" s="63">
        <v>45434</v>
      </c>
      <c r="AN2725" s="210">
        <v>142.30152592749369</v>
      </c>
      <c r="AO2725" s="210">
        <v>153.23039532862816</v>
      </c>
      <c r="AP2725" s="210">
        <v>153.10965548927641</v>
      </c>
      <c r="AR2725" s="63">
        <v>45434</v>
      </c>
      <c r="AS2725" s="210">
        <v>51.412643794487735</v>
      </c>
      <c r="AT2725" s="210">
        <v>13.206331937115824</v>
      </c>
      <c r="AV2725" s="63"/>
      <c r="AW2725" s="64" t="e">
        <v>#N/A</v>
      </c>
      <c r="AY2725" s="63"/>
      <c r="AZ2725" s="215"/>
      <c r="BA2725" s="215"/>
      <c r="BB2725" s="215"/>
      <c r="BC2725" s="215"/>
      <c r="BE2725" s="215"/>
    </row>
    <row r="2726" spans="4:57">
      <c r="D2726" s="63">
        <v>45435</v>
      </c>
      <c r="E2726" s="211">
        <v>4873.08</v>
      </c>
      <c r="F2726" s="211">
        <v>9801.3760000000002</v>
      </c>
      <c r="G2726" s="213">
        <v>14674.456</v>
      </c>
      <c r="I2726" s="63"/>
      <c r="J2726" s="68"/>
      <c r="K2726" s="68"/>
      <c r="M2726" s="63">
        <v>45435</v>
      </c>
      <c r="N2726" s="211">
        <v>29005</v>
      </c>
      <c r="O2726" s="212">
        <v>890.25</v>
      </c>
      <c r="Q2726" s="63">
        <v>45435</v>
      </c>
      <c r="R2726" s="210">
        <v>169.09733240674879</v>
      </c>
      <c r="S2726" s="210">
        <v>156.06994802681839</v>
      </c>
      <c r="U2726" s="63">
        <v>45435</v>
      </c>
      <c r="V2726" s="214">
        <v>66.825515483555336</v>
      </c>
      <c r="X2726" s="63"/>
      <c r="Y2726" s="67"/>
      <c r="Z2726" s="67"/>
      <c r="AA2726" s="67"/>
      <c r="AB2726" s="67"/>
      <c r="AD2726" s="63"/>
      <c r="AE2726" s="67"/>
      <c r="AF2726" s="68"/>
      <c r="AH2726" s="58">
        <v>45435</v>
      </c>
      <c r="AI2726" s="210">
        <v>118.9953872614562</v>
      </c>
      <c r="AJ2726" s="210">
        <v>143.98608999640766</v>
      </c>
      <c r="AK2726" s="210">
        <v>172.34752526672889</v>
      </c>
      <c r="AM2726" s="63">
        <v>45435</v>
      </c>
      <c r="AN2726" s="210">
        <v>142.5594880310569</v>
      </c>
      <c r="AO2726" s="210">
        <v>153.37661821074303</v>
      </c>
      <c r="AP2726" s="210">
        <v>153.48025935729282</v>
      </c>
      <c r="AR2726" s="63">
        <v>45435</v>
      </c>
      <c r="AS2726" s="210">
        <v>52.056042445151093</v>
      </c>
      <c r="AT2726" s="210">
        <v>13.352336446562996</v>
      </c>
      <c r="AV2726" s="63"/>
      <c r="AW2726" s="64" t="e">
        <v>#N/A</v>
      </c>
      <c r="AY2726" s="63"/>
      <c r="AZ2726" s="215"/>
      <c r="BA2726" s="215"/>
      <c r="BB2726" s="215"/>
      <c r="BC2726" s="215"/>
      <c r="BE2726" s="215"/>
    </row>
    <row r="2727" spans="4:57">
      <c r="D2727" s="63">
        <v>45436</v>
      </c>
      <c r="E2727" s="211">
        <v>5091.5150000000003</v>
      </c>
      <c r="F2727" s="211">
        <v>9868.1849999999995</v>
      </c>
      <c r="G2727" s="213">
        <v>14959.7</v>
      </c>
      <c r="I2727" s="63"/>
      <c r="J2727" s="68"/>
      <c r="K2727" s="68"/>
      <c r="M2727" s="63">
        <v>45436</v>
      </c>
      <c r="N2727" s="211">
        <v>29116</v>
      </c>
      <c r="O2727" s="212">
        <v>890.75</v>
      </c>
      <c r="Q2727" s="63">
        <v>45436</v>
      </c>
      <c r="R2727" s="210">
        <v>169.56619724063381</v>
      </c>
      <c r="S2727" s="210">
        <v>156.86777716039421</v>
      </c>
      <c r="U2727" s="63">
        <v>45436</v>
      </c>
      <c r="V2727" s="214">
        <v>68.579496928672668</v>
      </c>
      <c r="X2727" s="63"/>
      <c r="Y2727" s="67"/>
      <c r="Z2727" s="67"/>
      <c r="AA2727" s="67"/>
      <c r="AB2727" s="67"/>
      <c r="AD2727" s="63"/>
      <c r="AE2727" s="67"/>
      <c r="AF2727" s="68"/>
      <c r="AH2727" s="58">
        <v>45436</v>
      </c>
      <c r="AI2727" s="210">
        <v>118.68789729513639</v>
      </c>
      <c r="AJ2727" s="210">
        <v>144.19276438446346</v>
      </c>
      <c r="AK2727" s="210">
        <v>173.13625702746447</v>
      </c>
      <c r="AM2727" s="63">
        <v>45436</v>
      </c>
      <c r="AN2727" s="210">
        <v>142.89849907439924</v>
      </c>
      <c r="AO2727" s="210">
        <v>153.71808936637552</v>
      </c>
      <c r="AP2727" s="210">
        <v>153.83365714933888</v>
      </c>
      <c r="AR2727" s="63">
        <v>45436</v>
      </c>
      <c r="AS2727" s="210">
        <v>52.694287401907005</v>
      </c>
      <c r="AT2727" s="210">
        <v>13.466624836054519</v>
      </c>
      <c r="AV2727" s="63"/>
      <c r="AW2727" s="64" t="e">
        <v>#N/A</v>
      </c>
      <c r="AY2727" s="63"/>
      <c r="AZ2727" s="215"/>
      <c r="BA2727" s="215"/>
      <c r="BB2727" s="215"/>
      <c r="BC2727" s="215"/>
      <c r="BE2727" s="215"/>
    </row>
    <row r="2728" spans="4:57">
      <c r="D2728" s="63">
        <v>45437</v>
      </c>
      <c r="E2728" s="211">
        <v>5091.5150000000003</v>
      </c>
      <c r="F2728" s="211">
        <v>9868.1849999999995</v>
      </c>
      <c r="G2728" s="213">
        <v>14959.7</v>
      </c>
      <c r="I2728" s="63"/>
      <c r="J2728" s="68"/>
      <c r="K2728" s="68"/>
      <c r="M2728" s="63">
        <v>45437</v>
      </c>
      <c r="N2728" s="211">
        <v>29116</v>
      </c>
      <c r="O2728" s="212">
        <v>890.75</v>
      </c>
      <c r="Q2728" s="63">
        <v>45437</v>
      </c>
      <c r="R2728" s="210">
        <v>169.94285905560253</v>
      </c>
      <c r="S2728" s="210">
        <v>157.72723687831945</v>
      </c>
      <c r="U2728" s="63">
        <v>45437</v>
      </c>
      <c r="V2728" s="214">
        <v>68.579496928672668</v>
      </c>
      <c r="X2728" s="63"/>
      <c r="Y2728" s="67"/>
      <c r="Z2728" s="67"/>
      <c r="AA2728" s="67"/>
      <c r="AB2728" s="67"/>
      <c r="AD2728" s="63"/>
      <c r="AE2728" s="67"/>
      <c r="AF2728" s="68"/>
      <c r="AH2728" s="58">
        <v>45437</v>
      </c>
      <c r="AI2728" s="210">
        <v>118.28127154840762</v>
      </c>
      <c r="AJ2728" s="210">
        <v>144.38338557813358</v>
      </c>
      <c r="AK2728" s="210">
        <v>174.04603517274472</v>
      </c>
      <c r="AM2728" s="63">
        <v>45437</v>
      </c>
      <c r="AN2728" s="210">
        <v>143.30205162326118</v>
      </c>
      <c r="AO2728" s="210">
        <v>154.04243115505443</v>
      </c>
      <c r="AP2728" s="210">
        <v>154.37352316191189</v>
      </c>
      <c r="AR2728" s="63">
        <v>45437</v>
      </c>
      <c r="AS2728" s="210">
        <v>53.371317633156082</v>
      </c>
      <c r="AT2728" s="210">
        <v>13.575850819711421</v>
      </c>
      <c r="AV2728" s="63"/>
      <c r="AW2728" s="64" t="e">
        <v>#N/A</v>
      </c>
      <c r="AY2728" s="63"/>
      <c r="AZ2728" s="215"/>
      <c r="BA2728" s="215"/>
      <c r="BB2728" s="215"/>
      <c r="BC2728" s="215"/>
      <c r="BE2728" s="215"/>
    </row>
    <row r="2729" spans="4:57">
      <c r="D2729" s="63">
        <v>45438</v>
      </c>
      <c r="E2729" s="211">
        <v>5091.5150000000003</v>
      </c>
      <c r="F2729" s="211">
        <v>9868.1849999999995</v>
      </c>
      <c r="G2729" s="213">
        <v>14959.7</v>
      </c>
      <c r="I2729" s="63"/>
      <c r="J2729" s="68"/>
      <c r="K2729" s="68"/>
      <c r="M2729" s="63">
        <v>45438</v>
      </c>
      <c r="N2729" s="211">
        <v>29116</v>
      </c>
      <c r="O2729" s="212">
        <v>890.75</v>
      </c>
      <c r="Q2729" s="63">
        <v>45438</v>
      </c>
      <c r="R2729" s="210">
        <v>170.35403401875925</v>
      </c>
      <c r="S2729" s="210">
        <v>158.54821973007807</v>
      </c>
      <c r="U2729" s="63">
        <v>45438</v>
      </c>
      <c r="V2729" s="214">
        <v>68.579496928672668</v>
      </c>
      <c r="X2729" s="63"/>
      <c r="Y2729" s="67"/>
      <c r="Z2729" s="67"/>
      <c r="AA2729" s="67"/>
      <c r="AB2729" s="67"/>
      <c r="AD2729" s="63"/>
      <c r="AE2729" s="67"/>
      <c r="AF2729" s="68"/>
      <c r="AH2729" s="58">
        <v>45438</v>
      </c>
      <c r="AI2729" s="210">
        <v>117.81796284499997</v>
      </c>
      <c r="AJ2729" s="210">
        <v>144.53036720780071</v>
      </c>
      <c r="AK2729" s="210">
        <v>174.91968095997231</v>
      </c>
      <c r="AM2729" s="63">
        <v>45438</v>
      </c>
      <c r="AN2729" s="210">
        <v>143.7364054012431</v>
      </c>
      <c r="AO2729" s="210">
        <v>154.38573849004246</v>
      </c>
      <c r="AP2729" s="210">
        <v>154.95737674646634</v>
      </c>
      <c r="AR2729" s="63">
        <v>45438</v>
      </c>
      <c r="AS2729" s="210">
        <v>53.954890519578115</v>
      </c>
      <c r="AT2729" s="210">
        <v>13.669254475630876</v>
      </c>
      <c r="AV2729" s="63"/>
      <c r="AW2729" s="64" t="e">
        <v>#N/A</v>
      </c>
      <c r="AY2729" s="63"/>
      <c r="AZ2729" s="215"/>
      <c r="BA2729" s="215"/>
      <c r="BB2729" s="215"/>
      <c r="BC2729" s="215"/>
      <c r="BE2729" s="215"/>
    </row>
    <row r="2730" spans="4:57">
      <c r="D2730" s="63">
        <v>45439</v>
      </c>
      <c r="E2730" s="211">
        <v>5250.1610000000001</v>
      </c>
      <c r="F2730" s="211">
        <v>9983.9369999999999</v>
      </c>
      <c r="G2730" s="213">
        <v>15234.098</v>
      </c>
      <c r="I2730" s="63"/>
      <c r="J2730" s="68"/>
      <c r="K2730" s="68"/>
      <c r="M2730" s="63">
        <v>45439</v>
      </c>
      <c r="N2730" s="211">
        <v>29157</v>
      </c>
      <c r="O2730" s="212">
        <v>892.75</v>
      </c>
      <c r="Q2730" s="63">
        <v>45439</v>
      </c>
      <c r="R2730" s="210">
        <v>171.21519854171399</v>
      </c>
      <c r="S2730" s="210">
        <v>159.81672486551921</v>
      </c>
      <c r="U2730" s="63">
        <v>45439</v>
      </c>
      <c r="V2730" s="214">
        <v>70.16917981314964</v>
      </c>
      <c r="X2730" s="63"/>
      <c r="Y2730" s="67"/>
      <c r="Z2730" s="67"/>
      <c r="AA2730" s="67"/>
      <c r="AB2730" s="67"/>
      <c r="AD2730" s="63"/>
      <c r="AE2730" s="67"/>
      <c r="AF2730" s="68"/>
      <c r="AH2730" s="58">
        <v>45439</v>
      </c>
      <c r="AI2730" s="210">
        <v>117.45153573326768</v>
      </c>
      <c r="AJ2730" s="210">
        <v>144.97923098227167</v>
      </c>
      <c r="AK2730" s="210">
        <v>176.39691022836556</v>
      </c>
      <c r="AM2730" s="63">
        <v>45439</v>
      </c>
      <c r="AN2730" s="210">
        <v>144.3352447893146</v>
      </c>
      <c r="AO2730" s="210">
        <v>154.91654666046557</v>
      </c>
      <c r="AP2730" s="210">
        <v>155.72455709122715</v>
      </c>
      <c r="AR2730" s="63">
        <v>45439</v>
      </c>
      <c r="AS2730" s="210">
        <v>54.617750959214376</v>
      </c>
      <c r="AT2730" s="210">
        <v>13.753397427654136</v>
      </c>
      <c r="AV2730" s="63"/>
      <c r="AW2730" s="64" t="e">
        <v>#N/A</v>
      </c>
      <c r="AY2730" s="63"/>
      <c r="AZ2730" s="215"/>
      <c r="BA2730" s="215"/>
      <c r="BB2730" s="215"/>
      <c r="BC2730" s="215"/>
      <c r="BE2730" s="215"/>
    </row>
    <row r="2731" spans="4:57">
      <c r="D2731" s="63">
        <v>45440</v>
      </c>
      <c r="E2731" s="211">
        <v>5443.9849999999997</v>
      </c>
      <c r="F2731" s="211">
        <v>10034.32</v>
      </c>
      <c r="G2731" s="213">
        <v>15478.305</v>
      </c>
      <c r="I2731" s="63"/>
      <c r="J2731" s="68"/>
      <c r="K2731" s="68"/>
      <c r="M2731" s="63">
        <v>45440</v>
      </c>
      <c r="N2731" s="211">
        <v>29186</v>
      </c>
      <c r="O2731" s="212">
        <v>893.25</v>
      </c>
      <c r="Q2731" s="63">
        <v>45440</v>
      </c>
      <c r="R2731" s="210">
        <v>172.20385557064964</v>
      </c>
      <c r="S2731" s="210">
        <v>160.93520102439993</v>
      </c>
      <c r="U2731" s="63">
        <v>45440</v>
      </c>
      <c r="V2731" s="214">
        <v>69.575863900751813</v>
      </c>
      <c r="X2731" s="63"/>
      <c r="Y2731" s="67"/>
      <c r="Z2731" s="67"/>
      <c r="AA2731" s="67"/>
      <c r="AB2731" s="67"/>
      <c r="AD2731" s="63"/>
      <c r="AE2731" s="67"/>
      <c r="AF2731" s="68"/>
      <c r="AH2731" s="58">
        <v>45440</v>
      </c>
      <c r="AI2731" s="210">
        <v>117.30466058718103</v>
      </c>
      <c r="AJ2731" s="210">
        <v>145.42635300407758</v>
      </c>
      <c r="AK2731" s="210">
        <v>177.64029153825015</v>
      </c>
      <c r="AM2731" s="63">
        <v>45440</v>
      </c>
      <c r="AN2731" s="210">
        <v>144.98536299478241</v>
      </c>
      <c r="AO2731" s="210">
        <v>155.59119759538657</v>
      </c>
      <c r="AP2731" s="210">
        <v>156.34644340006884</v>
      </c>
      <c r="AR2731" s="63">
        <v>45440</v>
      </c>
      <c r="AS2731" s="210">
        <v>55.326617439332807</v>
      </c>
      <c r="AT2731" s="210">
        <v>13.846992153443761</v>
      </c>
      <c r="AV2731" s="63"/>
      <c r="AW2731" s="64" t="e">
        <v>#N/A</v>
      </c>
      <c r="AY2731" s="63"/>
      <c r="AZ2731" s="215"/>
      <c r="BA2731" s="215"/>
      <c r="BB2731" s="215"/>
      <c r="BC2731" s="215"/>
      <c r="BE2731" s="215"/>
    </row>
    <row r="2732" spans="4:57">
      <c r="D2732" s="63">
        <v>45441</v>
      </c>
      <c r="E2732" s="211">
        <v>5484.1620000000003</v>
      </c>
      <c r="F2732" s="211">
        <v>10084.795</v>
      </c>
      <c r="G2732" s="213">
        <v>15568.957</v>
      </c>
      <c r="I2732" s="63"/>
      <c r="J2732" s="68"/>
      <c r="K2732" s="68"/>
      <c r="M2732" s="63">
        <v>45441</v>
      </c>
      <c r="N2732" s="211">
        <v>29191</v>
      </c>
      <c r="O2732" s="212">
        <v>893.75</v>
      </c>
      <c r="Q2732" s="63">
        <v>45441</v>
      </c>
      <c r="R2732" s="210">
        <v>172.9120339242165</v>
      </c>
      <c r="S2732" s="210">
        <v>161.88918487656062</v>
      </c>
      <c r="U2732" s="63">
        <v>45441</v>
      </c>
      <c r="V2732" s="214">
        <v>69.257039712070849</v>
      </c>
      <c r="X2732" s="63"/>
      <c r="Y2732" s="67"/>
      <c r="Z2732" s="67"/>
      <c r="AA2732" s="67"/>
      <c r="AB2732" s="67"/>
      <c r="AD2732" s="63"/>
      <c r="AE2732" s="67"/>
      <c r="AF2732" s="68"/>
      <c r="AH2732" s="58">
        <v>45441</v>
      </c>
      <c r="AI2732" s="210">
        <v>117.08243919576518</v>
      </c>
      <c r="AJ2732" s="210">
        <v>145.71769601376045</v>
      </c>
      <c r="AK2732" s="210">
        <v>178.62961633703242</v>
      </c>
      <c r="AM2732" s="63">
        <v>45441</v>
      </c>
      <c r="AN2732" s="210">
        <v>145.50287367408382</v>
      </c>
      <c r="AO2732" s="210">
        <v>155.96579695537969</v>
      </c>
      <c r="AP2732" s="210">
        <v>156.9233260953431</v>
      </c>
      <c r="AR2732" s="63">
        <v>45441</v>
      </c>
      <c r="AS2732" s="210">
        <v>56.018894758228363</v>
      </c>
      <c r="AT2732" s="210">
        <v>13.93090671316477</v>
      </c>
      <c r="AV2732" s="63"/>
      <c r="AW2732" s="64" t="e">
        <v>#N/A</v>
      </c>
      <c r="AY2732" s="63"/>
      <c r="AZ2732" s="215"/>
      <c r="BA2732" s="215"/>
      <c r="BB2732" s="215"/>
      <c r="BC2732" s="215"/>
      <c r="BE2732" s="215"/>
    </row>
    <row r="2733" spans="4:57">
      <c r="D2733" s="63">
        <v>45442</v>
      </c>
      <c r="E2733" s="211">
        <v>5751.3689999999997</v>
      </c>
      <c r="F2733" s="211">
        <v>10175.994000000001</v>
      </c>
      <c r="G2733" s="213">
        <v>15927.362999999999</v>
      </c>
      <c r="I2733" s="63"/>
      <c r="J2733" s="68"/>
      <c r="K2733" s="68"/>
      <c r="M2733" s="63">
        <v>45442</v>
      </c>
      <c r="N2733" s="211">
        <v>29066</v>
      </c>
      <c r="O2733" s="212">
        <v>894.25</v>
      </c>
      <c r="Q2733" s="63">
        <v>45442</v>
      </c>
      <c r="R2733" s="210">
        <v>173.15038577464543</v>
      </c>
      <c r="S2733" s="210">
        <v>162.21597695491755</v>
      </c>
      <c r="U2733" s="63">
        <v>45442</v>
      </c>
      <c r="V2733" s="214">
        <v>68.794896120727785</v>
      </c>
      <c r="X2733" s="63"/>
      <c r="Y2733" s="67"/>
      <c r="Z2733" s="67"/>
      <c r="AA2733" s="67"/>
      <c r="AB2733" s="67"/>
      <c r="AD2733" s="63"/>
      <c r="AE2733" s="67"/>
      <c r="AF2733" s="68"/>
      <c r="AH2733" s="58">
        <v>45442</v>
      </c>
      <c r="AI2733" s="210">
        <v>116.79635709196607</v>
      </c>
      <c r="AJ2733" s="210">
        <v>145.5898795878077</v>
      </c>
      <c r="AK2733" s="210">
        <v>178.70788949092292</v>
      </c>
      <c r="AM2733" s="63">
        <v>45442</v>
      </c>
      <c r="AN2733" s="210">
        <v>146.06873340795451</v>
      </c>
      <c r="AO2733" s="210">
        <v>156.36809910230181</v>
      </c>
      <c r="AP2733" s="210">
        <v>157.63319720886741</v>
      </c>
      <c r="AR2733" s="63">
        <v>45442</v>
      </c>
      <c r="AS2733" s="210">
        <v>56.600977295246494</v>
      </c>
      <c r="AT2733" s="210">
        <v>14.00918485001057</v>
      </c>
      <c r="AV2733" s="63"/>
      <c r="AW2733" s="64" t="e">
        <v>#N/A</v>
      </c>
      <c r="AY2733" s="63"/>
      <c r="AZ2733" s="215"/>
      <c r="BA2733" s="215"/>
      <c r="BB2733" s="215"/>
      <c r="BC2733" s="215"/>
      <c r="BE2733" s="215"/>
    </row>
    <row r="2734" spans="4:57">
      <c r="D2734" s="63">
        <v>45443</v>
      </c>
      <c r="E2734" s="211">
        <v>6903.7079999999996</v>
      </c>
      <c r="F2734" s="211">
        <v>10247.983</v>
      </c>
      <c r="G2734" s="213">
        <v>17151.690999999999</v>
      </c>
      <c r="I2734" s="63"/>
      <c r="J2734" s="68"/>
      <c r="K2734" s="68"/>
      <c r="M2734" s="63">
        <v>45443</v>
      </c>
      <c r="N2734" s="211">
        <v>28664</v>
      </c>
      <c r="O2734" s="212">
        <v>895.25</v>
      </c>
      <c r="Q2734" s="63">
        <v>45443</v>
      </c>
      <c r="R2734" s="210">
        <v>174.23378781268281</v>
      </c>
      <c r="S2734" s="210">
        <v>162.69404636683745</v>
      </c>
      <c r="U2734" s="63">
        <v>45443</v>
      </c>
      <c r="V2734" s="214">
        <v>64.386505498804198</v>
      </c>
      <c r="X2734" s="63"/>
      <c r="Y2734" s="67"/>
      <c r="Z2734" s="67"/>
      <c r="AA2734" s="67"/>
      <c r="AB2734" s="67"/>
      <c r="AD2734" s="63"/>
      <c r="AE2734" s="67"/>
      <c r="AF2734" s="68"/>
      <c r="AH2734" s="58">
        <v>45443</v>
      </c>
      <c r="AI2734" s="210">
        <v>116.49976803062394</v>
      </c>
      <c r="AJ2734" s="210">
        <v>145.5486172979453</v>
      </c>
      <c r="AK2734" s="210">
        <v>178.93100910614487</v>
      </c>
      <c r="AM2734" s="63">
        <v>45443</v>
      </c>
      <c r="AN2734" s="210">
        <v>146.6588684492109</v>
      </c>
      <c r="AO2734" s="210">
        <v>156.59412801489535</v>
      </c>
      <c r="AP2734" s="210">
        <v>158.56769123542171</v>
      </c>
      <c r="AR2734" s="63">
        <v>45443</v>
      </c>
      <c r="AS2734" s="210">
        <v>57.100747090413172</v>
      </c>
      <c r="AT2734" s="210">
        <v>14.029340332610897</v>
      </c>
      <c r="AV2734" s="63"/>
      <c r="AW2734" s="64" t="e">
        <v>#N/A</v>
      </c>
      <c r="AY2734" s="63"/>
      <c r="AZ2734" s="215"/>
      <c r="BA2734" s="215"/>
      <c r="BB2734" s="215"/>
      <c r="BC2734" s="215"/>
      <c r="BE2734" s="215"/>
    </row>
    <row r="2735" spans="4:57">
      <c r="D2735" s="63">
        <v>45444</v>
      </c>
      <c r="E2735" s="211">
        <v>6903.7079999999996</v>
      </c>
      <c r="F2735" s="211">
        <v>10247.983</v>
      </c>
      <c r="G2735" s="213">
        <v>17151.690999999999</v>
      </c>
      <c r="I2735" s="63"/>
      <c r="J2735" s="68"/>
      <c r="K2735" s="68"/>
      <c r="M2735" s="63">
        <v>45444</v>
      </c>
      <c r="N2735" s="211">
        <v>28664</v>
      </c>
      <c r="O2735" s="212">
        <v>895.25</v>
      </c>
      <c r="Q2735" s="63">
        <v>45444</v>
      </c>
      <c r="R2735" s="210">
        <v>176.4045250523952</v>
      </c>
      <c r="S2735" s="210">
        <v>162.92530093155796</v>
      </c>
      <c r="U2735" s="63">
        <v>45444</v>
      </c>
      <c r="V2735" s="214">
        <v>64.386505498804198</v>
      </c>
      <c r="X2735" s="63"/>
      <c r="Y2735" s="67"/>
      <c r="Z2735" s="67"/>
      <c r="AA2735" s="67"/>
      <c r="AB2735" s="67"/>
      <c r="AD2735" s="63"/>
      <c r="AE2735" s="67"/>
      <c r="AF2735" s="68"/>
      <c r="AH2735" s="58">
        <v>45444</v>
      </c>
      <c r="AI2735" s="210">
        <v>116.08321269606586</v>
      </c>
      <c r="AJ2735" s="210">
        <v>145.30627487570803</v>
      </c>
      <c r="AK2735" s="210">
        <v>178.87880754587115</v>
      </c>
      <c r="AM2735" s="63">
        <v>45444</v>
      </c>
      <c r="AN2735" s="210">
        <v>147.096825844694</v>
      </c>
      <c r="AO2735" s="210">
        <v>156.57059869111859</v>
      </c>
      <c r="AP2735" s="210">
        <v>159.38389546567905</v>
      </c>
      <c r="AR2735" s="63">
        <v>45444</v>
      </c>
      <c r="AS2735" s="210">
        <v>57.550726479434068</v>
      </c>
      <c r="AT2735" s="210">
        <v>14.050826352728096</v>
      </c>
      <c r="AV2735" s="63"/>
      <c r="AW2735" s="64" t="e">
        <v>#N/A</v>
      </c>
      <c r="AY2735" s="63"/>
      <c r="AZ2735" s="215"/>
      <c r="BA2735" s="215"/>
      <c r="BB2735" s="215"/>
      <c r="BC2735" s="215"/>
      <c r="BE2735" s="215"/>
    </row>
    <row r="2736" spans="4:57">
      <c r="D2736" s="63">
        <v>45445</v>
      </c>
      <c r="E2736" s="211">
        <v>6903.7079999999996</v>
      </c>
      <c r="F2736" s="211">
        <v>10247.983</v>
      </c>
      <c r="G2736" s="213">
        <v>17151.690999999999</v>
      </c>
      <c r="I2736" s="63"/>
      <c r="J2736" s="68"/>
      <c r="K2736" s="68"/>
      <c r="M2736" s="63">
        <v>45445</v>
      </c>
      <c r="N2736" s="211">
        <v>28664</v>
      </c>
      <c r="O2736" s="212">
        <v>895.25</v>
      </c>
      <c r="Q2736" s="63">
        <v>45445</v>
      </c>
      <c r="R2736" s="210">
        <v>178.57281093482305</v>
      </c>
      <c r="S2736" s="210">
        <v>162.74765423452365</v>
      </c>
      <c r="U2736" s="63">
        <v>45445</v>
      </c>
      <c r="V2736" s="214">
        <v>64.386505498804198</v>
      </c>
      <c r="X2736" s="63"/>
      <c r="Y2736" s="67"/>
      <c r="Z2736" s="67"/>
      <c r="AA2736" s="67"/>
      <c r="AB2736" s="67"/>
      <c r="AD2736" s="63"/>
      <c r="AE2736" s="67"/>
      <c r="AF2736" s="68"/>
      <c r="AH2736" s="58">
        <v>45445</v>
      </c>
      <c r="AI2736" s="210">
        <v>115.73967550520084</v>
      </c>
      <c r="AJ2736" s="210">
        <v>144.87475025345597</v>
      </c>
      <c r="AK2736" s="210">
        <v>178.27424222784276</v>
      </c>
      <c r="AM2736" s="63">
        <v>45445</v>
      </c>
      <c r="AN2736" s="210">
        <v>147.48934394730861</v>
      </c>
      <c r="AO2736" s="210">
        <v>156.44840881372591</v>
      </c>
      <c r="AP2736" s="210">
        <v>160.21130824576053</v>
      </c>
      <c r="AR2736" s="63">
        <v>45445</v>
      </c>
      <c r="AS2736" s="210">
        <v>57.965119235267196</v>
      </c>
      <c r="AT2736" s="210">
        <v>14.087001551345635</v>
      </c>
      <c r="AV2736" s="63"/>
      <c r="AW2736" s="64" t="e">
        <v>#N/A</v>
      </c>
      <c r="AY2736" s="63"/>
      <c r="AZ2736" s="215"/>
      <c r="BA2736" s="215"/>
      <c r="BB2736" s="215"/>
      <c r="BC2736" s="215"/>
      <c r="BE2736" s="215"/>
    </row>
    <row r="2737" spans="4:57">
      <c r="D2737" s="63">
        <v>45446</v>
      </c>
      <c r="E2737" s="211">
        <v>6382.6580000000004</v>
      </c>
      <c r="F2737" s="211">
        <v>10319.194</v>
      </c>
      <c r="G2737" s="213">
        <v>16701.851999999999</v>
      </c>
      <c r="I2737" s="63"/>
      <c r="J2737" s="68"/>
      <c r="K2737" s="68"/>
      <c r="M2737" s="63">
        <v>45446</v>
      </c>
      <c r="N2737" s="211">
        <v>29134</v>
      </c>
      <c r="O2737" s="212">
        <v>896.41669999999999</v>
      </c>
      <c r="Q2737" s="63">
        <v>45446</v>
      </c>
      <c r="R2737" s="210">
        <v>180.45826004046228</v>
      </c>
      <c r="S2737" s="210">
        <v>162.57690471843472</v>
      </c>
      <c r="U2737" s="63">
        <v>45446</v>
      </c>
      <c r="V2737" s="214">
        <v>65.681010701469191</v>
      </c>
      <c r="X2737" s="63"/>
      <c r="Y2737" s="67"/>
      <c r="Z2737" s="67"/>
      <c r="AA2737" s="67"/>
      <c r="AB2737" s="67"/>
      <c r="AD2737" s="63"/>
      <c r="AE2737" s="67"/>
      <c r="AF2737" s="68"/>
      <c r="AH2737" s="58">
        <v>45446</v>
      </c>
      <c r="AI2737" s="210">
        <v>115.2494652989195</v>
      </c>
      <c r="AJ2737" s="210">
        <v>144.33010119785195</v>
      </c>
      <c r="AK2737" s="210">
        <v>177.62659707555386</v>
      </c>
      <c r="AM2737" s="63">
        <v>45446</v>
      </c>
      <c r="AN2737" s="210">
        <v>147.9055667562447</v>
      </c>
      <c r="AO2737" s="210">
        <v>156.2028693346858</v>
      </c>
      <c r="AP2737" s="210">
        <v>161.19701497358196</v>
      </c>
      <c r="AR2737" s="63">
        <v>45446</v>
      </c>
      <c r="AS2737" s="210">
        <v>58.332062039155865</v>
      </c>
      <c r="AT2737" s="210">
        <v>14.098672221908126</v>
      </c>
      <c r="AV2737" s="63"/>
      <c r="AW2737" s="64" t="e">
        <v>#N/A</v>
      </c>
      <c r="AY2737" s="63"/>
      <c r="AZ2737" s="215"/>
      <c r="BA2737" s="215"/>
      <c r="BB2737" s="215"/>
      <c r="BC2737" s="215"/>
      <c r="BE2737" s="215"/>
    </row>
    <row r="2738" spans="4:57">
      <c r="D2738" s="63">
        <v>45447</v>
      </c>
      <c r="E2738" s="211">
        <v>6252.7169999999996</v>
      </c>
      <c r="F2738" s="211">
        <v>10390.148999999999</v>
      </c>
      <c r="G2738" s="213">
        <v>16642.866000000002</v>
      </c>
      <c r="I2738" s="63"/>
      <c r="J2738" s="68"/>
      <c r="K2738" s="68"/>
      <c r="M2738" s="63">
        <v>45447</v>
      </c>
      <c r="N2738" s="211">
        <v>29289</v>
      </c>
      <c r="O2738" s="212">
        <v>896.91669999999999</v>
      </c>
      <c r="Q2738" s="63">
        <v>45447</v>
      </c>
      <c r="R2738" s="210">
        <v>182.55692035375498</v>
      </c>
      <c r="S2738" s="210">
        <v>162.45024835196395</v>
      </c>
      <c r="U2738" s="63">
        <v>45447</v>
      </c>
      <c r="V2738" s="214">
        <v>65.573169652369202</v>
      </c>
      <c r="X2738" s="63"/>
      <c r="Y2738" s="67"/>
      <c r="Z2738" s="67"/>
      <c r="AA2738" s="67"/>
      <c r="AB2738" s="67"/>
      <c r="AD2738" s="63"/>
      <c r="AE2738" s="67"/>
      <c r="AF2738" s="68"/>
      <c r="AH2738" s="58">
        <v>45447</v>
      </c>
      <c r="AI2738" s="210">
        <v>114.88625334521556</v>
      </c>
      <c r="AJ2738" s="210">
        <v>143.91991093413486</v>
      </c>
      <c r="AK2738" s="210">
        <v>177.06932659465667</v>
      </c>
      <c r="AM2738" s="63">
        <v>45447</v>
      </c>
      <c r="AN2738" s="210">
        <v>148.47973907216505</v>
      </c>
      <c r="AO2738" s="210">
        <v>156.35821714725338</v>
      </c>
      <c r="AP2738" s="210">
        <v>162.12040171764164</v>
      </c>
      <c r="AR2738" s="63">
        <v>45447</v>
      </c>
      <c r="AS2738" s="210">
        <v>58.772450519817497</v>
      </c>
      <c r="AT2738" s="210">
        <v>14.105865708716102</v>
      </c>
      <c r="AV2738" s="63"/>
      <c r="AW2738" s="64" t="e">
        <v>#N/A</v>
      </c>
      <c r="AY2738" s="63"/>
      <c r="AZ2738" s="215"/>
      <c r="BA2738" s="215"/>
      <c r="BB2738" s="215"/>
      <c r="BC2738" s="215"/>
      <c r="BE2738" s="215"/>
    </row>
    <row r="2739" spans="4:57">
      <c r="D2739" s="63">
        <v>45448</v>
      </c>
      <c r="E2739" s="211">
        <v>6412.2470000000003</v>
      </c>
      <c r="F2739" s="211">
        <v>10457.284</v>
      </c>
      <c r="G2739" s="213">
        <v>16869.530999999999</v>
      </c>
      <c r="I2739" s="63"/>
      <c r="J2739" s="68"/>
      <c r="K2739" s="68"/>
      <c r="M2739" s="63">
        <v>45448</v>
      </c>
      <c r="N2739" s="211">
        <v>29368</v>
      </c>
      <c r="O2739" s="212">
        <v>898.25</v>
      </c>
      <c r="Q2739" s="63">
        <v>45448</v>
      </c>
      <c r="R2739" s="210">
        <v>184.64549775895443</v>
      </c>
      <c r="S2739" s="210">
        <v>162.51744366180128</v>
      </c>
      <c r="U2739" s="63">
        <v>45448</v>
      </c>
      <c r="V2739" s="214">
        <v>65.344029927489387</v>
      </c>
      <c r="X2739" s="63"/>
      <c r="Y2739" s="67"/>
      <c r="Z2739" s="67"/>
      <c r="AA2739" s="67"/>
      <c r="AB2739" s="67"/>
      <c r="AD2739" s="63"/>
      <c r="AE2739" s="67"/>
      <c r="AF2739" s="68"/>
      <c r="AH2739" s="58">
        <v>45448</v>
      </c>
      <c r="AI2739" s="210">
        <v>114.46993935965088</v>
      </c>
      <c r="AJ2739" s="210">
        <v>143.59500487459496</v>
      </c>
      <c r="AK2739" s="210">
        <v>176.81325451018887</v>
      </c>
      <c r="AM2739" s="63">
        <v>45448</v>
      </c>
      <c r="AN2739" s="210">
        <v>149.03564450241197</v>
      </c>
      <c r="AO2739" s="210">
        <v>156.50555109195375</v>
      </c>
      <c r="AP2739" s="210">
        <v>163.01505047814416</v>
      </c>
      <c r="AR2739" s="63">
        <v>45448</v>
      </c>
      <c r="AS2739" s="210">
        <v>59.241348299354343</v>
      </c>
      <c r="AT2739" s="210">
        <v>14.138396969117672</v>
      </c>
      <c r="AV2739" s="63"/>
      <c r="AW2739" s="64" t="e">
        <v>#N/A</v>
      </c>
      <c r="AY2739" s="63"/>
      <c r="AZ2739" s="215"/>
      <c r="BA2739" s="215"/>
      <c r="BB2739" s="215"/>
      <c r="BC2739" s="215"/>
      <c r="BE2739" s="215"/>
    </row>
    <row r="2740" spans="4:57">
      <c r="D2740" s="63">
        <v>45449</v>
      </c>
      <c r="E2740" s="211">
        <v>6667.4489999999996</v>
      </c>
      <c r="F2740" s="211">
        <v>10550.413</v>
      </c>
      <c r="G2740" s="213">
        <v>17217.862000000001</v>
      </c>
      <c r="I2740" s="63"/>
      <c r="J2740" s="68"/>
      <c r="K2740" s="68"/>
      <c r="M2740" s="63">
        <v>45449</v>
      </c>
      <c r="N2740" s="211">
        <v>29415</v>
      </c>
      <c r="O2740" s="212">
        <v>898.5</v>
      </c>
      <c r="Q2740" s="63">
        <v>45449</v>
      </c>
      <c r="R2740" s="210">
        <v>186.88912495338582</v>
      </c>
      <c r="S2740" s="210">
        <v>162.53629359305967</v>
      </c>
      <c r="U2740" s="63">
        <v>45449</v>
      </c>
      <c r="V2740" s="214">
        <v>65.080604929724487</v>
      </c>
      <c r="X2740" s="63"/>
      <c r="Y2740" s="67"/>
      <c r="Z2740" s="67"/>
      <c r="AA2740" s="67"/>
      <c r="AB2740" s="67"/>
      <c r="AD2740" s="63"/>
      <c r="AE2740" s="67"/>
      <c r="AF2740" s="68"/>
      <c r="AH2740" s="58">
        <v>45449</v>
      </c>
      <c r="AI2740" s="210">
        <v>113.97066418478721</v>
      </c>
      <c r="AJ2740" s="210">
        <v>143.17508361575543</v>
      </c>
      <c r="AK2740" s="210">
        <v>176.43954283910327</v>
      </c>
      <c r="AM2740" s="63">
        <v>45449</v>
      </c>
      <c r="AN2740" s="210">
        <v>149.55042748042678</v>
      </c>
      <c r="AO2740" s="210">
        <v>156.26923903216289</v>
      </c>
      <c r="AP2740" s="210">
        <v>164.22257684752299</v>
      </c>
      <c r="AR2740" s="63">
        <v>45449</v>
      </c>
      <c r="AS2740" s="210">
        <v>59.629695627455483</v>
      </c>
      <c r="AT2740" s="210">
        <v>14.174375678610197</v>
      </c>
      <c r="AV2740" s="63"/>
      <c r="AW2740" s="64" t="e">
        <v>#N/A</v>
      </c>
      <c r="AY2740" s="63"/>
      <c r="AZ2740" s="215"/>
      <c r="BA2740" s="215"/>
      <c r="BB2740" s="215"/>
      <c r="BC2740" s="215"/>
      <c r="BE2740" s="215"/>
    </row>
    <row r="2741" spans="4:57">
      <c r="D2741" s="63">
        <v>45450</v>
      </c>
      <c r="E2741" s="211">
        <v>7090.2849999999999</v>
      </c>
      <c r="F2741" s="211">
        <v>10661.813</v>
      </c>
      <c r="G2741" s="213">
        <v>17752.098000000002</v>
      </c>
      <c r="I2741" s="63"/>
      <c r="J2741" s="68"/>
      <c r="K2741" s="68"/>
      <c r="M2741" s="63">
        <v>45450</v>
      </c>
      <c r="N2741" s="211">
        <v>29300</v>
      </c>
      <c r="O2741" s="212">
        <v>899.08330000000001</v>
      </c>
      <c r="Q2741" s="63">
        <v>45450</v>
      </c>
      <c r="R2741" s="210">
        <v>189.17290447466911</v>
      </c>
      <c r="S2741" s="210">
        <v>162.40666288152954</v>
      </c>
      <c r="U2741" s="63">
        <v>45450</v>
      </c>
      <c r="V2741" s="214">
        <v>65.398687272436121</v>
      </c>
      <c r="X2741" s="63"/>
      <c r="Y2741" s="67"/>
      <c r="Z2741" s="67"/>
      <c r="AA2741" s="67"/>
      <c r="AB2741" s="67"/>
      <c r="AD2741" s="63"/>
      <c r="AE2741" s="67"/>
      <c r="AF2741" s="68"/>
      <c r="AH2741" s="58">
        <v>45450</v>
      </c>
      <c r="AI2741" s="210">
        <v>113.55890828856326</v>
      </c>
      <c r="AJ2741" s="210">
        <v>142.74250276625108</v>
      </c>
      <c r="AK2741" s="210">
        <v>175.86645223702791</v>
      </c>
      <c r="AM2741" s="63">
        <v>45450</v>
      </c>
      <c r="AN2741" s="210">
        <v>150.18747833897527</v>
      </c>
      <c r="AO2741" s="210">
        <v>156.1868973519677</v>
      </c>
      <c r="AP2741" s="210">
        <v>165.50515875147465</v>
      </c>
      <c r="AR2741" s="63">
        <v>45450</v>
      </c>
      <c r="AS2741" s="210">
        <v>59.981497670234177</v>
      </c>
      <c r="AT2741" s="210">
        <v>14.199883657327405</v>
      </c>
      <c r="AV2741" s="63"/>
      <c r="AW2741" s="64" t="e">
        <v>#N/A</v>
      </c>
      <c r="AY2741" s="63"/>
      <c r="AZ2741" s="215"/>
      <c r="BA2741" s="215"/>
      <c r="BB2741" s="215"/>
      <c r="BC2741" s="215"/>
      <c r="BE2741" s="215"/>
    </row>
    <row r="2742" spans="4:57">
      <c r="D2742" s="63">
        <v>45451</v>
      </c>
      <c r="E2742" s="211">
        <v>7090.2849999999999</v>
      </c>
      <c r="F2742" s="211">
        <v>10661.813</v>
      </c>
      <c r="G2742" s="213">
        <v>17752.098000000002</v>
      </c>
      <c r="I2742" s="63"/>
      <c r="J2742" s="68"/>
      <c r="K2742" s="68"/>
      <c r="M2742" s="63">
        <v>45451</v>
      </c>
      <c r="N2742" s="211">
        <v>29300</v>
      </c>
      <c r="O2742" s="212">
        <v>899.08330000000001</v>
      </c>
      <c r="Q2742" s="63">
        <v>45451</v>
      </c>
      <c r="R2742" s="210">
        <v>191.28410381166634</v>
      </c>
      <c r="S2742" s="210">
        <v>162.361872889258</v>
      </c>
      <c r="U2742" s="63">
        <v>45451</v>
      </c>
      <c r="V2742" s="214">
        <v>65.398687272436121</v>
      </c>
      <c r="X2742" s="63"/>
      <c r="Y2742" s="67"/>
      <c r="Z2742" s="67"/>
      <c r="AA2742" s="67"/>
      <c r="AB2742" s="67"/>
      <c r="AD2742" s="63"/>
      <c r="AE2742" s="67"/>
      <c r="AF2742" s="68"/>
      <c r="AH2742" s="58">
        <v>45451</v>
      </c>
      <c r="AI2742" s="210">
        <v>113.07573869641159</v>
      </c>
      <c r="AJ2742" s="210">
        <v>142.3036621681984</v>
      </c>
      <c r="AK2742" s="210">
        <v>175.44793329077669</v>
      </c>
      <c r="AM2742" s="63">
        <v>45451</v>
      </c>
      <c r="AN2742" s="210">
        <v>150.87162162454385</v>
      </c>
      <c r="AO2742" s="210">
        <v>156.39304784309007</v>
      </c>
      <c r="AP2742" s="210">
        <v>166.58922591362159</v>
      </c>
      <c r="AR2742" s="63">
        <v>45451</v>
      </c>
      <c r="AS2742" s="210">
        <v>60.367634572932594</v>
      </c>
      <c r="AT2742" s="210">
        <v>14.229116085512272</v>
      </c>
      <c r="AV2742" s="63"/>
      <c r="AW2742" s="64" t="e">
        <v>#N/A</v>
      </c>
      <c r="AY2742" s="63"/>
      <c r="AZ2742" s="215"/>
      <c r="BA2742" s="215"/>
      <c r="BB2742" s="215"/>
      <c r="BC2742" s="215"/>
      <c r="BE2742" s="215"/>
    </row>
    <row r="2743" spans="4:57">
      <c r="D2743" s="63">
        <v>45452</v>
      </c>
      <c r="E2743" s="211">
        <v>7090.2849999999999</v>
      </c>
      <c r="F2743" s="211">
        <v>10661.813</v>
      </c>
      <c r="G2743" s="213">
        <v>17752.098000000002</v>
      </c>
      <c r="I2743" s="63"/>
      <c r="J2743" s="68"/>
      <c r="K2743" s="68"/>
      <c r="M2743" s="63">
        <v>45452</v>
      </c>
      <c r="N2743" s="211">
        <v>29300</v>
      </c>
      <c r="O2743" s="212">
        <v>899.08330000000001</v>
      </c>
      <c r="Q2743" s="63">
        <v>45452</v>
      </c>
      <c r="R2743" s="210">
        <v>193.32587216789651</v>
      </c>
      <c r="S2743" s="210">
        <v>162.33732201753747</v>
      </c>
      <c r="U2743" s="63">
        <v>45452</v>
      </c>
      <c r="V2743" s="214">
        <v>65.398687272436121</v>
      </c>
      <c r="X2743" s="63"/>
      <c r="Y2743" s="67"/>
      <c r="Z2743" s="67"/>
      <c r="AA2743" s="67"/>
      <c r="AB2743" s="67"/>
      <c r="AD2743" s="63"/>
      <c r="AE2743" s="67"/>
      <c r="AF2743" s="68"/>
      <c r="AH2743" s="58">
        <v>45452</v>
      </c>
      <c r="AI2743" s="210">
        <v>112.58068035971279</v>
      </c>
      <c r="AJ2743" s="210">
        <v>141.89940684790173</v>
      </c>
      <c r="AK2743" s="210">
        <v>175.08786949113255</v>
      </c>
      <c r="AM2743" s="63">
        <v>45452</v>
      </c>
      <c r="AN2743" s="210">
        <v>151.55917599656939</v>
      </c>
      <c r="AO2743" s="210">
        <v>156.78638891435881</v>
      </c>
      <c r="AP2743" s="210">
        <v>167.48334631094352</v>
      </c>
      <c r="AR2743" s="63">
        <v>45452</v>
      </c>
      <c r="AS2743" s="210">
        <v>60.681038290354358</v>
      </c>
      <c r="AT2743" s="210">
        <v>14.25525731339139</v>
      </c>
      <c r="AV2743" s="63"/>
      <c r="AW2743" s="64" t="e">
        <v>#N/A</v>
      </c>
      <c r="AY2743" s="63"/>
      <c r="AZ2743" s="215"/>
      <c r="BA2743" s="215"/>
      <c r="BB2743" s="215"/>
      <c r="BC2743" s="215"/>
      <c r="BE2743" s="215"/>
    </row>
    <row r="2744" spans="4:57">
      <c r="D2744" s="63">
        <v>45453</v>
      </c>
      <c r="E2744" s="211">
        <v>6140.0240000000003</v>
      </c>
      <c r="F2744" s="211">
        <v>10794.999</v>
      </c>
      <c r="G2744" s="213">
        <v>16935.023000000001</v>
      </c>
      <c r="I2744" s="63"/>
      <c r="J2744" s="68"/>
      <c r="K2744" s="68"/>
      <c r="M2744" s="63">
        <v>45453</v>
      </c>
      <c r="N2744" s="211">
        <v>29237</v>
      </c>
      <c r="O2744" s="212">
        <v>901.16669999999999</v>
      </c>
      <c r="Q2744" s="63">
        <v>45453</v>
      </c>
      <c r="R2744" s="210">
        <v>194.71792456863409</v>
      </c>
      <c r="S2744" s="210">
        <v>162.26338009125323</v>
      </c>
      <c r="U2744" s="63">
        <v>45453</v>
      </c>
      <c r="V2744" s="214">
        <v>66.414749091520306</v>
      </c>
      <c r="X2744" s="63"/>
      <c r="Y2744" s="67"/>
      <c r="Z2744" s="67"/>
      <c r="AA2744" s="67"/>
      <c r="AB2744" s="67"/>
      <c r="AD2744" s="63"/>
      <c r="AE2744" s="67"/>
      <c r="AF2744" s="68"/>
      <c r="AH2744" s="58">
        <v>45453</v>
      </c>
      <c r="AI2744" s="210">
        <v>112.00716034485367</v>
      </c>
      <c r="AJ2744" s="210">
        <v>141.39953323933523</v>
      </c>
      <c r="AK2744" s="210">
        <v>174.63279094316141</v>
      </c>
      <c r="AM2744" s="63">
        <v>45453</v>
      </c>
      <c r="AN2744" s="210">
        <v>152.20957734989321</v>
      </c>
      <c r="AO2744" s="210">
        <v>156.85517698187553</v>
      </c>
      <c r="AP2744" s="210">
        <v>168.69546037169866</v>
      </c>
      <c r="AR2744" s="63">
        <v>45453</v>
      </c>
      <c r="AS2744" s="210">
        <v>60.988025733200743</v>
      </c>
      <c r="AT2744" s="210">
        <v>14.276237200902742</v>
      </c>
      <c r="AV2744" s="63"/>
      <c r="AW2744" s="64" t="e">
        <v>#N/A</v>
      </c>
      <c r="AY2744" s="63"/>
      <c r="AZ2744" s="215"/>
      <c r="BA2744" s="215"/>
      <c r="BB2744" s="215"/>
      <c r="BC2744" s="215"/>
      <c r="BE2744" s="215"/>
    </row>
    <row r="2745" spans="4:57">
      <c r="D2745" s="63">
        <v>45454</v>
      </c>
      <c r="E2745" s="211">
        <v>5773.9650000000001</v>
      </c>
      <c r="F2745" s="211">
        <v>10912.120999999999</v>
      </c>
      <c r="G2745" s="213">
        <v>16686.085999999999</v>
      </c>
      <c r="I2745" s="63"/>
      <c r="J2745" s="68"/>
      <c r="K2745" s="68"/>
      <c r="M2745" s="63">
        <v>45454</v>
      </c>
      <c r="N2745" s="211">
        <v>29212</v>
      </c>
      <c r="O2745" s="212">
        <v>902.16669999999999</v>
      </c>
      <c r="Q2745" s="63">
        <v>45454</v>
      </c>
      <c r="R2745" s="210">
        <v>195.82884312075097</v>
      </c>
      <c r="S2745" s="210">
        <v>162.35088588878565</v>
      </c>
      <c r="U2745" s="63">
        <v>45454</v>
      </c>
      <c r="V2745" s="214">
        <v>65.276051408118406</v>
      </c>
      <c r="X2745" s="63"/>
      <c r="Y2745" s="67"/>
      <c r="Z2745" s="67"/>
      <c r="AA2745" s="67"/>
      <c r="AB2745" s="67"/>
      <c r="AD2745" s="63"/>
      <c r="AE2745" s="67"/>
      <c r="AF2745" s="68"/>
      <c r="AH2745" s="58">
        <v>45454</v>
      </c>
      <c r="AI2745" s="210">
        <v>111.55224762492244</v>
      </c>
      <c r="AJ2745" s="210">
        <v>141.04969765642798</v>
      </c>
      <c r="AK2745" s="210">
        <v>174.41394697170747</v>
      </c>
      <c r="AM2745" s="63">
        <v>45454</v>
      </c>
      <c r="AN2745" s="210">
        <v>153.03387670734509</v>
      </c>
      <c r="AO2745" s="210">
        <v>157.26708290878184</v>
      </c>
      <c r="AP2745" s="210">
        <v>169.92850091971928</v>
      </c>
      <c r="AR2745" s="63">
        <v>45454</v>
      </c>
      <c r="AS2745" s="210">
        <v>61.403463998911121</v>
      </c>
      <c r="AT2745" s="210">
        <v>14.308809538772937</v>
      </c>
      <c r="AV2745" s="63"/>
      <c r="AW2745" s="64" t="e">
        <v>#N/A</v>
      </c>
      <c r="AY2745" s="63"/>
      <c r="AZ2745" s="215"/>
      <c r="BA2745" s="215"/>
      <c r="BB2745" s="215"/>
      <c r="BC2745" s="215"/>
      <c r="BE2745" s="215"/>
    </row>
    <row r="2746" spans="4:57">
      <c r="D2746" s="63">
        <v>45455</v>
      </c>
      <c r="E2746" s="211">
        <v>6373.45</v>
      </c>
      <c r="F2746" s="211">
        <v>11099.44</v>
      </c>
      <c r="G2746" s="213">
        <v>17472.89</v>
      </c>
      <c r="I2746" s="63"/>
      <c r="J2746" s="68"/>
      <c r="K2746" s="68"/>
      <c r="M2746" s="63">
        <v>45455</v>
      </c>
      <c r="N2746" s="211">
        <v>29268</v>
      </c>
      <c r="O2746" s="212">
        <v>902.25</v>
      </c>
      <c r="Q2746" s="63">
        <v>45455</v>
      </c>
      <c r="R2746" s="210">
        <v>197.40947542310781</v>
      </c>
      <c r="S2746" s="210">
        <v>162.79634414417959</v>
      </c>
      <c r="U2746" s="63">
        <v>45455</v>
      </c>
      <c r="V2746" s="214">
        <v>64.855056973921492</v>
      </c>
      <c r="X2746" s="63"/>
      <c r="Y2746" s="67"/>
      <c r="Z2746" s="67"/>
      <c r="AA2746" s="67"/>
      <c r="AB2746" s="67"/>
      <c r="AD2746" s="63"/>
      <c r="AE2746" s="67"/>
      <c r="AF2746" s="68"/>
      <c r="AH2746" s="58">
        <v>45455</v>
      </c>
      <c r="AI2746" s="210">
        <v>111.06787410411999</v>
      </c>
      <c r="AJ2746" s="210">
        <v>140.8982841827719</v>
      </c>
      <c r="AK2746" s="210">
        <v>174.67211096907951</v>
      </c>
      <c r="AM2746" s="63">
        <v>45455</v>
      </c>
      <c r="AN2746" s="210">
        <v>153.8186997180718</v>
      </c>
      <c r="AO2746" s="210">
        <v>157.83244089415825</v>
      </c>
      <c r="AP2746" s="210">
        <v>170.87893296016284</v>
      </c>
      <c r="AR2746" s="63">
        <v>45455</v>
      </c>
      <c r="AS2746" s="210">
        <v>61.776775072365055</v>
      </c>
      <c r="AT2746" s="210">
        <v>14.308795883183612</v>
      </c>
      <c r="AV2746" s="63"/>
      <c r="AW2746" s="64" t="e">
        <v>#N/A</v>
      </c>
      <c r="AY2746" s="63"/>
      <c r="AZ2746" s="215"/>
      <c r="BA2746" s="215"/>
      <c r="BB2746" s="215"/>
      <c r="BC2746" s="215"/>
      <c r="BE2746" s="215"/>
    </row>
    <row r="2747" spans="4:57">
      <c r="D2747" s="63">
        <v>45456</v>
      </c>
      <c r="E2747" s="211">
        <v>5927.98</v>
      </c>
      <c r="F2747" s="211">
        <v>11263.566999999999</v>
      </c>
      <c r="G2747" s="213">
        <v>17191.546999999999</v>
      </c>
      <c r="I2747" s="63"/>
      <c r="J2747" s="68"/>
      <c r="K2747" s="68"/>
      <c r="M2747" s="63">
        <v>45456</v>
      </c>
      <c r="N2747" s="211">
        <v>29277</v>
      </c>
      <c r="O2747" s="212">
        <v>902.58330000000001</v>
      </c>
      <c r="Q2747" s="63">
        <v>45456</v>
      </c>
      <c r="R2747" s="210">
        <v>198.71702563667975</v>
      </c>
      <c r="S2747" s="210">
        <v>163.27952610002066</v>
      </c>
      <c r="U2747" s="63">
        <v>45456</v>
      </c>
      <c r="V2747" s="214">
        <v>63.218554346771469</v>
      </c>
      <c r="X2747" s="63"/>
      <c r="Y2747" s="67"/>
      <c r="Z2747" s="67"/>
      <c r="AA2747" s="67"/>
      <c r="AB2747" s="67"/>
      <c r="AD2747" s="63"/>
      <c r="AE2747" s="67"/>
      <c r="AF2747" s="68"/>
      <c r="AH2747" s="58">
        <v>45456</v>
      </c>
      <c r="AI2747" s="210">
        <v>110.43456301098553</v>
      </c>
      <c r="AJ2747" s="210">
        <v>140.69114572464585</v>
      </c>
      <c r="AK2747" s="210">
        <v>174.94294345846021</v>
      </c>
      <c r="AM2747" s="63">
        <v>45456</v>
      </c>
      <c r="AN2747" s="210">
        <v>154.63685480061989</v>
      </c>
      <c r="AO2747" s="210">
        <v>158.46180351996622</v>
      </c>
      <c r="AP2747" s="210">
        <v>171.86341112081985</v>
      </c>
      <c r="AR2747" s="63">
        <v>45456</v>
      </c>
      <c r="AS2747" s="210">
        <v>62.160227679408322</v>
      </c>
      <c r="AT2747" s="210">
        <v>14.335637081687791</v>
      </c>
      <c r="AV2747" s="63"/>
      <c r="AW2747" s="64" t="e">
        <v>#N/A</v>
      </c>
      <c r="AY2747" s="63"/>
      <c r="AZ2747" s="215"/>
      <c r="BA2747" s="215"/>
      <c r="BB2747" s="215"/>
      <c r="BC2747" s="215"/>
      <c r="BE2747" s="215"/>
    </row>
    <row r="2748" spans="4:57">
      <c r="D2748" s="63">
        <v>45457</v>
      </c>
      <c r="E2748" s="211">
        <v>7609.5659999999998</v>
      </c>
      <c r="F2748" s="211">
        <v>11455.588</v>
      </c>
      <c r="G2748" s="213">
        <v>19065.153999999999</v>
      </c>
      <c r="I2748" s="63"/>
      <c r="J2748" s="68"/>
      <c r="K2748" s="68"/>
      <c r="M2748" s="63">
        <v>45457</v>
      </c>
      <c r="N2748" s="211">
        <v>29172</v>
      </c>
      <c r="O2748" s="212">
        <v>902.66669999999999</v>
      </c>
      <c r="Q2748" s="63">
        <v>45457</v>
      </c>
      <c r="R2748" s="210">
        <v>200.01425387268549</v>
      </c>
      <c r="S2748" s="210">
        <v>163.60001045952015</v>
      </c>
      <c r="U2748" s="63">
        <v>45457</v>
      </c>
      <c r="V2748" s="214">
        <v>61.695939599619152</v>
      </c>
      <c r="X2748" s="63"/>
      <c r="Y2748" s="67"/>
      <c r="Z2748" s="67"/>
      <c r="AA2748" s="67"/>
      <c r="AB2748" s="67"/>
      <c r="AD2748" s="63"/>
      <c r="AE2748" s="67"/>
      <c r="AF2748" s="68"/>
      <c r="AH2748" s="58">
        <v>45457</v>
      </c>
      <c r="AI2748" s="210">
        <v>109.9737228174119</v>
      </c>
      <c r="AJ2748" s="210">
        <v>140.46549628056258</v>
      </c>
      <c r="AK2748" s="210">
        <v>174.97631864740603</v>
      </c>
      <c r="AM2748" s="63">
        <v>45457</v>
      </c>
      <c r="AN2748" s="210">
        <v>155.49813602482612</v>
      </c>
      <c r="AO2748" s="210">
        <v>159.28844433747523</v>
      </c>
      <c r="AP2748" s="210">
        <v>172.67500664871798</v>
      </c>
      <c r="AR2748" s="63">
        <v>45457</v>
      </c>
      <c r="AS2748" s="210">
        <v>62.540405461880269</v>
      </c>
      <c r="AT2748" s="210">
        <v>14.35563724057609</v>
      </c>
      <c r="AV2748" s="63"/>
      <c r="AW2748" s="64" t="e">
        <v>#N/A</v>
      </c>
      <c r="AY2748" s="63"/>
      <c r="AZ2748" s="215"/>
      <c r="BA2748" s="215"/>
      <c r="BB2748" s="215"/>
      <c r="BC2748" s="215"/>
      <c r="BE2748" s="215"/>
    </row>
    <row r="2749" spans="4:57">
      <c r="D2749" s="63">
        <v>45458</v>
      </c>
      <c r="E2749" s="211">
        <v>7609.5659999999998</v>
      </c>
      <c r="F2749" s="211">
        <v>11455.588</v>
      </c>
      <c r="G2749" s="213">
        <v>19065.153999999999</v>
      </c>
      <c r="I2749" s="63"/>
      <c r="J2749" s="68"/>
      <c r="K2749" s="68"/>
      <c r="M2749" s="63">
        <v>45458</v>
      </c>
      <c r="N2749" s="211">
        <v>29172</v>
      </c>
      <c r="O2749" s="212">
        <v>902.66669999999999</v>
      </c>
      <c r="Q2749" s="63">
        <v>45458</v>
      </c>
      <c r="R2749" s="210">
        <v>201.29873537032438</v>
      </c>
      <c r="S2749" s="210">
        <v>164.17461501959508</v>
      </c>
      <c r="U2749" s="63">
        <v>45458</v>
      </c>
      <c r="V2749" s="214">
        <v>61.695939599619152</v>
      </c>
      <c r="X2749" s="63"/>
      <c r="Y2749" s="67"/>
      <c r="Z2749" s="67"/>
      <c r="AA2749" s="67"/>
      <c r="AB2749" s="67"/>
      <c r="AD2749" s="63"/>
      <c r="AE2749" s="67"/>
      <c r="AF2749" s="68"/>
      <c r="AH2749" s="58">
        <v>45458</v>
      </c>
      <c r="AI2749" s="210">
        <v>109.32989269623832</v>
      </c>
      <c r="AJ2749" s="210">
        <v>140.31938918460227</v>
      </c>
      <c r="AK2749" s="210">
        <v>175.41344604370965</v>
      </c>
      <c r="AM2749" s="63">
        <v>45458</v>
      </c>
      <c r="AN2749" s="210">
        <v>156.32026594076262</v>
      </c>
      <c r="AO2749" s="210">
        <v>160.0538744942574</v>
      </c>
      <c r="AP2749" s="210">
        <v>173.47794537360807</v>
      </c>
      <c r="AR2749" s="63">
        <v>45458</v>
      </c>
      <c r="AS2749" s="210">
        <v>62.870386969549543</v>
      </c>
      <c r="AT2749" s="210">
        <v>14.383674317526562</v>
      </c>
      <c r="AV2749" s="63"/>
      <c r="AW2749" s="64" t="e">
        <v>#N/A</v>
      </c>
      <c r="AY2749" s="63"/>
      <c r="AZ2749" s="215"/>
      <c r="BA2749" s="215"/>
      <c r="BB2749" s="215"/>
      <c r="BC2749" s="215"/>
      <c r="BE2749" s="215"/>
    </row>
    <row r="2750" spans="4:57">
      <c r="D2750" s="63">
        <v>45459</v>
      </c>
      <c r="E2750" s="211">
        <v>7609.5659999999998</v>
      </c>
      <c r="F2750" s="211">
        <v>11455.588</v>
      </c>
      <c r="G2750" s="213">
        <v>19065.153999999999</v>
      </c>
      <c r="I2750" s="63"/>
      <c r="J2750" s="68"/>
      <c r="K2750" s="68"/>
      <c r="M2750" s="63">
        <v>45459</v>
      </c>
      <c r="N2750" s="211">
        <v>29172</v>
      </c>
      <c r="O2750" s="212">
        <v>902.66669999999999</v>
      </c>
      <c r="Q2750" s="63">
        <v>45459</v>
      </c>
      <c r="R2750" s="210">
        <v>202.66579225603024</v>
      </c>
      <c r="S2750" s="210">
        <v>164.73124373955034</v>
      </c>
      <c r="U2750" s="63">
        <v>45459</v>
      </c>
      <c r="V2750" s="214">
        <v>61.695939599619152</v>
      </c>
      <c r="X2750" s="63"/>
      <c r="Y2750" s="67"/>
      <c r="Z2750" s="67"/>
      <c r="AA2750" s="67"/>
      <c r="AB2750" s="67"/>
      <c r="AD2750" s="63"/>
      <c r="AE2750" s="67"/>
      <c r="AF2750" s="68"/>
      <c r="AH2750" s="58">
        <v>45459</v>
      </c>
      <c r="AI2750" s="210">
        <v>108.73735878453049</v>
      </c>
      <c r="AJ2750" s="210">
        <v>140.2047147394847</v>
      </c>
      <c r="AK2750" s="210">
        <v>175.85189894636764</v>
      </c>
      <c r="AM2750" s="63">
        <v>45459</v>
      </c>
      <c r="AN2750" s="210">
        <v>157.06983222939647</v>
      </c>
      <c r="AO2750" s="210">
        <v>160.68834790735011</v>
      </c>
      <c r="AP2750" s="210">
        <v>174.25027923935937</v>
      </c>
      <c r="AR2750" s="63">
        <v>45459</v>
      </c>
      <c r="AS2750" s="210">
        <v>63.197607348857062</v>
      </c>
      <c r="AT2750" s="210">
        <v>14.400734148284112</v>
      </c>
      <c r="AV2750" s="63"/>
      <c r="AW2750" s="64" t="e">
        <v>#N/A</v>
      </c>
      <c r="AY2750" s="63"/>
      <c r="AZ2750" s="215"/>
      <c r="BA2750" s="215"/>
      <c r="BB2750" s="215"/>
      <c r="BC2750" s="215"/>
      <c r="BE2750" s="215"/>
    </row>
    <row r="2751" spans="4:57">
      <c r="D2751" s="63">
        <v>45460</v>
      </c>
      <c r="E2751" s="211">
        <v>7609.5659999999998</v>
      </c>
      <c r="F2751" s="211">
        <v>11455.588</v>
      </c>
      <c r="G2751" s="213">
        <v>19065.153999999999</v>
      </c>
      <c r="I2751" s="63"/>
      <c r="J2751" s="68"/>
      <c r="K2751" s="68"/>
      <c r="M2751" s="63">
        <v>45460</v>
      </c>
      <c r="N2751" s="211">
        <v>29172</v>
      </c>
      <c r="O2751" s="212">
        <v>902.66669999999999</v>
      </c>
      <c r="Q2751" s="63">
        <v>45460</v>
      </c>
      <c r="R2751" s="210">
        <v>204.0408066277864</v>
      </c>
      <c r="S2751" s="210">
        <v>165.19904506272201</v>
      </c>
      <c r="U2751" s="63">
        <v>45460</v>
      </c>
      <c r="V2751" s="214">
        <v>61.695939599619152</v>
      </c>
      <c r="X2751" s="63"/>
      <c r="Y2751" s="67"/>
      <c r="Z2751" s="67"/>
      <c r="AA2751" s="67"/>
      <c r="AB2751" s="67"/>
      <c r="AD2751" s="63"/>
      <c r="AE2751" s="67"/>
      <c r="AF2751" s="68"/>
      <c r="AH2751" s="58">
        <v>45460</v>
      </c>
      <c r="AI2751" s="210">
        <v>108.27013265805681</v>
      </c>
      <c r="AJ2751" s="210">
        <v>140.11110935443196</v>
      </c>
      <c r="AK2751" s="210">
        <v>176.15960558108083</v>
      </c>
      <c r="AM2751" s="63">
        <v>45460</v>
      </c>
      <c r="AN2751" s="210">
        <v>157.85244484031588</v>
      </c>
      <c r="AO2751" s="210">
        <v>161.39551673088874</v>
      </c>
      <c r="AP2751" s="210">
        <v>175.02983805241797</v>
      </c>
      <c r="AR2751" s="63">
        <v>45460</v>
      </c>
      <c r="AS2751" s="210">
        <v>63.526875833989124</v>
      </c>
      <c r="AT2751" s="210">
        <v>14.421010485764674</v>
      </c>
      <c r="AV2751" s="63"/>
      <c r="AW2751" s="64" t="e">
        <v>#N/A</v>
      </c>
      <c r="AY2751" s="63"/>
      <c r="AZ2751" s="215"/>
      <c r="BA2751" s="215"/>
      <c r="BB2751" s="215"/>
      <c r="BC2751" s="215"/>
      <c r="BE2751" s="215"/>
    </row>
    <row r="2752" spans="4:57">
      <c r="D2752" s="63">
        <v>45461</v>
      </c>
      <c r="E2752" s="211">
        <v>6555.723</v>
      </c>
      <c r="F2752" s="211">
        <v>11733.4</v>
      </c>
      <c r="G2752" s="213">
        <v>18289.123</v>
      </c>
      <c r="I2752" s="63"/>
      <c r="J2752" s="68"/>
      <c r="K2752" s="68"/>
      <c r="M2752" s="63">
        <v>45461</v>
      </c>
      <c r="N2752" s="211">
        <v>29959</v>
      </c>
      <c r="O2752" s="212">
        <v>905.41669999999999</v>
      </c>
      <c r="Q2752" s="63">
        <v>45461</v>
      </c>
      <c r="R2752" s="210">
        <v>204.94143425664612</v>
      </c>
      <c r="S2752" s="210">
        <v>165.66545990708096</v>
      </c>
      <c r="U2752" s="63">
        <v>45461</v>
      </c>
      <c r="V2752" s="214">
        <v>63.143564208820848</v>
      </c>
      <c r="X2752" s="63"/>
      <c r="Y2752" s="67"/>
      <c r="Z2752" s="67"/>
      <c r="AA2752" s="67"/>
      <c r="AB2752" s="67"/>
      <c r="AD2752" s="63"/>
      <c r="AE2752" s="67"/>
      <c r="AF2752" s="68"/>
      <c r="AH2752" s="58">
        <v>45461</v>
      </c>
      <c r="AI2752" s="210">
        <v>107.72757902892809</v>
      </c>
      <c r="AJ2752" s="210">
        <v>139.9285646900816</v>
      </c>
      <c r="AK2752" s="210">
        <v>176.3883687106175</v>
      </c>
      <c r="AM2752" s="63">
        <v>45461</v>
      </c>
      <c r="AN2752" s="210">
        <v>158.7944229572301</v>
      </c>
      <c r="AO2752" s="210">
        <v>162.30229105312631</v>
      </c>
      <c r="AP2752" s="210">
        <v>175.98792018234067</v>
      </c>
      <c r="AR2752" s="63">
        <v>45461</v>
      </c>
      <c r="AS2752" s="210">
        <v>63.849097961315508</v>
      </c>
      <c r="AT2752" s="210">
        <v>14.458814312735079</v>
      </c>
      <c r="AV2752" s="63"/>
      <c r="AW2752" s="64" t="e">
        <v>#N/A</v>
      </c>
      <c r="AY2752" s="63"/>
      <c r="AZ2752" s="215"/>
      <c r="BA2752" s="215"/>
      <c r="BB2752" s="215"/>
      <c r="BC2752" s="215"/>
      <c r="BE2752" s="215"/>
    </row>
    <row r="2753" spans="4:57">
      <c r="D2753" s="63">
        <v>45462</v>
      </c>
      <c r="E2753" s="211">
        <v>6889.5479999999998</v>
      </c>
      <c r="F2753" s="211">
        <v>11885.787</v>
      </c>
      <c r="G2753" s="213">
        <v>18775.334999999999</v>
      </c>
      <c r="I2753" s="63"/>
      <c r="J2753" s="68"/>
      <c r="K2753" s="68"/>
      <c r="M2753" s="63">
        <v>45462</v>
      </c>
      <c r="N2753" s="211">
        <v>29946</v>
      </c>
      <c r="O2753" s="212">
        <v>906</v>
      </c>
      <c r="Q2753" s="63">
        <v>45462</v>
      </c>
      <c r="R2753" s="210">
        <v>204.77789323693068</v>
      </c>
      <c r="S2753" s="210">
        <v>166.3056702358476</v>
      </c>
      <c r="U2753" s="63">
        <v>45462</v>
      </c>
      <c r="V2753" s="214">
        <v>62.409698179767261</v>
      </c>
      <c r="X2753" s="63"/>
      <c r="Y2753" s="67"/>
      <c r="Z2753" s="67"/>
      <c r="AA2753" s="67"/>
      <c r="AB2753" s="67"/>
      <c r="AD2753" s="63"/>
      <c r="AE2753" s="67"/>
      <c r="AF2753" s="68"/>
      <c r="AH2753" s="58">
        <v>45462</v>
      </c>
      <c r="AI2753" s="210">
        <v>107.40436280872076</v>
      </c>
      <c r="AJ2753" s="210">
        <v>139.96388588565262</v>
      </c>
      <c r="AK2753" s="210">
        <v>176.82273392146706</v>
      </c>
      <c r="AM2753" s="63">
        <v>45462</v>
      </c>
      <c r="AN2753" s="210">
        <v>159.78266114993227</v>
      </c>
      <c r="AO2753" s="210">
        <v>163.38249541159757</v>
      </c>
      <c r="AP2753" s="210">
        <v>176.86134665916154</v>
      </c>
      <c r="AR2753" s="63">
        <v>45462</v>
      </c>
      <c r="AS2753" s="210">
        <v>64.13511150727669</v>
      </c>
      <c r="AT2753" s="210">
        <v>14.506352507352283</v>
      </c>
      <c r="AV2753" s="63"/>
      <c r="AW2753" s="64" t="e">
        <v>#N/A</v>
      </c>
      <c r="AY2753" s="63"/>
      <c r="AZ2753" s="215"/>
      <c r="BA2753" s="215"/>
      <c r="BB2753" s="215"/>
      <c r="BC2753" s="215"/>
      <c r="BE2753" s="215"/>
    </row>
    <row r="2754" spans="4:57">
      <c r="D2754" s="63">
        <v>45463</v>
      </c>
      <c r="E2754" s="211">
        <v>6889.5479999999998</v>
      </c>
      <c r="F2754" s="211">
        <v>11885.787</v>
      </c>
      <c r="G2754" s="213">
        <v>18775.334999999999</v>
      </c>
      <c r="I2754" s="63"/>
      <c r="J2754" s="68"/>
      <c r="K2754" s="68"/>
      <c r="M2754" s="63">
        <v>45463</v>
      </c>
      <c r="N2754" s="211">
        <v>29946</v>
      </c>
      <c r="O2754" s="212">
        <v>906</v>
      </c>
      <c r="Q2754" s="63">
        <v>45463</v>
      </c>
      <c r="R2754" s="210">
        <v>206.63315965666521</v>
      </c>
      <c r="S2754" s="210">
        <v>167.11343177473051</v>
      </c>
      <c r="U2754" s="63">
        <v>45463</v>
      </c>
      <c r="V2754" s="214">
        <v>62.409698179767261</v>
      </c>
      <c r="X2754" s="63"/>
      <c r="Y2754" s="67"/>
      <c r="Z2754" s="67"/>
      <c r="AA2754" s="67"/>
      <c r="AB2754" s="67"/>
      <c r="AD2754" s="63"/>
      <c r="AE2754" s="67"/>
      <c r="AF2754" s="68"/>
      <c r="AH2754" s="58">
        <v>45463</v>
      </c>
      <c r="AI2754" s="210">
        <v>107.1021916424817</v>
      </c>
      <c r="AJ2754" s="210">
        <v>140.15471671194115</v>
      </c>
      <c r="AK2754" s="210">
        <v>177.55418601340133</v>
      </c>
      <c r="AM2754" s="63">
        <v>45463</v>
      </c>
      <c r="AN2754" s="210">
        <v>160.78482556613869</v>
      </c>
      <c r="AO2754" s="210">
        <v>164.28006108494912</v>
      </c>
      <c r="AP2754" s="210">
        <v>177.97229471682704</v>
      </c>
      <c r="AR2754" s="63">
        <v>45463</v>
      </c>
      <c r="AS2754" s="210">
        <v>64.393081437249037</v>
      </c>
      <c r="AT2754" s="210">
        <v>14.530650574150549</v>
      </c>
      <c r="AV2754" s="63"/>
      <c r="AW2754" s="64" t="e">
        <v>#N/A</v>
      </c>
      <c r="AY2754" s="63"/>
      <c r="AZ2754" s="215"/>
      <c r="BA2754" s="215"/>
      <c r="BB2754" s="215"/>
      <c r="BC2754" s="215"/>
      <c r="BE2754" s="215"/>
    </row>
    <row r="2755" spans="4:57">
      <c r="D2755" s="63">
        <v>45464</v>
      </c>
      <c r="E2755" s="211">
        <v>6889.5479999999998</v>
      </c>
      <c r="F2755" s="211">
        <v>11885.787</v>
      </c>
      <c r="G2755" s="213">
        <v>18775.334999999999</v>
      </c>
      <c r="I2755" s="63"/>
      <c r="J2755" s="68"/>
      <c r="K2755" s="68"/>
      <c r="M2755" s="63">
        <v>45464</v>
      </c>
      <c r="N2755" s="211">
        <v>29946</v>
      </c>
      <c r="O2755" s="212">
        <v>906</v>
      </c>
      <c r="Q2755" s="63">
        <v>45464</v>
      </c>
      <c r="R2755" s="210">
        <v>208.72577164632645</v>
      </c>
      <c r="S2755" s="210">
        <v>167.85727541270003</v>
      </c>
      <c r="U2755" s="63">
        <v>45464</v>
      </c>
      <c r="V2755" s="214">
        <v>62.409698179767261</v>
      </c>
      <c r="X2755" s="63"/>
      <c r="Y2755" s="67"/>
      <c r="Z2755" s="67"/>
      <c r="AA2755" s="67"/>
      <c r="AB2755" s="67"/>
      <c r="AD2755" s="63"/>
      <c r="AE2755" s="67"/>
      <c r="AF2755" s="68"/>
      <c r="AH2755" s="58">
        <v>45464</v>
      </c>
      <c r="AI2755" s="210">
        <v>106.88664616900785</v>
      </c>
      <c r="AJ2755" s="210">
        <v>140.35276487963984</v>
      </c>
      <c r="AK2755" s="210">
        <v>178.20366133509734</v>
      </c>
      <c r="AM2755" s="63">
        <v>45464</v>
      </c>
      <c r="AN2755" s="210">
        <v>161.66366685613269</v>
      </c>
      <c r="AO2755" s="210">
        <v>164.92106221000299</v>
      </c>
      <c r="AP2755" s="210">
        <v>179.09200878851235</v>
      </c>
      <c r="AR2755" s="63">
        <v>45464</v>
      </c>
      <c r="AS2755" s="210">
        <v>64.604657553067256</v>
      </c>
      <c r="AT2755" s="210">
        <v>14.541391380347246</v>
      </c>
      <c r="AV2755" s="63"/>
      <c r="AW2755" s="64" t="e">
        <v>#N/A</v>
      </c>
      <c r="AY2755" s="63"/>
      <c r="AZ2755" s="215"/>
      <c r="BA2755" s="215"/>
      <c r="BB2755" s="215"/>
      <c r="BC2755" s="215"/>
      <c r="BE2755" s="215"/>
    </row>
    <row r="2756" spans="4:57">
      <c r="D2756" s="63">
        <v>45465</v>
      </c>
      <c r="E2756" s="211">
        <v>6889.5479999999998</v>
      </c>
      <c r="F2756" s="211">
        <v>11885.787</v>
      </c>
      <c r="G2756" s="213">
        <v>18775.334999999999</v>
      </c>
      <c r="I2756" s="63"/>
      <c r="J2756" s="68"/>
      <c r="K2756" s="68"/>
      <c r="M2756" s="63">
        <v>45465</v>
      </c>
      <c r="N2756" s="211">
        <v>29946</v>
      </c>
      <c r="O2756" s="212">
        <v>906</v>
      </c>
      <c r="Q2756" s="63">
        <v>45465</v>
      </c>
      <c r="R2756" s="210">
        <v>210.71078695426891</v>
      </c>
      <c r="S2756" s="210">
        <v>168.60260088445736</v>
      </c>
      <c r="U2756" s="63">
        <v>45465</v>
      </c>
      <c r="V2756" s="214">
        <v>62.409698179767261</v>
      </c>
      <c r="X2756" s="63"/>
      <c r="Y2756" s="67"/>
      <c r="Z2756" s="67"/>
      <c r="AA2756" s="67"/>
      <c r="AB2756" s="67"/>
      <c r="AD2756" s="63"/>
      <c r="AE2756" s="67"/>
      <c r="AF2756" s="68"/>
      <c r="AH2756" s="58">
        <v>45465</v>
      </c>
      <c r="AI2756" s="210">
        <v>106.61073941932875</v>
      </c>
      <c r="AJ2756" s="210">
        <v>140.53508385014487</v>
      </c>
      <c r="AK2756" s="210">
        <v>178.88093489894285</v>
      </c>
      <c r="AM2756" s="63">
        <v>45465</v>
      </c>
      <c r="AN2756" s="210">
        <v>162.44170259542949</v>
      </c>
      <c r="AO2756" s="210">
        <v>165.42068572564247</v>
      </c>
      <c r="AP2756" s="210">
        <v>180.13498747179963</v>
      </c>
      <c r="AR2756" s="63">
        <v>45465</v>
      </c>
      <c r="AS2756" s="210">
        <v>64.82191356963591</v>
      </c>
      <c r="AT2756" s="210">
        <v>14.553056373275307</v>
      </c>
      <c r="AV2756" s="63"/>
      <c r="AW2756" s="64" t="e">
        <v>#N/A</v>
      </c>
      <c r="AY2756" s="63"/>
      <c r="AZ2756" s="215"/>
      <c r="BA2756" s="215"/>
      <c r="BB2756" s="215"/>
      <c r="BC2756" s="215"/>
      <c r="BE2756" s="215"/>
    </row>
    <row r="2757" spans="4:57">
      <c r="D2757" s="63">
        <v>45466</v>
      </c>
      <c r="E2757" s="211">
        <v>6889.5479999999998</v>
      </c>
      <c r="F2757" s="211">
        <v>11885.787</v>
      </c>
      <c r="G2757" s="213">
        <v>18775.334999999999</v>
      </c>
      <c r="I2757" s="63"/>
      <c r="J2757" s="68"/>
      <c r="K2757" s="68"/>
      <c r="M2757" s="63">
        <v>45466</v>
      </c>
      <c r="N2757" s="211">
        <v>29946</v>
      </c>
      <c r="O2757" s="212">
        <v>906</v>
      </c>
      <c r="Q2757" s="63">
        <v>45466</v>
      </c>
      <c r="R2757" s="210">
        <v>212.51854797621505</v>
      </c>
      <c r="S2757" s="210">
        <v>169.19917622326031</v>
      </c>
      <c r="U2757" s="63">
        <v>45466</v>
      </c>
      <c r="V2757" s="214">
        <v>62.409698179767261</v>
      </c>
      <c r="X2757" s="63"/>
      <c r="Y2757" s="67"/>
      <c r="Z2757" s="67"/>
      <c r="AA2757" s="67"/>
      <c r="AB2757" s="67"/>
      <c r="AD2757" s="63"/>
      <c r="AE2757" s="67"/>
      <c r="AF2757" s="68"/>
      <c r="AH2757" s="58">
        <v>45466</v>
      </c>
      <c r="AI2757" s="210">
        <v>106.34636712536998</v>
      </c>
      <c r="AJ2757" s="210">
        <v>140.62738085552726</v>
      </c>
      <c r="AK2757" s="210">
        <v>179.36995301618128</v>
      </c>
      <c r="AM2757" s="63">
        <v>45466</v>
      </c>
      <c r="AN2757" s="210">
        <v>163.13827062249464</v>
      </c>
      <c r="AO2757" s="210">
        <v>165.81916642614138</v>
      </c>
      <c r="AP2757" s="210">
        <v>181.11049153893046</v>
      </c>
      <c r="AR2757" s="63">
        <v>45466</v>
      </c>
      <c r="AS2757" s="210">
        <v>65.030970406056426</v>
      </c>
      <c r="AT2757" s="210">
        <v>14.561257060802934</v>
      </c>
      <c r="AV2757" s="63"/>
      <c r="AW2757" s="64" t="e">
        <v>#N/A</v>
      </c>
      <c r="AY2757" s="63"/>
      <c r="AZ2757" s="215"/>
      <c r="BA2757" s="215"/>
      <c r="BB2757" s="215"/>
      <c r="BC2757" s="215"/>
      <c r="BE2757" s="215"/>
    </row>
    <row r="2758" spans="4:57">
      <c r="D2758" s="63">
        <v>45467</v>
      </c>
      <c r="E2758" s="211">
        <v>5941.9660000000003</v>
      </c>
      <c r="F2758" s="211">
        <v>11998.785</v>
      </c>
      <c r="G2758" s="213">
        <v>17940.751</v>
      </c>
      <c r="I2758" s="63"/>
      <c r="J2758" s="68"/>
      <c r="K2758" s="68"/>
      <c r="M2758" s="63">
        <v>45467</v>
      </c>
      <c r="N2758" s="211">
        <v>29716</v>
      </c>
      <c r="O2758" s="212">
        <v>909.08330000000001</v>
      </c>
      <c r="Q2758" s="63">
        <v>45467</v>
      </c>
      <c r="R2758" s="210">
        <v>213.82085773440318</v>
      </c>
      <c r="S2758" s="210">
        <v>169.9047567049852</v>
      </c>
      <c r="U2758" s="63">
        <v>45467</v>
      </c>
      <c r="V2758" s="214">
        <v>62.874516293875104</v>
      </c>
      <c r="X2758" s="63"/>
      <c r="Y2758" s="67"/>
      <c r="Z2758" s="67"/>
      <c r="AA2758" s="67"/>
      <c r="AB2758" s="67"/>
      <c r="AD2758" s="63"/>
      <c r="AE2758" s="67"/>
      <c r="AF2758" s="68"/>
      <c r="AH2758" s="58">
        <v>45467</v>
      </c>
      <c r="AI2758" s="210">
        <v>105.91828374028727</v>
      </c>
      <c r="AJ2758" s="210">
        <v>140.7013978087449</v>
      </c>
      <c r="AK2758" s="210">
        <v>179.96358549876433</v>
      </c>
      <c r="AM2758" s="63">
        <v>45467</v>
      </c>
      <c r="AN2758" s="210">
        <v>164.03084975028696</v>
      </c>
      <c r="AO2758" s="210">
        <v>166.39762937539632</v>
      </c>
      <c r="AP2758" s="210">
        <v>182.35962070809984</v>
      </c>
      <c r="AR2758" s="63">
        <v>45467</v>
      </c>
      <c r="AS2758" s="210">
        <v>65.239554989150278</v>
      </c>
      <c r="AT2758" s="210">
        <v>14.576373798635679</v>
      </c>
      <c r="AV2758" s="63"/>
      <c r="AW2758" s="64" t="e">
        <v>#N/A</v>
      </c>
      <c r="AY2758" s="63"/>
      <c r="AZ2758" s="215"/>
      <c r="BA2758" s="215"/>
      <c r="BB2758" s="215"/>
      <c r="BC2758" s="215"/>
      <c r="BE2758" s="215"/>
    </row>
    <row r="2759" spans="4:57">
      <c r="D2759" s="63">
        <v>45468</v>
      </c>
      <c r="E2759" s="211">
        <v>6130.0029999999997</v>
      </c>
      <c r="F2759" s="211">
        <v>12060.64</v>
      </c>
      <c r="G2759" s="213">
        <v>18190.643</v>
      </c>
      <c r="I2759" s="63"/>
      <c r="J2759" s="68"/>
      <c r="K2759" s="68"/>
      <c r="M2759" s="63">
        <v>45468</v>
      </c>
      <c r="N2759" s="211">
        <v>29783</v>
      </c>
      <c r="O2759" s="212">
        <v>909.66669999999999</v>
      </c>
      <c r="Q2759" s="63">
        <v>45468</v>
      </c>
      <c r="R2759" s="210">
        <v>215.41266450319597</v>
      </c>
      <c r="S2759" s="210">
        <v>170.64985879459971</v>
      </c>
      <c r="U2759" s="63">
        <v>45468</v>
      </c>
      <c r="V2759" s="214">
        <v>61.967420053789176</v>
      </c>
      <c r="X2759" s="63"/>
      <c r="Y2759" s="67"/>
      <c r="Z2759" s="67"/>
      <c r="AA2759" s="67"/>
      <c r="AB2759" s="67"/>
      <c r="AD2759" s="63"/>
      <c r="AE2759" s="67"/>
      <c r="AF2759" s="68"/>
      <c r="AH2759" s="58">
        <v>45468</v>
      </c>
      <c r="AI2759" s="210">
        <v>105.54297692465417</v>
      </c>
      <c r="AJ2759" s="210">
        <v>140.82871703194422</v>
      </c>
      <c r="AK2759" s="210">
        <v>180.62906075178461</v>
      </c>
      <c r="AM2759" s="63">
        <v>45468</v>
      </c>
      <c r="AN2759" s="210">
        <v>164.89702245075804</v>
      </c>
      <c r="AO2759" s="210">
        <v>167.15679987735035</v>
      </c>
      <c r="AP2759" s="210">
        <v>183.34915415083626</v>
      </c>
      <c r="AR2759" s="63">
        <v>45468</v>
      </c>
      <c r="AS2759" s="210">
        <v>65.4912642112794</v>
      </c>
      <c r="AT2759" s="210">
        <v>14.596294775070785</v>
      </c>
      <c r="AV2759" s="63"/>
      <c r="AW2759" s="64" t="e">
        <v>#N/A</v>
      </c>
      <c r="AY2759" s="63"/>
      <c r="AZ2759" s="215"/>
      <c r="BA2759" s="215"/>
      <c r="BB2759" s="215"/>
      <c r="BC2759" s="215"/>
      <c r="BE2759" s="215"/>
    </row>
    <row r="2760" spans="4:57">
      <c r="D2760" s="63">
        <v>45469</v>
      </c>
      <c r="E2760" s="211">
        <v>6440.527</v>
      </c>
      <c r="F2760" s="211">
        <v>12145.175999999999</v>
      </c>
      <c r="G2760" s="213">
        <v>18585.703000000001</v>
      </c>
      <c r="I2760" s="63"/>
      <c r="J2760" s="68"/>
      <c r="K2760" s="68"/>
      <c r="M2760" s="63">
        <v>45469</v>
      </c>
      <c r="N2760" s="211">
        <v>29886</v>
      </c>
      <c r="O2760" s="212">
        <v>910.75</v>
      </c>
      <c r="Q2760" s="63">
        <v>45469</v>
      </c>
      <c r="R2760" s="210">
        <v>216.97891612011881</v>
      </c>
      <c r="S2760" s="210">
        <v>171.47467720514578</v>
      </c>
      <c r="U2760" s="63">
        <v>45469</v>
      </c>
      <c r="V2760" s="214">
        <v>60.911629229379571</v>
      </c>
      <c r="X2760" s="63"/>
      <c r="Y2760" s="67"/>
      <c r="Z2760" s="67"/>
      <c r="AA2760" s="67"/>
      <c r="AB2760" s="67"/>
      <c r="AD2760" s="63"/>
      <c r="AE2760" s="67"/>
      <c r="AF2760" s="68"/>
      <c r="AH2760" s="58">
        <v>45469</v>
      </c>
      <c r="AI2760" s="210">
        <v>105.18176528511853</v>
      </c>
      <c r="AJ2760" s="210">
        <v>141.00388735843308</v>
      </c>
      <c r="AK2760" s="210">
        <v>181.38962353893828</v>
      </c>
      <c r="AM2760" s="63">
        <v>45469</v>
      </c>
      <c r="AN2760" s="210">
        <v>165.76953598741312</v>
      </c>
      <c r="AO2760" s="210">
        <v>167.78246537640266</v>
      </c>
      <c r="AP2760" s="210">
        <v>184.49561420232351</v>
      </c>
      <c r="AR2760" s="63">
        <v>45469</v>
      </c>
      <c r="AS2760" s="210">
        <v>65.727719782589958</v>
      </c>
      <c r="AT2760" s="210">
        <v>14.619570855522523</v>
      </c>
      <c r="AV2760" s="63"/>
      <c r="AW2760" s="64" t="e">
        <v>#N/A</v>
      </c>
      <c r="AY2760" s="63"/>
      <c r="AZ2760" s="215"/>
      <c r="BA2760" s="215"/>
      <c r="BB2760" s="215"/>
      <c r="BC2760" s="215"/>
      <c r="BE2760" s="215"/>
    </row>
    <row r="2761" spans="4:57">
      <c r="D2761" s="63">
        <v>45470</v>
      </c>
      <c r="E2761" s="211">
        <v>6325.009</v>
      </c>
      <c r="F2761" s="211">
        <v>12279.966</v>
      </c>
      <c r="G2761" s="213">
        <v>18604.974999999999</v>
      </c>
      <c r="I2761" s="63"/>
      <c r="J2761" s="68"/>
      <c r="K2761" s="68"/>
      <c r="M2761" s="63">
        <v>45470</v>
      </c>
      <c r="N2761" s="211">
        <v>29747</v>
      </c>
      <c r="O2761" s="212">
        <v>911.58330000000001</v>
      </c>
      <c r="Q2761" s="63">
        <v>45470</v>
      </c>
      <c r="R2761" s="210">
        <v>218.44141460820578</v>
      </c>
      <c r="S2761" s="210">
        <v>172.40530136805143</v>
      </c>
      <c r="U2761" s="63">
        <v>45470</v>
      </c>
      <c r="V2761" s="214">
        <v>60.040670830107587</v>
      </c>
      <c r="X2761" s="63"/>
      <c r="Y2761" s="67"/>
      <c r="Z2761" s="67"/>
      <c r="AA2761" s="67"/>
      <c r="AB2761" s="67"/>
      <c r="AD2761" s="63"/>
      <c r="AE2761" s="67"/>
      <c r="AF2761" s="68"/>
      <c r="AH2761" s="58">
        <v>45470</v>
      </c>
      <c r="AI2761" s="210">
        <v>104.70894225859753</v>
      </c>
      <c r="AJ2761" s="210">
        <v>141.21798654554095</v>
      </c>
      <c r="AK2761" s="210">
        <v>182.26779403328845</v>
      </c>
      <c r="AM2761" s="63">
        <v>45470</v>
      </c>
      <c r="AN2761" s="210">
        <v>166.7726375803654</v>
      </c>
      <c r="AO2761" s="210">
        <v>168.32200720150766</v>
      </c>
      <c r="AP2761" s="210">
        <v>186.0914872441322</v>
      </c>
      <c r="AR2761" s="63">
        <v>45470</v>
      </c>
      <c r="AS2761" s="210">
        <v>65.85759679480536</v>
      </c>
      <c r="AT2761" s="210">
        <v>14.619255124019958</v>
      </c>
      <c r="AV2761" s="63"/>
      <c r="AW2761" s="64" t="e">
        <v>#N/A</v>
      </c>
      <c r="AY2761" s="63"/>
      <c r="AZ2761" s="215"/>
      <c r="BA2761" s="215"/>
      <c r="BB2761" s="215"/>
      <c r="BC2761" s="215"/>
      <c r="BE2761" s="215"/>
    </row>
    <row r="2762" spans="4:57">
      <c r="D2762" s="63">
        <v>45471</v>
      </c>
      <c r="E2762" s="211">
        <v>7781.8509999999997</v>
      </c>
      <c r="F2762" s="211">
        <v>12400.638999999999</v>
      </c>
      <c r="G2762" s="213">
        <v>20182.490000000002</v>
      </c>
      <c r="I2762" s="63"/>
      <c r="J2762" s="68"/>
      <c r="K2762" s="68"/>
      <c r="M2762" s="63">
        <v>45471</v>
      </c>
      <c r="N2762" s="211">
        <v>29022</v>
      </c>
      <c r="O2762" s="212">
        <v>911.75</v>
      </c>
      <c r="Q2762" s="63">
        <v>45471</v>
      </c>
      <c r="R2762" s="210">
        <v>220.77964895620693</v>
      </c>
      <c r="S2762" s="210">
        <v>173.5962473122442</v>
      </c>
      <c r="U2762" s="63">
        <v>45471</v>
      </c>
      <c r="V2762" s="214">
        <v>58.827643685148011</v>
      </c>
      <c r="X2762" s="63"/>
      <c r="Y2762" s="67"/>
      <c r="Z2762" s="67"/>
      <c r="AA2762" s="67"/>
      <c r="AB2762" s="67"/>
      <c r="AD2762" s="63"/>
      <c r="AE2762" s="67"/>
      <c r="AF2762" s="68"/>
      <c r="AH2762" s="58">
        <v>45471</v>
      </c>
      <c r="AI2762" s="210">
        <v>104.31155482779917</v>
      </c>
      <c r="AJ2762" s="210">
        <v>141.61137797586525</v>
      </c>
      <c r="AK2762" s="210">
        <v>183.50077038451241</v>
      </c>
      <c r="AM2762" s="63">
        <v>45471</v>
      </c>
      <c r="AN2762" s="210">
        <v>167.80881056991888</v>
      </c>
      <c r="AO2762" s="210">
        <v>168.9670759497622</v>
      </c>
      <c r="AP2762" s="210">
        <v>187.66534602652891</v>
      </c>
      <c r="AR2762" s="63">
        <v>45471</v>
      </c>
      <c r="AS2762" s="210">
        <v>66.000069137168154</v>
      </c>
      <c r="AT2762" s="210">
        <v>14.62317939148916</v>
      </c>
      <c r="AV2762" s="63"/>
      <c r="AW2762" s="64" t="e">
        <v>#N/A</v>
      </c>
      <c r="AY2762" s="63"/>
      <c r="AZ2762" s="215"/>
      <c r="BA2762" s="215"/>
      <c r="BB2762" s="215"/>
      <c r="BC2762" s="215"/>
      <c r="BE2762" s="215"/>
    </row>
    <row r="2763" spans="4:57">
      <c r="D2763" s="63">
        <v>45472</v>
      </c>
      <c r="E2763" s="211">
        <v>7781.8509999999997</v>
      </c>
      <c r="F2763" s="211">
        <v>12400.638999999999</v>
      </c>
      <c r="G2763" s="213">
        <v>20182.490000000002</v>
      </c>
      <c r="I2763" s="63"/>
      <c r="J2763" s="68"/>
      <c r="K2763" s="68"/>
      <c r="M2763" s="63">
        <v>45472</v>
      </c>
      <c r="N2763" s="211">
        <v>29022</v>
      </c>
      <c r="O2763" s="212">
        <v>911.75</v>
      </c>
      <c r="Q2763" s="63">
        <v>45472</v>
      </c>
      <c r="R2763" s="210">
        <v>222.72050675321714</v>
      </c>
      <c r="S2763" s="210">
        <v>174.51549703404444</v>
      </c>
      <c r="U2763" s="63">
        <v>45472</v>
      </c>
      <c r="V2763" s="214">
        <v>58.827643685148011</v>
      </c>
      <c r="X2763" s="63"/>
      <c r="Y2763" s="67"/>
      <c r="Z2763" s="67"/>
      <c r="AA2763" s="67"/>
      <c r="AB2763" s="67"/>
      <c r="AD2763" s="63"/>
      <c r="AE2763" s="67"/>
      <c r="AF2763" s="68"/>
      <c r="AH2763" s="58">
        <v>45472</v>
      </c>
      <c r="AI2763" s="210">
        <v>103.87319059165931</v>
      </c>
      <c r="AJ2763" s="210">
        <v>141.84245732127039</v>
      </c>
      <c r="AK2763" s="210">
        <v>184.40984584017914</v>
      </c>
      <c r="AM2763" s="63">
        <v>45472</v>
      </c>
      <c r="AN2763" s="210">
        <v>168.73834022424697</v>
      </c>
      <c r="AO2763" s="210">
        <v>169.52873493889399</v>
      </c>
      <c r="AP2763" s="210">
        <v>189.0809223402774</v>
      </c>
      <c r="AR2763" s="63">
        <v>45472</v>
      </c>
      <c r="AS2763" s="210">
        <v>66.159715553710015</v>
      </c>
      <c r="AT2763" s="210">
        <v>14.634367510849167</v>
      </c>
      <c r="AV2763" s="63"/>
      <c r="AW2763" s="64" t="e">
        <v>#N/A</v>
      </c>
      <c r="AY2763" s="63"/>
      <c r="AZ2763" s="215"/>
      <c r="BA2763" s="215"/>
      <c r="BB2763" s="215"/>
      <c r="BC2763" s="215"/>
      <c r="BE2763" s="215"/>
    </row>
    <row r="2764" spans="4:57">
      <c r="D2764" s="63">
        <v>45473</v>
      </c>
      <c r="E2764" s="211">
        <v>7781.8509999999997</v>
      </c>
      <c r="F2764" s="211">
        <v>12400.638999999999</v>
      </c>
      <c r="G2764" s="213">
        <v>20182.490000000002</v>
      </c>
      <c r="I2764" s="63"/>
      <c r="J2764" s="68"/>
      <c r="K2764" s="68"/>
      <c r="M2764" s="63">
        <v>45473</v>
      </c>
      <c r="N2764" s="211">
        <v>29022</v>
      </c>
      <c r="O2764" s="212">
        <v>911.75</v>
      </c>
      <c r="Q2764" s="63">
        <v>45473</v>
      </c>
      <c r="R2764" s="210">
        <v>223.92133057105633</v>
      </c>
      <c r="S2764" s="210">
        <v>175.30175150292203</v>
      </c>
      <c r="U2764" s="63">
        <v>45473</v>
      </c>
      <c r="V2764" s="214">
        <v>58.827643685148011</v>
      </c>
      <c r="X2764" s="63"/>
      <c r="Y2764" s="67"/>
      <c r="Z2764" s="67"/>
      <c r="AA2764" s="67"/>
      <c r="AB2764" s="67"/>
      <c r="AD2764" s="63"/>
      <c r="AE2764" s="67"/>
      <c r="AF2764" s="68"/>
      <c r="AH2764" s="58">
        <v>45473</v>
      </c>
      <c r="AI2764" s="210">
        <v>103.425246177156</v>
      </c>
      <c r="AJ2764" s="210">
        <v>141.96881687466899</v>
      </c>
      <c r="AK2764" s="210">
        <v>185.15231243607838</v>
      </c>
      <c r="AM2764" s="63">
        <v>45473</v>
      </c>
      <c r="AN2764" s="210">
        <v>169.67321606134465</v>
      </c>
      <c r="AO2764" s="210">
        <v>170.2397791401479</v>
      </c>
      <c r="AP2764" s="210">
        <v>190.37603867779086</v>
      </c>
      <c r="AR2764" s="63">
        <v>45473</v>
      </c>
      <c r="AS2764" s="210">
        <v>66.308280960542959</v>
      </c>
      <c r="AT2764" s="210">
        <v>14.705768009641428</v>
      </c>
      <c r="AV2764" s="63"/>
      <c r="AW2764" s="64" t="e">
        <v>#N/A</v>
      </c>
      <c r="AY2764" s="63"/>
      <c r="AZ2764" s="215"/>
      <c r="BA2764" s="215"/>
      <c r="BB2764" s="215"/>
      <c r="BC2764" s="215"/>
      <c r="BE2764" s="215"/>
    </row>
    <row r="2765" spans="4:57">
      <c r="D2765" s="63">
        <v>45474</v>
      </c>
      <c r="E2765" s="211">
        <v>11733.091</v>
      </c>
      <c r="F2765" s="211">
        <v>12558.306</v>
      </c>
      <c r="G2765" s="213">
        <v>24291.397000000001</v>
      </c>
      <c r="I2765" s="63"/>
      <c r="J2765" s="68"/>
      <c r="K2765" s="68"/>
      <c r="M2765" s="63">
        <v>45474</v>
      </c>
      <c r="N2765" s="211">
        <v>29615</v>
      </c>
      <c r="O2765" s="212">
        <v>914.5</v>
      </c>
      <c r="Q2765" s="63">
        <v>45474</v>
      </c>
      <c r="R2765" s="210">
        <v>227.54986925810937</v>
      </c>
      <c r="S2765" s="210">
        <v>176.39144378328768</v>
      </c>
      <c r="U2765" s="63">
        <v>45474</v>
      </c>
      <c r="V2765" s="214">
        <v>58.882161023271095</v>
      </c>
      <c r="X2765" s="63"/>
      <c r="Y2765" s="67"/>
      <c r="Z2765" s="67"/>
      <c r="AA2765" s="67"/>
      <c r="AB2765" s="67"/>
      <c r="AD2765" s="63"/>
      <c r="AE2765" s="67"/>
      <c r="AF2765" s="68"/>
      <c r="AH2765" s="58">
        <v>45474</v>
      </c>
      <c r="AI2765" s="210">
        <v>102.98003565175668</v>
      </c>
      <c r="AJ2765" s="210">
        <v>142.30576192735552</v>
      </c>
      <c r="AK2765" s="210">
        <v>186.22849270649775</v>
      </c>
      <c r="AM2765" s="63">
        <v>45474</v>
      </c>
      <c r="AN2765" s="210">
        <v>170.67977392972483</v>
      </c>
      <c r="AO2765" s="210">
        <v>170.93069537464976</v>
      </c>
      <c r="AP2765" s="210">
        <v>191.76805423351104</v>
      </c>
      <c r="AR2765" s="63">
        <v>45474</v>
      </c>
      <c r="AS2765" s="210">
        <v>66.466287852539651</v>
      </c>
      <c r="AT2765" s="210">
        <v>14.768580632198436</v>
      </c>
      <c r="AV2765" s="63"/>
      <c r="AW2765" s="64" t="e">
        <v>#N/A</v>
      </c>
      <c r="AY2765" s="63"/>
      <c r="AZ2765" s="215"/>
      <c r="BA2765" s="215"/>
      <c r="BB2765" s="215"/>
      <c r="BC2765" s="215"/>
      <c r="BE2765" s="215"/>
    </row>
    <row r="2766" spans="4:57">
      <c r="D2766" s="63">
        <v>45475</v>
      </c>
      <c r="E2766" s="211">
        <v>9205.2489999999998</v>
      </c>
      <c r="F2766" s="211">
        <v>12699.307000000001</v>
      </c>
      <c r="G2766" s="213">
        <v>21904.556</v>
      </c>
      <c r="I2766" s="63"/>
      <c r="J2766" s="68"/>
      <c r="K2766" s="68"/>
      <c r="M2766" s="63">
        <v>45475</v>
      </c>
      <c r="N2766" s="211">
        <v>29646</v>
      </c>
      <c r="O2766" s="212">
        <v>915.16669999999999</v>
      </c>
      <c r="Q2766" s="63">
        <v>45475</v>
      </c>
      <c r="R2766" s="210">
        <v>229.65976236621808</v>
      </c>
      <c r="S2766" s="210">
        <v>177.39354382890218</v>
      </c>
      <c r="U2766" s="63">
        <v>45475</v>
      </c>
      <c r="V2766" s="214">
        <v>59.76142176209229</v>
      </c>
      <c r="X2766" s="63"/>
      <c r="Y2766" s="67"/>
      <c r="Z2766" s="67"/>
      <c r="AA2766" s="67"/>
      <c r="AB2766" s="67"/>
      <c r="AD2766" s="63"/>
      <c r="AE2766" s="67"/>
      <c r="AF2766" s="68"/>
      <c r="AH2766" s="58">
        <v>45475</v>
      </c>
      <c r="AI2766" s="210">
        <v>102.65356835614537</v>
      </c>
      <c r="AJ2766" s="210">
        <v>142.62387219754004</v>
      </c>
      <c r="AK2766" s="210">
        <v>187.20956298111139</v>
      </c>
      <c r="AM2766" s="63">
        <v>45475</v>
      </c>
      <c r="AN2766" s="210">
        <v>171.67591356765772</v>
      </c>
      <c r="AO2766" s="210">
        <v>171.95699101491519</v>
      </c>
      <c r="AP2766" s="210">
        <v>192.77518995328614</v>
      </c>
      <c r="AR2766" s="63">
        <v>45475</v>
      </c>
      <c r="AS2766" s="210">
        <v>66.82339469438034</v>
      </c>
      <c r="AT2766" s="210">
        <v>14.825923756961013</v>
      </c>
      <c r="AV2766" s="63"/>
      <c r="AW2766" s="64" t="e">
        <v>#N/A</v>
      </c>
      <c r="AY2766" s="63"/>
      <c r="AZ2766" s="215"/>
      <c r="BA2766" s="215"/>
      <c r="BB2766" s="215"/>
      <c r="BC2766" s="215"/>
      <c r="BE2766" s="215"/>
    </row>
    <row r="2767" spans="4:57">
      <c r="D2767" s="63">
        <v>45476</v>
      </c>
      <c r="E2767" s="211">
        <v>9251.5859999999993</v>
      </c>
      <c r="F2767" s="211">
        <v>12828.811</v>
      </c>
      <c r="G2767" s="213">
        <v>22080.397000000001</v>
      </c>
      <c r="I2767" s="63"/>
      <c r="J2767" s="68"/>
      <c r="K2767" s="68"/>
      <c r="M2767" s="63">
        <v>45476</v>
      </c>
      <c r="N2767" s="211">
        <v>29812</v>
      </c>
      <c r="O2767" s="212">
        <v>915.66669999999999</v>
      </c>
      <c r="Q2767" s="63">
        <v>45476</v>
      </c>
      <c r="R2767" s="210">
        <v>232.2524322583773</v>
      </c>
      <c r="S2767" s="210">
        <v>178.53633576755422</v>
      </c>
      <c r="U2767" s="63">
        <v>45476</v>
      </c>
      <c r="V2767" s="214">
        <v>59.926982087815873</v>
      </c>
      <c r="X2767" s="63"/>
      <c r="Y2767" s="67"/>
      <c r="Z2767" s="67"/>
      <c r="AA2767" s="67"/>
      <c r="AB2767" s="67"/>
      <c r="AD2767" s="63"/>
      <c r="AE2767" s="67"/>
      <c r="AF2767" s="68"/>
      <c r="AH2767" s="58">
        <v>45476</v>
      </c>
      <c r="AI2767" s="210">
        <v>102.36982254794947</v>
      </c>
      <c r="AJ2767" s="210">
        <v>143.03036109889905</v>
      </c>
      <c r="AK2767" s="210">
        <v>188.41447072907008</v>
      </c>
      <c r="AM2767" s="63">
        <v>45476</v>
      </c>
      <c r="AN2767" s="210">
        <v>172.5832831353033</v>
      </c>
      <c r="AO2767" s="210">
        <v>172.68193261789247</v>
      </c>
      <c r="AP2767" s="210">
        <v>193.98190723547813</v>
      </c>
      <c r="AR2767" s="63">
        <v>45476</v>
      </c>
      <c r="AS2767" s="210">
        <v>67.150589482280793</v>
      </c>
      <c r="AT2767" s="210">
        <v>14.892747834206554</v>
      </c>
      <c r="AV2767" s="63"/>
      <c r="AW2767" s="64" t="e">
        <v>#N/A</v>
      </c>
      <c r="AY2767" s="63"/>
      <c r="AZ2767" s="215"/>
      <c r="BA2767" s="215"/>
      <c r="BB2767" s="215"/>
      <c r="BC2767" s="215"/>
      <c r="BE2767" s="215"/>
    </row>
    <row r="2768" spans="4:57">
      <c r="D2768" s="63">
        <v>45477</v>
      </c>
      <c r="E2768" s="211">
        <v>8905.0560000000005</v>
      </c>
      <c r="F2768" s="211">
        <v>12973.566000000001</v>
      </c>
      <c r="G2768" s="213">
        <v>21878.621999999999</v>
      </c>
      <c r="I2768" s="63"/>
      <c r="J2768" s="68"/>
      <c r="K2768" s="68"/>
      <c r="M2768" s="63">
        <v>45477</v>
      </c>
      <c r="N2768" s="211">
        <v>29819</v>
      </c>
      <c r="O2768" s="212">
        <v>915.91669999999999</v>
      </c>
      <c r="Q2768" s="63">
        <v>45477</v>
      </c>
      <c r="R2768" s="210">
        <v>234.52772184242164</v>
      </c>
      <c r="S2768" s="210">
        <v>179.62911268040034</v>
      </c>
      <c r="U2768" s="63">
        <v>45477</v>
      </c>
      <c r="V2768" s="214">
        <v>59.736748332712963</v>
      </c>
      <c r="X2768" s="63"/>
      <c r="Y2768" s="67"/>
      <c r="Z2768" s="67"/>
      <c r="AA2768" s="67"/>
      <c r="AB2768" s="67"/>
      <c r="AD2768" s="63"/>
      <c r="AE2768" s="67"/>
      <c r="AF2768" s="68"/>
      <c r="AH2768" s="58">
        <v>45477</v>
      </c>
      <c r="AI2768" s="210">
        <v>102.0496911827066</v>
      </c>
      <c r="AJ2768" s="210">
        <v>143.3906649839</v>
      </c>
      <c r="AK2768" s="210">
        <v>189.51169862485483</v>
      </c>
      <c r="AM2768" s="63">
        <v>45477</v>
      </c>
      <c r="AN2768" s="210">
        <v>173.46016283138388</v>
      </c>
      <c r="AO2768" s="210">
        <v>173.11835075245611</v>
      </c>
      <c r="AP2768" s="210">
        <v>195.42091735317348</v>
      </c>
      <c r="AR2768" s="63">
        <v>45477</v>
      </c>
      <c r="AS2768" s="210">
        <v>67.41989353929651</v>
      </c>
      <c r="AT2768" s="210">
        <v>14.970638599647135</v>
      </c>
      <c r="AV2768" s="63"/>
      <c r="AW2768" s="64" t="e">
        <v>#N/A</v>
      </c>
      <c r="AY2768" s="63"/>
      <c r="AZ2768" s="215"/>
      <c r="BA2768" s="215"/>
      <c r="BB2768" s="215"/>
      <c r="BC2768" s="215"/>
      <c r="BE2768" s="215"/>
    </row>
    <row r="2769" spans="4:57">
      <c r="D2769" s="63">
        <v>45478</v>
      </c>
      <c r="E2769" s="211">
        <v>8984.16</v>
      </c>
      <c r="F2769" s="211">
        <v>13113.5</v>
      </c>
      <c r="G2769" s="213">
        <v>22097.66</v>
      </c>
      <c r="I2769" s="63"/>
      <c r="J2769" s="68"/>
      <c r="K2769" s="68"/>
      <c r="M2769" s="63">
        <v>45478</v>
      </c>
      <c r="N2769" s="211">
        <v>29950</v>
      </c>
      <c r="O2769" s="212">
        <v>918.25</v>
      </c>
      <c r="Q2769" s="63">
        <v>45478</v>
      </c>
      <c r="R2769" s="210">
        <v>235.46202452763617</v>
      </c>
      <c r="S2769" s="210">
        <v>180.41303045779489</v>
      </c>
      <c r="U2769" s="63">
        <v>45478</v>
      </c>
      <c r="V2769" s="214">
        <v>60.278357778766264</v>
      </c>
      <c r="X2769" s="63"/>
      <c r="Y2769" s="67"/>
      <c r="Z2769" s="67"/>
      <c r="AA2769" s="67"/>
      <c r="AB2769" s="67"/>
      <c r="AD2769" s="63"/>
      <c r="AE2769" s="67"/>
      <c r="AF2769" s="68"/>
      <c r="AH2769" s="58">
        <v>45478</v>
      </c>
      <c r="AI2769" s="210">
        <v>101.88698700335937</v>
      </c>
      <c r="AJ2769" s="210">
        <v>143.63978549216085</v>
      </c>
      <c r="AK2769" s="210">
        <v>190.16021237453921</v>
      </c>
      <c r="AM2769" s="63">
        <v>45478</v>
      </c>
      <c r="AN2769" s="210">
        <v>174.41656029318909</v>
      </c>
      <c r="AO2769" s="210">
        <v>173.81427281469163</v>
      </c>
      <c r="AP2769" s="210">
        <v>196.72970931202119</v>
      </c>
      <c r="AR2769" s="63">
        <v>45478</v>
      </c>
      <c r="AS2769" s="210">
        <v>67.691570881226056</v>
      </c>
      <c r="AT2769" s="210">
        <v>15.01113537590002</v>
      </c>
      <c r="AV2769" s="63"/>
      <c r="AW2769" s="64" t="e">
        <v>#N/A</v>
      </c>
      <c r="AY2769" s="63"/>
      <c r="AZ2769" s="215"/>
      <c r="BA2769" s="215"/>
      <c r="BB2769" s="215"/>
      <c r="BC2769" s="215"/>
      <c r="BE2769" s="215"/>
    </row>
    <row r="2770" spans="4:57">
      <c r="D2770" s="63">
        <v>45479</v>
      </c>
      <c r="E2770" s="211">
        <v>8984.16</v>
      </c>
      <c r="F2770" s="211">
        <v>13113.5</v>
      </c>
      <c r="G2770" s="213">
        <v>22097.66</v>
      </c>
      <c r="I2770" s="63"/>
      <c r="J2770" s="68"/>
      <c r="K2770" s="68"/>
      <c r="M2770" s="63">
        <v>45479</v>
      </c>
      <c r="N2770" s="211">
        <v>29950</v>
      </c>
      <c r="O2770" s="212">
        <v>918.25</v>
      </c>
      <c r="Q2770" s="63">
        <v>45479</v>
      </c>
      <c r="R2770" s="210">
        <v>235.972654539768</v>
      </c>
      <c r="S2770" s="210">
        <v>181.23990620660422</v>
      </c>
      <c r="U2770" s="63">
        <v>45479</v>
      </c>
      <c r="V2770" s="214">
        <v>60.278357778766264</v>
      </c>
      <c r="X2770" s="63"/>
      <c r="Y2770" s="67"/>
      <c r="Z2770" s="67"/>
      <c r="AA2770" s="67"/>
      <c r="AB2770" s="67"/>
      <c r="AD2770" s="63"/>
      <c r="AE2770" s="67"/>
      <c r="AF2770" s="68"/>
      <c r="AH2770" s="58">
        <v>45479</v>
      </c>
      <c r="AI2770" s="210">
        <v>101.68933758538658</v>
      </c>
      <c r="AJ2770" s="210">
        <v>143.90463988664629</v>
      </c>
      <c r="AK2770" s="210">
        <v>190.9279553229558</v>
      </c>
      <c r="AM2770" s="63">
        <v>45479</v>
      </c>
      <c r="AN2770" s="210">
        <v>175.28783067526606</v>
      </c>
      <c r="AO2770" s="210">
        <v>174.61006279976061</v>
      </c>
      <c r="AP2770" s="210">
        <v>197.70201857139469</v>
      </c>
      <c r="AR2770" s="63">
        <v>45479</v>
      </c>
      <c r="AS2770" s="210">
        <v>67.968927095502949</v>
      </c>
      <c r="AT2770" s="210">
        <v>15.050533881702721</v>
      </c>
      <c r="AV2770" s="63"/>
      <c r="AW2770" s="64" t="e">
        <v>#N/A</v>
      </c>
      <c r="AY2770" s="63"/>
      <c r="AZ2770" s="215"/>
      <c r="BA2770" s="215"/>
      <c r="BB2770" s="215"/>
      <c r="BC2770" s="215"/>
      <c r="BE2770" s="215"/>
    </row>
    <row r="2771" spans="4:57">
      <c r="D2771" s="63">
        <v>45480</v>
      </c>
      <c r="E2771" s="211">
        <v>8984.16</v>
      </c>
      <c r="F2771" s="211">
        <v>13113.5</v>
      </c>
      <c r="G2771" s="213">
        <v>22097.66</v>
      </c>
      <c r="I2771" s="63"/>
      <c r="J2771" s="68"/>
      <c r="K2771" s="68"/>
      <c r="M2771" s="63">
        <v>45480</v>
      </c>
      <c r="N2771" s="211">
        <v>29950</v>
      </c>
      <c r="O2771" s="212">
        <v>918.25</v>
      </c>
      <c r="Q2771" s="63">
        <v>45480</v>
      </c>
      <c r="R2771" s="210">
        <v>236.22656753075191</v>
      </c>
      <c r="S2771" s="210">
        <v>182.12421823549795</v>
      </c>
      <c r="U2771" s="63">
        <v>45480</v>
      </c>
      <c r="V2771" s="214">
        <v>60.278357778766264</v>
      </c>
      <c r="X2771" s="63"/>
      <c r="Y2771" s="67"/>
      <c r="Z2771" s="67"/>
      <c r="AA2771" s="67"/>
      <c r="AB2771" s="67"/>
      <c r="AD2771" s="63"/>
      <c r="AE2771" s="67"/>
      <c r="AF2771" s="68"/>
      <c r="AH2771" s="58">
        <v>45480</v>
      </c>
      <c r="AI2771" s="210">
        <v>101.48812879405358</v>
      </c>
      <c r="AJ2771" s="210">
        <v>144.20737588517193</v>
      </c>
      <c r="AK2771" s="210">
        <v>191.79725245579448</v>
      </c>
      <c r="AM2771" s="63">
        <v>45480</v>
      </c>
      <c r="AN2771" s="210">
        <v>176.14943481690077</v>
      </c>
      <c r="AO2771" s="210">
        <v>175.49287303562537</v>
      </c>
      <c r="AP2771" s="210">
        <v>198.576330874908</v>
      </c>
      <c r="AR2771" s="63">
        <v>45480</v>
      </c>
      <c r="AS2771" s="210">
        <v>68.273754964864054</v>
      </c>
      <c r="AT2771" s="210">
        <v>15.090263481134203</v>
      </c>
      <c r="AV2771" s="63"/>
      <c r="AW2771" s="64" t="e">
        <v>#N/A</v>
      </c>
      <c r="AY2771" s="63"/>
      <c r="AZ2771" s="215"/>
      <c r="BA2771" s="215"/>
      <c r="BB2771" s="215"/>
      <c r="BC2771" s="215"/>
      <c r="BE2771" s="215"/>
    </row>
    <row r="2772" spans="4:57">
      <c r="D2772" s="63">
        <v>45481</v>
      </c>
      <c r="E2772" s="211">
        <v>8872.6360000000004</v>
      </c>
      <c r="F2772" s="211">
        <v>13264.069</v>
      </c>
      <c r="G2772" s="213">
        <v>22136.705000000002</v>
      </c>
      <c r="I2772" s="63"/>
      <c r="J2772" s="68"/>
      <c r="K2772" s="68"/>
      <c r="M2772" s="63">
        <v>45481</v>
      </c>
      <c r="N2772" s="211">
        <v>28348</v>
      </c>
      <c r="O2772" s="212">
        <v>918.91669999999999</v>
      </c>
      <c r="Q2772" s="63">
        <v>45481</v>
      </c>
      <c r="R2772" s="210">
        <v>236.6222352138393</v>
      </c>
      <c r="S2772" s="210">
        <v>182.77076216511622</v>
      </c>
      <c r="U2772" s="63">
        <v>45481</v>
      </c>
      <c r="V2772" s="214">
        <v>62.703742145788887</v>
      </c>
      <c r="X2772" s="63"/>
      <c r="Y2772" s="67"/>
      <c r="Z2772" s="67"/>
      <c r="AA2772" s="67"/>
      <c r="AB2772" s="67"/>
      <c r="AD2772" s="63"/>
      <c r="AE2772" s="67"/>
      <c r="AF2772" s="68"/>
      <c r="AH2772" s="58">
        <v>45481</v>
      </c>
      <c r="AI2772" s="210">
        <v>101.30631311886656</v>
      </c>
      <c r="AJ2772" s="210">
        <v>144.34867501935113</v>
      </c>
      <c r="AK2772" s="210">
        <v>192.24736885188065</v>
      </c>
      <c r="AM2772" s="63">
        <v>45481</v>
      </c>
      <c r="AN2772" s="210">
        <v>176.8123864365931</v>
      </c>
      <c r="AO2772" s="210">
        <v>175.87397125244385</v>
      </c>
      <c r="AP2772" s="210">
        <v>199.50591065762615</v>
      </c>
      <c r="AR2772" s="63">
        <v>45481</v>
      </c>
      <c r="AS2772" s="210">
        <v>68.531853534912173</v>
      </c>
      <c r="AT2772" s="210">
        <v>15.114156831028858</v>
      </c>
      <c r="AV2772" s="63"/>
      <c r="AW2772" s="64" t="e">
        <v>#N/A</v>
      </c>
      <c r="AY2772" s="63"/>
      <c r="AZ2772" s="215"/>
      <c r="BA2772" s="215"/>
      <c r="BB2772" s="215"/>
      <c r="BC2772" s="215"/>
      <c r="BE2772" s="215"/>
    </row>
    <row r="2773" spans="4:57">
      <c r="D2773" s="63">
        <v>45482</v>
      </c>
      <c r="E2773" s="211">
        <v>8872.6360000000004</v>
      </c>
      <c r="F2773" s="211">
        <v>13264.069</v>
      </c>
      <c r="G2773" s="213">
        <v>22136.705000000002</v>
      </c>
      <c r="I2773" s="63"/>
      <c r="J2773" s="68"/>
      <c r="K2773" s="68"/>
      <c r="M2773" s="63">
        <v>45482</v>
      </c>
      <c r="N2773" s="211">
        <v>28348</v>
      </c>
      <c r="O2773" s="212">
        <v>918.91669999999999</v>
      </c>
      <c r="Q2773" s="63">
        <v>45482</v>
      </c>
      <c r="R2773" s="210">
        <v>238.41158133712145</v>
      </c>
      <c r="S2773" s="210">
        <v>183.70591142488294</v>
      </c>
      <c r="U2773" s="63">
        <v>45482</v>
      </c>
      <c r="V2773" s="214">
        <v>62.703742145788887</v>
      </c>
      <c r="X2773" s="63"/>
      <c r="Y2773" s="67"/>
      <c r="Z2773" s="67"/>
      <c r="AA2773" s="67"/>
      <c r="AB2773" s="67"/>
      <c r="AD2773" s="63"/>
      <c r="AE2773" s="67"/>
      <c r="AF2773" s="68"/>
      <c r="AH2773" s="58">
        <v>45482</v>
      </c>
      <c r="AI2773" s="210">
        <v>101.1600493349965</v>
      </c>
      <c r="AJ2773" s="210">
        <v>144.69171511821241</v>
      </c>
      <c r="AK2773" s="210">
        <v>193.16904637498459</v>
      </c>
      <c r="AM2773" s="63">
        <v>45482</v>
      </c>
      <c r="AN2773" s="210">
        <v>177.48008316427862</v>
      </c>
      <c r="AO2773" s="210">
        <v>176.47554919754631</v>
      </c>
      <c r="AP2773" s="210">
        <v>200.2337294228625</v>
      </c>
      <c r="AR2773" s="63">
        <v>45482</v>
      </c>
      <c r="AS2773" s="210">
        <v>68.85403721272165</v>
      </c>
      <c r="AT2773" s="210">
        <v>15.127593051465338</v>
      </c>
      <c r="AV2773" s="63"/>
      <c r="AW2773" s="64" t="e">
        <v>#N/A</v>
      </c>
      <c r="AY2773" s="63"/>
      <c r="AZ2773" s="215"/>
      <c r="BA2773" s="215"/>
      <c r="BB2773" s="215"/>
      <c r="BC2773" s="215"/>
      <c r="BE2773" s="215"/>
    </row>
    <row r="2774" spans="4:57">
      <c r="D2774" s="63">
        <v>45483</v>
      </c>
      <c r="E2774" s="211">
        <v>8146.3969999999999</v>
      </c>
      <c r="F2774" s="211">
        <v>13372.003000000001</v>
      </c>
      <c r="G2774" s="213">
        <v>21518.400000000001</v>
      </c>
      <c r="I2774" s="63"/>
      <c r="J2774" s="68"/>
      <c r="K2774" s="68"/>
      <c r="M2774" s="63">
        <v>45483</v>
      </c>
      <c r="N2774" s="211">
        <v>28098</v>
      </c>
      <c r="O2774" s="212">
        <v>919.83330000000001</v>
      </c>
      <c r="Q2774" s="63">
        <v>45483</v>
      </c>
      <c r="R2774" s="210">
        <v>240.15665103494982</v>
      </c>
      <c r="S2774" s="210">
        <v>184.75342087980744</v>
      </c>
      <c r="U2774" s="63">
        <v>45483</v>
      </c>
      <c r="V2774" s="214">
        <v>63.179347308650748</v>
      </c>
      <c r="X2774" s="63"/>
      <c r="Y2774" s="67"/>
      <c r="Z2774" s="67"/>
      <c r="AA2774" s="67"/>
      <c r="AB2774" s="67"/>
      <c r="AD2774" s="63"/>
      <c r="AE2774" s="67"/>
      <c r="AF2774" s="68"/>
      <c r="AH2774" s="58">
        <v>45483</v>
      </c>
      <c r="AI2774" s="210">
        <v>101.05444855174599</v>
      </c>
      <c r="AJ2774" s="210">
        <v>145.1227060774028</v>
      </c>
      <c r="AK2774" s="210">
        <v>194.25861669986659</v>
      </c>
      <c r="AM2774" s="63">
        <v>45483</v>
      </c>
      <c r="AN2774" s="210">
        <v>178.21792212075405</v>
      </c>
      <c r="AO2774" s="210">
        <v>177.36569993780554</v>
      </c>
      <c r="AP2774" s="210">
        <v>200.82088164337816</v>
      </c>
      <c r="AR2774" s="63">
        <v>45483</v>
      </c>
      <c r="AS2774" s="210">
        <v>69.219377114113939</v>
      </c>
      <c r="AT2774" s="210">
        <v>15.202606296965659</v>
      </c>
      <c r="AV2774" s="63"/>
      <c r="AW2774" s="64" t="e">
        <v>#N/A</v>
      </c>
      <c r="AY2774" s="63"/>
      <c r="AZ2774" s="215"/>
      <c r="BA2774" s="215"/>
      <c r="BB2774" s="215"/>
      <c r="BC2774" s="215"/>
      <c r="BE2774" s="215"/>
    </row>
    <row r="2775" spans="4:57">
      <c r="D2775" s="63">
        <v>45484</v>
      </c>
      <c r="E2775" s="211">
        <v>7830.4369999999999</v>
      </c>
      <c r="F2775" s="211">
        <v>13455.58</v>
      </c>
      <c r="G2775" s="213">
        <v>21286.017</v>
      </c>
      <c r="I2775" s="63"/>
      <c r="J2775" s="68"/>
      <c r="K2775" s="68"/>
      <c r="M2775" s="63">
        <v>45484</v>
      </c>
      <c r="N2775" s="211">
        <v>28235</v>
      </c>
      <c r="O2775" s="212">
        <v>920.5</v>
      </c>
      <c r="Q2775" s="63">
        <v>45484</v>
      </c>
      <c r="R2775" s="210">
        <v>242.16856191578148</v>
      </c>
      <c r="S2775" s="210">
        <v>185.67856599389106</v>
      </c>
      <c r="U2775" s="63">
        <v>45484</v>
      </c>
      <c r="V2775" s="214">
        <v>62.307669348290659</v>
      </c>
      <c r="X2775" s="63"/>
      <c r="Y2775" s="67"/>
      <c r="Z2775" s="67"/>
      <c r="AA2775" s="67"/>
      <c r="AB2775" s="67"/>
      <c r="AD2775" s="63"/>
      <c r="AE2775" s="67"/>
      <c r="AF2775" s="68"/>
      <c r="AH2775" s="58">
        <v>45484</v>
      </c>
      <c r="AI2775" s="210">
        <v>100.88891223221923</v>
      </c>
      <c r="AJ2775" s="210">
        <v>145.44091185490765</v>
      </c>
      <c r="AK2775" s="210">
        <v>195.15788778558823</v>
      </c>
      <c r="AM2775" s="63">
        <v>45484</v>
      </c>
      <c r="AN2775" s="210">
        <v>178.86071234190402</v>
      </c>
      <c r="AO2775" s="210">
        <v>177.99201392748091</v>
      </c>
      <c r="AP2775" s="210">
        <v>201.50746006517352</v>
      </c>
      <c r="AR2775" s="63">
        <v>45484</v>
      </c>
      <c r="AS2775" s="210">
        <v>69.457721958620922</v>
      </c>
      <c r="AT2775" s="210">
        <v>15.293054742024935</v>
      </c>
      <c r="AV2775" s="63"/>
      <c r="AW2775" s="64" t="e">
        <v>#N/A</v>
      </c>
      <c r="AY2775" s="63"/>
      <c r="AZ2775" s="215"/>
      <c r="BA2775" s="215"/>
      <c r="BB2775" s="215"/>
      <c r="BC2775" s="215"/>
      <c r="BE2775" s="215"/>
    </row>
    <row r="2776" spans="4:57">
      <c r="D2776" s="63">
        <v>45485</v>
      </c>
      <c r="E2776" s="211">
        <v>8217.393</v>
      </c>
      <c r="F2776" s="211">
        <v>13497.159</v>
      </c>
      <c r="G2776" s="213">
        <v>21714.552</v>
      </c>
      <c r="I2776" s="63"/>
      <c r="J2776" s="68"/>
      <c r="K2776" s="68"/>
      <c r="M2776" s="63">
        <v>45485</v>
      </c>
      <c r="N2776" s="211">
        <v>28282</v>
      </c>
      <c r="O2776" s="212">
        <v>921.75</v>
      </c>
      <c r="Q2776" s="63">
        <v>45485</v>
      </c>
      <c r="R2776" s="210">
        <v>243.92113952668936</v>
      </c>
      <c r="S2776" s="210">
        <v>186.36124567843083</v>
      </c>
      <c r="U2776" s="63">
        <v>45485</v>
      </c>
      <c r="V2776" s="214">
        <v>58.199910085887595</v>
      </c>
      <c r="X2776" s="63"/>
      <c r="Y2776" s="67"/>
      <c r="Z2776" s="67"/>
      <c r="AA2776" s="67"/>
      <c r="AB2776" s="67"/>
      <c r="AD2776" s="63"/>
      <c r="AE2776" s="67"/>
      <c r="AF2776" s="68"/>
      <c r="AH2776" s="58">
        <v>45485</v>
      </c>
      <c r="AI2776" s="210">
        <v>100.83989308839571</v>
      </c>
      <c r="AJ2776" s="210">
        <v>145.69853159087231</v>
      </c>
      <c r="AK2776" s="210">
        <v>195.73965252695271</v>
      </c>
      <c r="AM2776" s="63">
        <v>45485</v>
      </c>
      <c r="AN2776" s="210">
        <v>179.72246737951809</v>
      </c>
      <c r="AO2776" s="210">
        <v>178.86960235395168</v>
      </c>
      <c r="AP2776" s="210">
        <v>202.46512104371135</v>
      </c>
      <c r="AR2776" s="63">
        <v>45485</v>
      </c>
      <c r="AS2776" s="210">
        <v>69.702794747559864</v>
      </c>
      <c r="AT2776" s="210">
        <v>15.419331550859949</v>
      </c>
      <c r="AV2776" s="63"/>
      <c r="AW2776" s="64" t="e">
        <v>#N/A</v>
      </c>
      <c r="AY2776" s="63"/>
      <c r="AZ2776" s="215"/>
      <c r="BA2776" s="215"/>
      <c r="BB2776" s="215"/>
      <c r="BC2776" s="215"/>
      <c r="BE2776" s="215"/>
    </row>
    <row r="2777" spans="4:57">
      <c r="D2777" s="63">
        <v>45486</v>
      </c>
      <c r="E2777" s="211">
        <v>8217.393</v>
      </c>
      <c r="F2777" s="211">
        <v>13497.159</v>
      </c>
      <c r="G2777" s="213">
        <v>21714.552</v>
      </c>
      <c r="I2777" s="63"/>
      <c r="J2777" s="68"/>
      <c r="K2777" s="68"/>
      <c r="M2777" s="63">
        <v>45486</v>
      </c>
      <c r="N2777" s="211">
        <v>28282</v>
      </c>
      <c r="O2777" s="212">
        <v>921.75</v>
      </c>
      <c r="Q2777" s="63">
        <v>45486</v>
      </c>
      <c r="R2777" s="210">
        <v>245.64152985081802</v>
      </c>
      <c r="S2777" s="210">
        <v>187.05481441600557</v>
      </c>
      <c r="U2777" s="63">
        <v>45486</v>
      </c>
      <c r="V2777" s="214">
        <v>58.199910085887595</v>
      </c>
      <c r="X2777" s="63"/>
      <c r="Y2777" s="67"/>
      <c r="Z2777" s="67"/>
      <c r="AA2777" s="67"/>
      <c r="AB2777" s="67"/>
      <c r="AD2777" s="63"/>
      <c r="AE2777" s="67"/>
      <c r="AF2777" s="68"/>
      <c r="AH2777" s="58">
        <v>45486</v>
      </c>
      <c r="AI2777" s="210">
        <v>100.63092010422898</v>
      </c>
      <c r="AJ2777" s="210">
        <v>145.86120866948033</v>
      </c>
      <c r="AK2777" s="210">
        <v>196.3940317093201</v>
      </c>
      <c r="AM2777" s="63">
        <v>45486</v>
      </c>
      <c r="AN2777" s="210">
        <v>180.49898458206846</v>
      </c>
      <c r="AO2777" s="210">
        <v>179.53707424568591</v>
      </c>
      <c r="AP2777" s="210">
        <v>203.43404368536193</v>
      </c>
      <c r="AR2777" s="63">
        <v>45486</v>
      </c>
      <c r="AS2777" s="210">
        <v>69.870184622411173</v>
      </c>
      <c r="AT2777" s="210">
        <v>15.513314721821292</v>
      </c>
      <c r="AV2777" s="63"/>
      <c r="AW2777" s="64" t="e">
        <v>#N/A</v>
      </c>
      <c r="AY2777" s="63"/>
      <c r="AZ2777" s="215"/>
      <c r="BA2777" s="215"/>
      <c r="BB2777" s="215"/>
      <c r="BC2777" s="215"/>
      <c r="BE2777" s="215"/>
    </row>
    <row r="2778" spans="4:57">
      <c r="D2778" s="63">
        <v>45487</v>
      </c>
      <c r="E2778" s="211">
        <v>8217.393</v>
      </c>
      <c r="F2778" s="211">
        <v>13497.159</v>
      </c>
      <c r="G2778" s="213">
        <v>21714.552</v>
      </c>
      <c r="I2778" s="63"/>
      <c r="J2778" s="68"/>
      <c r="K2778" s="68"/>
      <c r="M2778" s="63">
        <v>45487</v>
      </c>
      <c r="N2778" s="211">
        <v>28282</v>
      </c>
      <c r="O2778" s="212">
        <v>921.75</v>
      </c>
      <c r="Q2778" s="63">
        <v>45487</v>
      </c>
      <c r="R2778" s="210">
        <v>246.31982970828378</v>
      </c>
      <c r="S2778" s="210">
        <v>187.59912258257486</v>
      </c>
      <c r="U2778" s="63">
        <v>45487</v>
      </c>
      <c r="V2778" s="214">
        <v>58.199910085887595</v>
      </c>
      <c r="X2778" s="63"/>
      <c r="Y2778" s="67"/>
      <c r="Z2778" s="67"/>
      <c r="AA2778" s="67"/>
      <c r="AB2778" s="67"/>
      <c r="AD2778" s="63"/>
      <c r="AE2778" s="67"/>
      <c r="AF2778" s="68"/>
      <c r="AH2778" s="58">
        <v>45487</v>
      </c>
      <c r="AI2778" s="210">
        <v>100.44783753077921</v>
      </c>
      <c r="AJ2778" s="210">
        <v>146.00018410009511</v>
      </c>
      <c r="AK2778" s="210">
        <v>196.87365070646078</v>
      </c>
      <c r="AM2778" s="63">
        <v>45487</v>
      </c>
      <c r="AN2778" s="210">
        <v>181.25553578751899</v>
      </c>
      <c r="AO2778" s="210">
        <v>180.18729054210243</v>
      </c>
      <c r="AP2778" s="210">
        <v>204.42640214735221</v>
      </c>
      <c r="AR2778" s="63">
        <v>45487</v>
      </c>
      <c r="AS2778" s="210">
        <v>70.02487234248251</v>
      </c>
      <c r="AT2778" s="210">
        <v>15.617237819180874</v>
      </c>
      <c r="AV2778" s="63"/>
      <c r="AW2778" s="64" t="e">
        <v>#N/A</v>
      </c>
      <c r="AY2778" s="63"/>
      <c r="AZ2778" s="215"/>
      <c r="BA2778" s="215"/>
      <c r="BB2778" s="215"/>
      <c r="BC2778" s="215"/>
      <c r="BE2778" s="215"/>
    </row>
    <row r="2779" spans="4:57">
      <c r="D2779" s="63">
        <v>45488</v>
      </c>
      <c r="E2779" s="211">
        <v>7660.1530000000002</v>
      </c>
      <c r="F2779" s="211">
        <v>13534.377</v>
      </c>
      <c r="G2779" s="213">
        <v>21194.53</v>
      </c>
      <c r="I2779" s="63"/>
      <c r="J2779" s="68"/>
      <c r="K2779" s="68"/>
      <c r="M2779" s="63">
        <v>45488</v>
      </c>
      <c r="N2779" s="211">
        <v>28177</v>
      </c>
      <c r="O2779" s="212">
        <v>922.91669999999999</v>
      </c>
      <c r="Q2779" s="63">
        <v>45488</v>
      </c>
      <c r="R2779" s="210">
        <v>246.72951944776167</v>
      </c>
      <c r="S2779" s="210">
        <v>187.97417189512049</v>
      </c>
      <c r="U2779" s="63">
        <v>45488</v>
      </c>
      <c r="V2779" s="214">
        <v>58.487673583775482</v>
      </c>
      <c r="X2779" s="63"/>
      <c r="Y2779" s="67"/>
      <c r="Z2779" s="67"/>
      <c r="AA2779" s="67"/>
      <c r="AB2779" s="67"/>
      <c r="AD2779" s="63"/>
      <c r="AE2779" s="67"/>
      <c r="AF2779" s="68"/>
      <c r="AH2779" s="58">
        <v>45488</v>
      </c>
      <c r="AI2779" s="210">
        <v>100.32506590640141</v>
      </c>
      <c r="AJ2779" s="210">
        <v>146.03453059332705</v>
      </c>
      <c r="AK2779" s="210">
        <v>197.06533124602029</v>
      </c>
      <c r="AM2779" s="63">
        <v>45488</v>
      </c>
      <c r="AN2779" s="210">
        <v>182.24087469497942</v>
      </c>
      <c r="AO2779" s="210">
        <v>181.12819997771035</v>
      </c>
      <c r="AP2779" s="210">
        <v>205.64056116387209</v>
      </c>
      <c r="AR2779" s="63">
        <v>45488</v>
      </c>
      <c r="AS2779" s="210">
        <v>70.19066715916486</v>
      </c>
      <c r="AT2779" s="210">
        <v>15.727098429039032</v>
      </c>
      <c r="AV2779" s="63"/>
      <c r="AW2779" s="64" t="e">
        <v>#N/A</v>
      </c>
      <c r="AY2779" s="63"/>
      <c r="AZ2779" s="215"/>
      <c r="BA2779" s="215"/>
      <c r="BB2779" s="215"/>
      <c r="BC2779" s="215"/>
      <c r="BE2779" s="215"/>
    </row>
    <row r="2780" spans="4:57">
      <c r="D2780" s="63">
        <v>45489</v>
      </c>
      <c r="E2780" s="211">
        <v>7223.1170000000002</v>
      </c>
      <c r="F2780" s="211">
        <v>13572.361999999999</v>
      </c>
      <c r="G2780" s="213">
        <v>20795.478999999999</v>
      </c>
      <c r="I2780" s="63"/>
      <c r="J2780" s="68"/>
      <c r="K2780" s="68"/>
      <c r="M2780" s="63">
        <v>45489</v>
      </c>
      <c r="N2780" s="211">
        <v>27623</v>
      </c>
      <c r="O2780" s="212">
        <v>923.5</v>
      </c>
      <c r="Q2780" s="63">
        <v>45489</v>
      </c>
      <c r="R2780" s="210">
        <v>247.02183733868219</v>
      </c>
      <c r="S2780" s="210">
        <v>188.3436053413817</v>
      </c>
      <c r="U2780" s="63">
        <v>45489</v>
      </c>
      <c r="V2780" s="214">
        <v>58.089267860059344</v>
      </c>
      <c r="X2780" s="63"/>
      <c r="Y2780" s="67"/>
      <c r="Z2780" s="67"/>
      <c r="AA2780" s="67"/>
      <c r="AB2780" s="67"/>
      <c r="AD2780" s="63"/>
      <c r="AE2780" s="67"/>
      <c r="AF2780" s="68"/>
      <c r="AH2780" s="58">
        <v>45489</v>
      </c>
      <c r="AI2780" s="210">
        <v>100.36656074424344</v>
      </c>
      <c r="AJ2780" s="210">
        <v>146.17412166085967</v>
      </c>
      <c r="AK2780" s="210">
        <v>197.26373799298295</v>
      </c>
      <c r="AM2780" s="63">
        <v>45489</v>
      </c>
      <c r="AN2780" s="210">
        <v>183.25850902153263</v>
      </c>
      <c r="AO2780" s="210">
        <v>182.20229193258953</v>
      </c>
      <c r="AP2780" s="210">
        <v>206.76709547957475</v>
      </c>
      <c r="AR2780" s="63">
        <v>45489</v>
      </c>
      <c r="AS2780" s="210">
        <v>70.360754424720341</v>
      </c>
      <c r="AT2780" s="210">
        <v>15.845635845635853</v>
      </c>
      <c r="AV2780" s="63"/>
      <c r="AW2780" s="64" t="e">
        <v>#N/A</v>
      </c>
      <c r="AY2780" s="63"/>
      <c r="AZ2780" s="215"/>
      <c r="BA2780" s="215"/>
      <c r="BB2780" s="215"/>
      <c r="BC2780" s="215"/>
      <c r="BE2780" s="215"/>
    </row>
    <row r="2781" spans="4:57">
      <c r="D2781" s="63">
        <v>45490</v>
      </c>
      <c r="E2781" s="211">
        <v>7386.7240000000002</v>
      </c>
      <c r="F2781" s="211">
        <v>13615.973</v>
      </c>
      <c r="G2781" s="213">
        <v>21002.697</v>
      </c>
      <c r="I2781" s="63"/>
      <c r="J2781" s="68"/>
      <c r="K2781" s="68"/>
      <c r="M2781" s="63">
        <v>45490</v>
      </c>
      <c r="N2781" s="211">
        <v>27583</v>
      </c>
      <c r="O2781" s="212">
        <v>923.83330000000001</v>
      </c>
      <c r="Q2781" s="63">
        <v>45490</v>
      </c>
      <c r="R2781" s="210">
        <v>247.30095790009278</v>
      </c>
      <c r="S2781" s="210">
        <v>188.72038451520532</v>
      </c>
      <c r="U2781" s="63">
        <v>45490</v>
      </c>
      <c r="V2781" s="214">
        <v>57.488229362725832</v>
      </c>
      <c r="X2781" s="63"/>
      <c r="Y2781" s="67"/>
      <c r="Z2781" s="67"/>
      <c r="AA2781" s="67"/>
      <c r="AB2781" s="67"/>
      <c r="AD2781" s="63"/>
      <c r="AE2781" s="67"/>
      <c r="AF2781" s="68"/>
      <c r="AH2781" s="58">
        <v>45490</v>
      </c>
      <c r="AI2781" s="210">
        <v>100.42217882943842</v>
      </c>
      <c r="AJ2781" s="210">
        <v>146.30249020732853</v>
      </c>
      <c r="AK2781" s="210">
        <v>197.45811182082326</v>
      </c>
      <c r="AM2781" s="63">
        <v>45490</v>
      </c>
      <c r="AN2781" s="210">
        <v>184.31781304162581</v>
      </c>
      <c r="AO2781" s="210">
        <v>183.21439292405142</v>
      </c>
      <c r="AP2781" s="210">
        <v>208.04051405907833</v>
      </c>
      <c r="AR2781" s="63">
        <v>45490</v>
      </c>
      <c r="AS2781" s="210">
        <v>70.531145692972942</v>
      </c>
      <c r="AT2781" s="210">
        <v>15.975636857128684</v>
      </c>
      <c r="AV2781" s="63"/>
      <c r="AW2781" s="64" t="e">
        <v>#N/A</v>
      </c>
      <c r="AY2781" s="63"/>
      <c r="AZ2781" s="215"/>
      <c r="BA2781" s="215"/>
      <c r="BB2781" s="215"/>
      <c r="BC2781" s="215"/>
      <c r="BE2781" s="215"/>
    </row>
    <row r="2782" spans="4:57">
      <c r="D2782" s="63">
        <v>45491</v>
      </c>
      <c r="E2782" s="211">
        <v>7637.5450000000001</v>
      </c>
      <c r="F2782" s="211">
        <v>13653.045</v>
      </c>
      <c r="G2782" s="213">
        <v>21290.59</v>
      </c>
      <c r="I2782" s="63"/>
      <c r="J2782" s="68"/>
      <c r="K2782" s="68"/>
      <c r="M2782" s="63">
        <v>45491</v>
      </c>
      <c r="N2782" s="211">
        <v>27607</v>
      </c>
      <c r="O2782" s="212">
        <v>924.75</v>
      </c>
      <c r="Q2782" s="63">
        <v>45491</v>
      </c>
      <c r="R2782" s="210">
        <v>248.15392261572393</v>
      </c>
      <c r="S2782" s="210">
        <v>189.09768145826126</v>
      </c>
      <c r="U2782" s="63">
        <v>45491</v>
      </c>
      <c r="V2782" s="214">
        <v>57.385715543496794</v>
      </c>
      <c r="X2782" s="63"/>
      <c r="Y2782" s="67"/>
      <c r="Z2782" s="67"/>
      <c r="AA2782" s="67"/>
      <c r="AB2782" s="67"/>
      <c r="AD2782" s="63"/>
      <c r="AE2782" s="67"/>
      <c r="AF2782" s="68"/>
      <c r="AH2782" s="58">
        <v>45491</v>
      </c>
      <c r="AI2782" s="210">
        <v>100.56578492398648</v>
      </c>
      <c r="AJ2782" s="210">
        <v>146.50742585017085</v>
      </c>
      <c r="AK2782" s="210">
        <v>197.72508589090506</v>
      </c>
      <c r="AM2782" s="63">
        <v>45491</v>
      </c>
      <c r="AN2782" s="210">
        <v>185.23703922133654</v>
      </c>
      <c r="AO2782" s="210">
        <v>184.07438034956917</v>
      </c>
      <c r="AP2782" s="210">
        <v>209.10892591757397</v>
      </c>
      <c r="AR2782" s="63">
        <v>45491</v>
      </c>
      <c r="AS2782" s="210">
        <v>70.715028463666954</v>
      </c>
      <c r="AT2782" s="210">
        <v>16.100541573474757</v>
      </c>
      <c r="AV2782" s="63"/>
      <c r="AW2782" s="64" t="e">
        <v>#N/A</v>
      </c>
      <c r="AY2782" s="63"/>
      <c r="AZ2782" s="215"/>
      <c r="BA2782" s="215"/>
      <c r="BB2782" s="215"/>
      <c r="BC2782" s="215"/>
      <c r="BE2782" s="215"/>
    </row>
    <row r="2783" spans="4:57">
      <c r="D2783" s="63">
        <v>45492</v>
      </c>
      <c r="E2783" s="211">
        <v>7853.1419999999998</v>
      </c>
      <c r="F2783" s="211">
        <v>13691.692999999999</v>
      </c>
      <c r="G2783" s="213">
        <v>21544.834999999999</v>
      </c>
      <c r="I2783" s="63"/>
      <c r="J2783" s="68"/>
      <c r="K2783" s="68"/>
      <c r="M2783" s="63">
        <v>45492</v>
      </c>
      <c r="N2783" s="211">
        <v>27565</v>
      </c>
      <c r="O2783" s="212">
        <v>926.75</v>
      </c>
      <c r="Q2783" s="63">
        <v>45492</v>
      </c>
      <c r="R2783" s="210">
        <v>248.77688775841546</v>
      </c>
      <c r="S2783" s="210">
        <v>189.5191594604793</v>
      </c>
      <c r="U2783" s="63">
        <v>45492</v>
      </c>
      <c r="V2783" s="214">
        <v>56.931292797731949</v>
      </c>
      <c r="X2783" s="63"/>
      <c r="Y2783" s="67"/>
      <c r="Z2783" s="67"/>
      <c r="AA2783" s="67"/>
      <c r="AB2783" s="67"/>
      <c r="AD2783" s="63"/>
      <c r="AE2783" s="67"/>
      <c r="AF2783" s="68"/>
      <c r="AH2783" s="58">
        <v>45492</v>
      </c>
      <c r="AI2783" s="210">
        <v>100.49959779490814</v>
      </c>
      <c r="AJ2783" s="210">
        <v>146.62860036530324</v>
      </c>
      <c r="AK2783" s="210">
        <v>198.09442613054179</v>
      </c>
      <c r="AM2783" s="63">
        <v>45492</v>
      </c>
      <c r="AN2783" s="210">
        <v>186.017050546821</v>
      </c>
      <c r="AO2783" s="210">
        <v>184.64539490308454</v>
      </c>
      <c r="AP2783" s="210">
        <v>210.1387644525575</v>
      </c>
      <c r="AR2783" s="63">
        <v>45492</v>
      </c>
      <c r="AS2783" s="210">
        <v>70.922767597312102</v>
      </c>
      <c r="AT2783" s="210">
        <v>16.231408451311591</v>
      </c>
      <c r="AV2783" s="63"/>
      <c r="AW2783" s="64" t="e">
        <v>#N/A</v>
      </c>
      <c r="AY2783" s="63"/>
      <c r="AZ2783" s="215"/>
      <c r="BA2783" s="215"/>
      <c r="BB2783" s="215"/>
      <c r="BC2783" s="215"/>
      <c r="BE2783" s="215"/>
    </row>
    <row r="2784" spans="4:57">
      <c r="D2784" s="63">
        <v>45493</v>
      </c>
      <c r="E2784" s="211">
        <v>7853.1419999999998</v>
      </c>
      <c r="F2784" s="211">
        <v>13691.692999999999</v>
      </c>
      <c r="G2784" s="213">
        <v>21544.834999999999</v>
      </c>
      <c r="I2784" s="63"/>
      <c r="J2784" s="68"/>
      <c r="K2784" s="68"/>
      <c r="M2784" s="63">
        <v>45493</v>
      </c>
      <c r="N2784" s="211">
        <v>27565</v>
      </c>
      <c r="O2784" s="212">
        <v>926.75</v>
      </c>
      <c r="Q2784" s="63">
        <v>45493</v>
      </c>
      <c r="R2784" s="210">
        <v>249.14339385796418</v>
      </c>
      <c r="S2784" s="210">
        <v>189.91909674795426</v>
      </c>
      <c r="U2784" s="63">
        <v>45493</v>
      </c>
      <c r="V2784" s="214">
        <v>56.931292797731949</v>
      </c>
      <c r="X2784" s="63"/>
      <c r="Y2784" s="67"/>
      <c r="Z2784" s="67"/>
      <c r="AA2784" s="67"/>
      <c r="AB2784" s="67"/>
      <c r="AD2784" s="63"/>
      <c r="AE2784" s="67"/>
      <c r="AF2784" s="68"/>
      <c r="AH2784" s="58">
        <v>45493</v>
      </c>
      <c r="AI2784" s="210">
        <v>100.3405984777705</v>
      </c>
      <c r="AJ2784" s="210">
        <v>146.67354948125529</v>
      </c>
      <c r="AK2784" s="210">
        <v>198.41520255074809</v>
      </c>
      <c r="AM2784" s="63">
        <v>45493</v>
      </c>
      <c r="AN2784" s="210">
        <v>186.78445159489621</v>
      </c>
      <c r="AO2784" s="210">
        <v>185.14705009350786</v>
      </c>
      <c r="AP2784" s="210">
        <v>211.22290777905698</v>
      </c>
      <c r="AR2784" s="63">
        <v>45493</v>
      </c>
      <c r="AS2784" s="210">
        <v>71.108150318089173</v>
      </c>
      <c r="AT2784" s="210">
        <v>16.369974045683033</v>
      </c>
      <c r="AV2784" s="63"/>
      <c r="AW2784" s="64" t="e">
        <v>#N/A</v>
      </c>
      <c r="AY2784" s="63"/>
      <c r="AZ2784" s="215"/>
      <c r="BA2784" s="215"/>
      <c r="BB2784" s="215"/>
      <c r="BC2784" s="215"/>
      <c r="BE2784" s="215"/>
    </row>
    <row r="2785" spans="4:57">
      <c r="D2785" s="63">
        <v>45494</v>
      </c>
      <c r="E2785" s="211">
        <v>7853.1419999999998</v>
      </c>
      <c r="F2785" s="211">
        <v>13691.692999999999</v>
      </c>
      <c r="G2785" s="213">
        <v>21544.834999999999</v>
      </c>
      <c r="I2785" s="63"/>
      <c r="J2785" s="68"/>
      <c r="K2785" s="68"/>
      <c r="M2785" s="63">
        <v>45494</v>
      </c>
      <c r="N2785" s="211">
        <v>27565</v>
      </c>
      <c r="O2785" s="212">
        <v>926.75</v>
      </c>
      <c r="Q2785" s="63">
        <v>45494</v>
      </c>
      <c r="R2785" s="210">
        <v>249.66511234304068</v>
      </c>
      <c r="S2785" s="210">
        <v>190.3800746725102</v>
      </c>
      <c r="U2785" s="63">
        <v>45494</v>
      </c>
      <c r="V2785" s="214">
        <v>56.931292797731949</v>
      </c>
      <c r="X2785" s="63"/>
      <c r="Y2785" s="67"/>
      <c r="Z2785" s="67"/>
      <c r="AA2785" s="67"/>
      <c r="AB2785" s="67"/>
      <c r="AD2785" s="63"/>
      <c r="AE2785" s="67"/>
      <c r="AF2785" s="68"/>
      <c r="AH2785" s="58">
        <v>45494</v>
      </c>
      <c r="AI2785" s="210">
        <v>100.20435015411606</v>
      </c>
      <c r="AJ2785" s="210">
        <v>146.77487974151111</v>
      </c>
      <c r="AK2785" s="210">
        <v>198.84060402070935</v>
      </c>
      <c r="AM2785" s="63">
        <v>45494</v>
      </c>
      <c r="AN2785" s="210">
        <v>187.6209622190562</v>
      </c>
      <c r="AO2785" s="210">
        <v>185.9375973887669</v>
      </c>
      <c r="AP2785" s="210">
        <v>212.14378451011058</v>
      </c>
      <c r="AR2785" s="63">
        <v>45494</v>
      </c>
      <c r="AS2785" s="210">
        <v>71.330048391084716</v>
      </c>
      <c r="AT2785" s="210">
        <v>16.514754091294126</v>
      </c>
      <c r="AV2785" s="63"/>
      <c r="AW2785" s="64" t="e">
        <v>#N/A</v>
      </c>
      <c r="AY2785" s="63"/>
      <c r="AZ2785" s="215"/>
      <c r="BA2785" s="215"/>
      <c r="BB2785" s="215"/>
      <c r="BC2785" s="215"/>
      <c r="BE2785" s="215"/>
    </row>
    <row r="2786" spans="4:57">
      <c r="D2786" s="63">
        <v>45495</v>
      </c>
      <c r="E2786" s="211">
        <v>7710.7539999999999</v>
      </c>
      <c r="F2786" s="211">
        <v>13715.307000000001</v>
      </c>
      <c r="G2786" s="213">
        <v>21426.061000000002</v>
      </c>
      <c r="I2786" s="63"/>
      <c r="J2786" s="68"/>
      <c r="K2786" s="68"/>
      <c r="M2786" s="63">
        <v>45495</v>
      </c>
      <c r="N2786" s="211">
        <v>27425</v>
      </c>
      <c r="O2786" s="212">
        <v>927.08330000000001</v>
      </c>
      <c r="Q2786" s="63">
        <v>45495</v>
      </c>
      <c r="R2786" s="210">
        <v>250.28850500375643</v>
      </c>
      <c r="S2786" s="210">
        <v>190.81289239123853</v>
      </c>
      <c r="U2786" s="63">
        <v>45495</v>
      </c>
      <c r="V2786" s="214">
        <v>56.926204623104361</v>
      </c>
      <c r="X2786" s="63"/>
      <c r="Y2786" s="67"/>
      <c r="Z2786" s="67"/>
      <c r="AA2786" s="67"/>
      <c r="AB2786" s="67"/>
      <c r="AD2786" s="63"/>
      <c r="AE2786" s="67"/>
      <c r="AF2786" s="68"/>
      <c r="AH2786" s="58">
        <v>45495</v>
      </c>
      <c r="AI2786" s="210">
        <v>100.10776976917369</v>
      </c>
      <c r="AJ2786" s="210">
        <v>146.86835225854432</v>
      </c>
      <c r="AK2786" s="210">
        <v>199.20486191152403</v>
      </c>
      <c r="AM2786" s="63">
        <v>45495</v>
      </c>
      <c r="AN2786" s="210">
        <v>188.68653935999617</v>
      </c>
      <c r="AO2786" s="210">
        <v>187.07791146006923</v>
      </c>
      <c r="AP2786" s="210">
        <v>213.25793719392286</v>
      </c>
      <c r="AR2786" s="63">
        <v>45495</v>
      </c>
      <c r="AS2786" s="210">
        <v>71.581319312508285</v>
      </c>
      <c r="AT2786" s="210">
        <v>16.660453429814503</v>
      </c>
      <c r="AV2786" s="63"/>
      <c r="AW2786" s="64" t="e">
        <v>#N/A</v>
      </c>
      <c r="AY2786" s="63"/>
      <c r="AZ2786" s="215"/>
      <c r="BA2786" s="215"/>
      <c r="BB2786" s="215"/>
      <c r="BC2786" s="215"/>
      <c r="BE2786" s="215"/>
    </row>
    <row r="2787" spans="4:57">
      <c r="D2787" s="63">
        <v>45496</v>
      </c>
      <c r="E2787" s="211">
        <v>7145.473</v>
      </c>
      <c r="F2787" s="211">
        <v>13741.891</v>
      </c>
      <c r="G2787" s="213">
        <v>20887.364000000001</v>
      </c>
      <c r="I2787" s="63"/>
      <c r="J2787" s="68"/>
      <c r="K2787" s="68"/>
      <c r="M2787" s="63">
        <v>45496</v>
      </c>
      <c r="N2787" s="211">
        <v>27437</v>
      </c>
      <c r="O2787" s="212">
        <v>927.33330000000001</v>
      </c>
      <c r="Q2787" s="63">
        <v>45496</v>
      </c>
      <c r="R2787" s="210">
        <v>250.71760483388394</v>
      </c>
      <c r="S2787" s="210">
        <v>191.21727857546333</v>
      </c>
      <c r="U2787" s="63">
        <v>45496</v>
      </c>
      <c r="V2787" s="214">
        <v>56.195540472746295</v>
      </c>
      <c r="X2787" s="63"/>
      <c r="Y2787" s="67"/>
      <c r="Z2787" s="67"/>
      <c r="AA2787" s="67"/>
      <c r="AB2787" s="67"/>
      <c r="AD2787" s="63"/>
      <c r="AE2787" s="67"/>
      <c r="AF2787" s="68"/>
      <c r="AH2787" s="58">
        <v>45496</v>
      </c>
      <c r="AI2787" s="210">
        <v>100.18032166577275</v>
      </c>
      <c r="AJ2787" s="210">
        <v>147.05612087330152</v>
      </c>
      <c r="AK2787" s="210">
        <v>199.55174176379847</v>
      </c>
      <c r="AM2787" s="63">
        <v>45496</v>
      </c>
      <c r="AN2787" s="210">
        <v>189.79195332038503</v>
      </c>
      <c r="AO2787" s="210">
        <v>188.4148200469582</v>
      </c>
      <c r="AP2787" s="210">
        <v>214.22396412411393</v>
      </c>
      <c r="AR2787" s="63">
        <v>45496</v>
      </c>
      <c r="AS2787" s="210">
        <v>71.902003272453882</v>
      </c>
      <c r="AT2787" s="210">
        <v>16.806566984099614</v>
      </c>
    </row>
    <row r="2788" spans="4:57">
      <c r="D2788" s="63">
        <v>45497</v>
      </c>
      <c r="E2788" s="211">
        <v>6771.2820000000002</v>
      </c>
      <c r="F2788" s="211">
        <v>13754.897000000001</v>
      </c>
      <c r="G2788" s="213">
        <v>20526.179</v>
      </c>
      <c r="I2788" s="63"/>
      <c r="J2788" s="68"/>
      <c r="K2788" s="68"/>
      <c r="M2788" s="63">
        <v>45497</v>
      </c>
      <c r="N2788" s="211">
        <v>27532</v>
      </c>
      <c r="O2788" s="212">
        <v>928.66669999999999</v>
      </c>
      <c r="Q2788" s="63">
        <v>45497</v>
      </c>
      <c r="R2788" s="210">
        <v>251.21992776695009</v>
      </c>
      <c r="S2788" s="210">
        <v>191.46702893167867</v>
      </c>
      <c r="U2788" s="63">
        <v>45497</v>
      </c>
      <c r="V2788" s="214">
        <v>55.626112150895189</v>
      </c>
      <c r="X2788" s="63"/>
      <c r="Y2788" s="67"/>
      <c r="Z2788" s="67"/>
      <c r="AA2788" s="67"/>
      <c r="AB2788" s="67"/>
      <c r="AD2788" s="63"/>
      <c r="AE2788" s="67"/>
      <c r="AF2788" s="68"/>
      <c r="AH2788" s="58">
        <v>45497</v>
      </c>
      <c r="AI2788" s="210">
        <v>100.3110879796214</v>
      </c>
      <c r="AJ2788" s="210">
        <v>147.16565790258437</v>
      </c>
      <c r="AK2788" s="210">
        <v>199.71462450583982</v>
      </c>
      <c r="AM2788" s="63">
        <v>45497</v>
      </c>
      <c r="AN2788" s="210">
        <v>190.67655297731872</v>
      </c>
      <c r="AO2788" s="210">
        <v>189.33818380424802</v>
      </c>
      <c r="AP2788" s="210">
        <v>215.04865866889102</v>
      </c>
      <c r="AR2788" s="63">
        <v>45497</v>
      </c>
      <c r="AS2788" s="210">
        <v>72.193999468979527</v>
      </c>
      <c r="AT2788" s="210">
        <v>16.964262631311342</v>
      </c>
    </row>
    <row r="2789" spans="4:57">
      <c r="D2789" s="63">
        <v>45498</v>
      </c>
      <c r="E2789" s="211">
        <v>6606.5219999999999</v>
      </c>
      <c r="F2789" s="211">
        <v>13804.708000000001</v>
      </c>
      <c r="G2789" s="213">
        <v>20411.23</v>
      </c>
      <c r="I2789" s="63"/>
      <c r="J2789" s="68"/>
      <c r="K2789" s="68"/>
      <c r="M2789" s="63">
        <v>45498</v>
      </c>
      <c r="N2789" s="211">
        <v>27330</v>
      </c>
      <c r="O2789" s="212">
        <v>929.16669999999999</v>
      </c>
      <c r="Q2789" s="63">
        <v>45498</v>
      </c>
      <c r="R2789" s="210">
        <v>251.38695411446776</v>
      </c>
      <c r="S2789" s="210">
        <v>191.59170155040624</v>
      </c>
      <c r="U2789" s="63">
        <v>45498</v>
      </c>
      <c r="V2789" s="214">
        <v>55.025312496141424</v>
      </c>
      <c r="X2789" s="63"/>
      <c r="Y2789" s="67"/>
      <c r="Z2789" s="67"/>
      <c r="AA2789" s="67"/>
      <c r="AB2789" s="67"/>
      <c r="AD2789" s="63"/>
      <c r="AE2789" s="67"/>
      <c r="AF2789" s="68"/>
      <c r="AH2789" s="58">
        <v>45498</v>
      </c>
      <c r="AI2789" s="210">
        <v>100.36067768830699</v>
      </c>
      <c r="AJ2789" s="210">
        <v>147.16596767421186</v>
      </c>
      <c r="AK2789" s="210">
        <v>199.67043889167638</v>
      </c>
      <c r="AM2789" s="63">
        <v>45498</v>
      </c>
      <c r="AN2789" s="210">
        <v>191.68695140647253</v>
      </c>
      <c r="AO2789" s="210">
        <v>190.14578757709964</v>
      </c>
      <c r="AP2789" s="210">
        <v>216.29207667573306</v>
      </c>
      <c r="AR2789" s="63">
        <v>45498</v>
      </c>
      <c r="AS2789" s="210">
        <v>72.393887344394642</v>
      </c>
      <c r="AT2789" s="210">
        <v>17.110739614121883</v>
      </c>
    </row>
    <row r="2790" spans="4:57">
      <c r="D2790" s="63">
        <v>45499</v>
      </c>
      <c r="E2790" s="211">
        <v>6837.0820000000003</v>
      </c>
      <c r="F2790" s="211">
        <v>13820.31</v>
      </c>
      <c r="G2790" s="213">
        <v>20657.392</v>
      </c>
      <c r="I2790" s="63"/>
      <c r="J2790" s="68"/>
      <c r="K2790" s="68"/>
      <c r="M2790" s="63">
        <v>45499</v>
      </c>
      <c r="N2790" s="211">
        <v>27311</v>
      </c>
      <c r="O2790" s="212">
        <v>931.58330000000001</v>
      </c>
      <c r="Q2790" s="63">
        <v>45499</v>
      </c>
      <c r="R2790" s="210">
        <v>251.44736030132995</v>
      </c>
      <c r="S2790" s="210">
        <v>191.28644665950864</v>
      </c>
      <c r="U2790" s="63">
        <v>45499</v>
      </c>
      <c r="V2790" s="214">
        <v>54.534082627847958</v>
      </c>
      <c r="X2790" s="63"/>
      <c r="Y2790" s="67"/>
      <c r="Z2790" s="67"/>
      <c r="AA2790" s="67"/>
      <c r="AB2790" s="67"/>
      <c r="AD2790" s="63"/>
      <c r="AE2790" s="67"/>
      <c r="AF2790" s="68"/>
      <c r="AH2790" s="58">
        <v>45499</v>
      </c>
      <c r="AI2790" s="210">
        <v>100.53025293492786</v>
      </c>
      <c r="AJ2790" s="210">
        <v>146.9666266561434</v>
      </c>
      <c r="AK2790" s="210">
        <v>199.0463130800328</v>
      </c>
      <c r="AM2790" s="63">
        <v>45499</v>
      </c>
      <c r="AN2790" s="210">
        <v>192.60441983230535</v>
      </c>
      <c r="AO2790" s="210">
        <v>190.94426482696636</v>
      </c>
      <c r="AP2790" s="210">
        <v>217.32509311477338</v>
      </c>
      <c r="AR2790" s="63">
        <v>45499</v>
      </c>
      <c r="AS2790" s="210">
        <v>72.591201764252617</v>
      </c>
      <c r="AT2790" s="210">
        <v>17.240361707902352</v>
      </c>
    </row>
    <row r="2791" spans="4:57">
      <c r="D2791" s="63">
        <v>45500</v>
      </c>
      <c r="E2791" s="211">
        <v>6837.0820000000003</v>
      </c>
      <c r="F2791" s="211">
        <v>13820.31</v>
      </c>
      <c r="G2791" s="213">
        <v>20657.392</v>
      </c>
      <c r="I2791" s="63"/>
      <c r="J2791" s="68"/>
      <c r="K2791" s="68"/>
      <c r="M2791" s="63">
        <v>45500</v>
      </c>
      <c r="N2791" s="211">
        <v>27311</v>
      </c>
      <c r="O2791" s="212">
        <v>931.58330000000001</v>
      </c>
      <c r="Q2791" s="63">
        <v>45500</v>
      </c>
      <c r="R2791" s="210">
        <v>251.53612045490951</v>
      </c>
      <c r="S2791" s="210">
        <v>190.77256625426773</v>
      </c>
      <c r="U2791" s="63">
        <v>45500</v>
      </c>
      <c r="V2791" s="214">
        <v>54.534082627847958</v>
      </c>
      <c r="X2791" s="63"/>
      <c r="Y2791" s="67"/>
      <c r="Z2791" s="67"/>
      <c r="AA2791" s="67"/>
      <c r="AB2791" s="67"/>
      <c r="AD2791" s="63"/>
      <c r="AE2791" s="67"/>
      <c r="AF2791" s="68"/>
      <c r="AH2791" s="58">
        <v>45500</v>
      </c>
      <c r="AI2791" s="210">
        <v>100.58080959993512</v>
      </c>
      <c r="AJ2791" s="210">
        <v>146.5568247864434</v>
      </c>
      <c r="AK2791" s="210">
        <v>198.17341840966085</v>
      </c>
      <c r="AM2791" s="63">
        <v>45500</v>
      </c>
      <c r="AN2791" s="210">
        <v>193.33003680133177</v>
      </c>
      <c r="AO2791" s="210">
        <v>191.61365901657678</v>
      </c>
      <c r="AP2791" s="210">
        <v>218.11823987935887</v>
      </c>
      <c r="AR2791" s="63">
        <v>45500</v>
      </c>
      <c r="AS2791" s="210">
        <v>72.848573985310153</v>
      </c>
      <c r="AT2791" s="210">
        <v>17.375607717609732</v>
      </c>
    </row>
    <row r="2792" spans="4:57">
      <c r="D2792" s="63">
        <v>45501</v>
      </c>
      <c r="E2792" s="211">
        <v>6837.0820000000003</v>
      </c>
      <c r="F2792" s="211">
        <v>13820.31</v>
      </c>
      <c r="G2792" s="213">
        <v>20657.392</v>
      </c>
      <c r="I2792" s="63"/>
      <c r="J2792" s="68"/>
      <c r="K2792" s="68"/>
      <c r="M2792" s="63">
        <v>45501</v>
      </c>
      <c r="N2792" s="211">
        <v>27311</v>
      </c>
      <c r="O2792" s="212">
        <v>931.58330000000001</v>
      </c>
      <c r="Q2792" s="63">
        <v>45501</v>
      </c>
      <c r="R2792" s="210">
        <v>250.89702953950459</v>
      </c>
      <c r="S2792" s="210">
        <v>189.97467108844307</v>
      </c>
      <c r="U2792" s="63">
        <v>45501</v>
      </c>
      <c r="V2792" s="214">
        <v>54.534082627847958</v>
      </c>
      <c r="X2792" s="63"/>
      <c r="Y2792" s="67"/>
      <c r="Z2792" s="67"/>
      <c r="AA2792" s="67"/>
      <c r="AB2792" s="67"/>
      <c r="AD2792" s="63"/>
      <c r="AE2792" s="67"/>
      <c r="AF2792" s="68"/>
      <c r="AH2792" s="58">
        <v>45501</v>
      </c>
      <c r="AI2792" s="210">
        <v>100.60537859007516</v>
      </c>
      <c r="AJ2792" s="210">
        <v>145.98320457637013</v>
      </c>
      <c r="AK2792" s="210">
        <v>196.94752337148736</v>
      </c>
      <c r="AM2792" s="63">
        <v>45501</v>
      </c>
      <c r="AN2792" s="210">
        <v>194.02897505659254</v>
      </c>
      <c r="AO2792" s="210">
        <v>192.29857816543253</v>
      </c>
      <c r="AP2792" s="210">
        <v>218.85320656285558</v>
      </c>
      <c r="AR2792" s="63">
        <v>45501</v>
      </c>
      <c r="AS2792" s="210">
        <v>73.095092486727481</v>
      </c>
      <c r="AT2792" s="210">
        <v>17.502751767916646</v>
      </c>
    </row>
    <row r="2793" spans="4:57">
      <c r="D2793" s="63">
        <v>45502</v>
      </c>
      <c r="E2793" s="211">
        <v>7049.759</v>
      </c>
      <c r="F2793" s="211">
        <v>13868.508</v>
      </c>
      <c r="G2793" s="213">
        <v>20918.267</v>
      </c>
      <c r="I2793" s="63"/>
      <c r="J2793" s="68"/>
      <c r="K2793" s="68"/>
      <c r="M2793" s="63">
        <v>45502</v>
      </c>
      <c r="N2793" s="211">
        <v>27132</v>
      </c>
      <c r="O2793" s="212">
        <v>931.75</v>
      </c>
      <c r="Q2793" s="63">
        <v>45502</v>
      </c>
      <c r="R2793" s="210">
        <v>250.70697865659616</v>
      </c>
      <c r="S2793" s="210">
        <v>189.64567923577391</v>
      </c>
      <c r="U2793" s="63">
        <v>45502</v>
      </c>
      <c r="V2793" s="214">
        <v>54.112028117638999</v>
      </c>
      <c r="X2793" s="63"/>
      <c r="Y2793" s="67"/>
      <c r="Z2793" s="67"/>
      <c r="AA2793" s="67"/>
      <c r="AB2793" s="67"/>
      <c r="AD2793" s="63"/>
      <c r="AE2793" s="67"/>
      <c r="AF2793" s="68"/>
      <c r="AH2793" s="58">
        <v>45502</v>
      </c>
      <c r="AI2793" s="210">
        <v>100.61953183222157</v>
      </c>
      <c r="AJ2793" s="210">
        <v>145.63284515929516</v>
      </c>
      <c r="AK2793" s="210">
        <v>196.32630289158078</v>
      </c>
      <c r="AM2793" s="63">
        <v>45502</v>
      </c>
      <c r="AN2793" s="210">
        <v>194.79537753968964</v>
      </c>
      <c r="AO2793" s="210">
        <v>193.05070269775513</v>
      </c>
      <c r="AP2793" s="210">
        <v>219.59828623848452</v>
      </c>
      <c r="AR2793" s="63">
        <v>45502</v>
      </c>
      <c r="AS2793" s="210">
        <v>73.388970679532434</v>
      </c>
      <c r="AT2793" s="210">
        <v>17.629118447154003</v>
      </c>
    </row>
    <row r="2794" spans="4:57">
      <c r="D2794" s="63">
        <v>45503</v>
      </c>
      <c r="E2794" s="211">
        <v>7155.7290000000003</v>
      </c>
      <c r="F2794" s="211">
        <v>13937.032999999999</v>
      </c>
      <c r="G2794" s="213">
        <v>21092.761999999999</v>
      </c>
      <c r="I2794" s="63"/>
      <c r="J2794" s="68"/>
      <c r="K2794" s="68"/>
      <c r="M2794" s="63">
        <v>45503</v>
      </c>
      <c r="N2794" s="211">
        <v>26997</v>
      </c>
      <c r="O2794" s="212">
        <v>932.25</v>
      </c>
      <c r="Q2794" s="63">
        <v>45503</v>
      </c>
      <c r="R2794" s="210">
        <v>250.23569927358636</v>
      </c>
      <c r="S2794" s="210">
        <v>188.96207508851023</v>
      </c>
      <c r="U2794" s="63">
        <v>45503</v>
      </c>
      <c r="V2794" s="214">
        <v>54.201288268211322</v>
      </c>
      <c r="X2794" s="63"/>
      <c r="Y2794" s="67"/>
      <c r="Z2794" s="67"/>
      <c r="AA2794" s="67"/>
      <c r="AB2794" s="67"/>
      <c r="AD2794" s="63"/>
      <c r="AE2794" s="67"/>
      <c r="AF2794" s="68"/>
      <c r="AH2794" s="58">
        <v>45503</v>
      </c>
      <c r="AI2794" s="210">
        <v>100.77169730181214</v>
      </c>
      <c r="AJ2794" s="210">
        <v>145.19183467271807</v>
      </c>
      <c r="AK2794" s="210">
        <v>195.22055454415565</v>
      </c>
      <c r="AM2794" s="63">
        <v>45503</v>
      </c>
      <c r="AN2794" s="210">
        <v>195.64983755885464</v>
      </c>
      <c r="AO2794" s="210">
        <v>194.1555845048513</v>
      </c>
      <c r="AP2794" s="210">
        <v>220.20972473929538</v>
      </c>
      <c r="AR2794" s="63">
        <v>45503</v>
      </c>
      <c r="AS2794" s="210">
        <v>73.619550272763547</v>
      </c>
      <c r="AT2794" s="210">
        <v>17.74446064359687</v>
      </c>
    </row>
    <row r="2795" spans="4:57">
      <c r="D2795" s="63">
        <v>45504</v>
      </c>
      <c r="E2795" s="211">
        <v>7847.0069999999996</v>
      </c>
      <c r="F2795" s="211">
        <v>13975.97</v>
      </c>
      <c r="G2795" s="213">
        <v>21822.976999999999</v>
      </c>
      <c r="I2795" s="63"/>
      <c r="J2795" s="68"/>
      <c r="K2795" s="68"/>
      <c r="M2795" s="63">
        <v>45504</v>
      </c>
      <c r="N2795" s="211">
        <v>26402</v>
      </c>
      <c r="O2795" s="212">
        <v>932.75</v>
      </c>
      <c r="Q2795" s="63">
        <v>45504</v>
      </c>
      <c r="R2795" s="210">
        <v>247.96333014209915</v>
      </c>
      <c r="S2795" s="210">
        <v>188.37351002698358</v>
      </c>
      <c r="U2795" s="63">
        <v>45504</v>
      </c>
      <c r="V2795" s="214">
        <v>53.495436700368238</v>
      </c>
      <c r="X2795" s="63"/>
      <c r="Y2795" s="67"/>
      <c r="Z2795" s="67"/>
      <c r="AA2795" s="67"/>
      <c r="AB2795" s="67"/>
      <c r="AD2795" s="63"/>
      <c r="AE2795" s="67"/>
      <c r="AF2795" s="68"/>
      <c r="AH2795" s="58">
        <v>45504</v>
      </c>
      <c r="AI2795" s="210">
        <v>100.85043810012691</v>
      </c>
      <c r="AJ2795" s="210">
        <v>144.76245828521277</v>
      </c>
      <c r="AK2795" s="210">
        <v>194.31347723776707</v>
      </c>
      <c r="AM2795" s="63">
        <v>45504</v>
      </c>
      <c r="AN2795" s="210">
        <v>196.38017301235359</v>
      </c>
      <c r="AO2795" s="210">
        <v>195.24082003735336</v>
      </c>
      <c r="AP2795" s="210">
        <v>220.54580438333468</v>
      </c>
      <c r="AR2795" s="63">
        <v>45504</v>
      </c>
      <c r="AS2795" s="210">
        <v>73.975120534881867</v>
      </c>
      <c r="AT2795" s="210">
        <v>17.8695600693211</v>
      </c>
    </row>
    <row r="2796" spans="4:57">
      <c r="D2796" s="63">
        <v>45505</v>
      </c>
      <c r="E2796" s="211">
        <v>8753.482</v>
      </c>
      <c r="F2796" s="211">
        <v>14021.754000000001</v>
      </c>
      <c r="G2796" s="213">
        <v>22775.236000000001</v>
      </c>
      <c r="I2796" s="63"/>
      <c r="J2796" s="68"/>
      <c r="K2796" s="68"/>
      <c r="M2796" s="63">
        <v>45505</v>
      </c>
      <c r="N2796" s="211">
        <v>27069</v>
      </c>
      <c r="O2796" s="212">
        <v>933.41669999999999</v>
      </c>
      <c r="Q2796" s="63">
        <v>45505</v>
      </c>
      <c r="R2796" s="210">
        <v>247.70922789931248</v>
      </c>
      <c r="S2796" s="210">
        <v>187.8171959076297</v>
      </c>
      <c r="U2796" s="63">
        <v>45505</v>
      </c>
      <c r="V2796" s="214">
        <v>53.645287302687613</v>
      </c>
      <c r="X2796" s="63"/>
      <c r="Y2796" s="67"/>
      <c r="Z2796" s="67"/>
      <c r="AA2796" s="67"/>
      <c r="AB2796" s="67"/>
      <c r="AD2796" s="63"/>
      <c r="AE2796" s="67"/>
      <c r="AF2796" s="68"/>
      <c r="AH2796" s="58">
        <v>45505</v>
      </c>
      <c r="AI2796" s="210">
        <v>100.85193890661976</v>
      </c>
      <c r="AJ2796" s="210">
        <v>144.35699644177726</v>
      </c>
      <c r="AK2796" s="210">
        <v>193.43788487878876</v>
      </c>
      <c r="AM2796" s="63">
        <v>45505</v>
      </c>
      <c r="AN2796" s="210">
        <v>197.25364598087273</v>
      </c>
      <c r="AO2796" s="210">
        <v>196.29422289416664</v>
      </c>
      <c r="AP2796" s="210">
        <v>221.21570744227824</v>
      </c>
      <c r="AR2796" s="63">
        <v>45505</v>
      </c>
      <c r="AS2796" s="210">
        <v>74.220248667850797</v>
      </c>
      <c r="AT2796" s="210">
        <v>18.025452611680826</v>
      </c>
    </row>
    <row r="2797" spans="4:57">
      <c r="D2797" s="63">
        <v>45506</v>
      </c>
      <c r="E2797" s="211">
        <v>9233.51</v>
      </c>
      <c r="F2797" s="211">
        <v>14059.666999999999</v>
      </c>
      <c r="G2797" s="213">
        <v>23293.177</v>
      </c>
      <c r="I2797" s="63"/>
      <c r="J2797" s="68"/>
      <c r="K2797" s="68"/>
      <c r="M2797" s="63">
        <v>45506</v>
      </c>
      <c r="N2797" s="211">
        <v>27571</v>
      </c>
      <c r="O2797" s="212">
        <v>935.08330000000001</v>
      </c>
      <c r="Q2797" s="63">
        <v>45506</v>
      </c>
      <c r="R2797" s="210">
        <v>247.46785424098468</v>
      </c>
      <c r="S2797" s="210">
        <v>187.1723545020472</v>
      </c>
      <c r="U2797" s="63">
        <v>45506</v>
      </c>
      <c r="V2797" s="214">
        <v>53.236749229628842</v>
      </c>
      <c r="X2797" s="63"/>
      <c r="Y2797" s="67"/>
      <c r="Z2797" s="67"/>
      <c r="AA2797" s="67"/>
      <c r="AB2797" s="67"/>
      <c r="AD2797" s="63"/>
      <c r="AE2797" s="67"/>
      <c r="AF2797" s="68"/>
      <c r="AH2797" s="58">
        <v>45506</v>
      </c>
      <c r="AI2797" s="210">
        <v>100.91575815394958</v>
      </c>
      <c r="AJ2797" s="210">
        <v>143.96175666116298</v>
      </c>
      <c r="AK2797" s="210">
        <v>192.43668961941432</v>
      </c>
      <c r="AM2797" s="63">
        <v>45506</v>
      </c>
      <c r="AN2797" s="210">
        <v>198.24028126977601</v>
      </c>
      <c r="AO2797" s="210">
        <v>197.8099937509846</v>
      </c>
      <c r="AP2797" s="210">
        <v>221.58151072037668</v>
      </c>
      <c r="AR2797" s="63">
        <v>45506</v>
      </c>
      <c r="AS2797" s="210">
        <v>74.519243580291871</v>
      </c>
      <c r="AT2797" s="210">
        <v>18.179332380246983</v>
      </c>
    </row>
    <row r="2798" spans="4:57">
      <c r="D2798" s="63">
        <v>45507</v>
      </c>
      <c r="E2798" s="211">
        <v>9233.51</v>
      </c>
      <c r="F2798" s="211">
        <v>14059.666999999999</v>
      </c>
      <c r="G2798" s="213">
        <v>23293.177</v>
      </c>
      <c r="I2798" s="63"/>
      <c r="J2798" s="68"/>
      <c r="K2798" s="68"/>
      <c r="M2798" s="63">
        <v>45507</v>
      </c>
      <c r="N2798" s="211">
        <v>27571</v>
      </c>
      <c r="O2798" s="212">
        <v>935.08330000000001</v>
      </c>
      <c r="Q2798" s="63">
        <v>45507</v>
      </c>
      <c r="R2798" s="210">
        <v>247.18258953127287</v>
      </c>
      <c r="S2798" s="210">
        <v>186.50989019219969</v>
      </c>
      <c r="U2798" s="63">
        <v>45507</v>
      </c>
      <c r="V2798" s="214">
        <v>53.236749229628842</v>
      </c>
      <c r="X2798" s="63"/>
      <c r="Y2798" s="67"/>
      <c r="Z2798" s="67"/>
      <c r="AA2798" s="67"/>
      <c r="AB2798" s="67"/>
      <c r="AD2798" s="63"/>
      <c r="AE2798" s="67"/>
      <c r="AF2798" s="68"/>
      <c r="AH2798" s="58">
        <v>45507</v>
      </c>
      <c r="AI2798" s="210">
        <v>100.88440938556063</v>
      </c>
      <c r="AJ2798" s="210">
        <v>143.4498998992523</v>
      </c>
      <c r="AK2798" s="210">
        <v>191.45166199459393</v>
      </c>
      <c r="AM2798" s="63">
        <v>45507</v>
      </c>
      <c r="AN2798" s="210">
        <v>199.13509894188402</v>
      </c>
      <c r="AO2798" s="210">
        <v>199.42046171632254</v>
      </c>
      <c r="AP2798" s="210">
        <v>221.65278587367806</v>
      </c>
      <c r="AR2798" s="63">
        <v>45507</v>
      </c>
      <c r="AS2798" s="210">
        <v>74.835849274538191</v>
      </c>
      <c r="AT2798" s="210">
        <v>18.325603827289694</v>
      </c>
    </row>
    <row r="2799" spans="4:57">
      <c r="D2799" s="63">
        <v>45508</v>
      </c>
      <c r="E2799" s="211">
        <v>9233.51</v>
      </c>
      <c r="F2799" s="211">
        <v>14059.666999999999</v>
      </c>
      <c r="G2799" s="213">
        <v>23293.177</v>
      </c>
      <c r="I2799" s="63"/>
      <c r="J2799" s="68"/>
      <c r="K2799" s="68"/>
      <c r="M2799" s="63">
        <v>45508</v>
      </c>
      <c r="N2799" s="211">
        <v>27571</v>
      </c>
      <c r="O2799" s="212">
        <v>935.08330000000001</v>
      </c>
      <c r="Q2799" s="63">
        <v>45508</v>
      </c>
      <c r="R2799" s="210">
        <v>248.09385607443471</v>
      </c>
      <c r="S2799" s="210">
        <v>186.00065135165192</v>
      </c>
      <c r="U2799" s="63">
        <v>45508</v>
      </c>
      <c r="V2799" s="214">
        <v>53.236749229628842</v>
      </c>
      <c r="X2799" s="63"/>
      <c r="Y2799" s="67"/>
      <c r="Z2799" s="67"/>
      <c r="AA2799" s="67"/>
      <c r="AB2799" s="67"/>
      <c r="AD2799" s="63"/>
      <c r="AE2799" s="67"/>
      <c r="AF2799" s="68"/>
      <c r="AH2799" s="58">
        <v>45508</v>
      </c>
      <c r="AI2799" s="210">
        <v>100.82184772525333</v>
      </c>
      <c r="AJ2799" s="210">
        <v>143.02567828941613</v>
      </c>
      <c r="AK2799" s="210">
        <v>190.6953924821544</v>
      </c>
      <c r="AM2799" s="63">
        <v>45508</v>
      </c>
      <c r="AN2799" s="210">
        <v>199.93956574318145</v>
      </c>
      <c r="AO2799" s="210">
        <v>200.83575234121889</v>
      </c>
      <c r="AP2799" s="210">
        <v>221.74486176411415</v>
      </c>
      <c r="AR2799" s="63">
        <v>45508</v>
      </c>
      <c r="AS2799" s="210">
        <v>75.160203709793521</v>
      </c>
      <c r="AT2799" s="210">
        <v>18.48110205364717</v>
      </c>
    </row>
    <row r="2800" spans="4:57">
      <c r="D2800" s="63">
        <v>45509</v>
      </c>
      <c r="E2800" s="211">
        <v>9654.2479999999996</v>
      </c>
      <c r="F2800" s="211">
        <v>14099.688</v>
      </c>
      <c r="G2800" s="213">
        <v>23753.936000000002</v>
      </c>
      <c r="I2800" s="63"/>
      <c r="J2800" s="68"/>
      <c r="K2800" s="68"/>
      <c r="M2800" s="63">
        <v>45509</v>
      </c>
      <c r="N2800" s="211">
        <v>28191</v>
      </c>
      <c r="O2800" s="212">
        <v>935.75</v>
      </c>
      <c r="Q2800" s="63">
        <v>45509</v>
      </c>
      <c r="R2800" s="210">
        <v>249.49258378380895</v>
      </c>
      <c r="S2800" s="210">
        <v>185.24484222311713</v>
      </c>
      <c r="U2800" s="63">
        <v>45509</v>
      </c>
      <c r="V2800" s="214">
        <v>54.255789977172277</v>
      </c>
      <c r="X2800" s="63"/>
      <c r="Y2800" s="67"/>
      <c r="Z2800" s="67"/>
      <c r="AA2800" s="67"/>
      <c r="AB2800" s="67"/>
      <c r="AD2800" s="63"/>
      <c r="AE2800" s="67"/>
      <c r="AF2800" s="68"/>
      <c r="AH2800" s="58">
        <v>45509</v>
      </c>
      <c r="AI2800" s="210">
        <v>100.7364547884448</v>
      </c>
      <c r="AJ2800" s="210">
        <v>142.44457395286605</v>
      </c>
      <c r="AK2800" s="210">
        <v>189.53390986577836</v>
      </c>
      <c r="AM2800" s="63">
        <v>45509</v>
      </c>
      <c r="AN2800" s="210">
        <v>200.77296504557921</v>
      </c>
      <c r="AO2800" s="210">
        <v>202.04300820917607</v>
      </c>
      <c r="AP2800" s="210">
        <v>222.12021839501938</v>
      </c>
      <c r="AR2800" s="63">
        <v>45509</v>
      </c>
      <c r="AS2800" s="210">
        <v>75.388690851875225</v>
      </c>
      <c r="AT2800" s="210">
        <v>18.638776147361867</v>
      </c>
    </row>
    <row r="2801" spans="4:46">
      <c r="D2801" s="63">
        <v>45510</v>
      </c>
      <c r="E2801" s="211">
        <v>9128.0480000000007</v>
      </c>
      <c r="F2801" s="211">
        <v>14129.468000000001</v>
      </c>
      <c r="G2801" s="213">
        <v>23257.516</v>
      </c>
      <c r="I2801" s="63"/>
      <c r="J2801" s="68"/>
      <c r="K2801" s="68"/>
      <c r="M2801" s="63">
        <v>45510</v>
      </c>
      <c r="N2801" s="211">
        <v>27310</v>
      </c>
      <c r="O2801" s="212">
        <v>936.5</v>
      </c>
      <c r="Q2801" s="63">
        <v>45510</v>
      </c>
      <c r="R2801" s="210">
        <v>250.62810238654842</v>
      </c>
      <c r="S2801" s="210">
        <v>184.58687685636602</v>
      </c>
      <c r="U2801" s="63">
        <v>45510</v>
      </c>
      <c r="V2801" s="214">
        <v>53.869392936403941</v>
      </c>
      <c r="X2801" s="63"/>
      <c r="Y2801" s="67"/>
      <c r="Z2801" s="67"/>
      <c r="AA2801" s="67"/>
      <c r="AB2801" s="67"/>
      <c r="AD2801" s="63"/>
      <c r="AE2801" s="67"/>
      <c r="AF2801" s="68"/>
      <c r="AH2801" s="58">
        <v>45510</v>
      </c>
      <c r="AI2801" s="210">
        <v>100.82826260175165</v>
      </c>
      <c r="AJ2801" s="210">
        <v>142.07286507766085</v>
      </c>
      <c r="AK2801" s="210">
        <v>188.55791420245097</v>
      </c>
      <c r="AM2801" s="63">
        <v>45510</v>
      </c>
      <c r="AN2801" s="210">
        <v>201.82391280152925</v>
      </c>
      <c r="AO2801" s="210">
        <v>203.86047438633503</v>
      </c>
      <c r="AP2801" s="210">
        <v>222.38805871521637</v>
      </c>
      <c r="AR2801" s="63">
        <v>45510</v>
      </c>
      <c r="AS2801" s="210">
        <v>75.706496117273474</v>
      </c>
      <c r="AT2801" s="210">
        <v>18.78942903527243</v>
      </c>
    </row>
    <row r="2802" spans="4:46">
      <c r="D2802" s="63">
        <v>45511</v>
      </c>
      <c r="E2802" s="211">
        <v>8987.8860000000004</v>
      </c>
      <c r="F2802" s="211">
        <v>14131.252</v>
      </c>
      <c r="G2802" s="213">
        <v>23119.137999999999</v>
      </c>
      <c r="I2802" s="63"/>
      <c r="J2802" s="68"/>
      <c r="K2802" s="68"/>
      <c r="M2802" s="63">
        <v>45511</v>
      </c>
      <c r="N2802" s="211">
        <v>27231</v>
      </c>
      <c r="O2802" s="212">
        <v>937.08330000000001</v>
      </c>
      <c r="Q2802" s="63">
        <v>45511</v>
      </c>
      <c r="R2802" s="210">
        <v>251.63663364329051</v>
      </c>
      <c r="S2802" s="210">
        <v>184.09925211034226</v>
      </c>
      <c r="U2802" s="63">
        <v>45511</v>
      </c>
      <c r="V2802" s="214">
        <v>53.978051506167709</v>
      </c>
      <c r="X2802" s="63"/>
      <c r="Y2802" s="67"/>
      <c r="Z2802" s="67"/>
      <c r="AA2802" s="67"/>
      <c r="AB2802" s="67"/>
      <c r="AD2802" s="63"/>
      <c r="AE2802" s="67"/>
      <c r="AF2802" s="68"/>
      <c r="AH2802" s="58">
        <v>45511</v>
      </c>
      <c r="AI2802" s="210">
        <v>100.79075824617027</v>
      </c>
      <c r="AJ2802" s="210">
        <v>141.76985009322553</v>
      </c>
      <c r="AK2802" s="210">
        <v>187.89093945981503</v>
      </c>
      <c r="AM2802" s="63">
        <v>45511</v>
      </c>
      <c r="AN2802" s="210">
        <v>202.89853031699613</v>
      </c>
      <c r="AO2802" s="210">
        <v>205.66435134047879</v>
      </c>
      <c r="AP2802" s="210">
        <v>222.70521801840553</v>
      </c>
      <c r="AR2802" s="63">
        <v>45511</v>
      </c>
      <c r="AS2802" s="210">
        <v>75.99049551473729</v>
      </c>
      <c r="AT2802" s="210">
        <v>18.948503906830339</v>
      </c>
    </row>
    <row r="2803" spans="4:46">
      <c r="D2803" s="63">
        <v>45512</v>
      </c>
      <c r="E2803" s="211">
        <v>9063.0110000000004</v>
      </c>
      <c r="F2803" s="211">
        <v>14147.319</v>
      </c>
      <c r="G2803" s="213">
        <v>23210.33</v>
      </c>
      <c r="I2803" s="63"/>
      <c r="J2803" s="68"/>
      <c r="K2803" s="68"/>
      <c r="M2803" s="63">
        <v>45512</v>
      </c>
      <c r="N2803" s="211">
        <v>27376</v>
      </c>
      <c r="O2803" s="212">
        <v>937.58330000000001</v>
      </c>
      <c r="Q2803" s="63">
        <v>45512</v>
      </c>
      <c r="R2803" s="210">
        <v>251.37541228369233</v>
      </c>
      <c r="S2803" s="210">
        <v>183.28879112475116</v>
      </c>
      <c r="U2803" s="63">
        <v>45512</v>
      </c>
      <c r="V2803" s="214">
        <v>54.087295404829497</v>
      </c>
      <c r="X2803" s="63"/>
      <c r="Y2803" s="67"/>
      <c r="Z2803" s="67"/>
      <c r="AA2803" s="67"/>
      <c r="AB2803" s="67"/>
      <c r="AD2803" s="63"/>
      <c r="AE2803" s="67"/>
      <c r="AF2803" s="68"/>
      <c r="AH2803" s="58">
        <v>45512</v>
      </c>
      <c r="AI2803" s="210">
        <v>100.8406149921893</v>
      </c>
      <c r="AJ2803" s="210">
        <v>141.30711141084868</v>
      </c>
      <c r="AK2803" s="210">
        <v>186.71700320391233</v>
      </c>
      <c r="AM2803" s="63">
        <v>45512</v>
      </c>
      <c r="AN2803" s="210">
        <v>203.93042612996433</v>
      </c>
      <c r="AO2803" s="210">
        <v>207.19401468752525</v>
      </c>
      <c r="AP2803" s="210">
        <v>223.176372076642</v>
      </c>
      <c r="AR2803" s="63">
        <v>45512</v>
      </c>
      <c r="AS2803" s="210">
        <v>76.211453744493383</v>
      </c>
      <c r="AT2803" s="210">
        <v>19.141128077014201</v>
      </c>
    </row>
    <row r="2804" spans="4:46">
      <c r="D2804" s="63">
        <v>45513</v>
      </c>
      <c r="E2804" s="211">
        <v>8424.4480000000003</v>
      </c>
      <c r="F2804" s="211">
        <v>14146.858</v>
      </c>
      <c r="G2804" s="213">
        <v>22571.306</v>
      </c>
      <c r="I2804" s="63"/>
      <c r="J2804" s="68"/>
      <c r="K2804" s="68"/>
      <c r="M2804" s="63">
        <v>45513</v>
      </c>
      <c r="N2804" s="211">
        <v>27391</v>
      </c>
      <c r="O2804" s="212">
        <v>939.66669999999999</v>
      </c>
      <c r="Q2804" s="63">
        <v>45513</v>
      </c>
      <c r="R2804" s="210">
        <v>251.07779110121521</v>
      </c>
      <c r="S2804" s="210">
        <v>182.61916126942</v>
      </c>
      <c r="U2804" s="63">
        <v>45513</v>
      </c>
      <c r="V2804" s="214">
        <v>54.240335168000321</v>
      </c>
      <c r="X2804" s="63"/>
      <c r="Y2804" s="67"/>
      <c r="Z2804" s="67"/>
      <c r="AA2804" s="67"/>
      <c r="AB2804" s="67"/>
      <c r="AD2804" s="63"/>
      <c r="AE2804" s="67"/>
      <c r="AF2804" s="68"/>
      <c r="AH2804" s="58">
        <v>45513</v>
      </c>
      <c r="AI2804" s="210">
        <v>101.00170101801314</v>
      </c>
      <c r="AJ2804" s="210">
        <v>140.99620176756443</v>
      </c>
      <c r="AK2804" s="210">
        <v>185.76941545397227</v>
      </c>
      <c r="AM2804" s="63">
        <v>45513</v>
      </c>
      <c r="AN2804" s="210">
        <v>204.8137573345206</v>
      </c>
      <c r="AO2804" s="210">
        <v>208.74639172709246</v>
      </c>
      <c r="AP2804" s="210">
        <v>223.24768513941459</v>
      </c>
      <c r="AR2804" s="63">
        <v>45513</v>
      </c>
      <c r="AS2804" s="210">
        <v>76.379999465892823</v>
      </c>
      <c r="AT2804" s="210">
        <v>19.306460266805736</v>
      </c>
    </row>
    <row r="2805" spans="4:46">
      <c r="D2805" s="63">
        <v>45514</v>
      </c>
      <c r="E2805" s="211">
        <v>8424.4480000000003</v>
      </c>
      <c r="F2805" s="211">
        <v>14146.858</v>
      </c>
      <c r="G2805" s="213">
        <v>22571.306</v>
      </c>
      <c r="I2805" s="63"/>
      <c r="J2805" s="68"/>
      <c r="K2805" s="68"/>
      <c r="M2805" s="63">
        <v>45514</v>
      </c>
      <c r="N2805" s="211">
        <v>27391</v>
      </c>
      <c r="O2805" s="212">
        <v>939.66669999999999</v>
      </c>
      <c r="Q2805" s="63">
        <v>45514</v>
      </c>
      <c r="R2805" s="210">
        <v>250.54288766531832</v>
      </c>
      <c r="S2805" s="210">
        <v>181.94445967337109</v>
      </c>
      <c r="U2805" s="63">
        <v>45514</v>
      </c>
      <c r="V2805" s="214">
        <v>54.240335168000321</v>
      </c>
      <c r="X2805" s="63"/>
      <c r="Y2805" s="67"/>
      <c r="Z2805" s="67"/>
      <c r="AA2805" s="67"/>
      <c r="AB2805" s="67"/>
      <c r="AD2805" s="63"/>
      <c r="AE2805" s="67"/>
      <c r="AF2805" s="68"/>
      <c r="AH2805" s="58">
        <v>45514</v>
      </c>
      <c r="AI2805" s="210">
        <v>101.10578601465777</v>
      </c>
      <c r="AJ2805" s="210">
        <v>140.66778445550224</v>
      </c>
      <c r="AK2805" s="210">
        <v>184.84109359890039</v>
      </c>
      <c r="AM2805" s="63">
        <v>45514</v>
      </c>
      <c r="AN2805" s="210">
        <v>205.53749364996779</v>
      </c>
      <c r="AO2805" s="210">
        <v>210.12836574530274</v>
      </c>
      <c r="AP2805" s="210">
        <v>223.08485903352144</v>
      </c>
      <c r="AR2805" s="63">
        <v>45514</v>
      </c>
      <c r="AS2805" s="210">
        <v>76.529867355114405</v>
      </c>
      <c r="AT2805" s="210">
        <v>19.459064359008082</v>
      </c>
    </row>
    <row r="2806" spans="4:46">
      <c r="D2806" s="63">
        <v>45515</v>
      </c>
      <c r="E2806" s="211">
        <v>8424.4480000000003</v>
      </c>
      <c r="F2806" s="211">
        <v>14146.858</v>
      </c>
      <c r="G2806" s="213">
        <v>22571.306</v>
      </c>
      <c r="I2806" s="63"/>
      <c r="J2806" s="68"/>
      <c r="K2806" s="68"/>
      <c r="M2806" s="63">
        <v>45515</v>
      </c>
      <c r="N2806" s="211">
        <v>27391</v>
      </c>
      <c r="O2806" s="212">
        <v>939.66669999999999</v>
      </c>
      <c r="Q2806" s="63">
        <v>45515</v>
      </c>
      <c r="R2806" s="210">
        <v>249.81509335366064</v>
      </c>
      <c r="S2806" s="210">
        <v>181.37893729947604</v>
      </c>
      <c r="U2806" s="63">
        <v>45515</v>
      </c>
      <c r="V2806" s="214">
        <v>54.240335168000321</v>
      </c>
      <c r="X2806" s="63"/>
      <c r="Y2806" s="67"/>
      <c r="Z2806" s="67"/>
      <c r="AA2806" s="67"/>
      <c r="AB2806" s="67"/>
      <c r="AD2806" s="63"/>
      <c r="AE2806" s="67"/>
      <c r="AF2806" s="68"/>
      <c r="AH2806" s="58">
        <v>45515</v>
      </c>
      <c r="AI2806" s="210">
        <v>101.16181094718945</v>
      </c>
      <c r="AJ2806" s="210">
        <v>140.38732488827165</v>
      </c>
      <c r="AK2806" s="210">
        <v>184.08889103447416</v>
      </c>
      <c r="AM2806" s="63">
        <v>45515</v>
      </c>
      <c r="AN2806" s="210">
        <v>206.18468599973858</v>
      </c>
      <c r="AO2806" s="210">
        <v>211.44166792816495</v>
      </c>
      <c r="AP2806" s="210">
        <v>222.82244110799837</v>
      </c>
      <c r="AR2806" s="63">
        <v>45515</v>
      </c>
      <c r="AS2806" s="210">
        <v>76.693322884570875</v>
      </c>
      <c r="AT2806" s="210">
        <v>19.600473787429951</v>
      </c>
    </row>
    <row r="2807" spans="4:46">
      <c r="D2807" s="63">
        <v>45516</v>
      </c>
      <c r="E2807" s="211">
        <v>8477.0210000000006</v>
      </c>
      <c r="F2807" s="211">
        <v>14165.423000000001</v>
      </c>
      <c r="G2807" s="213">
        <v>22642.444</v>
      </c>
      <c r="I2807" s="63"/>
      <c r="J2807" s="68"/>
      <c r="K2807" s="68"/>
      <c r="M2807" s="63">
        <v>45516</v>
      </c>
      <c r="N2807" s="211">
        <v>27473</v>
      </c>
      <c r="O2807" s="212">
        <v>939.83330000000001</v>
      </c>
      <c r="Q2807" s="63">
        <v>45516</v>
      </c>
      <c r="R2807" s="210">
        <v>249.21663437601507</v>
      </c>
      <c r="S2807" s="210">
        <v>180.57682473421107</v>
      </c>
      <c r="U2807" s="63">
        <v>45516</v>
      </c>
      <c r="V2807" s="214">
        <v>54.680679342908398</v>
      </c>
      <c r="X2807" s="63"/>
      <c r="Y2807" s="67"/>
      <c r="Z2807" s="67"/>
      <c r="AA2807" s="67"/>
      <c r="AB2807" s="67"/>
      <c r="AD2807" s="63"/>
      <c r="AE2807" s="67"/>
      <c r="AF2807" s="68"/>
      <c r="AH2807" s="58">
        <v>45516</v>
      </c>
      <c r="AI2807" s="210">
        <v>101.1869537657776</v>
      </c>
      <c r="AJ2807" s="210">
        <v>139.90889512963415</v>
      </c>
      <c r="AK2807" s="210">
        <v>182.98185914962463</v>
      </c>
      <c r="AM2807" s="63">
        <v>45516</v>
      </c>
      <c r="AN2807" s="210">
        <v>206.81786421443022</v>
      </c>
      <c r="AO2807" s="210">
        <v>212.58236539563228</v>
      </c>
      <c r="AP2807" s="210">
        <v>222.69307130489025</v>
      </c>
      <c r="AR2807" s="63">
        <v>45516</v>
      </c>
      <c r="AS2807" s="210">
        <v>76.815906216038044</v>
      </c>
      <c r="AT2807" s="210">
        <v>19.745029037759899</v>
      </c>
    </row>
    <row r="2808" spans="4:46">
      <c r="D2808" s="63">
        <v>45517</v>
      </c>
      <c r="E2808" s="211">
        <v>9030.1640000000007</v>
      </c>
      <c r="F2808" s="211">
        <v>14170.074000000001</v>
      </c>
      <c r="G2808" s="213">
        <v>23200.238000000001</v>
      </c>
      <c r="I2808" s="63"/>
      <c r="J2808" s="68"/>
      <c r="K2808" s="68"/>
      <c r="M2808" s="63">
        <v>45517</v>
      </c>
      <c r="N2808" s="211">
        <v>27585</v>
      </c>
      <c r="O2808" s="212">
        <v>940.33330000000001</v>
      </c>
      <c r="Q2808" s="63">
        <v>45517</v>
      </c>
      <c r="R2808" s="210">
        <v>249.1371390151769</v>
      </c>
      <c r="S2808" s="210">
        <v>179.27018078515812</v>
      </c>
      <c r="U2808" s="63">
        <v>45517</v>
      </c>
      <c r="V2808" s="214">
        <v>54.179032568276533</v>
      </c>
      <c r="X2808" s="63"/>
      <c r="Y2808" s="67"/>
      <c r="Z2808" s="67"/>
      <c r="AA2808" s="67"/>
      <c r="AB2808" s="67"/>
      <c r="AD2808" s="63"/>
      <c r="AE2808" s="67"/>
      <c r="AF2808" s="68"/>
      <c r="AH2808" s="58">
        <v>45517</v>
      </c>
      <c r="AI2808" s="210">
        <v>101.4748213712104</v>
      </c>
      <c r="AJ2808" s="210">
        <v>139.31010907787345</v>
      </c>
      <c r="AK2808" s="210">
        <v>181.17723280292876</v>
      </c>
      <c r="AM2808" s="63">
        <v>45517</v>
      </c>
      <c r="AN2808" s="210">
        <v>207.38610780085273</v>
      </c>
      <c r="AO2808" s="210">
        <v>213.59367284156804</v>
      </c>
      <c r="AP2808" s="210">
        <v>222.52290953762369</v>
      </c>
      <c r="AR2808" s="63">
        <v>45517</v>
      </c>
      <c r="AS2808" s="210">
        <v>76.994794637763846</v>
      </c>
      <c r="AT2808" s="210">
        <v>19.8912083093002</v>
      </c>
    </row>
    <row r="2809" spans="4:46">
      <c r="D2809" s="63">
        <v>45518</v>
      </c>
      <c r="E2809" s="211">
        <v>8956.0349999999999</v>
      </c>
      <c r="F2809" s="211">
        <v>14168.79</v>
      </c>
      <c r="G2809" s="213">
        <v>23124.825000000001</v>
      </c>
      <c r="I2809" s="63"/>
      <c r="J2809" s="68"/>
      <c r="K2809" s="68"/>
      <c r="M2809" s="63">
        <v>45518</v>
      </c>
      <c r="N2809" s="211">
        <v>27571</v>
      </c>
      <c r="O2809" s="212">
        <v>941.66669999999999</v>
      </c>
      <c r="Q2809" s="63">
        <v>45518</v>
      </c>
      <c r="R2809" s="210">
        <v>249.22965182737181</v>
      </c>
      <c r="S2809" s="210">
        <v>178.42681840470783</v>
      </c>
      <c r="U2809" s="63">
        <v>45518</v>
      </c>
      <c r="V2809" s="214">
        <v>53.75173100754359</v>
      </c>
      <c r="X2809" s="63"/>
      <c r="Y2809" s="67"/>
      <c r="Z2809" s="67"/>
      <c r="AA2809" s="67"/>
      <c r="AB2809" s="67"/>
      <c r="AD2809" s="63"/>
      <c r="AE2809" s="67"/>
      <c r="AF2809" s="68"/>
      <c r="AH2809" s="58">
        <v>45518</v>
      </c>
      <c r="AI2809" s="210">
        <v>101.50014137895313</v>
      </c>
      <c r="AJ2809" s="210">
        <v>138.84503093160512</v>
      </c>
      <c r="AK2809" s="210">
        <v>180.03534469123136</v>
      </c>
      <c r="AM2809" s="63">
        <v>45518</v>
      </c>
      <c r="AN2809" s="210">
        <v>207.70891031350081</v>
      </c>
      <c r="AO2809" s="210">
        <v>214.15729094494981</v>
      </c>
      <c r="AP2809" s="210">
        <v>222.22965797943473</v>
      </c>
      <c r="AR2809" s="63">
        <v>45518</v>
      </c>
      <c r="AS2809" s="210">
        <v>77.149379776523361</v>
      </c>
      <c r="AT2809" s="210">
        <v>20.027494439508999</v>
      </c>
    </row>
    <row r="2810" spans="4:46">
      <c r="D2810" s="63">
        <v>45519</v>
      </c>
      <c r="E2810" s="211">
        <v>8317.8739999999998</v>
      </c>
      <c r="F2810" s="211">
        <v>14177.412</v>
      </c>
      <c r="G2810" s="213">
        <v>22495.286</v>
      </c>
      <c r="I2810" s="63"/>
      <c r="J2810" s="68"/>
      <c r="K2810" s="68"/>
      <c r="M2810" s="63">
        <v>45519</v>
      </c>
      <c r="N2810" s="211">
        <v>27419</v>
      </c>
      <c r="O2810" s="212">
        <v>942</v>
      </c>
      <c r="Q2810" s="63">
        <v>45519</v>
      </c>
      <c r="R2810" s="210">
        <v>249.29042646451342</v>
      </c>
      <c r="S2810" s="210">
        <v>177.72817581858354</v>
      </c>
      <c r="U2810" s="63">
        <v>45519</v>
      </c>
      <c r="V2810" s="214">
        <v>53.964995185308354</v>
      </c>
      <c r="X2810" s="63"/>
      <c r="Y2810" s="67"/>
      <c r="Z2810" s="67"/>
      <c r="AA2810" s="67"/>
      <c r="AB2810" s="67"/>
      <c r="AD2810" s="63"/>
      <c r="AE2810" s="67"/>
      <c r="AF2810" s="68"/>
      <c r="AH2810" s="58">
        <v>45519</v>
      </c>
      <c r="AI2810" s="210">
        <v>101.34068019125593</v>
      </c>
      <c r="AJ2810" s="210">
        <v>138.32817771200126</v>
      </c>
      <c r="AK2810" s="210">
        <v>179.064511976126</v>
      </c>
      <c r="AM2810" s="63">
        <v>45519</v>
      </c>
      <c r="AN2810" s="210">
        <v>208.0918599959279</v>
      </c>
      <c r="AO2810" s="210">
        <v>214.55872301207864</v>
      </c>
      <c r="AP2810" s="210">
        <v>222.25500364988818</v>
      </c>
      <c r="AR2810" s="63">
        <v>45519</v>
      </c>
      <c r="AS2810" s="210">
        <v>77.264173660224571</v>
      </c>
      <c r="AT2810" s="210">
        <v>20.180777616279055</v>
      </c>
    </row>
    <row r="2811" spans="4:46">
      <c r="D2811" s="63">
        <v>45520</v>
      </c>
      <c r="E2811" s="211">
        <v>8283.8009999999995</v>
      </c>
      <c r="F2811" s="211">
        <v>14192.499</v>
      </c>
      <c r="G2811" s="213">
        <v>22476.3</v>
      </c>
      <c r="I2811" s="63"/>
      <c r="J2811" s="68"/>
      <c r="K2811" s="68"/>
      <c r="M2811" s="63">
        <v>45520</v>
      </c>
      <c r="N2811" s="211">
        <v>27541</v>
      </c>
      <c r="O2811" s="212">
        <v>944</v>
      </c>
      <c r="Q2811" s="63">
        <v>45520</v>
      </c>
      <c r="R2811" s="210">
        <v>249.28054636449667</v>
      </c>
      <c r="S2811" s="210">
        <v>176.83411108593342</v>
      </c>
      <c r="U2811" s="63">
        <v>45520</v>
      </c>
      <c r="V2811" s="214">
        <v>53.732360379960319</v>
      </c>
      <c r="X2811" s="63"/>
      <c r="Y2811" s="67"/>
      <c r="Z2811" s="67"/>
      <c r="AA2811" s="67"/>
      <c r="AB2811" s="67"/>
      <c r="AD2811" s="63"/>
      <c r="AE2811" s="67"/>
      <c r="AF2811" s="68"/>
      <c r="AH2811" s="58">
        <v>45520</v>
      </c>
      <c r="AI2811" s="210">
        <v>101.18898825413045</v>
      </c>
      <c r="AJ2811" s="210">
        <v>137.70982587079112</v>
      </c>
      <c r="AK2811" s="210">
        <v>177.82327773167697</v>
      </c>
      <c r="AM2811" s="63">
        <v>45520</v>
      </c>
      <c r="AN2811" s="210">
        <v>208.49955729004006</v>
      </c>
      <c r="AO2811" s="210">
        <v>215.02589872589999</v>
      </c>
      <c r="AP2811" s="210">
        <v>222.29802728330736</v>
      </c>
      <c r="AR2811" s="63">
        <v>45520</v>
      </c>
      <c r="AS2811" s="210">
        <v>77.382842463920667</v>
      </c>
      <c r="AT2811" s="210">
        <v>20.334591641486057</v>
      </c>
    </row>
    <row r="2812" spans="4:46">
      <c r="D2812" s="63">
        <v>45521</v>
      </c>
      <c r="E2812" s="211">
        <v>8283.8009999999995</v>
      </c>
      <c r="F2812" s="211">
        <v>14192.499</v>
      </c>
      <c r="G2812" s="213">
        <v>22476.3</v>
      </c>
      <c r="I2812" s="63"/>
      <c r="J2812" s="68"/>
      <c r="K2812" s="68"/>
      <c r="M2812" s="63">
        <v>45521</v>
      </c>
      <c r="N2812" s="211">
        <v>27541</v>
      </c>
      <c r="O2812" s="212">
        <v>944</v>
      </c>
      <c r="Q2812" s="63">
        <v>45521</v>
      </c>
      <c r="R2812" s="210">
        <v>249.12516082209683</v>
      </c>
      <c r="S2812" s="210">
        <v>176.09139517666409</v>
      </c>
      <c r="U2812" s="63">
        <v>45521</v>
      </c>
      <c r="V2812" s="214">
        <v>53.732360379960319</v>
      </c>
      <c r="X2812" s="63"/>
      <c r="Y2812" s="67"/>
      <c r="Z2812" s="67"/>
      <c r="AA2812" s="67"/>
      <c r="AB2812" s="67"/>
      <c r="AD2812" s="63"/>
      <c r="AE2812" s="67"/>
      <c r="AF2812" s="68"/>
      <c r="AH2812" s="58">
        <v>45521</v>
      </c>
      <c r="AI2812" s="210">
        <v>100.90651623022669</v>
      </c>
      <c r="AJ2812" s="210">
        <v>137.10634215443972</v>
      </c>
      <c r="AK2812" s="210">
        <v>176.78981051661046</v>
      </c>
      <c r="AM2812" s="63">
        <v>45521</v>
      </c>
      <c r="AN2812" s="210">
        <v>208.86252192982761</v>
      </c>
      <c r="AO2812" s="210">
        <v>215.37402178819582</v>
      </c>
      <c r="AP2812" s="210">
        <v>222.38036080761273</v>
      </c>
      <c r="AR2812" s="63">
        <v>45521</v>
      </c>
      <c r="AS2812" s="210">
        <v>77.480732177263974</v>
      </c>
      <c r="AT2812" s="210">
        <v>20.49041823546489</v>
      </c>
    </row>
    <row r="2813" spans="4:46">
      <c r="D2813" s="63">
        <v>45522</v>
      </c>
      <c r="E2813" s="211">
        <v>8283.8009999999995</v>
      </c>
      <c r="F2813" s="211">
        <v>14192.499</v>
      </c>
      <c r="G2813" s="213">
        <v>22476.3</v>
      </c>
      <c r="I2813" s="63"/>
      <c r="J2813" s="68"/>
      <c r="K2813" s="68"/>
      <c r="M2813" s="63">
        <v>45522</v>
      </c>
      <c r="N2813" s="211">
        <v>27541</v>
      </c>
      <c r="O2813" s="212">
        <v>944</v>
      </c>
      <c r="Q2813" s="63">
        <v>45522</v>
      </c>
      <c r="R2813" s="210">
        <v>248.92723616530409</v>
      </c>
      <c r="S2813" s="210">
        <v>175.22606363066836</v>
      </c>
      <c r="U2813" s="63">
        <v>45522</v>
      </c>
      <c r="V2813" s="214">
        <v>53.732360379960319</v>
      </c>
      <c r="X2813" s="63"/>
      <c r="Y2813" s="67"/>
      <c r="Z2813" s="67"/>
      <c r="AA2813" s="67"/>
      <c r="AB2813" s="67"/>
      <c r="AD2813" s="63"/>
      <c r="AE2813" s="67"/>
      <c r="AF2813" s="68"/>
      <c r="AH2813" s="58">
        <v>45522</v>
      </c>
      <c r="AI2813" s="210">
        <v>100.69822298415509</v>
      </c>
      <c r="AJ2813" s="210">
        <v>136.48177324463285</v>
      </c>
      <c r="AK2813" s="210">
        <v>175.59618831290581</v>
      </c>
      <c r="AM2813" s="63">
        <v>45522</v>
      </c>
      <c r="AN2813" s="210">
        <v>209.19844836839067</v>
      </c>
      <c r="AO2813" s="210">
        <v>215.68853517472388</v>
      </c>
      <c r="AP2813" s="210">
        <v>222.4480489260726</v>
      </c>
      <c r="AR2813" s="63">
        <v>45522</v>
      </c>
      <c r="AS2813" s="210">
        <v>77.559430890682847</v>
      </c>
      <c r="AT2813" s="210">
        <v>20.632814515621977</v>
      </c>
    </row>
    <row r="2814" spans="4:46">
      <c r="D2814" s="63">
        <v>45523</v>
      </c>
      <c r="E2814" s="211">
        <v>8035.3469999999998</v>
      </c>
      <c r="F2814" s="211">
        <v>14201.978999999999</v>
      </c>
      <c r="G2814" s="213">
        <v>22237.326000000001</v>
      </c>
      <c r="I2814" s="63"/>
      <c r="J2814" s="68"/>
      <c r="K2814" s="68"/>
      <c r="M2814" s="63">
        <v>45523</v>
      </c>
      <c r="N2814" s="211">
        <v>27512</v>
      </c>
      <c r="O2814" s="212">
        <v>944.33330000000001</v>
      </c>
      <c r="Q2814" s="63">
        <v>45523</v>
      </c>
      <c r="R2814" s="210">
        <v>248.67226378936803</v>
      </c>
      <c r="S2814" s="210">
        <v>174.43049003524584</v>
      </c>
      <c r="U2814" s="63">
        <v>45523</v>
      </c>
      <c r="V2814" s="214">
        <v>53.627876266187101</v>
      </c>
      <c r="X2814" s="63"/>
      <c r="Y2814" s="67"/>
      <c r="Z2814" s="67"/>
      <c r="AA2814" s="67"/>
      <c r="AB2814" s="67"/>
      <c r="AD2814" s="63"/>
      <c r="AE2814" s="67"/>
      <c r="AF2814" s="68"/>
      <c r="AH2814" s="58">
        <v>45523</v>
      </c>
      <c r="AI2814" s="210">
        <v>100.39936075866711</v>
      </c>
      <c r="AJ2814" s="210">
        <v>135.8249686711768</v>
      </c>
      <c r="AK2814" s="210">
        <v>174.47993757559775</v>
      </c>
      <c r="AM2814" s="63">
        <v>45523</v>
      </c>
      <c r="AN2814" s="210">
        <v>209.67484389023539</v>
      </c>
      <c r="AO2814" s="210">
        <v>216.27611837752619</v>
      </c>
      <c r="AP2814" s="210">
        <v>222.5673027814799</v>
      </c>
      <c r="AR2814" s="63">
        <v>45523</v>
      </c>
      <c r="AS2814" s="210">
        <v>77.669738356274379</v>
      </c>
      <c r="AT2814" s="210">
        <v>20.775000054238291</v>
      </c>
    </row>
    <row r="2815" spans="4:46">
      <c r="D2815" s="63">
        <v>45524</v>
      </c>
      <c r="E2815" s="211">
        <v>7690.1329999999998</v>
      </c>
      <c r="F2815" s="211">
        <v>14189.786</v>
      </c>
      <c r="G2815" s="213">
        <v>21879.919000000002</v>
      </c>
      <c r="I2815" s="63"/>
      <c r="J2815" s="68"/>
      <c r="K2815" s="68"/>
      <c r="M2815" s="63">
        <v>45524</v>
      </c>
      <c r="N2815" s="211">
        <v>27674</v>
      </c>
      <c r="O2815" s="212">
        <v>944.83330000000001</v>
      </c>
      <c r="Q2815" s="63">
        <v>45524</v>
      </c>
      <c r="R2815" s="210">
        <v>248.23125243033331</v>
      </c>
      <c r="S2815" s="210">
        <v>173.57978032399592</v>
      </c>
      <c r="U2815" s="63">
        <v>45524</v>
      </c>
      <c r="V2815" s="214">
        <v>53.173108582672924</v>
      </c>
      <c r="X2815" s="63"/>
      <c r="Y2815" s="67"/>
      <c r="Z2815" s="67"/>
      <c r="AA2815" s="67"/>
      <c r="AB2815" s="67"/>
      <c r="AD2815" s="63"/>
      <c r="AE2815" s="67"/>
      <c r="AF2815" s="68"/>
      <c r="AH2815" s="58">
        <v>45524</v>
      </c>
      <c r="AI2815" s="210">
        <v>100.16832557861176</v>
      </c>
      <c r="AJ2815" s="210">
        <v>135.17373193476266</v>
      </c>
      <c r="AK2815" s="210">
        <v>173.3001788623526</v>
      </c>
      <c r="AM2815" s="63">
        <v>45524</v>
      </c>
      <c r="AN2815" s="210">
        <v>210.24049470313372</v>
      </c>
      <c r="AO2815" s="210">
        <v>217.10287122296657</v>
      </c>
      <c r="AP2815" s="210">
        <v>222.65832212632714</v>
      </c>
      <c r="AR2815" s="63">
        <v>45524</v>
      </c>
      <c r="AS2815" s="210">
        <v>77.803252656276484</v>
      </c>
      <c r="AT2815" s="210">
        <v>20.932358119652548</v>
      </c>
    </row>
    <row r="2816" spans="4:46">
      <c r="D2816" s="63">
        <v>45525</v>
      </c>
      <c r="E2816" s="211">
        <v>7916.6469999999999</v>
      </c>
      <c r="F2816" s="211">
        <v>14177.316000000001</v>
      </c>
      <c r="G2816" s="213">
        <v>22093.963</v>
      </c>
      <c r="I2816" s="63"/>
      <c r="J2816" s="68"/>
      <c r="K2816" s="68"/>
      <c r="M2816" s="63">
        <v>45525</v>
      </c>
      <c r="N2816" s="211">
        <v>27662</v>
      </c>
      <c r="O2816" s="212">
        <v>945.33330000000001</v>
      </c>
      <c r="Q2816" s="63">
        <v>45525</v>
      </c>
      <c r="R2816" s="210">
        <v>248.16238461303698</v>
      </c>
      <c r="S2816" s="210">
        <v>172.79121018674272</v>
      </c>
      <c r="U2816" s="63">
        <v>45525</v>
      </c>
      <c r="V2816" s="214">
        <v>53.23499941326628</v>
      </c>
      <c r="X2816" s="63"/>
      <c r="Y2816" s="67"/>
      <c r="Z2816" s="67"/>
      <c r="AA2816" s="67"/>
      <c r="AB2816" s="67"/>
      <c r="AD2816" s="63"/>
      <c r="AE2816" s="67"/>
      <c r="AF2816" s="68"/>
      <c r="AH2816" s="58">
        <v>45525</v>
      </c>
      <c r="AI2816" s="210">
        <v>99.991809776036192</v>
      </c>
      <c r="AJ2816" s="210">
        <v>134.60340722831768</v>
      </c>
      <c r="AK2816" s="210">
        <v>172.23516609520658</v>
      </c>
      <c r="AM2816" s="63">
        <v>45525</v>
      </c>
      <c r="AN2816" s="210">
        <v>210.72625917732668</v>
      </c>
      <c r="AO2816" s="210">
        <v>217.76059354358804</v>
      </c>
      <c r="AP2816" s="210">
        <v>222.68633389557181</v>
      </c>
      <c r="AR2816" s="63">
        <v>45525</v>
      </c>
      <c r="AS2816" s="210">
        <v>77.91109485534848</v>
      </c>
      <c r="AT2816" s="210">
        <v>21.103251400192047</v>
      </c>
    </row>
    <row r="2817" spans="4:46">
      <c r="D2817" s="63">
        <v>45526</v>
      </c>
      <c r="E2817" s="211">
        <v>7843.0559999999996</v>
      </c>
      <c r="F2817" s="211">
        <v>14187.109</v>
      </c>
      <c r="G2817" s="213">
        <v>22030.165000000001</v>
      </c>
      <c r="I2817" s="63"/>
      <c r="J2817" s="68"/>
      <c r="K2817" s="68"/>
      <c r="M2817" s="63">
        <v>45526</v>
      </c>
      <c r="N2817" s="211">
        <v>27658</v>
      </c>
      <c r="O2817" s="212">
        <v>946.25</v>
      </c>
      <c r="Q2817" s="63">
        <v>45526</v>
      </c>
      <c r="R2817" s="210">
        <v>248.19364907688737</v>
      </c>
      <c r="S2817" s="210">
        <v>172.08406616518511</v>
      </c>
      <c r="U2817" s="63">
        <v>45526</v>
      </c>
      <c r="V2817" s="214">
        <v>53.019621136668803</v>
      </c>
      <c r="X2817" s="63"/>
      <c r="Y2817" s="67"/>
      <c r="Z2817" s="67"/>
      <c r="AA2817" s="67"/>
      <c r="AB2817" s="67"/>
      <c r="AD2817" s="63"/>
      <c r="AE2817" s="67"/>
      <c r="AF2817" s="68"/>
      <c r="AH2817" s="58">
        <v>45526</v>
      </c>
      <c r="AI2817" s="210">
        <v>99.733124451084421</v>
      </c>
      <c r="AJ2817" s="210">
        <v>134.01698401562965</v>
      </c>
      <c r="AK2817" s="210">
        <v>171.24281559595551</v>
      </c>
      <c r="AM2817" s="63">
        <v>45526</v>
      </c>
      <c r="AN2817" s="210">
        <v>211.14880430777268</v>
      </c>
      <c r="AO2817" s="210">
        <v>218.08515636796577</v>
      </c>
      <c r="AP2817" s="210">
        <v>222.93614746986131</v>
      </c>
      <c r="AR2817" s="63">
        <v>45526</v>
      </c>
      <c r="AS2817" s="210">
        <v>77.945425361155714</v>
      </c>
      <c r="AT2817" s="210">
        <v>21.288839996173614</v>
      </c>
    </row>
    <row r="2818" spans="4:46">
      <c r="D2818" s="63">
        <v>45527</v>
      </c>
      <c r="E2818" s="211">
        <v>7797.0870000000004</v>
      </c>
      <c r="F2818" s="211">
        <v>14185.754999999999</v>
      </c>
      <c r="G2818" s="213">
        <v>21982.842000000001</v>
      </c>
      <c r="I2818" s="63"/>
      <c r="J2818" s="68"/>
      <c r="K2818" s="68"/>
      <c r="M2818" s="63">
        <v>45527</v>
      </c>
      <c r="N2818" s="211">
        <v>27845</v>
      </c>
      <c r="O2818" s="212">
        <v>948.16669999999999</v>
      </c>
      <c r="Q2818" s="63">
        <v>45527</v>
      </c>
      <c r="R2818" s="210">
        <v>248.55488699306991</v>
      </c>
      <c r="S2818" s="210">
        <v>171.30486126108181</v>
      </c>
      <c r="U2818" s="63">
        <v>45527</v>
      </c>
      <c r="V2818" s="214">
        <v>52.957424625171555</v>
      </c>
      <c r="X2818" s="63"/>
      <c r="Y2818" s="67"/>
      <c r="Z2818" s="67"/>
      <c r="AA2818" s="67"/>
      <c r="AB2818" s="67"/>
      <c r="AD2818" s="63"/>
      <c r="AE2818" s="67"/>
      <c r="AF2818" s="68"/>
      <c r="AH2818" s="58">
        <v>45527</v>
      </c>
      <c r="AI2818" s="210">
        <v>99.583857351426758</v>
      </c>
      <c r="AJ2818" s="210">
        <v>133.429905910549</v>
      </c>
      <c r="AK2818" s="210">
        <v>170.13843091285366</v>
      </c>
      <c r="AM2818" s="63">
        <v>45527</v>
      </c>
      <c r="AN2818" s="210">
        <v>211.61717312273822</v>
      </c>
      <c r="AO2818" s="210">
        <v>218.65755435173728</v>
      </c>
      <c r="AP2818" s="210">
        <v>223.11573499462</v>
      </c>
      <c r="AR2818" s="63">
        <v>45527</v>
      </c>
      <c r="AS2818" s="210">
        <v>78.002157612717426</v>
      </c>
      <c r="AT2818" s="210">
        <v>21.475933362628965</v>
      </c>
    </row>
    <row r="2819" spans="4:46">
      <c r="D2819" s="63">
        <v>45528</v>
      </c>
      <c r="E2819" s="211">
        <v>7797.0870000000004</v>
      </c>
      <c r="F2819" s="211">
        <v>14185.754999999999</v>
      </c>
      <c r="G2819" s="213">
        <v>21982.842000000001</v>
      </c>
      <c r="I2819" s="63"/>
      <c r="J2819" s="68"/>
      <c r="K2819" s="68"/>
      <c r="M2819" s="63">
        <v>45528</v>
      </c>
      <c r="N2819" s="211">
        <v>27845</v>
      </c>
      <c r="O2819" s="212">
        <v>948.16669999999999</v>
      </c>
      <c r="Q2819" s="63">
        <v>45528</v>
      </c>
      <c r="R2819" s="210">
        <v>248.77654430495716</v>
      </c>
      <c r="S2819" s="210">
        <v>170.66172621179433</v>
      </c>
      <c r="U2819" s="63">
        <v>45528</v>
      </c>
      <c r="V2819" s="214">
        <v>52.957424625171555</v>
      </c>
      <c r="X2819" s="63"/>
      <c r="Y2819" s="67"/>
      <c r="Z2819" s="67"/>
      <c r="AA2819" s="67"/>
      <c r="AB2819" s="67"/>
      <c r="AD2819" s="63"/>
      <c r="AE2819" s="67"/>
      <c r="AF2819" s="68"/>
      <c r="AH2819" s="58">
        <v>45528</v>
      </c>
      <c r="AI2819" s="210">
        <v>99.392203833642029</v>
      </c>
      <c r="AJ2819" s="210">
        <v>132.90150534989436</v>
      </c>
      <c r="AK2819" s="210">
        <v>169.23254203176393</v>
      </c>
      <c r="AM2819" s="63">
        <v>45528</v>
      </c>
      <c r="AN2819" s="210">
        <v>211.95105385028876</v>
      </c>
      <c r="AO2819" s="210">
        <v>219.07894922588758</v>
      </c>
      <c r="AP2819" s="210">
        <v>223.14111765994227</v>
      </c>
      <c r="AR2819" s="63">
        <v>45528</v>
      </c>
      <c r="AS2819" s="210">
        <v>78.094270150757339</v>
      </c>
      <c r="AT2819" s="210">
        <v>21.680512378414619</v>
      </c>
    </row>
    <row r="2820" spans="4:46">
      <c r="D2820" s="63">
        <v>45529</v>
      </c>
      <c r="E2820" s="211">
        <v>7797.0870000000004</v>
      </c>
      <c r="F2820" s="211">
        <v>14185.754999999999</v>
      </c>
      <c r="G2820" s="213">
        <v>21982.842000000001</v>
      </c>
      <c r="I2820" s="63"/>
      <c r="J2820" s="68"/>
      <c r="K2820" s="68"/>
      <c r="M2820" s="63">
        <v>45529</v>
      </c>
      <c r="N2820" s="211">
        <v>27845</v>
      </c>
      <c r="O2820" s="212">
        <v>948.16669999999999</v>
      </c>
      <c r="Q2820" s="63">
        <v>45529</v>
      </c>
      <c r="R2820" s="210">
        <v>248.9822358824961</v>
      </c>
      <c r="S2820" s="210">
        <v>170.24539326152296</v>
      </c>
      <c r="U2820" s="63">
        <v>45529</v>
      </c>
      <c r="V2820" s="214">
        <v>52.957424625171555</v>
      </c>
      <c r="X2820" s="63"/>
      <c r="Y2820" s="67"/>
      <c r="Z2820" s="67"/>
      <c r="AA2820" s="67"/>
      <c r="AB2820" s="67"/>
      <c r="AD2820" s="63"/>
      <c r="AE2820" s="67"/>
      <c r="AF2820" s="68"/>
      <c r="AH2820" s="58">
        <v>45529</v>
      </c>
      <c r="AI2820" s="210">
        <v>99.137584113707121</v>
      </c>
      <c r="AJ2820" s="210">
        <v>132.49683005334836</v>
      </c>
      <c r="AK2820" s="210">
        <v>168.64976671942139</v>
      </c>
      <c r="AM2820" s="63">
        <v>45529</v>
      </c>
      <c r="AN2820" s="210">
        <v>212.27956055604457</v>
      </c>
      <c r="AO2820" s="210">
        <v>219.49194193446377</v>
      </c>
      <c r="AP2820" s="210">
        <v>223.17690062312258</v>
      </c>
      <c r="AR2820" s="63">
        <v>45529</v>
      </c>
      <c r="AS2820" s="210">
        <v>78.192371475953564</v>
      </c>
      <c r="AT2820" s="210">
        <v>21.896766968567327</v>
      </c>
    </row>
    <row r="2821" spans="4:46">
      <c r="D2821" s="63">
        <v>45530</v>
      </c>
      <c r="E2821" s="211">
        <v>7795.7280000000001</v>
      </c>
      <c r="F2821" s="211">
        <v>14213.834000000001</v>
      </c>
      <c r="G2821" s="213">
        <v>22009.562000000002</v>
      </c>
      <c r="I2821" s="63"/>
      <c r="J2821" s="68"/>
      <c r="K2821" s="68"/>
      <c r="M2821" s="63">
        <v>45530</v>
      </c>
      <c r="N2821" s="211">
        <v>27874</v>
      </c>
      <c r="O2821" s="212">
        <v>949.08330000000001</v>
      </c>
      <c r="Q2821" s="63">
        <v>45530</v>
      </c>
      <c r="R2821" s="210">
        <v>249.15589244406692</v>
      </c>
      <c r="S2821" s="210">
        <v>170.12296165690935</v>
      </c>
      <c r="U2821" s="63">
        <v>45530</v>
      </c>
      <c r="V2821" s="214">
        <v>52.793914007751532</v>
      </c>
      <c r="X2821" s="63"/>
      <c r="Y2821" s="67"/>
      <c r="Z2821" s="67"/>
      <c r="AA2821" s="67"/>
      <c r="AB2821" s="67"/>
      <c r="AD2821" s="63"/>
      <c r="AE2821" s="67"/>
      <c r="AF2821" s="68"/>
      <c r="AH2821" s="58">
        <v>45530</v>
      </c>
      <c r="AI2821" s="210">
        <v>98.867412960741973</v>
      </c>
      <c r="AJ2821" s="210">
        <v>132.26075164290111</v>
      </c>
      <c r="AK2821" s="210">
        <v>168.45131932790343</v>
      </c>
      <c r="AM2821" s="63">
        <v>45530</v>
      </c>
      <c r="AN2821" s="210">
        <v>212.75430819752538</v>
      </c>
      <c r="AO2821" s="210">
        <v>220.17518578601022</v>
      </c>
      <c r="AP2821" s="210">
        <v>223.2645442449099</v>
      </c>
      <c r="AR2821" s="63">
        <v>45530</v>
      </c>
      <c r="AS2821" s="210">
        <v>78.32844391735847</v>
      </c>
      <c r="AT2821" s="210">
        <v>22.136474056758072</v>
      </c>
    </row>
    <row r="2822" spans="4:46">
      <c r="D2822" s="63">
        <v>45531</v>
      </c>
      <c r="E2822" s="211">
        <v>7968.915</v>
      </c>
      <c r="F2822" s="211">
        <v>14225.624</v>
      </c>
      <c r="G2822" s="213">
        <v>22194.539000000001</v>
      </c>
      <c r="I2822" s="63"/>
      <c r="J2822" s="68"/>
      <c r="K2822" s="68"/>
      <c r="M2822" s="63">
        <v>45531</v>
      </c>
      <c r="N2822" s="211">
        <v>27954</v>
      </c>
      <c r="O2822" s="212">
        <v>949.75</v>
      </c>
      <c r="Q2822" s="63">
        <v>45531</v>
      </c>
      <c r="R2822" s="210">
        <v>250.00446848333397</v>
      </c>
      <c r="S2822" s="210">
        <v>169.86661826662467</v>
      </c>
      <c r="U2822" s="63">
        <v>45531</v>
      </c>
      <c r="V2822" s="214">
        <v>52.728144664992051</v>
      </c>
      <c r="X2822" s="63"/>
      <c r="Y2822" s="67"/>
      <c r="Z2822" s="67"/>
      <c r="AA2822" s="67"/>
      <c r="AB2822" s="67"/>
      <c r="AD2822" s="63"/>
      <c r="AE2822" s="67"/>
      <c r="AF2822" s="68"/>
      <c r="AH2822" s="58">
        <v>45531</v>
      </c>
      <c r="AI2822" s="210">
        <v>98.751850854331892</v>
      </c>
      <c r="AJ2822" s="210">
        <v>132.02752693399313</v>
      </c>
      <c r="AK2822" s="210">
        <v>168.07644223995663</v>
      </c>
      <c r="AM2822" s="63">
        <v>45531</v>
      </c>
      <c r="AN2822" s="210">
        <v>213.21794784315779</v>
      </c>
      <c r="AO2822" s="210">
        <v>220.91491735602929</v>
      </c>
      <c r="AP2822" s="210">
        <v>223.25790774981718</v>
      </c>
      <c r="AR2822" s="63">
        <v>45531</v>
      </c>
      <c r="AS2822" s="210">
        <v>78.51835995683156</v>
      </c>
      <c r="AT2822" s="210">
        <v>22.392832198358636</v>
      </c>
    </row>
    <row r="2823" spans="4:46">
      <c r="D2823" s="63">
        <v>45532</v>
      </c>
      <c r="E2823" s="211">
        <v>7015.308</v>
      </c>
      <c r="F2823" s="211">
        <v>14261.748</v>
      </c>
      <c r="G2823" s="213">
        <v>21277.056</v>
      </c>
      <c r="I2823" s="63"/>
      <c r="J2823" s="68"/>
      <c r="K2823" s="68"/>
      <c r="M2823" s="63">
        <v>45532</v>
      </c>
      <c r="N2823" s="211">
        <v>27861</v>
      </c>
      <c r="O2823" s="212">
        <v>950.08330000000001</v>
      </c>
      <c r="Q2823" s="63">
        <v>45532</v>
      </c>
      <c r="R2823" s="210">
        <v>250.33642696784617</v>
      </c>
      <c r="S2823" s="210">
        <v>169.71721638040776</v>
      </c>
      <c r="U2823" s="63">
        <v>45532</v>
      </c>
      <c r="V2823" s="214">
        <v>52.047583460173122</v>
      </c>
      <c r="X2823" s="63"/>
      <c r="Y2823" s="67"/>
      <c r="Z2823" s="67"/>
      <c r="AA2823" s="67"/>
      <c r="AB2823" s="67"/>
      <c r="AD2823" s="63"/>
      <c r="AE2823" s="67"/>
      <c r="AF2823" s="68"/>
      <c r="AH2823" s="58">
        <v>45532</v>
      </c>
      <c r="AI2823" s="210">
        <v>98.578915759141779</v>
      </c>
      <c r="AJ2823" s="210">
        <v>131.82758484431702</v>
      </c>
      <c r="AK2823" s="210">
        <v>167.84506305500909</v>
      </c>
      <c r="AM2823" s="63">
        <v>45532</v>
      </c>
      <c r="AN2823" s="210">
        <v>213.59409848595189</v>
      </c>
      <c r="AO2823" s="210">
        <v>221.43866061169808</v>
      </c>
      <c r="AP2823" s="210">
        <v>223.31705325479038</v>
      </c>
      <c r="AR2823" s="63">
        <v>45532</v>
      </c>
      <c r="AS2823" s="210">
        <v>78.943143812709039</v>
      </c>
      <c r="AT2823" s="210">
        <v>22.655096173172872</v>
      </c>
    </row>
    <row r="2824" spans="4:46">
      <c r="D2824" s="63">
        <v>45533</v>
      </c>
      <c r="E2824" s="211">
        <v>7638.1</v>
      </c>
      <c r="F2824" s="211">
        <v>14327.383</v>
      </c>
      <c r="G2824" s="213">
        <v>21965.483</v>
      </c>
      <c r="I2824" s="63"/>
      <c r="J2824" s="68"/>
      <c r="K2824" s="68"/>
      <c r="M2824" s="63">
        <v>45533</v>
      </c>
      <c r="N2824" s="211">
        <v>27767</v>
      </c>
      <c r="O2824" s="212">
        <v>950.66669999999999</v>
      </c>
      <c r="Q2824" s="63">
        <v>45533</v>
      </c>
      <c r="R2824" s="210">
        <v>251.23331654145767</v>
      </c>
      <c r="S2824" s="210">
        <v>169.79468045575302</v>
      </c>
      <c r="U2824" s="63">
        <v>45533</v>
      </c>
      <c r="V2824" s="214">
        <v>51.902782869480227</v>
      </c>
      <c r="X2824" s="63"/>
      <c r="Y2824" s="67"/>
      <c r="Z2824" s="67"/>
      <c r="AA2824" s="67"/>
      <c r="AB2824" s="67"/>
      <c r="AD2824" s="63"/>
      <c r="AE2824" s="67"/>
      <c r="AF2824" s="68"/>
      <c r="AH2824" s="58">
        <v>45533</v>
      </c>
      <c r="AI2824" s="210">
        <v>98.384786154217181</v>
      </c>
      <c r="AJ2824" s="210">
        <v>131.71841907266949</v>
      </c>
      <c r="AK2824" s="210">
        <v>167.89373604633107</v>
      </c>
      <c r="AM2824" s="63">
        <v>45533</v>
      </c>
      <c r="AN2824" s="210">
        <v>214.00141689653128</v>
      </c>
      <c r="AO2824" s="210">
        <v>221.74179208416129</v>
      </c>
      <c r="AP2824" s="210">
        <v>223.62069627277003</v>
      </c>
      <c r="AR2824" s="63">
        <v>45533</v>
      </c>
      <c r="AS2824" s="210">
        <v>79.432915187095162</v>
      </c>
      <c r="AT2824" s="210">
        <v>22.969322469513862</v>
      </c>
    </row>
    <row r="2825" spans="4:46">
      <c r="D2825" s="63">
        <v>45534</v>
      </c>
      <c r="E2825" s="211">
        <v>7582.9290000000001</v>
      </c>
      <c r="F2825" s="211">
        <v>14370.079</v>
      </c>
      <c r="G2825" s="213">
        <v>21953.008000000002</v>
      </c>
      <c r="I2825" s="63"/>
      <c r="J2825" s="68"/>
      <c r="K2825" s="68"/>
      <c r="M2825" s="63">
        <v>45534</v>
      </c>
      <c r="N2825" s="211">
        <v>26719</v>
      </c>
      <c r="O2825" s="212">
        <v>952.83330000000001</v>
      </c>
      <c r="Q2825" s="63">
        <v>45534</v>
      </c>
      <c r="R2825" s="210">
        <v>250.85747183180067</v>
      </c>
      <c r="S2825" s="210">
        <v>169.46169476857909</v>
      </c>
      <c r="U2825" s="63">
        <v>45534</v>
      </c>
      <c r="V2825" s="214">
        <v>49.909611024854222</v>
      </c>
      <c r="X2825" s="63"/>
      <c r="Y2825" s="67"/>
      <c r="Z2825" s="67"/>
      <c r="AA2825" s="67"/>
      <c r="AB2825" s="67"/>
      <c r="AD2825" s="63"/>
      <c r="AE2825" s="67"/>
      <c r="AF2825" s="68"/>
      <c r="AH2825" s="58">
        <v>45534</v>
      </c>
      <c r="AI2825" s="210">
        <v>98.461087644267593</v>
      </c>
      <c r="AJ2825" s="210">
        <v>131.51388815667241</v>
      </c>
      <c r="AK2825" s="210">
        <v>167.36462833383317</v>
      </c>
      <c r="AM2825" s="63">
        <v>45534</v>
      </c>
      <c r="AN2825" s="210">
        <v>214.33285750965157</v>
      </c>
      <c r="AO2825" s="210">
        <v>221.98798829274799</v>
      </c>
      <c r="AP2825" s="210">
        <v>223.88409087711599</v>
      </c>
      <c r="AR2825" s="63">
        <v>45534</v>
      </c>
      <c r="AS2825" s="210">
        <v>79.57979898781096</v>
      </c>
      <c r="AT2825" s="210">
        <v>23.285330997097951</v>
      </c>
    </row>
    <row r="2826" spans="4:46">
      <c r="D2826" s="63">
        <v>45535</v>
      </c>
      <c r="E2826" s="211">
        <v>7582.9290000000001</v>
      </c>
      <c r="F2826" s="211">
        <v>14370.079</v>
      </c>
      <c r="G2826" s="213">
        <v>21953.008000000002</v>
      </c>
      <c r="I2826" s="63"/>
      <c r="J2826" s="68"/>
      <c r="K2826" s="68"/>
      <c r="M2826" s="63">
        <v>45535</v>
      </c>
      <c r="N2826" s="211">
        <v>26719</v>
      </c>
      <c r="O2826" s="212">
        <v>952.83330000000001</v>
      </c>
      <c r="Q2826" s="63">
        <v>45535</v>
      </c>
      <c r="R2826" s="210">
        <v>249.88315799568269</v>
      </c>
      <c r="S2826" s="210">
        <v>169.08448591137528</v>
      </c>
      <c r="U2826" s="63">
        <v>45535</v>
      </c>
      <c r="V2826" s="214">
        <v>49.909611024854222</v>
      </c>
      <c r="X2826" s="63"/>
      <c r="Y2826" s="67"/>
      <c r="Z2826" s="67"/>
      <c r="AA2826" s="67"/>
      <c r="AB2826" s="67"/>
      <c r="AD2826" s="63"/>
      <c r="AE2826" s="67"/>
      <c r="AF2826" s="68"/>
      <c r="AH2826" s="58">
        <v>45535</v>
      </c>
      <c r="AI2826" s="210">
        <v>98.484954302645662</v>
      </c>
      <c r="AJ2826" s="210">
        <v>131.25804781828782</v>
      </c>
      <c r="AK2826" s="210">
        <v>166.78608271503577</v>
      </c>
      <c r="AM2826" s="63">
        <v>45535</v>
      </c>
      <c r="AN2826" s="210">
        <v>214.46316906626143</v>
      </c>
      <c r="AO2826" s="210">
        <v>221.82553794229918</v>
      </c>
      <c r="AP2826" s="210">
        <v>224.13806837209407</v>
      </c>
      <c r="AR2826" s="63">
        <v>45535</v>
      </c>
      <c r="AS2826" s="210">
        <v>79.675346635103168</v>
      </c>
      <c r="AT2826" s="210">
        <v>23.57292408879146</v>
      </c>
    </row>
    <row r="2827" spans="4:46">
      <c r="D2827" s="63">
        <v>45536</v>
      </c>
      <c r="E2827" s="211">
        <v>7582.9290000000001</v>
      </c>
      <c r="F2827" s="211">
        <v>14370.079</v>
      </c>
      <c r="G2827" s="213">
        <v>21953.008000000002</v>
      </c>
      <c r="I2827" s="63"/>
      <c r="J2827" s="68"/>
      <c r="K2827" s="68"/>
      <c r="M2827" s="63">
        <v>45536</v>
      </c>
      <c r="N2827" s="211">
        <v>26719</v>
      </c>
      <c r="O2827" s="212">
        <v>952.83330000000001</v>
      </c>
      <c r="Q2827" s="63">
        <v>45536</v>
      </c>
      <c r="R2827" s="210">
        <v>248.69756068052772</v>
      </c>
      <c r="S2827" s="210">
        <v>168.66474713873339</v>
      </c>
      <c r="U2827" s="63">
        <v>45536</v>
      </c>
      <c r="V2827" s="214">
        <v>49.909611024854222</v>
      </c>
      <c r="X2827" s="63"/>
      <c r="Y2827" s="67"/>
      <c r="Z2827" s="67"/>
      <c r="AA2827" s="67"/>
      <c r="AB2827" s="67"/>
      <c r="AD2827" s="63"/>
      <c r="AE2827" s="67"/>
      <c r="AF2827" s="68"/>
      <c r="AH2827" s="58">
        <v>45536</v>
      </c>
      <c r="AI2827" s="210">
        <v>98.555523901902674</v>
      </c>
      <c r="AJ2827" s="210">
        <v>130.99746238354234</v>
      </c>
      <c r="AK2827" s="210">
        <v>166.15708507460337</v>
      </c>
      <c r="AM2827" s="63">
        <v>45536</v>
      </c>
      <c r="AN2827" s="210">
        <v>214.52657586425596</v>
      </c>
      <c r="AO2827" s="210">
        <v>221.51334718028707</v>
      </c>
      <c r="AP2827" s="210">
        <v>224.42896140536379</v>
      </c>
      <c r="AR2827" s="63">
        <v>45536</v>
      </c>
      <c r="AS2827" s="210">
        <v>79.769407874267714</v>
      </c>
      <c r="AT2827" s="210">
        <v>23.870377319981294</v>
      </c>
    </row>
    <row r="2828" spans="4:46">
      <c r="D2828" s="63">
        <v>45537</v>
      </c>
      <c r="E2828" s="211">
        <v>8675.0990000000002</v>
      </c>
      <c r="F2828" s="211">
        <v>14404.519</v>
      </c>
      <c r="G2828" s="213">
        <v>23079.617999999999</v>
      </c>
      <c r="I2828" s="63"/>
      <c r="J2828" s="68"/>
      <c r="K2828" s="68"/>
      <c r="M2828" s="63">
        <v>45537</v>
      </c>
      <c r="N2828" s="211">
        <v>26651</v>
      </c>
      <c r="O2828" s="212">
        <v>952.75</v>
      </c>
      <c r="Q2828" s="63">
        <v>45537</v>
      </c>
      <c r="R2828" s="210">
        <v>248.18955560036983</v>
      </c>
      <c r="S2828" s="210">
        <v>168.37442705665416</v>
      </c>
      <c r="U2828" s="63">
        <v>45537</v>
      </c>
      <c r="V2828" s="214">
        <v>50.249444566864312</v>
      </c>
      <c r="X2828" s="63"/>
      <c r="Y2828" s="67"/>
      <c r="Z2828" s="67"/>
      <c r="AA2828" s="67"/>
      <c r="AB2828" s="67"/>
      <c r="AD2828" s="63"/>
      <c r="AE2828" s="67"/>
      <c r="AF2828" s="68"/>
      <c r="AH2828" s="58">
        <v>45537</v>
      </c>
      <c r="AI2828" s="210">
        <v>98.518371424742838</v>
      </c>
      <c r="AJ2828" s="210">
        <v>130.76892601130101</v>
      </c>
      <c r="AK2828" s="210">
        <v>165.6651617463209</v>
      </c>
      <c r="AM2828" s="63">
        <v>45537</v>
      </c>
      <c r="AN2828" s="210">
        <v>214.61181411730652</v>
      </c>
      <c r="AO2828" s="210">
        <v>220.99750255298432</v>
      </c>
      <c r="AP2828" s="210">
        <v>224.94493494719001</v>
      </c>
      <c r="AR2828" s="63">
        <v>45537</v>
      </c>
      <c r="AS2828" s="210">
        <v>79.795818722535401</v>
      </c>
      <c r="AT2828" s="210">
        <v>24.212586748917509</v>
      </c>
    </row>
    <row r="2829" spans="4:46">
      <c r="D2829" s="63">
        <v>45538</v>
      </c>
      <c r="E2829" s="211">
        <v>8963.02</v>
      </c>
      <c r="F2829" s="211">
        <v>14432.047</v>
      </c>
      <c r="G2829" s="213">
        <v>23395.066999999999</v>
      </c>
      <c r="I2829" s="63"/>
      <c r="J2829" s="68"/>
      <c r="K2829" s="68"/>
      <c r="M2829" s="63">
        <v>45538</v>
      </c>
      <c r="N2829" s="211">
        <v>27377</v>
      </c>
      <c r="O2829" s="212">
        <v>954.16669999999999</v>
      </c>
      <c r="Q2829" s="63">
        <v>45538</v>
      </c>
      <c r="R2829" s="210">
        <v>248.0150719462838</v>
      </c>
      <c r="S2829" s="210">
        <v>168.03389111299617</v>
      </c>
      <c r="U2829" s="63">
        <v>45538</v>
      </c>
      <c r="V2829" s="214">
        <v>50.37856497926483</v>
      </c>
      <c r="X2829" s="63"/>
      <c r="Y2829" s="67"/>
      <c r="Z2829" s="67"/>
      <c r="AA2829" s="67"/>
      <c r="AB2829" s="67"/>
      <c r="AD2829" s="63"/>
      <c r="AE2829" s="67"/>
      <c r="AF2829" s="68"/>
      <c r="AH2829" s="58">
        <v>45538</v>
      </c>
      <c r="AI2829" s="210">
        <v>98.598326150264185</v>
      </c>
      <c r="AJ2829" s="210">
        <v>130.56201405850857</v>
      </c>
      <c r="AK2829" s="210">
        <v>165.13294401818769</v>
      </c>
      <c r="AM2829" s="63">
        <v>45538</v>
      </c>
      <c r="AN2829" s="210">
        <v>214.83663506327119</v>
      </c>
      <c r="AO2829" s="210">
        <v>220.83098349233924</v>
      </c>
      <c r="AP2829" s="210">
        <v>225.40400709597631</v>
      </c>
      <c r="AR2829" s="63">
        <v>45538</v>
      </c>
      <c r="AS2829" s="210">
        <v>79.934899066945746</v>
      </c>
      <c r="AT2829" s="210">
        <v>24.591562738470408</v>
      </c>
    </row>
    <row r="2830" spans="4:46">
      <c r="D2830" s="63">
        <v>45539</v>
      </c>
      <c r="E2830" s="211">
        <v>9295.6020000000008</v>
      </c>
      <c r="F2830" s="211">
        <v>14434.448</v>
      </c>
      <c r="G2830" s="213">
        <v>23730.05</v>
      </c>
      <c r="I2830" s="63"/>
      <c r="J2830" s="68"/>
      <c r="K2830" s="68"/>
      <c r="M2830" s="63">
        <v>45539</v>
      </c>
      <c r="N2830" s="211">
        <v>27354</v>
      </c>
      <c r="O2830" s="212">
        <v>954.5</v>
      </c>
      <c r="Q2830" s="63">
        <v>45539</v>
      </c>
      <c r="R2830" s="210">
        <v>247.68639761605655</v>
      </c>
      <c r="S2830" s="210">
        <v>167.98778190523967</v>
      </c>
      <c r="U2830" s="63">
        <v>45539</v>
      </c>
      <c r="V2830" s="214">
        <v>50.128459975346374</v>
      </c>
      <c r="X2830" s="63"/>
      <c r="Y2830" s="67"/>
      <c r="Z2830" s="67"/>
      <c r="AA2830" s="67"/>
      <c r="AB2830" s="67"/>
      <c r="AD2830" s="63"/>
      <c r="AE2830" s="67"/>
      <c r="AF2830" s="68"/>
      <c r="AH2830" s="58">
        <v>45539</v>
      </c>
      <c r="AI2830" s="210">
        <v>98.581152580485337</v>
      </c>
      <c r="AJ2830" s="210">
        <v>130.50106956413487</v>
      </c>
      <c r="AK2830" s="210">
        <v>165.02719068546523</v>
      </c>
      <c r="AM2830" s="63">
        <v>45539</v>
      </c>
      <c r="AN2830" s="210">
        <v>215.07313745754502</v>
      </c>
      <c r="AO2830" s="210">
        <v>220.73546119222792</v>
      </c>
      <c r="AP2830" s="210">
        <v>225.80657534770552</v>
      </c>
      <c r="AR2830" s="63">
        <v>45539</v>
      </c>
      <c r="AS2830" s="210">
        <v>80.049245812777343</v>
      </c>
      <c r="AT2830" s="210">
        <v>24.999119447012717</v>
      </c>
    </row>
    <row r="2831" spans="4:46">
      <c r="D2831" s="63">
        <v>45540</v>
      </c>
      <c r="E2831" s="211">
        <v>8942.5969999999998</v>
      </c>
      <c r="F2831" s="211">
        <v>14476.891</v>
      </c>
      <c r="G2831" s="213">
        <v>23419.488000000001</v>
      </c>
      <c r="I2831" s="63"/>
      <c r="J2831" s="68"/>
      <c r="K2831" s="68"/>
      <c r="M2831" s="63">
        <v>45540</v>
      </c>
      <c r="N2831" s="211">
        <v>27436</v>
      </c>
      <c r="O2831" s="212">
        <v>954.91669999999999</v>
      </c>
      <c r="Q2831" s="63">
        <v>45540</v>
      </c>
      <c r="R2831" s="210">
        <v>247.5533229598658</v>
      </c>
      <c r="S2831" s="210">
        <v>167.80373437330911</v>
      </c>
      <c r="U2831" s="63">
        <v>45540</v>
      </c>
      <c r="V2831" s="214">
        <v>49.983389296358702</v>
      </c>
      <c r="X2831" s="63"/>
      <c r="Y2831" s="67"/>
      <c r="Z2831" s="67"/>
      <c r="AA2831" s="67"/>
      <c r="AB2831" s="67"/>
      <c r="AD2831" s="63"/>
      <c r="AE2831" s="67"/>
      <c r="AF2831" s="68"/>
      <c r="AH2831" s="58">
        <v>45540</v>
      </c>
      <c r="AI2831" s="210">
        <v>98.469052954935066</v>
      </c>
      <c r="AJ2831" s="210">
        <v>130.27751114653253</v>
      </c>
      <c r="AK2831" s="210">
        <v>164.7098787478194</v>
      </c>
      <c r="AM2831" s="63">
        <v>45540</v>
      </c>
      <c r="AN2831" s="210">
        <v>215.15275064503703</v>
      </c>
      <c r="AO2831" s="210">
        <v>220.11827618268393</v>
      </c>
      <c r="AP2831" s="210">
        <v>226.36775615225756</v>
      </c>
      <c r="AR2831" s="63">
        <v>45540</v>
      </c>
      <c r="AS2831" s="210">
        <v>80.101138694391409</v>
      </c>
      <c r="AT2831" s="210">
        <v>25.447341513292443</v>
      </c>
    </row>
    <row r="2832" spans="4:46">
      <c r="D2832" s="63">
        <v>45541</v>
      </c>
      <c r="E2832" s="211">
        <v>9196.1</v>
      </c>
      <c r="F2832" s="211">
        <v>14487.326999999999</v>
      </c>
      <c r="G2832" s="213">
        <v>23683.427</v>
      </c>
      <c r="I2832" s="63"/>
      <c r="J2832" s="68"/>
      <c r="K2832" s="68"/>
      <c r="M2832" s="63">
        <v>45541</v>
      </c>
      <c r="N2832" s="211">
        <v>27464</v>
      </c>
      <c r="O2832" s="212">
        <v>957.16669999999999</v>
      </c>
      <c r="Q2832" s="63">
        <v>45541</v>
      </c>
      <c r="R2832" s="210">
        <v>247.48017401432531</v>
      </c>
      <c r="S2832" s="210">
        <v>167.37537232925251</v>
      </c>
      <c r="U2832" s="63">
        <v>45541</v>
      </c>
      <c r="V2832" s="214">
        <v>50.455662948635947</v>
      </c>
      <c r="X2832" s="63"/>
      <c r="Y2832" s="67"/>
      <c r="Z2832" s="67"/>
      <c r="AA2832" s="67"/>
      <c r="AB2832" s="67"/>
      <c r="AD2832" s="63"/>
      <c r="AE2832" s="67"/>
      <c r="AF2832" s="68"/>
      <c r="AH2832" s="58">
        <v>45541</v>
      </c>
      <c r="AI2832" s="210">
        <v>98.647179417534673</v>
      </c>
      <c r="AJ2832" s="210">
        <v>130.06405349346673</v>
      </c>
      <c r="AK2832" s="210">
        <v>164.05129759805956</v>
      </c>
      <c r="AM2832" s="63">
        <v>45541</v>
      </c>
      <c r="AN2832" s="210">
        <v>215.45934373056861</v>
      </c>
      <c r="AO2832" s="210">
        <v>219.95021683829759</v>
      </c>
      <c r="AP2832" s="210">
        <v>227.01650174166218</v>
      </c>
      <c r="AR2832" s="63">
        <v>45541</v>
      </c>
      <c r="AS2832" s="210">
        <v>80.197006072588621</v>
      </c>
      <c r="AT2832" s="210">
        <v>25.915542045890703</v>
      </c>
    </row>
    <row r="2833" spans="4:46">
      <c r="D2833" s="63">
        <v>45542</v>
      </c>
      <c r="E2833" s="211">
        <v>9196.1</v>
      </c>
      <c r="F2833" s="211">
        <v>14487.326999999999</v>
      </c>
      <c r="G2833" s="213">
        <v>23683.427</v>
      </c>
      <c r="I2833" s="63"/>
      <c r="J2833" s="68"/>
      <c r="K2833" s="68"/>
      <c r="M2833" s="63">
        <v>45542</v>
      </c>
      <c r="N2833" s="211">
        <v>27464</v>
      </c>
      <c r="O2833" s="212">
        <v>957.16669999999999</v>
      </c>
      <c r="Q2833" s="63">
        <v>45542</v>
      </c>
      <c r="R2833" s="210">
        <v>247.42946539939524</v>
      </c>
      <c r="S2833" s="210">
        <v>167.03907021538265</v>
      </c>
      <c r="U2833" s="63">
        <v>45542</v>
      </c>
      <c r="V2833" s="214">
        <v>50.455662948635947</v>
      </c>
      <c r="X2833" s="63"/>
      <c r="Y2833" s="67"/>
      <c r="Z2833" s="67"/>
      <c r="AA2833" s="67"/>
      <c r="AB2833" s="67"/>
      <c r="AD2833" s="63"/>
      <c r="AE2833" s="67"/>
      <c r="AF2833" s="68"/>
      <c r="AH2833" s="58">
        <v>45542</v>
      </c>
      <c r="AI2833" s="210">
        <v>98.719210759914475</v>
      </c>
      <c r="AJ2833" s="210">
        <v>129.87140352949592</v>
      </c>
      <c r="AK2833" s="210">
        <v>163.54426538677359</v>
      </c>
      <c r="AM2833" s="63">
        <v>45542</v>
      </c>
      <c r="AN2833" s="210">
        <v>215.84131161902232</v>
      </c>
      <c r="AO2833" s="210">
        <v>219.95017605048776</v>
      </c>
      <c r="AP2833" s="210">
        <v>227.69490948773813</v>
      </c>
      <c r="AR2833" s="63">
        <v>45542</v>
      </c>
      <c r="AS2833" s="210">
        <v>80.33797006399746</v>
      </c>
      <c r="AT2833" s="210">
        <v>26.36129214574612</v>
      </c>
    </row>
    <row r="2834" spans="4:46">
      <c r="D2834" s="63">
        <v>45543</v>
      </c>
      <c r="E2834" s="211">
        <v>9196.1</v>
      </c>
      <c r="F2834" s="211">
        <v>14487.326999999999</v>
      </c>
      <c r="G2834" s="213">
        <v>23683.427</v>
      </c>
      <c r="I2834" s="63"/>
      <c r="J2834" s="68"/>
      <c r="K2834" s="68"/>
      <c r="M2834" s="63">
        <v>45543</v>
      </c>
      <c r="N2834" s="211">
        <v>27464</v>
      </c>
      <c r="O2834" s="212">
        <v>957.16669999999999</v>
      </c>
      <c r="Q2834" s="63">
        <v>45543</v>
      </c>
      <c r="R2834" s="210">
        <v>247.87080879861966</v>
      </c>
      <c r="S2834" s="210">
        <v>166.68737604826021</v>
      </c>
      <c r="U2834" s="63">
        <v>45543</v>
      </c>
      <c r="V2834" s="214">
        <v>50.455662948635947</v>
      </c>
      <c r="X2834" s="63"/>
      <c r="Y2834" s="67"/>
      <c r="Z2834" s="67"/>
      <c r="AA2834" s="67"/>
      <c r="AB2834" s="67"/>
      <c r="AD2834" s="63"/>
      <c r="AE2834" s="67"/>
      <c r="AF2834" s="68"/>
      <c r="AH2834" s="58">
        <v>45543</v>
      </c>
      <c r="AI2834" s="210">
        <v>98.74202682679018</v>
      </c>
      <c r="AJ2834" s="210">
        <v>129.65395450853939</v>
      </c>
      <c r="AK2834" s="210">
        <v>163.02753967491594</v>
      </c>
      <c r="AM2834" s="63">
        <v>45543</v>
      </c>
      <c r="AN2834" s="210">
        <v>216.33237789948433</v>
      </c>
      <c r="AO2834" s="210">
        <v>220.0382815861571</v>
      </c>
      <c r="AP2834" s="210">
        <v>228.57007432301123</v>
      </c>
      <c r="AR2834" s="63">
        <v>45543</v>
      </c>
      <c r="AS2834" s="210">
        <v>80.51728539610717</v>
      </c>
      <c r="AT2834" s="210">
        <v>26.773824409167023</v>
      </c>
    </row>
    <row r="2835" spans="4:46">
      <c r="D2835" s="63">
        <v>45544</v>
      </c>
      <c r="E2835" s="211">
        <v>8885.2559999999994</v>
      </c>
      <c r="F2835" s="211">
        <v>14506.914000000001</v>
      </c>
      <c r="G2835" s="213">
        <v>23392.17</v>
      </c>
      <c r="I2835" s="63"/>
      <c r="J2835" s="68"/>
      <c r="K2835" s="68"/>
      <c r="M2835" s="63">
        <v>45544</v>
      </c>
      <c r="N2835" s="211">
        <v>27400</v>
      </c>
      <c r="O2835" s="212">
        <v>957.75</v>
      </c>
      <c r="Q2835" s="63">
        <v>45544</v>
      </c>
      <c r="R2835" s="210">
        <v>248.38624475615268</v>
      </c>
      <c r="S2835" s="210">
        <v>166.05388540805691</v>
      </c>
      <c r="U2835" s="63">
        <v>45544</v>
      </c>
      <c r="V2835" s="214">
        <v>51.222151486798474</v>
      </c>
      <c r="X2835" s="63"/>
      <c r="Y2835" s="67"/>
      <c r="Z2835" s="67"/>
      <c r="AA2835" s="67"/>
      <c r="AB2835" s="67"/>
      <c r="AD2835" s="63"/>
      <c r="AE2835" s="67"/>
      <c r="AF2835" s="68"/>
      <c r="AH2835" s="58">
        <v>45544</v>
      </c>
      <c r="AI2835" s="210">
        <v>98.703527221348565</v>
      </c>
      <c r="AJ2835" s="210">
        <v>129.21894805234032</v>
      </c>
      <c r="AK2835" s="210">
        <v>162.09053750193684</v>
      </c>
      <c r="AM2835" s="63">
        <v>45544</v>
      </c>
      <c r="AN2835" s="210">
        <v>216.81489498360946</v>
      </c>
      <c r="AO2835" s="210">
        <v>219.8062956134824</v>
      </c>
      <c r="AP2835" s="210">
        <v>229.7647061564856</v>
      </c>
      <c r="AR2835" s="63">
        <v>45544</v>
      </c>
      <c r="AS2835" s="210">
        <v>80.679539938799195</v>
      </c>
      <c r="AT2835" s="210">
        <v>27.215180081116628</v>
      </c>
    </row>
    <row r="2836" spans="4:46">
      <c r="D2836" s="63">
        <v>45545</v>
      </c>
      <c r="E2836" s="211">
        <v>8514.0589999999993</v>
      </c>
      <c r="F2836" s="211">
        <v>14511.877</v>
      </c>
      <c r="G2836" s="213">
        <v>23025.936000000002</v>
      </c>
      <c r="I2836" s="63"/>
      <c r="J2836" s="68"/>
      <c r="K2836" s="68"/>
      <c r="M2836" s="63">
        <v>45545</v>
      </c>
      <c r="N2836" s="211">
        <v>27244</v>
      </c>
      <c r="O2836" s="212">
        <v>958.16669999999999</v>
      </c>
      <c r="Q2836" s="63">
        <v>45545</v>
      </c>
      <c r="R2836" s="210">
        <v>248.70275426230367</v>
      </c>
      <c r="S2836" s="210">
        <v>165.39848896464622</v>
      </c>
      <c r="U2836" s="63">
        <v>45545</v>
      </c>
      <c r="V2836" s="214">
        <v>50.649949907888129</v>
      </c>
      <c r="X2836" s="63"/>
      <c r="Y2836" s="67"/>
      <c r="Z2836" s="67"/>
      <c r="AA2836" s="67"/>
      <c r="AB2836" s="67"/>
      <c r="AD2836" s="63"/>
      <c r="AE2836" s="67"/>
      <c r="AF2836" s="68"/>
      <c r="AH2836" s="58">
        <v>45545</v>
      </c>
      <c r="AI2836" s="210">
        <v>98.788730888619725</v>
      </c>
      <c r="AJ2836" s="210">
        <v>128.82661328339145</v>
      </c>
      <c r="AK2836" s="210">
        <v>161.14389370121015</v>
      </c>
      <c r="AM2836" s="63">
        <v>45545</v>
      </c>
      <c r="AN2836" s="210">
        <v>217.40747835454357</v>
      </c>
      <c r="AO2836" s="210">
        <v>219.97352293139465</v>
      </c>
      <c r="AP2836" s="210">
        <v>230.78979680072385</v>
      </c>
      <c r="AR2836" s="63">
        <v>45545</v>
      </c>
      <c r="AS2836" s="210">
        <v>80.97133618038346</v>
      </c>
      <c r="AT2836" s="210">
        <v>27.709966875848547</v>
      </c>
    </row>
    <row r="2837" spans="4:46">
      <c r="D2837" s="63">
        <v>45546</v>
      </c>
      <c r="E2837" s="211">
        <v>8751.5759999999991</v>
      </c>
      <c r="F2837" s="211">
        <v>14513.549000000001</v>
      </c>
      <c r="G2837" s="213">
        <v>23265.125</v>
      </c>
      <c r="I2837" s="63"/>
      <c r="J2837" s="68"/>
      <c r="K2837" s="68"/>
      <c r="M2837" s="63">
        <v>45546</v>
      </c>
      <c r="N2837" s="211">
        <v>27219</v>
      </c>
      <c r="O2837" s="212">
        <v>958.91669999999999</v>
      </c>
      <c r="Q2837" s="63">
        <v>45546</v>
      </c>
      <c r="R2837" s="210">
        <v>249.01769362253862</v>
      </c>
      <c r="S2837" s="210">
        <v>164.99648999438912</v>
      </c>
      <c r="U2837" s="63">
        <v>45546</v>
      </c>
      <c r="V2837" s="214">
        <v>50.187461257083946</v>
      </c>
      <c r="X2837" s="63"/>
      <c r="Y2837" s="67"/>
      <c r="Z2837" s="67"/>
      <c r="AA2837" s="67"/>
      <c r="AB2837" s="67"/>
      <c r="AD2837" s="63"/>
      <c r="AE2837" s="67"/>
      <c r="AF2837" s="68"/>
      <c r="AH2837" s="58">
        <v>45546</v>
      </c>
      <c r="AI2837" s="210">
        <v>98.914118949478038</v>
      </c>
      <c r="AJ2837" s="210">
        <v>128.61703099089152</v>
      </c>
      <c r="AK2837" s="210">
        <v>160.54296211725418</v>
      </c>
      <c r="AM2837" s="63">
        <v>45546</v>
      </c>
      <c r="AN2837" s="210">
        <v>218.00928774842444</v>
      </c>
      <c r="AO2837" s="210">
        <v>220.22460800841537</v>
      </c>
      <c r="AP2837" s="210">
        <v>231.76293369888828</v>
      </c>
      <c r="AR2837" s="63">
        <v>45546</v>
      </c>
      <c r="AS2837" s="210">
        <v>81.286215978928894</v>
      </c>
      <c r="AT2837" s="210">
        <v>28.265308153951985</v>
      </c>
    </row>
    <row r="2838" spans="4:46">
      <c r="D2838" s="63">
        <v>45547</v>
      </c>
      <c r="E2838" s="211">
        <v>8759.0470000000005</v>
      </c>
      <c r="F2838" s="211">
        <v>14560.549000000001</v>
      </c>
      <c r="G2838" s="213">
        <v>23319.596000000001</v>
      </c>
      <c r="I2838" s="63"/>
      <c r="J2838" s="68"/>
      <c r="K2838" s="68"/>
      <c r="M2838" s="63">
        <v>45547</v>
      </c>
      <c r="N2838" s="211">
        <v>27316</v>
      </c>
      <c r="O2838" s="212">
        <v>959.66669999999999</v>
      </c>
      <c r="Q2838" s="63">
        <v>45547</v>
      </c>
      <c r="R2838" s="210">
        <v>248.89203247387499</v>
      </c>
      <c r="S2838" s="210">
        <v>165.10523768560446</v>
      </c>
      <c r="U2838" s="63">
        <v>45547</v>
      </c>
      <c r="V2838" s="214">
        <v>49.719325382966836</v>
      </c>
      <c r="X2838" s="63"/>
      <c r="Y2838" s="67"/>
      <c r="Z2838" s="67"/>
      <c r="AA2838" s="67"/>
      <c r="AB2838" s="67"/>
      <c r="AD2838" s="63"/>
      <c r="AE2838" s="67"/>
      <c r="AF2838" s="68"/>
      <c r="AH2838" s="58">
        <v>45547</v>
      </c>
      <c r="AI2838" s="210">
        <v>98.847345870072218</v>
      </c>
      <c r="AJ2838" s="210">
        <v>128.55968617304612</v>
      </c>
      <c r="AK2838" s="210">
        <v>160.61791785126442</v>
      </c>
      <c r="AM2838" s="63">
        <v>45547</v>
      </c>
      <c r="AN2838" s="210">
        <v>218.73822078588896</v>
      </c>
      <c r="AO2838" s="210">
        <v>220.64798819666441</v>
      </c>
      <c r="AP2838" s="210">
        <v>232.89028442744564</v>
      </c>
      <c r="AR2838" s="63">
        <v>45547</v>
      </c>
      <c r="AS2838" s="210">
        <v>81.568170059019025</v>
      </c>
      <c r="AT2838" s="210">
        <v>28.911532256101214</v>
      </c>
    </row>
    <row r="2839" spans="4:46">
      <c r="D2839" s="63">
        <v>45548</v>
      </c>
      <c r="E2839" s="211">
        <v>8606.5509999999995</v>
      </c>
      <c r="F2839" s="211">
        <v>14573.227000000001</v>
      </c>
      <c r="G2839" s="213">
        <v>23179.777999999998</v>
      </c>
      <c r="I2839" s="63"/>
      <c r="J2839" s="68"/>
      <c r="K2839" s="68"/>
      <c r="M2839" s="63">
        <v>45548</v>
      </c>
      <c r="N2839" s="211">
        <v>27420</v>
      </c>
      <c r="O2839" s="212">
        <v>961.75</v>
      </c>
      <c r="Q2839" s="63">
        <v>45548</v>
      </c>
      <c r="R2839" s="210">
        <v>248.77230120935712</v>
      </c>
      <c r="S2839" s="210">
        <v>164.79161010018234</v>
      </c>
      <c r="U2839" s="63">
        <v>45548</v>
      </c>
      <c r="V2839" s="214">
        <v>48.334784080249165</v>
      </c>
      <c r="X2839" s="63"/>
      <c r="Y2839" s="67"/>
      <c r="Z2839" s="67"/>
      <c r="AA2839" s="67"/>
      <c r="AB2839" s="67"/>
      <c r="AD2839" s="63"/>
      <c r="AE2839" s="67"/>
      <c r="AF2839" s="68"/>
      <c r="AH2839" s="58">
        <v>45548</v>
      </c>
      <c r="AI2839" s="210">
        <v>99.149750387542483</v>
      </c>
      <c r="AJ2839" s="210">
        <v>128.46852166397008</v>
      </c>
      <c r="AK2839" s="210">
        <v>160.12439436846807</v>
      </c>
      <c r="AM2839" s="63">
        <v>45548</v>
      </c>
      <c r="AN2839" s="210">
        <v>219.52990095322878</v>
      </c>
      <c r="AO2839" s="210">
        <v>221.39004070195566</v>
      </c>
      <c r="AP2839" s="210">
        <v>233.82931938221066</v>
      </c>
      <c r="AR2839" s="63">
        <v>45548</v>
      </c>
      <c r="AS2839" s="210">
        <v>81.858236541055689</v>
      </c>
      <c r="AT2839" s="210">
        <v>29.635559571184046</v>
      </c>
    </row>
    <row r="2840" spans="4:46">
      <c r="D2840" s="63">
        <v>45549</v>
      </c>
      <c r="E2840" s="211">
        <v>8606.5509999999995</v>
      </c>
      <c r="F2840" s="211">
        <v>14573.227000000001</v>
      </c>
      <c r="G2840" s="213">
        <v>23179.777999999998</v>
      </c>
      <c r="I2840" s="63"/>
      <c r="J2840" s="68"/>
      <c r="K2840" s="68"/>
      <c r="M2840" s="63">
        <v>45549</v>
      </c>
      <c r="N2840" s="211">
        <v>27420</v>
      </c>
      <c r="O2840" s="212">
        <v>961.75</v>
      </c>
      <c r="Q2840" s="63">
        <v>45549</v>
      </c>
      <c r="R2840" s="210">
        <v>249.12804113297707</v>
      </c>
      <c r="S2840" s="210">
        <v>164.37156293045155</v>
      </c>
      <c r="U2840" s="63">
        <v>45549</v>
      </c>
      <c r="V2840" s="214">
        <v>48.334784080249165</v>
      </c>
      <c r="X2840" s="63"/>
      <c r="Y2840" s="67"/>
      <c r="Z2840" s="67"/>
      <c r="AA2840" s="67"/>
      <c r="AB2840" s="67"/>
      <c r="AD2840" s="63"/>
      <c r="AE2840" s="67"/>
      <c r="AF2840" s="68"/>
      <c r="AH2840" s="58">
        <v>45549</v>
      </c>
      <c r="AI2840" s="210">
        <v>99.418129828514125</v>
      </c>
      <c r="AJ2840" s="210">
        <v>128.31497943726373</v>
      </c>
      <c r="AK2840" s="210">
        <v>159.51739237798552</v>
      </c>
      <c r="AM2840" s="63">
        <v>45549</v>
      </c>
      <c r="AN2840" s="210">
        <v>220.17477758241904</v>
      </c>
      <c r="AO2840" s="210">
        <v>222.07626502773206</v>
      </c>
      <c r="AP2840" s="210">
        <v>234.5081221856363</v>
      </c>
      <c r="AR2840" s="63">
        <v>45549</v>
      </c>
      <c r="AS2840" s="210">
        <v>82.153576897834185</v>
      </c>
      <c r="AT2840" s="210">
        <v>30.334156057658635</v>
      </c>
    </row>
    <row r="2841" spans="4:46">
      <c r="D2841" s="63">
        <v>45550</v>
      </c>
      <c r="E2841" s="211">
        <v>8606.5509999999995</v>
      </c>
      <c r="F2841" s="211">
        <v>14573.227000000001</v>
      </c>
      <c r="G2841" s="213">
        <v>23179.777999999998</v>
      </c>
      <c r="I2841" s="63"/>
      <c r="J2841" s="68"/>
      <c r="K2841" s="68"/>
      <c r="M2841" s="63">
        <v>45550</v>
      </c>
      <c r="N2841" s="211">
        <v>27420</v>
      </c>
      <c r="O2841" s="212">
        <v>961.75</v>
      </c>
      <c r="Q2841" s="63">
        <v>45550</v>
      </c>
      <c r="R2841" s="210">
        <v>249.56418297608289</v>
      </c>
      <c r="S2841" s="210">
        <v>164.13382381361043</v>
      </c>
      <c r="U2841" s="63">
        <v>45550</v>
      </c>
      <c r="V2841" s="214">
        <v>48.334784080249165</v>
      </c>
      <c r="X2841" s="63"/>
      <c r="Y2841" s="67"/>
      <c r="Z2841" s="67"/>
      <c r="AA2841" s="67"/>
      <c r="AB2841" s="67"/>
      <c r="AD2841" s="63"/>
      <c r="AE2841" s="67"/>
      <c r="AF2841" s="68"/>
      <c r="AH2841" s="58">
        <v>45550</v>
      </c>
      <c r="AI2841" s="210">
        <v>99.667117077936965</v>
      </c>
      <c r="AJ2841" s="210">
        <v>128.2663239874708</v>
      </c>
      <c r="AK2841" s="210">
        <v>159.17276795205763</v>
      </c>
      <c r="AM2841" s="63">
        <v>45550</v>
      </c>
      <c r="AN2841" s="210">
        <v>220.75483686291872</v>
      </c>
      <c r="AO2841" s="210">
        <v>222.77030345510568</v>
      </c>
      <c r="AP2841" s="210">
        <v>235.02625415778874</v>
      </c>
      <c r="AR2841" s="63">
        <v>45550</v>
      </c>
      <c r="AS2841" s="210">
        <v>82.445097216393876</v>
      </c>
      <c r="AT2841" s="210">
        <v>31.020465159578571</v>
      </c>
    </row>
    <row r="2842" spans="4:46">
      <c r="D2842" s="63">
        <v>45551</v>
      </c>
      <c r="E2842" s="211">
        <v>8106.991</v>
      </c>
      <c r="F2842" s="211">
        <v>14600.609</v>
      </c>
      <c r="G2842" s="213">
        <v>22707.599999999999</v>
      </c>
      <c r="I2842" s="63"/>
      <c r="J2842" s="68"/>
      <c r="K2842" s="68"/>
      <c r="M2842" s="63">
        <v>45551</v>
      </c>
      <c r="N2842" s="211">
        <v>26940</v>
      </c>
      <c r="O2842" s="212">
        <v>962.08330000000001</v>
      </c>
      <c r="Q2842" s="63">
        <v>45551</v>
      </c>
      <c r="R2842" s="210">
        <v>249.77181644679249</v>
      </c>
      <c r="S2842" s="210">
        <v>163.61887048634628</v>
      </c>
      <c r="U2842" s="63">
        <v>45551</v>
      </c>
      <c r="V2842" s="214">
        <v>48.817749535167714</v>
      </c>
      <c r="X2842" s="63"/>
      <c r="Y2842" s="67"/>
      <c r="Z2842" s="67"/>
      <c r="AA2842" s="67"/>
      <c r="AB2842" s="67"/>
      <c r="AD2842" s="63"/>
      <c r="AE2842" s="67"/>
      <c r="AF2842" s="68"/>
      <c r="AH2842" s="58">
        <v>45551</v>
      </c>
      <c r="AI2842" s="210">
        <v>100.02079760843618</v>
      </c>
      <c r="AJ2842" s="210">
        <v>128.12721732014998</v>
      </c>
      <c r="AK2842" s="210">
        <v>158.45424399139853</v>
      </c>
      <c r="AM2842" s="63">
        <v>45551</v>
      </c>
      <c r="AN2842" s="210">
        <v>221.49017205490051</v>
      </c>
      <c r="AO2842" s="210">
        <v>223.71666482380999</v>
      </c>
      <c r="AP2842" s="210">
        <v>235.64652289532009</v>
      </c>
      <c r="AR2842" s="63">
        <v>45551</v>
      </c>
      <c r="AS2842" s="210">
        <v>82.779976066315527</v>
      </c>
      <c r="AT2842" s="210">
        <v>31.777536844019028</v>
      </c>
    </row>
    <row r="2843" spans="4:46">
      <c r="D2843" s="63">
        <v>45552</v>
      </c>
      <c r="E2843" s="211">
        <v>8279.8189999999995</v>
      </c>
      <c r="F2843" s="211">
        <v>14602.175999999999</v>
      </c>
      <c r="G2843" s="213">
        <v>22881.994999999999</v>
      </c>
      <c r="I2843" s="63"/>
      <c r="J2843" s="68"/>
      <c r="K2843" s="68"/>
      <c r="M2843" s="63">
        <v>45552</v>
      </c>
      <c r="N2843" s="211">
        <v>26909</v>
      </c>
      <c r="O2843" s="212">
        <v>962.41669999999999</v>
      </c>
      <c r="Q2843" s="63">
        <v>45552</v>
      </c>
      <c r="R2843" s="210">
        <v>250.20347781647857</v>
      </c>
      <c r="S2843" s="210">
        <v>163.03833019261083</v>
      </c>
      <c r="U2843" s="63">
        <v>45552</v>
      </c>
      <c r="V2843" s="214">
        <v>48.73194295374195</v>
      </c>
      <c r="X2843" s="63"/>
      <c r="Y2843" s="67"/>
      <c r="Z2843" s="67"/>
      <c r="AA2843" s="67"/>
      <c r="AB2843" s="67"/>
      <c r="AD2843" s="63"/>
      <c r="AE2843" s="67"/>
      <c r="AF2843" s="68"/>
      <c r="AH2843" s="58">
        <v>45552</v>
      </c>
      <c r="AI2843" s="210">
        <v>100.51397953953654</v>
      </c>
      <c r="AJ2843" s="210">
        <v>128.02585099509628</v>
      </c>
      <c r="AK2843" s="210">
        <v>157.66480583335135</v>
      </c>
      <c r="AM2843" s="63">
        <v>45552</v>
      </c>
      <c r="AN2843" s="210">
        <v>222.21172562233252</v>
      </c>
      <c r="AO2843" s="210">
        <v>224.77777052038678</v>
      </c>
      <c r="AP2843" s="210">
        <v>236.08481668501028</v>
      </c>
      <c r="AR2843" s="63">
        <v>45552</v>
      </c>
      <c r="AS2843" s="210">
        <v>83.135653130154736</v>
      </c>
      <c r="AT2843" s="210">
        <v>32.642126226985013</v>
      </c>
    </row>
    <row r="2844" spans="4:46">
      <c r="D2844" s="63">
        <v>45553</v>
      </c>
      <c r="E2844" s="211">
        <v>8415.4249999999993</v>
      </c>
      <c r="F2844" s="211">
        <v>14611.221</v>
      </c>
      <c r="G2844" s="213">
        <v>23026.646000000001</v>
      </c>
      <c r="I2844" s="63"/>
      <c r="J2844" s="68"/>
      <c r="K2844" s="68"/>
      <c r="M2844" s="63">
        <v>45553</v>
      </c>
      <c r="N2844" s="211">
        <v>27011</v>
      </c>
      <c r="O2844" s="212">
        <v>963.33330000000001</v>
      </c>
      <c r="Q2844" s="63">
        <v>45553</v>
      </c>
      <c r="R2844" s="210">
        <v>250.74985459347207</v>
      </c>
      <c r="S2844" s="210">
        <v>162.59756855178384</v>
      </c>
      <c r="U2844" s="63">
        <v>45553</v>
      </c>
      <c r="V2844" s="214">
        <v>48.508774383807079</v>
      </c>
      <c r="X2844" s="63"/>
      <c r="Y2844" s="67"/>
      <c r="Z2844" s="67"/>
      <c r="AA2844" s="67"/>
      <c r="AB2844" s="67"/>
      <c r="AD2844" s="63"/>
      <c r="AE2844" s="67"/>
      <c r="AF2844" s="68"/>
      <c r="AH2844" s="58">
        <v>45553</v>
      </c>
      <c r="AI2844" s="210">
        <v>100.87123606110976</v>
      </c>
      <c r="AJ2844" s="210">
        <v>127.93927651778799</v>
      </c>
      <c r="AK2844" s="210">
        <v>157.06666065155369</v>
      </c>
      <c r="AM2844" s="63">
        <v>45553</v>
      </c>
      <c r="AN2844" s="210">
        <v>222.83288807044562</v>
      </c>
      <c r="AO2844" s="210">
        <v>225.56701995483564</v>
      </c>
      <c r="AP2844" s="210">
        <v>236.59230830675963</v>
      </c>
      <c r="AR2844" s="63">
        <v>45553</v>
      </c>
      <c r="AS2844" s="210">
        <v>83.470375376029978</v>
      </c>
      <c r="AT2844" s="210">
        <v>33.615061592008686</v>
      </c>
    </row>
    <row r="2845" spans="4:46">
      <c r="D2845" s="63">
        <v>45554</v>
      </c>
      <c r="E2845" s="211">
        <v>7663.4350000000004</v>
      </c>
      <c r="F2845" s="211">
        <v>14635.069</v>
      </c>
      <c r="G2845" s="213">
        <v>22298.504000000001</v>
      </c>
      <c r="I2845" s="63"/>
      <c r="J2845" s="68"/>
      <c r="K2845" s="68"/>
      <c r="M2845" s="63">
        <v>45554</v>
      </c>
      <c r="N2845" s="211">
        <v>27129</v>
      </c>
      <c r="O2845" s="212">
        <v>963.75</v>
      </c>
      <c r="Q2845" s="63">
        <v>45554</v>
      </c>
      <c r="R2845" s="210">
        <v>251.05682306465317</v>
      </c>
      <c r="S2845" s="210">
        <v>162.18344123638846</v>
      </c>
      <c r="U2845" s="63">
        <v>45554</v>
      </c>
      <c r="V2845" s="214">
        <v>48.202388356586127</v>
      </c>
      <c r="X2845" s="63"/>
      <c r="Y2845" s="67"/>
      <c r="Z2845" s="67"/>
      <c r="AA2845" s="67"/>
      <c r="AB2845" s="67"/>
      <c r="AD2845" s="63"/>
      <c r="AE2845" s="67"/>
      <c r="AF2845" s="68"/>
      <c r="AH2845" s="58">
        <v>45554</v>
      </c>
      <c r="AI2845" s="210">
        <v>101.17034631088653</v>
      </c>
      <c r="AJ2845" s="210">
        <v>127.83142070425808</v>
      </c>
      <c r="AK2845" s="210">
        <v>156.50435019904458</v>
      </c>
      <c r="AM2845" s="63">
        <v>45554</v>
      </c>
      <c r="AN2845" s="210">
        <v>223.35909169429294</v>
      </c>
      <c r="AO2845" s="210">
        <v>226.15176150316617</v>
      </c>
      <c r="AP2845" s="210">
        <v>237.07268696298604</v>
      </c>
      <c r="AR2845" s="63">
        <v>45554</v>
      </c>
      <c r="AS2845" s="210">
        <v>83.779192836049731</v>
      </c>
      <c r="AT2845" s="210">
        <v>34.74458741898048</v>
      </c>
    </row>
    <row r="2846" spans="4:46">
      <c r="D2846" s="63">
        <v>45555</v>
      </c>
      <c r="E2846" s="211">
        <v>7962.7870000000003</v>
      </c>
      <c r="F2846" s="211">
        <v>14631.599</v>
      </c>
      <c r="G2846" s="213">
        <v>22594.385999999999</v>
      </c>
      <c r="I2846" s="63"/>
      <c r="J2846" s="68"/>
      <c r="K2846" s="68"/>
      <c r="M2846" s="63">
        <v>45555</v>
      </c>
      <c r="N2846" s="211">
        <v>27264</v>
      </c>
      <c r="O2846" s="212">
        <v>965.75</v>
      </c>
      <c r="Q2846" s="63">
        <v>45555</v>
      </c>
      <c r="R2846" s="210">
        <v>251.11025510812638</v>
      </c>
      <c r="S2846" s="210">
        <v>161.58606541780887</v>
      </c>
      <c r="U2846" s="63">
        <v>45555</v>
      </c>
      <c r="V2846" s="214">
        <v>48.192976488611066</v>
      </c>
      <c r="X2846" s="63"/>
      <c r="Y2846" s="67"/>
      <c r="Z2846" s="67"/>
      <c r="AA2846" s="67"/>
      <c r="AB2846" s="67"/>
      <c r="AD2846" s="63"/>
      <c r="AE2846" s="67"/>
      <c r="AF2846" s="68"/>
      <c r="AH2846" s="58">
        <v>45555</v>
      </c>
      <c r="AI2846" s="210">
        <v>101.583028481607</v>
      </c>
      <c r="AJ2846" s="210">
        <v>127.66674650481988</v>
      </c>
      <c r="AK2846" s="210">
        <v>155.67103757123411</v>
      </c>
      <c r="AM2846" s="63">
        <v>45555</v>
      </c>
      <c r="AN2846" s="210">
        <v>223.86861064383911</v>
      </c>
      <c r="AO2846" s="210">
        <v>226.6977797575318</v>
      </c>
      <c r="AP2846" s="210">
        <v>237.58726432680072</v>
      </c>
      <c r="AR2846" s="63">
        <v>45555</v>
      </c>
      <c r="AS2846" s="210">
        <v>84.145163395848741</v>
      </c>
      <c r="AT2846" s="210">
        <v>36.037677640442212</v>
      </c>
    </row>
    <row r="2847" spans="4:46">
      <c r="D2847" s="63">
        <v>45556</v>
      </c>
      <c r="E2847" s="211">
        <v>7962.7870000000003</v>
      </c>
      <c r="F2847" s="211">
        <v>14631.599</v>
      </c>
      <c r="G2847" s="213">
        <v>22594.385999999999</v>
      </c>
      <c r="I2847" s="63"/>
      <c r="J2847" s="68"/>
      <c r="K2847" s="68"/>
      <c r="M2847" s="63">
        <v>45556</v>
      </c>
      <c r="N2847" s="211">
        <v>27264</v>
      </c>
      <c r="O2847" s="212">
        <v>965.75</v>
      </c>
      <c r="Q2847" s="63">
        <v>45556</v>
      </c>
      <c r="R2847" s="210">
        <v>251.24987409771614</v>
      </c>
      <c r="S2847" s="210">
        <v>160.94556045073872</v>
      </c>
      <c r="U2847" s="63">
        <v>45556</v>
      </c>
      <c r="V2847" s="214">
        <v>48.192976488611066</v>
      </c>
      <c r="X2847" s="63"/>
      <c r="Y2847" s="67"/>
      <c r="Z2847" s="67"/>
      <c r="AA2847" s="67"/>
      <c r="AB2847" s="67"/>
      <c r="AD2847" s="63"/>
      <c r="AE2847" s="67"/>
      <c r="AF2847" s="68"/>
      <c r="AH2847" s="58">
        <v>45556</v>
      </c>
      <c r="AI2847" s="210">
        <v>101.90723413057032</v>
      </c>
      <c r="AJ2847" s="210">
        <v>127.43553501834124</v>
      </c>
      <c r="AK2847" s="210">
        <v>154.81291117147734</v>
      </c>
      <c r="AM2847" s="63">
        <v>45556</v>
      </c>
      <c r="AN2847" s="210">
        <v>224.30080023132763</v>
      </c>
      <c r="AO2847" s="210">
        <v>227.26614420910875</v>
      </c>
      <c r="AP2847" s="210">
        <v>237.91277562905978</v>
      </c>
      <c r="AR2847" s="63">
        <v>45556</v>
      </c>
      <c r="AS2847" s="210">
        <v>84.501273879811833</v>
      </c>
      <c r="AT2847" s="210">
        <v>37.332045646285692</v>
      </c>
    </row>
    <row r="2848" spans="4:46">
      <c r="D2848" s="63">
        <v>45557</v>
      </c>
      <c r="E2848" s="211">
        <v>7962.7870000000003</v>
      </c>
      <c r="F2848" s="211">
        <v>14631.599</v>
      </c>
      <c r="G2848" s="213">
        <v>22594.385999999999</v>
      </c>
      <c r="I2848" s="63"/>
      <c r="J2848" s="68"/>
      <c r="K2848" s="68"/>
      <c r="M2848" s="63">
        <v>45557</v>
      </c>
      <c r="N2848" s="211">
        <v>27264</v>
      </c>
      <c r="O2848" s="212">
        <v>965.75</v>
      </c>
      <c r="Q2848" s="63">
        <v>45557</v>
      </c>
      <c r="R2848" s="210">
        <v>251.42146973794718</v>
      </c>
      <c r="S2848" s="210">
        <v>160.4163824439309</v>
      </c>
      <c r="U2848" s="63">
        <v>45557</v>
      </c>
      <c r="V2848" s="214">
        <v>48.192976488611066</v>
      </c>
      <c r="X2848" s="63"/>
      <c r="Y2848" s="67"/>
      <c r="Z2848" s="67"/>
      <c r="AA2848" s="67"/>
      <c r="AB2848" s="67"/>
      <c r="AD2848" s="63"/>
      <c r="AE2848" s="67"/>
      <c r="AF2848" s="68"/>
      <c r="AH2848" s="58">
        <v>45557</v>
      </c>
      <c r="AI2848" s="210">
        <v>102.21189486721438</v>
      </c>
      <c r="AJ2848" s="210">
        <v>127.28402863995458</v>
      </c>
      <c r="AK2848" s="210">
        <v>154.1269380067952</v>
      </c>
      <c r="AM2848" s="63">
        <v>45557</v>
      </c>
      <c r="AN2848" s="210">
        <v>224.72592596166919</v>
      </c>
      <c r="AO2848" s="210">
        <v>227.83843247886756</v>
      </c>
      <c r="AP2848" s="210">
        <v>238.20204189389793</v>
      </c>
      <c r="AR2848" s="63">
        <v>45557</v>
      </c>
      <c r="AS2848" s="210">
        <v>84.865940329110856</v>
      </c>
      <c r="AT2848" s="210">
        <v>38.606130326059464</v>
      </c>
    </row>
    <row r="2849" spans="4:46">
      <c r="D2849" s="63">
        <v>45558</v>
      </c>
      <c r="E2849" s="211">
        <v>7736.8530000000001</v>
      </c>
      <c r="F2849" s="211">
        <v>14656.634</v>
      </c>
      <c r="G2849" s="213">
        <v>22393.487000000001</v>
      </c>
      <c r="I2849" s="63"/>
      <c r="J2849" s="68"/>
      <c r="K2849" s="68"/>
      <c r="M2849" s="63">
        <v>45558</v>
      </c>
      <c r="N2849" s="211">
        <v>27343</v>
      </c>
      <c r="O2849" s="212">
        <v>966.33330000000001</v>
      </c>
      <c r="Q2849" s="63">
        <v>45558</v>
      </c>
      <c r="R2849" s="210">
        <v>251.67256927556195</v>
      </c>
      <c r="S2849" s="210">
        <v>159.84501676305291</v>
      </c>
      <c r="U2849" s="63">
        <v>45558</v>
      </c>
      <c r="V2849" s="214">
        <v>48.110456855825319</v>
      </c>
      <c r="X2849" s="63"/>
      <c r="Y2849" s="67"/>
      <c r="Z2849" s="67"/>
      <c r="AA2849" s="67"/>
      <c r="AB2849" s="67"/>
      <c r="AD2849" s="63"/>
      <c r="AE2849" s="67"/>
      <c r="AF2849" s="68"/>
      <c r="AH2849" s="58">
        <v>45558</v>
      </c>
      <c r="AI2849" s="210">
        <v>102.52870419315857</v>
      </c>
      <c r="AJ2849" s="210">
        <v>127.10851043564726</v>
      </c>
      <c r="AK2849" s="210">
        <v>153.37697798304757</v>
      </c>
      <c r="AM2849" s="63">
        <v>45558</v>
      </c>
      <c r="AN2849" s="210">
        <v>225.34264127314842</v>
      </c>
      <c r="AO2849" s="210">
        <v>228.73206553874255</v>
      </c>
      <c r="AP2849" s="210">
        <v>238.60727895378284</v>
      </c>
      <c r="AR2849" s="63">
        <v>45558</v>
      </c>
      <c r="AS2849" s="210">
        <v>85.273996388387289</v>
      </c>
      <c r="AT2849" s="210">
        <v>40.113329423890256</v>
      </c>
    </row>
    <row r="2850" spans="4:46">
      <c r="D2850" s="63">
        <v>45559</v>
      </c>
      <c r="E2850" s="211">
        <v>7175.9679999999998</v>
      </c>
      <c r="F2850" s="211">
        <v>14664.678</v>
      </c>
      <c r="G2850" s="213">
        <v>21840.646000000001</v>
      </c>
      <c r="I2850" s="63"/>
      <c r="J2850" s="68"/>
      <c r="K2850" s="68"/>
      <c r="M2850" s="63">
        <v>45559</v>
      </c>
      <c r="N2850" s="211">
        <v>28241</v>
      </c>
      <c r="O2850" s="212">
        <v>966.75</v>
      </c>
      <c r="Q2850" s="63">
        <v>45559</v>
      </c>
      <c r="R2850" s="210">
        <v>251.65440390495718</v>
      </c>
      <c r="S2850" s="210">
        <v>159.13403414824484</v>
      </c>
      <c r="U2850" s="63">
        <v>45559</v>
      </c>
      <c r="V2850" s="214">
        <v>47.987980978275367</v>
      </c>
      <c r="X2850" s="63"/>
      <c r="Y2850" s="67"/>
      <c r="Z2850" s="67"/>
      <c r="AA2850" s="67"/>
      <c r="AB2850" s="67"/>
      <c r="AD2850" s="63"/>
      <c r="AE2850" s="67"/>
      <c r="AF2850" s="68"/>
      <c r="AH2850" s="58">
        <v>45559</v>
      </c>
      <c r="AI2850" s="210">
        <v>103.00048291733739</v>
      </c>
      <c r="AJ2850" s="210">
        <v>126.94876553371954</v>
      </c>
      <c r="AK2850" s="210">
        <v>152.47072925640001</v>
      </c>
      <c r="AM2850" s="63">
        <v>45559</v>
      </c>
      <c r="AN2850" s="210">
        <v>225.96114840275061</v>
      </c>
      <c r="AO2850" s="210">
        <v>229.69768838159771</v>
      </c>
      <c r="AP2850" s="210">
        <v>238.91539215260701</v>
      </c>
      <c r="AR2850" s="63">
        <v>45559</v>
      </c>
      <c r="AS2850" s="210">
        <v>85.706354851581338</v>
      </c>
      <c r="AT2850" s="210">
        <v>41.91127629465565</v>
      </c>
    </row>
    <row r="2851" spans="4:46">
      <c r="D2851" s="63">
        <v>45560</v>
      </c>
      <c r="E2851" s="211">
        <v>7328.18</v>
      </c>
      <c r="F2851" s="211">
        <v>14682.168</v>
      </c>
      <c r="G2851" s="213">
        <v>22010.348000000002</v>
      </c>
      <c r="I2851" s="63"/>
      <c r="J2851" s="68"/>
      <c r="K2851" s="68"/>
      <c r="M2851" s="63">
        <v>45560</v>
      </c>
      <c r="N2851" s="211">
        <v>28834</v>
      </c>
      <c r="O2851" s="212">
        <v>967.91669999999999</v>
      </c>
      <c r="Q2851" s="63">
        <v>45560</v>
      </c>
      <c r="R2851" s="210">
        <v>251.62770450639468</v>
      </c>
      <c r="S2851" s="210">
        <v>158.39046698918716</v>
      </c>
      <c r="U2851" s="63">
        <v>45560</v>
      </c>
      <c r="V2851" s="214">
        <v>47.935110136621525</v>
      </c>
      <c r="X2851" s="63"/>
      <c r="Y2851" s="67"/>
      <c r="Z2851" s="67"/>
      <c r="AA2851" s="67"/>
      <c r="AB2851" s="67"/>
      <c r="AD2851" s="63"/>
      <c r="AE2851" s="67"/>
      <c r="AF2851" s="68"/>
      <c r="AH2851" s="58">
        <v>45560</v>
      </c>
      <c r="AI2851" s="210">
        <v>103.47324928101101</v>
      </c>
      <c r="AJ2851" s="210">
        <v>126.76776295425003</v>
      </c>
      <c r="AK2851" s="210">
        <v>151.54411763419068</v>
      </c>
      <c r="AM2851" s="63">
        <v>45560</v>
      </c>
      <c r="AN2851" s="210">
        <v>226.42649872102197</v>
      </c>
      <c r="AO2851" s="210">
        <v>230.35771885276978</v>
      </c>
      <c r="AP2851" s="210">
        <v>239.15384328484919</v>
      </c>
      <c r="AR2851" s="63">
        <v>45560</v>
      </c>
      <c r="AS2851" s="210">
        <v>86.097271443301665</v>
      </c>
      <c r="AT2851" s="210">
        <v>44.08084183582779</v>
      </c>
    </row>
    <row r="2852" spans="4:46">
      <c r="D2852" s="63">
        <v>45561</v>
      </c>
      <c r="E2852" s="211">
        <v>6999.2089999999998</v>
      </c>
      <c r="F2852" s="211">
        <v>14732.918</v>
      </c>
      <c r="G2852" s="213">
        <v>21732.127</v>
      </c>
      <c r="I2852" s="63"/>
      <c r="J2852" s="68"/>
      <c r="K2852" s="68"/>
      <c r="M2852" s="63">
        <v>45561</v>
      </c>
      <c r="N2852" s="211">
        <v>29164</v>
      </c>
      <c r="O2852" s="212">
        <v>968.75</v>
      </c>
      <c r="Q2852" s="63">
        <v>45561</v>
      </c>
      <c r="R2852" s="210">
        <v>250.74420700754931</v>
      </c>
      <c r="S2852" s="210">
        <v>157.67621470330658</v>
      </c>
      <c r="U2852" s="63">
        <v>45561</v>
      </c>
      <c r="V2852" s="214">
        <v>47.50305232366123</v>
      </c>
      <c r="X2852" s="63"/>
      <c r="Y2852" s="67"/>
      <c r="Z2852" s="67"/>
      <c r="AA2852" s="67"/>
      <c r="AB2852" s="67"/>
      <c r="AD2852" s="63"/>
      <c r="AE2852" s="67"/>
      <c r="AF2852" s="68"/>
      <c r="AH2852" s="58">
        <v>45561</v>
      </c>
      <c r="AI2852" s="210">
        <v>103.86723643504018</v>
      </c>
      <c r="AJ2852" s="210">
        <v>126.58726872829105</v>
      </c>
      <c r="AK2852" s="210">
        <v>150.65973654858249</v>
      </c>
      <c r="AM2852" s="63">
        <v>45561</v>
      </c>
      <c r="AN2852" s="210">
        <v>226.97538777178954</v>
      </c>
      <c r="AO2852" s="210">
        <v>231.08614908629565</v>
      </c>
      <c r="AP2852" s="210">
        <v>239.53051222009697</v>
      </c>
      <c r="AR2852" s="63">
        <v>45561</v>
      </c>
      <c r="AS2852" s="210">
        <v>86.504989657172032</v>
      </c>
      <c r="AT2852" s="210">
        <v>46.509839654195332</v>
      </c>
    </row>
    <row r="2853" spans="4:46">
      <c r="D2853" s="63">
        <v>45562</v>
      </c>
      <c r="E2853" s="211">
        <v>7036.96</v>
      </c>
      <c r="F2853" s="211">
        <v>14757.204</v>
      </c>
      <c r="G2853" s="213">
        <v>21794.164000000001</v>
      </c>
      <c r="I2853" s="63"/>
      <c r="J2853" s="68"/>
      <c r="K2853" s="68"/>
      <c r="M2853" s="63">
        <v>45562</v>
      </c>
      <c r="N2853" s="211">
        <v>29174</v>
      </c>
      <c r="O2853" s="212">
        <v>970.58330000000001</v>
      </c>
      <c r="Q2853" s="63">
        <v>45562</v>
      </c>
      <c r="R2853" s="210">
        <v>250.33009512198947</v>
      </c>
      <c r="S2853" s="210">
        <v>156.78562478599991</v>
      </c>
      <c r="U2853" s="63">
        <v>45562</v>
      </c>
      <c r="V2853" s="214">
        <v>47.295350286762847</v>
      </c>
      <c r="X2853" s="63"/>
      <c r="Y2853" s="67"/>
      <c r="Z2853" s="67"/>
      <c r="AA2853" s="67"/>
      <c r="AB2853" s="67"/>
      <c r="AD2853" s="63"/>
      <c r="AE2853" s="67"/>
      <c r="AF2853" s="68"/>
      <c r="AH2853" s="58">
        <v>45562</v>
      </c>
      <c r="AI2853" s="210">
        <v>104.45676111897507</v>
      </c>
      <c r="AJ2853" s="210">
        <v>126.41789296268233</v>
      </c>
      <c r="AK2853" s="210">
        <v>149.56431322099996</v>
      </c>
      <c r="AM2853" s="63">
        <v>45562</v>
      </c>
      <c r="AN2853" s="210">
        <v>227.45902543215854</v>
      </c>
      <c r="AO2853" s="210">
        <v>231.82706192724783</v>
      </c>
      <c r="AP2853" s="210">
        <v>239.76921565726124</v>
      </c>
      <c r="AR2853" s="63">
        <v>45562</v>
      </c>
      <c r="AS2853" s="210">
        <v>86.697279441014203</v>
      </c>
      <c r="AT2853" s="210">
        <v>49.130797186010078</v>
      </c>
    </row>
    <row r="2854" spans="4:46">
      <c r="D2854" s="63">
        <v>45563</v>
      </c>
      <c r="E2854" s="211">
        <v>7036.96</v>
      </c>
      <c r="F2854" s="211">
        <v>14757.204</v>
      </c>
      <c r="G2854" s="213">
        <v>21794.164000000001</v>
      </c>
      <c r="I2854" s="63"/>
      <c r="J2854" s="68"/>
      <c r="K2854" s="68"/>
      <c r="M2854" s="63">
        <v>45563</v>
      </c>
      <c r="N2854" s="211">
        <v>29174</v>
      </c>
      <c r="O2854" s="212">
        <v>970.58330000000001</v>
      </c>
      <c r="Q2854" s="63">
        <v>45563</v>
      </c>
      <c r="R2854" s="210">
        <v>249.02730405201069</v>
      </c>
      <c r="S2854" s="210">
        <v>155.51034953921285</v>
      </c>
      <c r="U2854" s="63">
        <v>45563</v>
      </c>
      <c r="V2854" s="214">
        <v>47.295350286762847</v>
      </c>
      <c r="X2854" s="63"/>
      <c r="Y2854" s="67"/>
      <c r="Z2854" s="67"/>
      <c r="AA2854" s="67"/>
      <c r="AB2854" s="67"/>
      <c r="AD2854" s="63"/>
      <c r="AE2854" s="67"/>
      <c r="AF2854" s="68"/>
      <c r="AH2854" s="58">
        <v>45563</v>
      </c>
      <c r="AI2854" s="210">
        <v>104.97727641020961</v>
      </c>
      <c r="AJ2854" s="210">
        <v>125.99731406528454</v>
      </c>
      <c r="AK2854" s="210">
        <v>147.98278520161409</v>
      </c>
      <c r="AM2854" s="63">
        <v>45563</v>
      </c>
      <c r="AN2854" s="210">
        <v>227.68659007828313</v>
      </c>
      <c r="AO2854" s="210">
        <v>232.4269875646383</v>
      </c>
      <c r="AP2854" s="210">
        <v>239.62855032474741</v>
      </c>
      <c r="AR2854" s="63">
        <v>45563</v>
      </c>
      <c r="AS2854" s="210">
        <v>86.862203023758084</v>
      </c>
      <c r="AT2854" s="210">
        <v>51.713169196297585</v>
      </c>
    </row>
    <row r="2855" spans="4:46">
      <c r="D2855" s="63">
        <v>45564</v>
      </c>
      <c r="E2855" s="211">
        <v>7036.96</v>
      </c>
      <c r="F2855" s="211">
        <v>14757.204</v>
      </c>
      <c r="G2855" s="213">
        <v>21794.164000000001</v>
      </c>
      <c r="I2855" s="63"/>
      <c r="J2855" s="68"/>
      <c r="K2855" s="68"/>
      <c r="M2855" s="63">
        <v>45564</v>
      </c>
      <c r="N2855" s="211">
        <v>29174</v>
      </c>
      <c r="O2855" s="212">
        <v>970.58330000000001</v>
      </c>
      <c r="Q2855" s="63">
        <v>45564</v>
      </c>
      <c r="R2855" s="210">
        <v>248.57890837125817</v>
      </c>
      <c r="S2855" s="210">
        <v>154.3353701260032</v>
      </c>
      <c r="U2855" s="63">
        <v>45564</v>
      </c>
      <c r="V2855" s="214">
        <v>47.295350286762847</v>
      </c>
      <c r="X2855" s="63"/>
      <c r="Y2855" s="67"/>
      <c r="Z2855" s="67"/>
      <c r="AA2855" s="67"/>
      <c r="AB2855" s="67"/>
      <c r="AD2855" s="63"/>
      <c r="AE2855" s="67"/>
      <c r="AF2855" s="68"/>
      <c r="AH2855" s="58">
        <v>45564</v>
      </c>
      <c r="AI2855" s="210">
        <v>105.36279978274865</v>
      </c>
      <c r="AJ2855" s="210">
        <v>125.5499591939806</v>
      </c>
      <c r="AK2855" s="210">
        <v>146.53292171909561</v>
      </c>
      <c r="AM2855" s="63">
        <v>45564</v>
      </c>
      <c r="AN2855" s="210">
        <v>228.01653078970426</v>
      </c>
      <c r="AO2855" s="210">
        <v>233.13854137630022</v>
      </c>
      <c r="AP2855" s="210">
        <v>239.58826234070597</v>
      </c>
      <c r="AR2855" s="63">
        <v>45564</v>
      </c>
      <c r="AS2855" s="210">
        <v>87.222922893522934</v>
      </c>
      <c r="AT2855" s="210">
        <v>54.288286686081413</v>
      </c>
    </row>
    <row r="2856" spans="4:46">
      <c r="D2856" s="63">
        <v>45565</v>
      </c>
      <c r="E2856" s="211">
        <v>7592.3379999999997</v>
      </c>
      <c r="F2856" s="211">
        <v>14803.722</v>
      </c>
      <c r="G2856" s="213">
        <v>22396.06</v>
      </c>
      <c r="I2856" s="63"/>
      <c r="J2856" s="68"/>
      <c r="K2856" s="68"/>
      <c r="M2856" s="63">
        <v>45565</v>
      </c>
      <c r="N2856" s="211">
        <v>27172</v>
      </c>
      <c r="O2856" s="212">
        <v>970.91669999999999</v>
      </c>
      <c r="Q2856" s="63">
        <v>45565</v>
      </c>
      <c r="R2856" s="210">
        <v>248.43582999995925</v>
      </c>
      <c r="S2856" s="210">
        <v>153.54766812933454</v>
      </c>
      <c r="U2856" s="63">
        <v>45565</v>
      </c>
      <c r="V2856" s="214">
        <v>49.150601513391443</v>
      </c>
      <c r="X2856" s="63"/>
      <c r="Y2856" s="67"/>
      <c r="Z2856" s="67"/>
      <c r="AA2856" s="67"/>
      <c r="AB2856" s="67"/>
      <c r="AD2856" s="63"/>
      <c r="AE2856" s="67"/>
      <c r="AF2856" s="68"/>
      <c r="AH2856" s="58">
        <v>45565</v>
      </c>
      <c r="AI2856" s="210">
        <v>105.77570116772108</v>
      </c>
      <c r="AJ2856" s="210">
        <v>125.33797479242175</v>
      </c>
      <c r="AK2856" s="210">
        <v>145.57326995750998</v>
      </c>
      <c r="AM2856" s="63">
        <v>45565</v>
      </c>
      <c r="AN2856" s="210">
        <v>228.4554698803189</v>
      </c>
      <c r="AO2856" s="210">
        <v>234.03849444873637</v>
      </c>
      <c r="AP2856" s="210">
        <v>239.52536212909038</v>
      </c>
      <c r="AR2856" s="63">
        <v>45565</v>
      </c>
      <c r="AS2856" s="210">
        <v>87.529899399853207</v>
      </c>
      <c r="AT2856" s="210">
        <v>56.993674755716619</v>
      </c>
    </row>
    <row r="2857" spans="4:46">
      <c r="D2857" s="63">
        <v>45566</v>
      </c>
      <c r="E2857" s="211">
        <v>8922.0849999999991</v>
      </c>
      <c r="F2857" s="211">
        <v>14831.896000000001</v>
      </c>
      <c r="G2857" s="213">
        <v>23753.981</v>
      </c>
      <c r="I2857" s="63"/>
      <c r="J2857" s="68"/>
      <c r="K2857" s="68"/>
      <c r="M2857" s="63">
        <v>45566</v>
      </c>
      <c r="N2857" s="211">
        <v>28461</v>
      </c>
      <c r="O2857" s="212">
        <v>971.25</v>
      </c>
      <c r="Q2857" s="63">
        <v>45566</v>
      </c>
      <c r="R2857" s="210">
        <v>248.93398246723896</v>
      </c>
      <c r="S2857" s="210">
        <v>152.62254772517915</v>
      </c>
      <c r="U2857" s="63">
        <v>45566</v>
      </c>
      <c r="V2857" s="214">
        <v>49.840175286465623</v>
      </c>
      <c r="X2857" s="63"/>
      <c r="Y2857" s="67"/>
      <c r="Z2857" s="67"/>
      <c r="AA2857" s="67"/>
      <c r="AB2857" s="67"/>
      <c r="AD2857" s="63"/>
      <c r="AE2857" s="67"/>
      <c r="AF2857" s="68"/>
      <c r="AH2857" s="58">
        <v>45566</v>
      </c>
      <c r="AI2857" s="210">
        <v>106.37048870237953</v>
      </c>
      <c r="AJ2857" s="210">
        <v>125.14918730140488</v>
      </c>
      <c r="AK2857" s="210">
        <v>144.46085179661736</v>
      </c>
      <c r="AM2857" s="63">
        <v>45566</v>
      </c>
      <c r="AN2857" s="210">
        <v>228.9382580559984</v>
      </c>
      <c r="AO2857" s="210">
        <v>235.14412917094393</v>
      </c>
      <c r="AP2857" s="210">
        <v>239.27122996226888</v>
      </c>
      <c r="AR2857" s="63">
        <v>45566</v>
      </c>
      <c r="AS2857" s="210">
        <v>87.99385008723894</v>
      </c>
      <c r="AT2857" s="210">
        <v>59.644098997750049</v>
      </c>
    </row>
    <row r="2858" spans="4:46">
      <c r="D2858" s="63">
        <v>45567</v>
      </c>
      <c r="E2858" s="211">
        <v>9260.107</v>
      </c>
      <c r="F2858" s="211">
        <v>14869.181</v>
      </c>
      <c r="G2858" s="213">
        <v>24129.288</v>
      </c>
      <c r="I2858" s="63"/>
      <c r="J2858" s="68"/>
      <c r="K2858" s="68"/>
      <c r="M2858" s="63">
        <v>45567</v>
      </c>
      <c r="N2858" s="211">
        <v>29138</v>
      </c>
      <c r="O2858" s="212">
        <v>971.75</v>
      </c>
      <c r="Q2858" s="63">
        <v>45567</v>
      </c>
      <c r="R2858" s="210">
        <v>248.86148792831455</v>
      </c>
      <c r="S2858" s="210">
        <v>151.74452133524809</v>
      </c>
      <c r="U2858" s="63">
        <v>45567</v>
      </c>
      <c r="V2858" s="214">
        <v>50.07702152372805</v>
      </c>
      <c r="X2858" s="63"/>
      <c r="Y2858" s="67"/>
      <c r="Z2858" s="67"/>
      <c r="AA2858" s="67"/>
      <c r="AB2858" s="67"/>
      <c r="AD2858" s="63"/>
      <c r="AE2858" s="67"/>
      <c r="AF2858" s="68"/>
      <c r="AH2858" s="58">
        <v>45567</v>
      </c>
      <c r="AI2858" s="210">
        <v>107.03549712702993</v>
      </c>
      <c r="AJ2858" s="210">
        <v>125.02150037348478</v>
      </c>
      <c r="AK2858" s="210">
        <v>143.42677605582298</v>
      </c>
      <c r="AM2858" s="63">
        <v>45567</v>
      </c>
      <c r="AN2858" s="210">
        <v>229.29217035947516</v>
      </c>
      <c r="AO2858" s="210">
        <v>236.06784365624259</v>
      </c>
      <c r="AP2858" s="210">
        <v>239.00888387614998</v>
      </c>
      <c r="AR2858" s="63">
        <v>45567</v>
      </c>
      <c r="AS2858" s="210">
        <v>88.486492557299727</v>
      </c>
      <c r="AT2858" s="210">
        <v>62.233130798423296</v>
      </c>
    </row>
    <row r="2859" spans="4:46">
      <c r="D2859" s="63">
        <v>45568</v>
      </c>
      <c r="E2859" s="211">
        <v>9238.5239999999994</v>
      </c>
      <c r="F2859" s="211">
        <v>14951.887000000001</v>
      </c>
      <c r="G2859" s="213">
        <v>24190.411</v>
      </c>
      <c r="I2859" s="63"/>
      <c r="J2859" s="68"/>
      <c r="K2859" s="68"/>
      <c r="M2859" s="63">
        <v>45568</v>
      </c>
      <c r="N2859" s="211">
        <v>29231</v>
      </c>
      <c r="O2859" s="212">
        <v>972.75</v>
      </c>
      <c r="Q2859" s="63">
        <v>45568</v>
      </c>
      <c r="R2859" s="210">
        <v>248.4671725689085</v>
      </c>
      <c r="S2859" s="210">
        <v>150.77953971933459</v>
      </c>
      <c r="U2859" s="63">
        <v>45568</v>
      </c>
      <c r="V2859" s="214">
        <v>50.238928048190637</v>
      </c>
      <c r="X2859" s="63"/>
      <c r="Y2859" s="67"/>
      <c r="Z2859" s="67"/>
      <c r="AA2859" s="67"/>
      <c r="AB2859" s="67"/>
      <c r="AD2859" s="63"/>
      <c r="AE2859" s="67"/>
      <c r="AF2859" s="68"/>
      <c r="AH2859" s="58">
        <v>45568</v>
      </c>
      <c r="AI2859" s="210">
        <v>107.70049155097334</v>
      </c>
      <c r="AJ2859" s="210">
        <v>124.83296215815164</v>
      </c>
      <c r="AK2859" s="210">
        <v>142.26514488734205</v>
      </c>
      <c r="AM2859" s="63">
        <v>45568</v>
      </c>
      <c r="AN2859" s="210">
        <v>229.53356786012847</v>
      </c>
      <c r="AO2859" s="210">
        <v>236.60506852987123</v>
      </c>
      <c r="AP2859" s="210">
        <v>238.92235683621615</v>
      </c>
      <c r="AR2859" s="63">
        <v>45568</v>
      </c>
      <c r="AS2859" s="210">
        <v>88.831321347771279</v>
      </c>
      <c r="AT2859" s="210">
        <v>64.732519985416644</v>
      </c>
    </row>
    <row r="2860" spans="4:46">
      <c r="D2860" s="63">
        <v>45569</v>
      </c>
      <c r="E2860" s="211">
        <v>9155.24</v>
      </c>
      <c r="F2860" s="211">
        <v>15003.839</v>
      </c>
      <c r="G2860" s="213">
        <v>24159.079000000002</v>
      </c>
      <c r="I2860" s="63"/>
      <c r="J2860" s="68"/>
      <c r="K2860" s="68"/>
      <c r="M2860" s="63">
        <v>45569</v>
      </c>
      <c r="N2860" s="211">
        <v>28313</v>
      </c>
      <c r="O2860" s="212">
        <v>974.83330000000001</v>
      </c>
      <c r="Q2860" s="63">
        <v>45569</v>
      </c>
      <c r="R2860" s="210">
        <v>247.89223787960495</v>
      </c>
      <c r="S2860" s="210">
        <v>149.50069677921181</v>
      </c>
      <c r="U2860" s="63">
        <v>45569</v>
      </c>
      <c r="V2860" s="214">
        <v>50.579598558757844</v>
      </c>
      <c r="X2860" s="63"/>
      <c r="Y2860" s="67"/>
      <c r="Z2860" s="67"/>
      <c r="AA2860" s="67"/>
      <c r="AB2860" s="67"/>
      <c r="AD2860" s="63"/>
      <c r="AE2860" s="67"/>
      <c r="AF2860" s="68"/>
      <c r="AH2860" s="58">
        <v>45569</v>
      </c>
      <c r="AI2860" s="210">
        <v>108.53738807042576</v>
      </c>
      <c r="AJ2860" s="210">
        <v>124.54139365831961</v>
      </c>
      <c r="AK2860" s="210">
        <v>140.69198694109809</v>
      </c>
      <c r="AM2860" s="63">
        <v>45569</v>
      </c>
      <c r="AN2860" s="210">
        <v>229.74057858818148</v>
      </c>
      <c r="AO2860" s="210">
        <v>237.21256130225382</v>
      </c>
      <c r="AP2860" s="210">
        <v>238.71492216390325</v>
      </c>
      <c r="AR2860" s="63">
        <v>45569</v>
      </c>
      <c r="AS2860" s="210">
        <v>89.248862370586551</v>
      </c>
      <c r="AT2860" s="210">
        <v>67.166601090563958</v>
      </c>
    </row>
    <row r="2861" spans="4:46">
      <c r="D2861" s="63">
        <v>45570</v>
      </c>
      <c r="E2861" s="211">
        <v>9155.24</v>
      </c>
      <c r="F2861" s="211">
        <v>15003.839</v>
      </c>
      <c r="G2861" s="213">
        <v>24159.079000000002</v>
      </c>
      <c r="I2861" s="63"/>
      <c r="J2861" s="68"/>
      <c r="K2861" s="68"/>
      <c r="M2861" s="63">
        <v>45570</v>
      </c>
      <c r="N2861" s="211">
        <v>28313</v>
      </c>
      <c r="O2861" s="212">
        <v>974.83330000000001</v>
      </c>
      <c r="Q2861" s="63">
        <v>45570</v>
      </c>
      <c r="R2861" s="210">
        <v>247.18227144640724</v>
      </c>
      <c r="S2861" s="210">
        <v>148.29920608669033</v>
      </c>
      <c r="U2861" s="63">
        <v>45570</v>
      </c>
      <c r="V2861" s="214">
        <v>50.579598558757844</v>
      </c>
      <c r="X2861" s="63"/>
      <c r="Y2861" s="67"/>
      <c r="Z2861" s="67"/>
      <c r="AA2861" s="67"/>
      <c r="AB2861" s="67"/>
      <c r="AD2861" s="63"/>
      <c r="AE2861" s="67"/>
      <c r="AF2861" s="68"/>
      <c r="AH2861" s="58">
        <v>45570</v>
      </c>
      <c r="AI2861" s="210">
        <v>109.32738096395553</v>
      </c>
      <c r="AJ2861" s="210">
        <v>124.27038735517128</v>
      </c>
      <c r="AK2861" s="210">
        <v>139.24140007436657</v>
      </c>
      <c r="AM2861" s="63">
        <v>45570</v>
      </c>
      <c r="AN2861" s="210">
        <v>229.88222602320118</v>
      </c>
      <c r="AO2861" s="210">
        <v>237.89846261647187</v>
      </c>
      <c r="AP2861" s="210">
        <v>238.30726710936548</v>
      </c>
      <c r="AR2861" s="63">
        <v>45570</v>
      </c>
      <c r="AS2861" s="210">
        <v>89.694247711176359</v>
      </c>
      <c r="AT2861" s="210">
        <v>69.575848647254858</v>
      </c>
    </row>
    <row r="2862" spans="4:46">
      <c r="D2862" s="63">
        <v>45571</v>
      </c>
      <c r="E2862" s="211">
        <v>9155.24</v>
      </c>
      <c r="F2862" s="211">
        <v>15003.839</v>
      </c>
      <c r="G2862" s="213">
        <v>24159.079000000002</v>
      </c>
      <c r="I2862" s="63"/>
      <c r="J2862" s="68"/>
      <c r="K2862" s="68"/>
      <c r="M2862" s="63">
        <v>45571</v>
      </c>
      <c r="N2862" s="211">
        <v>28313</v>
      </c>
      <c r="O2862" s="212">
        <v>974.83330000000001</v>
      </c>
      <c r="Q2862" s="63">
        <v>45571</v>
      </c>
      <c r="R2862" s="210">
        <v>246.51915275678479</v>
      </c>
      <c r="S2862" s="210">
        <v>147.25640264433832</v>
      </c>
      <c r="U2862" s="63">
        <v>45571</v>
      </c>
      <c r="V2862" s="214">
        <v>50.579598558757844</v>
      </c>
      <c r="X2862" s="63"/>
      <c r="Y2862" s="67"/>
      <c r="Z2862" s="67"/>
      <c r="AA2862" s="67"/>
      <c r="AB2862" s="67"/>
      <c r="AD2862" s="63"/>
      <c r="AE2862" s="67"/>
      <c r="AF2862" s="68"/>
      <c r="AH2862" s="58">
        <v>45571</v>
      </c>
      <c r="AI2862" s="210">
        <v>109.96797689557445</v>
      </c>
      <c r="AJ2862" s="210">
        <v>124.01648223532811</v>
      </c>
      <c r="AK2862" s="210">
        <v>138.00597691635201</v>
      </c>
      <c r="AM2862" s="63">
        <v>45571</v>
      </c>
      <c r="AN2862" s="210">
        <v>229.88850664773796</v>
      </c>
      <c r="AO2862" s="210">
        <v>238.35315090465548</v>
      </c>
      <c r="AP2862" s="210">
        <v>237.82807658197825</v>
      </c>
      <c r="AR2862" s="63">
        <v>45571</v>
      </c>
      <c r="AS2862" s="210">
        <v>90.15074942767049</v>
      </c>
      <c r="AT2862" s="210">
        <v>71.961881389502054</v>
      </c>
    </row>
    <row r="2863" spans="4:46">
      <c r="D2863" s="63">
        <v>45572</v>
      </c>
      <c r="E2863" s="211">
        <v>8962.616</v>
      </c>
      <c r="F2863" s="211">
        <v>15043.715</v>
      </c>
      <c r="G2863" s="213">
        <v>24006.330999999998</v>
      </c>
      <c r="I2863" s="63"/>
      <c r="J2863" s="68"/>
      <c r="K2863" s="68"/>
      <c r="M2863" s="63">
        <v>45572</v>
      </c>
      <c r="N2863" s="211">
        <v>28557</v>
      </c>
      <c r="O2863" s="212">
        <v>975.5</v>
      </c>
      <c r="Q2863" s="63">
        <v>45572</v>
      </c>
      <c r="R2863" s="210">
        <v>245.66402736104229</v>
      </c>
      <c r="S2863" s="210">
        <v>146.0076042733495</v>
      </c>
      <c r="U2863" s="63">
        <v>45572</v>
      </c>
      <c r="V2863" s="214">
        <v>51.288511611370893</v>
      </c>
      <c r="X2863" s="63"/>
      <c r="Y2863" s="67"/>
      <c r="Z2863" s="67"/>
      <c r="AA2863" s="67"/>
      <c r="AB2863" s="67"/>
      <c r="AD2863" s="63"/>
      <c r="AE2863" s="67"/>
      <c r="AF2863" s="68"/>
      <c r="AH2863" s="58">
        <v>45572</v>
      </c>
      <c r="AI2863" s="210">
        <v>110.58549394812482</v>
      </c>
      <c r="AJ2863" s="210">
        <v>123.58288348954636</v>
      </c>
      <c r="AK2863" s="210">
        <v>136.44702688120191</v>
      </c>
      <c r="AM2863" s="63">
        <v>45572</v>
      </c>
      <c r="AN2863" s="210">
        <v>229.8509234994489</v>
      </c>
      <c r="AO2863" s="210">
        <v>238.64251009607185</v>
      </c>
      <c r="AP2863" s="210">
        <v>237.40009026240978</v>
      </c>
      <c r="AR2863" s="63">
        <v>45572</v>
      </c>
      <c r="AS2863" s="210">
        <v>90.536536484653737</v>
      </c>
      <c r="AT2863" s="210">
        <v>74.317952958593693</v>
      </c>
    </row>
    <row r="2864" spans="4:46">
      <c r="D2864" s="63">
        <v>45573</v>
      </c>
      <c r="E2864" s="211">
        <v>8855.2119999999995</v>
      </c>
      <c r="F2864" s="211">
        <v>15101.094999999999</v>
      </c>
      <c r="G2864" s="213">
        <v>23956.307000000001</v>
      </c>
      <c r="I2864" s="63"/>
      <c r="J2864" s="68"/>
      <c r="K2864" s="68"/>
      <c r="M2864" s="63">
        <v>45573</v>
      </c>
      <c r="N2864" s="211">
        <v>28388</v>
      </c>
      <c r="O2864" s="212">
        <v>975.91669999999999</v>
      </c>
      <c r="Q2864" s="63">
        <v>45573</v>
      </c>
      <c r="R2864" s="210">
        <v>244.87596000027986</v>
      </c>
      <c r="S2864" s="210">
        <v>144.897819435618</v>
      </c>
      <c r="U2864" s="63">
        <v>45573</v>
      </c>
      <c r="V2864" s="214">
        <v>51.989453109623575</v>
      </c>
      <c r="X2864" s="63"/>
      <c r="Y2864" s="67"/>
      <c r="Z2864" s="67"/>
      <c r="AA2864" s="67"/>
      <c r="AB2864" s="67"/>
      <c r="AD2864" s="63"/>
      <c r="AE2864" s="67"/>
      <c r="AF2864" s="68"/>
      <c r="AH2864" s="58">
        <v>45573</v>
      </c>
      <c r="AI2864" s="210">
        <v>111.38649947032792</v>
      </c>
      <c r="AJ2864" s="210">
        <v>123.33214709308868</v>
      </c>
      <c r="AK2864" s="210">
        <v>135.09450069238659</v>
      </c>
      <c r="AM2864" s="63">
        <v>45573</v>
      </c>
      <c r="AN2864" s="210">
        <v>229.74155033403437</v>
      </c>
      <c r="AO2864" s="210">
        <v>239.13544404875887</v>
      </c>
      <c r="AP2864" s="210">
        <v>236.59883518686624</v>
      </c>
      <c r="AR2864" s="63">
        <v>45573</v>
      </c>
      <c r="AS2864" s="210">
        <v>90.986438628314772</v>
      </c>
      <c r="AT2864" s="210">
        <v>76.636116489315583</v>
      </c>
    </row>
    <row r="2865" spans="4:46">
      <c r="D2865" s="63">
        <v>45574</v>
      </c>
      <c r="E2865" s="211">
        <v>8678.4930000000004</v>
      </c>
      <c r="F2865" s="211">
        <v>15198.216</v>
      </c>
      <c r="G2865" s="213">
        <v>23876.708999999999</v>
      </c>
      <c r="I2865" s="63"/>
      <c r="J2865" s="68"/>
      <c r="K2865" s="68"/>
      <c r="M2865" s="63">
        <v>45574</v>
      </c>
      <c r="N2865" s="211">
        <v>28346</v>
      </c>
      <c r="O2865" s="212">
        <v>976.25</v>
      </c>
      <c r="Q2865" s="63">
        <v>45574</v>
      </c>
      <c r="R2865" s="210">
        <v>243.90175833787418</v>
      </c>
      <c r="S2865" s="210">
        <v>144.04276926889204</v>
      </c>
      <c r="U2865" s="63">
        <v>45574</v>
      </c>
      <c r="V2865" s="214">
        <v>52.12119502058615</v>
      </c>
      <c r="X2865" s="63"/>
      <c r="Y2865" s="67"/>
      <c r="Z2865" s="67"/>
      <c r="AA2865" s="67"/>
      <c r="AB2865" s="67"/>
      <c r="AD2865" s="63"/>
      <c r="AE2865" s="67"/>
      <c r="AF2865" s="68"/>
      <c r="AH2865" s="58">
        <v>45574</v>
      </c>
      <c r="AI2865" s="210">
        <v>112.24735908370253</v>
      </c>
      <c r="AJ2865" s="210">
        <v>123.28415409241526</v>
      </c>
      <c r="AK2865" s="210">
        <v>134.10357521859896</v>
      </c>
      <c r="AM2865" s="63">
        <v>45574</v>
      </c>
      <c r="AN2865" s="210">
        <v>229.54752446570356</v>
      </c>
      <c r="AO2865" s="210">
        <v>239.66118106568831</v>
      </c>
      <c r="AP2865" s="210">
        <v>235.56298792491495</v>
      </c>
      <c r="AR2865" s="63">
        <v>45574</v>
      </c>
      <c r="AS2865" s="210">
        <v>91.48961895878675</v>
      </c>
      <c r="AT2865" s="210">
        <v>78.936098776851566</v>
      </c>
    </row>
    <row r="2866" spans="4:46">
      <c r="D2866" s="63">
        <v>45575</v>
      </c>
      <c r="E2866" s="211">
        <v>9718.07</v>
      </c>
      <c r="F2866" s="211">
        <v>15246.085999999999</v>
      </c>
      <c r="G2866" s="213">
        <v>24964.155999999999</v>
      </c>
      <c r="I2866" s="63"/>
      <c r="J2866" s="68"/>
      <c r="K2866" s="68"/>
      <c r="M2866" s="63">
        <v>45575</v>
      </c>
      <c r="N2866" s="211">
        <v>28632</v>
      </c>
      <c r="O2866" s="212">
        <v>979.41669999999999</v>
      </c>
      <c r="Q2866" s="63">
        <v>45575</v>
      </c>
      <c r="R2866" s="210">
        <v>243.58480532361258</v>
      </c>
      <c r="S2866" s="210">
        <v>143.04558316956056</v>
      </c>
      <c r="U2866" s="63">
        <v>45575</v>
      </c>
      <c r="V2866" s="214">
        <v>51.730653012938568</v>
      </c>
      <c r="X2866" s="63"/>
      <c r="Y2866" s="67"/>
      <c r="Z2866" s="67"/>
      <c r="AA2866" s="67"/>
      <c r="AB2866" s="67"/>
      <c r="AD2866" s="63"/>
      <c r="AE2866" s="67"/>
      <c r="AF2866" s="68"/>
      <c r="AH2866" s="58">
        <v>45575</v>
      </c>
      <c r="AI2866" s="210">
        <v>113.16464473113994</v>
      </c>
      <c r="AJ2866" s="210">
        <v>123.15307665818622</v>
      </c>
      <c r="AK2866" s="210">
        <v>132.91049927481299</v>
      </c>
      <c r="AM2866" s="63">
        <v>45575</v>
      </c>
      <c r="AN2866" s="210">
        <v>229.32210520519436</v>
      </c>
      <c r="AO2866" s="210">
        <v>239.9054299378968</v>
      </c>
      <c r="AP2866" s="210">
        <v>234.75598253922379</v>
      </c>
      <c r="AR2866" s="63">
        <v>45575</v>
      </c>
      <c r="AS2866" s="210">
        <v>91.923707603348575</v>
      </c>
      <c r="AT2866" s="210">
        <v>81.258566063259835</v>
      </c>
    </row>
    <row r="2867" spans="4:46">
      <c r="D2867" s="63">
        <v>45576</v>
      </c>
      <c r="E2867" s="211">
        <v>9718.07</v>
      </c>
      <c r="F2867" s="211">
        <v>15246.085999999999</v>
      </c>
      <c r="G2867" s="213">
        <v>24964.155999999999</v>
      </c>
      <c r="I2867" s="63"/>
      <c r="J2867" s="68"/>
      <c r="K2867" s="68"/>
      <c r="M2867" s="63">
        <v>45576</v>
      </c>
      <c r="N2867" s="211">
        <v>28632</v>
      </c>
      <c r="O2867" s="212">
        <v>979.41669999999999</v>
      </c>
      <c r="Q2867" s="63">
        <v>45576</v>
      </c>
      <c r="R2867" s="210">
        <v>242.70269282929627</v>
      </c>
      <c r="S2867" s="210">
        <v>141.92297859639092</v>
      </c>
      <c r="U2867" s="63">
        <v>45576</v>
      </c>
      <c r="V2867" s="214">
        <v>51.730653012938568</v>
      </c>
      <c r="X2867" s="63"/>
      <c r="Y2867" s="67"/>
      <c r="Z2867" s="67"/>
      <c r="AA2867" s="67"/>
      <c r="AB2867" s="67"/>
      <c r="AD2867" s="63"/>
      <c r="AE2867" s="67"/>
      <c r="AF2867" s="68"/>
      <c r="AH2867" s="58">
        <v>45576</v>
      </c>
      <c r="AI2867" s="210">
        <v>114.16708351252139</v>
      </c>
      <c r="AJ2867" s="210">
        <v>122.99375851094956</v>
      </c>
      <c r="AK2867" s="210">
        <v>131.57168733908983</v>
      </c>
      <c r="AM2867" s="63">
        <v>45576</v>
      </c>
      <c r="AN2867" s="210">
        <v>228.99817078065547</v>
      </c>
      <c r="AO2867" s="210">
        <v>240.15378913699647</v>
      </c>
      <c r="AP2867" s="210">
        <v>233.69853827520748</v>
      </c>
      <c r="AR2867" s="63">
        <v>45576</v>
      </c>
      <c r="AS2867" s="210">
        <v>92.349156518439315</v>
      </c>
      <c r="AT2867" s="210">
        <v>83.576904060897888</v>
      </c>
    </row>
    <row r="2868" spans="4:46">
      <c r="D2868" s="63">
        <v>45577</v>
      </c>
      <c r="E2868" s="211">
        <v>9718.07</v>
      </c>
      <c r="F2868" s="211">
        <v>15246.085999999999</v>
      </c>
      <c r="G2868" s="213">
        <v>24964.155999999999</v>
      </c>
      <c r="I2868" s="63"/>
      <c r="J2868" s="68"/>
      <c r="K2868" s="68"/>
      <c r="M2868" s="63">
        <v>45577</v>
      </c>
      <c r="N2868" s="211">
        <v>28632</v>
      </c>
      <c r="O2868" s="212">
        <v>979.41669999999999</v>
      </c>
      <c r="Q2868" s="63">
        <v>45577</v>
      </c>
      <c r="R2868" s="210">
        <v>241.77362622966774</v>
      </c>
      <c r="S2868" s="210">
        <v>140.77014509589017</v>
      </c>
      <c r="U2868" s="63">
        <v>45577</v>
      </c>
      <c r="V2868" s="214">
        <v>51.730653012938568</v>
      </c>
      <c r="X2868" s="63"/>
      <c r="Y2868" s="67"/>
      <c r="Z2868" s="67"/>
      <c r="AA2868" s="67"/>
      <c r="AB2868" s="67"/>
      <c r="AD2868" s="63"/>
      <c r="AE2868" s="67"/>
      <c r="AF2868" s="68"/>
      <c r="AH2868" s="58">
        <v>45577</v>
      </c>
      <c r="AI2868" s="210">
        <v>115.12092890623187</v>
      </c>
      <c r="AJ2868" s="210">
        <v>122.79688969930685</v>
      </c>
      <c r="AK2868" s="210">
        <v>130.20005205451378</v>
      </c>
      <c r="AM2868" s="63">
        <v>45577</v>
      </c>
      <c r="AN2868" s="210">
        <v>228.6122502486493</v>
      </c>
      <c r="AO2868" s="210">
        <v>240.34400086753601</v>
      </c>
      <c r="AP2868" s="210">
        <v>232.55025273846232</v>
      </c>
      <c r="AR2868" s="63">
        <v>45577</v>
      </c>
      <c r="AS2868" s="210">
        <v>92.750575316963008</v>
      </c>
      <c r="AT2868" s="210">
        <v>85.803896043102128</v>
      </c>
    </row>
    <row r="2869" spans="4:46">
      <c r="D2869" s="63">
        <v>45578</v>
      </c>
      <c r="E2869" s="211">
        <v>9718.07</v>
      </c>
      <c r="F2869" s="211">
        <v>15246.085999999999</v>
      </c>
      <c r="G2869" s="213">
        <v>24964.155999999999</v>
      </c>
      <c r="I2869" s="63"/>
      <c r="J2869" s="68"/>
      <c r="K2869" s="68"/>
      <c r="M2869" s="63">
        <v>45578</v>
      </c>
      <c r="N2869" s="211">
        <v>28632</v>
      </c>
      <c r="O2869" s="212">
        <v>979.41669999999999</v>
      </c>
      <c r="Q2869" s="63">
        <v>45578</v>
      </c>
      <c r="R2869" s="210">
        <v>240.9437216000272</v>
      </c>
      <c r="S2869" s="210">
        <v>139.64676975957497</v>
      </c>
      <c r="U2869" s="63">
        <v>45578</v>
      </c>
      <c r="V2869" s="214">
        <v>51.730653012938568</v>
      </c>
      <c r="X2869" s="63"/>
      <c r="Y2869" s="67"/>
      <c r="Z2869" s="67"/>
      <c r="AA2869" s="67"/>
      <c r="AB2869" s="67"/>
      <c r="AD2869" s="63"/>
      <c r="AE2869" s="67"/>
      <c r="AF2869" s="68"/>
      <c r="AH2869" s="58">
        <v>45578</v>
      </c>
      <c r="AI2869" s="210">
        <v>116.03365218058985</v>
      </c>
      <c r="AJ2869" s="210">
        <v>122.6004232438798</v>
      </c>
      <c r="AK2869" s="210">
        <v>128.8743534395218</v>
      </c>
      <c r="AM2869" s="63">
        <v>45578</v>
      </c>
      <c r="AN2869" s="210">
        <v>228.23755127583908</v>
      </c>
      <c r="AO2869" s="210">
        <v>240.45320429593926</v>
      </c>
      <c r="AP2869" s="210">
        <v>231.53936691469656</v>
      </c>
      <c r="AR2869" s="63">
        <v>45578</v>
      </c>
      <c r="AS2869" s="210">
        <v>93.160302187152723</v>
      </c>
      <c r="AT2869" s="210">
        <v>87.962465112232096</v>
      </c>
    </row>
    <row r="2870" spans="4:46">
      <c r="D2870" s="63">
        <v>45579</v>
      </c>
      <c r="E2870" s="211">
        <v>8270.1280000000006</v>
      </c>
      <c r="F2870" s="211">
        <v>15275.38</v>
      </c>
      <c r="G2870" s="213">
        <v>23545.508000000002</v>
      </c>
      <c r="I2870" s="63"/>
      <c r="J2870" s="68"/>
      <c r="K2870" s="68"/>
      <c r="M2870" s="63">
        <v>45579</v>
      </c>
      <c r="N2870" s="211">
        <v>28702</v>
      </c>
      <c r="O2870" s="212">
        <v>980.16669999999999</v>
      </c>
      <c r="Q2870" s="63">
        <v>45579</v>
      </c>
      <c r="R2870" s="210">
        <v>239.11874241465645</v>
      </c>
      <c r="S2870" s="210">
        <v>138.461571757998</v>
      </c>
      <c r="U2870" s="63">
        <v>45579</v>
      </c>
      <c r="V2870" s="214">
        <v>49.337946854520858</v>
      </c>
      <c r="X2870" s="63"/>
      <c r="Y2870" s="67"/>
      <c r="Z2870" s="67"/>
      <c r="AA2870" s="67"/>
      <c r="AB2870" s="67"/>
      <c r="AD2870" s="63"/>
      <c r="AE2870" s="67"/>
      <c r="AF2870" s="68"/>
      <c r="AH2870" s="58">
        <v>45579</v>
      </c>
      <c r="AI2870" s="210">
        <v>116.94418501733273</v>
      </c>
      <c r="AJ2870" s="210">
        <v>122.35561924486937</v>
      </c>
      <c r="AK2870" s="210">
        <v>127.43307194327156</v>
      </c>
      <c r="AM2870" s="63">
        <v>45579</v>
      </c>
      <c r="AN2870" s="210">
        <v>228.09914070758919</v>
      </c>
      <c r="AO2870" s="210">
        <v>240.82434357469077</v>
      </c>
      <c r="AP2870" s="210">
        <v>230.80307802277127</v>
      </c>
      <c r="AR2870" s="63">
        <v>45579</v>
      </c>
      <c r="AS2870" s="210">
        <v>93.621051906451271</v>
      </c>
      <c r="AT2870" s="210">
        <v>90.113902032194474</v>
      </c>
    </row>
    <row r="2871" spans="4:46">
      <c r="D2871" s="63">
        <v>45580</v>
      </c>
      <c r="E2871" s="211">
        <v>7461.7370000000001</v>
      </c>
      <c r="F2871" s="211">
        <v>15282.126</v>
      </c>
      <c r="G2871" s="213">
        <v>22743.863000000001</v>
      </c>
      <c r="I2871" s="63"/>
      <c r="J2871" s="68"/>
      <c r="K2871" s="68"/>
      <c r="M2871" s="63">
        <v>45580</v>
      </c>
      <c r="N2871" s="211">
        <v>28271</v>
      </c>
      <c r="O2871" s="212">
        <v>980.58330000000001</v>
      </c>
      <c r="Q2871" s="63">
        <v>45580</v>
      </c>
      <c r="R2871" s="210">
        <v>236.92756048952677</v>
      </c>
      <c r="S2871" s="210">
        <v>137.23329828010321</v>
      </c>
      <c r="U2871" s="63">
        <v>45580</v>
      </c>
      <c r="V2871" s="214">
        <v>48.800061566065772</v>
      </c>
      <c r="X2871" s="63"/>
      <c r="Y2871" s="67"/>
      <c r="Z2871" s="67"/>
      <c r="AA2871" s="67"/>
      <c r="AB2871" s="67"/>
      <c r="AD2871" s="63"/>
      <c r="AE2871" s="67"/>
      <c r="AF2871" s="68"/>
      <c r="AH2871" s="58">
        <v>45580</v>
      </c>
      <c r="AI2871" s="210">
        <v>117.94495028906167</v>
      </c>
      <c r="AJ2871" s="210">
        <v>122.10887620631117</v>
      </c>
      <c r="AK2871" s="210">
        <v>125.94282347456054</v>
      </c>
      <c r="AM2871" s="63">
        <v>45580</v>
      </c>
      <c r="AN2871" s="210">
        <v>228.00582660245004</v>
      </c>
      <c r="AO2871" s="210">
        <v>241.43315122164361</v>
      </c>
      <c r="AP2871" s="210">
        <v>229.91608354208549</v>
      </c>
      <c r="AR2871" s="63">
        <v>45580</v>
      </c>
      <c r="AS2871" s="210">
        <v>94.093495270148125</v>
      </c>
      <c r="AT2871" s="210">
        <v>92.265883578160242</v>
      </c>
    </row>
    <row r="2872" spans="4:46">
      <c r="D2872" s="63">
        <v>45581</v>
      </c>
      <c r="E2872" s="211">
        <v>7363.05</v>
      </c>
      <c r="F2872" s="211">
        <v>15281.781999999999</v>
      </c>
      <c r="G2872" s="213">
        <v>22644.831999999999</v>
      </c>
      <c r="I2872" s="63"/>
      <c r="J2872" s="68"/>
      <c r="K2872" s="68"/>
      <c r="M2872" s="63">
        <v>45581</v>
      </c>
      <c r="N2872" s="211">
        <v>28294</v>
      </c>
      <c r="O2872" s="212">
        <v>981.58330000000001</v>
      </c>
      <c r="Q2872" s="63">
        <v>45581</v>
      </c>
      <c r="R2872" s="210">
        <v>235.42871342221025</v>
      </c>
      <c r="S2872" s="210">
        <v>136.10018297323401</v>
      </c>
      <c r="U2872" s="63">
        <v>45581</v>
      </c>
      <c r="V2872" s="214">
        <v>48.239052855801226</v>
      </c>
      <c r="X2872" s="63"/>
      <c r="Y2872" s="67"/>
      <c r="Z2872" s="67"/>
      <c r="AA2872" s="67"/>
      <c r="AB2872" s="67"/>
      <c r="AD2872" s="63"/>
      <c r="AE2872" s="67"/>
      <c r="AF2872" s="68"/>
      <c r="AH2872" s="58">
        <v>45581</v>
      </c>
      <c r="AI2872" s="210">
        <v>119.13522561091408</v>
      </c>
      <c r="AJ2872" s="210">
        <v>121.99553918389179</v>
      </c>
      <c r="AK2872" s="210">
        <v>124.61629672950383</v>
      </c>
      <c r="AM2872" s="63">
        <v>45581</v>
      </c>
      <c r="AN2872" s="210">
        <v>227.70278083515541</v>
      </c>
      <c r="AO2872" s="210">
        <v>241.88265883655521</v>
      </c>
      <c r="AP2872" s="210">
        <v>228.68832211170457</v>
      </c>
      <c r="AR2872" s="63">
        <v>45581</v>
      </c>
      <c r="AS2872" s="210">
        <v>94.687957303951094</v>
      </c>
      <c r="AT2872" s="210">
        <v>94.376600861249372</v>
      </c>
    </row>
    <row r="2873" spans="4:46">
      <c r="D2873" s="63">
        <v>45582</v>
      </c>
      <c r="E2873" s="211">
        <v>7380.7730000000001</v>
      </c>
      <c r="F2873" s="211">
        <v>15296.039000000001</v>
      </c>
      <c r="G2873" s="213">
        <v>22676.812000000002</v>
      </c>
      <c r="I2873" s="63"/>
      <c r="J2873" s="68"/>
      <c r="K2873" s="68"/>
      <c r="M2873" s="63">
        <v>45582</v>
      </c>
      <c r="N2873" s="211">
        <v>28273</v>
      </c>
      <c r="O2873" s="212">
        <v>981.75</v>
      </c>
      <c r="Q2873" s="63">
        <v>45582</v>
      </c>
      <c r="R2873" s="210">
        <v>233.95461477903865</v>
      </c>
      <c r="S2873" s="210">
        <v>134.95455118192231</v>
      </c>
      <c r="U2873" s="63">
        <v>45582</v>
      </c>
      <c r="V2873" s="214">
        <v>45.541458829852147</v>
      </c>
      <c r="X2873" s="63"/>
      <c r="Y2873" s="67"/>
      <c r="Z2873" s="67"/>
      <c r="AA2873" s="67"/>
      <c r="AB2873" s="67"/>
      <c r="AD2873" s="63"/>
      <c r="AE2873" s="67"/>
      <c r="AF2873" s="68"/>
      <c r="AH2873" s="58">
        <v>45582</v>
      </c>
      <c r="AI2873" s="210">
        <v>120.29324091797258</v>
      </c>
      <c r="AJ2873" s="210">
        <v>121.83914505021471</v>
      </c>
      <c r="AK2873" s="210">
        <v>123.25559788699954</v>
      </c>
      <c r="AM2873" s="63">
        <v>45582</v>
      </c>
      <c r="AN2873" s="210">
        <v>227.22983949984385</v>
      </c>
      <c r="AO2873" s="210">
        <v>241.85283415576731</v>
      </c>
      <c r="AP2873" s="210">
        <v>227.55341907897107</v>
      </c>
      <c r="AR2873" s="63">
        <v>45582</v>
      </c>
      <c r="AS2873" s="210">
        <v>95.286957569705692</v>
      </c>
      <c r="AT2873" s="210">
        <v>96.435033815559649</v>
      </c>
    </row>
    <row r="2874" spans="4:46">
      <c r="D2874" s="63">
        <v>45583</v>
      </c>
      <c r="E2874" s="211">
        <v>7216.1959999999999</v>
      </c>
      <c r="F2874" s="211">
        <v>15306.705</v>
      </c>
      <c r="G2874" s="213">
        <v>22522.901000000002</v>
      </c>
      <c r="I2874" s="63"/>
      <c r="J2874" s="68"/>
      <c r="K2874" s="68"/>
      <c r="M2874" s="63">
        <v>45583</v>
      </c>
      <c r="N2874" s="211">
        <v>28488</v>
      </c>
      <c r="O2874" s="212">
        <v>983.83330000000001</v>
      </c>
      <c r="Q2874" s="63">
        <v>45583</v>
      </c>
      <c r="R2874" s="210">
        <v>232.17659222840675</v>
      </c>
      <c r="S2874" s="210">
        <v>133.70906059134148</v>
      </c>
      <c r="U2874" s="63">
        <v>45583</v>
      </c>
      <c r="V2874" s="214">
        <v>45.63090527947444</v>
      </c>
      <c r="X2874" s="63"/>
      <c r="Y2874" s="67"/>
      <c r="Z2874" s="67"/>
      <c r="AA2874" s="67"/>
      <c r="AB2874" s="67"/>
      <c r="AD2874" s="63"/>
      <c r="AE2874" s="67"/>
      <c r="AF2874" s="68"/>
      <c r="AH2874" s="58">
        <v>45583</v>
      </c>
      <c r="AI2874" s="210">
        <v>121.81807027261287</v>
      </c>
      <c r="AJ2874" s="210">
        <v>121.7941180009157</v>
      </c>
      <c r="AK2874" s="210">
        <v>121.76650191689147</v>
      </c>
      <c r="AM2874" s="63">
        <v>45583</v>
      </c>
      <c r="AN2874" s="210">
        <v>226.67665565221176</v>
      </c>
      <c r="AO2874" s="210">
        <v>241.81978693005615</v>
      </c>
      <c r="AP2874" s="210">
        <v>226.23936501629518</v>
      </c>
      <c r="AR2874" s="63">
        <v>45583</v>
      </c>
      <c r="AS2874" s="210">
        <v>95.92379607789124</v>
      </c>
      <c r="AT2874" s="210">
        <v>98.485436370609449</v>
      </c>
    </row>
    <row r="2875" spans="4:46">
      <c r="D2875" s="63">
        <v>45584</v>
      </c>
      <c r="E2875" s="211">
        <v>7216.1959999999999</v>
      </c>
      <c r="F2875" s="211">
        <v>15306.705</v>
      </c>
      <c r="G2875" s="213">
        <v>22522.901000000002</v>
      </c>
      <c r="I2875" s="63"/>
      <c r="J2875" s="68"/>
      <c r="K2875" s="68"/>
      <c r="M2875" s="63">
        <v>45584</v>
      </c>
      <c r="N2875" s="211">
        <v>28488</v>
      </c>
      <c r="O2875" s="212">
        <v>983.83330000000001</v>
      </c>
      <c r="Q2875" s="63">
        <v>45584</v>
      </c>
      <c r="R2875" s="210">
        <v>230.8207199591597</v>
      </c>
      <c r="S2875" s="210">
        <v>132.55256414907271</v>
      </c>
      <c r="U2875" s="63">
        <v>45584</v>
      </c>
      <c r="V2875" s="214">
        <v>45.63090527947444</v>
      </c>
      <c r="X2875" s="63"/>
      <c r="Y2875" s="67"/>
      <c r="Z2875" s="67"/>
      <c r="AA2875" s="67"/>
      <c r="AB2875" s="67"/>
      <c r="AD2875" s="63"/>
      <c r="AE2875" s="67"/>
      <c r="AF2875" s="68"/>
      <c r="AH2875" s="58">
        <v>45584</v>
      </c>
      <c r="AI2875" s="210">
        <v>123.38136278120646</v>
      </c>
      <c r="AJ2875" s="210">
        <v>121.81555026377976</v>
      </c>
      <c r="AK2875" s="210">
        <v>120.39502984573751</v>
      </c>
      <c r="AM2875" s="63">
        <v>45584</v>
      </c>
      <c r="AN2875" s="210">
        <v>225.99329581424166</v>
      </c>
      <c r="AO2875" s="210">
        <v>241.62201310339591</v>
      </c>
      <c r="AP2875" s="210">
        <v>224.86396278313839</v>
      </c>
      <c r="AR2875" s="63">
        <v>45584</v>
      </c>
      <c r="AS2875" s="210">
        <v>96.574109948770939</v>
      </c>
      <c r="AT2875" s="210">
        <v>100.4192335171131</v>
      </c>
    </row>
    <row r="2876" spans="4:46">
      <c r="D2876" s="63">
        <v>45585</v>
      </c>
      <c r="E2876" s="211">
        <v>7216.1959999999999</v>
      </c>
      <c r="F2876" s="211">
        <v>15306.705</v>
      </c>
      <c r="G2876" s="213">
        <v>22522.901000000002</v>
      </c>
      <c r="I2876" s="63"/>
      <c r="J2876" s="68"/>
      <c r="K2876" s="68"/>
      <c r="M2876" s="63">
        <v>45585</v>
      </c>
      <c r="N2876" s="211">
        <v>28488</v>
      </c>
      <c r="O2876" s="212">
        <v>983.83330000000001</v>
      </c>
      <c r="Q2876" s="63">
        <v>45585</v>
      </c>
      <c r="R2876" s="210">
        <v>229.42291443529649</v>
      </c>
      <c r="S2876" s="210">
        <v>131.55280473166377</v>
      </c>
      <c r="U2876" s="63">
        <v>45585</v>
      </c>
      <c r="V2876" s="214">
        <v>45.63090527947444</v>
      </c>
      <c r="X2876" s="63"/>
      <c r="Y2876" s="67"/>
      <c r="Z2876" s="67"/>
      <c r="AA2876" s="67"/>
      <c r="AB2876" s="67"/>
      <c r="AD2876" s="63"/>
      <c r="AE2876" s="67"/>
      <c r="AF2876" s="68"/>
      <c r="AH2876" s="58">
        <v>45585</v>
      </c>
      <c r="AI2876" s="210">
        <v>124.77559221318711</v>
      </c>
      <c r="AJ2876" s="210">
        <v>121.85067810730655</v>
      </c>
      <c r="AK2876" s="210">
        <v>119.23883849672197</v>
      </c>
      <c r="AM2876" s="63">
        <v>45585</v>
      </c>
      <c r="AN2876" s="210">
        <v>225.29968291546462</v>
      </c>
      <c r="AO2876" s="210">
        <v>241.43809911033949</v>
      </c>
      <c r="AP2876" s="210">
        <v>223.46640853708243</v>
      </c>
      <c r="AR2876" s="63">
        <v>45585</v>
      </c>
      <c r="AS2876" s="210">
        <v>97.150410774874715</v>
      </c>
      <c r="AT2876" s="210">
        <v>102.17863943067287</v>
      </c>
    </row>
    <row r="2877" spans="4:46">
      <c r="D2877" s="63">
        <v>45586</v>
      </c>
      <c r="E2877" s="211">
        <v>7395.2860000000001</v>
      </c>
      <c r="F2877" s="211">
        <v>15311.529</v>
      </c>
      <c r="G2877" s="213">
        <v>22706.814999999999</v>
      </c>
      <c r="I2877" s="63"/>
      <c r="J2877" s="68"/>
      <c r="K2877" s="68"/>
      <c r="M2877" s="63">
        <v>45586</v>
      </c>
      <c r="N2877" s="211">
        <v>28314</v>
      </c>
      <c r="O2877" s="212">
        <v>984.41669999999999</v>
      </c>
      <c r="Q2877" s="63">
        <v>45586</v>
      </c>
      <c r="R2877" s="210">
        <v>228.11827823964728</v>
      </c>
      <c r="S2877" s="210">
        <v>130.45363182885552</v>
      </c>
      <c r="U2877" s="63">
        <v>45586</v>
      </c>
      <c r="V2877" s="214">
        <v>45.715938519889285</v>
      </c>
      <c r="X2877" s="63"/>
      <c r="Y2877" s="67"/>
      <c r="Z2877" s="67"/>
      <c r="AA2877" s="67"/>
      <c r="AB2877" s="67"/>
      <c r="AD2877" s="63"/>
      <c r="AE2877" s="67"/>
      <c r="AF2877" s="68"/>
      <c r="AH2877" s="58">
        <v>45586</v>
      </c>
      <c r="AI2877" s="210">
        <v>126.16913154104753</v>
      </c>
      <c r="AJ2877" s="210">
        <v>121.79156835339589</v>
      </c>
      <c r="AK2877" s="210">
        <v>117.93049799041543</v>
      </c>
      <c r="AM2877" s="63">
        <v>45586</v>
      </c>
      <c r="AN2877" s="210">
        <v>224.85364744110927</v>
      </c>
      <c r="AO2877" s="210">
        <v>241.55690199222377</v>
      </c>
      <c r="AP2877" s="210">
        <v>222.326517064596</v>
      </c>
      <c r="AR2877" s="63">
        <v>45586</v>
      </c>
      <c r="AS2877" s="210">
        <v>97.813784014264684</v>
      </c>
      <c r="AT2877" s="210">
        <v>103.94828499611125</v>
      </c>
    </row>
    <row r="2878" spans="4:46">
      <c r="D2878" s="63">
        <v>45587</v>
      </c>
      <c r="E2878" s="211">
        <v>7598.7430000000004</v>
      </c>
      <c r="F2878" s="211">
        <v>15315.431</v>
      </c>
      <c r="G2878" s="213">
        <v>22914.173999999999</v>
      </c>
      <c r="I2878" s="63"/>
      <c r="J2878" s="68"/>
      <c r="K2878" s="68"/>
      <c r="M2878" s="63">
        <v>45587</v>
      </c>
      <c r="N2878" s="211">
        <v>28416</v>
      </c>
      <c r="O2878" s="212">
        <v>984.83330000000001</v>
      </c>
      <c r="Q2878" s="63">
        <v>45587</v>
      </c>
      <c r="R2878" s="210">
        <v>227.35885659002179</v>
      </c>
      <c r="S2878" s="210">
        <v>129.45297519493627</v>
      </c>
      <c r="U2878" s="63">
        <v>45587</v>
      </c>
      <c r="V2878" s="214">
        <v>45.408760915715504</v>
      </c>
      <c r="X2878" s="63"/>
      <c r="Y2878" s="67"/>
      <c r="Z2878" s="67"/>
      <c r="AA2878" s="67"/>
      <c r="AB2878" s="67"/>
      <c r="AD2878" s="63"/>
      <c r="AE2878" s="67"/>
      <c r="AF2878" s="68"/>
      <c r="AH2878" s="58">
        <v>45587</v>
      </c>
      <c r="AI2878" s="210">
        <v>127.60610318181884</v>
      </c>
      <c r="AJ2878" s="210">
        <v>121.83102264400341</v>
      </c>
      <c r="AK2878" s="210">
        <v>116.75461257017861</v>
      </c>
      <c r="AM2878" s="63">
        <v>45587</v>
      </c>
      <c r="AN2878" s="210">
        <v>224.40462395028837</v>
      </c>
      <c r="AO2878" s="210">
        <v>241.62050674898504</v>
      </c>
      <c r="AP2878" s="210">
        <v>221.21362371705038</v>
      </c>
      <c r="AR2878" s="63">
        <v>45587</v>
      </c>
      <c r="AS2878" s="210">
        <v>98.563488301951836</v>
      </c>
      <c r="AT2878" s="210">
        <v>105.75395481374103</v>
      </c>
    </row>
    <row r="2879" spans="4:46">
      <c r="D2879" s="63">
        <v>45588</v>
      </c>
      <c r="E2879" s="211">
        <v>7447.5360000000001</v>
      </c>
      <c r="F2879" s="211">
        <v>15327.495000000001</v>
      </c>
      <c r="G2879" s="213">
        <v>22775.030999999999</v>
      </c>
      <c r="I2879" s="63"/>
      <c r="J2879" s="68"/>
      <c r="K2879" s="68"/>
      <c r="M2879" s="63">
        <v>45588</v>
      </c>
      <c r="N2879" s="211">
        <v>28511</v>
      </c>
      <c r="O2879" s="212">
        <v>985.91669999999999</v>
      </c>
      <c r="Q2879" s="63">
        <v>45588</v>
      </c>
      <c r="R2879" s="210">
        <v>226.61943455262073</v>
      </c>
      <c r="S2879" s="210">
        <v>128.63840376078963</v>
      </c>
      <c r="U2879" s="63">
        <v>45588</v>
      </c>
      <c r="V2879" s="214">
        <v>45.355293021324258</v>
      </c>
      <c r="X2879" s="63"/>
      <c r="Y2879" s="67"/>
      <c r="Z2879" s="67"/>
      <c r="AA2879" s="67"/>
      <c r="AB2879" s="67"/>
      <c r="AD2879" s="63"/>
      <c r="AE2879" s="67"/>
      <c r="AF2879" s="68"/>
      <c r="AH2879" s="58">
        <v>45588</v>
      </c>
      <c r="AI2879" s="210">
        <v>128.8830817412526</v>
      </c>
      <c r="AJ2879" s="210">
        <v>121.91104677925391</v>
      </c>
      <c r="AK2879" s="210">
        <v>115.80913590029897</v>
      </c>
      <c r="AM2879" s="63">
        <v>45588</v>
      </c>
      <c r="AN2879" s="210">
        <v>223.72443255018902</v>
      </c>
      <c r="AO2879" s="210">
        <v>241.21557243537612</v>
      </c>
      <c r="AP2879" s="210">
        <v>220.01444479437092</v>
      </c>
      <c r="AR2879" s="63">
        <v>45588</v>
      </c>
      <c r="AS2879" s="210">
        <v>99.305256262175263</v>
      </c>
      <c r="AT2879" s="210">
        <v>107.34924637320637</v>
      </c>
    </row>
    <row r="2880" spans="4:46">
      <c r="D2880" s="63">
        <v>45589</v>
      </c>
      <c r="E2880" s="211">
        <v>7164.32</v>
      </c>
      <c r="F2880" s="211">
        <v>15343.370999999999</v>
      </c>
      <c r="G2880" s="213">
        <v>22507.690999999999</v>
      </c>
      <c r="I2880" s="63"/>
      <c r="J2880" s="68"/>
      <c r="K2880" s="68"/>
      <c r="M2880" s="63">
        <v>45589</v>
      </c>
      <c r="N2880" s="211">
        <v>29057</v>
      </c>
      <c r="O2880" s="212">
        <v>986.33330000000001</v>
      </c>
      <c r="Q2880" s="63">
        <v>45589</v>
      </c>
      <c r="R2880" s="210">
        <v>226.06641126209769</v>
      </c>
      <c r="S2880" s="210">
        <v>127.86859862939859</v>
      </c>
      <c r="U2880" s="63">
        <v>45589</v>
      </c>
      <c r="V2880" s="214">
        <v>45.154788233409036</v>
      </c>
      <c r="X2880" s="63"/>
      <c r="Y2880" s="67"/>
      <c r="Z2880" s="67"/>
      <c r="AA2880" s="67"/>
      <c r="AB2880" s="67"/>
      <c r="AD2880" s="63"/>
      <c r="AE2880" s="67"/>
      <c r="AF2880" s="68"/>
      <c r="AH2880" s="58">
        <v>45589</v>
      </c>
      <c r="AI2880" s="210">
        <v>130.02071515359401</v>
      </c>
      <c r="AJ2880" s="210">
        <v>121.93486228318039</v>
      </c>
      <c r="AK2880" s="210">
        <v>114.88688903835831</v>
      </c>
      <c r="AM2880" s="63">
        <v>45589</v>
      </c>
      <c r="AN2880" s="210">
        <v>223.08704612361282</v>
      </c>
      <c r="AO2880" s="210">
        <v>240.76163385703015</v>
      </c>
      <c r="AP2880" s="210">
        <v>218.97641356627364</v>
      </c>
      <c r="AR2880" s="63">
        <v>45589</v>
      </c>
      <c r="AS2880" s="210">
        <v>100.05949558094413</v>
      </c>
      <c r="AT2880" s="210">
        <v>108.73500730522241</v>
      </c>
    </row>
    <row r="2881" spans="4:46">
      <c r="D2881" s="63">
        <v>45590</v>
      </c>
      <c r="E2881" s="211">
        <v>7324.098</v>
      </c>
      <c r="F2881" s="211">
        <v>15361.791999999999</v>
      </c>
      <c r="G2881" s="213">
        <v>22685.89</v>
      </c>
      <c r="I2881" s="63"/>
      <c r="J2881" s="68"/>
      <c r="K2881" s="68"/>
      <c r="M2881" s="63">
        <v>45590</v>
      </c>
      <c r="N2881" s="211">
        <v>29163</v>
      </c>
      <c r="O2881" s="212">
        <v>988.33330000000001</v>
      </c>
      <c r="Q2881" s="63">
        <v>45590</v>
      </c>
      <c r="R2881" s="210">
        <v>225.55184809952343</v>
      </c>
      <c r="S2881" s="210">
        <v>127.05231324432482</v>
      </c>
      <c r="U2881" s="63">
        <v>45590</v>
      </c>
      <c r="V2881" s="214">
        <v>45.033507058944778</v>
      </c>
      <c r="X2881" s="63"/>
      <c r="Y2881" s="67"/>
      <c r="Z2881" s="67"/>
      <c r="AA2881" s="67"/>
      <c r="AB2881" s="67"/>
      <c r="AD2881" s="63"/>
      <c r="AE2881" s="67"/>
      <c r="AF2881" s="68"/>
      <c r="AH2881" s="58">
        <v>45590</v>
      </c>
      <c r="AI2881" s="210">
        <v>131.20411061629818</v>
      </c>
      <c r="AJ2881" s="210">
        <v>121.93174938750704</v>
      </c>
      <c r="AK2881" s="210">
        <v>113.88035926915228</v>
      </c>
      <c r="AM2881" s="63">
        <v>45590</v>
      </c>
      <c r="AN2881" s="210">
        <v>222.4691502285506</v>
      </c>
      <c r="AO2881" s="210">
        <v>240.37502102678161</v>
      </c>
      <c r="AP2881" s="210">
        <v>217.91942972128888</v>
      </c>
      <c r="AR2881" s="63">
        <v>45590</v>
      </c>
      <c r="AS2881" s="210">
        <v>100.87485440662611</v>
      </c>
      <c r="AT2881" s="210">
        <v>109.79389044545526</v>
      </c>
    </row>
    <row r="2882" spans="4:46">
      <c r="D2882" s="63">
        <v>45591</v>
      </c>
      <c r="E2882" s="211">
        <v>7324.098</v>
      </c>
      <c r="F2882" s="211">
        <v>15361.791999999999</v>
      </c>
      <c r="G2882" s="213">
        <v>22685.89</v>
      </c>
      <c r="I2882" s="63"/>
      <c r="J2882" s="68"/>
      <c r="K2882" s="68"/>
      <c r="M2882" s="63">
        <v>45591</v>
      </c>
      <c r="N2882" s="211">
        <v>29163</v>
      </c>
      <c r="O2882" s="212">
        <v>988.33330000000001</v>
      </c>
      <c r="Q2882" s="63">
        <v>45591</v>
      </c>
      <c r="R2882" s="210">
        <v>225.18684011715325</v>
      </c>
      <c r="S2882" s="210">
        <v>126.18831072604237</v>
      </c>
      <c r="U2882" s="63">
        <v>45591</v>
      </c>
      <c r="V2882" s="214">
        <v>45.033507058944778</v>
      </c>
      <c r="X2882" s="63"/>
      <c r="Y2882" s="67"/>
      <c r="Z2882" s="67"/>
      <c r="AA2882" s="67"/>
      <c r="AB2882" s="67"/>
      <c r="AD2882" s="63"/>
      <c r="AE2882" s="67"/>
      <c r="AF2882" s="68"/>
      <c r="AH2882" s="58">
        <v>45591</v>
      </c>
      <c r="AI2882" s="210">
        <v>132.3007886839128</v>
      </c>
      <c r="AJ2882" s="210">
        <v>121.83723216496728</v>
      </c>
      <c r="AK2882" s="210">
        <v>112.80125314023989</v>
      </c>
      <c r="AM2882" s="63">
        <v>45591</v>
      </c>
      <c r="AN2882" s="210">
        <v>221.76355766998915</v>
      </c>
      <c r="AO2882" s="210">
        <v>239.74875959436523</v>
      </c>
      <c r="AP2882" s="210">
        <v>216.88772571325083</v>
      </c>
      <c r="AR2882" s="63">
        <v>45591</v>
      </c>
      <c r="AS2882" s="210">
        <v>101.58020557343943</v>
      </c>
      <c r="AT2882" s="210">
        <v>110.56765384134772</v>
      </c>
    </row>
    <row r="2883" spans="4:46">
      <c r="D2883" s="63">
        <v>45592</v>
      </c>
      <c r="E2883" s="211">
        <v>7324.098</v>
      </c>
      <c r="F2883" s="211">
        <v>15361.791999999999</v>
      </c>
      <c r="G2883" s="213">
        <v>22685.89</v>
      </c>
      <c r="I2883" s="63"/>
      <c r="J2883" s="68"/>
      <c r="K2883" s="68"/>
      <c r="M2883" s="63">
        <v>45592</v>
      </c>
      <c r="N2883" s="211">
        <v>29163</v>
      </c>
      <c r="O2883" s="212">
        <v>988.33330000000001</v>
      </c>
      <c r="Q2883" s="63">
        <v>45592</v>
      </c>
      <c r="R2883" s="210">
        <v>224.74680701227973</v>
      </c>
      <c r="S2883" s="210">
        <v>125.34315310075202</v>
      </c>
      <c r="U2883" s="63">
        <v>45592</v>
      </c>
      <c r="V2883" s="214">
        <v>45.033507058944778</v>
      </c>
      <c r="X2883" s="63"/>
      <c r="Y2883" s="67"/>
      <c r="Z2883" s="67"/>
      <c r="AA2883" s="67"/>
      <c r="AB2883" s="67"/>
      <c r="AD2883" s="63"/>
      <c r="AE2883" s="67"/>
      <c r="AF2883" s="68"/>
      <c r="AH2883" s="58">
        <v>45592</v>
      </c>
      <c r="AI2883" s="210">
        <v>133.33314284289918</v>
      </c>
      <c r="AJ2883" s="210">
        <v>121.72004018256679</v>
      </c>
      <c r="AK2883" s="210">
        <v>111.73234763320838</v>
      </c>
      <c r="AM2883" s="63">
        <v>45592</v>
      </c>
      <c r="AN2883" s="210">
        <v>221.14445306598739</v>
      </c>
      <c r="AO2883" s="210">
        <v>239.21049001575477</v>
      </c>
      <c r="AP2883" s="210">
        <v>215.94522579291865</v>
      </c>
      <c r="AR2883" s="63">
        <v>45592</v>
      </c>
      <c r="AS2883" s="210">
        <v>102.27912357338948</v>
      </c>
      <c r="AT2883" s="210">
        <v>111.13533044218227</v>
      </c>
    </row>
    <row r="2884" spans="4:46">
      <c r="D2884" s="63">
        <v>45593</v>
      </c>
      <c r="E2884" s="211">
        <v>6796.0469999999996</v>
      </c>
      <c r="F2884" s="211">
        <v>15406.298000000001</v>
      </c>
      <c r="G2884" s="213">
        <v>22202.345000000001</v>
      </c>
      <c r="I2884" s="63"/>
      <c r="J2884" s="68"/>
      <c r="K2884" s="68"/>
      <c r="M2884" s="63">
        <v>45593</v>
      </c>
      <c r="N2884" s="211">
        <v>29368</v>
      </c>
      <c r="O2884" s="212">
        <v>988.83330000000001</v>
      </c>
      <c r="Q2884" s="63">
        <v>45593</v>
      </c>
      <c r="R2884" s="210">
        <v>224.58958357382178</v>
      </c>
      <c r="S2884" s="210">
        <v>124.92082045924353</v>
      </c>
      <c r="U2884" s="63">
        <v>45593</v>
      </c>
      <c r="V2884" s="214">
        <v>44.939947351655277</v>
      </c>
      <c r="X2884" s="63"/>
      <c r="Y2884" s="67"/>
      <c r="Z2884" s="67"/>
      <c r="AA2884" s="67"/>
      <c r="AB2884" s="67"/>
      <c r="AD2884" s="63"/>
      <c r="AE2884" s="67"/>
      <c r="AF2884" s="68"/>
      <c r="AH2884" s="58">
        <v>45593</v>
      </c>
      <c r="AI2884" s="210">
        <v>134.31318673382404</v>
      </c>
      <c r="AJ2884" s="210">
        <v>121.8637979487811</v>
      </c>
      <c r="AK2884" s="210">
        <v>111.18495823612542</v>
      </c>
      <c r="AM2884" s="63">
        <v>45593</v>
      </c>
      <c r="AN2884" s="210">
        <v>220.79006784348456</v>
      </c>
      <c r="AO2884" s="210">
        <v>238.87405492553131</v>
      </c>
      <c r="AP2884" s="210">
        <v>215.34050001143518</v>
      </c>
      <c r="AR2884" s="63">
        <v>45593</v>
      </c>
      <c r="AS2884" s="210">
        <v>102.98326985031827</v>
      </c>
      <c r="AT2884" s="210">
        <v>111.81617461087829</v>
      </c>
    </row>
    <row r="2885" spans="4:46">
      <c r="D2885" s="63">
        <v>45594</v>
      </c>
      <c r="E2885" s="211">
        <v>6681.6189999999997</v>
      </c>
      <c r="F2885" s="211">
        <v>15469.316999999999</v>
      </c>
      <c r="G2885" s="213">
        <v>22150.936000000002</v>
      </c>
      <c r="I2885" s="63"/>
      <c r="J2885" s="68"/>
      <c r="K2885" s="68"/>
      <c r="M2885" s="63">
        <v>45594</v>
      </c>
      <c r="N2885" s="211">
        <v>29669</v>
      </c>
      <c r="O2885" s="212">
        <v>989.25</v>
      </c>
      <c r="Q2885" s="63">
        <v>45594</v>
      </c>
      <c r="R2885" s="210">
        <v>224.53902001330812</v>
      </c>
      <c r="S2885" s="210">
        <v>124.35871438395955</v>
      </c>
      <c r="U2885" s="63">
        <v>45594</v>
      </c>
      <c r="V2885" s="214">
        <v>44.672427227717918</v>
      </c>
      <c r="X2885" s="63"/>
      <c r="Y2885" s="67"/>
      <c r="Z2885" s="67"/>
      <c r="AA2885" s="67"/>
      <c r="AB2885" s="67"/>
      <c r="AD2885" s="63"/>
      <c r="AE2885" s="67"/>
      <c r="AF2885" s="68"/>
      <c r="AH2885" s="58">
        <v>45594</v>
      </c>
      <c r="AI2885" s="210">
        <v>135.4415048215248</v>
      </c>
      <c r="AJ2885" s="210">
        <v>121.96284801554151</v>
      </c>
      <c r="AK2885" s="210">
        <v>110.47526732350272</v>
      </c>
      <c r="AM2885" s="63">
        <v>45594</v>
      </c>
      <c r="AN2885" s="210">
        <v>220.49383832454907</v>
      </c>
      <c r="AO2885" s="210">
        <v>238.73724143097598</v>
      </c>
      <c r="AP2885" s="210">
        <v>214.69043139971302</v>
      </c>
      <c r="AR2885" s="63">
        <v>45594</v>
      </c>
      <c r="AS2885" s="210">
        <v>103.78359692334284</v>
      </c>
      <c r="AT2885" s="210">
        <v>112.69790197662375</v>
      </c>
    </row>
    <row r="2886" spans="4:46">
      <c r="D2886" s="63">
        <v>45595</v>
      </c>
      <c r="E2886" s="211">
        <v>7022.0379999999996</v>
      </c>
      <c r="F2886" s="211">
        <v>15478.968999999999</v>
      </c>
      <c r="G2886" s="213">
        <v>22501.007000000001</v>
      </c>
      <c r="I2886" s="63"/>
      <c r="J2886" s="68"/>
      <c r="K2886" s="68"/>
      <c r="M2886" s="63">
        <v>45595</v>
      </c>
      <c r="N2886" s="211">
        <v>29863</v>
      </c>
      <c r="O2886" s="212">
        <v>990.25</v>
      </c>
      <c r="Q2886" s="63">
        <v>45595</v>
      </c>
      <c r="R2886" s="210">
        <v>223.9739990780603</v>
      </c>
      <c r="S2886" s="210">
        <v>123.53974565697716</v>
      </c>
      <c r="U2886" s="63">
        <v>45595</v>
      </c>
      <c r="V2886" s="214">
        <v>44.555302914360453</v>
      </c>
      <c r="X2886" s="63"/>
      <c r="Y2886" s="67"/>
      <c r="Z2886" s="67"/>
      <c r="AA2886" s="67"/>
      <c r="AB2886" s="67"/>
      <c r="AD2886" s="63"/>
      <c r="AE2886" s="67"/>
      <c r="AF2886" s="68"/>
      <c r="AH2886" s="58">
        <v>45595</v>
      </c>
      <c r="AI2886" s="210">
        <v>136.46120976561934</v>
      </c>
      <c r="AJ2886" s="210">
        <v>121.85632010125151</v>
      </c>
      <c r="AK2886" s="210">
        <v>109.46011523351787</v>
      </c>
      <c r="AM2886" s="63">
        <v>45595</v>
      </c>
      <c r="AN2886" s="210">
        <v>220.14446867199712</v>
      </c>
      <c r="AO2886" s="210">
        <v>238.40467827894329</v>
      </c>
      <c r="AP2886" s="210">
        <v>214.15206935011554</v>
      </c>
      <c r="AR2886" s="63">
        <v>45595</v>
      </c>
      <c r="AS2886" s="210">
        <v>104.57217448434446</v>
      </c>
      <c r="AT2886" s="210">
        <v>113.60679791381934</v>
      </c>
    </row>
    <row r="2887" spans="4:46">
      <c r="D2887" s="63">
        <v>45596</v>
      </c>
      <c r="E2887" s="211">
        <v>7183.2269999999999</v>
      </c>
      <c r="F2887" s="211">
        <v>15532.073</v>
      </c>
      <c r="G2887" s="213">
        <v>22715.3</v>
      </c>
      <c r="I2887" s="63"/>
      <c r="J2887" s="68"/>
      <c r="K2887" s="68"/>
      <c r="M2887" s="63">
        <v>45596</v>
      </c>
      <c r="N2887" s="211">
        <v>28618</v>
      </c>
      <c r="O2887" s="212">
        <v>990.75</v>
      </c>
      <c r="Q2887" s="63">
        <v>45596</v>
      </c>
      <c r="R2887" s="210">
        <v>222.60859566056899</v>
      </c>
      <c r="S2887" s="210">
        <v>123.21017964249292</v>
      </c>
      <c r="U2887" s="63">
        <v>45596</v>
      </c>
      <c r="V2887" s="214">
        <v>45.594888095416572</v>
      </c>
      <c r="X2887" s="63"/>
      <c r="Y2887" s="67"/>
      <c r="Z2887" s="67"/>
      <c r="AA2887" s="67"/>
      <c r="AB2887" s="67"/>
      <c r="AD2887" s="63"/>
      <c r="AE2887" s="67"/>
      <c r="AF2887" s="68"/>
      <c r="AH2887" s="58">
        <v>45596</v>
      </c>
      <c r="AI2887" s="210">
        <v>137.33065873119492</v>
      </c>
      <c r="AJ2887" s="210">
        <v>122.03274417327262</v>
      </c>
      <c r="AK2887" s="210">
        <v>109.06524494674761</v>
      </c>
      <c r="AM2887" s="63">
        <v>45596</v>
      </c>
      <c r="AN2887" s="210">
        <v>219.84134519409596</v>
      </c>
      <c r="AO2887" s="210">
        <v>238.14934960059037</v>
      </c>
      <c r="AP2887" s="210">
        <v>213.69401857732808</v>
      </c>
      <c r="AR2887" s="63">
        <v>45596</v>
      </c>
      <c r="AS2887" s="210">
        <v>105.31831190502956</v>
      </c>
      <c r="AT2887" s="210">
        <v>114.71578566670711</v>
      </c>
    </row>
    <row r="2888" spans="4:46">
      <c r="D2888" s="63">
        <v>45597</v>
      </c>
      <c r="E2888" s="211">
        <v>9758.9490000000005</v>
      </c>
      <c r="F2888" s="211">
        <v>15588.183999999999</v>
      </c>
      <c r="G2888" s="213">
        <v>25347.133000000002</v>
      </c>
      <c r="I2888" s="63"/>
      <c r="J2888" s="68"/>
      <c r="K2888" s="68"/>
      <c r="M2888" s="63">
        <v>45597</v>
      </c>
      <c r="N2888" s="211">
        <v>29603</v>
      </c>
      <c r="O2888" s="212">
        <v>992.75</v>
      </c>
      <c r="Q2888" s="63">
        <v>45597</v>
      </c>
      <c r="R2888" s="210">
        <v>222.29032547878904</v>
      </c>
      <c r="S2888" s="210">
        <v>122.8425899541687</v>
      </c>
      <c r="U2888" s="63">
        <v>45597</v>
      </c>
      <c r="V2888" s="214">
        <v>46.042218251792761</v>
      </c>
      <c r="X2888" s="63"/>
      <c r="Y2888" s="67"/>
      <c r="Z2888" s="67"/>
      <c r="AA2888" s="67"/>
      <c r="AB2888" s="67"/>
      <c r="AD2888" s="63"/>
      <c r="AE2888" s="67"/>
      <c r="AF2888" s="68"/>
      <c r="AH2888" s="58">
        <v>45597</v>
      </c>
      <c r="AI2888" s="210">
        <v>138.17274721998706</v>
      </c>
      <c r="AJ2888" s="210">
        <v>122.12383616986138</v>
      </c>
      <c r="AK2888" s="210">
        <v>108.62476748508504</v>
      </c>
      <c r="AM2888" s="63">
        <v>45597</v>
      </c>
      <c r="AN2888" s="210">
        <v>219.8674199752098</v>
      </c>
      <c r="AO2888" s="210">
        <v>238.48337986366565</v>
      </c>
      <c r="AP2888" s="210">
        <v>213.40861518643467</v>
      </c>
      <c r="AR2888" s="63">
        <v>45597</v>
      </c>
      <c r="AS2888" s="210">
        <v>106.22324092894519</v>
      </c>
      <c r="AT2888" s="210">
        <v>115.78351314299336</v>
      </c>
    </row>
    <row r="2889" spans="4:46">
      <c r="D2889" s="63">
        <v>45598</v>
      </c>
      <c r="E2889" s="211">
        <v>9758.9490000000005</v>
      </c>
      <c r="F2889" s="211">
        <v>15588.183999999999</v>
      </c>
      <c r="G2889" s="213">
        <v>25347.133000000002</v>
      </c>
      <c r="I2889" s="63"/>
      <c r="J2889" s="68"/>
      <c r="K2889" s="68"/>
      <c r="M2889" s="63">
        <v>45598</v>
      </c>
      <c r="N2889" s="211">
        <v>29603</v>
      </c>
      <c r="O2889" s="212">
        <v>992.75</v>
      </c>
      <c r="Q2889" s="63">
        <v>45598</v>
      </c>
      <c r="R2889" s="210">
        <v>221.76189402723355</v>
      </c>
      <c r="S2889" s="210">
        <v>122.47832728820978</v>
      </c>
      <c r="U2889" s="63">
        <v>45598</v>
      </c>
      <c r="V2889" s="214">
        <v>46.042218251792761</v>
      </c>
      <c r="X2889" s="63"/>
      <c r="Y2889" s="67"/>
      <c r="Z2889" s="67"/>
      <c r="AA2889" s="67"/>
      <c r="AB2889" s="67"/>
      <c r="AD2889" s="63"/>
      <c r="AE2889" s="67"/>
      <c r="AF2889" s="68"/>
      <c r="AH2889" s="58">
        <v>45598</v>
      </c>
      <c r="AI2889" s="210">
        <v>138.84103373212008</v>
      </c>
      <c r="AJ2889" s="210">
        <v>122.18902475559284</v>
      </c>
      <c r="AK2889" s="210">
        <v>108.20227436345019</v>
      </c>
      <c r="AM2889" s="63">
        <v>45598</v>
      </c>
      <c r="AN2889" s="210">
        <v>219.87570542800006</v>
      </c>
      <c r="AO2889" s="210">
        <v>238.94215071624961</v>
      </c>
      <c r="AP2889" s="210">
        <v>212.95536502321491</v>
      </c>
      <c r="AR2889" s="63">
        <v>45598</v>
      </c>
      <c r="AS2889" s="210">
        <v>107.21087257617729</v>
      </c>
      <c r="AT2889" s="210">
        <v>116.9061461031208</v>
      </c>
    </row>
    <row r="2890" spans="4:46">
      <c r="D2890" s="63">
        <v>45599</v>
      </c>
      <c r="E2890" s="211">
        <v>9758.9490000000005</v>
      </c>
      <c r="F2890" s="211">
        <v>15588.183999999999</v>
      </c>
      <c r="G2890" s="213">
        <v>25347.133000000002</v>
      </c>
      <c r="I2890" s="63"/>
      <c r="J2890" s="68"/>
      <c r="K2890" s="68"/>
      <c r="M2890" s="63">
        <v>45599</v>
      </c>
      <c r="N2890" s="211">
        <v>29603</v>
      </c>
      <c r="O2890" s="212">
        <v>992.75</v>
      </c>
      <c r="Q2890" s="63">
        <v>45599</v>
      </c>
      <c r="R2890" s="210">
        <v>221.32198255282151</v>
      </c>
      <c r="S2890" s="210">
        <v>122.24121491351832</v>
      </c>
      <c r="U2890" s="63">
        <v>45599</v>
      </c>
      <c r="V2890" s="214">
        <v>46.042218251792761</v>
      </c>
      <c r="X2890" s="63"/>
      <c r="Y2890" s="67"/>
      <c r="Z2890" s="67"/>
      <c r="AA2890" s="67"/>
      <c r="AB2890" s="67"/>
      <c r="AD2890" s="63"/>
      <c r="AE2890" s="67"/>
      <c r="AF2890" s="68"/>
      <c r="AH2890" s="58">
        <v>45599</v>
      </c>
      <c r="AI2890" s="210">
        <v>139.49003532325167</v>
      </c>
      <c r="AJ2890" s="210">
        <v>122.30414475410831</v>
      </c>
      <c r="AK2890" s="210">
        <v>107.93815058749865</v>
      </c>
      <c r="AM2890" s="63">
        <v>45599</v>
      </c>
      <c r="AN2890" s="210">
        <v>219.92297638491544</v>
      </c>
      <c r="AO2890" s="210">
        <v>239.42321397262484</v>
      </c>
      <c r="AP2890" s="210">
        <v>212.5502619166887</v>
      </c>
      <c r="AR2890" s="63">
        <v>45599</v>
      </c>
      <c r="AS2890" s="210">
        <v>108.22453063947393</v>
      </c>
      <c r="AT2890" s="210">
        <v>118.0693632845109</v>
      </c>
    </row>
    <row r="2891" spans="4:46">
      <c r="D2891" s="63">
        <v>45600</v>
      </c>
      <c r="E2891" s="211">
        <v>10415.671</v>
      </c>
      <c r="F2891" s="211">
        <v>15644.455</v>
      </c>
      <c r="G2891" s="213">
        <v>26060.126</v>
      </c>
      <c r="I2891" s="63"/>
      <c r="J2891" s="68"/>
      <c r="K2891" s="68"/>
      <c r="M2891" s="63">
        <v>45600</v>
      </c>
      <c r="N2891" s="211">
        <v>30182</v>
      </c>
      <c r="O2891" s="212">
        <v>993.33330000000001</v>
      </c>
      <c r="Q2891" s="63">
        <v>45600</v>
      </c>
      <c r="R2891" s="210">
        <v>221.37362013164631</v>
      </c>
      <c r="S2891" s="210">
        <v>121.81846117459285</v>
      </c>
      <c r="U2891" s="63">
        <v>45600</v>
      </c>
      <c r="V2891" s="214">
        <v>46.778773434054401</v>
      </c>
      <c r="X2891" s="63"/>
      <c r="Y2891" s="67"/>
      <c r="Z2891" s="67"/>
      <c r="AA2891" s="67"/>
      <c r="AB2891" s="67"/>
      <c r="AD2891" s="63"/>
      <c r="AE2891" s="67"/>
      <c r="AF2891" s="68"/>
      <c r="AH2891" s="58">
        <v>45600</v>
      </c>
      <c r="AI2891" s="210">
        <v>140.15910180186663</v>
      </c>
      <c r="AJ2891" s="210">
        <v>122.28434682780799</v>
      </c>
      <c r="AK2891" s="210">
        <v>107.38557687402106</v>
      </c>
      <c r="AM2891" s="63">
        <v>45600</v>
      </c>
      <c r="AN2891" s="210">
        <v>219.95313473393833</v>
      </c>
      <c r="AO2891" s="210">
        <v>239.55193652594363</v>
      </c>
      <c r="AP2891" s="210">
        <v>212.38601498839711</v>
      </c>
      <c r="AR2891" s="63">
        <v>45600</v>
      </c>
      <c r="AS2891" s="210">
        <v>109.11581137309292</v>
      </c>
      <c r="AT2891" s="210">
        <v>119.17641314311771</v>
      </c>
    </row>
    <row r="2892" spans="4:46">
      <c r="D2892" s="63">
        <v>45601</v>
      </c>
      <c r="E2892" s="211">
        <v>10471.143</v>
      </c>
      <c r="F2892" s="211">
        <v>15689.751</v>
      </c>
      <c r="G2892" s="213">
        <v>26160.894</v>
      </c>
      <c r="I2892" s="63"/>
      <c r="J2892" s="68"/>
      <c r="K2892" s="68"/>
      <c r="M2892" s="63">
        <v>45601</v>
      </c>
      <c r="N2892" s="211">
        <v>30432</v>
      </c>
      <c r="O2892" s="212">
        <v>994.75</v>
      </c>
      <c r="Q2892" s="63">
        <v>45601</v>
      </c>
      <c r="R2892" s="210">
        <v>221.47077228962212</v>
      </c>
      <c r="S2892" s="210">
        <v>121.46804303418146</v>
      </c>
      <c r="U2892" s="63">
        <v>45601</v>
      </c>
      <c r="V2892" s="214">
        <v>46.642910128056123</v>
      </c>
      <c r="X2892" s="63"/>
      <c r="Y2892" s="67"/>
      <c r="Z2892" s="67"/>
      <c r="AA2892" s="67"/>
      <c r="AB2892" s="67"/>
      <c r="AD2892" s="63"/>
      <c r="AE2892" s="67"/>
      <c r="AF2892" s="68"/>
      <c r="AH2892" s="58">
        <v>45601</v>
      </c>
      <c r="AI2892" s="210">
        <v>140.91109271778842</v>
      </c>
      <c r="AJ2892" s="210">
        <v>122.34940816235276</v>
      </c>
      <c r="AK2892" s="210">
        <v>106.92657393694654</v>
      </c>
      <c r="AM2892" s="63">
        <v>45601</v>
      </c>
      <c r="AN2892" s="210">
        <v>219.96611725443077</v>
      </c>
      <c r="AO2892" s="210">
        <v>239.682847201035</v>
      </c>
      <c r="AP2892" s="210">
        <v>212.18053023566452</v>
      </c>
      <c r="AR2892" s="63">
        <v>45601</v>
      </c>
      <c r="AS2892" s="210">
        <v>110.04275913510328</v>
      </c>
      <c r="AT2892" s="210">
        <v>120.2478852705954</v>
      </c>
    </row>
    <row r="2893" spans="4:46">
      <c r="D2893" s="63">
        <v>45602</v>
      </c>
      <c r="E2893" s="211">
        <v>10471.143</v>
      </c>
      <c r="F2893" s="211">
        <v>15689.751</v>
      </c>
      <c r="G2893" s="213">
        <v>26160.894</v>
      </c>
      <c r="I2893" s="63"/>
      <c r="J2893" s="68"/>
      <c r="K2893" s="68"/>
      <c r="M2893" s="63">
        <v>45602</v>
      </c>
      <c r="N2893" s="211">
        <v>30432</v>
      </c>
      <c r="O2893" s="212">
        <v>994.75</v>
      </c>
      <c r="Q2893" s="63">
        <v>45602</v>
      </c>
      <c r="R2893" s="210">
        <v>221.64513770221936</v>
      </c>
      <c r="S2893" s="210">
        <v>121.48171340857598</v>
      </c>
      <c r="U2893" s="63">
        <v>45602</v>
      </c>
      <c r="V2893" s="214">
        <v>46.642910128056123</v>
      </c>
      <c r="X2893" s="63"/>
      <c r="Y2893" s="67"/>
      <c r="Z2893" s="67"/>
      <c r="AA2893" s="67"/>
      <c r="AB2893" s="67"/>
      <c r="AD2893" s="63"/>
      <c r="AE2893" s="67"/>
      <c r="AF2893" s="68"/>
      <c r="AH2893" s="58">
        <v>45602</v>
      </c>
      <c r="AI2893" s="210">
        <v>141.72166419326078</v>
      </c>
      <c r="AJ2893" s="210">
        <v>122.72017206555303</v>
      </c>
      <c r="AK2893" s="210">
        <v>106.97260500295643</v>
      </c>
      <c r="AM2893" s="63">
        <v>45602</v>
      </c>
      <c r="AN2893" s="210">
        <v>220.24557217889603</v>
      </c>
      <c r="AO2893" s="210">
        <v>240.58364519418123</v>
      </c>
      <c r="AP2893" s="210">
        <v>211.86532781363763</v>
      </c>
      <c r="AR2893" s="63">
        <v>45602</v>
      </c>
      <c r="AS2893" s="210">
        <v>111.10059562053935</v>
      </c>
      <c r="AT2893" s="210">
        <v>121.33228916163641</v>
      </c>
    </row>
    <row r="2894" spans="4:46">
      <c r="D2894" s="63">
        <v>45603</v>
      </c>
      <c r="E2894" s="211">
        <v>10352.991</v>
      </c>
      <c r="F2894" s="211">
        <v>15750.21</v>
      </c>
      <c r="G2894" s="213">
        <v>26103.201000000001</v>
      </c>
      <c r="I2894" s="63"/>
      <c r="J2894" s="68"/>
      <c r="K2894" s="68"/>
      <c r="M2894" s="63">
        <v>45603</v>
      </c>
      <c r="N2894" s="211">
        <v>29668</v>
      </c>
      <c r="O2894" s="212">
        <v>995.33333333333337</v>
      </c>
      <c r="Q2894" s="63">
        <v>45603</v>
      </c>
      <c r="R2894" s="210">
        <v>221.76440032112694</v>
      </c>
      <c r="S2894" s="210">
        <v>121.26220043153712</v>
      </c>
      <c r="U2894" s="63">
        <v>45603</v>
      </c>
      <c r="V2894" s="214">
        <v>47.070804778845975</v>
      </c>
      <c r="X2894" s="63"/>
      <c r="Y2894" s="67"/>
      <c r="Z2894" s="67"/>
      <c r="AA2894" s="67"/>
      <c r="AB2894" s="67"/>
      <c r="AD2894" s="63"/>
      <c r="AE2894" s="67"/>
      <c r="AF2894" s="68"/>
      <c r="AH2894" s="58">
        <v>45603</v>
      </c>
      <c r="AI2894" s="210">
        <v>142.28819550440335</v>
      </c>
      <c r="AJ2894" s="210">
        <v>122.82246275152673</v>
      </c>
      <c r="AK2894" s="210">
        <v>106.7023807798623</v>
      </c>
      <c r="AM2894" s="63">
        <v>45603</v>
      </c>
      <c r="AN2894" s="210">
        <v>220.57758613182955</v>
      </c>
      <c r="AO2894" s="210">
        <v>241.10587964326001</v>
      </c>
      <c r="AP2894" s="210">
        <v>212.00223068861851</v>
      </c>
      <c r="AR2894" s="63">
        <v>45603</v>
      </c>
      <c r="AS2894" s="210">
        <v>111.97761907244264</v>
      </c>
      <c r="AT2894" s="210">
        <v>122.48565611697204</v>
      </c>
    </row>
    <row r="2895" spans="4:46">
      <c r="D2895" s="63">
        <v>45604</v>
      </c>
      <c r="E2895" s="211">
        <v>9995.9269999999997</v>
      </c>
      <c r="F2895" s="211">
        <v>15780.778</v>
      </c>
      <c r="G2895" s="213">
        <v>25776.705000000002</v>
      </c>
      <c r="I2895" s="63"/>
      <c r="J2895" s="68"/>
      <c r="K2895" s="68"/>
      <c r="M2895" s="63">
        <v>45604</v>
      </c>
      <c r="N2895" s="211">
        <v>29838</v>
      </c>
      <c r="O2895" s="212">
        <v>997.25</v>
      </c>
      <c r="Q2895" s="63">
        <v>45604</v>
      </c>
      <c r="R2895" s="210">
        <v>222.02667061998275</v>
      </c>
      <c r="S2895" s="210">
        <v>121.03441911729789</v>
      </c>
      <c r="U2895" s="63">
        <v>45604</v>
      </c>
      <c r="V2895" s="214">
        <v>47.33750886230024</v>
      </c>
      <c r="X2895" s="63"/>
      <c r="Y2895" s="67"/>
      <c r="Z2895" s="67"/>
      <c r="AA2895" s="67"/>
      <c r="AB2895" s="67"/>
      <c r="AD2895" s="63"/>
      <c r="AE2895" s="67"/>
      <c r="AF2895" s="68"/>
      <c r="AH2895" s="58">
        <v>45604</v>
      </c>
      <c r="AI2895" s="210">
        <v>142.86462823389732</v>
      </c>
      <c r="AJ2895" s="210">
        <v>122.91540274932294</v>
      </c>
      <c r="AK2895" s="210">
        <v>106.41516457713477</v>
      </c>
      <c r="AM2895" s="63">
        <v>45604</v>
      </c>
      <c r="AN2895" s="210">
        <v>220.9652837227618</v>
      </c>
      <c r="AO2895" s="210">
        <v>241.86248885824483</v>
      </c>
      <c r="AP2895" s="210">
        <v>212.03882480722763</v>
      </c>
      <c r="AR2895" s="63">
        <v>45604</v>
      </c>
      <c r="AS2895" s="210">
        <v>112.88662034903436</v>
      </c>
      <c r="AT2895" s="210">
        <v>123.63227411501452</v>
      </c>
    </row>
    <row r="2896" spans="4:46">
      <c r="D2896" s="63">
        <v>45605</v>
      </c>
      <c r="E2896" s="211">
        <v>9995.9269999999997</v>
      </c>
      <c r="F2896" s="211">
        <v>15780.778</v>
      </c>
      <c r="G2896" s="213">
        <v>25776.705000000002</v>
      </c>
      <c r="I2896" s="63"/>
      <c r="J2896" s="68"/>
      <c r="K2896" s="68"/>
      <c r="M2896" s="63">
        <v>45605</v>
      </c>
      <c r="N2896" s="211">
        <v>29838</v>
      </c>
      <c r="O2896" s="212">
        <v>997.25</v>
      </c>
      <c r="Q2896" s="63">
        <v>45605</v>
      </c>
      <c r="R2896" s="210">
        <v>221.79501473013624</v>
      </c>
      <c r="S2896" s="210">
        <v>121.07219086815198</v>
      </c>
      <c r="U2896" s="63">
        <v>45605</v>
      </c>
      <c r="V2896" s="214">
        <v>47.33750886230024</v>
      </c>
      <c r="X2896" s="63"/>
      <c r="Y2896" s="67"/>
      <c r="Z2896" s="67"/>
      <c r="AA2896" s="67"/>
      <c r="AB2896" s="67"/>
      <c r="AD2896" s="63"/>
      <c r="AE2896" s="67"/>
      <c r="AF2896" s="68"/>
      <c r="AH2896" s="58">
        <v>45605</v>
      </c>
      <c r="AI2896" s="210">
        <v>143.18490954953194</v>
      </c>
      <c r="AJ2896" s="210">
        <v>123.11325104984125</v>
      </c>
      <c r="AK2896" s="210">
        <v>106.4816882082182</v>
      </c>
      <c r="AM2896" s="63">
        <v>45605</v>
      </c>
      <c r="AN2896" s="210">
        <v>221.20219246710047</v>
      </c>
      <c r="AO2896" s="210">
        <v>242.46313922278674</v>
      </c>
      <c r="AP2896" s="210">
        <v>211.86968607576944</v>
      </c>
      <c r="AR2896" s="63">
        <v>45605</v>
      </c>
      <c r="AS2896" s="210">
        <v>113.72374959748659</v>
      </c>
      <c r="AT2896" s="210">
        <v>124.69476144325786</v>
      </c>
    </row>
    <row r="2897" spans="4:46">
      <c r="D2897" s="63">
        <v>45606</v>
      </c>
      <c r="E2897" s="211">
        <v>9995.9269999999997</v>
      </c>
      <c r="F2897" s="211">
        <v>15780.778</v>
      </c>
      <c r="G2897" s="213">
        <v>25776.705000000002</v>
      </c>
      <c r="I2897" s="63"/>
      <c r="J2897" s="68"/>
      <c r="K2897" s="68"/>
      <c r="M2897" s="63">
        <v>45606</v>
      </c>
      <c r="N2897" s="211">
        <v>29838</v>
      </c>
      <c r="O2897" s="212">
        <v>997.25</v>
      </c>
      <c r="Q2897" s="63">
        <v>45606</v>
      </c>
      <c r="R2897" s="210">
        <v>222.01871530201825</v>
      </c>
      <c r="S2897" s="210">
        <v>121.21193881920895</v>
      </c>
      <c r="U2897" s="63">
        <v>45606</v>
      </c>
      <c r="V2897" s="214">
        <v>47.33750886230024</v>
      </c>
      <c r="X2897" s="63"/>
      <c r="Y2897" s="67"/>
      <c r="Z2897" s="67"/>
      <c r="AA2897" s="67"/>
      <c r="AB2897" s="67"/>
      <c r="AD2897" s="63"/>
      <c r="AE2897" s="67"/>
      <c r="AF2897" s="68"/>
      <c r="AH2897" s="58">
        <v>45606</v>
      </c>
      <c r="AI2897" s="210">
        <v>143.49661527207064</v>
      </c>
      <c r="AJ2897" s="210">
        <v>123.37997741551496</v>
      </c>
      <c r="AK2897" s="210">
        <v>106.67235029351482</v>
      </c>
      <c r="AM2897" s="63">
        <v>45606</v>
      </c>
      <c r="AN2897" s="210">
        <v>221.54244776464935</v>
      </c>
      <c r="AO2897" s="210">
        <v>243.17050102227492</v>
      </c>
      <c r="AP2897" s="210">
        <v>211.8522041796989</v>
      </c>
      <c r="AR2897" s="63">
        <v>45606</v>
      </c>
      <c r="AS2897" s="210">
        <v>114.59224476639341</v>
      </c>
      <c r="AT2897" s="210">
        <v>125.69689179877548</v>
      </c>
    </row>
    <row r="2898" spans="4:46">
      <c r="D2898" s="63">
        <v>45607</v>
      </c>
      <c r="E2898" s="211">
        <v>10040.215</v>
      </c>
      <c r="F2898" s="211">
        <v>15809.492</v>
      </c>
      <c r="G2898" s="213">
        <v>25849.706999999999</v>
      </c>
      <c r="I2898" s="63"/>
      <c r="J2898" s="68"/>
      <c r="K2898" s="68"/>
      <c r="M2898" s="63">
        <v>45607</v>
      </c>
      <c r="N2898" s="211">
        <v>29859</v>
      </c>
      <c r="O2898" s="212">
        <v>997.75</v>
      </c>
      <c r="Q2898" s="63">
        <v>45607</v>
      </c>
      <c r="R2898" s="210">
        <v>222.27505960569491</v>
      </c>
      <c r="S2898" s="210">
        <v>121.18183793054031</v>
      </c>
      <c r="U2898" s="63">
        <v>45607</v>
      </c>
      <c r="V2898" s="214">
        <v>48.966209696917282</v>
      </c>
      <c r="X2898" s="63"/>
      <c r="Y2898" s="67"/>
      <c r="Z2898" s="67"/>
      <c r="AA2898" s="67"/>
      <c r="AB2898" s="67"/>
      <c r="AD2898" s="63"/>
      <c r="AE2898" s="67"/>
      <c r="AF2898" s="68"/>
      <c r="AH2898" s="58">
        <v>45607</v>
      </c>
      <c r="AI2898" s="210">
        <v>143.82069398882024</v>
      </c>
      <c r="AJ2898" s="210">
        <v>123.5372213277787</v>
      </c>
      <c r="AK2898" s="210">
        <v>106.62269617764193</v>
      </c>
      <c r="AM2898" s="63">
        <v>45607</v>
      </c>
      <c r="AN2898" s="210">
        <v>221.80391333320509</v>
      </c>
      <c r="AO2898" s="210">
        <v>243.55203046580732</v>
      </c>
      <c r="AP2898" s="210">
        <v>211.9709029110951</v>
      </c>
      <c r="AR2898" s="63">
        <v>45607</v>
      </c>
      <c r="AS2898" s="210">
        <v>115.40668521247741</v>
      </c>
      <c r="AT2898" s="210">
        <v>126.65645168779309</v>
      </c>
    </row>
    <row r="2899" spans="4:46">
      <c r="D2899" s="63">
        <v>45608</v>
      </c>
      <c r="E2899" s="211">
        <v>9355.6949999999997</v>
      </c>
      <c r="F2899" s="211">
        <v>15822.726000000001</v>
      </c>
      <c r="G2899" s="213">
        <v>25178.420999999998</v>
      </c>
      <c r="I2899" s="63"/>
      <c r="J2899" s="68"/>
      <c r="K2899" s="68"/>
      <c r="M2899" s="63">
        <v>45608</v>
      </c>
      <c r="N2899" s="211">
        <v>29962</v>
      </c>
      <c r="O2899" s="212">
        <v>998.75</v>
      </c>
      <c r="Q2899" s="63">
        <v>45608</v>
      </c>
      <c r="R2899" s="210">
        <v>222.34841317676745</v>
      </c>
      <c r="S2899" s="210">
        <v>121.16316693286353</v>
      </c>
      <c r="U2899" s="63">
        <v>45608</v>
      </c>
      <c r="V2899" s="214">
        <v>48.625421855405818</v>
      </c>
      <c r="X2899" s="63"/>
      <c r="Y2899" s="67"/>
      <c r="Z2899" s="67"/>
      <c r="AA2899" s="67"/>
      <c r="AB2899" s="67"/>
      <c r="AD2899" s="63"/>
      <c r="AE2899" s="67"/>
      <c r="AF2899" s="68"/>
      <c r="AH2899" s="58">
        <v>45608</v>
      </c>
      <c r="AI2899" s="210">
        <v>144.21682189850333</v>
      </c>
      <c r="AJ2899" s="210">
        <v>123.72032144846673</v>
      </c>
      <c r="AK2899" s="210">
        <v>106.59703246913064</v>
      </c>
      <c r="AM2899" s="63">
        <v>45608</v>
      </c>
      <c r="AN2899" s="210">
        <v>221.99001138815686</v>
      </c>
      <c r="AO2899" s="210">
        <v>243.81632937114284</v>
      </c>
      <c r="AP2899" s="210">
        <v>212.01099060802053</v>
      </c>
      <c r="AR2899" s="63">
        <v>45608</v>
      </c>
      <c r="AS2899" s="210">
        <v>116.25905559919696</v>
      </c>
      <c r="AT2899" s="210">
        <v>127.55965323075209</v>
      </c>
    </row>
    <row r="2900" spans="4:46">
      <c r="D2900" s="63">
        <v>45609</v>
      </c>
      <c r="E2900" s="211">
        <v>9311.5689999999995</v>
      </c>
      <c r="F2900" s="211">
        <v>15852.958000000001</v>
      </c>
      <c r="G2900" s="213">
        <v>25164.526999999998</v>
      </c>
      <c r="I2900" s="63"/>
      <c r="J2900" s="68"/>
      <c r="K2900" s="68"/>
      <c r="M2900" s="63">
        <v>45609</v>
      </c>
      <c r="N2900" s="211">
        <v>30023</v>
      </c>
      <c r="O2900" s="212">
        <v>999.25</v>
      </c>
      <c r="Q2900" s="63">
        <v>45609</v>
      </c>
      <c r="R2900" s="210">
        <v>222.97423392949315</v>
      </c>
      <c r="S2900" s="210">
        <v>121.13890337282558</v>
      </c>
      <c r="U2900" s="63">
        <v>45609</v>
      </c>
      <c r="V2900" s="214">
        <v>48.831368638677915</v>
      </c>
      <c r="X2900" s="63"/>
      <c r="Y2900" s="67"/>
      <c r="Z2900" s="67"/>
      <c r="AA2900" s="67"/>
      <c r="AB2900" s="67"/>
      <c r="AD2900" s="63"/>
      <c r="AE2900" s="67"/>
      <c r="AF2900" s="68"/>
      <c r="AH2900" s="58">
        <v>45609</v>
      </c>
      <c r="AI2900" s="210">
        <v>144.61737878742147</v>
      </c>
      <c r="AJ2900" s="210">
        <v>123.90318397839293</v>
      </c>
      <c r="AK2900" s="210">
        <v>106.57825292779944</v>
      </c>
      <c r="AM2900" s="63">
        <v>45609</v>
      </c>
      <c r="AN2900" s="210">
        <v>221.98907042393822</v>
      </c>
      <c r="AO2900" s="210">
        <v>243.73783542574338</v>
      </c>
      <c r="AP2900" s="210">
        <v>211.93459704359339</v>
      </c>
      <c r="AR2900" s="63">
        <v>45609</v>
      </c>
      <c r="AS2900" s="210">
        <v>117.32600604588583</v>
      </c>
      <c r="AT2900" s="210">
        <v>128.45252566572842</v>
      </c>
    </row>
    <row r="2901" spans="4:46">
      <c r="D2901" s="63">
        <v>45610</v>
      </c>
      <c r="E2901" s="211">
        <v>9128.1380000000008</v>
      </c>
      <c r="F2901" s="211">
        <v>15924.912</v>
      </c>
      <c r="G2901" s="213">
        <v>25053.05</v>
      </c>
      <c r="I2901" s="63"/>
      <c r="J2901" s="68"/>
      <c r="K2901" s="68"/>
      <c r="M2901" s="63">
        <v>45610</v>
      </c>
      <c r="N2901" s="211">
        <v>30193</v>
      </c>
      <c r="O2901" s="212">
        <v>999.75</v>
      </c>
      <c r="Q2901" s="63">
        <v>45610</v>
      </c>
      <c r="R2901" s="210">
        <v>223.85065030424624</v>
      </c>
      <c r="S2901" s="210">
        <v>121.18804043354542</v>
      </c>
      <c r="U2901" s="63">
        <v>45610</v>
      </c>
      <c r="V2901" s="214">
        <v>48.567881091716949</v>
      </c>
      <c r="AB2901" s="67"/>
      <c r="AH2901" s="58">
        <v>45610</v>
      </c>
      <c r="AI2901" s="210">
        <v>144.90289082353738</v>
      </c>
      <c r="AJ2901" s="210">
        <v>124.08237155375423</v>
      </c>
      <c r="AK2901" s="210">
        <v>106.64201125909068</v>
      </c>
      <c r="AM2901" s="63">
        <v>45610</v>
      </c>
      <c r="AN2901" s="210">
        <v>221.92387131725857</v>
      </c>
      <c r="AO2901" s="210">
        <v>243.45438579128552</v>
      </c>
      <c r="AP2901" s="210">
        <v>211.91604796473138</v>
      </c>
      <c r="AR2901" s="63">
        <v>45610</v>
      </c>
      <c r="AS2901" s="210">
        <v>118.54661591634948</v>
      </c>
      <c r="AT2901" s="210">
        <v>129.32125539262995</v>
      </c>
    </row>
    <row r="2902" spans="4:46">
      <c r="D2902" s="63">
        <v>45611</v>
      </c>
      <c r="E2902" s="211">
        <v>8912.3430000000008</v>
      </c>
      <c r="F2902" s="211">
        <v>15983.129000000001</v>
      </c>
      <c r="G2902" s="213">
        <v>24895.472000000002</v>
      </c>
      <c r="I2902" s="63"/>
      <c r="J2902" s="68"/>
      <c r="K2902" s="68"/>
      <c r="M2902" s="63">
        <v>45611</v>
      </c>
      <c r="N2902" s="211">
        <v>29878</v>
      </c>
      <c r="O2902" s="212">
        <v>1002.75</v>
      </c>
      <c r="Q2902" s="63">
        <v>45611</v>
      </c>
      <c r="R2902" s="210">
        <v>224.22133411265253</v>
      </c>
      <c r="S2902" s="210">
        <v>121.18367561404222</v>
      </c>
      <c r="U2902" s="63">
        <v>45611</v>
      </c>
      <c r="V2902" s="214">
        <v>48.602253313767463</v>
      </c>
      <c r="AB2902" s="67"/>
      <c r="AH2902" s="58">
        <v>45611</v>
      </c>
      <c r="AI2902" s="210">
        <v>145.1505268824929</v>
      </c>
      <c r="AJ2902" s="210">
        <v>124.21146877535367</v>
      </c>
      <c r="AK2902" s="210">
        <v>106.60941288238281</v>
      </c>
      <c r="AM2902" s="63">
        <v>45611</v>
      </c>
      <c r="AN2902" s="210">
        <v>221.94572135844885</v>
      </c>
      <c r="AO2902" s="210">
        <v>243.23451034171651</v>
      </c>
      <c r="AP2902" s="210">
        <v>212.06221739504144</v>
      </c>
      <c r="AR2902" s="63">
        <v>45611</v>
      </c>
      <c r="AS2902" s="210">
        <v>119.63686685994061</v>
      </c>
      <c r="AT2902" s="210">
        <v>130.15891854406502</v>
      </c>
    </row>
    <row r="2903" spans="4:46">
      <c r="D2903" s="63">
        <v>45612</v>
      </c>
      <c r="E2903" s="211">
        <v>8912.3430000000008</v>
      </c>
      <c r="F2903" s="211">
        <v>15983.129000000001</v>
      </c>
      <c r="G2903" s="213">
        <v>24895.472000000002</v>
      </c>
      <c r="I2903" s="63"/>
      <c r="J2903" s="68"/>
      <c r="K2903" s="68"/>
      <c r="M2903" s="63">
        <v>45612</v>
      </c>
      <c r="N2903" s="211">
        <v>29878</v>
      </c>
      <c r="O2903" s="212">
        <v>1002.75</v>
      </c>
      <c r="Q2903" s="63">
        <v>45612</v>
      </c>
      <c r="R2903" s="210">
        <v>224.28638577273355</v>
      </c>
      <c r="S2903" s="210">
        <v>121.21426856997921</v>
      </c>
      <c r="U2903" s="63">
        <v>45612</v>
      </c>
      <c r="V2903" s="214">
        <v>48.602253313767463</v>
      </c>
      <c r="AB2903" s="67"/>
      <c r="AH2903" s="58">
        <v>45612</v>
      </c>
      <c r="AI2903" s="210">
        <v>145.2800135051823</v>
      </c>
      <c r="AJ2903" s="210">
        <v>124.33390264550769</v>
      </c>
      <c r="AK2903" s="210">
        <v>106.63176923495774</v>
      </c>
      <c r="AM2903" s="63">
        <v>45612</v>
      </c>
      <c r="AN2903" s="210">
        <v>222.0456516485647</v>
      </c>
      <c r="AO2903" s="210">
        <v>243.17177196105771</v>
      </c>
      <c r="AP2903" s="210">
        <v>212.23782920554203</v>
      </c>
      <c r="AR2903" s="63">
        <v>45612</v>
      </c>
      <c r="AS2903" s="210">
        <v>120.69346425283828</v>
      </c>
      <c r="AT2903" s="210">
        <v>131.00296943231444</v>
      </c>
    </row>
    <row r="2904" spans="4:46">
      <c r="D2904" s="63">
        <v>45613</v>
      </c>
      <c r="E2904" s="211">
        <v>8912.3430000000008</v>
      </c>
      <c r="F2904" s="211">
        <v>15983.129000000001</v>
      </c>
      <c r="G2904" s="213">
        <v>24895.472000000002</v>
      </c>
      <c r="I2904" s="63"/>
      <c r="J2904" s="68"/>
      <c r="K2904" s="68"/>
      <c r="M2904" s="63">
        <v>45613</v>
      </c>
      <c r="N2904" s="211">
        <v>29878</v>
      </c>
      <c r="O2904" s="212">
        <v>1002.75</v>
      </c>
      <c r="Q2904" s="63">
        <v>45613</v>
      </c>
      <c r="R2904" s="210">
        <v>224.64496767587491</v>
      </c>
      <c r="S2904" s="210">
        <v>121.23813739725189</v>
      </c>
      <c r="U2904" s="63">
        <v>45613</v>
      </c>
      <c r="V2904" s="214">
        <v>48.602253313767463</v>
      </c>
      <c r="AB2904" s="67"/>
      <c r="AH2904" s="58">
        <v>45613</v>
      </c>
      <c r="AI2904" s="210">
        <v>145.22504905592388</v>
      </c>
      <c r="AJ2904" s="210">
        <v>124.35579003775405</v>
      </c>
      <c r="AK2904" s="210">
        <v>106.65122991389921</v>
      </c>
      <c r="AM2904" s="63">
        <v>45613</v>
      </c>
      <c r="AN2904" s="210">
        <v>222.22384809503833</v>
      </c>
      <c r="AO2904" s="210">
        <v>243.21995190754828</v>
      </c>
      <c r="AP2904" s="210">
        <v>212.48375371303342</v>
      </c>
      <c r="AR2904" s="63">
        <v>45613</v>
      </c>
      <c r="AS2904" s="210">
        <v>121.71673292437846</v>
      </c>
      <c r="AT2904" s="210">
        <v>131.72114284649203</v>
      </c>
    </row>
    <row r="2905" spans="4:46">
      <c r="D2905" s="63">
        <v>45614</v>
      </c>
      <c r="E2905" s="211">
        <v>8912.3430000000008</v>
      </c>
      <c r="F2905" s="211">
        <v>15983.129000000001</v>
      </c>
      <c r="G2905" s="213">
        <v>24895.472000000002</v>
      </c>
      <c r="I2905" s="63"/>
      <c r="J2905" s="68"/>
      <c r="K2905" s="68"/>
      <c r="M2905" s="63">
        <v>45614</v>
      </c>
      <c r="N2905" s="211">
        <v>29878</v>
      </c>
      <c r="O2905" s="212">
        <v>1002.75</v>
      </c>
      <c r="Q2905" s="63">
        <v>45614</v>
      </c>
      <c r="R2905" s="210">
        <v>224.98578901575624</v>
      </c>
      <c r="S2905" s="210">
        <v>121.22268080220601</v>
      </c>
      <c r="U2905" s="63">
        <v>45614</v>
      </c>
      <c r="V2905" s="214">
        <v>48.602253313767463</v>
      </c>
      <c r="AB2905" s="67"/>
      <c r="AH2905" s="58">
        <v>45614</v>
      </c>
      <c r="AI2905" s="210">
        <v>145.14172682320697</v>
      </c>
      <c r="AJ2905" s="210">
        <v>124.33111146435411</v>
      </c>
      <c r="AK2905" s="210">
        <v>106.61456780596934</v>
      </c>
      <c r="AM2905" s="63">
        <v>45614</v>
      </c>
      <c r="AN2905" s="210">
        <v>222.52812115378927</v>
      </c>
      <c r="AO2905" s="210">
        <v>243.40199945060644</v>
      </c>
      <c r="AP2905" s="210">
        <v>212.83558319918549</v>
      </c>
      <c r="AR2905" s="63">
        <v>45614</v>
      </c>
      <c r="AS2905" s="210">
        <v>122.73034724479305</v>
      </c>
      <c r="AT2905" s="210">
        <v>132.37650293596789</v>
      </c>
    </row>
    <row r="2906" spans="4:46">
      <c r="D2906" s="63">
        <v>45615</v>
      </c>
      <c r="E2906" s="211">
        <v>7934.424</v>
      </c>
      <c r="F2906" s="211">
        <v>16009.455</v>
      </c>
      <c r="G2906" s="213">
        <v>23943.879000000001</v>
      </c>
      <c r="I2906" s="63"/>
      <c r="J2906" s="68"/>
      <c r="K2906" s="68"/>
      <c r="M2906" s="63">
        <v>45615</v>
      </c>
      <c r="N2906" s="211">
        <v>30274</v>
      </c>
      <c r="O2906" s="212">
        <v>1003.25</v>
      </c>
      <c r="Q2906" s="63">
        <v>45615</v>
      </c>
      <c r="R2906" s="210">
        <v>224.90225513673025</v>
      </c>
      <c r="S2906" s="210">
        <v>121.10504850143951</v>
      </c>
      <c r="U2906" s="63">
        <v>45615</v>
      </c>
      <c r="V2906" s="214">
        <v>48.977529026137262</v>
      </c>
      <c r="AB2906" s="67"/>
      <c r="AH2906" s="58">
        <v>45615</v>
      </c>
      <c r="AI2906" s="210">
        <v>144.94342343435343</v>
      </c>
      <c r="AJ2906" s="210">
        <v>124.17728521457731</v>
      </c>
      <c r="AK2906" s="210">
        <v>106.43359892540745</v>
      </c>
      <c r="AM2906" s="63">
        <v>45615</v>
      </c>
      <c r="AN2906" s="210">
        <v>222.90305445076385</v>
      </c>
      <c r="AO2906" s="210">
        <v>243.68448099851022</v>
      </c>
      <c r="AP2906" s="210">
        <v>213.2635544971611</v>
      </c>
      <c r="AR2906" s="63">
        <v>45615</v>
      </c>
      <c r="AS2906" s="210">
        <v>123.69580318124665</v>
      </c>
      <c r="AT2906" s="210">
        <v>133.00031926471237</v>
      </c>
    </row>
    <row r="2907" spans="4:46">
      <c r="D2907" s="63">
        <v>45616</v>
      </c>
      <c r="E2907" s="211">
        <v>7970.85</v>
      </c>
      <c r="F2907" s="211">
        <v>16012.281999999999</v>
      </c>
      <c r="G2907" s="213">
        <v>23983.132000000001</v>
      </c>
      <c r="I2907" s="63"/>
      <c r="J2907" s="68"/>
      <c r="K2907" s="68"/>
      <c r="M2907" s="63">
        <v>45616</v>
      </c>
      <c r="N2907" s="211">
        <v>30494</v>
      </c>
      <c r="O2907" s="212">
        <v>1003.75</v>
      </c>
      <c r="Q2907" s="63">
        <v>45616</v>
      </c>
      <c r="R2907" s="210">
        <v>224.95263436364073</v>
      </c>
      <c r="S2907" s="210">
        <v>121.20449414205665</v>
      </c>
      <c r="U2907" s="63">
        <v>45616</v>
      </c>
      <c r="V2907" s="214">
        <v>48.503206231866685</v>
      </c>
      <c r="AB2907" s="67"/>
      <c r="AH2907" s="58">
        <v>45616</v>
      </c>
      <c r="AI2907" s="210">
        <v>144.89434230726687</v>
      </c>
      <c r="AJ2907" s="210">
        <v>124.2520455163469</v>
      </c>
      <c r="AK2907" s="210">
        <v>106.54950751665488</v>
      </c>
      <c r="AM2907" s="63">
        <v>45616</v>
      </c>
      <c r="AN2907" s="210">
        <v>223.19989184585322</v>
      </c>
      <c r="AO2907" s="210">
        <v>244.00352346631675</v>
      </c>
      <c r="AP2907" s="210">
        <v>213.5071789272699</v>
      </c>
      <c r="AR2907" s="63">
        <v>45616</v>
      </c>
      <c r="AS2907" s="210">
        <v>124.69784596966575</v>
      </c>
      <c r="AT2907" s="210">
        <v>133.61283028544122</v>
      </c>
    </row>
    <row r="2908" spans="4:46">
      <c r="D2908" s="63">
        <v>45617</v>
      </c>
      <c r="E2908" s="211">
        <v>7769.1610000000001</v>
      </c>
      <c r="F2908" s="211">
        <v>16055.045</v>
      </c>
      <c r="G2908" s="213">
        <v>23824.205999999998</v>
      </c>
      <c r="I2908" s="63"/>
      <c r="J2908" s="68"/>
      <c r="K2908" s="68"/>
      <c r="M2908" s="63">
        <v>45617</v>
      </c>
      <c r="N2908" s="211">
        <v>30845</v>
      </c>
      <c r="O2908" s="212">
        <v>1004.75</v>
      </c>
      <c r="Q2908" s="63">
        <v>45617</v>
      </c>
      <c r="R2908" s="210">
        <v>224.46191315645999</v>
      </c>
      <c r="S2908" s="210">
        <v>121.21707106040999</v>
      </c>
      <c r="U2908" s="63">
        <v>45617</v>
      </c>
      <c r="V2908" s="214">
        <v>48.226563284444566</v>
      </c>
      <c r="AB2908" s="67"/>
      <c r="AH2908" s="58">
        <v>45617</v>
      </c>
      <c r="AI2908" s="210">
        <v>144.96946627672727</v>
      </c>
      <c r="AJ2908" s="210">
        <v>124.28667266633759</v>
      </c>
      <c r="AK2908" s="210">
        <v>106.53584851108806</v>
      </c>
      <c r="AM2908" s="63">
        <v>45617</v>
      </c>
      <c r="AN2908" s="210">
        <v>223.44277812494457</v>
      </c>
      <c r="AO2908" s="210">
        <v>244.15240848135676</v>
      </c>
      <c r="AP2908" s="210">
        <v>213.78716445633685</v>
      </c>
      <c r="AR2908" s="63">
        <v>45617</v>
      </c>
      <c r="AS2908" s="210">
        <v>125.59553174994713</v>
      </c>
      <c r="AT2908" s="210">
        <v>134.16822124801791</v>
      </c>
    </row>
    <row r="2909" spans="4:46">
      <c r="D2909" s="63">
        <v>45618</v>
      </c>
      <c r="E2909" s="211">
        <v>7991.8010000000004</v>
      </c>
      <c r="F2909" s="211">
        <v>16054.656000000001</v>
      </c>
      <c r="G2909" s="213">
        <v>24046.456999999999</v>
      </c>
      <c r="I2909" s="63"/>
      <c r="J2909" s="68"/>
      <c r="K2909" s="68"/>
      <c r="M2909" s="63">
        <v>45618</v>
      </c>
      <c r="N2909" s="211">
        <v>30874</v>
      </c>
      <c r="O2909" s="212">
        <v>1006.75</v>
      </c>
      <c r="Q2909" s="63">
        <v>45618</v>
      </c>
      <c r="R2909" s="210">
        <v>224.03152391857114</v>
      </c>
      <c r="S2909" s="210">
        <v>121.09711905261355</v>
      </c>
      <c r="U2909" s="63">
        <v>45618</v>
      </c>
      <c r="V2909" s="214">
        <v>47.977499927360462</v>
      </c>
      <c r="AB2909" s="67"/>
      <c r="AH2909" s="58">
        <v>45618</v>
      </c>
      <c r="AI2909" s="210">
        <v>145.43429936659064</v>
      </c>
      <c r="AJ2909" s="210">
        <v>124.40697631231026</v>
      </c>
      <c r="AK2909" s="210">
        <v>106.36273880079673</v>
      </c>
      <c r="AM2909" s="63">
        <v>45618</v>
      </c>
      <c r="AN2909" s="210">
        <v>223.77681898790271</v>
      </c>
      <c r="AO2909" s="210">
        <v>244.50591103454843</v>
      </c>
      <c r="AP2909" s="210">
        <v>214.06564262853072</v>
      </c>
      <c r="AR2909" s="63">
        <v>45618</v>
      </c>
      <c r="AS2909" s="210">
        <v>126.54004197308785</v>
      </c>
      <c r="AT2909" s="210">
        <v>134.69342049089113</v>
      </c>
    </row>
    <row r="2910" spans="4:46">
      <c r="D2910" s="63">
        <v>45619</v>
      </c>
      <c r="E2910" s="211">
        <v>7991.8010000000004</v>
      </c>
      <c r="F2910" s="211">
        <v>16054.656000000001</v>
      </c>
      <c r="G2910" s="213">
        <v>24046.456999999999</v>
      </c>
      <c r="I2910" s="63"/>
      <c r="J2910" s="68"/>
      <c r="K2910" s="68"/>
      <c r="M2910" s="63">
        <v>45619</v>
      </c>
      <c r="N2910" s="211">
        <v>30874</v>
      </c>
      <c r="O2910" s="212">
        <v>1006.75</v>
      </c>
      <c r="Q2910" s="63">
        <v>45619</v>
      </c>
      <c r="R2910" s="210">
        <v>223.47834085468756</v>
      </c>
      <c r="S2910" s="210">
        <v>121.20681895778036</v>
      </c>
      <c r="U2910" s="63">
        <v>45619</v>
      </c>
      <c r="V2910" s="214">
        <v>47.977499927360462</v>
      </c>
      <c r="AB2910" s="67"/>
      <c r="AH2910" s="58">
        <v>45619</v>
      </c>
      <c r="AI2910" s="210">
        <v>145.89459995011461</v>
      </c>
      <c r="AJ2910" s="210">
        <v>124.69799518026852</v>
      </c>
      <c r="AK2910" s="210">
        <v>106.49084410120304</v>
      </c>
      <c r="AM2910" s="63">
        <v>45619</v>
      </c>
      <c r="AN2910" s="210">
        <v>224.03600849784334</v>
      </c>
      <c r="AO2910" s="210">
        <v>244.73150473538797</v>
      </c>
      <c r="AP2910" s="210">
        <v>214.32653302354638</v>
      </c>
      <c r="AR2910" s="63">
        <v>45619</v>
      </c>
      <c r="AS2910" s="210">
        <v>127.47117913952297</v>
      </c>
      <c r="AT2910" s="210">
        <v>135.14024450014702</v>
      </c>
    </row>
    <row r="2911" spans="4:46">
      <c r="D2911" s="63">
        <v>45620</v>
      </c>
      <c r="E2911" s="211">
        <v>7991.8010000000004</v>
      </c>
      <c r="F2911" s="211">
        <v>16054.656000000001</v>
      </c>
      <c r="G2911" s="213">
        <v>24046.456999999999</v>
      </c>
      <c r="I2911" s="63"/>
      <c r="J2911" s="68"/>
      <c r="K2911" s="68"/>
      <c r="M2911" s="63">
        <v>45620</v>
      </c>
      <c r="N2911" s="211">
        <v>30874</v>
      </c>
      <c r="O2911" s="212">
        <v>1006.75</v>
      </c>
      <c r="Q2911" s="63">
        <v>45620</v>
      </c>
      <c r="R2911" s="210">
        <v>222.88604619390586</v>
      </c>
      <c r="S2911" s="210">
        <v>121.3385592950726</v>
      </c>
      <c r="U2911" s="63">
        <v>45620</v>
      </c>
      <c r="V2911" s="214">
        <v>47.977499927360462</v>
      </c>
      <c r="AB2911" s="67"/>
      <c r="AH2911" s="58">
        <v>45620</v>
      </c>
      <c r="AI2911" s="210">
        <v>146.38047520377043</v>
      </c>
      <c r="AJ2911" s="210">
        <v>125.02282475962451</v>
      </c>
      <c r="AK2911" s="210">
        <v>106.65666425571776</v>
      </c>
      <c r="AM2911" s="63">
        <v>45620</v>
      </c>
      <c r="AN2911" s="210">
        <v>224.31177236719728</v>
      </c>
      <c r="AO2911" s="210">
        <v>245.01589721334204</v>
      </c>
      <c r="AP2911" s="210">
        <v>214.60200849218879</v>
      </c>
      <c r="AR2911" s="63">
        <v>45620</v>
      </c>
      <c r="AS2911" s="210">
        <v>128.35253781987842</v>
      </c>
      <c r="AT2911" s="210">
        <v>135.52229396037404</v>
      </c>
    </row>
    <row r="2912" spans="4:46">
      <c r="D2912" s="63">
        <v>45621</v>
      </c>
      <c r="E2912" s="211">
        <v>7247.3810000000003</v>
      </c>
      <c r="F2912" s="211">
        <v>16083.505999999999</v>
      </c>
      <c r="G2912" s="213">
        <v>23330.886999999999</v>
      </c>
      <c r="I2912" s="63"/>
      <c r="J2912" s="68"/>
      <c r="K2912" s="68"/>
      <c r="M2912" s="63">
        <v>45621</v>
      </c>
      <c r="N2912" s="211">
        <v>30879</v>
      </c>
      <c r="O2912" s="212">
        <v>1007.25</v>
      </c>
      <c r="Q2912" s="63">
        <v>45621</v>
      </c>
      <c r="R2912" s="210">
        <v>222.00180907182295</v>
      </c>
      <c r="S2912" s="210">
        <v>121.61778779206416</v>
      </c>
      <c r="U2912" s="63">
        <v>45621</v>
      </c>
      <c r="V2912" s="214">
        <v>48.108672183298317</v>
      </c>
      <c r="AB2912" s="67"/>
      <c r="AH2912" s="58">
        <v>45621</v>
      </c>
      <c r="AI2912" s="210">
        <v>146.84770317039874</v>
      </c>
      <c r="AJ2912" s="210">
        <v>125.43541827090006</v>
      </c>
      <c r="AK2912" s="210">
        <v>106.99799507860948</v>
      </c>
      <c r="AM2912" s="63">
        <v>45621</v>
      </c>
      <c r="AN2912" s="210">
        <v>224.71459552603434</v>
      </c>
      <c r="AO2912" s="210">
        <v>245.58097951244179</v>
      </c>
      <c r="AP2912" s="210">
        <v>214.89330182549145</v>
      </c>
      <c r="AR2912" s="63">
        <v>45621</v>
      </c>
      <c r="AS2912" s="210">
        <v>129.30601266942708</v>
      </c>
      <c r="AT2912" s="210">
        <v>135.88237630331531</v>
      </c>
    </row>
    <row r="2913" spans="4:46">
      <c r="D2913" s="63">
        <v>45622</v>
      </c>
      <c r="E2913" s="211">
        <v>7200.0780000000004</v>
      </c>
      <c r="F2913" s="211">
        <v>16117.915999999999</v>
      </c>
      <c r="G2913" s="213">
        <v>23317.993999999999</v>
      </c>
      <c r="I2913" s="63"/>
      <c r="J2913" s="68"/>
      <c r="K2913" s="68"/>
      <c r="M2913" s="63">
        <v>45622</v>
      </c>
      <c r="N2913" s="211">
        <v>30928</v>
      </c>
      <c r="O2913" s="212">
        <v>1007.75</v>
      </c>
      <c r="Q2913" s="63">
        <v>45622</v>
      </c>
      <c r="R2913" s="210">
        <v>220.97182977794932</v>
      </c>
      <c r="S2913" s="210">
        <v>121.95099408023199</v>
      </c>
      <c r="U2913" s="63">
        <v>45622</v>
      </c>
      <c r="V2913" s="214">
        <v>47.853710223559808</v>
      </c>
      <c r="AB2913" s="67"/>
      <c r="AH2913" s="58">
        <v>45622</v>
      </c>
      <c r="AI2913" s="210">
        <v>147.51186495885267</v>
      </c>
      <c r="AJ2913" s="210">
        <v>125.97679005475908</v>
      </c>
      <c r="AK2913" s="210">
        <v>107.41071750227391</v>
      </c>
      <c r="AM2913" s="63">
        <v>45622</v>
      </c>
      <c r="AN2913" s="210">
        <v>225.05001031249142</v>
      </c>
      <c r="AO2913" s="210">
        <v>246.11874747328523</v>
      </c>
      <c r="AP2913" s="210">
        <v>215.06387459758133</v>
      </c>
      <c r="AR2913" s="63">
        <v>45622</v>
      </c>
      <c r="AS2913" s="210">
        <v>130.33232039548875</v>
      </c>
      <c r="AT2913" s="210">
        <v>136.23739233079718</v>
      </c>
    </row>
    <row r="2914" spans="4:46">
      <c r="D2914" s="63">
        <v>45623</v>
      </c>
      <c r="E2914" s="211">
        <v>7222.9769999999999</v>
      </c>
      <c r="F2914" s="211">
        <v>16146.597</v>
      </c>
      <c r="G2914" s="213">
        <v>23369.574000000001</v>
      </c>
      <c r="I2914" s="63"/>
      <c r="J2914" s="68"/>
      <c r="K2914" s="68"/>
      <c r="M2914" s="63">
        <v>45623</v>
      </c>
      <c r="N2914" s="211">
        <v>31484</v>
      </c>
      <c r="O2914" s="212">
        <v>1008.75</v>
      </c>
      <c r="Q2914" s="63">
        <v>45623</v>
      </c>
      <c r="R2914" s="210">
        <v>219.97331695236201</v>
      </c>
      <c r="S2914" s="210">
        <v>122.39074742360279</v>
      </c>
      <c r="U2914" s="63">
        <v>45623</v>
      </c>
      <c r="V2914" s="214">
        <v>47.828040079737299</v>
      </c>
      <c r="AB2914" s="67"/>
      <c r="AH2914" s="58">
        <v>45623</v>
      </c>
      <c r="AI2914" s="210">
        <v>148.11787390441876</v>
      </c>
      <c r="AJ2914" s="210">
        <v>126.55734966997407</v>
      </c>
      <c r="AK2914" s="210">
        <v>107.9520754178529</v>
      </c>
      <c r="AM2914" s="63">
        <v>45623</v>
      </c>
      <c r="AN2914" s="210">
        <v>225.16462644555574</v>
      </c>
      <c r="AO2914" s="210">
        <v>246.37512255824467</v>
      </c>
      <c r="AP2914" s="210">
        <v>215.00811836765189</v>
      </c>
      <c r="AR2914" s="63">
        <v>45623</v>
      </c>
      <c r="AS2914" s="210">
        <v>131.43523734331617</v>
      </c>
      <c r="AT2914" s="210">
        <v>136.42199646395193</v>
      </c>
    </row>
    <row r="2915" spans="4:46">
      <c r="D2915" s="63">
        <v>45624</v>
      </c>
      <c r="E2915" s="211">
        <v>7744.7619999999997</v>
      </c>
      <c r="F2915" s="211">
        <v>16251.174000000001</v>
      </c>
      <c r="G2915" s="213">
        <v>23995.936000000002</v>
      </c>
      <c r="I2915" s="63"/>
      <c r="J2915" s="68"/>
      <c r="K2915" s="68"/>
      <c r="M2915" s="63">
        <v>45624</v>
      </c>
      <c r="N2915" s="211">
        <v>31637</v>
      </c>
      <c r="O2915" s="212">
        <v>1009.25</v>
      </c>
      <c r="Q2915" s="63">
        <v>45624</v>
      </c>
      <c r="R2915" s="210">
        <v>219.4804533572273</v>
      </c>
      <c r="S2915" s="210">
        <v>123.15370147735524</v>
      </c>
      <c r="U2915" s="63">
        <v>45624</v>
      </c>
      <c r="V2915" s="214">
        <v>47.501357407954686</v>
      </c>
      <c r="AB2915" s="67"/>
      <c r="AH2915" s="58">
        <v>45624</v>
      </c>
      <c r="AI2915" s="210">
        <v>148.78004512074199</v>
      </c>
      <c r="AJ2915" s="210">
        <v>127.39026843310496</v>
      </c>
      <c r="AK2915" s="210">
        <v>108.88822433871179</v>
      </c>
      <c r="AM2915" s="63">
        <v>45624</v>
      </c>
      <c r="AN2915" s="210">
        <v>225.26689196137616</v>
      </c>
      <c r="AO2915" s="210">
        <v>246.48317009169637</v>
      </c>
      <c r="AP2915" s="210">
        <v>215.04948506388754</v>
      </c>
      <c r="AR2915" s="63">
        <v>45624</v>
      </c>
      <c r="AS2915" s="210">
        <v>132.47748627861949</v>
      </c>
      <c r="AT2915" s="210">
        <v>136.35799999532074</v>
      </c>
    </row>
    <row r="2916" spans="4:46">
      <c r="D2916" s="63">
        <v>45625</v>
      </c>
      <c r="E2916" s="211">
        <v>7503.7179999999998</v>
      </c>
      <c r="F2916" s="211">
        <v>16320.194</v>
      </c>
      <c r="G2916" s="213">
        <v>23823.912</v>
      </c>
      <c r="I2916" s="63"/>
      <c r="J2916" s="68"/>
      <c r="K2916" s="68"/>
      <c r="M2916" s="63">
        <v>45625</v>
      </c>
      <c r="N2916" s="211">
        <v>30214</v>
      </c>
      <c r="O2916" s="212">
        <v>1011.75</v>
      </c>
      <c r="Q2916" s="63">
        <v>45625</v>
      </c>
      <c r="R2916" s="210">
        <v>217.67487613290947</v>
      </c>
      <c r="S2916" s="210">
        <v>124.14906475568195</v>
      </c>
      <c r="U2916" s="63">
        <v>45625</v>
      </c>
      <c r="V2916" s="214">
        <v>45.269378623133079</v>
      </c>
      <c r="AB2916" s="67"/>
      <c r="AH2916" s="58">
        <v>45625</v>
      </c>
      <c r="AI2916" s="210">
        <v>149.6930929497544</v>
      </c>
      <c r="AJ2916" s="210">
        <v>128.48001805129766</v>
      </c>
      <c r="AK2916" s="210">
        <v>110.11998223340368</v>
      </c>
      <c r="AM2916" s="63">
        <v>45625</v>
      </c>
      <c r="AN2916" s="210">
        <v>225.25195347784953</v>
      </c>
      <c r="AO2916" s="210">
        <v>246.51900191492291</v>
      </c>
      <c r="AP2916" s="210">
        <v>214.93716871364219</v>
      </c>
      <c r="AR2916" s="63">
        <v>45625</v>
      </c>
      <c r="AS2916" s="210">
        <v>133.61441710697198</v>
      </c>
      <c r="AT2916" s="210">
        <v>136.12018686164191</v>
      </c>
    </row>
    <row r="2917" spans="4:46">
      <c r="D2917" s="63">
        <v>45626</v>
      </c>
      <c r="E2917" s="211">
        <v>7503.7179999999998</v>
      </c>
      <c r="F2917" s="211">
        <v>16320.194</v>
      </c>
      <c r="G2917" s="213">
        <v>23823.912</v>
      </c>
      <c r="I2917" s="63"/>
      <c r="J2917" s="68"/>
      <c r="K2917" s="68"/>
      <c r="M2917" s="63">
        <v>45626</v>
      </c>
      <c r="N2917" s="211">
        <v>30214</v>
      </c>
      <c r="O2917" s="212">
        <v>1011.75</v>
      </c>
      <c r="Q2917" s="63">
        <v>45626</v>
      </c>
      <c r="R2917" s="210">
        <v>216.71421838896129</v>
      </c>
      <c r="S2917" s="210">
        <v>124.56914159060095</v>
      </c>
      <c r="U2917" s="63">
        <v>45626</v>
      </c>
      <c r="V2917" s="214">
        <v>45.269378623133079</v>
      </c>
      <c r="AB2917" s="67"/>
      <c r="AH2917" s="58">
        <v>45626</v>
      </c>
      <c r="AI2917" s="210">
        <v>150.59779807514877</v>
      </c>
      <c r="AJ2917" s="210">
        <v>129.17239394600023</v>
      </c>
      <c r="AK2917" s="210">
        <v>110.63511895333522</v>
      </c>
      <c r="AM2917" s="63">
        <v>45626</v>
      </c>
      <c r="AN2917" s="210">
        <v>225.13884136462104</v>
      </c>
      <c r="AO2917" s="210">
        <v>246.38390937049621</v>
      </c>
      <c r="AP2917" s="210">
        <v>214.82528949429326</v>
      </c>
      <c r="AR2917" s="63">
        <v>45626</v>
      </c>
      <c r="AS2917" s="210">
        <v>134.66330611045299</v>
      </c>
      <c r="AT2917" s="210">
        <v>135.73532510712027</v>
      </c>
    </row>
    <row r="2918" spans="4:46">
      <c r="D2918" s="63">
        <v>45627</v>
      </c>
      <c r="E2918" s="211">
        <v>7503.7179999999998</v>
      </c>
      <c r="F2918" s="211">
        <v>16320.194</v>
      </c>
      <c r="G2918" s="213">
        <v>23823.912</v>
      </c>
      <c r="I2918" s="63"/>
      <c r="J2918" s="68"/>
      <c r="K2918" s="68"/>
      <c r="M2918" s="63">
        <v>45627</v>
      </c>
      <c r="N2918" s="211">
        <v>30214</v>
      </c>
      <c r="O2918" s="212">
        <v>1011.75</v>
      </c>
      <c r="Q2918" s="63">
        <v>45627</v>
      </c>
      <c r="R2918" s="210">
        <v>214.78556647989936</v>
      </c>
      <c r="S2918" s="210">
        <v>124.92000183101433</v>
      </c>
      <c r="U2918" s="63">
        <v>45627</v>
      </c>
      <c r="V2918" s="214">
        <v>45.269378623133079</v>
      </c>
      <c r="AB2918" s="67"/>
      <c r="AH2918" s="58">
        <v>45627</v>
      </c>
      <c r="AI2918" s="210">
        <v>151.60217965290354</v>
      </c>
      <c r="AJ2918" s="210">
        <v>129.90452843315802</v>
      </c>
      <c r="AK2918" s="210">
        <v>111.05711625057104</v>
      </c>
      <c r="AM2918" s="63">
        <v>45627</v>
      </c>
      <c r="AN2918" s="210">
        <v>224.77300966408933</v>
      </c>
      <c r="AO2918" s="210">
        <v>245.85166560632916</v>
      </c>
      <c r="AP2918" s="210">
        <v>214.48347449194068</v>
      </c>
      <c r="AR2918" s="63">
        <v>45627</v>
      </c>
      <c r="AS2918" s="210">
        <v>135.54749146286008</v>
      </c>
      <c r="AT2918" s="210">
        <v>135.41618841034628</v>
      </c>
    </row>
    <row r="2919" spans="4:46">
      <c r="D2919" s="63">
        <v>45628</v>
      </c>
      <c r="E2919" s="211">
        <v>8570.8369999999995</v>
      </c>
      <c r="F2919" s="211">
        <v>16443.913</v>
      </c>
      <c r="G2919" s="213">
        <v>25014.75</v>
      </c>
      <c r="I2919" s="63"/>
      <c r="J2919" s="68"/>
      <c r="K2919" s="68"/>
      <c r="M2919" s="63">
        <v>45628</v>
      </c>
      <c r="N2919" s="211">
        <v>31314</v>
      </c>
      <c r="O2919" s="212">
        <v>1011.9167</v>
      </c>
      <c r="Q2919" s="63">
        <v>45628</v>
      </c>
      <c r="R2919" s="210">
        <v>213.55983882181673</v>
      </c>
      <c r="S2919" s="210">
        <v>125.36640530989409</v>
      </c>
      <c r="U2919" s="63">
        <v>45628</v>
      </c>
      <c r="V2919" s="214">
        <v>46.774800729956674</v>
      </c>
      <c r="AB2919" s="67"/>
      <c r="AH2919" s="58">
        <v>45628</v>
      </c>
      <c r="AI2919" s="210">
        <v>152.5649504621569</v>
      </c>
      <c r="AJ2919" s="210">
        <v>130.6491093048555</v>
      </c>
      <c r="AK2919" s="210">
        <v>111.55300207934249</v>
      </c>
      <c r="AM2919" s="63">
        <v>45628</v>
      </c>
      <c r="AN2919" s="210">
        <v>224.43829467220192</v>
      </c>
      <c r="AO2919" s="210">
        <v>245.17217626250073</v>
      </c>
      <c r="AP2919" s="210">
        <v>214.30629455941238</v>
      </c>
      <c r="AR2919" s="63">
        <v>45628</v>
      </c>
      <c r="AS2919" s="210">
        <v>136.36785507117045</v>
      </c>
      <c r="AT2919" s="210">
        <v>135.10711347865114</v>
      </c>
    </row>
    <row r="2920" spans="4:46">
      <c r="D2920" s="63">
        <v>45629</v>
      </c>
      <c r="E2920" s="211">
        <v>9920.5460000000003</v>
      </c>
      <c r="F2920" s="211">
        <v>16527.045999999998</v>
      </c>
      <c r="G2920" s="213">
        <v>26447.592000000001</v>
      </c>
      <c r="I2920" s="63"/>
      <c r="J2920" s="68"/>
      <c r="K2920" s="68"/>
      <c r="M2920" s="63">
        <v>45629</v>
      </c>
      <c r="N2920" s="211">
        <v>31240</v>
      </c>
      <c r="O2920" s="212">
        <v>1013.1667</v>
      </c>
      <c r="Q2920" s="63">
        <v>45629</v>
      </c>
      <c r="R2920" s="210">
        <v>213.01469964642413</v>
      </c>
      <c r="S2920" s="210">
        <v>125.80552379190047</v>
      </c>
      <c r="U2920" s="63">
        <v>45629</v>
      </c>
      <c r="V2920" s="214">
        <v>46.755396830432261</v>
      </c>
      <c r="AB2920" s="67"/>
      <c r="AH2920" s="58">
        <v>45629</v>
      </c>
      <c r="AI2920" s="210">
        <v>153.79936028925113</v>
      </c>
      <c r="AJ2920" s="210">
        <v>131.48411570093009</v>
      </c>
      <c r="AK2920" s="210">
        <v>112.06540042628102</v>
      </c>
      <c r="AM2920" s="63">
        <v>45629</v>
      </c>
      <c r="AN2920" s="210">
        <v>224.17220553003605</v>
      </c>
      <c r="AO2920" s="210">
        <v>244.80488351354273</v>
      </c>
      <c r="AP2920" s="210">
        <v>213.96046429357551</v>
      </c>
      <c r="AR2920" s="63">
        <v>45629</v>
      </c>
      <c r="AS2920" s="210">
        <v>137.36193029490616</v>
      </c>
      <c r="AT2920" s="210">
        <v>134.77976450065415</v>
      </c>
    </row>
    <row r="2921" spans="4:46">
      <c r="D2921" s="63">
        <v>45630</v>
      </c>
      <c r="E2921" s="211">
        <v>9756.0010000000002</v>
      </c>
      <c r="F2921" s="211">
        <v>16624.775000000001</v>
      </c>
      <c r="G2921" s="213">
        <v>26380.776000000002</v>
      </c>
      <c r="I2921" s="63"/>
      <c r="J2921" s="68"/>
      <c r="K2921" s="68"/>
      <c r="M2921" s="63">
        <v>45630</v>
      </c>
      <c r="N2921" s="211">
        <v>31266</v>
      </c>
      <c r="O2921" s="212">
        <v>1013.25</v>
      </c>
      <c r="Q2921" s="63">
        <v>45630</v>
      </c>
      <c r="R2921" s="210">
        <v>211.54993353135353</v>
      </c>
      <c r="S2921" s="210">
        <v>126.41764705316101</v>
      </c>
      <c r="U2921" s="63">
        <v>45630</v>
      </c>
      <c r="V2921" s="214">
        <v>46.510100352044063</v>
      </c>
      <c r="AB2921" s="67"/>
      <c r="AH2921" s="58">
        <v>45630</v>
      </c>
      <c r="AI2921" s="210">
        <v>154.90150726610045</v>
      </c>
      <c r="AJ2921" s="210">
        <v>132.40134243038432</v>
      </c>
      <c r="AK2921" s="210">
        <v>112.83042529996648</v>
      </c>
      <c r="AM2921" s="63">
        <v>45630</v>
      </c>
      <c r="AN2921" s="210">
        <v>223.98336797687452</v>
      </c>
      <c r="AO2921" s="210">
        <v>244.662748134113</v>
      </c>
      <c r="AP2921" s="210">
        <v>213.57563441340744</v>
      </c>
      <c r="AR2921" s="63">
        <v>45630</v>
      </c>
      <c r="AS2921" s="210">
        <v>138.48693924669115</v>
      </c>
      <c r="AT2921" s="210">
        <v>134.42783688941432</v>
      </c>
    </row>
    <row r="2922" spans="4:46">
      <c r="D2922" s="63">
        <v>45631</v>
      </c>
      <c r="E2922" s="211">
        <v>9667.0879999999997</v>
      </c>
      <c r="F2922" s="211">
        <v>16782.827000000001</v>
      </c>
      <c r="G2922" s="213">
        <v>26449.915000000001</v>
      </c>
      <c r="I2922" s="63"/>
      <c r="J2922" s="68"/>
      <c r="K2922" s="68"/>
      <c r="M2922" s="63">
        <v>45631</v>
      </c>
      <c r="N2922" s="211">
        <v>31534</v>
      </c>
      <c r="O2922" s="212">
        <v>1013.8333</v>
      </c>
      <c r="Q2922" s="63">
        <v>45631</v>
      </c>
      <c r="R2922" s="210">
        <v>210.04709369237878</v>
      </c>
      <c r="S2922" s="210">
        <v>126.87730700448539</v>
      </c>
      <c r="U2922" s="63">
        <v>45631</v>
      </c>
      <c r="V2922" s="214">
        <v>46.785601018590064</v>
      </c>
      <c r="AB2922" s="67"/>
      <c r="AH2922" s="58">
        <v>45631</v>
      </c>
      <c r="AI2922" s="210">
        <v>155.9657658095305</v>
      </c>
      <c r="AJ2922" s="210">
        <v>133.22029513683998</v>
      </c>
      <c r="AK2922" s="210">
        <v>113.42748448142301</v>
      </c>
      <c r="AM2922" s="63">
        <v>45631</v>
      </c>
      <c r="AN2922" s="210">
        <v>223.83606098809605</v>
      </c>
      <c r="AO2922" s="210">
        <v>244.66741747820845</v>
      </c>
      <c r="AP2922" s="210">
        <v>213.14313967168806</v>
      </c>
      <c r="AR2922" s="63">
        <v>45631</v>
      </c>
      <c r="AS2922" s="210">
        <v>139.61359583486419</v>
      </c>
      <c r="AT2922" s="210">
        <v>134.09648252055132</v>
      </c>
    </row>
    <row r="2923" spans="4:46">
      <c r="D2923" s="63">
        <v>45632</v>
      </c>
      <c r="E2923" s="211">
        <v>10057.562</v>
      </c>
      <c r="F2923" s="211">
        <v>16882.331999999999</v>
      </c>
      <c r="G2923" s="213">
        <v>26939.894</v>
      </c>
      <c r="I2923" s="63"/>
      <c r="J2923" s="68"/>
      <c r="K2923" s="68"/>
      <c r="M2923" s="63">
        <v>45632</v>
      </c>
      <c r="N2923" s="211">
        <v>31531</v>
      </c>
      <c r="O2923" s="212">
        <v>1015.75</v>
      </c>
      <c r="Q2923" s="63">
        <v>45632</v>
      </c>
      <c r="R2923" s="210">
        <v>207.25200783863903</v>
      </c>
      <c r="S2923" s="210">
        <v>127.05956878245917</v>
      </c>
      <c r="U2923" s="63">
        <v>45632</v>
      </c>
      <c r="V2923" s="214">
        <v>47.35263761163489</v>
      </c>
      <c r="AB2923" s="67"/>
      <c r="AH2923" s="58">
        <v>45632</v>
      </c>
      <c r="AI2923" s="210">
        <v>157.22043603505131</v>
      </c>
      <c r="AJ2923" s="210">
        <v>133.91839934202906</v>
      </c>
      <c r="AK2923" s="210">
        <v>113.66481164167293</v>
      </c>
      <c r="AM2923" s="63">
        <v>45632</v>
      </c>
      <c r="AN2923" s="210">
        <v>223.41958392255682</v>
      </c>
      <c r="AO2923" s="210">
        <v>244.02576938328306</v>
      </c>
      <c r="AP2923" s="210">
        <v>212.70744135262612</v>
      </c>
      <c r="AR2923" s="63">
        <v>45632</v>
      </c>
      <c r="AS2923" s="210">
        <v>140.71848230703682</v>
      </c>
      <c r="AT2923" s="210">
        <v>133.7790749550345</v>
      </c>
    </row>
    <row r="2924" spans="4:46">
      <c r="D2924" s="63">
        <v>45633</v>
      </c>
      <c r="E2924" s="211">
        <v>10057.562</v>
      </c>
      <c r="F2924" s="211">
        <v>16882.331999999999</v>
      </c>
      <c r="G2924" s="213">
        <v>26939.894</v>
      </c>
      <c r="I2924" s="63"/>
      <c r="J2924" s="68"/>
      <c r="K2924" s="68"/>
      <c r="M2924" s="63">
        <v>45633</v>
      </c>
      <c r="N2924" s="211">
        <v>31531</v>
      </c>
      <c r="O2924" s="212">
        <v>1015.75</v>
      </c>
      <c r="Q2924" s="63">
        <v>45633</v>
      </c>
      <c r="R2924" s="210">
        <v>204.51673769361074</v>
      </c>
      <c r="S2924" s="210">
        <v>127.37325173320957</v>
      </c>
      <c r="U2924" s="63">
        <v>45633</v>
      </c>
      <c r="V2924" s="214">
        <v>47.35263761163489</v>
      </c>
      <c r="AB2924" s="67"/>
      <c r="AH2924" s="58">
        <v>45633</v>
      </c>
      <c r="AI2924" s="210">
        <v>158.51321905038046</v>
      </c>
      <c r="AJ2924" s="210">
        <v>134.71527868926745</v>
      </c>
      <c r="AK2924" s="210">
        <v>114.07675582133061</v>
      </c>
      <c r="AM2924" s="63">
        <v>45633</v>
      </c>
      <c r="AN2924" s="210">
        <v>223.01598566844723</v>
      </c>
      <c r="AO2924" s="210">
        <v>243.5626054171785</v>
      </c>
      <c r="AP2924" s="210">
        <v>212.13665818961346</v>
      </c>
      <c r="AR2924" s="63">
        <v>45633</v>
      </c>
      <c r="AS2924" s="210">
        <v>141.96196789637736</v>
      </c>
      <c r="AT2924" s="210">
        <v>133.43451334918385</v>
      </c>
    </row>
    <row r="2925" spans="4:46">
      <c r="D2925" s="63">
        <v>45634</v>
      </c>
      <c r="E2925" s="211">
        <v>10057.562</v>
      </c>
      <c r="F2925" s="211">
        <v>16882.331999999999</v>
      </c>
      <c r="G2925" s="213">
        <v>26939.894</v>
      </c>
      <c r="I2925" s="63"/>
      <c r="J2925" s="68"/>
      <c r="K2925" s="68"/>
      <c r="M2925" s="63">
        <v>45634</v>
      </c>
      <c r="N2925" s="211">
        <v>31531</v>
      </c>
      <c r="O2925" s="212">
        <v>1015.75</v>
      </c>
      <c r="Q2925" s="63">
        <v>45634</v>
      </c>
      <c r="R2925" s="210">
        <v>201.96389298771655</v>
      </c>
      <c r="S2925" s="210">
        <v>127.69325112756613</v>
      </c>
      <c r="U2925" s="63">
        <v>45634</v>
      </c>
      <c r="V2925" s="214">
        <v>47.35263761163489</v>
      </c>
      <c r="AB2925" s="67"/>
      <c r="AH2925" s="58">
        <v>45634</v>
      </c>
      <c r="AI2925" s="210">
        <v>159.82468346937387</v>
      </c>
      <c r="AJ2925" s="210">
        <v>135.5185992465905</v>
      </c>
      <c r="AK2925" s="210">
        <v>114.51344326392162</v>
      </c>
      <c r="AM2925" s="63">
        <v>45634</v>
      </c>
      <c r="AN2925" s="210">
        <v>222.69362307724387</v>
      </c>
      <c r="AO2925" s="210">
        <v>243.15644028022314</v>
      </c>
      <c r="AP2925" s="210">
        <v>211.70852127991145</v>
      </c>
      <c r="AR2925" s="63">
        <v>45634</v>
      </c>
      <c r="AS2925" s="210">
        <v>143.17002311587618</v>
      </c>
      <c r="AT2925" s="210">
        <v>133.05925575950752</v>
      </c>
    </row>
    <row r="2926" spans="4:46">
      <c r="D2926" s="63">
        <v>45635</v>
      </c>
      <c r="E2926" s="211">
        <v>10196.869000000001</v>
      </c>
      <c r="F2926" s="211">
        <v>17019.984</v>
      </c>
      <c r="G2926" s="213">
        <v>27216.852999999999</v>
      </c>
      <c r="I2926" s="63"/>
      <c r="J2926" s="68"/>
      <c r="K2926" s="68"/>
      <c r="M2926" s="63">
        <v>45635</v>
      </c>
      <c r="N2926" s="211">
        <v>31512</v>
      </c>
      <c r="O2926" s="212">
        <v>1016.75</v>
      </c>
      <c r="Q2926" s="63">
        <v>45635</v>
      </c>
      <c r="R2926" s="210">
        <v>199.63232394371332</v>
      </c>
      <c r="S2926" s="210">
        <v>127.78703775574311</v>
      </c>
      <c r="U2926" s="63">
        <v>45635</v>
      </c>
      <c r="V2926" s="214">
        <v>47.908816055806469</v>
      </c>
      <c r="AB2926" s="67"/>
      <c r="AH2926" s="58">
        <v>45635</v>
      </c>
      <c r="AI2926" s="210">
        <v>161.06113272937796</v>
      </c>
      <c r="AJ2926" s="210">
        <v>136.1063304962093</v>
      </c>
      <c r="AK2926" s="210">
        <v>114.60153671348775</v>
      </c>
      <c r="AM2926" s="63">
        <v>45635</v>
      </c>
      <c r="AN2926" s="210">
        <v>222.34644733751514</v>
      </c>
      <c r="AO2926" s="210">
        <v>242.39976326536853</v>
      </c>
      <c r="AP2926" s="210">
        <v>211.57742889253993</v>
      </c>
      <c r="AR2926" s="63">
        <v>45635</v>
      </c>
      <c r="AS2926" s="210">
        <v>144.44134204008105</v>
      </c>
      <c r="AT2926" s="210">
        <v>132.65343558844899</v>
      </c>
    </row>
    <row r="2927" spans="4:46">
      <c r="D2927" s="63">
        <v>45636</v>
      </c>
      <c r="E2927" s="211">
        <v>9723.4920000000002</v>
      </c>
      <c r="F2927" s="211">
        <v>17144.37</v>
      </c>
      <c r="G2927" s="213">
        <v>26867.862000000001</v>
      </c>
      <c r="I2927" s="63"/>
      <c r="J2927" s="68"/>
      <c r="K2927" s="68"/>
      <c r="M2927" s="63">
        <v>45636</v>
      </c>
      <c r="N2927" s="211">
        <v>31619</v>
      </c>
      <c r="O2927" s="212">
        <v>1017.25</v>
      </c>
      <c r="Q2927" s="63">
        <v>45636</v>
      </c>
      <c r="R2927" s="210">
        <v>197.62554738062428</v>
      </c>
      <c r="S2927" s="210">
        <v>128.11743796527284</v>
      </c>
      <c r="U2927" s="63">
        <v>45636</v>
      </c>
      <c r="V2927" s="214">
        <v>47.616182195431364</v>
      </c>
      <c r="AB2927" s="67"/>
      <c r="AH2927" s="58">
        <v>45636</v>
      </c>
      <c r="AI2927" s="210">
        <v>162.56376287677742</v>
      </c>
      <c r="AJ2927" s="210">
        <v>136.96643207456503</v>
      </c>
      <c r="AK2927" s="210">
        <v>115.00842808341494</v>
      </c>
      <c r="AM2927" s="63">
        <v>45636</v>
      </c>
      <c r="AN2927" s="210">
        <v>222.18670561337865</v>
      </c>
      <c r="AO2927" s="210">
        <v>242.07581358025587</v>
      </c>
      <c r="AP2927" s="210">
        <v>211.45932972360484</v>
      </c>
      <c r="AR2927" s="63">
        <v>45636</v>
      </c>
      <c r="AS2927" s="210">
        <v>145.95301910460154</v>
      </c>
      <c r="AT2927" s="210">
        <v>132.21274212676241</v>
      </c>
    </row>
    <row r="2928" spans="4:46">
      <c r="D2928" s="63">
        <v>45637</v>
      </c>
      <c r="E2928" s="211">
        <v>9906.2630000000008</v>
      </c>
      <c r="F2928" s="211">
        <v>17255.477999999999</v>
      </c>
      <c r="G2928" s="213">
        <v>27161.741000000002</v>
      </c>
      <c r="I2928" s="63"/>
      <c r="J2928" s="68"/>
      <c r="K2928" s="68"/>
      <c r="M2928" s="63">
        <v>45637</v>
      </c>
      <c r="N2928" s="211">
        <v>31988</v>
      </c>
      <c r="O2928" s="212">
        <v>1017.75</v>
      </c>
      <c r="Q2928" s="63">
        <v>45637</v>
      </c>
      <c r="R2928" s="210">
        <v>195.55450517805966</v>
      </c>
      <c r="S2928" s="210">
        <v>128.69282521538651</v>
      </c>
      <c r="U2928" s="63">
        <v>45637</v>
      </c>
      <c r="V2928" s="214">
        <v>47.36542830579269</v>
      </c>
      <c r="AB2928" s="67"/>
      <c r="AH2928" s="58">
        <v>45637</v>
      </c>
      <c r="AI2928" s="210">
        <v>163.95998664018902</v>
      </c>
      <c r="AJ2928" s="210">
        <v>137.94755271428522</v>
      </c>
      <c r="AK2928" s="210">
        <v>115.74026751252755</v>
      </c>
      <c r="AM2928" s="63">
        <v>45637</v>
      </c>
      <c r="AN2928" s="210">
        <v>222.05039201507847</v>
      </c>
      <c r="AO2928" s="210">
        <v>241.86162920343969</v>
      </c>
      <c r="AP2928" s="210">
        <v>211.24692530942966</v>
      </c>
      <c r="AR2928" s="63">
        <v>45637</v>
      </c>
      <c r="AS2928" s="210">
        <v>147.63144807631448</v>
      </c>
      <c r="AT2928" s="210">
        <v>131.80799367136288</v>
      </c>
    </row>
    <row r="2929" spans="4:46">
      <c r="D2929" s="63">
        <v>45638</v>
      </c>
      <c r="E2929" s="211">
        <v>9808.4189999999999</v>
      </c>
      <c r="F2929" s="211">
        <v>17418.233</v>
      </c>
      <c r="G2929" s="213">
        <v>27226.651999999998</v>
      </c>
      <c r="I2929" s="63"/>
      <c r="J2929" s="68"/>
      <c r="K2929" s="68"/>
      <c r="M2929" s="63">
        <v>45638</v>
      </c>
      <c r="N2929" s="211">
        <v>31849</v>
      </c>
      <c r="O2929" s="212">
        <v>1018.75</v>
      </c>
      <c r="Q2929" s="63">
        <v>45638</v>
      </c>
      <c r="R2929" s="210">
        <v>194.94818954734856</v>
      </c>
      <c r="S2929" s="210">
        <v>128.2897603182866</v>
      </c>
      <c r="U2929" s="63">
        <v>45638</v>
      </c>
      <c r="V2929" s="214">
        <v>47.1382865372344</v>
      </c>
      <c r="AB2929" s="67"/>
      <c r="AH2929" s="58">
        <v>45638</v>
      </c>
      <c r="AI2929" s="210">
        <v>165.26231093767635</v>
      </c>
      <c r="AJ2929" s="210">
        <v>138.15127110461111</v>
      </c>
      <c r="AK2929" s="210">
        <v>115.20662484085391</v>
      </c>
      <c r="AM2929" s="63">
        <v>45638</v>
      </c>
      <c r="AN2929" s="210">
        <v>222.09277184012399</v>
      </c>
      <c r="AO2929" s="210">
        <v>242.07460540383582</v>
      </c>
      <c r="AP2929" s="210">
        <v>211.00909833236125</v>
      </c>
      <c r="AR2929" s="63">
        <v>45638</v>
      </c>
      <c r="AS2929" s="210">
        <v>149.70284272894725</v>
      </c>
      <c r="AT2929" s="210">
        <v>131.44004806049966</v>
      </c>
    </row>
    <row r="2930" spans="4:46">
      <c r="D2930" s="63">
        <v>45639</v>
      </c>
      <c r="E2930" s="211">
        <v>10418.564</v>
      </c>
      <c r="F2930" s="211">
        <v>17621.494999999999</v>
      </c>
      <c r="G2930" s="213">
        <v>28040.059000000001</v>
      </c>
      <c r="I2930" s="63"/>
      <c r="J2930" s="68"/>
      <c r="K2930" s="68"/>
      <c r="M2930" s="63">
        <v>45639</v>
      </c>
      <c r="N2930" s="211">
        <v>31937</v>
      </c>
      <c r="O2930" s="212">
        <v>1020.75</v>
      </c>
      <c r="Q2930" s="63">
        <v>45639</v>
      </c>
      <c r="R2930" s="210">
        <v>194.74928707059331</v>
      </c>
      <c r="S2930" s="210">
        <v>127.84617121212078</v>
      </c>
      <c r="U2930" s="63">
        <v>45639</v>
      </c>
      <c r="V2930" s="214">
        <v>46.727469728604362</v>
      </c>
      <c r="AB2930" s="67"/>
      <c r="AH2930" s="58">
        <v>45639</v>
      </c>
      <c r="AI2930" s="210">
        <v>166.42881775319768</v>
      </c>
      <c r="AJ2930" s="210">
        <v>138.24882247438893</v>
      </c>
      <c r="AK2930" s="210">
        <v>114.6237448005254</v>
      </c>
      <c r="AM2930" s="63">
        <v>45639</v>
      </c>
      <c r="AN2930" s="210">
        <v>222.33318858846772</v>
      </c>
      <c r="AO2930" s="210">
        <v>242.58051431747182</v>
      </c>
      <c r="AP2930" s="210">
        <v>210.91609224747964</v>
      </c>
      <c r="AR2930" s="63">
        <v>45639</v>
      </c>
      <c r="AS2930" s="210">
        <v>151.61836606484388</v>
      </c>
      <c r="AT2930" s="210">
        <v>131.06999570983388</v>
      </c>
    </row>
    <row r="2931" spans="4:46">
      <c r="D2931" s="63">
        <v>45640</v>
      </c>
      <c r="E2931" s="211">
        <v>10418.564</v>
      </c>
      <c r="F2931" s="211">
        <v>17621.494999999999</v>
      </c>
      <c r="G2931" s="213">
        <v>28040.059000000001</v>
      </c>
      <c r="I2931" s="63"/>
      <c r="J2931" s="68"/>
      <c r="K2931" s="68"/>
      <c r="M2931" s="63">
        <v>45640</v>
      </c>
      <c r="N2931" s="211">
        <v>31937</v>
      </c>
      <c r="O2931" s="212">
        <v>1020.75</v>
      </c>
      <c r="Q2931" s="63">
        <v>45640</v>
      </c>
      <c r="R2931" s="210">
        <v>194.42198455218684</v>
      </c>
      <c r="S2931" s="210">
        <v>127.2044495447969</v>
      </c>
      <c r="U2931" s="63">
        <v>45640</v>
      </c>
      <c r="V2931" s="214">
        <v>46.727469728604362</v>
      </c>
      <c r="AB2931" s="67"/>
      <c r="AH2931" s="58">
        <v>45640</v>
      </c>
      <c r="AI2931" s="210">
        <v>167.45116923243049</v>
      </c>
      <c r="AJ2931" s="210">
        <v>138.14591769065956</v>
      </c>
      <c r="AK2931" s="210">
        <v>113.82192625746504</v>
      </c>
      <c r="AM2931" s="63">
        <v>45640</v>
      </c>
      <c r="AN2931" s="210">
        <v>222.53296898009575</v>
      </c>
      <c r="AO2931" s="210">
        <v>243.03547119471443</v>
      </c>
      <c r="AP2931" s="210">
        <v>210.79604580619434</v>
      </c>
      <c r="AR2931" s="63">
        <v>45640</v>
      </c>
      <c r="AS2931" s="210">
        <v>153.39129323019881</v>
      </c>
      <c r="AT2931" s="210">
        <v>130.69130422479412</v>
      </c>
    </row>
    <row r="2932" spans="4:46">
      <c r="D2932" s="63">
        <v>45641</v>
      </c>
      <c r="E2932" s="211">
        <v>10418.564</v>
      </c>
      <c r="F2932" s="211">
        <v>17621.494999999999</v>
      </c>
      <c r="G2932" s="213">
        <v>28040.059000000001</v>
      </c>
      <c r="I2932" s="63"/>
      <c r="J2932" s="68"/>
      <c r="K2932" s="68"/>
      <c r="M2932" s="63">
        <v>45641</v>
      </c>
      <c r="N2932" s="211">
        <v>31937</v>
      </c>
      <c r="O2932" s="212">
        <v>1020.75</v>
      </c>
      <c r="Q2932" s="63">
        <v>45641</v>
      </c>
      <c r="R2932" s="210">
        <v>194.18848194067161</v>
      </c>
      <c r="S2932" s="210">
        <v>126.6664170771874</v>
      </c>
      <c r="U2932" s="63">
        <v>45641</v>
      </c>
      <c r="V2932" s="214">
        <v>46.727469728604362</v>
      </c>
      <c r="AB2932" s="67"/>
      <c r="AH2932" s="58">
        <v>45641</v>
      </c>
      <c r="AI2932" s="210">
        <v>168.28686793611504</v>
      </c>
      <c r="AJ2932" s="210">
        <v>138.04532413974485</v>
      </c>
      <c r="AK2932" s="210">
        <v>113.16097092843735</v>
      </c>
      <c r="AM2932" s="63">
        <v>45641</v>
      </c>
      <c r="AN2932" s="210">
        <v>222.72681557529793</v>
      </c>
      <c r="AO2932" s="210">
        <v>243.42699910651947</v>
      </c>
      <c r="AP2932" s="210">
        <v>210.71724950518612</v>
      </c>
      <c r="AR2932" s="63">
        <v>45641</v>
      </c>
      <c r="AS2932" s="210">
        <v>155.14657383657018</v>
      </c>
      <c r="AT2932" s="210">
        <v>130.29610445972847</v>
      </c>
    </row>
    <row r="2933" spans="4:46">
      <c r="D2933" s="63">
        <v>45642</v>
      </c>
      <c r="E2933" s="211">
        <v>10120.877</v>
      </c>
      <c r="F2933" s="211">
        <v>17879.375</v>
      </c>
      <c r="G2933" s="213">
        <v>28000.252</v>
      </c>
      <c r="I2933" s="63"/>
      <c r="J2933" s="68"/>
      <c r="K2933" s="68"/>
      <c r="M2933" s="63">
        <v>45642</v>
      </c>
      <c r="N2933" s="211">
        <v>31744</v>
      </c>
      <c r="O2933" s="212">
        <v>1021.25</v>
      </c>
      <c r="Q2933" s="63">
        <v>45642</v>
      </c>
      <c r="R2933" s="210">
        <v>194.0269503324067</v>
      </c>
      <c r="S2933" s="210">
        <v>126.21694640834735</v>
      </c>
      <c r="U2933" s="63">
        <v>45642</v>
      </c>
      <c r="V2933" s="214">
        <v>48.033148838979976</v>
      </c>
      <c r="AB2933" s="67"/>
      <c r="AH2933" s="58">
        <v>45642</v>
      </c>
      <c r="AI2933" s="210">
        <v>169.05094606475285</v>
      </c>
      <c r="AJ2933" s="210">
        <v>137.94933708567038</v>
      </c>
      <c r="AK2933" s="210">
        <v>112.56111196974636</v>
      </c>
      <c r="AM2933" s="63">
        <v>45642</v>
      </c>
      <c r="AN2933" s="210">
        <v>223.11910481790966</v>
      </c>
      <c r="AO2933" s="210">
        <v>244.09674701859151</v>
      </c>
      <c r="AP2933" s="210">
        <v>210.82547741916508</v>
      </c>
      <c r="AR2933" s="63">
        <v>45642</v>
      </c>
      <c r="AS2933" s="210">
        <v>156.95866340728216</v>
      </c>
      <c r="AT2933" s="210">
        <v>129.82938196364051</v>
      </c>
    </row>
    <row r="2934" spans="4:46">
      <c r="D2934" s="63">
        <v>45643</v>
      </c>
      <c r="E2934" s="211">
        <v>9658.4740000000002</v>
      </c>
      <c r="F2934" s="211">
        <v>18060.808000000001</v>
      </c>
      <c r="G2934" s="213">
        <v>27719.281999999999</v>
      </c>
      <c r="I2934" s="63"/>
      <c r="J2934" s="68"/>
      <c r="K2934" s="68"/>
      <c r="M2934" s="63">
        <v>45643</v>
      </c>
      <c r="N2934" s="211">
        <v>32257</v>
      </c>
      <c r="O2934" s="212">
        <v>1021.8333</v>
      </c>
      <c r="Q2934" s="63">
        <v>45643</v>
      </c>
      <c r="R2934" s="210">
        <v>193.90668231080267</v>
      </c>
      <c r="S2934" s="210">
        <v>125.5915043418935</v>
      </c>
      <c r="U2934" s="63">
        <v>45643</v>
      </c>
      <c r="V2934" s="214">
        <v>47.207889031731249</v>
      </c>
      <c r="AB2934" s="67"/>
      <c r="AH2934" s="58">
        <v>45643</v>
      </c>
      <c r="AI2934" s="210">
        <v>169.93519655758956</v>
      </c>
      <c r="AJ2934" s="210">
        <v>137.78522529104112</v>
      </c>
      <c r="AK2934" s="210">
        <v>111.74762178044068</v>
      </c>
      <c r="AM2934" s="63">
        <v>45643</v>
      </c>
      <c r="AN2934" s="210">
        <v>223.55102292541216</v>
      </c>
      <c r="AO2934" s="210">
        <v>244.88145056984271</v>
      </c>
      <c r="AP2934" s="210">
        <v>210.8653163288686</v>
      </c>
      <c r="AR2934" s="63">
        <v>45643</v>
      </c>
      <c r="AS2934" s="210">
        <v>158.89901997842659</v>
      </c>
      <c r="AT2934" s="210">
        <v>129.2989004718327</v>
      </c>
    </row>
    <row r="2935" spans="4:46">
      <c r="D2935" s="63">
        <v>45644</v>
      </c>
      <c r="E2935" s="211">
        <v>9355.6990000000005</v>
      </c>
      <c r="F2935" s="211">
        <v>18356.031999999999</v>
      </c>
      <c r="G2935" s="213">
        <v>27711.731</v>
      </c>
      <c r="I2935" s="63"/>
      <c r="J2935" s="68"/>
      <c r="K2935" s="68"/>
      <c r="M2935" s="63">
        <v>45644</v>
      </c>
      <c r="N2935" s="211">
        <v>32255</v>
      </c>
      <c r="O2935" s="212">
        <v>1022.75</v>
      </c>
      <c r="Q2935" s="63">
        <v>45644</v>
      </c>
      <c r="R2935" s="210">
        <v>193.72665494421869</v>
      </c>
      <c r="S2935" s="210">
        <v>124.96275899406157</v>
      </c>
      <c r="U2935" s="63">
        <v>45644</v>
      </c>
      <c r="V2935" s="214">
        <v>47.029289507788313</v>
      </c>
      <c r="AB2935" s="67"/>
      <c r="AH2935" s="58">
        <v>45644</v>
      </c>
      <c r="AI2935" s="210">
        <v>170.71938278535339</v>
      </c>
      <c r="AJ2935" s="210">
        <v>137.53611452735069</v>
      </c>
      <c r="AK2935" s="210">
        <v>110.93053619784415</v>
      </c>
      <c r="AM2935" s="63">
        <v>45644</v>
      </c>
      <c r="AN2935" s="210">
        <v>223.99633090252945</v>
      </c>
      <c r="AO2935" s="210">
        <v>245.43037131856909</v>
      </c>
      <c r="AP2935" s="210">
        <v>211.12272131074604</v>
      </c>
      <c r="AR2935" s="63">
        <v>45644</v>
      </c>
      <c r="AS2935" s="210">
        <v>160.94239965959653</v>
      </c>
      <c r="AT2935" s="210">
        <v>128.70944552471863</v>
      </c>
    </row>
    <row r="2936" spans="4:46">
      <c r="D2936" s="63">
        <v>45645</v>
      </c>
      <c r="E2936" s="211">
        <v>9102.9570000000003</v>
      </c>
      <c r="F2936" s="211">
        <v>18640.868999999999</v>
      </c>
      <c r="G2936" s="213">
        <v>27743.826000000001</v>
      </c>
      <c r="I2936" s="63"/>
      <c r="J2936" s="68"/>
      <c r="K2936" s="68"/>
      <c r="M2936" s="63">
        <v>45645</v>
      </c>
      <c r="N2936" s="211">
        <v>32243</v>
      </c>
      <c r="O2936" s="212">
        <v>1023.25</v>
      </c>
      <c r="Q2936" s="63">
        <v>45645</v>
      </c>
      <c r="R2936" s="210">
        <v>193.81907462878232</v>
      </c>
      <c r="S2936" s="210">
        <v>124.54634190183818</v>
      </c>
      <c r="U2936" s="63">
        <v>45645</v>
      </c>
      <c r="V2936" s="214">
        <v>46.408993121223403</v>
      </c>
      <c r="AB2936" s="67"/>
      <c r="AH2936" s="58">
        <v>45645</v>
      </c>
      <c r="AI2936" s="210">
        <v>171.52611803760482</v>
      </c>
      <c r="AJ2936" s="210">
        <v>137.45229032370202</v>
      </c>
      <c r="AK2936" s="210">
        <v>110.41222460855593</v>
      </c>
      <c r="AM2936" s="63">
        <v>45645</v>
      </c>
      <c r="AN2936" s="210">
        <v>224.42270437836558</v>
      </c>
      <c r="AO2936" s="210">
        <v>245.93883746762094</v>
      </c>
      <c r="AP2936" s="210">
        <v>211.32680474938729</v>
      </c>
      <c r="AR2936" s="63">
        <v>45645</v>
      </c>
      <c r="AS2936" s="210">
        <v>163.06978470675574</v>
      </c>
      <c r="AT2936" s="210">
        <v>128.13651311140214</v>
      </c>
    </row>
    <row r="2937" spans="4:46">
      <c r="D2937" s="63">
        <v>45646</v>
      </c>
      <c r="E2937" s="211">
        <v>9417.9699999999993</v>
      </c>
      <c r="F2937" s="211">
        <v>18977.794000000002</v>
      </c>
      <c r="G2937" s="213">
        <v>28395.763999999999</v>
      </c>
      <c r="I2937" s="63"/>
      <c r="J2937" s="68"/>
      <c r="K2937" s="68"/>
      <c r="M2937" s="63">
        <v>45646</v>
      </c>
      <c r="N2937" s="211">
        <v>32864</v>
      </c>
      <c r="O2937" s="212">
        <v>1025.4167</v>
      </c>
      <c r="Q2937" s="63">
        <v>45646</v>
      </c>
      <c r="R2937" s="210">
        <v>193.8536797223903</v>
      </c>
      <c r="S2937" s="210">
        <v>123.85776803131101</v>
      </c>
      <c r="U2937" s="63">
        <v>45646</v>
      </c>
      <c r="V2937" s="214">
        <v>46.383779815895352</v>
      </c>
      <c r="AB2937" s="67"/>
      <c r="AH2937" s="58">
        <v>45646</v>
      </c>
      <c r="AI2937" s="210">
        <v>172.24383285307741</v>
      </c>
      <c r="AJ2937" s="210">
        <v>137.11380971487733</v>
      </c>
      <c r="AK2937" s="210">
        <v>109.53134560457821</v>
      </c>
      <c r="AM2937" s="63">
        <v>45646</v>
      </c>
      <c r="AN2937" s="210">
        <v>224.81457145422902</v>
      </c>
      <c r="AO2937" s="210">
        <v>246.21301874055598</v>
      </c>
      <c r="AP2937" s="210">
        <v>211.62146464839981</v>
      </c>
      <c r="AR2937" s="63">
        <v>45646</v>
      </c>
      <c r="AS2937" s="210">
        <v>165.1578192920239</v>
      </c>
      <c r="AT2937" s="210">
        <v>127.47181638708555</v>
      </c>
    </row>
    <row r="2938" spans="4:46">
      <c r="D2938" s="63">
        <v>45647</v>
      </c>
      <c r="E2938" s="211">
        <v>9417.9699999999993</v>
      </c>
      <c r="F2938" s="211">
        <v>18977.794000000002</v>
      </c>
      <c r="G2938" s="213">
        <v>28395.763999999999</v>
      </c>
      <c r="I2938" s="63"/>
      <c r="J2938" s="68"/>
      <c r="K2938" s="68"/>
      <c r="M2938" s="63">
        <v>45647</v>
      </c>
      <c r="N2938" s="211">
        <v>32864</v>
      </c>
      <c r="O2938" s="212">
        <v>1025.4167</v>
      </c>
      <c r="Q2938" s="63">
        <v>45647</v>
      </c>
      <c r="R2938" s="210">
        <v>194.07502095200394</v>
      </c>
      <c r="S2938" s="210">
        <v>122.9487768522481</v>
      </c>
      <c r="U2938" s="63">
        <v>45647</v>
      </c>
      <c r="V2938" s="214">
        <v>46.383779815895352</v>
      </c>
      <c r="AB2938" s="67"/>
      <c r="AH2938" s="58">
        <v>45647</v>
      </c>
      <c r="AI2938" s="210">
        <v>172.90762636956498</v>
      </c>
      <c r="AJ2938" s="210">
        <v>136.61752065608601</v>
      </c>
      <c r="AK2938" s="210">
        <v>108.44492260213299</v>
      </c>
      <c r="AM2938" s="63">
        <v>45647</v>
      </c>
      <c r="AN2938" s="210">
        <v>225.15499276600161</v>
      </c>
      <c r="AO2938" s="210">
        <v>246.536018275836</v>
      </c>
      <c r="AP2938" s="210">
        <v>211.77925204986076</v>
      </c>
      <c r="AR2938" s="63">
        <v>45647</v>
      </c>
      <c r="AS2938" s="210">
        <v>167.28644670856636</v>
      </c>
      <c r="AT2938" s="210">
        <v>126.76773847903529</v>
      </c>
    </row>
    <row r="2939" spans="4:46">
      <c r="D2939" s="63">
        <v>45648</v>
      </c>
      <c r="E2939" s="211">
        <v>9417.9699999999993</v>
      </c>
      <c r="F2939" s="211">
        <v>18977.794000000002</v>
      </c>
      <c r="G2939" s="213">
        <v>28395.763999999999</v>
      </c>
      <c r="I2939" s="63"/>
      <c r="J2939" s="68"/>
      <c r="K2939" s="68"/>
      <c r="M2939" s="63">
        <v>45648</v>
      </c>
      <c r="N2939" s="211">
        <v>32864</v>
      </c>
      <c r="O2939" s="212">
        <v>1025.4167</v>
      </c>
      <c r="Q2939" s="63">
        <v>45648</v>
      </c>
      <c r="R2939" s="210">
        <v>194.29882335272703</v>
      </c>
      <c r="S2939" s="210">
        <v>122.02115801730145</v>
      </c>
      <c r="U2939" s="63">
        <v>45648</v>
      </c>
      <c r="V2939" s="214">
        <v>46.383779815895352</v>
      </c>
      <c r="AB2939" s="67"/>
      <c r="AH2939" s="58">
        <v>45648</v>
      </c>
      <c r="AI2939" s="210">
        <v>173.40303672481247</v>
      </c>
      <c r="AJ2939" s="210">
        <v>136.01793557938558</v>
      </c>
      <c r="AK2939" s="210">
        <v>107.34194064230849</v>
      </c>
      <c r="AM2939" s="63">
        <v>45648</v>
      </c>
      <c r="AN2939" s="210">
        <v>225.49380582078493</v>
      </c>
      <c r="AO2939" s="210">
        <v>246.88807559112095</v>
      </c>
      <c r="AP2939" s="210">
        <v>211.92446082125232</v>
      </c>
      <c r="AR2939" s="63">
        <v>45648</v>
      </c>
      <c r="AS2939" s="210">
        <v>169.36129147108153</v>
      </c>
      <c r="AT2939" s="210">
        <v>126.06403322500795</v>
      </c>
    </row>
    <row r="2940" spans="4:46">
      <c r="D2940" s="63">
        <v>45649</v>
      </c>
      <c r="E2940" s="211">
        <v>9026.1139999999996</v>
      </c>
      <c r="F2940" s="211">
        <v>19345.851999999999</v>
      </c>
      <c r="G2940" s="213">
        <v>28371.966</v>
      </c>
      <c r="I2940" s="63"/>
      <c r="J2940" s="68"/>
      <c r="K2940" s="68"/>
      <c r="M2940" s="63">
        <v>45649</v>
      </c>
      <c r="N2940" s="211">
        <v>32688</v>
      </c>
      <c r="O2940" s="212">
        <v>1027.75</v>
      </c>
      <c r="Q2940" s="63">
        <v>45649</v>
      </c>
      <c r="R2940" s="210">
        <v>194.65449970861505</v>
      </c>
      <c r="S2940" s="210">
        <v>120.95664678650925</v>
      </c>
      <c r="U2940" s="63">
        <v>45649</v>
      </c>
      <c r="V2940" s="214">
        <v>46.619114836827485</v>
      </c>
      <c r="AB2940" s="67"/>
      <c r="AH2940" s="58">
        <v>45649</v>
      </c>
      <c r="AI2940" s="210">
        <v>173.90080305865933</v>
      </c>
      <c r="AJ2940" s="210">
        <v>135.26015555854167</v>
      </c>
      <c r="AK2940" s="210">
        <v>105.99625111958142</v>
      </c>
      <c r="AM2940" s="63">
        <v>45649</v>
      </c>
      <c r="AN2940" s="210">
        <v>225.99735416760521</v>
      </c>
      <c r="AO2940" s="210">
        <v>247.50984357970398</v>
      </c>
      <c r="AP2940" s="210">
        <v>212.14613083049153</v>
      </c>
      <c r="AR2940" s="63">
        <v>45649</v>
      </c>
      <c r="AS2940" s="210">
        <v>171.69309434068668</v>
      </c>
      <c r="AT2940" s="210">
        <v>125.35778217227902</v>
      </c>
    </row>
    <row r="2941" spans="4:46">
      <c r="D2941" s="63">
        <v>45650</v>
      </c>
      <c r="E2941" s="211">
        <v>9026.1139999999996</v>
      </c>
      <c r="F2941" s="211">
        <v>19345.851999999999</v>
      </c>
      <c r="G2941" s="213">
        <v>28371.966</v>
      </c>
      <c r="I2941" s="63"/>
      <c r="J2941" s="68"/>
      <c r="K2941" s="68"/>
      <c r="M2941" s="63">
        <v>45650</v>
      </c>
      <c r="N2941" s="211">
        <v>32688</v>
      </c>
      <c r="O2941" s="212">
        <v>1027.75</v>
      </c>
      <c r="Q2941" s="63">
        <v>45650</v>
      </c>
      <c r="R2941" s="210">
        <v>195.00715874448517</v>
      </c>
      <c r="S2941" s="210">
        <v>119.91666936261902</v>
      </c>
      <c r="U2941" s="63">
        <v>45650</v>
      </c>
      <c r="V2941" s="214">
        <v>46.619114836827485</v>
      </c>
      <c r="AB2941" s="67"/>
      <c r="AH2941" s="58">
        <v>45650</v>
      </c>
      <c r="AI2941" s="210">
        <v>174.39862951963531</v>
      </c>
      <c r="AJ2941" s="210">
        <v>134.51379571531206</v>
      </c>
      <c r="AK2941" s="210">
        <v>104.68649525200333</v>
      </c>
      <c r="AM2941" s="63">
        <v>45650</v>
      </c>
      <c r="AN2941" s="210">
        <v>226.49930024749375</v>
      </c>
      <c r="AO2941" s="210">
        <v>248.129999597796</v>
      </c>
      <c r="AP2941" s="210">
        <v>212.36700178374042</v>
      </c>
      <c r="AR2941" s="63">
        <v>45650</v>
      </c>
      <c r="AS2941" s="210">
        <v>174.03984875201553</v>
      </c>
      <c r="AT2941" s="210">
        <v>124.65355036300294</v>
      </c>
    </row>
    <row r="2942" spans="4:46">
      <c r="D2942" s="63">
        <v>45651</v>
      </c>
      <c r="E2942" s="211">
        <v>9026.1139999999996</v>
      </c>
      <c r="F2942" s="211">
        <v>19345.851999999999</v>
      </c>
      <c r="G2942" s="213">
        <v>28371.966</v>
      </c>
      <c r="I2942" s="63"/>
      <c r="J2942" s="68"/>
      <c r="K2942" s="68"/>
      <c r="M2942" s="63">
        <v>45651</v>
      </c>
      <c r="N2942" s="211">
        <v>32688</v>
      </c>
      <c r="O2942" s="212">
        <v>1027.75</v>
      </c>
      <c r="Q2942" s="63">
        <v>45651</v>
      </c>
      <c r="R2942" s="210">
        <v>195.42188086561208</v>
      </c>
      <c r="S2942" s="210">
        <v>118.7476992753096</v>
      </c>
      <c r="U2942" s="63">
        <v>45651</v>
      </c>
      <c r="V2942" s="214">
        <v>46.619114836827485</v>
      </c>
      <c r="AB2942" s="67"/>
      <c r="AH2942" s="58">
        <v>45651</v>
      </c>
      <c r="AI2942" s="210">
        <v>174.92855302117539</v>
      </c>
      <c r="AJ2942" s="210">
        <v>133.69428528220669</v>
      </c>
      <c r="AK2942" s="210">
        <v>103.26208764876137</v>
      </c>
      <c r="AM2942" s="63">
        <v>45651</v>
      </c>
      <c r="AN2942" s="210">
        <v>226.77550122284208</v>
      </c>
      <c r="AO2942" s="210">
        <v>248.25278868024219</v>
      </c>
      <c r="AP2942" s="210">
        <v>212.55897502902158</v>
      </c>
      <c r="AR2942" s="63">
        <v>45651</v>
      </c>
      <c r="AS2942" s="210">
        <v>176.38995317156238</v>
      </c>
      <c r="AT2942" s="210">
        <v>123.87014060628138</v>
      </c>
    </row>
    <row r="2943" spans="4:46">
      <c r="D2943" s="63">
        <v>45652</v>
      </c>
      <c r="E2943" s="211">
        <v>8211.348</v>
      </c>
      <c r="F2943" s="211">
        <v>19690.881000000001</v>
      </c>
      <c r="G2943" s="213">
        <v>27902.228999999999</v>
      </c>
      <c r="I2943" s="63"/>
      <c r="J2943" s="68"/>
      <c r="K2943" s="68"/>
      <c r="M2943" s="63">
        <v>45652</v>
      </c>
      <c r="N2943" s="211">
        <v>32413</v>
      </c>
      <c r="O2943" s="212">
        <v>1029</v>
      </c>
      <c r="Q2943" s="63">
        <v>45652</v>
      </c>
      <c r="R2943" s="210">
        <v>195.76439592596424</v>
      </c>
      <c r="S2943" s="210">
        <v>117.47880533495109</v>
      </c>
      <c r="U2943" s="63">
        <v>45652</v>
      </c>
      <c r="V2943" s="214">
        <v>45.690350425137979</v>
      </c>
      <c r="AB2943" s="67"/>
      <c r="AH2943" s="58">
        <v>45652</v>
      </c>
      <c r="AI2943" s="210">
        <v>175.42934242892292</v>
      </c>
      <c r="AJ2943" s="210">
        <v>132.75377804832704</v>
      </c>
      <c r="AK2943" s="210">
        <v>101.69152081031289</v>
      </c>
      <c r="AM2943" s="63">
        <v>45652</v>
      </c>
      <c r="AN2943" s="210">
        <v>227.25248938470622</v>
      </c>
      <c r="AO2943" s="210">
        <v>248.38825691310333</v>
      </c>
      <c r="AP2943" s="210">
        <v>213.1851150180803</v>
      </c>
      <c r="AR2943" s="63">
        <v>45652</v>
      </c>
      <c r="AS2943" s="210">
        <v>178.59947643979061</v>
      </c>
      <c r="AT2943" s="210">
        <v>122.93618795404097</v>
      </c>
    </row>
    <row r="2944" spans="4:46">
      <c r="D2944" s="63">
        <v>45653</v>
      </c>
      <c r="E2944" s="211">
        <v>8284.2960000000003</v>
      </c>
      <c r="F2944" s="211">
        <v>19863.951000000001</v>
      </c>
      <c r="G2944" s="213">
        <v>28148.246999999999</v>
      </c>
      <c r="I2944" s="63"/>
      <c r="J2944" s="68"/>
      <c r="K2944" s="68"/>
      <c r="M2944" s="63">
        <v>45653</v>
      </c>
      <c r="N2944" s="211">
        <v>31524</v>
      </c>
      <c r="O2944" s="212">
        <v>1030.5</v>
      </c>
      <c r="Q2944" s="63">
        <v>45653</v>
      </c>
      <c r="R2944" s="210">
        <v>196.3606303479234</v>
      </c>
      <c r="S2944" s="210">
        <v>115.86171242145716</v>
      </c>
      <c r="U2944" s="63">
        <v>45653</v>
      </c>
      <c r="V2944" s="214">
        <v>44.505869595426027</v>
      </c>
      <c r="AB2944" s="67"/>
      <c r="AH2944" s="58">
        <v>45653</v>
      </c>
      <c r="AI2944" s="210">
        <v>176.04750592830163</v>
      </c>
      <c r="AJ2944" s="210">
        <v>131.59427077254833</v>
      </c>
      <c r="AK2944" s="210">
        <v>99.699250377998567</v>
      </c>
      <c r="AM2944" s="63">
        <v>45653</v>
      </c>
      <c r="AN2944" s="210">
        <v>227.85671702975617</v>
      </c>
      <c r="AO2944" s="210">
        <v>248.76105470398466</v>
      </c>
      <c r="AP2944" s="210">
        <v>213.871427822258</v>
      </c>
      <c r="AR2944" s="63">
        <v>45653</v>
      </c>
      <c r="AS2944" s="210">
        <v>180.87293963229632</v>
      </c>
      <c r="AT2944" s="210">
        <v>121.89916586766709</v>
      </c>
    </row>
    <row r="2945" spans="4:46">
      <c r="D2945" s="63">
        <v>45654</v>
      </c>
      <c r="E2945" s="211">
        <v>8284.2960000000003</v>
      </c>
      <c r="F2945" s="211">
        <v>19863.951000000001</v>
      </c>
      <c r="G2945" s="213">
        <v>28148.246999999999</v>
      </c>
      <c r="I2945" s="63"/>
      <c r="J2945" s="68"/>
      <c r="K2945" s="68"/>
      <c r="M2945" s="63">
        <v>45654</v>
      </c>
      <c r="N2945" s="211">
        <v>31524</v>
      </c>
      <c r="O2945" s="212">
        <v>1030.5</v>
      </c>
      <c r="Q2945" s="63">
        <v>45654</v>
      </c>
      <c r="R2945" s="210">
        <v>196.03670931206548</v>
      </c>
      <c r="S2945" s="210">
        <v>113.79665445498884</v>
      </c>
      <c r="U2945" s="63">
        <v>45654</v>
      </c>
      <c r="V2945" s="214">
        <v>44.505869595426027</v>
      </c>
      <c r="AB2945" s="67"/>
      <c r="AH2945" s="58">
        <v>45654</v>
      </c>
      <c r="AI2945" s="210">
        <v>176.41521579606169</v>
      </c>
      <c r="AJ2945" s="210">
        <v>130.00458451964755</v>
      </c>
      <c r="AK2945" s="210">
        <v>97.190847951234829</v>
      </c>
      <c r="AM2945" s="63">
        <v>45654</v>
      </c>
      <c r="AN2945" s="210">
        <v>228.42266809354891</v>
      </c>
      <c r="AO2945" s="210">
        <v>249.06598246123633</v>
      </c>
      <c r="AP2945" s="210">
        <v>214.56705511264977</v>
      </c>
      <c r="AR2945" s="63">
        <v>45654</v>
      </c>
      <c r="AS2945" s="210">
        <v>183.14922924297923</v>
      </c>
      <c r="AT2945" s="210">
        <v>120.75599101838641</v>
      </c>
    </row>
    <row r="2946" spans="4:46">
      <c r="D2946" s="63">
        <v>45655</v>
      </c>
      <c r="E2946" s="211">
        <v>8284.2960000000003</v>
      </c>
      <c r="F2946" s="211">
        <v>19863.951000000001</v>
      </c>
      <c r="G2946" s="213">
        <v>28148.246999999999</v>
      </c>
      <c r="I2946" s="63"/>
      <c r="J2946" s="68"/>
      <c r="K2946" s="68"/>
      <c r="M2946" s="63">
        <v>45655</v>
      </c>
      <c r="N2946" s="211">
        <v>31524</v>
      </c>
      <c r="O2946" s="212">
        <v>1030.5</v>
      </c>
      <c r="Q2946" s="63">
        <v>45655</v>
      </c>
      <c r="R2946" s="210">
        <v>196.92333175234776</v>
      </c>
      <c r="S2946" s="210">
        <v>111.58405528916369</v>
      </c>
      <c r="U2946" s="63">
        <v>45655</v>
      </c>
      <c r="V2946" s="214">
        <v>44.505869595426027</v>
      </c>
      <c r="AB2946" s="67"/>
      <c r="AH2946" s="58">
        <v>45655</v>
      </c>
      <c r="AI2946" s="210">
        <v>176.63379769554592</v>
      </c>
      <c r="AJ2946" s="210">
        <v>128.24056818942205</v>
      </c>
      <c r="AK2946" s="210">
        <v>94.487282753105177</v>
      </c>
      <c r="AM2946" s="63">
        <v>45655</v>
      </c>
      <c r="AN2946" s="210">
        <v>229.10775218810676</v>
      </c>
      <c r="AO2946" s="210">
        <v>249.53725729556515</v>
      </c>
      <c r="AP2946" s="210">
        <v>215.34132787286987</v>
      </c>
      <c r="AR2946" s="63">
        <v>45655</v>
      </c>
      <c r="AS2946" s="210">
        <v>185.36279714928017</v>
      </c>
      <c r="AT2946" s="210">
        <v>119.63467164213482</v>
      </c>
    </row>
    <row r="2947" spans="4:46">
      <c r="D2947" s="63">
        <v>45656</v>
      </c>
      <c r="E2947" s="211">
        <v>9740.2999999999993</v>
      </c>
      <c r="F2947" s="211">
        <v>19988.275000000001</v>
      </c>
      <c r="G2947" s="213">
        <v>29728.575000000001</v>
      </c>
      <c r="I2947" s="63"/>
      <c r="J2947" s="68"/>
      <c r="K2947" s="68"/>
      <c r="M2947" s="63">
        <v>45656</v>
      </c>
      <c r="N2947" s="211">
        <v>29640</v>
      </c>
      <c r="O2947" s="212">
        <v>1032.5</v>
      </c>
      <c r="Q2947" s="63">
        <v>45656</v>
      </c>
      <c r="R2947" s="210">
        <v>197.87841511508555</v>
      </c>
      <c r="S2947" s="210">
        <v>109.81688797967459</v>
      </c>
      <c r="U2947" s="63">
        <v>45656</v>
      </c>
      <c r="V2947" s="214">
        <v>44.510512952382491</v>
      </c>
      <c r="AB2947" s="67"/>
      <c r="AH2947" s="58">
        <v>45656</v>
      </c>
      <c r="AI2947" s="210">
        <v>176.61310249871786</v>
      </c>
      <c r="AJ2947" s="210">
        <v>126.66621852517422</v>
      </c>
      <c r="AK2947" s="210">
        <v>92.29561994302513</v>
      </c>
      <c r="AM2947" s="63">
        <v>45656</v>
      </c>
      <c r="AN2947" s="210">
        <v>229.81533391650854</v>
      </c>
      <c r="AO2947" s="210">
        <v>250.04686816688232</v>
      </c>
      <c r="AP2947" s="210">
        <v>216.03655975503716</v>
      </c>
      <c r="AR2947" s="63">
        <v>45656</v>
      </c>
      <c r="AS2947" s="210">
        <v>187.62947901480857</v>
      </c>
      <c r="AT2947" s="210">
        <v>118.53331467029524</v>
      </c>
    </row>
    <row r="2948" spans="4:46">
      <c r="D2948" s="63">
        <v>45657</v>
      </c>
      <c r="E2948" s="211">
        <v>9740.2999999999993</v>
      </c>
      <c r="F2948" s="211">
        <v>19988.275000000001</v>
      </c>
      <c r="G2948" s="213">
        <v>29728.575000000001</v>
      </c>
      <c r="I2948" s="63"/>
      <c r="J2948" s="68"/>
      <c r="K2948" s="68"/>
      <c r="M2948" s="63">
        <v>45657</v>
      </c>
      <c r="N2948" s="211">
        <v>29640</v>
      </c>
      <c r="O2948" s="212">
        <v>1032.5</v>
      </c>
      <c r="Q2948" s="63">
        <v>45657</v>
      </c>
      <c r="R2948" s="210">
        <v>198.82595863186273</v>
      </c>
      <c r="S2948" s="210">
        <v>108.09576980115918</v>
      </c>
      <c r="U2948" s="63">
        <v>45657</v>
      </c>
      <c r="V2948" s="214">
        <v>44.510512952382491</v>
      </c>
      <c r="AB2948" s="67"/>
      <c r="AH2948" s="58">
        <v>45657</v>
      </c>
      <c r="AI2948" s="210">
        <v>176.59244550484797</v>
      </c>
      <c r="AJ2948" s="210">
        <v>125.12128432651477</v>
      </c>
      <c r="AK2948" s="210">
        <v>90.170237444137058</v>
      </c>
      <c r="AM2948" s="63">
        <v>45657</v>
      </c>
      <c r="AN2948" s="210">
        <v>230.52139408696655</v>
      </c>
      <c r="AO2948" s="210">
        <v>250.55449435685199</v>
      </c>
      <c r="AP2948" s="210">
        <v>216.7316881338825</v>
      </c>
      <c r="AR2948" s="63">
        <v>45657</v>
      </c>
      <c r="AS2948" s="210">
        <v>189.90797457521182</v>
      </c>
      <c r="AT2948" s="210">
        <v>117.44036135214463</v>
      </c>
    </row>
    <row r="2949" spans="4:46">
      <c r="D2949" s="63">
        <v>45658</v>
      </c>
      <c r="E2949" s="211">
        <v>9740.2999999999993</v>
      </c>
      <c r="F2949" s="211">
        <v>19988.275000000001</v>
      </c>
      <c r="G2949" s="213">
        <v>29728.575000000001</v>
      </c>
      <c r="I2949" s="63"/>
      <c r="J2949" s="68"/>
      <c r="K2949" s="68"/>
      <c r="M2949" s="63">
        <v>45658</v>
      </c>
      <c r="N2949" s="211">
        <v>29640</v>
      </c>
      <c r="O2949" s="212">
        <v>1032.5</v>
      </c>
      <c r="Q2949" s="63">
        <v>45658</v>
      </c>
      <c r="R2949" s="210">
        <v>199.24224488592358</v>
      </c>
      <c r="S2949" s="210">
        <v>106.34785058722231</v>
      </c>
      <c r="U2949" s="63">
        <v>45658</v>
      </c>
      <c r="V2949" s="214">
        <v>44.510512952382491</v>
      </c>
      <c r="AB2949" s="67"/>
      <c r="AH2949" s="58">
        <v>45658</v>
      </c>
      <c r="AI2949" s="210">
        <v>176.7475503904509</v>
      </c>
      <c r="AJ2949" s="210">
        <v>123.62182888500217</v>
      </c>
      <c r="AK2949" s="210">
        <v>88.050938188250427</v>
      </c>
      <c r="AM2949" s="63">
        <v>45658</v>
      </c>
      <c r="AN2949" s="210">
        <v>231.19796326430935</v>
      </c>
      <c r="AO2949" s="210">
        <v>251.24176063374341</v>
      </c>
      <c r="AP2949" s="210">
        <v>217.27175911451616</v>
      </c>
      <c r="AR2949" s="63">
        <v>45658</v>
      </c>
      <c r="AS2949" s="210">
        <v>192.29367176500088</v>
      </c>
      <c r="AT2949" s="210">
        <v>116.3854636888304</v>
      </c>
    </row>
    <row r="2950" spans="4:46">
      <c r="D2950" s="63">
        <v>45659</v>
      </c>
      <c r="E2950" s="211">
        <v>10923.957</v>
      </c>
      <c r="F2950" s="211">
        <v>20054.031999999999</v>
      </c>
      <c r="G2950" s="213">
        <v>30977.989000000001</v>
      </c>
      <c r="I2950" s="63"/>
      <c r="J2950" s="68"/>
      <c r="K2950" s="68"/>
      <c r="M2950" s="63">
        <v>45659</v>
      </c>
      <c r="N2950" s="211">
        <v>31706</v>
      </c>
      <c r="O2950" s="212">
        <v>1032.75</v>
      </c>
      <c r="Q2950" s="63">
        <v>45659</v>
      </c>
      <c r="R2950" s="210">
        <v>199.55764910723062</v>
      </c>
      <c r="S2950" s="210">
        <v>104.74026547765773</v>
      </c>
      <c r="U2950" s="63">
        <v>45659</v>
      </c>
      <c r="V2950" s="214">
        <v>45.324026913128627</v>
      </c>
      <c r="AB2950" s="67"/>
      <c r="AH2950" s="58">
        <v>45659</v>
      </c>
      <c r="AI2950" s="210">
        <v>176.62733730212716</v>
      </c>
      <c r="AJ2950" s="210">
        <v>122.12790442077259</v>
      </c>
      <c r="AK2950" s="210">
        <v>86.094864028771042</v>
      </c>
      <c r="AM2950" s="63">
        <v>45659</v>
      </c>
      <c r="AN2950" s="210">
        <v>231.86777594362789</v>
      </c>
      <c r="AO2950" s="210">
        <v>251.36311440106184</v>
      </c>
      <c r="AP2950" s="210">
        <v>218.32332187452832</v>
      </c>
      <c r="AR2950" s="63">
        <v>45659</v>
      </c>
      <c r="AS2950" s="210">
        <v>194.59276521268265</v>
      </c>
      <c r="AT2950" s="210">
        <v>115.39515967973277</v>
      </c>
    </row>
    <row r="2951" spans="4:46">
      <c r="D2951" s="63">
        <v>45660</v>
      </c>
      <c r="E2951" s="211">
        <v>11595.772999999999</v>
      </c>
      <c r="F2951" s="211">
        <v>20064.706999999999</v>
      </c>
      <c r="G2951" s="213">
        <v>31660.48</v>
      </c>
      <c r="I2951" s="63"/>
      <c r="J2951" s="68"/>
      <c r="K2951" s="68"/>
      <c r="M2951" s="63">
        <v>45660</v>
      </c>
      <c r="N2951" s="211">
        <v>32774</v>
      </c>
      <c r="O2951" s="212">
        <v>1034.75</v>
      </c>
      <c r="Q2951" s="63">
        <v>45660</v>
      </c>
      <c r="R2951" s="210">
        <v>200.60517962157979</v>
      </c>
      <c r="S2951" s="210">
        <v>103.08105962715017</v>
      </c>
      <c r="U2951" s="63">
        <v>45660</v>
      </c>
      <c r="V2951" s="214">
        <v>45.946909139889691</v>
      </c>
      <c r="AB2951" s="67"/>
      <c r="AH2951" s="58">
        <v>45660</v>
      </c>
      <c r="AI2951" s="210">
        <v>176.66601069137488</v>
      </c>
      <c r="AJ2951" s="210">
        <v>120.63447827976867</v>
      </c>
      <c r="AK2951" s="210">
        <v>84.081572512004385</v>
      </c>
      <c r="AM2951" s="63">
        <v>45660</v>
      </c>
      <c r="AN2951" s="210">
        <v>232.57939992357657</v>
      </c>
      <c r="AO2951" s="210">
        <v>251.73807376897582</v>
      </c>
      <c r="AP2951" s="210">
        <v>219.18656128901893</v>
      </c>
      <c r="AR2951" s="63">
        <v>45660</v>
      </c>
      <c r="AS2951" s="210">
        <v>196.79771195889285</v>
      </c>
      <c r="AT2951" s="210">
        <v>114.46980096475895</v>
      </c>
    </row>
    <row r="2952" spans="4:46">
      <c r="D2952" s="63">
        <v>45661</v>
      </c>
      <c r="E2952" s="211">
        <v>11595.772999999999</v>
      </c>
      <c r="F2952" s="211">
        <v>20064.706999999999</v>
      </c>
      <c r="G2952" s="213">
        <v>31660.48</v>
      </c>
      <c r="I2952" s="63"/>
      <c r="J2952" s="68"/>
      <c r="K2952" s="68"/>
      <c r="M2952" s="63">
        <v>45661</v>
      </c>
      <c r="N2952" s="211">
        <v>32774</v>
      </c>
      <c r="O2952" s="212">
        <v>1034.75</v>
      </c>
      <c r="Q2952" s="63">
        <v>45661</v>
      </c>
      <c r="R2952" s="210">
        <v>201.50554249348255</v>
      </c>
      <c r="S2952" s="210">
        <v>101.51072090887783</v>
      </c>
      <c r="U2952" s="63">
        <v>45661</v>
      </c>
      <c r="V2952" s="214">
        <v>45.946909139889691</v>
      </c>
      <c r="AB2952" s="67"/>
      <c r="AH2952" s="58">
        <v>45661</v>
      </c>
      <c r="AI2952" s="210">
        <v>176.59332650852164</v>
      </c>
      <c r="AJ2952" s="210">
        <v>119.15353869605347</v>
      </c>
      <c r="AK2952" s="210">
        <v>82.172868008042627</v>
      </c>
      <c r="AM2952" s="63">
        <v>45661</v>
      </c>
      <c r="AN2952" s="210">
        <v>233.38828481358561</v>
      </c>
      <c r="AO2952" s="210">
        <v>252.20817947706848</v>
      </c>
      <c r="AP2952" s="210">
        <v>220.19630714998729</v>
      </c>
      <c r="AR2952" s="63">
        <v>45661</v>
      </c>
      <c r="AS2952" s="210">
        <v>198.93283052610093</v>
      </c>
      <c r="AT2952" s="210">
        <v>113.57939550471143</v>
      </c>
    </row>
    <row r="2953" spans="4:46">
      <c r="D2953" s="63">
        <v>45662</v>
      </c>
      <c r="E2953" s="211">
        <v>11595.772999999999</v>
      </c>
      <c r="F2953" s="211">
        <v>20064.706999999999</v>
      </c>
      <c r="G2953" s="213">
        <v>31660.48</v>
      </c>
      <c r="I2953" s="63"/>
      <c r="J2953" s="68"/>
      <c r="K2953" s="68"/>
      <c r="M2953" s="63">
        <v>45662</v>
      </c>
      <c r="N2953" s="211">
        <v>32774</v>
      </c>
      <c r="O2953" s="212">
        <v>1034.75</v>
      </c>
      <c r="Q2953" s="63">
        <v>45662</v>
      </c>
      <c r="R2953" s="210">
        <v>203.49292634708544</v>
      </c>
      <c r="S2953" s="210">
        <v>100.03372488938513</v>
      </c>
      <c r="U2953" s="63">
        <v>45662</v>
      </c>
      <c r="V2953" s="214">
        <v>45.946909139889691</v>
      </c>
      <c r="AB2953" s="67"/>
      <c r="AH2953" s="58">
        <v>45662</v>
      </c>
      <c r="AI2953" s="210">
        <v>176.27713831689894</v>
      </c>
      <c r="AJ2953" s="210">
        <v>117.65824978981195</v>
      </c>
      <c r="AK2953" s="210">
        <v>80.386508800964137</v>
      </c>
      <c r="AM2953" s="63">
        <v>45662</v>
      </c>
      <c r="AN2953" s="210">
        <v>234.21280656521853</v>
      </c>
      <c r="AO2953" s="210">
        <v>252.63400311794379</v>
      </c>
      <c r="AP2953" s="210">
        <v>221.28598492193413</v>
      </c>
      <c r="AR2953" s="63">
        <v>45662</v>
      </c>
      <c r="AS2953" s="210">
        <v>200.95667676600385</v>
      </c>
      <c r="AT2953" s="210">
        <v>112.70313973857972</v>
      </c>
    </row>
    <row r="2954" spans="4:46">
      <c r="D2954" s="63">
        <v>45663</v>
      </c>
      <c r="E2954" s="211">
        <v>11203.298000000001</v>
      </c>
      <c r="F2954" s="211">
        <v>20066.118999999999</v>
      </c>
      <c r="G2954" s="213">
        <v>31269.417000000001</v>
      </c>
      <c r="I2954" s="63"/>
      <c r="J2954" s="68"/>
      <c r="K2954" s="68"/>
      <c r="M2954" s="63">
        <v>45663</v>
      </c>
      <c r="N2954" s="211">
        <v>32805</v>
      </c>
      <c r="O2954" s="212">
        <v>1035.75</v>
      </c>
      <c r="Q2954" s="63">
        <v>45663</v>
      </c>
      <c r="R2954" s="210">
        <v>205.34555105250445</v>
      </c>
      <c r="S2954" s="210">
        <v>98.47116930288378</v>
      </c>
      <c r="U2954" s="63">
        <v>45663</v>
      </c>
      <c r="V2954" s="214">
        <v>46.705779673097922</v>
      </c>
      <c r="AB2954" s="67"/>
      <c r="AH2954" s="58">
        <v>45663</v>
      </c>
      <c r="AI2954" s="210">
        <v>175.8731656416638</v>
      </c>
      <c r="AJ2954" s="210">
        <v>116.07941192198309</v>
      </c>
      <c r="AK2954" s="210">
        <v>78.493925540574622</v>
      </c>
      <c r="AM2954" s="63">
        <v>45663</v>
      </c>
      <c r="AN2954" s="210">
        <v>234.97727526264759</v>
      </c>
      <c r="AO2954" s="210">
        <v>252.8617635283839</v>
      </c>
      <c r="AP2954" s="210">
        <v>222.44370639662174</v>
      </c>
      <c r="AR2954" s="63">
        <v>45663</v>
      </c>
      <c r="AS2954" s="210">
        <v>203.01352473023778</v>
      </c>
      <c r="AT2954" s="210">
        <v>111.81461512809668</v>
      </c>
    </row>
    <row r="2955" spans="4:46">
      <c r="D2955" s="63">
        <v>45664</v>
      </c>
      <c r="E2955" s="211">
        <v>10985.097</v>
      </c>
      <c r="F2955" s="211">
        <v>20040.262999999999</v>
      </c>
      <c r="G2955" s="213">
        <v>31025.360000000001</v>
      </c>
      <c r="I2955" s="63"/>
      <c r="J2955" s="68"/>
      <c r="K2955" s="68"/>
      <c r="M2955" s="63">
        <v>45664</v>
      </c>
      <c r="N2955" s="211">
        <v>32903</v>
      </c>
      <c r="O2955" s="212">
        <v>1036.25</v>
      </c>
      <c r="Q2955" s="63">
        <v>45664</v>
      </c>
      <c r="R2955" s="210">
        <v>206.92657509276867</v>
      </c>
      <c r="S2955" s="210">
        <v>97.101192033934595</v>
      </c>
      <c r="U2955" s="63">
        <v>45664</v>
      </c>
      <c r="V2955" s="214">
        <v>46.751176547108031</v>
      </c>
      <c r="AB2955" s="67"/>
      <c r="AH2955" s="58">
        <v>45664</v>
      </c>
      <c r="AI2955" s="210">
        <v>175.60924221722138</v>
      </c>
      <c r="AJ2955" s="210">
        <v>114.70918037913336</v>
      </c>
      <c r="AK2955" s="210">
        <v>76.852737379077695</v>
      </c>
      <c r="AM2955" s="63">
        <v>45664</v>
      </c>
      <c r="AN2955" s="210">
        <v>235.82355939089084</v>
      </c>
      <c r="AO2955" s="210">
        <v>253.16398601098794</v>
      </c>
      <c r="AP2955" s="210">
        <v>223.7192512778754</v>
      </c>
      <c r="AR2955" s="63">
        <v>45664</v>
      </c>
      <c r="AS2955" s="210">
        <v>205.13997650743926</v>
      </c>
      <c r="AT2955" s="210">
        <v>110.91929286193766</v>
      </c>
    </row>
    <row r="2956" spans="4:46">
      <c r="D2956" s="63">
        <v>45665</v>
      </c>
      <c r="E2956" s="211">
        <v>11129.942999999999</v>
      </c>
      <c r="F2956" s="211">
        <v>20008.933000000001</v>
      </c>
      <c r="G2956" s="213">
        <v>31138.876</v>
      </c>
      <c r="I2956" s="63"/>
      <c r="J2956" s="68"/>
      <c r="K2956" s="68"/>
      <c r="M2956" s="63">
        <v>45665</v>
      </c>
      <c r="N2956" s="211">
        <v>31176</v>
      </c>
      <c r="O2956" s="212">
        <v>1036.75</v>
      </c>
      <c r="Q2956" s="63">
        <v>45665</v>
      </c>
      <c r="R2956" s="210">
        <v>208.1433971678556</v>
      </c>
      <c r="S2956" s="210">
        <v>95.874840646016949</v>
      </c>
      <c r="U2956" s="63">
        <v>45665</v>
      </c>
      <c r="V2956" s="214">
        <v>46.93696499897991</v>
      </c>
      <c r="AB2956" s="67"/>
      <c r="AH2956" s="58">
        <v>45665</v>
      </c>
      <c r="AI2956" s="210">
        <v>175.36309468575703</v>
      </c>
      <c r="AJ2956" s="210">
        <v>113.48795881187046</v>
      </c>
      <c r="AK2956" s="210">
        <v>75.41524015586694</v>
      </c>
      <c r="AM2956" s="63">
        <v>45665</v>
      </c>
      <c r="AN2956" s="210">
        <v>236.81380929983948</v>
      </c>
      <c r="AO2956" s="210">
        <v>253.99485866846646</v>
      </c>
      <c r="AP2956" s="210">
        <v>224.78808607053625</v>
      </c>
      <c r="AR2956" s="63">
        <v>45665</v>
      </c>
      <c r="AS2956" s="210">
        <v>207.28330618732707</v>
      </c>
      <c r="AT2956" s="210">
        <v>110.03488578792995</v>
      </c>
    </row>
    <row r="2957" spans="4:46">
      <c r="D2957" s="63">
        <v>45666</v>
      </c>
      <c r="E2957" s="211">
        <v>10699.35</v>
      </c>
      <c r="F2957" s="211">
        <v>19987.974999999999</v>
      </c>
      <c r="G2957" s="213">
        <v>30687.325000000001</v>
      </c>
      <c r="I2957" s="63"/>
      <c r="J2957" s="68"/>
      <c r="K2957" s="68"/>
      <c r="M2957" s="63">
        <v>45666</v>
      </c>
      <c r="N2957" s="211">
        <v>30904</v>
      </c>
      <c r="O2957" s="212">
        <v>1037.75</v>
      </c>
      <c r="Q2957" s="63">
        <v>45666</v>
      </c>
      <c r="R2957" s="210">
        <v>208.94692952177206</v>
      </c>
      <c r="S2957" s="210">
        <v>94.447646411483419</v>
      </c>
      <c r="U2957" s="63">
        <v>45666</v>
      </c>
      <c r="V2957" s="214">
        <v>47.127207485164249</v>
      </c>
      <c r="AB2957" s="67"/>
      <c r="AH2957" s="58">
        <v>45666</v>
      </c>
      <c r="AI2957" s="210">
        <v>174.99013588718105</v>
      </c>
      <c r="AJ2957" s="210">
        <v>112.07264073613467</v>
      </c>
      <c r="AK2957" s="210">
        <v>73.723467577680111</v>
      </c>
      <c r="AM2957" s="63">
        <v>45666</v>
      </c>
      <c r="AN2957" s="210">
        <v>237.66974706652593</v>
      </c>
      <c r="AO2957" s="210">
        <v>254.60392539398308</v>
      </c>
      <c r="AP2957" s="210">
        <v>225.76230811800437</v>
      </c>
      <c r="AR2957" s="63">
        <v>45666</v>
      </c>
      <c r="AS2957" s="210">
        <v>209.15255569860344</v>
      </c>
      <c r="AT2957" s="210">
        <v>109.30808671165187</v>
      </c>
    </row>
    <row r="2958" spans="4:46">
      <c r="D2958" s="63">
        <v>45667</v>
      </c>
      <c r="E2958" s="211">
        <v>10452.587</v>
      </c>
      <c r="F2958" s="211">
        <v>19962.165000000001</v>
      </c>
      <c r="G2958" s="213">
        <v>30414.752</v>
      </c>
      <c r="I2958" s="63"/>
      <c r="J2958" s="68"/>
      <c r="K2958" s="68"/>
      <c r="M2958" s="63">
        <v>45667</v>
      </c>
      <c r="N2958" s="211">
        <v>31038</v>
      </c>
      <c r="O2958" s="212">
        <v>1039.75</v>
      </c>
      <c r="Q2958" s="63">
        <v>45667</v>
      </c>
      <c r="R2958" s="210">
        <v>209.72821281206296</v>
      </c>
      <c r="S2958" s="210">
        <v>92.893792186952282</v>
      </c>
      <c r="U2958" s="63">
        <v>45667</v>
      </c>
      <c r="V2958" s="214">
        <v>46.977427532066315</v>
      </c>
      <c r="AB2958" s="67"/>
      <c r="AH2958" s="58">
        <v>45667</v>
      </c>
      <c r="AI2958" s="210">
        <v>174.69591928040984</v>
      </c>
      <c r="AJ2958" s="210">
        <v>110.5832261258266</v>
      </c>
      <c r="AK2958" s="210">
        <v>71.877930197084822</v>
      </c>
      <c r="AM2958" s="63">
        <v>45667</v>
      </c>
      <c r="AN2958" s="210">
        <v>238.60423062913858</v>
      </c>
      <c r="AO2958" s="210">
        <v>255.38950776547168</v>
      </c>
      <c r="AP2958" s="210">
        <v>226.75814418612057</v>
      </c>
      <c r="AR2958" s="63">
        <v>45667</v>
      </c>
      <c r="AS2958" s="210">
        <v>210.96796417499141</v>
      </c>
      <c r="AT2958" s="210">
        <v>108.57465494501616</v>
      </c>
    </row>
    <row r="2959" spans="4:46">
      <c r="D2959" s="63">
        <v>45668</v>
      </c>
      <c r="E2959" s="211">
        <v>10452.587</v>
      </c>
      <c r="F2959" s="211">
        <v>19962.165000000001</v>
      </c>
      <c r="G2959" s="213">
        <v>30414.752</v>
      </c>
      <c r="I2959" s="63"/>
      <c r="J2959" s="68"/>
      <c r="K2959" s="68"/>
      <c r="M2959" s="63">
        <v>45668</v>
      </c>
      <c r="N2959" s="211">
        <v>31038</v>
      </c>
      <c r="O2959" s="212">
        <v>1039.75</v>
      </c>
      <c r="Q2959" s="63">
        <v>45668</v>
      </c>
      <c r="R2959" s="210">
        <v>209.31525156713425</v>
      </c>
      <c r="S2959" s="210">
        <v>91.899525809807841</v>
      </c>
      <c r="U2959" s="63">
        <v>45668</v>
      </c>
      <c r="V2959" s="214">
        <v>46.977427532066315</v>
      </c>
      <c r="AB2959" s="67"/>
      <c r="AH2959" s="58">
        <v>45668</v>
      </c>
      <c r="AI2959" s="210">
        <v>174.45327897620922</v>
      </c>
      <c r="AJ2959" s="210">
        <v>109.61078395751089</v>
      </c>
      <c r="AK2959" s="210">
        <v>70.682842533407907</v>
      </c>
      <c r="AM2959" s="63">
        <v>45668</v>
      </c>
      <c r="AN2959" s="210">
        <v>239.39847633444336</v>
      </c>
      <c r="AO2959" s="210">
        <v>255.73051397026364</v>
      </c>
      <c r="AP2959" s="210">
        <v>227.90489665417812</v>
      </c>
      <c r="AR2959" s="63">
        <v>45668</v>
      </c>
      <c r="AS2959" s="210">
        <v>212.15809358888583</v>
      </c>
      <c r="AT2959" s="210">
        <v>107.86545492898325</v>
      </c>
    </row>
    <row r="2960" spans="4:46">
      <c r="D2960" s="63">
        <v>45669</v>
      </c>
      <c r="E2960" s="211">
        <v>10452.587</v>
      </c>
      <c r="F2960" s="211">
        <v>19962.165000000001</v>
      </c>
      <c r="G2960" s="213">
        <v>30414.752</v>
      </c>
      <c r="I2960" s="63"/>
      <c r="J2960" s="68"/>
      <c r="K2960" s="68"/>
      <c r="M2960" s="63">
        <v>45669</v>
      </c>
      <c r="N2960" s="211">
        <v>31038</v>
      </c>
      <c r="O2960" s="212">
        <v>1039.75</v>
      </c>
      <c r="Q2960" s="63">
        <v>45669</v>
      </c>
      <c r="R2960" s="210">
        <v>208.60595287144253</v>
      </c>
      <c r="S2960" s="210">
        <v>90.95885628592788</v>
      </c>
      <c r="U2960" s="63">
        <v>45669</v>
      </c>
      <c r="V2960" s="214">
        <v>46.977427532066315</v>
      </c>
      <c r="AB2960" s="67"/>
      <c r="AH2960" s="58">
        <v>45669</v>
      </c>
      <c r="AI2960" s="210">
        <v>174.43454811481303</v>
      </c>
      <c r="AJ2960" s="210">
        <v>108.76182076120338</v>
      </c>
      <c r="AK2960" s="210">
        <v>69.551155639805785</v>
      </c>
      <c r="AM2960" s="63">
        <v>45669</v>
      </c>
      <c r="AN2960" s="210">
        <v>240.02145904889153</v>
      </c>
      <c r="AO2960" s="210">
        <v>255.95460032221897</v>
      </c>
      <c r="AP2960" s="210">
        <v>228.81160917612215</v>
      </c>
      <c r="AR2960" s="63">
        <v>45669</v>
      </c>
      <c r="AS2960" s="210">
        <v>213.26225509481466</v>
      </c>
      <c r="AT2960" s="210">
        <v>107.18074800279358</v>
      </c>
    </row>
    <row r="2961" spans="4:46">
      <c r="D2961" s="63">
        <v>45670</v>
      </c>
      <c r="E2961" s="211">
        <v>10044.788</v>
      </c>
      <c r="F2961" s="211">
        <v>19943.884999999998</v>
      </c>
      <c r="G2961" s="213">
        <v>29988.672999999999</v>
      </c>
      <c r="I2961" s="63"/>
      <c r="J2961" s="68"/>
      <c r="K2961" s="68"/>
      <c r="M2961" s="63">
        <v>45670</v>
      </c>
      <c r="N2961" s="211">
        <v>30835</v>
      </c>
      <c r="O2961" s="212">
        <v>1040.25</v>
      </c>
      <c r="Q2961" s="63">
        <v>45670</v>
      </c>
      <c r="R2961" s="210">
        <v>207.96177339241675</v>
      </c>
      <c r="S2961" s="210">
        <v>90.068540439749853</v>
      </c>
      <c r="U2961" s="63">
        <v>45670</v>
      </c>
      <c r="V2961" s="214">
        <v>46.969843067686618</v>
      </c>
      <c r="AB2961" s="67"/>
      <c r="AH2961" s="58">
        <v>45670</v>
      </c>
      <c r="AI2961" s="210">
        <v>174.5257677408874</v>
      </c>
      <c r="AJ2961" s="210">
        <v>107.97393366877768</v>
      </c>
      <c r="AK2961" s="210">
        <v>68.446070137250658</v>
      </c>
      <c r="AM2961" s="63">
        <v>45670</v>
      </c>
      <c r="AN2961" s="210">
        <v>240.78474380679191</v>
      </c>
      <c r="AO2961" s="210">
        <v>256.32877648582661</v>
      </c>
      <c r="AP2961" s="210">
        <v>229.90040398973557</v>
      </c>
      <c r="AR2961" s="63">
        <v>45670</v>
      </c>
      <c r="AS2961" s="210">
        <v>214.4746025972494</v>
      </c>
      <c r="AT2961" s="210">
        <v>106.53577802310004</v>
      </c>
    </row>
    <row r="2962" spans="4:46">
      <c r="D2962" s="63">
        <v>45671</v>
      </c>
      <c r="E2962" s="211">
        <v>9322.6749999999993</v>
      </c>
      <c r="F2962" s="211">
        <v>19921.687999999998</v>
      </c>
      <c r="G2962" s="213">
        <v>29244.363000000001</v>
      </c>
      <c r="I2962" s="63"/>
      <c r="J2962" s="68"/>
      <c r="K2962" s="68"/>
      <c r="M2962" s="63">
        <v>45671</v>
      </c>
      <c r="N2962" s="211">
        <v>30704</v>
      </c>
      <c r="O2962" s="212">
        <v>1041.25</v>
      </c>
      <c r="Q2962" s="63">
        <v>45671</v>
      </c>
      <c r="R2962" s="210">
        <v>206.96275585007302</v>
      </c>
      <c r="S2962" s="210">
        <v>89.147047241245048</v>
      </c>
      <c r="U2962" s="63">
        <v>45671</v>
      </c>
      <c r="V2962" s="214">
        <v>46.809192834957678</v>
      </c>
      <c r="AB2962" s="67"/>
      <c r="AH2962" s="58">
        <v>45671</v>
      </c>
      <c r="AI2962" s="210">
        <v>174.75562752528197</v>
      </c>
      <c r="AJ2962" s="210">
        <v>107.19380854531933</v>
      </c>
      <c r="AK2962" s="210">
        <v>67.317037922434338</v>
      </c>
      <c r="AM2962" s="63">
        <v>45671</v>
      </c>
      <c r="AN2962" s="210">
        <v>241.46700845575165</v>
      </c>
      <c r="AO2962" s="210">
        <v>256.6963950905037</v>
      </c>
      <c r="AP2962" s="210">
        <v>230.78549959545381</v>
      </c>
      <c r="AR2962" s="63">
        <v>45671</v>
      </c>
      <c r="AS2962" s="210">
        <v>215.67739590802381</v>
      </c>
      <c r="AT2962" s="210">
        <v>105.88893937779788</v>
      </c>
    </row>
    <row r="2963" spans="4:46">
      <c r="D2963" s="63">
        <v>45672</v>
      </c>
      <c r="E2963" s="211">
        <v>10205.421</v>
      </c>
      <c r="F2963" s="211">
        <v>19917.223000000002</v>
      </c>
      <c r="G2963" s="213">
        <v>30122.644</v>
      </c>
      <c r="I2963" s="63"/>
      <c r="J2963" s="68"/>
      <c r="K2963" s="68"/>
      <c r="M2963" s="63">
        <v>45672</v>
      </c>
      <c r="N2963" s="211">
        <v>30624</v>
      </c>
      <c r="O2963" s="212">
        <v>1041.75</v>
      </c>
      <c r="Q2963" s="63">
        <v>45672</v>
      </c>
      <c r="R2963" s="210">
        <v>206.27551547247614</v>
      </c>
      <c r="S2963" s="210">
        <v>88.264165277088708</v>
      </c>
      <c r="U2963" s="63">
        <v>45672</v>
      </c>
      <c r="V2963" s="214">
        <v>46.72190876056149</v>
      </c>
      <c r="AB2963" s="67"/>
      <c r="AH2963" s="58">
        <v>45672</v>
      </c>
      <c r="AI2963" s="210">
        <v>174.94330260000348</v>
      </c>
      <c r="AJ2963" s="210">
        <v>106.43619150157603</v>
      </c>
      <c r="AK2963" s="210">
        <v>66.265663451981169</v>
      </c>
      <c r="AM2963" s="63">
        <v>45672</v>
      </c>
      <c r="AN2963" s="210">
        <v>241.97225456621666</v>
      </c>
      <c r="AO2963" s="210">
        <v>256.77102253896066</v>
      </c>
      <c r="AP2963" s="210">
        <v>231.56913827554794</v>
      </c>
      <c r="AR2963" s="63">
        <v>45672</v>
      </c>
      <c r="AS2963" s="210">
        <v>216.88924649939656</v>
      </c>
      <c r="AT2963" s="210">
        <v>105.23670350478476</v>
      </c>
    </row>
    <row r="2964" spans="4:46">
      <c r="D2964" s="63">
        <v>45673</v>
      </c>
      <c r="E2964" s="211">
        <v>10289.31</v>
      </c>
      <c r="F2964" s="211">
        <v>19899.396000000001</v>
      </c>
      <c r="G2964" s="213">
        <v>30188.705999999998</v>
      </c>
      <c r="I2964" s="63"/>
      <c r="J2964" s="68"/>
      <c r="K2964" s="68"/>
      <c r="M2964" s="63">
        <v>45673</v>
      </c>
      <c r="N2964" s="211">
        <v>30707</v>
      </c>
      <c r="O2964" s="212">
        <v>1042.25</v>
      </c>
      <c r="Q2964" s="63">
        <v>45673</v>
      </c>
      <c r="R2964" s="210">
        <v>205.09569856009273</v>
      </c>
      <c r="S2964" s="210">
        <v>87.442175702867701</v>
      </c>
      <c r="U2964" s="63">
        <v>45673</v>
      </c>
      <c r="V2964" s="214">
        <v>46.764257150169193</v>
      </c>
      <c r="AB2964" s="67"/>
      <c r="AH2964" s="58">
        <v>45673</v>
      </c>
      <c r="AI2964" s="210">
        <v>175.16527867113331</v>
      </c>
      <c r="AJ2964" s="210">
        <v>105.73037835156596</v>
      </c>
      <c r="AK2964" s="210">
        <v>65.277957959112172</v>
      </c>
      <c r="AM2964" s="63">
        <v>45673</v>
      </c>
      <c r="AN2964" s="210">
        <v>242.37528233450507</v>
      </c>
      <c r="AO2964" s="210">
        <v>256.72818754746561</v>
      </c>
      <c r="AP2964" s="210">
        <v>232.24770403820182</v>
      </c>
      <c r="AR2964" s="63">
        <v>45673</v>
      </c>
      <c r="AS2964" s="210">
        <v>218.02308491250071</v>
      </c>
      <c r="AT2964" s="210">
        <v>104.61977937509045</v>
      </c>
    </row>
    <row r="2965" spans="4:46">
      <c r="D2965" s="63">
        <v>45674</v>
      </c>
      <c r="E2965" s="211">
        <v>10242.727000000001</v>
      </c>
      <c r="F2965" s="211">
        <v>19903.717000000001</v>
      </c>
      <c r="G2965" s="213">
        <v>30146.444</v>
      </c>
      <c r="I2965" s="63"/>
      <c r="J2965" s="68"/>
      <c r="K2965" s="68"/>
      <c r="M2965" s="63">
        <v>45674</v>
      </c>
      <c r="N2965" s="211">
        <v>30518</v>
      </c>
      <c r="O2965" s="212">
        <v>1044.5</v>
      </c>
      <c r="Q2965" s="63">
        <v>45674</v>
      </c>
      <c r="R2965" s="210">
        <v>204.61783561055719</v>
      </c>
      <c r="S2965" s="210">
        <v>86.699108142887056</v>
      </c>
      <c r="U2965" s="63">
        <v>45674</v>
      </c>
      <c r="V2965" s="214">
        <v>45.209292118467168</v>
      </c>
      <c r="AB2965" s="67"/>
      <c r="AH2965" s="58">
        <v>45674</v>
      </c>
      <c r="AI2965" s="210">
        <v>175.46067411929189</v>
      </c>
      <c r="AJ2965" s="210">
        <v>105.15101782465103</v>
      </c>
      <c r="AK2965" s="210">
        <v>64.36721742879341</v>
      </c>
      <c r="AM2965" s="63">
        <v>45674</v>
      </c>
      <c r="AN2965" s="210">
        <v>242.80731893080892</v>
      </c>
      <c r="AO2965" s="210">
        <v>256.84354918892598</v>
      </c>
      <c r="AP2965" s="210">
        <v>232.80984189951153</v>
      </c>
      <c r="AR2965" s="63">
        <v>45674</v>
      </c>
      <c r="AS2965" s="210">
        <v>218.88666243096625</v>
      </c>
      <c r="AT2965" s="210">
        <v>104.03222508485666</v>
      </c>
    </row>
    <row r="2966" spans="4:46">
      <c r="D2966" s="63">
        <v>45675</v>
      </c>
      <c r="E2966" s="211">
        <v>10242.727000000001</v>
      </c>
      <c r="F2966" s="211">
        <v>19903.717000000001</v>
      </c>
      <c r="G2966" s="213">
        <v>30146.444</v>
      </c>
      <c r="I2966" s="63"/>
      <c r="J2966" s="68"/>
      <c r="K2966" s="68"/>
      <c r="M2966" s="63">
        <v>45675</v>
      </c>
      <c r="N2966" s="211">
        <v>30518</v>
      </c>
      <c r="O2966" s="212">
        <v>1044.5</v>
      </c>
      <c r="Q2966" s="63">
        <v>45675</v>
      </c>
      <c r="R2966" s="210">
        <v>204.18227946485698</v>
      </c>
      <c r="S2966" s="210">
        <v>85.93648585826412</v>
      </c>
      <c r="U2966" s="63">
        <v>45675</v>
      </c>
      <c r="V2966" s="214">
        <v>45.209292118467168</v>
      </c>
      <c r="AB2966" s="67"/>
      <c r="AH2966" s="58">
        <v>45675</v>
      </c>
      <c r="AI2966" s="210">
        <v>175.66599732627535</v>
      </c>
      <c r="AJ2966" s="210">
        <v>104.54423758084559</v>
      </c>
      <c r="AK2966" s="210">
        <v>63.421889290413766</v>
      </c>
      <c r="AM2966" s="63">
        <v>45675</v>
      </c>
      <c r="AN2966" s="210">
        <v>243.14490110579308</v>
      </c>
      <c r="AO2966" s="210">
        <v>256.77010786090449</v>
      </c>
      <c r="AP2966" s="210">
        <v>233.35967880349534</v>
      </c>
      <c r="AR2966" s="63">
        <v>45675</v>
      </c>
      <c r="AS2966" s="210">
        <v>219.70998664027226</v>
      </c>
      <c r="AT2966" s="210">
        <v>103.45078416184053</v>
      </c>
    </row>
    <row r="2967" spans="4:46">
      <c r="D2967" s="63">
        <v>45676</v>
      </c>
      <c r="E2967" s="211">
        <v>10242.727000000001</v>
      </c>
      <c r="F2967" s="211">
        <v>19903.717000000001</v>
      </c>
      <c r="G2967" s="213">
        <v>30146.444</v>
      </c>
      <c r="I2967" s="63"/>
      <c r="J2967" s="68"/>
      <c r="K2967" s="68"/>
      <c r="M2967" s="63">
        <v>45676</v>
      </c>
      <c r="N2967" s="211">
        <v>30518</v>
      </c>
      <c r="O2967" s="212">
        <v>1044.5</v>
      </c>
      <c r="Q2967" s="63">
        <v>45676</v>
      </c>
      <c r="R2967" s="210">
        <v>203.65544618518729</v>
      </c>
      <c r="S2967" s="210">
        <v>85.267401860513843</v>
      </c>
      <c r="U2967" s="63">
        <v>45676</v>
      </c>
      <c r="V2967" s="214">
        <v>45.209292118467168</v>
      </c>
      <c r="AB2967" s="67"/>
      <c r="AH2967" s="58">
        <v>45676</v>
      </c>
      <c r="AI2967" s="210">
        <v>175.83477489892246</v>
      </c>
      <c r="AJ2967" s="210">
        <v>104.01677552213067</v>
      </c>
      <c r="AK2967" s="210">
        <v>62.594143777369602</v>
      </c>
      <c r="AM2967" s="63">
        <v>45676</v>
      </c>
      <c r="AN2967" s="210">
        <v>243.46306219578059</v>
      </c>
      <c r="AO2967" s="210">
        <v>256.74308963839331</v>
      </c>
      <c r="AP2967" s="210">
        <v>233.85333857280398</v>
      </c>
      <c r="AR2967" s="63">
        <v>45676</v>
      </c>
      <c r="AS2967" s="210">
        <v>220.45783999922173</v>
      </c>
      <c r="AT2967" s="210">
        <v>102.93286884474155</v>
      </c>
    </row>
    <row r="2968" spans="4:46">
      <c r="D2968" s="63">
        <v>45677</v>
      </c>
      <c r="E2968" s="211">
        <v>10076.978999999999</v>
      </c>
      <c r="F2968" s="211">
        <v>19906.704000000002</v>
      </c>
      <c r="G2968" s="213">
        <v>29983.683000000001</v>
      </c>
      <c r="I2968" s="63"/>
      <c r="J2968" s="68"/>
      <c r="K2968" s="68"/>
      <c r="M2968" s="63">
        <v>45677</v>
      </c>
      <c r="N2968" s="211">
        <v>30593</v>
      </c>
      <c r="O2968" s="212">
        <v>1045.25</v>
      </c>
      <c r="Q2968" s="63">
        <v>45677</v>
      </c>
      <c r="R2968" s="210">
        <v>202.93742800310972</v>
      </c>
      <c r="S2968" s="210">
        <v>84.692224267841468</v>
      </c>
      <c r="U2968" s="63">
        <v>45677</v>
      </c>
      <c r="V2968" s="214">
        <v>45.57148056304429</v>
      </c>
      <c r="AB2968" s="67"/>
      <c r="AH2968" s="58">
        <v>45677</v>
      </c>
      <c r="AI2968" s="210">
        <v>175.82224965032651</v>
      </c>
      <c r="AJ2968" s="210">
        <v>103.48966572843854</v>
      </c>
      <c r="AK2968" s="210">
        <v>61.828680353694665</v>
      </c>
      <c r="AM2968" s="63">
        <v>45677</v>
      </c>
      <c r="AN2968" s="210">
        <v>243.94881946948917</v>
      </c>
      <c r="AO2968" s="210">
        <v>257.01668322381761</v>
      </c>
      <c r="AP2968" s="210">
        <v>234.41691397937561</v>
      </c>
      <c r="AR2968" s="63">
        <v>45677</v>
      </c>
      <c r="AS2968" s="210">
        <v>221.30682921147647</v>
      </c>
      <c r="AT2968" s="210">
        <v>102.45645491803276</v>
      </c>
    </row>
    <row r="2969" spans="4:46">
      <c r="D2969" s="63">
        <v>45678</v>
      </c>
      <c r="E2969" s="211">
        <v>10006.007</v>
      </c>
      <c r="F2969" s="211">
        <v>19888.809000000001</v>
      </c>
      <c r="G2969" s="213">
        <v>29894.815999999999</v>
      </c>
      <c r="I2969" s="63"/>
      <c r="J2969" s="68"/>
      <c r="K2969" s="68"/>
      <c r="M2969" s="63">
        <v>45678</v>
      </c>
      <c r="N2969" s="211">
        <v>30282</v>
      </c>
      <c r="O2969" s="212">
        <v>1045.9167</v>
      </c>
      <c r="Q2969" s="63">
        <v>45678</v>
      </c>
      <c r="R2969" s="210">
        <v>202.30663916626708</v>
      </c>
      <c r="S2969" s="210">
        <v>84.064826214592586</v>
      </c>
      <c r="U2969" s="63">
        <v>45678</v>
      </c>
      <c r="V2969" s="214">
        <v>45.23817319799339</v>
      </c>
      <c r="AB2969" s="67"/>
      <c r="AH2969" s="58">
        <v>45678</v>
      </c>
      <c r="AI2969" s="210">
        <v>175.92314118042501</v>
      </c>
      <c r="AJ2969" s="210">
        <v>102.97189279276671</v>
      </c>
      <c r="AK2969" s="210">
        <v>61.002788148933121</v>
      </c>
      <c r="AM2969" s="63">
        <v>45678</v>
      </c>
      <c r="AN2969" s="210">
        <v>244.30289283330623</v>
      </c>
      <c r="AO2969" s="210">
        <v>257.1744625163887</v>
      </c>
      <c r="AP2969" s="210">
        <v>234.76710167123591</v>
      </c>
      <c r="AR2969" s="63">
        <v>45678</v>
      </c>
      <c r="AS2969" s="210">
        <v>222.13704252209348</v>
      </c>
      <c r="AT2969" s="210">
        <v>101.97153108264931</v>
      </c>
    </row>
    <row r="2970" spans="4:46">
      <c r="D2970" s="63">
        <v>45679</v>
      </c>
      <c r="E2970" s="211">
        <v>10224.76</v>
      </c>
      <c r="F2970" s="211">
        <v>19865.760999999999</v>
      </c>
      <c r="G2970" s="213">
        <v>30090.521000000001</v>
      </c>
      <c r="I2970" s="63"/>
      <c r="J2970" s="68"/>
      <c r="K2970" s="68"/>
      <c r="M2970" s="63">
        <v>45679</v>
      </c>
      <c r="N2970" s="211">
        <v>30140</v>
      </c>
      <c r="O2970" s="212">
        <v>1047.25</v>
      </c>
      <c r="Q2970" s="63">
        <v>45679</v>
      </c>
      <c r="R2970" s="210">
        <v>201.53234124436059</v>
      </c>
      <c r="S2970" s="210">
        <v>83.406217596723977</v>
      </c>
      <c r="U2970" s="63">
        <v>45679</v>
      </c>
      <c r="V2970" s="214">
        <v>45.007567313056427</v>
      </c>
      <c r="AB2970" s="67"/>
      <c r="AH2970" s="58">
        <v>45679</v>
      </c>
      <c r="AI2970" s="210">
        <v>175.90349616161589</v>
      </c>
      <c r="AJ2970" s="210">
        <v>102.42936149315742</v>
      </c>
      <c r="AK2970" s="210">
        <v>60.180287755655158</v>
      </c>
      <c r="AM2970" s="63">
        <v>45679</v>
      </c>
      <c r="AN2970" s="210">
        <v>244.58174551546915</v>
      </c>
      <c r="AO2970" s="210">
        <v>257.17146122860873</v>
      </c>
      <c r="AP2970" s="210">
        <v>235.11173493669673</v>
      </c>
      <c r="AR2970" s="63">
        <v>45679</v>
      </c>
      <c r="AS2970" s="210">
        <v>222.66463367559641</v>
      </c>
      <c r="AT2970" s="210">
        <v>101.49738504611751</v>
      </c>
    </row>
    <row r="2971" spans="4:46">
      <c r="D2971" s="63">
        <v>45680</v>
      </c>
      <c r="E2971" s="211">
        <v>10200.342000000001</v>
      </c>
      <c r="F2971" s="211">
        <v>19858.523000000001</v>
      </c>
      <c r="G2971" s="213">
        <v>30058.865000000002</v>
      </c>
      <c r="I2971" s="63"/>
      <c r="J2971" s="68"/>
      <c r="K2971" s="68"/>
      <c r="M2971" s="63">
        <v>45680</v>
      </c>
      <c r="N2971" s="211">
        <v>29838</v>
      </c>
      <c r="O2971" s="212">
        <v>1047.6667</v>
      </c>
      <c r="Q2971" s="63">
        <v>45680</v>
      </c>
      <c r="R2971" s="210">
        <v>200.76624965633459</v>
      </c>
      <c r="S2971" s="210">
        <v>82.717839829182324</v>
      </c>
      <c r="U2971" s="63">
        <v>45680</v>
      </c>
      <c r="V2971" s="214">
        <v>45.003425920258209</v>
      </c>
      <c r="AB2971" s="67"/>
      <c r="AH2971" s="58">
        <v>45680</v>
      </c>
      <c r="AI2971" s="210">
        <v>175.83703695974785</v>
      </c>
      <c r="AJ2971" s="210">
        <v>101.85784574999172</v>
      </c>
      <c r="AK2971" s="210">
        <v>59.318434446387982</v>
      </c>
      <c r="AM2971" s="63">
        <v>45680</v>
      </c>
      <c r="AN2971" s="210">
        <v>244.89571880968813</v>
      </c>
      <c r="AO2971" s="210">
        <v>257.1769538264806</v>
      </c>
      <c r="AP2971" s="210">
        <v>235.50072494319153</v>
      </c>
      <c r="AR2971" s="63">
        <v>45680</v>
      </c>
      <c r="AS2971" s="210">
        <v>223.14632246150299</v>
      </c>
      <c r="AT2971" s="210">
        <v>101.01283904357814</v>
      </c>
    </row>
    <row r="2972" spans="4:46">
      <c r="D2972" s="63">
        <v>45681</v>
      </c>
      <c r="E2972" s="211">
        <v>10113.897000000001</v>
      </c>
      <c r="F2972" s="211">
        <v>19894.940999999999</v>
      </c>
      <c r="G2972" s="213">
        <v>30008.838</v>
      </c>
      <c r="I2972" s="63"/>
      <c r="J2972" s="68"/>
      <c r="K2972" s="68"/>
      <c r="M2972" s="63">
        <v>45681</v>
      </c>
      <c r="N2972" s="211">
        <v>29970</v>
      </c>
      <c r="O2972" s="212">
        <v>1049.5833</v>
      </c>
      <c r="Q2972" s="63">
        <v>45681</v>
      </c>
      <c r="R2972" s="210">
        <v>200.19827571233358</v>
      </c>
      <c r="S2972" s="210">
        <v>82.164731362701545</v>
      </c>
      <c r="U2972" s="63">
        <v>45681</v>
      </c>
      <c r="V2972" s="214">
        <v>44.933570926130152</v>
      </c>
      <c r="AB2972" s="67"/>
      <c r="AH2972" s="58">
        <v>45681</v>
      </c>
      <c r="AI2972" s="210">
        <v>175.7995400576761</v>
      </c>
      <c r="AJ2972" s="210">
        <v>101.40841246621002</v>
      </c>
      <c r="AK2972" s="210">
        <v>58.590032200324217</v>
      </c>
      <c r="AM2972" s="63">
        <v>45681</v>
      </c>
      <c r="AN2972" s="210">
        <v>245.34542546146852</v>
      </c>
      <c r="AO2972" s="210">
        <v>257.4763715921647</v>
      </c>
      <c r="AP2972" s="210">
        <v>235.87865773679678</v>
      </c>
      <c r="AR2972" s="63">
        <v>45681</v>
      </c>
      <c r="AS2972" s="210">
        <v>223.69674605836965</v>
      </c>
      <c r="AT2972" s="210">
        <v>100.62000647294371</v>
      </c>
    </row>
    <row r="2973" spans="4:46">
      <c r="D2973" s="63">
        <v>45682</v>
      </c>
      <c r="E2973" s="211">
        <v>10113.897000000001</v>
      </c>
      <c r="F2973" s="211">
        <v>19894.940999999999</v>
      </c>
      <c r="G2973" s="213">
        <v>30008.838</v>
      </c>
      <c r="I2973" s="63"/>
      <c r="J2973" s="68"/>
      <c r="K2973" s="68"/>
      <c r="M2973" s="63">
        <v>45682</v>
      </c>
      <c r="N2973" s="211">
        <v>29970</v>
      </c>
      <c r="O2973" s="212">
        <v>1049.5833</v>
      </c>
      <c r="Q2973" s="63">
        <v>45682</v>
      </c>
      <c r="R2973" s="210">
        <v>199.4819485237521</v>
      </c>
      <c r="S2973" s="210">
        <v>81.591772426231771</v>
      </c>
      <c r="U2973" s="63">
        <v>45682</v>
      </c>
      <c r="V2973" s="214">
        <v>44.933570926130152</v>
      </c>
      <c r="AB2973" s="67"/>
      <c r="AH2973" s="58">
        <v>45682</v>
      </c>
      <c r="AI2973" s="210">
        <v>175.51809568378101</v>
      </c>
      <c r="AJ2973" s="210">
        <v>100.88188071516875</v>
      </c>
      <c r="AK2973" s="210">
        <v>57.856252655759</v>
      </c>
      <c r="AM2973" s="63">
        <v>45682</v>
      </c>
      <c r="AN2973" s="210">
        <v>245.65269061458119</v>
      </c>
      <c r="AO2973" s="210">
        <v>257.64485878314554</v>
      </c>
      <c r="AP2973" s="210">
        <v>236.03239336787613</v>
      </c>
      <c r="AR2973" s="63">
        <v>45682</v>
      </c>
      <c r="AS2973" s="210">
        <v>224.24361117745403</v>
      </c>
      <c r="AT2973" s="210">
        <v>100.3504761743804</v>
      </c>
    </row>
    <row r="2974" spans="4:46">
      <c r="D2974" s="63">
        <v>45683</v>
      </c>
      <c r="E2974" s="211">
        <v>10113.897000000001</v>
      </c>
      <c r="F2974" s="211">
        <v>19894.940999999999</v>
      </c>
      <c r="G2974" s="213">
        <v>30008.838</v>
      </c>
      <c r="I2974" s="63"/>
      <c r="J2974" s="68"/>
      <c r="K2974" s="68"/>
      <c r="M2974" s="63">
        <v>45683</v>
      </c>
      <c r="N2974" s="211">
        <v>29970</v>
      </c>
      <c r="O2974" s="212">
        <v>1049.5833</v>
      </c>
      <c r="Q2974" s="63">
        <v>45683</v>
      </c>
      <c r="R2974" s="210">
        <v>198.67057481500376</v>
      </c>
      <c r="S2974" s="210">
        <v>81.170877853696325</v>
      </c>
      <c r="U2974" s="63">
        <v>45683</v>
      </c>
      <c r="V2974" s="214">
        <v>44.933570926130152</v>
      </c>
      <c r="AB2974" s="67"/>
      <c r="AH2974" s="58">
        <v>45683</v>
      </c>
      <c r="AI2974" s="210">
        <v>175.19975778384637</v>
      </c>
      <c r="AJ2974" s="210">
        <v>100.46361454899694</v>
      </c>
      <c r="AK2974" s="210">
        <v>57.294289343389558</v>
      </c>
      <c r="AM2974" s="63">
        <v>45683</v>
      </c>
      <c r="AN2974" s="210">
        <v>245.92995856509557</v>
      </c>
      <c r="AO2974" s="210">
        <v>257.70961971725518</v>
      </c>
      <c r="AP2974" s="210">
        <v>236.23224368515613</v>
      </c>
      <c r="AR2974" s="63">
        <v>45683</v>
      </c>
      <c r="AS2974" s="210">
        <v>224.68436387180316</v>
      </c>
      <c r="AT2974" s="210">
        <v>100.210479648708</v>
      </c>
    </row>
    <row r="2975" spans="4:46">
      <c r="D2975" s="63">
        <v>45684</v>
      </c>
      <c r="E2975" s="211">
        <v>10504.444</v>
      </c>
      <c r="F2975" s="211">
        <v>19947.236000000001</v>
      </c>
      <c r="G2975" s="213">
        <v>30451.68</v>
      </c>
      <c r="I2975" s="63"/>
      <c r="J2975" s="68"/>
      <c r="K2975" s="68"/>
      <c r="M2975" s="63">
        <v>45684</v>
      </c>
      <c r="N2975" s="211">
        <v>29834</v>
      </c>
      <c r="O2975" s="212">
        <v>1050.5</v>
      </c>
      <c r="Q2975" s="63">
        <v>45684</v>
      </c>
      <c r="R2975" s="210">
        <v>198.40550094282548</v>
      </c>
      <c r="S2975" s="210">
        <v>81.095990312806279</v>
      </c>
      <c r="U2975" s="63">
        <v>45684</v>
      </c>
      <c r="V2975" s="214">
        <v>42.738890240211987</v>
      </c>
      <c r="AB2975" s="67"/>
      <c r="AH2975" s="58">
        <v>45684</v>
      </c>
      <c r="AI2975" s="210">
        <v>174.69675171162703</v>
      </c>
      <c r="AJ2975" s="210">
        <v>100.26068881075139</v>
      </c>
      <c r="AK2975" s="210">
        <v>57.115542717140634</v>
      </c>
      <c r="AM2975" s="63">
        <v>45684</v>
      </c>
      <c r="AN2975" s="210">
        <v>246.32370075862471</v>
      </c>
      <c r="AO2975" s="210">
        <v>257.99759350700026</v>
      </c>
      <c r="AP2975" s="210">
        <v>236.43554682037347</v>
      </c>
      <c r="AR2975" s="63">
        <v>45684</v>
      </c>
      <c r="AS2975" s="210">
        <v>225.16320643716548</v>
      </c>
      <c r="AT2975" s="210">
        <v>100.21891492505803</v>
      </c>
    </row>
    <row r="2976" spans="4:46">
      <c r="D2976" s="63">
        <v>45685</v>
      </c>
      <c r="E2976" s="211">
        <v>9650.5969999999998</v>
      </c>
      <c r="F2976" s="211">
        <v>19966.008000000002</v>
      </c>
      <c r="G2976" s="213">
        <v>29616.605</v>
      </c>
      <c r="I2976" s="63"/>
      <c r="J2976" s="68"/>
      <c r="K2976" s="68"/>
      <c r="M2976" s="63">
        <v>45685</v>
      </c>
      <c r="N2976" s="211">
        <v>29802</v>
      </c>
      <c r="O2976" s="212">
        <v>1050.9167</v>
      </c>
      <c r="Q2976" s="63">
        <v>45685</v>
      </c>
      <c r="R2976" s="210">
        <v>198.10646435451619</v>
      </c>
      <c r="S2976" s="210">
        <v>80.942324741301988</v>
      </c>
      <c r="U2976" s="63">
        <v>45685</v>
      </c>
      <c r="V2976" s="214">
        <v>40.759285566441456</v>
      </c>
      <c r="AB2976" s="67"/>
      <c r="AH2976" s="58">
        <v>45685</v>
      </c>
      <c r="AI2976" s="210">
        <v>174.37912214507648</v>
      </c>
      <c r="AJ2976" s="210">
        <v>100.03827694115701</v>
      </c>
      <c r="AK2976" s="210">
        <v>56.851045400434728</v>
      </c>
      <c r="AM2976" s="63">
        <v>45685</v>
      </c>
      <c r="AN2976" s="210">
        <v>246.52530668588656</v>
      </c>
      <c r="AO2976" s="210">
        <v>258.19403267338748</v>
      </c>
      <c r="AP2976" s="210">
        <v>236.24377067895406</v>
      </c>
      <c r="AR2976" s="63">
        <v>45685</v>
      </c>
      <c r="AS2976" s="210">
        <v>225.79479905437353</v>
      </c>
      <c r="AT2976" s="210">
        <v>100.18933397500032</v>
      </c>
    </row>
    <row r="2977" spans="4:46">
      <c r="D2977" s="63">
        <v>45686</v>
      </c>
      <c r="E2977" s="211">
        <v>9212.9060000000009</v>
      </c>
      <c r="F2977" s="211">
        <v>19983.940999999999</v>
      </c>
      <c r="G2977" s="213">
        <v>29196.847000000002</v>
      </c>
      <c r="I2977" s="63"/>
      <c r="J2977" s="68"/>
      <c r="K2977" s="68"/>
      <c r="M2977" s="63">
        <v>45686</v>
      </c>
      <c r="N2977" s="211">
        <v>29648</v>
      </c>
      <c r="O2977" s="212">
        <v>1051.5833</v>
      </c>
      <c r="Q2977" s="63">
        <v>45686</v>
      </c>
      <c r="R2977" s="210">
        <v>197.23371494705862</v>
      </c>
      <c r="S2977" s="210">
        <v>80.561733955755869</v>
      </c>
      <c r="U2977" s="63">
        <v>45686</v>
      </c>
      <c r="V2977" s="214">
        <v>42.843120406782646</v>
      </c>
      <c r="AB2977" s="67"/>
      <c r="AH2977" s="58">
        <v>45686</v>
      </c>
      <c r="AI2977" s="210">
        <v>174.06428324506527</v>
      </c>
      <c r="AJ2977" s="210">
        <v>99.649410638704722</v>
      </c>
      <c r="AK2977" s="210">
        <v>56.34455540815042</v>
      </c>
      <c r="AM2977" s="63">
        <v>45686</v>
      </c>
      <c r="AN2977" s="210">
        <v>246.62063616929993</v>
      </c>
      <c r="AO2977" s="210">
        <v>258.06896622083457</v>
      </c>
      <c r="AP2977" s="210">
        <v>236.19219185575338</v>
      </c>
      <c r="AR2977" s="63">
        <v>45686</v>
      </c>
      <c r="AS2977" s="210">
        <v>226.29550765056149</v>
      </c>
      <c r="AT2977" s="210">
        <v>100.10846444729555</v>
      </c>
    </row>
    <row r="2978" spans="4:46">
      <c r="D2978" s="63">
        <v>45687</v>
      </c>
      <c r="E2978" s="211">
        <v>8953.0470000000005</v>
      </c>
      <c r="F2978" s="211">
        <v>20046.151000000002</v>
      </c>
      <c r="G2978" s="213">
        <v>28999.198</v>
      </c>
      <c r="I2978" s="63"/>
      <c r="J2978" s="68"/>
      <c r="K2978" s="68"/>
      <c r="M2978" s="63">
        <v>45687</v>
      </c>
      <c r="N2978" s="211">
        <v>29429</v>
      </c>
      <c r="O2978" s="212">
        <v>1052.5</v>
      </c>
      <c r="Q2978" s="63">
        <v>45687</v>
      </c>
      <c r="R2978" s="210">
        <v>195.72490284765158</v>
      </c>
      <c r="S2978" s="210">
        <v>80.039802637776617</v>
      </c>
      <c r="U2978" s="63">
        <v>45687</v>
      </c>
      <c r="V2978" s="214">
        <v>44.241268380428103</v>
      </c>
      <c r="AB2978" s="67"/>
      <c r="AH2978" s="58">
        <v>45687</v>
      </c>
      <c r="AI2978" s="210">
        <v>173.66089489477773</v>
      </c>
      <c r="AJ2978" s="210">
        <v>99.135279602329902</v>
      </c>
      <c r="AK2978" s="210">
        <v>55.692901172195384</v>
      </c>
      <c r="AM2978" s="63">
        <v>45687</v>
      </c>
      <c r="AN2978" s="210">
        <v>246.46156335179222</v>
      </c>
      <c r="AO2978" s="210">
        <v>258.00698193604859</v>
      </c>
      <c r="AP2978" s="210">
        <v>235.50023381560189</v>
      </c>
      <c r="AR2978" s="63">
        <v>45687</v>
      </c>
      <c r="AS2978" s="210">
        <v>226.76959174096666</v>
      </c>
      <c r="AT2978" s="210">
        <v>100.00295329366074</v>
      </c>
    </row>
    <row r="2979" spans="4:46">
      <c r="D2979" s="63">
        <v>45688</v>
      </c>
      <c r="E2979" s="211">
        <v>10128.09</v>
      </c>
      <c r="F2979" s="211">
        <v>20118.507000000001</v>
      </c>
      <c r="G2979" s="213">
        <v>30246.597000000002</v>
      </c>
      <c r="I2979" s="63"/>
      <c r="J2979" s="68"/>
      <c r="K2979" s="68"/>
      <c r="M2979" s="63">
        <v>45688</v>
      </c>
      <c r="N2979" s="211">
        <v>28310</v>
      </c>
      <c r="O2979" s="212">
        <v>1053.5</v>
      </c>
      <c r="Q2979" s="63">
        <v>45688</v>
      </c>
      <c r="R2979" s="210">
        <v>195.19110419421645</v>
      </c>
      <c r="S2979" s="210">
        <v>80.140905078353697</v>
      </c>
      <c r="U2979" s="63">
        <v>45688</v>
      </c>
      <c r="V2979" s="214">
        <v>44.740919691015435</v>
      </c>
      <c r="AB2979" s="67"/>
      <c r="AH2979" s="58">
        <v>45688</v>
      </c>
      <c r="AI2979" s="210">
        <v>173.24790864212787</v>
      </c>
      <c r="AJ2979" s="210">
        <v>99.152714218439385</v>
      </c>
      <c r="AK2979" s="210">
        <v>55.781064283968206</v>
      </c>
      <c r="AM2979" s="63">
        <v>45688</v>
      </c>
      <c r="AN2979" s="210">
        <v>246.01456482211336</v>
      </c>
      <c r="AO2979" s="210">
        <v>257.50651873637577</v>
      </c>
      <c r="AP2979" s="210">
        <v>234.59212223794302</v>
      </c>
      <c r="AR2979" s="63">
        <v>45688</v>
      </c>
      <c r="AS2979" s="210">
        <v>227.17008290571928</v>
      </c>
      <c r="AT2979" s="210">
        <v>99.831554003912842</v>
      </c>
    </row>
    <row r="2980" spans="4:46">
      <c r="D2980" s="63">
        <v>45689</v>
      </c>
      <c r="E2980" s="211">
        <v>10128.09</v>
      </c>
      <c r="F2980" s="211">
        <v>20118.507000000001</v>
      </c>
      <c r="G2980" s="213">
        <v>30246.597000000002</v>
      </c>
      <c r="I2980" s="63"/>
      <c r="J2980" s="68"/>
      <c r="K2980" s="68"/>
      <c r="M2980" s="63">
        <v>45689</v>
      </c>
      <c r="N2980" s="211">
        <v>28310</v>
      </c>
      <c r="O2980" s="212">
        <v>1053.5</v>
      </c>
      <c r="Q2980" s="63">
        <v>45689</v>
      </c>
      <c r="R2980" s="210">
        <v>194.05938673232353</v>
      </c>
      <c r="S2980" s="210">
        <v>80.171219545759826</v>
      </c>
      <c r="U2980" s="63">
        <v>45689</v>
      </c>
      <c r="V2980" s="214">
        <v>44.740919691015435</v>
      </c>
      <c r="AB2980" s="67"/>
      <c r="AH2980" s="58">
        <v>45689</v>
      </c>
      <c r="AI2980" s="210">
        <v>172.63431490350473</v>
      </c>
      <c r="AJ2980" s="210">
        <v>99.082310451370773</v>
      </c>
      <c r="AK2980" s="210">
        <v>55.794537917608331</v>
      </c>
      <c r="AM2980" s="63">
        <v>45689</v>
      </c>
      <c r="AN2980" s="210">
        <v>245.49208843872904</v>
      </c>
      <c r="AO2980" s="210">
        <v>257.13649630445127</v>
      </c>
      <c r="AP2980" s="210">
        <v>233.41515029958822</v>
      </c>
      <c r="AR2980" s="63">
        <v>45689</v>
      </c>
      <c r="AS2980" s="210">
        <v>227.4101850731825</v>
      </c>
      <c r="AT2980" s="210">
        <v>99.680520608106676</v>
      </c>
    </row>
    <row r="2981" spans="4:46">
      <c r="D2981" s="63">
        <v>45690</v>
      </c>
      <c r="E2981" s="211">
        <v>10128.09</v>
      </c>
      <c r="F2981" s="211">
        <v>20118.507000000001</v>
      </c>
      <c r="G2981" s="213">
        <v>30246.597000000002</v>
      </c>
      <c r="I2981" s="63"/>
      <c r="J2981" s="68"/>
      <c r="K2981" s="68"/>
      <c r="M2981" s="63">
        <v>45690</v>
      </c>
      <c r="N2981" s="211">
        <v>28310</v>
      </c>
      <c r="O2981" s="212">
        <v>1053.5</v>
      </c>
      <c r="Q2981" s="63">
        <v>45690</v>
      </c>
      <c r="R2981" s="210">
        <v>192.72986187488601</v>
      </c>
      <c r="S2981" s="210">
        <v>80.269972568620545</v>
      </c>
      <c r="U2981" s="63">
        <v>45690</v>
      </c>
      <c r="V2981" s="214">
        <v>44.740919691015435</v>
      </c>
      <c r="AB2981" s="67"/>
      <c r="AH2981" s="58">
        <v>45690</v>
      </c>
      <c r="AI2981" s="210">
        <v>171.96849825792685</v>
      </c>
      <c r="AJ2981" s="210">
        <v>99.046084121946308</v>
      </c>
      <c r="AK2981" s="210">
        <v>55.888837731042869</v>
      </c>
      <c r="AM2981" s="63">
        <v>45690</v>
      </c>
      <c r="AN2981" s="210">
        <v>244.87033224743377</v>
      </c>
      <c r="AO2981" s="210">
        <v>256.49418453968934</v>
      </c>
      <c r="AP2981" s="210">
        <v>232.35993374998171</v>
      </c>
      <c r="AR2981" s="63">
        <v>45690</v>
      </c>
      <c r="AS2981" s="210">
        <v>227.68699164397015</v>
      </c>
      <c r="AT2981" s="210">
        <v>99.542457500368656</v>
      </c>
    </row>
    <row r="2982" spans="4:46">
      <c r="D2982" s="63">
        <v>45691</v>
      </c>
      <c r="E2982" s="211">
        <v>11046.897000000001</v>
      </c>
      <c r="F2982" s="211">
        <v>20147.991999999998</v>
      </c>
      <c r="G2982" s="213">
        <v>31194.888999999999</v>
      </c>
      <c r="I2982" s="63"/>
      <c r="J2982" s="68"/>
      <c r="K2982" s="68"/>
      <c r="M2982" s="63">
        <v>45691</v>
      </c>
      <c r="N2982" s="211">
        <v>29453</v>
      </c>
      <c r="O2982" s="212">
        <v>1053.9167</v>
      </c>
      <c r="Q2982" s="63">
        <v>45691</v>
      </c>
      <c r="R2982" s="210">
        <v>191.84459987338323</v>
      </c>
      <c r="S2982" s="210">
        <v>80.358705875443675</v>
      </c>
      <c r="U2982" s="63">
        <v>45691</v>
      </c>
      <c r="V2982" s="214">
        <v>46.716031782746832</v>
      </c>
      <c r="AB2982" s="67"/>
      <c r="AH2982" s="58">
        <v>45691</v>
      </c>
      <c r="AI2982" s="210">
        <v>171.19916070789762</v>
      </c>
      <c r="AJ2982" s="210">
        <v>98.944542447553857</v>
      </c>
      <c r="AK2982" s="210">
        <v>55.953541034877659</v>
      </c>
      <c r="AM2982" s="63">
        <v>45691</v>
      </c>
      <c r="AN2982" s="210">
        <v>244.22652243877064</v>
      </c>
      <c r="AO2982" s="210">
        <v>255.73001422198806</v>
      </c>
      <c r="AP2982" s="210">
        <v>231.275006455073</v>
      </c>
      <c r="AR2982" s="63">
        <v>45691</v>
      </c>
      <c r="AS2982" s="210">
        <v>227.97907864878329</v>
      </c>
      <c r="AT2982" s="210">
        <v>99.37252589909879</v>
      </c>
    </row>
    <row r="2983" spans="4:46">
      <c r="D2983" s="63">
        <v>45692</v>
      </c>
      <c r="E2983" s="211">
        <v>11626.456</v>
      </c>
      <c r="F2983" s="211">
        <v>20167.041000000001</v>
      </c>
      <c r="G2983" s="213">
        <v>31793.496999999999</v>
      </c>
      <c r="I2983" s="63"/>
      <c r="J2983" s="68"/>
      <c r="K2983" s="68"/>
      <c r="M2983" s="63">
        <v>45692</v>
      </c>
      <c r="N2983" s="211">
        <v>29427</v>
      </c>
      <c r="O2983" s="212">
        <v>1054.25</v>
      </c>
      <c r="Q2983" s="63">
        <v>45692</v>
      </c>
      <c r="R2983" s="210">
        <v>191.31593382278575</v>
      </c>
      <c r="S2983" s="210">
        <v>80.424075071641283</v>
      </c>
      <c r="U2983" s="63">
        <v>45692</v>
      </c>
      <c r="V2983" s="214">
        <v>46.649624513323893</v>
      </c>
      <c r="AB2983" s="67"/>
      <c r="AH2983" s="58">
        <v>45692</v>
      </c>
      <c r="AI2983" s="210">
        <v>170.6021812239299</v>
      </c>
      <c r="AJ2983" s="210">
        <v>98.876067310842259</v>
      </c>
      <c r="AK2983" s="210">
        <v>55.996936603082716</v>
      </c>
      <c r="AM2983" s="63">
        <v>45692</v>
      </c>
      <c r="AN2983" s="210">
        <v>243.70959553307591</v>
      </c>
      <c r="AO2983" s="210">
        <v>255.36730095069532</v>
      </c>
      <c r="AP2983" s="210">
        <v>230.01993267984128</v>
      </c>
      <c r="AR2983" s="63">
        <v>45692</v>
      </c>
      <c r="AS2983" s="210">
        <v>228.42243581497067</v>
      </c>
      <c r="AT2983" s="210">
        <v>99.190788670620449</v>
      </c>
    </row>
    <row r="2984" spans="4:46">
      <c r="D2984" s="63">
        <v>45693</v>
      </c>
      <c r="E2984" s="211">
        <v>10734.293</v>
      </c>
      <c r="F2984" s="211">
        <v>20167.452000000001</v>
      </c>
      <c r="G2984" s="213">
        <v>30901.744999999999</v>
      </c>
      <c r="I2984" s="63"/>
      <c r="J2984" s="68"/>
      <c r="K2984" s="68"/>
      <c r="M2984" s="63">
        <v>45693</v>
      </c>
      <c r="N2984" s="211">
        <v>29354</v>
      </c>
      <c r="O2984" s="212">
        <v>1054.7083</v>
      </c>
      <c r="Q2984" s="63">
        <v>45693</v>
      </c>
      <c r="R2984" s="210">
        <v>190.67338312611278</v>
      </c>
      <c r="S2984" s="210">
        <v>80.485943773916119</v>
      </c>
      <c r="U2984" s="63">
        <v>45693</v>
      </c>
      <c r="V2984" s="214">
        <v>46.689095632853487</v>
      </c>
      <c r="AB2984" s="67"/>
      <c r="AH2984" s="58">
        <v>45693</v>
      </c>
      <c r="AI2984" s="210">
        <v>169.93466159703613</v>
      </c>
      <c r="AJ2984" s="210">
        <v>98.808096930552637</v>
      </c>
      <c r="AK2984" s="210">
        <v>56.057448852959666</v>
      </c>
      <c r="AM2984" s="63">
        <v>45693</v>
      </c>
      <c r="AN2984" s="210">
        <v>243.13843266814504</v>
      </c>
      <c r="AO2984" s="210">
        <v>255.0191606117271</v>
      </c>
      <c r="AP2984" s="210">
        <v>228.61293134065352</v>
      </c>
      <c r="AR2984" s="63">
        <v>45693</v>
      </c>
      <c r="AS2984" s="210">
        <v>228.72896323886044</v>
      </c>
      <c r="AT2984" s="210">
        <v>98.996030819519021</v>
      </c>
    </row>
    <row r="2985" spans="4:46">
      <c r="D2985" s="63">
        <v>45694</v>
      </c>
      <c r="E2985" s="211">
        <v>10836.825000000001</v>
      </c>
      <c r="F2985" s="211">
        <v>20197.866000000002</v>
      </c>
      <c r="G2985" s="213">
        <v>31034.690999999999</v>
      </c>
      <c r="I2985" s="63"/>
      <c r="J2985" s="68"/>
      <c r="K2985" s="68"/>
      <c r="M2985" s="63">
        <v>45694</v>
      </c>
      <c r="N2985" s="211">
        <v>28743</v>
      </c>
      <c r="O2985" s="212">
        <v>1054.875</v>
      </c>
      <c r="Q2985" s="63">
        <v>45694</v>
      </c>
      <c r="R2985" s="210">
        <v>190.2810539811843</v>
      </c>
      <c r="S2985" s="210">
        <v>80.551440216245723</v>
      </c>
      <c r="U2985" s="63">
        <v>45694</v>
      </c>
      <c r="V2985" s="214">
        <v>46.556647225954336</v>
      </c>
      <c r="AB2985" s="67"/>
      <c r="AH2985" s="58">
        <v>45694</v>
      </c>
      <c r="AI2985" s="210">
        <v>169.3055259532787</v>
      </c>
      <c r="AJ2985" s="210">
        <v>98.781377472288057</v>
      </c>
      <c r="AK2985" s="210">
        <v>56.108377959746235</v>
      </c>
      <c r="AM2985" s="63">
        <v>45694</v>
      </c>
      <c r="AN2985" s="210">
        <v>242.50560385882537</v>
      </c>
      <c r="AO2985" s="210">
        <v>254.73244461228091</v>
      </c>
      <c r="AP2985" s="210">
        <v>227.00203820135894</v>
      </c>
      <c r="AR2985" s="63">
        <v>45694</v>
      </c>
      <c r="AS2985" s="210">
        <v>229.1307081734756</v>
      </c>
      <c r="AT2985" s="210">
        <v>98.774742197601199</v>
      </c>
    </row>
    <row r="2986" spans="4:46">
      <c r="D2986" s="63">
        <v>45695</v>
      </c>
      <c r="E2986" s="211">
        <v>11121.754000000001</v>
      </c>
      <c r="F2986" s="211">
        <v>20188.444</v>
      </c>
      <c r="G2986" s="213">
        <v>31310.198</v>
      </c>
      <c r="I2986" s="63"/>
      <c r="J2986" s="68"/>
      <c r="K2986" s="68"/>
      <c r="M2986" s="63">
        <v>45695</v>
      </c>
      <c r="N2986" s="211">
        <v>28889</v>
      </c>
      <c r="O2986" s="212">
        <v>1055.9167</v>
      </c>
      <c r="Q2986" s="63">
        <v>45695</v>
      </c>
      <c r="R2986" s="210">
        <v>190.14785345355514</v>
      </c>
      <c r="S2986" s="210">
        <v>80.439380790095143</v>
      </c>
      <c r="U2986" s="63">
        <v>45695</v>
      </c>
      <c r="V2986" s="214">
        <v>47.382476884232929</v>
      </c>
      <c r="AB2986" s="67"/>
      <c r="AH2986" s="58">
        <v>45695</v>
      </c>
      <c r="AI2986" s="210">
        <v>168.8740976186526</v>
      </c>
      <c r="AJ2986" s="210">
        <v>98.689198008419197</v>
      </c>
      <c r="AK2986" s="210">
        <v>55.938440223037979</v>
      </c>
      <c r="AM2986" s="63">
        <v>45695</v>
      </c>
      <c r="AN2986" s="210">
        <v>241.83612899508714</v>
      </c>
      <c r="AO2986" s="210">
        <v>254.28427590880025</v>
      </c>
      <c r="AP2986" s="210">
        <v>225.49124053607125</v>
      </c>
      <c r="AR2986" s="63">
        <v>45695</v>
      </c>
      <c r="AS2986" s="210">
        <v>229.50962507147329</v>
      </c>
      <c r="AT2986" s="210">
        <v>98.57316696405492</v>
      </c>
    </row>
    <row r="2987" spans="4:46">
      <c r="D2987" s="63">
        <v>45696</v>
      </c>
      <c r="E2987" s="211">
        <v>11121.754000000001</v>
      </c>
      <c r="F2987" s="211">
        <v>20188.444</v>
      </c>
      <c r="G2987" s="213">
        <v>31310.198</v>
      </c>
      <c r="I2987" s="63"/>
      <c r="J2987" s="68"/>
      <c r="K2987" s="68"/>
      <c r="M2987" s="63">
        <v>45696</v>
      </c>
      <c r="N2987" s="211">
        <v>28889</v>
      </c>
      <c r="O2987" s="212">
        <v>1055.9167</v>
      </c>
      <c r="Q2987" s="63">
        <v>45696</v>
      </c>
      <c r="R2987" s="210">
        <v>190.01390746686758</v>
      </c>
      <c r="S2987" s="210">
        <v>80.420300096720993</v>
      </c>
      <c r="U2987" s="63">
        <v>45696</v>
      </c>
      <c r="V2987" s="214">
        <v>47.382476884232929</v>
      </c>
      <c r="AB2987" s="67"/>
      <c r="AH2987" s="58">
        <v>45696</v>
      </c>
      <c r="AI2987" s="210">
        <v>168.25995499670015</v>
      </c>
      <c r="AJ2987" s="210">
        <v>98.611763990007702</v>
      </c>
      <c r="AK2987" s="210">
        <v>55.900344194358141</v>
      </c>
      <c r="AM2987" s="63">
        <v>45696</v>
      </c>
      <c r="AN2987" s="210">
        <v>241.16606305658826</v>
      </c>
      <c r="AO2987" s="210">
        <v>253.91098540754865</v>
      </c>
      <c r="AP2987" s="210">
        <v>223.93362125939569</v>
      </c>
      <c r="AR2987" s="63">
        <v>45696</v>
      </c>
      <c r="AS2987" s="210">
        <v>229.95587144846547</v>
      </c>
      <c r="AT2987" s="210">
        <v>98.258858036104485</v>
      </c>
    </row>
    <row r="2988" spans="4:46">
      <c r="D2988" s="63">
        <v>45697</v>
      </c>
      <c r="E2988" s="211">
        <v>11121.754000000001</v>
      </c>
      <c r="F2988" s="211">
        <v>20188.444</v>
      </c>
      <c r="G2988" s="213">
        <v>31310.198</v>
      </c>
      <c r="I2988" s="63"/>
      <c r="J2988" s="68"/>
      <c r="K2988" s="68"/>
      <c r="M2988" s="63">
        <v>45697</v>
      </c>
      <c r="N2988" s="211">
        <v>28889</v>
      </c>
      <c r="O2988" s="212">
        <v>1055.9167</v>
      </c>
      <c r="Q2988" s="63">
        <v>45697</v>
      </c>
      <c r="R2988" s="210">
        <v>189.96037530848972</v>
      </c>
      <c r="S2988" s="210">
        <v>80.502066579136283</v>
      </c>
      <c r="U2988" s="63">
        <v>45697</v>
      </c>
      <c r="V2988" s="214">
        <v>47.382476884232929</v>
      </c>
      <c r="AB2988" s="67"/>
      <c r="AH2988" s="58">
        <v>45697</v>
      </c>
      <c r="AI2988" s="210">
        <v>167.67830297898206</v>
      </c>
      <c r="AJ2988" s="210">
        <v>98.622059100119984</v>
      </c>
      <c r="AK2988" s="210">
        <v>56.00174604924819</v>
      </c>
      <c r="AM2988" s="63">
        <v>45697</v>
      </c>
      <c r="AN2988" s="210">
        <v>240.47449962778887</v>
      </c>
      <c r="AO2988" s="210">
        <v>253.54380456538453</v>
      </c>
      <c r="AP2988" s="210">
        <v>222.33714218354061</v>
      </c>
      <c r="AR2988" s="63">
        <v>45697</v>
      </c>
      <c r="AS2988" s="210">
        <v>230.35250865051901</v>
      </c>
      <c r="AT2988" s="210">
        <v>97.963989094224061</v>
      </c>
    </row>
    <row r="2989" spans="4:46">
      <c r="D2989" s="63">
        <v>45698</v>
      </c>
      <c r="E2989" s="211">
        <v>10794.574000000001</v>
      </c>
      <c r="F2989" s="211">
        <v>20198.847000000002</v>
      </c>
      <c r="G2989" s="213">
        <v>30993.420999999998</v>
      </c>
      <c r="I2989" s="63"/>
      <c r="J2989" s="68"/>
      <c r="K2989" s="68"/>
      <c r="M2989" s="63">
        <v>45698</v>
      </c>
      <c r="N2989" s="211">
        <v>28938</v>
      </c>
      <c r="O2989" s="212">
        <v>1056.375</v>
      </c>
      <c r="Q2989" s="63">
        <v>45698</v>
      </c>
      <c r="R2989" s="210">
        <v>189.80163538225</v>
      </c>
      <c r="S2989" s="210">
        <v>80.361447636811079</v>
      </c>
      <c r="U2989" s="63">
        <v>45698</v>
      </c>
      <c r="V2989" s="214">
        <v>48.641137689957823</v>
      </c>
      <c r="AB2989" s="67"/>
      <c r="AH2989" s="58">
        <v>45698</v>
      </c>
      <c r="AI2989" s="210">
        <v>167.03999957065935</v>
      </c>
      <c r="AJ2989" s="210">
        <v>98.41988324423734</v>
      </c>
      <c r="AK2989" s="210">
        <v>55.799963773815911</v>
      </c>
      <c r="AM2989" s="63">
        <v>45698</v>
      </c>
      <c r="AN2989" s="210">
        <v>239.70087703316</v>
      </c>
      <c r="AO2989" s="210">
        <v>252.91929299855158</v>
      </c>
      <c r="AP2989" s="210">
        <v>220.8589051031374</v>
      </c>
      <c r="AR2989" s="63">
        <v>45698</v>
      </c>
      <c r="AS2989" s="210">
        <v>230.78498293515355</v>
      </c>
      <c r="AT2989" s="210">
        <v>97.643857018660142</v>
      </c>
    </row>
    <row r="2990" spans="4:46">
      <c r="D2990" s="63">
        <v>45699</v>
      </c>
      <c r="E2990" s="211">
        <v>10463.678</v>
      </c>
      <c r="F2990" s="211">
        <v>20177.248</v>
      </c>
      <c r="G2990" s="213">
        <v>30640.925999999999</v>
      </c>
      <c r="I2990" s="63"/>
      <c r="J2990" s="68"/>
      <c r="K2990" s="68"/>
      <c r="M2990" s="63">
        <v>45699</v>
      </c>
      <c r="N2990" s="211">
        <v>28898</v>
      </c>
      <c r="O2990" s="212">
        <v>1056.625</v>
      </c>
      <c r="Q2990" s="63">
        <v>45699</v>
      </c>
      <c r="R2990" s="210">
        <v>189.5310611140907</v>
      </c>
      <c r="S2990" s="210">
        <v>80.213406557476489</v>
      </c>
      <c r="U2990" s="63">
        <v>45699</v>
      </c>
      <c r="V2990" s="214">
        <v>48.231867964321481</v>
      </c>
      <c r="AB2990" s="67"/>
      <c r="AH2990" s="58">
        <v>45699</v>
      </c>
      <c r="AI2990" s="210">
        <v>166.50316655667706</v>
      </c>
      <c r="AJ2990" s="210">
        <v>98.248293605237663</v>
      </c>
      <c r="AK2990" s="210">
        <v>55.596414024208762</v>
      </c>
      <c r="AM2990" s="63">
        <v>45699</v>
      </c>
      <c r="AN2990" s="210">
        <v>238.9927932170246</v>
      </c>
      <c r="AO2990" s="210">
        <v>252.41812624924464</v>
      </c>
      <c r="AP2990" s="210">
        <v>219.40665191946528</v>
      </c>
      <c r="AR2990" s="63">
        <v>45699</v>
      </c>
      <c r="AS2990" s="210">
        <v>231.26835207333664</v>
      </c>
      <c r="AT2990" s="210">
        <v>97.332499170736014</v>
      </c>
    </row>
    <row r="2991" spans="4:46">
      <c r="D2991" s="63">
        <v>45700</v>
      </c>
      <c r="E2991" s="211">
        <v>10277.415000000001</v>
      </c>
      <c r="F2991" s="211">
        <v>20159.45</v>
      </c>
      <c r="G2991" s="213">
        <v>30436.865000000002</v>
      </c>
      <c r="I2991" s="63"/>
      <c r="J2991" s="68"/>
      <c r="K2991" s="68"/>
      <c r="M2991" s="63">
        <v>45700</v>
      </c>
      <c r="N2991" s="211">
        <v>28925</v>
      </c>
      <c r="O2991" s="212">
        <v>1056.875</v>
      </c>
      <c r="Q2991" s="63">
        <v>45700</v>
      </c>
      <c r="R2991" s="210">
        <v>189.33171725863741</v>
      </c>
      <c r="S2991" s="210">
        <v>80.150703660483359</v>
      </c>
      <c r="U2991" s="63">
        <v>45700</v>
      </c>
      <c r="V2991" s="214">
        <v>48.086284773590783</v>
      </c>
      <c r="AB2991" s="67"/>
      <c r="AH2991" s="58">
        <v>45700</v>
      </c>
      <c r="AI2991" s="210">
        <v>166.04261523434687</v>
      </c>
      <c r="AJ2991" s="210">
        <v>98.179091096063487</v>
      </c>
      <c r="AK2991" s="210">
        <v>55.513092862993084</v>
      </c>
      <c r="AM2991" s="63">
        <v>45700</v>
      </c>
      <c r="AN2991" s="210">
        <v>238.22888426213686</v>
      </c>
      <c r="AO2991" s="210">
        <v>251.77165878814574</v>
      </c>
      <c r="AP2991" s="210">
        <v>217.96577285482078</v>
      </c>
      <c r="AR2991" s="63">
        <v>45700</v>
      </c>
      <c r="AS2991" s="210">
        <v>231.66559588821073</v>
      </c>
      <c r="AT2991" s="210">
        <v>96.996117116171689</v>
      </c>
    </row>
    <row r="2992" spans="4:46">
      <c r="D2992" s="63">
        <v>45701</v>
      </c>
      <c r="E2992" s="211">
        <v>10379.834000000001</v>
      </c>
      <c r="F2992" s="211">
        <v>20153.361000000001</v>
      </c>
      <c r="G2992" s="213">
        <v>30533.195</v>
      </c>
      <c r="I2992" s="63"/>
      <c r="J2992" s="68"/>
      <c r="K2992" s="68"/>
      <c r="M2992" s="63">
        <v>45701</v>
      </c>
      <c r="N2992" s="211">
        <v>28894</v>
      </c>
      <c r="O2992" s="212">
        <v>1057.4583</v>
      </c>
      <c r="Q2992" s="63">
        <v>45701</v>
      </c>
      <c r="R2992" s="210">
        <v>189.61627590102671</v>
      </c>
      <c r="S2992" s="210">
        <v>80.273847293948222</v>
      </c>
      <c r="U2992" s="63">
        <v>45701</v>
      </c>
      <c r="V2992" s="214">
        <v>46.518012248048457</v>
      </c>
      <c r="AB2992" s="67"/>
      <c r="AH2992" s="58">
        <v>45701</v>
      </c>
      <c r="AI2992" s="210">
        <v>165.53750785558833</v>
      </c>
      <c r="AJ2992" s="210">
        <v>98.233717370733942</v>
      </c>
      <c r="AK2992" s="210">
        <v>55.619545053856001</v>
      </c>
      <c r="AM2992" s="63">
        <v>45701</v>
      </c>
      <c r="AN2992" s="210">
        <v>237.58266641904893</v>
      </c>
      <c r="AO2992" s="210">
        <v>251.60325355271493</v>
      </c>
      <c r="AP2992" s="210">
        <v>216.31414022361452</v>
      </c>
      <c r="AR2992" s="63">
        <v>45701</v>
      </c>
      <c r="AS2992" s="210">
        <v>231.99903952189533</v>
      </c>
      <c r="AT2992" s="210">
        <v>96.651356222761706</v>
      </c>
    </row>
    <row r="2993" spans="4:46">
      <c r="D2993" s="63">
        <v>45702</v>
      </c>
      <c r="E2993" s="211">
        <v>10235.096</v>
      </c>
      <c r="F2993" s="211">
        <v>20153.623</v>
      </c>
      <c r="G2993" s="213">
        <v>30388.719000000001</v>
      </c>
      <c r="I2993" s="63"/>
      <c r="J2993" s="68"/>
      <c r="K2993" s="68"/>
      <c r="M2993" s="63">
        <v>45702</v>
      </c>
      <c r="N2993" s="211">
        <v>28801</v>
      </c>
      <c r="O2993" s="212">
        <v>1058.5</v>
      </c>
      <c r="Q2993" s="63">
        <v>45702</v>
      </c>
      <c r="R2993" s="210">
        <v>189.68251043771062</v>
      </c>
      <c r="S2993" s="210">
        <v>80.447205507903391</v>
      </c>
      <c r="U2993" s="63">
        <v>45702</v>
      </c>
      <c r="V2993" s="214">
        <v>46.986282812079992</v>
      </c>
      <c r="AB2993" s="67"/>
      <c r="AH2993" s="58">
        <v>45702</v>
      </c>
      <c r="AI2993" s="210">
        <v>165.11453347832301</v>
      </c>
      <c r="AJ2993" s="210">
        <v>98.362874804924601</v>
      </c>
      <c r="AK2993" s="210">
        <v>55.781840191096975</v>
      </c>
      <c r="AM2993" s="63">
        <v>45702</v>
      </c>
      <c r="AN2993" s="210">
        <v>236.87636953663534</v>
      </c>
      <c r="AO2993" s="210">
        <v>251.49959173670635</v>
      </c>
      <c r="AP2993" s="210">
        <v>214.4742339057947</v>
      </c>
      <c r="AR2993" s="63">
        <v>45702</v>
      </c>
      <c r="AS2993" s="210">
        <v>232.26855750055395</v>
      </c>
      <c r="AT2993" s="210">
        <v>96.319434101193011</v>
      </c>
    </row>
    <row r="2994" spans="4:46">
      <c r="D2994" s="63">
        <v>45703</v>
      </c>
      <c r="E2994" s="211">
        <v>10235.096</v>
      </c>
      <c r="F2994" s="211">
        <v>20153.623</v>
      </c>
      <c r="G2994" s="213">
        <v>30388.719000000001</v>
      </c>
      <c r="I2994" s="63"/>
      <c r="J2994" s="68"/>
      <c r="K2994" s="68"/>
      <c r="M2994" s="63">
        <v>45703</v>
      </c>
      <c r="N2994" s="211">
        <v>28801</v>
      </c>
      <c r="O2994" s="212">
        <v>1058.5</v>
      </c>
      <c r="Q2994" s="63">
        <v>45703</v>
      </c>
      <c r="R2994" s="210">
        <v>190.14404723226974</v>
      </c>
      <c r="S2994" s="210">
        <v>80.747388562566641</v>
      </c>
      <c r="U2994" s="63">
        <v>45703</v>
      </c>
      <c r="V2994" s="214">
        <v>46.986282812079992</v>
      </c>
      <c r="AB2994" s="67"/>
      <c r="AH2994" s="58">
        <v>45703</v>
      </c>
      <c r="AI2994" s="210">
        <v>164.41165327487533</v>
      </c>
      <c r="AJ2994" s="210">
        <v>98.524569012829815</v>
      </c>
      <c r="AK2994" s="210">
        <v>56.085006228666678</v>
      </c>
      <c r="AM2994" s="63">
        <v>45703</v>
      </c>
      <c r="AN2994" s="210">
        <v>236.32048807948692</v>
      </c>
      <c r="AO2994" s="210">
        <v>251.40393423946631</v>
      </c>
      <c r="AP2994" s="210">
        <v>213.02710826642385</v>
      </c>
      <c r="AR2994" s="63">
        <v>45703</v>
      </c>
      <c r="AS2994" s="210">
        <v>232.45946542964435</v>
      </c>
      <c r="AT2994" s="210">
        <v>95.99747482691869</v>
      </c>
    </row>
    <row r="2995" spans="4:46">
      <c r="D2995" s="63">
        <v>45704</v>
      </c>
      <c r="E2995" s="211">
        <v>10235.096</v>
      </c>
      <c r="F2995" s="211">
        <v>20153.623</v>
      </c>
      <c r="G2995" s="213">
        <v>30388.719000000001</v>
      </c>
      <c r="I2995" s="63"/>
      <c r="J2995" s="68"/>
      <c r="K2995" s="68"/>
      <c r="M2995" s="63">
        <v>45704</v>
      </c>
      <c r="N2995" s="211">
        <v>28801</v>
      </c>
      <c r="O2995" s="212">
        <v>1058.5</v>
      </c>
      <c r="Q2995" s="63">
        <v>45704</v>
      </c>
      <c r="R2995" s="210">
        <v>190.04719741482407</v>
      </c>
      <c r="S2995" s="210">
        <v>80.964925016853357</v>
      </c>
      <c r="U2995" s="63">
        <v>45704</v>
      </c>
      <c r="V2995" s="214">
        <v>46.986282812079992</v>
      </c>
      <c r="AB2995" s="67"/>
      <c r="AH2995" s="58">
        <v>45704</v>
      </c>
      <c r="AI2995" s="210">
        <v>163.74107962441084</v>
      </c>
      <c r="AJ2995" s="210">
        <v>98.617415085931356</v>
      </c>
      <c r="AK2995" s="210">
        <v>56.306086510124743</v>
      </c>
      <c r="AM2995" s="63">
        <v>45704</v>
      </c>
      <c r="AN2995" s="210">
        <v>235.73107526886568</v>
      </c>
      <c r="AO2995" s="210">
        <v>251.37477012347645</v>
      </c>
      <c r="AP2995" s="210">
        <v>211.49727555868773</v>
      </c>
      <c r="AR2995" s="63">
        <v>45704</v>
      </c>
      <c r="AS2995" s="210">
        <v>232.80734850755479</v>
      </c>
      <c r="AT2995" s="210">
        <v>95.69996183894358</v>
      </c>
    </row>
    <row r="2996" spans="4:46">
      <c r="D2996" s="63">
        <v>45705</v>
      </c>
      <c r="E2996" s="211">
        <v>9100.3909999999996</v>
      </c>
      <c r="F2996" s="211">
        <v>20178.079000000002</v>
      </c>
      <c r="G2996" s="213">
        <v>29278.47</v>
      </c>
      <c r="I2996" s="63"/>
      <c r="J2996" s="68"/>
      <c r="K2996" s="68"/>
      <c r="M2996" s="63">
        <v>45705</v>
      </c>
      <c r="N2996" s="211">
        <v>28747</v>
      </c>
      <c r="O2996" s="212">
        <v>1059.0833</v>
      </c>
      <c r="Q2996" s="63">
        <v>45705</v>
      </c>
      <c r="R2996" s="210">
        <v>189.63848344008682</v>
      </c>
      <c r="S2996" s="210">
        <v>81.050136757908817</v>
      </c>
      <c r="U2996" s="63">
        <v>45705</v>
      </c>
      <c r="V2996" s="214">
        <v>48.187778054171645</v>
      </c>
      <c r="AB2996" s="67"/>
      <c r="AH2996" s="58">
        <v>45705</v>
      </c>
      <c r="AI2996" s="210">
        <v>163.15315846209089</v>
      </c>
      <c r="AJ2996" s="210">
        <v>98.611741907067696</v>
      </c>
      <c r="AK2996" s="210">
        <v>56.361867523673915</v>
      </c>
      <c r="AM2996" s="63">
        <v>45705</v>
      </c>
      <c r="AN2996" s="210">
        <v>235.26130999688158</v>
      </c>
      <c r="AO2996" s="210">
        <v>251.59493810370671</v>
      </c>
      <c r="AP2996" s="210">
        <v>210.01194289916398</v>
      </c>
      <c r="AR2996" s="63">
        <v>45705</v>
      </c>
      <c r="AS2996" s="210">
        <v>233.23863386488176</v>
      </c>
      <c r="AT2996" s="210">
        <v>95.414773013131168</v>
      </c>
    </row>
    <row r="2997" spans="4:46">
      <c r="D2997" s="63">
        <v>45706</v>
      </c>
      <c r="E2997" s="211">
        <v>9099.5239999999994</v>
      </c>
      <c r="F2997" s="211">
        <v>20164.481</v>
      </c>
      <c r="G2997" s="213">
        <v>29264.005000000001</v>
      </c>
      <c r="I2997" s="63"/>
      <c r="J2997" s="68"/>
      <c r="K2997" s="68"/>
      <c r="M2997" s="63">
        <v>45706</v>
      </c>
      <c r="N2997" s="211">
        <v>28405</v>
      </c>
      <c r="O2997" s="212">
        <v>1059.1667</v>
      </c>
      <c r="Q2997" s="63">
        <v>45706</v>
      </c>
      <c r="R2997" s="210">
        <v>188.57079855699092</v>
      </c>
      <c r="S2997" s="210">
        <v>81.245147056037183</v>
      </c>
      <c r="U2997" s="63">
        <v>45706</v>
      </c>
      <c r="V2997" s="214">
        <v>47.660957898834539</v>
      </c>
      <c r="AB2997" s="67"/>
      <c r="AH2997" s="58">
        <v>45706</v>
      </c>
      <c r="AI2997" s="210">
        <v>162.62971628194461</v>
      </c>
      <c r="AJ2997" s="210">
        <v>98.71217235223348</v>
      </c>
      <c r="AK2997" s="210">
        <v>56.549496704214498</v>
      </c>
      <c r="AM2997" s="63">
        <v>45706</v>
      </c>
      <c r="AN2997" s="210">
        <v>234.76787632875013</v>
      </c>
      <c r="AO2997" s="210">
        <v>251.81927898418587</v>
      </c>
      <c r="AP2997" s="210">
        <v>208.4591689875885</v>
      </c>
      <c r="AR2997" s="63">
        <v>45706</v>
      </c>
      <c r="AS2997" s="210">
        <v>233.76504861184233</v>
      </c>
      <c r="AT2997" s="210">
        <v>95.102992859972034</v>
      </c>
    </row>
    <row r="2998" spans="4:46">
      <c r="D2998" s="63">
        <v>45707</v>
      </c>
      <c r="E2998" s="211">
        <v>8837.2279999999992</v>
      </c>
      <c r="F2998" s="211">
        <v>20154.437000000002</v>
      </c>
      <c r="G2998" s="213">
        <v>28991.665000000001</v>
      </c>
      <c r="I2998" s="63"/>
      <c r="J2998" s="68"/>
      <c r="K2998" s="68"/>
      <c r="M2998" s="63">
        <v>45707</v>
      </c>
      <c r="N2998" s="211">
        <v>28362</v>
      </c>
      <c r="O2998" s="212">
        <v>1059.375</v>
      </c>
      <c r="Q2998" s="63">
        <v>45707</v>
      </c>
      <c r="R2998" s="210">
        <v>188.13931733052445</v>
      </c>
      <c r="S2998" s="210">
        <v>81.420206829462273</v>
      </c>
      <c r="U2998" s="63">
        <v>45707</v>
      </c>
      <c r="V2998" s="214">
        <v>47.695700383981197</v>
      </c>
      <c r="AB2998" s="67"/>
      <c r="AH2998" s="58">
        <v>45707</v>
      </c>
      <c r="AI2998" s="210">
        <v>162.04765403698124</v>
      </c>
      <c r="AJ2998" s="210">
        <v>98.77211312093857</v>
      </c>
      <c r="AK2998" s="210">
        <v>56.725951612392286</v>
      </c>
      <c r="AM2998" s="63">
        <v>45707</v>
      </c>
      <c r="AN2998" s="210">
        <v>234.15669118096812</v>
      </c>
      <c r="AO2998" s="210">
        <v>251.74339457556169</v>
      </c>
      <c r="AP2998" s="210">
        <v>206.94579371284524</v>
      </c>
      <c r="AR2998" s="63">
        <v>45707</v>
      </c>
      <c r="AS2998" s="210">
        <v>234.0899544977249</v>
      </c>
      <c r="AT2998" s="210">
        <v>94.827228597108373</v>
      </c>
    </row>
    <row r="2999" spans="4:46">
      <c r="D2999" s="63">
        <v>45708</v>
      </c>
      <c r="E2999" s="211">
        <v>8902.134</v>
      </c>
      <c r="F2999" s="211">
        <v>20161.316999999999</v>
      </c>
      <c r="G2999" s="213">
        <v>29063.451000000001</v>
      </c>
      <c r="I2999" s="63"/>
      <c r="J2999" s="68"/>
      <c r="K2999" s="68"/>
      <c r="M2999" s="63">
        <v>45708</v>
      </c>
      <c r="N2999" s="211">
        <v>28578</v>
      </c>
      <c r="O2999" s="212">
        <v>1059.875</v>
      </c>
      <c r="Q2999" s="63">
        <v>45708</v>
      </c>
      <c r="R2999" s="210">
        <v>187.697495956962</v>
      </c>
      <c r="S2999" s="210">
        <v>81.586352355265277</v>
      </c>
      <c r="U2999" s="63">
        <v>45708</v>
      </c>
      <c r="V2999" s="214">
        <v>47.482426699857129</v>
      </c>
      <c r="AB2999" s="67"/>
      <c r="AH2999" s="58">
        <v>45708</v>
      </c>
      <c r="AI2999" s="210">
        <v>161.41927090075603</v>
      </c>
      <c r="AJ2999" s="210">
        <v>98.791897233613639</v>
      </c>
      <c r="AK2999" s="210">
        <v>56.88505497265097</v>
      </c>
      <c r="AM2999" s="63">
        <v>45708</v>
      </c>
      <c r="AN2999" s="210">
        <v>233.66655141496554</v>
      </c>
      <c r="AO2999" s="210">
        <v>251.76960358898813</v>
      </c>
      <c r="AP2999" s="210">
        <v>205.63107296110604</v>
      </c>
      <c r="AR2999" s="63">
        <v>45708</v>
      </c>
      <c r="AS2999" s="210">
        <v>234.49028405817342</v>
      </c>
      <c r="AT2999" s="210">
        <v>94.554376646714104</v>
      </c>
    </row>
    <row r="3000" spans="4:46">
      <c r="D3000" s="63">
        <v>45709</v>
      </c>
      <c r="E3000" s="211">
        <v>9265.5339999999997</v>
      </c>
      <c r="F3000" s="211">
        <v>20183.96</v>
      </c>
      <c r="G3000" s="213">
        <v>29449.493999999999</v>
      </c>
      <c r="I3000" s="63"/>
      <c r="J3000" s="68"/>
      <c r="K3000" s="68"/>
      <c r="M3000" s="63">
        <v>45709</v>
      </c>
      <c r="N3000" s="211">
        <v>28495</v>
      </c>
      <c r="O3000" s="212">
        <v>1060.875</v>
      </c>
      <c r="Q3000" s="63">
        <v>45709</v>
      </c>
      <c r="R3000" s="210">
        <v>187.51093052968361</v>
      </c>
      <c r="S3000" s="210">
        <v>81.911625470898855</v>
      </c>
      <c r="U3000" s="63">
        <v>45709</v>
      </c>
      <c r="V3000" s="214">
        <v>46.411454826290246</v>
      </c>
      <c r="AB3000" s="67"/>
      <c r="AH3000" s="58">
        <v>45709</v>
      </c>
      <c r="AI3000" s="210">
        <v>160.94872035909501</v>
      </c>
      <c r="AJ3000" s="210">
        <v>98.99766472246607</v>
      </c>
      <c r="AK3000" s="210">
        <v>57.220268176960396</v>
      </c>
      <c r="AM3000" s="63">
        <v>45709</v>
      </c>
      <c r="AN3000" s="210">
        <v>233.02506820310236</v>
      </c>
      <c r="AO3000" s="210">
        <v>251.7735300439777</v>
      </c>
      <c r="AP3000" s="210">
        <v>204.00847530332115</v>
      </c>
      <c r="AR3000" s="63">
        <v>45709</v>
      </c>
      <c r="AS3000" s="210">
        <v>234.95066147588815</v>
      </c>
      <c r="AT3000" s="210">
        <v>94.267238582101882</v>
      </c>
    </row>
    <row r="3001" spans="4:46">
      <c r="D3001" s="63">
        <v>45710</v>
      </c>
      <c r="E3001" s="211">
        <v>9265.5339999999997</v>
      </c>
      <c r="F3001" s="211">
        <v>20183.96</v>
      </c>
      <c r="G3001" s="213">
        <v>29449.493999999999</v>
      </c>
      <c r="I3001" s="63"/>
      <c r="J3001" s="68"/>
      <c r="K3001" s="68"/>
      <c r="M3001" s="63">
        <v>45710</v>
      </c>
      <c r="N3001" s="211">
        <v>28495</v>
      </c>
      <c r="O3001" s="212">
        <v>1060.875</v>
      </c>
      <c r="Q3001" s="63">
        <v>45710</v>
      </c>
      <c r="R3001" s="210">
        <v>187.32224384126792</v>
      </c>
      <c r="S3001" s="210">
        <v>82.2338483828769</v>
      </c>
      <c r="U3001" s="63">
        <v>45710</v>
      </c>
      <c r="V3001" s="214">
        <v>46.411454826290246</v>
      </c>
      <c r="AB3001" s="67"/>
      <c r="AH3001" s="58">
        <v>45710</v>
      </c>
      <c r="AI3001" s="210">
        <v>160.4590429147074</v>
      </c>
      <c r="AJ3001" s="210">
        <v>99.186754444415755</v>
      </c>
      <c r="AK3001" s="210">
        <v>57.558597741938542</v>
      </c>
      <c r="AM3001" s="63">
        <v>45710</v>
      </c>
      <c r="AN3001" s="210">
        <v>232.34939055861284</v>
      </c>
      <c r="AO3001" s="210">
        <v>251.65300867299524</v>
      </c>
      <c r="AP3001" s="210">
        <v>202.48463752322982</v>
      </c>
      <c r="AR3001" s="63">
        <v>45710</v>
      </c>
      <c r="AS3001" s="210">
        <v>235.16834709810763</v>
      </c>
      <c r="AT3001" s="210">
        <v>93.983982392347713</v>
      </c>
    </row>
    <row r="3002" spans="4:46">
      <c r="D3002" s="63">
        <v>45711</v>
      </c>
      <c r="E3002" s="211">
        <v>9265.5339999999997</v>
      </c>
      <c r="F3002" s="211">
        <v>20183.96</v>
      </c>
      <c r="G3002" s="213">
        <v>29449.493999999999</v>
      </c>
      <c r="I3002" s="63"/>
      <c r="J3002" s="68"/>
      <c r="K3002" s="68"/>
      <c r="M3002" s="63">
        <v>45711</v>
      </c>
      <c r="N3002" s="211">
        <v>28495</v>
      </c>
      <c r="O3002" s="212">
        <v>1060.875</v>
      </c>
      <c r="Q3002" s="63">
        <v>45711</v>
      </c>
      <c r="R3002" s="210">
        <v>187.12574167764703</v>
      </c>
      <c r="S3002" s="210">
        <v>82.496241305478037</v>
      </c>
      <c r="U3002" s="63">
        <v>45711</v>
      </c>
      <c r="V3002" s="214">
        <v>46.411454826290246</v>
      </c>
      <c r="AB3002" s="67"/>
      <c r="AH3002" s="58">
        <v>45711</v>
      </c>
      <c r="AI3002" s="210">
        <v>159.94747975742857</v>
      </c>
      <c r="AJ3002" s="210">
        <v>99.315448589205218</v>
      </c>
      <c r="AK3002" s="210">
        <v>57.82902795459286</v>
      </c>
      <c r="AM3002" s="63">
        <v>45711</v>
      </c>
      <c r="AN3002" s="210">
        <v>231.6736125305238</v>
      </c>
      <c r="AO3002" s="210">
        <v>251.57189404734009</v>
      </c>
      <c r="AP3002" s="210">
        <v>200.94679365979621</v>
      </c>
      <c r="AR3002" s="63">
        <v>45711</v>
      </c>
      <c r="AS3002" s="210">
        <v>235.30451049677822</v>
      </c>
      <c r="AT3002" s="210">
        <v>93.695961727050133</v>
      </c>
    </row>
    <row r="3003" spans="4:46">
      <c r="D3003" s="63">
        <v>45712</v>
      </c>
      <c r="E3003" s="211">
        <v>9053.2450000000008</v>
      </c>
      <c r="F3003" s="211">
        <v>20229.185000000001</v>
      </c>
      <c r="G3003" s="213">
        <v>29282.43</v>
      </c>
      <c r="I3003" s="63"/>
      <c r="J3003" s="68"/>
      <c r="K3003" s="68"/>
      <c r="M3003" s="63">
        <v>45712</v>
      </c>
      <c r="N3003" s="211">
        <v>28603</v>
      </c>
      <c r="O3003" s="212">
        <v>1061.125</v>
      </c>
      <c r="Q3003" s="63">
        <v>45712</v>
      </c>
      <c r="R3003" s="210">
        <v>187.17099435869565</v>
      </c>
      <c r="S3003" s="210">
        <v>82.835563098310459</v>
      </c>
      <c r="U3003" s="63">
        <v>45712</v>
      </c>
      <c r="V3003" s="214">
        <v>47.377934030631877</v>
      </c>
      <c r="AB3003" s="67"/>
      <c r="AH3003" s="58">
        <v>45712</v>
      </c>
      <c r="AI3003" s="210">
        <v>159.39385106887309</v>
      </c>
      <c r="AJ3003" s="210">
        <v>99.484266459092382</v>
      </c>
      <c r="AK3003" s="210">
        <v>58.17936241075288</v>
      </c>
      <c r="AM3003" s="63">
        <v>45712</v>
      </c>
      <c r="AN3003" s="210">
        <v>231.07515484344572</v>
      </c>
      <c r="AO3003" s="210">
        <v>251.74626144223109</v>
      </c>
      <c r="AP3003" s="210">
        <v>199.34710970129248</v>
      </c>
      <c r="AR3003" s="63">
        <v>45712</v>
      </c>
      <c r="AS3003" s="210">
        <v>235.72533197404687</v>
      </c>
      <c r="AT3003" s="210">
        <v>93.38856101516393</v>
      </c>
    </row>
    <row r="3004" spans="4:46">
      <c r="D3004" s="63">
        <v>45713</v>
      </c>
      <c r="E3004" s="211">
        <v>8916.2039999999997</v>
      </c>
      <c r="F3004" s="211">
        <v>20313.452000000001</v>
      </c>
      <c r="G3004" s="213">
        <v>29229.655999999999</v>
      </c>
      <c r="I3004" s="63"/>
      <c r="J3004" s="68"/>
      <c r="K3004" s="68"/>
      <c r="M3004" s="63">
        <v>45713</v>
      </c>
      <c r="N3004" s="211">
        <v>28685</v>
      </c>
      <c r="O3004" s="212">
        <v>1061.625</v>
      </c>
      <c r="Q3004" s="63">
        <v>45713</v>
      </c>
      <c r="R3004" s="210">
        <v>187.01982084511104</v>
      </c>
      <c r="S3004" s="210">
        <v>83.077187363392071</v>
      </c>
      <c r="U3004" s="63">
        <v>45713</v>
      </c>
      <c r="V3004" s="214">
        <v>46.024896045458327</v>
      </c>
      <c r="AB3004" s="67"/>
      <c r="AH3004" s="58">
        <v>45713</v>
      </c>
      <c r="AI3004" s="210">
        <v>158.94859080417532</v>
      </c>
      <c r="AJ3004" s="210">
        <v>99.599332500086064</v>
      </c>
      <c r="AK3004" s="210">
        <v>58.422440517958393</v>
      </c>
      <c r="AM3004" s="63">
        <v>45713</v>
      </c>
      <c r="AN3004" s="210">
        <v>230.43991432313589</v>
      </c>
      <c r="AO3004" s="210">
        <v>251.80533778448603</v>
      </c>
      <c r="AP3004" s="210">
        <v>197.77497540324509</v>
      </c>
      <c r="AR3004" s="63">
        <v>45713</v>
      </c>
      <c r="AS3004" s="210">
        <v>236.01168673348906</v>
      </c>
      <c r="AT3004" s="210">
        <v>92.946729405084483</v>
      </c>
    </row>
    <row r="3005" spans="4:46">
      <c r="D3005" s="63">
        <v>45714</v>
      </c>
      <c r="E3005" s="211">
        <v>8718.9840000000004</v>
      </c>
      <c r="F3005" s="211">
        <v>20384.743999999999</v>
      </c>
      <c r="G3005" s="213">
        <v>29103.727999999999</v>
      </c>
      <c r="I3005" s="63"/>
      <c r="J3005" s="68"/>
      <c r="K3005" s="68"/>
      <c r="M3005" s="63">
        <v>45714</v>
      </c>
      <c r="N3005" s="211">
        <v>28714</v>
      </c>
      <c r="O3005" s="212">
        <v>1061.875</v>
      </c>
      <c r="Q3005" s="63">
        <v>45714</v>
      </c>
      <c r="R3005" s="210">
        <v>186.91193466666923</v>
      </c>
      <c r="S3005" s="210">
        <v>83.223479925746901</v>
      </c>
      <c r="U3005" s="63">
        <v>45714</v>
      </c>
      <c r="V3005" s="214">
        <v>45.897531978305238</v>
      </c>
      <c r="AB3005" s="67"/>
      <c r="AH3005" s="58">
        <v>45714</v>
      </c>
      <c r="AI3005" s="210">
        <v>158.55407170850668</v>
      </c>
      <c r="AJ3005" s="210">
        <v>99.663169768882298</v>
      </c>
      <c r="AK3005" s="210">
        <v>58.554958655444644</v>
      </c>
      <c r="AM3005" s="63">
        <v>45714</v>
      </c>
      <c r="AN3005" s="210">
        <v>229.60153109339947</v>
      </c>
      <c r="AO3005" s="210">
        <v>251.43427687412338</v>
      </c>
      <c r="AP3005" s="210">
        <v>196.22759149738934</v>
      </c>
      <c r="AR3005" s="63">
        <v>45714</v>
      </c>
      <c r="AS3005" s="210">
        <v>236.37395033821241</v>
      </c>
      <c r="AT3005" s="210">
        <v>92.468784145598917</v>
      </c>
    </row>
    <row r="3006" spans="4:46">
      <c r="D3006" s="63">
        <v>45715</v>
      </c>
      <c r="E3006" s="211">
        <v>9595.125</v>
      </c>
      <c r="F3006" s="211">
        <v>20584.367999999999</v>
      </c>
      <c r="G3006" s="213">
        <v>30179.492999999999</v>
      </c>
      <c r="I3006" s="63"/>
      <c r="J3006" s="68"/>
      <c r="K3006" s="68"/>
      <c r="M3006" s="63">
        <v>45715</v>
      </c>
      <c r="N3006" s="211">
        <v>28586</v>
      </c>
      <c r="O3006" s="212">
        <v>1062.375</v>
      </c>
      <c r="Q3006" s="63">
        <v>45715</v>
      </c>
      <c r="R3006" s="210">
        <v>187.09515733613031</v>
      </c>
      <c r="S3006" s="210">
        <v>83.355591647399592</v>
      </c>
      <c r="U3006" s="63">
        <v>45715</v>
      </c>
      <c r="V3006" s="214">
        <v>44.738675179458312</v>
      </c>
      <c r="AB3006" s="67"/>
      <c r="AH3006" s="58">
        <v>45715</v>
      </c>
      <c r="AI3006" s="210">
        <v>157.97298966458314</v>
      </c>
      <c r="AJ3006" s="210">
        <v>99.634426540098858</v>
      </c>
      <c r="AK3006" s="210">
        <v>58.686722506283196</v>
      </c>
      <c r="AM3006" s="63">
        <v>45715</v>
      </c>
      <c r="AN3006" s="210">
        <v>228.90344361529995</v>
      </c>
      <c r="AO3006" s="210">
        <v>251.1286719922941</v>
      </c>
      <c r="AP3006" s="210">
        <v>194.92721212931673</v>
      </c>
      <c r="AR3006" s="63">
        <v>45715</v>
      </c>
      <c r="AS3006" s="210">
        <v>236.43489882288438</v>
      </c>
      <c r="AT3006" s="210">
        <v>91.993609385122028</v>
      </c>
    </row>
    <row r="3007" spans="4:46">
      <c r="D3007" s="63">
        <v>45716</v>
      </c>
      <c r="E3007" s="211">
        <v>9580.518</v>
      </c>
      <c r="F3007" s="211">
        <v>20701.648000000001</v>
      </c>
      <c r="G3007" s="213">
        <v>30282.166000000001</v>
      </c>
      <c r="I3007" s="63"/>
      <c r="J3007" s="68"/>
      <c r="K3007" s="68"/>
      <c r="M3007" s="63">
        <v>45716</v>
      </c>
      <c r="N3007" s="211">
        <v>28117</v>
      </c>
      <c r="O3007" s="212">
        <v>1064.375</v>
      </c>
      <c r="Q3007" s="63">
        <v>45716</v>
      </c>
      <c r="R3007" s="210">
        <v>187.24324541192738</v>
      </c>
      <c r="S3007" s="210">
        <v>83.606608091816241</v>
      </c>
      <c r="U3007" s="63">
        <v>45716</v>
      </c>
      <c r="V3007" s="214">
        <v>42.348021517389924</v>
      </c>
      <c r="AB3007" s="67"/>
      <c r="AH3007" s="58">
        <v>45716</v>
      </c>
      <c r="AI3007" s="210">
        <v>157.43970065450989</v>
      </c>
      <c r="AJ3007" s="210">
        <v>99.710659260892172</v>
      </c>
      <c r="AK3007" s="210">
        <v>58.973934775367319</v>
      </c>
      <c r="AM3007" s="63">
        <v>45716</v>
      </c>
      <c r="AN3007" s="210">
        <v>228.19876662024785</v>
      </c>
      <c r="AO3007" s="210">
        <v>250.95860523232</v>
      </c>
      <c r="AP3007" s="210">
        <v>193.51246666268099</v>
      </c>
      <c r="AR3007" s="63">
        <v>45716</v>
      </c>
      <c r="AS3007" s="210">
        <v>237.79867797220481</v>
      </c>
      <c r="AT3007" s="210">
        <v>91.599006213247989</v>
      </c>
    </row>
    <row r="3008" spans="4:46">
      <c r="D3008" s="63">
        <v>45717</v>
      </c>
      <c r="E3008" s="211">
        <v>9580.518</v>
      </c>
      <c r="F3008" s="211">
        <v>20701.648000000001</v>
      </c>
      <c r="G3008" s="213">
        <v>30282.166000000001</v>
      </c>
      <c r="I3008" s="63"/>
      <c r="J3008" s="68"/>
      <c r="K3008" s="68"/>
      <c r="M3008" s="63">
        <v>45717</v>
      </c>
      <c r="N3008" s="211">
        <v>28117</v>
      </c>
      <c r="O3008" s="212">
        <v>1064.375</v>
      </c>
      <c r="Q3008" s="63">
        <v>45717</v>
      </c>
      <c r="R3008" s="210">
        <v>187.76984933382806</v>
      </c>
      <c r="S3008" s="210">
        <v>83.992503233759592</v>
      </c>
      <c r="U3008" s="63">
        <v>45717</v>
      </c>
      <c r="V3008" s="214">
        <v>42.348021517389924</v>
      </c>
      <c r="AB3008" s="67"/>
      <c r="AH3008" s="58">
        <v>45717</v>
      </c>
      <c r="AI3008" s="210">
        <v>156.85836442923159</v>
      </c>
      <c r="AJ3008" s="210">
        <v>99.869543025442326</v>
      </c>
      <c r="AK3008" s="210">
        <v>59.417009266445994</v>
      </c>
      <c r="AM3008" s="63">
        <v>45717</v>
      </c>
      <c r="AN3008" s="210">
        <v>227.61922792016742</v>
      </c>
      <c r="AO3008" s="210">
        <v>250.64050245804927</v>
      </c>
      <c r="AP3008" s="210">
        <v>192.51231607917006</v>
      </c>
      <c r="AR3008" s="63">
        <v>45717</v>
      </c>
      <c r="AS3008" s="210">
        <v>239.03428635151016</v>
      </c>
      <c r="AT3008" s="210">
        <v>91.230867413226463</v>
      </c>
    </row>
    <row r="3009" spans="4:46">
      <c r="D3009" s="63">
        <v>45718</v>
      </c>
      <c r="E3009" s="211">
        <v>9580.518</v>
      </c>
      <c r="F3009" s="211">
        <v>20701.648000000001</v>
      </c>
      <c r="G3009" s="213">
        <v>30282.166000000001</v>
      </c>
      <c r="I3009" s="63"/>
      <c r="J3009" s="68"/>
      <c r="K3009" s="68"/>
      <c r="M3009" s="63">
        <v>45718</v>
      </c>
      <c r="N3009" s="211">
        <v>28117</v>
      </c>
      <c r="O3009" s="212">
        <v>1064.375</v>
      </c>
      <c r="Q3009" s="63">
        <v>45718</v>
      </c>
      <c r="R3009" s="210">
        <v>187.45060830441548</v>
      </c>
      <c r="S3009" s="210">
        <v>83.793993895081329</v>
      </c>
      <c r="U3009" s="63">
        <v>45718</v>
      </c>
      <c r="V3009" s="214">
        <v>42.348021517389924</v>
      </c>
      <c r="AB3009" s="67"/>
      <c r="AH3009" s="58">
        <v>45718</v>
      </c>
      <c r="AI3009" s="210">
        <v>156.22635483066855</v>
      </c>
      <c r="AJ3009" s="210">
        <v>99.540237913821557</v>
      </c>
      <c r="AK3009" s="210">
        <v>59.149356990293242</v>
      </c>
      <c r="AM3009" s="63">
        <v>45718</v>
      </c>
      <c r="AN3009" s="210">
        <v>227.29243966061551</v>
      </c>
      <c r="AO3009" s="210">
        <v>250.62370907739654</v>
      </c>
      <c r="AP3009" s="210">
        <v>191.73931072547913</v>
      </c>
      <c r="AR3009" s="63">
        <v>45718</v>
      </c>
      <c r="AS3009" s="210">
        <v>240.25644106489986</v>
      </c>
      <c r="AT3009" s="210">
        <v>90.897837190029421</v>
      </c>
    </row>
    <row r="3010" spans="4:46">
      <c r="D3010" s="63">
        <v>45719</v>
      </c>
      <c r="E3010" s="211">
        <v>9580.518</v>
      </c>
      <c r="F3010" s="211">
        <v>20701.648000000001</v>
      </c>
      <c r="G3010" s="213">
        <v>30282.166000000001</v>
      </c>
      <c r="I3010" s="63"/>
      <c r="J3010" s="68"/>
      <c r="K3010" s="68"/>
      <c r="M3010" s="63">
        <v>45719</v>
      </c>
      <c r="N3010" s="211">
        <v>28117</v>
      </c>
      <c r="O3010" s="212">
        <v>1064.375</v>
      </c>
      <c r="Q3010" s="63">
        <v>45719</v>
      </c>
      <c r="R3010" s="210">
        <v>187.29904084430706</v>
      </c>
      <c r="S3010" s="210">
        <v>83.595569497339881</v>
      </c>
      <c r="U3010" s="63">
        <v>45719</v>
      </c>
      <c r="V3010" s="214">
        <v>42.348021517389924</v>
      </c>
      <c r="AB3010" s="67"/>
      <c r="AH3010" s="58">
        <v>45719</v>
      </c>
      <c r="AI3010" s="210">
        <v>155.75358078243769</v>
      </c>
      <c r="AJ3010" s="210">
        <v>99.253624216943919</v>
      </c>
      <c r="AK3010" s="210">
        <v>58.872818362429591</v>
      </c>
      <c r="AM3010" s="63">
        <v>45719</v>
      </c>
      <c r="AN3010" s="210">
        <v>226.98334703411865</v>
      </c>
      <c r="AO3010" s="210">
        <v>250.72875738380276</v>
      </c>
      <c r="AP3010" s="210">
        <v>190.89766126442109</v>
      </c>
      <c r="AR3010" s="63">
        <v>45719</v>
      </c>
      <c r="AS3010" s="210">
        <v>241.51502400233582</v>
      </c>
      <c r="AT3010" s="210">
        <v>90.512784338459241</v>
      </c>
    </row>
    <row r="3011" spans="4:46">
      <c r="D3011" s="63">
        <v>45720</v>
      </c>
      <c r="E3011" s="211">
        <v>9580.518</v>
      </c>
      <c r="F3011" s="211">
        <v>20701.648000000001</v>
      </c>
      <c r="G3011" s="213">
        <v>30282.166000000001</v>
      </c>
      <c r="I3011" s="63"/>
      <c r="J3011" s="68"/>
      <c r="K3011" s="68"/>
      <c r="M3011" s="63">
        <v>45720</v>
      </c>
      <c r="N3011" s="211">
        <v>28117</v>
      </c>
      <c r="O3011" s="212">
        <v>1064.375</v>
      </c>
      <c r="Q3011" s="63">
        <v>45720</v>
      </c>
      <c r="R3011" s="210">
        <v>187.17000473512547</v>
      </c>
      <c r="S3011" s="210">
        <v>83.38564924314565</v>
      </c>
      <c r="U3011" s="63">
        <v>45720</v>
      </c>
      <c r="V3011" s="214">
        <v>42.348021517389924</v>
      </c>
      <c r="AB3011" s="67"/>
      <c r="AH3011" s="58">
        <v>45720</v>
      </c>
      <c r="AI3011" s="210">
        <v>155.38193435899751</v>
      </c>
      <c r="AJ3011" s="210">
        <v>98.998654865558166</v>
      </c>
      <c r="AK3011" s="210">
        <v>58.597619117554011</v>
      </c>
      <c r="AM3011" s="63">
        <v>45720</v>
      </c>
      <c r="AN3011" s="210">
        <v>226.79782544924291</v>
      </c>
      <c r="AO3011" s="210">
        <v>251.02835442993108</v>
      </c>
      <c r="AP3011" s="210">
        <v>190.15887123910207</v>
      </c>
      <c r="AR3011" s="63">
        <v>45720</v>
      </c>
      <c r="AS3011" s="210">
        <v>242.55732073851436</v>
      </c>
      <c r="AT3011" s="210">
        <v>90.134896242427772</v>
      </c>
    </row>
    <row r="3012" spans="4:46">
      <c r="D3012" s="63">
        <v>45721</v>
      </c>
      <c r="E3012" s="211">
        <v>9979.3150000000005</v>
      </c>
      <c r="F3012" s="211">
        <v>20780.07</v>
      </c>
      <c r="G3012" s="213">
        <v>30759.384999999998</v>
      </c>
      <c r="I3012" s="63"/>
      <c r="J3012" s="68"/>
      <c r="K3012" s="68"/>
      <c r="M3012" s="63">
        <v>45721</v>
      </c>
      <c r="N3012" s="211">
        <v>27991</v>
      </c>
      <c r="O3012" s="212">
        <v>1064.375</v>
      </c>
      <c r="Q3012" s="63">
        <v>45721</v>
      </c>
      <c r="R3012" s="210">
        <v>187.00484792418678</v>
      </c>
      <c r="S3012" s="210">
        <v>83.030070698348666</v>
      </c>
      <c r="U3012" s="63">
        <v>45721</v>
      </c>
      <c r="V3012" s="214">
        <v>42.859706400584464</v>
      </c>
      <c r="AB3012" s="67"/>
      <c r="AH3012" s="58">
        <v>45721</v>
      </c>
      <c r="AI3012" s="210">
        <v>154.87034588834706</v>
      </c>
      <c r="AJ3012" s="210">
        <v>98.577331460765578</v>
      </c>
      <c r="AK3012" s="210">
        <v>58.150182663739059</v>
      </c>
      <c r="AM3012" s="63">
        <v>45721</v>
      </c>
      <c r="AN3012" s="210">
        <v>226.60185244474809</v>
      </c>
      <c r="AO3012" s="210">
        <v>251.2370912640724</v>
      </c>
      <c r="AP3012" s="210">
        <v>189.54703627646953</v>
      </c>
      <c r="AR3012" s="63">
        <v>45721</v>
      </c>
      <c r="AS3012" s="210">
        <v>243.60828017274687</v>
      </c>
      <c r="AT3012" s="210">
        <v>89.714996625831617</v>
      </c>
    </row>
    <row r="3013" spans="4:46">
      <c r="D3013" s="63">
        <v>45722</v>
      </c>
      <c r="E3013" s="211">
        <v>10304.719999999999</v>
      </c>
      <c r="F3013" s="211">
        <v>20820.571</v>
      </c>
      <c r="G3013" s="213">
        <v>31125.291000000001</v>
      </c>
      <c r="I3013" s="63"/>
      <c r="J3013" s="68"/>
      <c r="K3013" s="68"/>
      <c r="M3013" s="63">
        <v>45722</v>
      </c>
      <c r="N3013" s="211">
        <v>28181</v>
      </c>
      <c r="O3013" s="212">
        <v>1064.625</v>
      </c>
      <c r="Q3013" s="63">
        <v>45722</v>
      </c>
      <c r="R3013" s="210">
        <v>186.65260785435783</v>
      </c>
      <c r="S3013" s="210">
        <v>82.728772703489398</v>
      </c>
      <c r="U3013" s="63">
        <v>45722</v>
      </c>
      <c r="V3013" s="214">
        <v>42.862364034187394</v>
      </c>
      <c r="AB3013" s="67"/>
      <c r="AH3013" s="58">
        <v>45722</v>
      </c>
      <c r="AI3013" s="210">
        <v>154.21277353159832</v>
      </c>
      <c r="AJ3013" s="210">
        <v>98.192549380081601</v>
      </c>
      <c r="AK3013" s="210">
        <v>57.779036657362639</v>
      </c>
      <c r="AM3013" s="63">
        <v>45722</v>
      </c>
      <c r="AN3013" s="210">
        <v>226.42906183446757</v>
      </c>
      <c r="AO3013" s="210">
        <v>251.36090674396212</v>
      </c>
      <c r="AP3013" s="210">
        <v>189.09636970152857</v>
      </c>
      <c r="AR3013" s="63">
        <v>45722</v>
      </c>
      <c r="AS3013" s="210">
        <v>244.20859516318467</v>
      </c>
      <c r="AT3013" s="210">
        <v>89.278566229985444</v>
      </c>
    </row>
    <row r="3014" spans="4:46">
      <c r="D3014" s="63">
        <v>45723</v>
      </c>
      <c r="E3014" s="211">
        <v>10065.662</v>
      </c>
      <c r="F3014" s="211">
        <v>20790.764999999999</v>
      </c>
      <c r="G3014" s="213">
        <v>30856.427</v>
      </c>
      <c r="I3014" s="63"/>
      <c r="J3014" s="68"/>
      <c r="K3014" s="68"/>
      <c r="M3014" s="63">
        <v>45723</v>
      </c>
      <c r="N3014" s="211">
        <v>28090</v>
      </c>
      <c r="O3014" s="212">
        <v>1066.0417</v>
      </c>
      <c r="Q3014" s="63">
        <v>45723</v>
      </c>
      <c r="R3014" s="210">
        <v>186.29916923594459</v>
      </c>
      <c r="S3014" s="210">
        <v>82.618963265337115</v>
      </c>
      <c r="U3014" s="63">
        <v>45723</v>
      </c>
      <c r="V3014" s="214">
        <v>43.007658130219149</v>
      </c>
      <c r="AB3014" s="67"/>
      <c r="AH3014" s="58">
        <v>45723</v>
      </c>
      <c r="AI3014" s="210">
        <v>153.72564887988128</v>
      </c>
      <c r="AJ3014" s="210">
        <v>98.007011604068595</v>
      </c>
      <c r="AK3014" s="210">
        <v>57.620667903472579</v>
      </c>
      <c r="AM3014" s="63">
        <v>45723</v>
      </c>
      <c r="AN3014" s="210">
        <v>226.27041883415467</v>
      </c>
      <c r="AO3014" s="210">
        <v>251.5165223234952</v>
      </c>
      <c r="AP3014" s="210">
        <v>188.65175345853649</v>
      </c>
      <c r="AR3014" s="63">
        <v>45723</v>
      </c>
      <c r="AS3014" s="210">
        <v>244.77353855109186</v>
      </c>
      <c r="AT3014" s="210">
        <v>88.835542890182964</v>
      </c>
    </row>
    <row r="3015" spans="4:46">
      <c r="D3015" s="63">
        <v>45724</v>
      </c>
      <c r="E3015" s="211">
        <v>10065.662</v>
      </c>
      <c r="F3015" s="211">
        <v>20790.764999999999</v>
      </c>
      <c r="G3015" s="213">
        <v>30856.427</v>
      </c>
      <c r="I3015" s="63"/>
      <c r="J3015" s="68"/>
      <c r="K3015" s="68"/>
      <c r="M3015" s="63">
        <v>45724</v>
      </c>
      <c r="N3015" s="211">
        <v>28090</v>
      </c>
      <c r="O3015" s="212">
        <v>1066.0417</v>
      </c>
      <c r="Q3015" s="63">
        <v>45724</v>
      </c>
      <c r="R3015" s="210">
        <v>185.88167464415571</v>
      </c>
      <c r="S3015" s="210">
        <v>82.484827673684279</v>
      </c>
      <c r="U3015" s="63">
        <v>45724</v>
      </c>
      <c r="V3015" s="214">
        <v>43.007658130219149</v>
      </c>
      <c r="AB3015" s="67"/>
      <c r="AH3015" s="58">
        <v>45724</v>
      </c>
      <c r="AI3015" s="210">
        <v>152.99679658386225</v>
      </c>
      <c r="AJ3015" s="210">
        <v>97.702763740883782</v>
      </c>
      <c r="AK3015" s="210">
        <v>57.44847627059282</v>
      </c>
      <c r="AM3015" s="63">
        <v>45724</v>
      </c>
      <c r="AN3015" s="210">
        <v>226.19682472603913</v>
      </c>
      <c r="AO3015" s="210">
        <v>251.6886300695119</v>
      </c>
      <c r="AP3015" s="210">
        <v>188.3682670730079</v>
      </c>
      <c r="AR3015" s="63">
        <v>45724</v>
      </c>
      <c r="AS3015" s="210">
        <v>244.95186352647721</v>
      </c>
      <c r="AT3015" s="210">
        <v>88.431656041365471</v>
      </c>
    </row>
    <row r="3016" spans="4:46">
      <c r="D3016" s="63">
        <v>45725</v>
      </c>
      <c r="E3016" s="211">
        <v>10065.662</v>
      </c>
      <c r="F3016" s="211">
        <v>20790.764999999999</v>
      </c>
      <c r="G3016" s="213">
        <v>30856.427</v>
      </c>
      <c r="I3016" s="63"/>
      <c r="J3016" s="68"/>
      <c r="K3016" s="68"/>
      <c r="M3016" s="63">
        <v>45725</v>
      </c>
      <c r="N3016" s="211">
        <v>28090</v>
      </c>
      <c r="O3016" s="212">
        <v>1066.0417</v>
      </c>
      <c r="Q3016" s="63">
        <v>45725</v>
      </c>
      <c r="R3016" s="210">
        <v>185.43077203787394</v>
      </c>
      <c r="S3016" s="210">
        <v>82.508927507735265</v>
      </c>
      <c r="U3016" s="63">
        <v>45725</v>
      </c>
      <c r="V3016" s="214">
        <v>43.007658130219149</v>
      </c>
      <c r="AB3016" s="67"/>
      <c r="AH3016" s="58">
        <v>45725</v>
      </c>
      <c r="AI3016" s="210">
        <v>152.19992917115937</v>
      </c>
      <c r="AJ3016" s="210">
        <v>97.465718794396977</v>
      </c>
      <c r="AK3016" s="210">
        <v>57.487757869540523</v>
      </c>
      <c r="AM3016" s="63">
        <v>45725</v>
      </c>
      <c r="AN3016" s="210">
        <v>226.12538378239248</v>
      </c>
      <c r="AO3016" s="210">
        <v>251.8847481090877</v>
      </c>
      <c r="AP3016" s="210">
        <v>188.05720864718546</v>
      </c>
      <c r="AR3016" s="63">
        <v>45725</v>
      </c>
      <c r="AS3016" s="210">
        <v>245.09700296634728</v>
      </c>
      <c r="AT3016" s="210">
        <v>88.030848265506023</v>
      </c>
    </row>
    <row r="3017" spans="4:46">
      <c r="D3017" s="63">
        <v>45726</v>
      </c>
      <c r="E3017" s="211">
        <v>9376.4459999999999</v>
      </c>
      <c r="F3017" s="211">
        <v>20769.572</v>
      </c>
      <c r="G3017" s="213">
        <v>30146.018</v>
      </c>
      <c r="I3017" s="63"/>
      <c r="J3017" s="68"/>
      <c r="K3017" s="68"/>
      <c r="M3017" s="63">
        <v>45726</v>
      </c>
      <c r="N3017" s="211">
        <v>27732</v>
      </c>
      <c r="O3017" s="212">
        <v>1066.3333</v>
      </c>
      <c r="Q3017" s="63">
        <v>45726</v>
      </c>
      <c r="R3017" s="210">
        <v>184.88665360165299</v>
      </c>
      <c r="S3017" s="210">
        <v>82.279608931376117</v>
      </c>
      <c r="U3017" s="63">
        <v>45726</v>
      </c>
      <c r="V3017" s="214">
        <v>43.687027730077141</v>
      </c>
      <c r="AB3017" s="67"/>
      <c r="AH3017" s="58">
        <v>45726</v>
      </c>
      <c r="AI3017" s="210">
        <v>151.2944558164703</v>
      </c>
      <c r="AJ3017" s="210">
        <v>96.999448959389966</v>
      </c>
      <c r="AK3017" s="210">
        <v>57.192366017563614</v>
      </c>
      <c r="AM3017" s="63">
        <v>45726</v>
      </c>
      <c r="AN3017" s="210">
        <v>225.93475003456098</v>
      </c>
      <c r="AO3017" s="210">
        <v>251.49855026971596</v>
      </c>
      <c r="AP3017" s="210">
        <v>188.03455823068052</v>
      </c>
      <c r="AR3017" s="63">
        <v>45726</v>
      </c>
      <c r="AS3017" s="210">
        <v>244.98150431565969</v>
      </c>
      <c r="AT3017" s="210">
        <v>87.6024488989829</v>
      </c>
    </row>
    <row r="3018" spans="4:46">
      <c r="D3018" s="63">
        <v>45727</v>
      </c>
      <c r="E3018" s="211">
        <v>9737.1620000000003</v>
      </c>
      <c r="F3018" s="211">
        <v>20737.978999999999</v>
      </c>
      <c r="G3018" s="213">
        <v>30475.141</v>
      </c>
      <c r="I3018" s="63"/>
      <c r="J3018" s="68"/>
      <c r="K3018" s="68"/>
      <c r="M3018" s="63">
        <v>45727</v>
      </c>
      <c r="N3018" s="211">
        <v>27687</v>
      </c>
      <c r="O3018" s="212">
        <v>1066.6667</v>
      </c>
      <c r="Q3018" s="63">
        <v>45727</v>
      </c>
      <c r="R3018" s="210">
        <v>184.45260697580349</v>
      </c>
      <c r="S3018" s="210">
        <v>82.154497105591346</v>
      </c>
      <c r="U3018" s="63">
        <v>45727</v>
      </c>
      <c r="V3018" s="214">
        <v>43.566661142452304</v>
      </c>
      <c r="AB3018" s="67"/>
      <c r="AH3018" s="58">
        <v>45727</v>
      </c>
      <c r="AI3018" s="210">
        <v>150.42156073385101</v>
      </c>
      <c r="AJ3018" s="210">
        <v>96.637759353579327</v>
      </c>
      <c r="AK3018" s="210">
        <v>57.0307196475041</v>
      </c>
      <c r="AM3018" s="63">
        <v>45727</v>
      </c>
      <c r="AN3018" s="210">
        <v>225.99909103120558</v>
      </c>
      <c r="AO3018" s="210">
        <v>251.84393115871595</v>
      </c>
      <c r="AP3018" s="210">
        <v>187.89774550911474</v>
      </c>
      <c r="AR3018" s="63">
        <v>45727</v>
      </c>
      <c r="AS3018" s="210">
        <v>244.8510703260169</v>
      </c>
      <c r="AT3018" s="210">
        <v>87.156851062780703</v>
      </c>
    </row>
    <row r="3019" spans="4:46">
      <c r="D3019" s="63">
        <v>45728</v>
      </c>
      <c r="E3019" s="211">
        <v>9780.7530000000006</v>
      </c>
      <c r="F3019" s="211">
        <v>20712.569</v>
      </c>
      <c r="G3019" s="213">
        <v>30493.322</v>
      </c>
      <c r="I3019" s="63"/>
      <c r="J3019" s="68"/>
      <c r="K3019" s="68"/>
      <c r="M3019" s="63">
        <v>45728</v>
      </c>
      <c r="N3019" s="211">
        <v>27960</v>
      </c>
      <c r="O3019" s="212">
        <v>1066.875</v>
      </c>
      <c r="Q3019" s="63">
        <v>45728</v>
      </c>
      <c r="R3019" s="210">
        <v>184.14983708130822</v>
      </c>
      <c r="S3019" s="210">
        <v>82.275497996698974</v>
      </c>
      <c r="U3019" s="63">
        <v>45728</v>
      </c>
      <c r="V3019" s="214">
        <v>43.457762854286642</v>
      </c>
      <c r="AB3019" s="67"/>
      <c r="AH3019" s="58">
        <v>45728</v>
      </c>
      <c r="AI3019" s="210">
        <v>149.50330661204742</v>
      </c>
      <c r="AJ3019" s="210">
        <v>96.451120635319683</v>
      </c>
      <c r="AK3019" s="210">
        <v>57.199371490017548</v>
      </c>
      <c r="AM3019" s="63">
        <v>45728</v>
      </c>
      <c r="AN3019" s="210">
        <v>226.04981694287574</v>
      </c>
      <c r="AO3019" s="210">
        <v>252.13061589978696</v>
      </c>
      <c r="AP3019" s="210">
        <v>187.75497590185682</v>
      </c>
      <c r="AR3019" s="63">
        <v>45728</v>
      </c>
      <c r="AS3019" s="210">
        <v>244.57819103972952</v>
      </c>
      <c r="AT3019" s="210">
        <v>86.720136567790433</v>
      </c>
    </row>
    <row r="3020" spans="4:46">
      <c r="D3020" s="63">
        <v>45729</v>
      </c>
      <c r="E3020" s="211">
        <v>9360.3379999999997</v>
      </c>
      <c r="F3020" s="211">
        <v>20691.371999999999</v>
      </c>
      <c r="G3020" s="213">
        <v>30051.71</v>
      </c>
      <c r="I3020" s="63"/>
      <c r="J3020" s="68"/>
      <c r="K3020" s="68"/>
      <c r="M3020" s="63">
        <v>45729</v>
      </c>
      <c r="N3020" s="211">
        <v>28104</v>
      </c>
      <c r="O3020" s="212">
        <v>1067.125</v>
      </c>
      <c r="Q3020" s="63">
        <v>45729</v>
      </c>
      <c r="R3020" s="210">
        <v>183.81430941702598</v>
      </c>
      <c r="S3020" s="210">
        <v>82.55851272209452</v>
      </c>
      <c r="U3020" s="63">
        <v>45729</v>
      </c>
      <c r="V3020" s="214">
        <v>43.182232347132334</v>
      </c>
      <c r="AB3020" s="67"/>
      <c r="AH3020" s="58">
        <v>45729</v>
      </c>
      <c r="AI3020" s="210">
        <v>148.27150518581254</v>
      </c>
      <c r="AJ3020" s="210">
        <v>96.257564910151046</v>
      </c>
      <c r="AK3020" s="210">
        <v>57.546443314575015</v>
      </c>
      <c r="AM3020" s="63">
        <v>45729</v>
      </c>
      <c r="AN3020" s="210">
        <v>226.04943393023285</v>
      </c>
      <c r="AO3020" s="210">
        <v>252.44437265841256</v>
      </c>
      <c r="AP3020" s="210">
        <v>187.44442821633797</v>
      </c>
      <c r="AR3020" s="63">
        <v>45729</v>
      </c>
      <c r="AS3020" s="210">
        <v>244.1895329054862</v>
      </c>
      <c r="AT3020" s="210">
        <v>86.257514845277171</v>
      </c>
    </row>
    <row r="3021" spans="4:46">
      <c r="D3021" s="63">
        <v>45730</v>
      </c>
      <c r="E3021" s="211">
        <v>9900.7939999999999</v>
      </c>
      <c r="F3021" s="211">
        <v>20661.47</v>
      </c>
      <c r="G3021" s="213">
        <v>30562.263999999999</v>
      </c>
      <c r="I3021" s="63"/>
      <c r="J3021" s="68"/>
      <c r="K3021" s="68"/>
      <c r="M3021" s="63">
        <v>45730</v>
      </c>
      <c r="N3021" s="211">
        <v>28091</v>
      </c>
      <c r="O3021" s="212">
        <v>1068.5417</v>
      </c>
      <c r="Q3021" s="63">
        <v>45730</v>
      </c>
      <c r="R3021" s="210">
        <v>183.99130769979925</v>
      </c>
      <c r="S3021" s="210">
        <v>82.980261411474984</v>
      </c>
      <c r="U3021" s="63">
        <v>45730</v>
      </c>
      <c r="V3021" s="214">
        <v>42.662462612048294</v>
      </c>
      <c r="AB3021" s="67"/>
      <c r="AH3021" s="58">
        <v>45730</v>
      </c>
      <c r="AI3021" s="210">
        <v>146.99518583768253</v>
      </c>
      <c r="AJ3021" s="210">
        <v>96.169811401435126</v>
      </c>
      <c r="AK3021" s="210">
        <v>58.03590038833655</v>
      </c>
      <c r="AM3021" s="63">
        <v>45730</v>
      </c>
      <c r="AN3021" s="210">
        <v>226.09067359452962</v>
      </c>
      <c r="AO3021" s="210">
        <v>252.88567554656098</v>
      </c>
      <c r="AP3021" s="210">
        <v>187.08850652912514</v>
      </c>
      <c r="AR3021" s="63">
        <v>45730</v>
      </c>
      <c r="AS3021" s="210">
        <v>243.50862777321279</v>
      </c>
      <c r="AT3021" s="210">
        <v>85.792972498501243</v>
      </c>
    </row>
    <row r="3022" spans="4:46">
      <c r="D3022" s="63">
        <v>45731</v>
      </c>
      <c r="E3022" s="211">
        <v>9900.7939999999999</v>
      </c>
      <c r="F3022" s="211">
        <v>20661.47</v>
      </c>
      <c r="G3022" s="213">
        <v>30562.263999999999</v>
      </c>
      <c r="I3022" s="63"/>
      <c r="J3022" s="68"/>
      <c r="K3022" s="68"/>
      <c r="M3022" s="63">
        <v>45731</v>
      </c>
      <c r="N3022" s="211">
        <v>28091</v>
      </c>
      <c r="O3022" s="212">
        <v>1068.5417</v>
      </c>
      <c r="Q3022" s="63">
        <v>45731</v>
      </c>
      <c r="R3022" s="210">
        <v>183.98943898828955</v>
      </c>
      <c r="S3022" s="210">
        <v>83.199936747550126</v>
      </c>
      <c r="U3022" s="63">
        <v>45731</v>
      </c>
      <c r="V3022" s="214">
        <v>42.662462612048294</v>
      </c>
      <c r="AB3022" s="67"/>
      <c r="AH3022" s="58">
        <v>45731</v>
      </c>
      <c r="AI3022" s="210">
        <v>145.55659642173632</v>
      </c>
      <c r="AJ3022" s="210">
        <v>95.882396683040014</v>
      </c>
      <c r="AK3022" s="210">
        <v>58.31331706027327</v>
      </c>
      <c r="AM3022" s="63">
        <v>45731</v>
      </c>
      <c r="AN3022" s="210">
        <v>225.97523918572179</v>
      </c>
      <c r="AO3022" s="210">
        <v>252.63514982182079</v>
      </c>
      <c r="AP3022" s="210">
        <v>186.9987469825121</v>
      </c>
      <c r="AR3022" s="63">
        <v>45731</v>
      </c>
      <c r="AS3022" s="210">
        <v>242.53265711282762</v>
      </c>
      <c r="AT3022" s="210">
        <v>85.334330358602202</v>
      </c>
    </row>
    <row r="3023" spans="4:46">
      <c r="D3023" s="63">
        <v>45732</v>
      </c>
      <c r="E3023" s="211">
        <v>9900.7939999999999</v>
      </c>
      <c r="F3023" s="211">
        <v>20661.47</v>
      </c>
      <c r="G3023" s="213">
        <v>30562.263999999999</v>
      </c>
      <c r="I3023" s="63"/>
      <c r="J3023" s="68"/>
      <c r="K3023" s="68"/>
      <c r="M3023" s="63">
        <v>45732</v>
      </c>
      <c r="N3023" s="211">
        <v>28091</v>
      </c>
      <c r="O3023" s="212">
        <v>1068.5417</v>
      </c>
      <c r="Q3023" s="63">
        <v>45732</v>
      </c>
      <c r="R3023" s="210">
        <v>183.94183542296494</v>
      </c>
      <c r="S3023" s="210">
        <v>83.308222126380556</v>
      </c>
      <c r="U3023" s="63">
        <v>45732</v>
      </c>
      <c r="V3023" s="214">
        <v>42.662462612048294</v>
      </c>
      <c r="AB3023" s="67"/>
      <c r="AH3023" s="58">
        <v>45732</v>
      </c>
      <c r="AI3023" s="210">
        <v>144.14922143456863</v>
      </c>
      <c r="AJ3023" s="210">
        <v>95.519412266707789</v>
      </c>
      <c r="AK3023" s="210">
        <v>58.462093178636508</v>
      </c>
      <c r="AM3023" s="63">
        <v>45732</v>
      </c>
      <c r="AN3023" s="210">
        <v>225.9639659363379</v>
      </c>
      <c r="AO3023" s="210">
        <v>252.47616998398206</v>
      </c>
      <c r="AP3023" s="210">
        <v>187.03946361924886</v>
      </c>
      <c r="AR3023" s="63">
        <v>45732</v>
      </c>
      <c r="AS3023" s="210">
        <v>241.58802095005686</v>
      </c>
      <c r="AT3023" s="210">
        <v>84.882437546540459</v>
      </c>
    </row>
    <row r="3024" spans="4:46">
      <c r="D3024" s="63">
        <v>45733</v>
      </c>
      <c r="E3024" s="211">
        <v>9546.7939999999999</v>
      </c>
      <c r="F3024" s="211">
        <v>20668.873</v>
      </c>
      <c r="G3024" s="213">
        <v>30215.667000000001</v>
      </c>
      <c r="I3024" s="63"/>
      <c r="J3024" s="68"/>
      <c r="K3024" s="68"/>
      <c r="M3024" s="63">
        <v>45733</v>
      </c>
      <c r="N3024" s="211">
        <v>27338</v>
      </c>
      <c r="O3024" s="212">
        <v>1068.9167</v>
      </c>
      <c r="Q3024" s="63">
        <v>45733</v>
      </c>
      <c r="R3024" s="210">
        <v>183.79088049637284</v>
      </c>
      <c r="S3024" s="210">
        <v>83.245212706233502</v>
      </c>
      <c r="U3024" s="63">
        <v>45733</v>
      </c>
      <c r="V3024" s="214">
        <v>43.217113772775342</v>
      </c>
      <c r="AB3024" s="67"/>
      <c r="AH3024" s="58">
        <v>45733</v>
      </c>
      <c r="AI3024" s="210">
        <v>142.78272528128105</v>
      </c>
      <c r="AJ3024" s="210">
        <v>95.005866640676629</v>
      </c>
      <c r="AK3024" s="210">
        <v>58.395687275729394</v>
      </c>
      <c r="AM3024" s="63">
        <v>45733</v>
      </c>
      <c r="AN3024" s="210">
        <v>225.91157333044239</v>
      </c>
      <c r="AO3024" s="210">
        <v>252.39237708774493</v>
      </c>
      <c r="AP3024" s="210">
        <v>186.9318627241166</v>
      </c>
      <c r="AR3024" s="63">
        <v>45733</v>
      </c>
      <c r="AS3024" s="210">
        <v>240.79002800287461</v>
      </c>
      <c r="AT3024" s="210">
        <v>84.437245973779909</v>
      </c>
    </row>
    <row r="3025" spans="4:46">
      <c r="D3025" s="63">
        <v>45734</v>
      </c>
      <c r="E3025" s="211">
        <v>9228.4940000000006</v>
      </c>
      <c r="F3025" s="211">
        <v>20656.562000000002</v>
      </c>
      <c r="G3025" s="213">
        <v>29885.056</v>
      </c>
      <c r="I3025" s="63"/>
      <c r="J3025" s="68"/>
      <c r="K3025" s="68"/>
      <c r="M3025" s="63">
        <v>45734</v>
      </c>
      <c r="N3025" s="211">
        <v>27208</v>
      </c>
      <c r="O3025" s="212">
        <v>1069.125</v>
      </c>
      <c r="Q3025" s="63">
        <v>45734</v>
      </c>
      <c r="R3025" s="210">
        <v>183.4904919845863</v>
      </c>
      <c r="S3025" s="210">
        <v>83.247506504534869</v>
      </c>
      <c r="U3025" s="63">
        <v>45734</v>
      </c>
      <c r="V3025" s="214">
        <v>42.497103618565731</v>
      </c>
      <c r="AB3025" s="67"/>
      <c r="AH3025" s="58">
        <v>45734</v>
      </c>
      <c r="AI3025" s="210">
        <v>141.51331915994788</v>
      </c>
      <c r="AJ3025" s="210">
        <v>94.580078063219375</v>
      </c>
      <c r="AK3025" s="210">
        <v>58.421707751242266</v>
      </c>
      <c r="AM3025" s="63">
        <v>45734</v>
      </c>
      <c r="AN3025" s="210">
        <v>225.94984312562298</v>
      </c>
      <c r="AO3025" s="210">
        <v>252.52133647496998</v>
      </c>
      <c r="AP3025" s="210">
        <v>186.79252762639766</v>
      </c>
      <c r="AR3025" s="63">
        <v>45734</v>
      </c>
      <c r="AS3025" s="210">
        <v>240.10704419889501</v>
      </c>
      <c r="AT3025" s="210">
        <v>83.973562205916139</v>
      </c>
    </row>
    <row r="3026" spans="4:46">
      <c r="D3026" s="63">
        <v>45735</v>
      </c>
      <c r="E3026" s="211">
        <v>9305.8189999999995</v>
      </c>
      <c r="F3026" s="211">
        <v>20686.784</v>
      </c>
      <c r="G3026" s="213">
        <v>29992.602999999999</v>
      </c>
      <c r="I3026" s="63"/>
      <c r="J3026" s="68"/>
      <c r="K3026" s="68"/>
      <c r="M3026" s="63">
        <v>45735</v>
      </c>
      <c r="N3026" s="211">
        <v>27046</v>
      </c>
      <c r="O3026" s="212">
        <v>1069.625</v>
      </c>
      <c r="Q3026" s="63">
        <v>45735</v>
      </c>
      <c r="R3026" s="210">
        <v>183.54277428982914</v>
      </c>
      <c r="S3026" s="210">
        <v>83.435160985704911</v>
      </c>
      <c r="U3026" s="63">
        <v>45735</v>
      </c>
      <c r="V3026" s="214">
        <v>42.238054736412266</v>
      </c>
      <c r="AB3026" s="67"/>
      <c r="AH3026" s="58">
        <v>45735</v>
      </c>
      <c r="AI3026" s="210">
        <v>140.15949199180201</v>
      </c>
      <c r="AJ3026" s="210">
        <v>94.266099474589751</v>
      </c>
      <c r="AK3026" s="210">
        <v>58.668756829905242</v>
      </c>
      <c r="AM3026" s="63">
        <v>45735</v>
      </c>
      <c r="AN3026" s="210">
        <v>225.87766160284883</v>
      </c>
      <c r="AO3026" s="210">
        <v>252.25777464383899</v>
      </c>
      <c r="AP3026" s="210">
        <v>186.7713271604137</v>
      </c>
      <c r="AR3026" s="63">
        <v>45735</v>
      </c>
      <c r="AS3026" s="210">
        <v>239.16417275834436</v>
      </c>
      <c r="AT3026" s="210">
        <v>83.494163597994103</v>
      </c>
    </row>
    <row r="3027" spans="4:46">
      <c r="D3027" s="63">
        <v>45736</v>
      </c>
      <c r="E3027" s="211">
        <v>8950.027</v>
      </c>
      <c r="F3027" s="211">
        <v>20764.977999999999</v>
      </c>
      <c r="G3027" s="213">
        <v>29715.005000000001</v>
      </c>
      <c r="I3027" s="63"/>
      <c r="J3027" s="68"/>
      <c r="K3027" s="68"/>
      <c r="M3027" s="63">
        <v>45736</v>
      </c>
      <c r="N3027" s="211">
        <v>26785</v>
      </c>
      <c r="O3027" s="212">
        <v>1069.8333</v>
      </c>
      <c r="Q3027" s="63">
        <v>45736</v>
      </c>
      <c r="R3027" s="210">
        <v>183.56144502955405</v>
      </c>
      <c r="S3027" s="210">
        <v>83.48615079925969</v>
      </c>
      <c r="U3027" s="63">
        <v>45736</v>
      </c>
      <c r="V3027" s="214">
        <v>41.819208070257609</v>
      </c>
      <c r="AB3027" s="67"/>
      <c r="AH3027" s="58">
        <v>45736</v>
      </c>
      <c r="AI3027" s="210">
        <v>138.77035132739226</v>
      </c>
      <c r="AJ3027" s="210">
        <v>93.837244803997237</v>
      </c>
      <c r="AK3027" s="210">
        <v>58.748906623844512</v>
      </c>
      <c r="AM3027" s="63">
        <v>45736</v>
      </c>
      <c r="AN3027" s="210">
        <v>225.79437021916431</v>
      </c>
      <c r="AO3027" s="210">
        <v>251.9879594936682</v>
      </c>
      <c r="AP3027" s="210">
        <v>186.73757604427698</v>
      </c>
      <c r="AR3027" s="63">
        <v>45736</v>
      </c>
      <c r="AS3027" s="210">
        <v>238.00260141451918</v>
      </c>
      <c r="AT3027" s="210">
        <v>83.036177806619094</v>
      </c>
    </row>
    <row r="3028" spans="4:46">
      <c r="D3028" s="63">
        <v>45737</v>
      </c>
      <c r="E3028" s="211">
        <v>9342.5959999999995</v>
      </c>
      <c r="F3028" s="211">
        <v>20814.936000000002</v>
      </c>
      <c r="G3028" s="213">
        <v>30157.531999999999</v>
      </c>
      <c r="I3028" s="63"/>
      <c r="J3028" s="68"/>
      <c r="K3028" s="68"/>
      <c r="M3028" s="63">
        <v>45737</v>
      </c>
      <c r="N3028" s="211">
        <v>26628</v>
      </c>
      <c r="O3028" s="212">
        <v>1071.3333</v>
      </c>
      <c r="Q3028" s="63">
        <v>45737</v>
      </c>
      <c r="R3028" s="210">
        <v>183.53161429339866</v>
      </c>
      <c r="S3028" s="210">
        <v>83.636135038825927</v>
      </c>
      <c r="U3028" s="63">
        <v>45737</v>
      </c>
      <c r="V3028" s="214">
        <v>41.428038867004396</v>
      </c>
      <c r="AB3028" s="67"/>
      <c r="AH3028" s="58">
        <v>45737</v>
      </c>
      <c r="AI3028" s="210">
        <v>137.50215871373919</v>
      </c>
      <c r="AJ3028" s="210">
        <v>93.537328008428091</v>
      </c>
      <c r="AK3028" s="210">
        <v>58.951576609152845</v>
      </c>
      <c r="AM3028" s="63">
        <v>45737</v>
      </c>
      <c r="AN3028" s="210">
        <v>225.7842919877373</v>
      </c>
      <c r="AO3028" s="210">
        <v>251.77988750743089</v>
      </c>
      <c r="AP3028" s="210">
        <v>186.7932135116051</v>
      </c>
      <c r="AR3028" s="63">
        <v>45737</v>
      </c>
      <c r="AS3028" s="210">
        <v>236.79820910479486</v>
      </c>
      <c r="AT3028" s="210">
        <v>82.55883407000357</v>
      </c>
    </row>
    <row r="3029" spans="4:46">
      <c r="D3029" s="63">
        <v>45738</v>
      </c>
      <c r="E3029" s="211">
        <v>9342.5959999999995</v>
      </c>
      <c r="F3029" s="211">
        <v>20814.936000000002</v>
      </c>
      <c r="G3029" s="213">
        <v>30157.531999999999</v>
      </c>
      <c r="I3029" s="63"/>
      <c r="J3029" s="68"/>
      <c r="K3029" s="68"/>
      <c r="M3029" s="63">
        <v>45738</v>
      </c>
      <c r="N3029" s="211">
        <v>26628</v>
      </c>
      <c r="O3029" s="212">
        <v>1071.3333</v>
      </c>
      <c r="Q3029" s="63">
        <v>45738</v>
      </c>
      <c r="R3029" s="210">
        <v>183.00484555505852</v>
      </c>
      <c r="S3029" s="210">
        <v>83.85819640768571</v>
      </c>
      <c r="U3029" s="63">
        <v>45738</v>
      </c>
      <c r="V3029" s="214">
        <v>41.428038867004396</v>
      </c>
      <c r="AB3029" s="67"/>
      <c r="AH3029" s="58">
        <v>45738</v>
      </c>
      <c r="AI3029" s="210">
        <v>136.12773740044193</v>
      </c>
      <c r="AJ3029" s="210">
        <v>93.254666653282257</v>
      </c>
      <c r="AK3029" s="210">
        <v>59.25802934521689</v>
      </c>
      <c r="AM3029" s="63">
        <v>45738</v>
      </c>
      <c r="AN3029" s="210">
        <v>225.71303695543091</v>
      </c>
      <c r="AO3029" s="210">
        <v>251.43816808385401</v>
      </c>
      <c r="AP3029" s="210">
        <v>186.82164932815809</v>
      </c>
      <c r="AR3029" s="63">
        <v>45738</v>
      </c>
      <c r="AS3029" s="210">
        <v>235.37271843958524</v>
      </c>
      <c r="AT3029" s="210">
        <v>82.091238994410048</v>
      </c>
    </row>
    <row r="3030" spans="4:46">
      <c r="D3030" s="63">
        <v>45739</v>
      </c>
      <c r="E3030" s="211">
        <v>9342.5959999999995</v>
      </c>
      <c r="F3030" s="211">
        <v>20814.936000000002</v>
      </c>
      <c r="G3030" s="213">
        <v>30157.531999999999</v>
      </c>
      <c r="I3030" s="63"/>
      <c r="J3030" s="68"/>
      <c r="K3030" s="68"/>
      <c r="M3030" s="63">
        <v>45739</v>
      </c>
      <c r="N3030" s="211">
        <v>26628</v>
      </c>
      <c r="O3030" s="212">
        <v>1071.3333</v>
      </c>
      <c r="Q3030" s="63">
        <v>45739</v>
      </c>
      <c r="R3030" s="210">
        <v>182.36590338086077</v>
      </c>
      <c r="S3030" s="210">
        <v>83.959704441405563</v>
      </c>
      <c r="U3030" s="63">
        <v>45739</v>
      </c>
      <c r="V3030" s="214">
        <v>41.428038867004396</v>
      </c>
      <c r="AB3030" s="67"/>
      <c r="AH3030" s="58">
        <v>45739</v>
      </c>
      <c r="AI3030" s="210">
        <v>134.70780662833417</v>
      </c>
      <c r="AJ3030" s="210">
        <v>92.850645738778908</v>
      </c>
      <c r="AK3030" s="210">
        <v>59.445266504477345</v>
      </c>
      <c r="AM3030" s="63">
        <v>45739</v>
      </c>
      <c r="AN3030" s="210">
        <v>225.73564489688155</v>
      </c>
      <c r="AO3030" s="210">
        <v>251.1255801043279</v>
      </c>
      <c r="AP3030" s="210">
        <v>187.03873596442384</v>
      </c>
      <c r="AR3030" s="63">
        <v>45739</v>
      </c>
      <c r="AS3030" s="210">
        <v>233.92948349613741</v>
      </c>
      <c r="AT3030" s="210">
        <v>81.635574110374705</v>
      </c>
    </row>
    <row r="3031" spans="4:46">
      <c r="D3031" s="63">
        <v>45740</v>
      </c>
      <c r="E3031" s="211">
        <v>9342.5959999999995</v>
      </c>
      <c r="F3031" s="211">
        <v>20814.936000000002</v>
      </c>
      <c r="G3031" s="213">
        <v>30157.531999999999</v>
      </c>
      <c r="I3031" s="63"/>
      <c r="J3031" s="68"/>
      <c r="K3031" s="68"/>
      <c r="M3031" s="63">
        <v>45740</v>
      </c>
      <c r="N3031" s="211">
        <v>26628</v>
      </c>
      <c r="O3031" s="212">
        <v>1071.3333</v>
      </c>
      <c r="Q3031" s="63">
        <v>45740</v>
      </c>
      <c r="R3031" s="210">
        <v>181.7321316874787</v>
      </c>
      <c r="S3031" s="210">
        <v>84.098052080742988</v>
      </c>
      <c r="U3031" s="63">
        <v>45740</v>
      </c>
      <c r="V3031" s="214">
        <v>41.428038867004396</v>
      </c>
      <c r="AB3031" s="67"/>
      <c r="AH3031" s="58">
        <v>45740</v>
      </c>
      <c r="AI3031" s="210">
        <v>133.35274713196225</v>
      </c>
      <c r="AJ3031" s="210">
        <v>92.490409140432007</v>
      </c>
      <c r="AK3031" s="210">
        <v>59.674840535596417</v>
      </c>
      <c r="AM3031" s="63">
        <v>45740</v>
      </c>
      <c r="AN3031" s="210">
        <v>225.76337152447508</v>
      </c>
      <c r="AO3031" s="210">
        <v>250.92325462518573</v>
      </c>
      <c r="AP3031" s="210">
        <v>187.15799210019091</v>
      </c>
      <c r="AR3031" s="63">
        <v>45740</v>
      </c>
      <c r="AS3031" s="210">
        <v>232.75996189871412</v>
      </c>
      <c r="AT3031" s="210">
        <v>81.189621804693161</v>
      </c>
    </row>
    <row r="3032" spans="4:46">
      <c r="D3032" s="63">
        <v>45741</v>
      </c>
      <c r="E3032" s="211">
        <v>9269.3240000000005</v>
      </c>
      <c r="F3032" s="211">
        <v>20879.454000000002</v>
      </c>
      <c r="G3032" s="213">
        <v>30148.777999999998</v>
      </c>
      <c r="I3032" s="63"/>
      <c r="J3032" s="68"/>
      <c r="K3032" s="68"/>
      <c r="M3032" s="63">
        <v>45741</v>
      </c>
      <c r="N3032" s="211">
        <v>26442</v>
      </c>
      <c r="O3032" s="212">
        <v>1071.5833</v>
      </c>
      <c r="Q3032" s="63">
        <v>45741</v>
      </c>
      <c r="R3032" s="210">
        <v>181.21130224506828</v>
      </c>
      <c r="S3032" s="210">
        <v>84.110076180701228</v>
      </c>
      <c r="U3032" s="63">
        <v>45741</v>
      </c>
      <c r="V3032" s="214">
        <v>41.152470815448858</v>
      </c>
      <c r="AB3032" s="67"/>
      <c r="AH3032" s="58">
        <v>45741</v>
      </c>
      <c r="AI3032" s="210">
        <v>131.99600906094383</v>
      </c>
      <c r="AJ3032" s="210">
        <v>92.030043028986299</v>
      </c>
      <c r="AK3032" s="210">
        <v>59.761198912976063</v>
      </c>
      <c r="AM3032" s="63">
        <v>45741</v>
      </c>
      <c r="AN3032" s="210">
        <v>225.61588057775737</v>
      </c>
      <c r="AO3032" s="210">
        <v>250.54685132617109</v>
      </c>
      <c r="AP3032" s="210">
        <v>187.02016675996717</v>
      </c>
      <c r="AR3032" s="63">
        <v>45741</v>
      </c>
      <c r="AS3032" s="210">
        <v>231.50940119665947</v>
      </c>
      <c r="AT3032" s="210">
        <v>80.714732886046562</v>
      </c>
    </row>
    <row r="3033" spans="4:46">
      <c r="D3033" s="63">
        <v>45742</v>
      </c>
      <c r="E3033" s="211">
        <v>8950.9789999999994</v>
      </c>
      <c r="F3033" s="211">
        <v>20900.387999999999</v>
      </c>
      <c r="G3033" s="213">
        <v>29851.366999999998</v>
      </c>
      <c r="I3033" s="63"/>
      <c r="J3033" s="68"/>
      <c r="K3033" s="68"/>
      <c r="M3033" s="63">
        <v>45742</v>
      </c>
      <c r="N3033" s="211">
        <v>26251</v>
      </c>
      <c r="O3033" s="212">
        <v>1072.0833</v>
      </c>
      <c r="Q3033" s="63">
        <v>45742</v>
      </c>
      <c r="R3033" s="210">
        <v>180.61683847108014</v>
      </c>
      <c r="S3033" s="210">
        <v>84.042698647741076</v>
      </c>
      <c r="U3033" s="63">
        <v>45742</v>
      </c>
      <c r="V3033" s="214">
        <v>40.624775481714018</v>
      </c>
      <c r="AB3033" s="67"/>
      <c r="AH3033" s="58">
        <v>45742</v>
      </c>
      <c r="AI3033" s="210">
        <v>130.62382521842366</v>
      </c>
      <c r="AJ3033" s="210">
        <v>91.488670391056942</v>
      </c>
      <c r="AK3033" s="210">
        <v>59.791185674648275</v>
      </c>
      <c r="AM3033" s="63">
        <v>45742</v>
      </c>
      <c r="AN3033" s="210">
        <v>225.3936647583763</v>
      </c>
      <c r="AO3033" s="210">
        <v>250.0018684646725</v>
      </c>
      <c r="AP3033" s="210">
        <v>186.88463000102411</v>
      </c>
      <c r="AR3033" s="63">
        <v>45742</v>
      </c>
      <c r="AS3033" s="210">
        <v>229.90116871911522</v>
      </c>
      <c r="AT3033" s="210">
        <v>80.23702864079327</v>
      </c>
    </row>
    <row r="3034" spans="4:46">
      <c r="D3034" s="63">
        <v>45743</v>
      </c>
      <c r="E3034" s="211">
        <v>9086.1540000000005</v>
      </c>
      <c r="F3034" s="211">
        <v>21004.76</v>
      </c>
      <c r="G3034" s="213">
        <v>30090.914000000001</v>
      </c>
      <c r="I3034" s="63"/>
      <c r="J3034" s="68"/>
      <c r="K3034" s="68"/>
      <c r="M3034" s="63">
        <v>45743</v>
      </c>
      <c r="N3034" s="211">
        <v>26223</v>
      </c>
      <c r="O3034" s="212">
        <v>1072.2917</v>
      </c>
      <c r="Q3034" s="63">
        <v>45743</v>
      </c>
      <c r="R3034" s="210">
        <v>179.22615890907841</v>
      </c>
      <c r="S3034" s="210">
        <v>83.843514648135681</v>
      </c>
      <c r="U3034" s="63">
        <v>45743</v>
      </c>
      <c r="V3034" s="214">
        <v>40.21515476052037</v>
      </c>
      <c r="AB3034" s="67"/>
      <c r="AH3034" s="58">
        <v>45743</v>
      </c>
      <c r="AI3034" s="210">
        <v>129.09767960749639</v>
      </c>
      <c r="AJ3034" s="210">
        <v>90.817591141593752</v>
      </c>
      <c r="AK3034" s="210">
        <v>59.691441173183613</v>
      </c>
      <c r="AM3034" s="63">
        <v>45743</v>
      </c>
      <c r="AN3034" s="210">
        <v>225.18737716958594</v>
      </c>
      <c r="AO3034" s="210">
        <v>249.67408550897159</v>
      </c>
      <c r="AP3034" s="210">
        <v>186.64408914615444</v>
      </c>
      <c r="AR3034" s="63">
        <v>45743</v>
      </c>
      <c r="AS3034" s="210">
        <v>228.32399666529017</v>
      </c>
      <c r="AT3034" s="210">
        <v>79.86036110185448</v>
      </c>
    </row>
    <row r="3035" spans="4:46">
      <c r="D3035" s="63">
        <v>45744</v>
      </c>
      <c r="E3035" s="211">
        <v>8825.991</v>
      </c>
      <c r="F3035" s="211">
        <v>21066.879000000001</v>
      </c>
      <c r="G3035" s="213">
        <v>29892.87</v>
      </c>
      <c r="I3035" s="63"/>
      <c r="J3035" s="68"/>
      <c r="K3035" s="68"/>
      <c r="M3035" s="63">
        <v>45744</v>
      </c>
      <c r="N3035" s="211">
        <v>25777</v>
      </c>
      <c r="O3035" s="212">
        <v>1073.375</v>
      </c>
      <c r="Q3035" s="63">
        <v>45744</v>
      </c>
      <c r="R3035" s="210">
        <v>177.62116773982908</v>
      </c>
      <c r="S3035" s="210">
        <v>83.705109520174631</v>
      </c>
      <c r="U3035" s="63">
        <v>45744</v>
      </c>
      <c r="V3035" s="214">
        <v>39.833850670274735</v>
      </c>
      <c r="AB3035" s="67"/>
      <c r="AH3035" s="58">
        <v>45744</v>
      </c>
      <c r="AI3035" s="210">
        <v>127.72612581563618</v>
      </c>
      <c r="AJ3035" s="210">
        <v>90.253348542283334</v>
      </c>
      <c r="AK3035" s="210">
        <v>59.649712885671626</v>
      </c>
      <c r="AM3035" s="63">
        <v>45744</v>
      </c>
      <c r="AN3035" s="210">
        <v>225.16751184146293</v>
      </c>
      <c r="AO3035" s="210">
        <v>249.68676721072706</v>
      </c>
      <c r="AP3035" s="210">
        <v>186.41136274319311</v>
      </c>
      <c r="AR3035" s="63">
        <v>45744</v>
      </c>
      <c r="AS3035" s="210">
        <v>226.67998265824346</v>
      </c>
      <c r="AT3035" s="210">
        <v>79.481482521240608</v>
      </c>
    </row>
    <row r="3036" spans="4:46">
      <c r="D3036" s="63">
        <v>45745</v>
      </c>
      <c r="E3036" s="211">
        <v>8825.991</v>
      </c>
      <c r="F3036" s="211">
        <v>21066.879000000001</v>
      </c>
      <c r="G3036" s="213">
        <v>29892.87</v>
      </c>
      <c r="I3036" s="63"/>
      <c r="J3036" s="68"/>
      <c r="K3036" s="68"/>
      <c r="M3036" s="63">
        <v>45745</v>
      </c>
      <c r="N3036" s="211">
        <v>25777</v>
      </c>
      <c r="O3036" s="212">
        <v>1073.375</v>
      </c>
      <c r="Q3036" s="63">
        <v>45745</v>
      </c>
      <c r="R3036" s="210">
        <v>175.79699545897779</v>
      </c>
      <c r="S3036" s="210">
        <v>83.662215112885747</v>
      </c>
      <c r="U3036" s="63">
        <v>45745</v>
      </c>
      <c r="V3036" s="214">
        <v>39.833850670274735</v>
      </c>
      <c r="AB3036" s="67"/>
      <c r="AH3036" s="58">
        <v>45745</v>
      </c>
      <c r="AI3036" s="210">
        <v>126.39524165767342</v>
      </c>
      <c r="AJ3036" s="210">
        <v>89.786015263787448</v>
      </c>
      <c r="AK3036" s="210">
        <v>59.699250866260712</v>
      </c>
      <c r="AM3036" s="63">
        <v>45745</v>
      </c>
      <c r="AN3036" s="210">
        <v>225.17099443971577</v>
      </c>
      <c r="AO3036" s="210">
        <v>249.71172215085588</v>
      </c>
      <c r="AP3036" s="210">
        <v>186.24532551290574</v>
      </c>
      <c r="AR3036" s="63">
        <v>45745</v>
      </c>
      <c r="AS3036" s="210">
        <v>225.19318391724647</v>
      </c>
      <c r="AT3036" s="210">
        <v>79.136527802538765</v>
      </c>
    </row>
    <row r="3037" spans="4:46">
      <c r="D3037" s="63">
        <v>45746</v>
      </c>
      <c r="E3037" s="211">
        <v>8825.991</v>
      </c>
      <c r="F3037" s="211">
        <v>21066.879000000001</v>
      </c>
      <c r="G3037" s="213">
        <v>29892.87</v>
      </c>
      <c r="I3037" s="63"/>
      <c r="J3037" s="68"/>
      <c r="K3037" s="68"/>
      <c r="M3037" s="63">
        <v>45746</v>
      </c>
      <c r="N3037" s="211">
        <v>25777</v>
      </c>
      <c r="O3037" s="212">
        <v>1073.375</v>
      </c>
      <c r="Q3037" s="63">
        <v>45746</v>
      </c>
      <c r="R3037" s="210">
        <v>174.08046327950402</v>
      </c>
      <c r="S3037" s="210">
        <v>83.548277469688131</v>
      </c>
      <c r="U3037" s="63">
        <v>45746</v>
      </c>
      <c r="V3037" s="214">
        <v>39.833850670274735</v>
      </c>
      <c r="AB3037" s="67"/>
      <c r="AH3037" s="58">
        <v>45746</v>
      </c>
      <c r="AI3037" s="210">
        <v>125.15461808322641</v>
      </c>
      <c r="AJ3037" s="210">
        <v>89.316706823348071</v>
      </c>
      <c r="AK3037" s="210">
        <v>59.63798581091384</v>
      </c>
      <c r="AM3037" s="63">
        <v>45746</v>
      </c>
      <c r="AN3037" s="210">
        <v>225.26257523210131</v>
      </c>
      <c r="AO3037" s="210">
        <v>249.7912674833095</v>
      </c>
      <c r="AP3037" s="210">
        <v>186.20780172700333</v>
      </c>
      <c r="AR3037" s="63">
        <v>45746</v>
      </c>
      <c r="AS3037" s="210">
        <v>222.62258827118129</v>
      </c>
      <c r="AT3037" s="210">
        <v>78.76204484735689</v>
      </c>
    </row>
    <row r="3038" spans="4:46">
      <c r="D3038" s="63">
        <v>45747</v>
      </c>
      <c r="E3038" s="211">
        <v>9348.4130000000005</v>
      </c>
      <c r="F3038" s="211">
        <v>21185.767</v>
      </c>
      <c r="G3038" s="213">
        <v>30534.18</v>
      </c>
      <c r="I3038" s="63"/>
      <c r="J3038" s="68"/>
      <c r="K3038" s="68"/>
      <c r="M3038" s="63">
        <v>45747</v>
      </c>
      <c r="N3038" s="211">
        <v>24986</v>
      </c>
      <c r="O3038" s="212">
        <v>1073.875</v>
      </c>
      <c r="Q3038" s="63">
        <v>45747</v>
      </c>
      <c r="R3038" s="210">
        <v>172.78145837555456</v>
      </c>
      <c r="S3038" s="210">
        <v>83.874032896433803</v>
      </c>
      <c r="U3038" s="63">
        <v>45747</v>
      </c>
      <c r="V3038" s="214">
        <v>38.955369630127556</v>
      </c>
      <c r="AB3038" s="67"/>
      <c r="AH3038" s="58">
        <v>45747</v>
      </c>
      <c r="AI3038" s="210">
        <v>123.92361112552828</v>
      </c>
      <c r="AJ3038" s="210">
        <v>89.133340248771574</v>
      </c>
      <c r="AK3038" s="210">
        <v>60.118652437177225</v>
      </c>
      <c r="AM3038" s="63">
        <v>45747</v>
      </c>
      <c r="AN3038" s="210">
        <v>225.47822770775738</v>
      </c>
      <c r="AO3038" s="210">
        <v>249.97096617133957</v>
      </c>
      <c r="AP3038" s="210">
        <v>186.26683967859913</v>
      </c>
      <c r="AR3038" s="63">
        <v>45747</v>
      </c>
      <c r="AS3038" s="210">
        <v>220.14000710619217</v>
      </c>
      <c r="AT3038" s="210">
        <v>78.383495475610701</v>
      </c>
    </row>
    <row r="3039" spans="4:46">
      <c r="D3039" s="63">
        <v>45748</v>
      </c>
      <c r="E3039" s="211">
        <v>12629.61</v>
      </c>
      <c r="F3039" s="211">
        <v>21295.288</v>
      </c>
      <c r="G3039" s="213">
        <v>33924.898000000001</v>
      </c>
      <c r="I3039" s="63"/>
      <c r="J3039" s="68"/>
      <c r="K3039" s="68"/>
      <c r="M3039" s="63">
        <v>45748</v>
      </c>
      <c r="N3039" s="211">
        <v>25450</v>
      </c>
      <c r="O3039" s="212">
        <v>1074.5417</v>
      </c>
      <c r="Q3039" s="63">
        <v>45748</v>
      </c>
      <c r="R3039" s="210">
        <v>172.50797618863891</v>
      </c>
      <c r="S3039" s="210">
        <v>84.167818422688441</v>
      </c>
      <c r="U3039" s="63">
        <v>45748</v>
      </c>
      <c r="V3039" s="214">
        <v>42.000536153920287</v>
      </c>
      <c r="AB3039" s="67"/>
      <c r="AH3039" s="58">
        <v>45748</v>
      </c>
      <c r="AI3039" s="210">
        <v>122.75823451413714</v>
      </c>
      <c r="AJ3039" s="210">
        <v>88.953589649768119</v>
      </c>
      <c r="AK3039" s="210">
        <v>60.559980015569657</v>
      </c>
      <c r="AM3039" s="63">
        <v>45748</v>
      </c>
      <c r="AN3039" s="210">
        <v>225.78401548752183</v>
      </c>
      <c r="AO3039" s="210">
        <v>250.21603812572749</v>
      </c>
      <c r="AP3039" s="210">
        <v>186.4055274277062</v>
      </c>
      <c r="AR3039" s="63">
        <v>45748</v>
      </c>
      <c r="AS3039" s="210">
        <v>217.73915519980812</v>
      </c>
      <c r="AT3039" s="210">
        <v>78.016062765024614</v>
      </c>
    </row>
    <row r="3040" spans="4:46">
      <c r="D3040" s="63">
        <v>45749</v>
      </c>
      <c r="E3040" s="211">
        <v>12629.61</v>
      </c>
      <c r="F3040" s="211">
        <v>21295.288</v>
      </c>
      <c r="G3040" s="213">
        <v>33924.898000000001</v>
      </c>
      <c r="I3040" s="63"/>
      <c r="J3040" s="68"/>
      <c r="K3040" s="68"/>
      <c r="M3040" s="63">
        <v>45749</v>
      </c>
      <c r="N3040" s="211">
        <v>25450</v>
      </c>
      <c r="O3040" s="212">
        <v>1074.5417</v>
      </c>
      <c r="Q3040" s="63">
        <v>45749</v>
      </c>
      <c r="R3040" s="210">
        <v>172.23721003683642</v>
      </c>
      <c r="S3040" s="210">
        <v>84.461260042811276</v>
      </c>
      <c r="U3040" s="63">
        <v>45749</v>
      </c>
      <c r="V3040" s="214">
        <v>42.000536153920287</v>
      </c>
      <c r="AB3040" s="67"/>
      <c r="AH3040" s="58">
        <v>45749</v>
      </c>
      <c r="AI3040" s="210">
        <v>121.60548344483324</v>
      </c>
      <c r="AJ3040" s="210">
        <v>88.774703698646618</v>
      </c>
      <c r="AK3040" s="210">
        <v>61.001373417511594</v>
      </c>
      <c r="AM3040" s="63">
        <v>45749</v>
      </c>
      <c r="AN3040" s="210">
        <v>226.08873214213511</v>
      </c>
      <c r="AO3040" s="210">
        <v>250.46024163961937</v>
      </c>
      <c r="AP3040" s="210">
        <v>186.54358850237881</v>
      </c>
      <c r="AR3040" s="63">
        <v>45749</v>
      </c>
      <c r="AS3040" s="210">
        <v>215.37929958313833</v>
      </c>
      <c r="AT3040" s="210">
        <v>77.649338313937719</v>
      </c>
    </row>
    <row r="3041" spans="4:46">
      <c r="D3041" s="63">
        <v>45750</v>
      </c>
      <c r="E3041" s="211">
        <v>13091.32</v>
      </c>
      <c r="F3041" s="211">
        <v>21377.208999999999</v>
      </c>
      <c r="G3041" s="213">
        <v>34468.529000000002</v>
      </c>
      <c r="I3041" s="63"/>
      <c r="J3041" s="68"/>
      <c r="K3041" s="68"/>
      <c r="M3041" s="63">
        <v>45750</v>
      </c>
      <c r="N3041" s="211">
        <v>25305</v>
      </c>
      <c r="O3041" s="212">
        <v>1074.8333</v>
      </c>
      <c r="Q3041" s="63">
        <v>45750</v>
      </c>
      <c r="R3041" s="210">
        <v>172.80291789895438</v>
      </c>
      <c r="S3041" s="210">
        <v>84.504130407401902</v>
      </c>
      <c r="U3041" s="63">
        <v>45750</v>
      </c>
      <c r="V3041" s="214">
        <v>42.515850490354062</v>
      </c>
      <c r="AB3041" s="67"/>
      <c r="AH3041" s="58">
        <v>45750</v>
      </c>
      <c r="AI3041" s="210">
        <v>120.57187755378843</v>
      </c>
      <c r="AJ3041" s="210">
        <v>88.449766483424412</v>
      </c>
      <c r="AK3041" s="210">
        <v>61.122931865977684</v>
      </c>
      <c r="AM3041" s="63">
        <v>45750</v>
      </c>
      <c r="AN3041" s="210">
        <v>225.88044362844823</v>
      </c>
      <c r="AO3041" s="210">
        <v>250.40140986481734</v>
      </c>
      <c r="AP3041" s="210">
        <v>185.867218384632</v>
      </c>
      <c r="AR3041" s="63">
        <v>45750</v>
      </c>
      <c r="AS3041" s="210">
        <v>213.40489100365167</v>
      </c>
      <c r="AT3041" s="210">
        <v>77.237148170516605</v>
      </c>
    </row>
    <row r="3042" spans="4:46">
      <c r="D3042" s="63">
        <v>45751</v>
      </c>
      <c r="E3042" s="211">
        <v>12340.221</v>
      </c>
      <c r="F3042" s="211">
        <v>21427.748</v>
      </c>
      <c r="G3042" s="213">
        <v>33767.968999999997</v>
      </c>
      <c r="I3042" s="63"/>
      <c r="J3042" s="68"/>
      <c r="K3042" s="68"/>
      <c r="M3042" s="63">
        <v>45751</v>
      </c>
      <c r="N3042" s="211">
        <v>25148</v>
      </c>
      <c r="O3042" s="212">
        <v>1075.875</v>
      </c>
      <c r="Q3042" s="63">
        <v>45751</v>
      </c>
      <c r="R3042" s="210">
        <v>172.92060298200741</v>
      </c>
      <c r="S3042" s="210">
        <v>84.678749837400048</v>
      </c>
      <c r="U3042" s="63">
        <v>45751</v>
      </c>
      <c r="V3042" s="214">
        <v>42.328564894680035</v>
      </c>
      <c r="AB3042" s="67"/>
      <c r="AH3042" s="58">
        <v>45751</v>
      </c>
      <c r="AI3042" s="210">
        <v>119.7026576305464</v>
      </c>
      <c r="AJ3042" s="210">
        <v>88.294059025015187</v>
      </c>
      <c r="AK3042" s="210">
        <v>61.407981025943428</v>
      </c>
      <c r="AM3042" s="63">
        <v>45751</v>
      </c>
      <c r="AN3042" s="210">
        <v>225.57393486013706</v>
      </c>
      <c r="AO3042" s="210">
        <v>249.94688004896926</v>
      </c>
      <c r="AP3042" s="210">
        <v>185.39332937555102</v>
      </c>
      <c r="AR3042" s="63">
        <v>45751</v>
      </c>
      <c r="AS3042" s="210">
        <v>211.16584084139029</v>
      </c>
      <c r="AT3042" s="210">
        <v>76.862643598064807</v>
      </c>
    </row>
    <row r="3043" spans="4:46">
      <c r="D3043" s="63">
        <v>45752</v>
      </c>
      <c r="E3043" s="211">
        <v>12340.221</v>
      </c>
      <c r="F3043" s="211">
        <v>21427.748</v>
      </c>
      <c r="G3043" s="213">
        <v>33767.968999999997</v>
      </c>
      <c r="I3043" s="63"/>
      <c r="J3043" s="68"/>
      <c r="K3043" s="68"/>
      <c r="M3043" s="63">
        <v>45752</v>
      </c>
      <c r="N3043" s="211">
        <v>25148</v>
      </c>
      <c r="O3043" s="212">
        <v>1075.875</v>
      </c>
      <c r="Q3043" s="63">
        <v>45752</v>
      </c>
      <c r="R3043" s="210">
        <v>172.77667078491166</v>
      </c>
      <c r="S3043" s="210">
        <v>84.859284784196305</v>
      </c>
      <c r="U3043" s="63">
        <v>45752</v>
      </c>
      <c r="V3043" s="214">
        <v>42.328564894680035</v>
      </c>
      <c r="AB3043" s="67"/>
      <c r="AH3043" s="58">
        <v>45752</v>
      </c>
      <c r="AI3043" s="210">
        <v>118.58804616413919</v>
      </c>
      <c r="AJ3043" s="210">
        <v>88.029326000274438</v>
      </c>
      <c r="AK3043" s="210">
        <v>61.695515472801453</v>
      </c>
      <c r="AM3043" s="63">
        <v>45752</v>
      </c>
      <c r="AN3043" s="210">
        <v>225.44107922205453</v>
      </c>
      <c r="AO3043" s="210">
        <v>249.75031044753092</v>
      </c>
      <c r="AP3043" s="210">
        <v>185.06914389453524</v>
      </c>
      <c r="AR3043" s="63">
        <v>45752</v>
      </c>
      <c r="AS3043" s="210">
        <v>209.05029312837354</v>
      </c>
      <c r="AT3043" s="210">
        <v>76.507894208262314</v>
      </c>
    </row>
    <row r="3044" spans="4:46">
      <c r="D3044" s="63">
        <v>45753</v>
      </c>
      <c r="E3044" s="211">
        <v>12340.221</v>
      </c>
      <c r="F3044" s="211">
        <v>21427.748</v>
      </c>
      <c r="G3044" s="213">
        <v>33767.968999999997</v>
      </c>
      <c r="I3044" s="63"/>
      <c r="J3044" s="68"/>
      <c r="K3044" s="68"/>
      <c r="M3044" s="63">
        <v>45753</v>
      </c>
      <c r="N3044" s="211">
        <v>25148</v>
      </c>
      <c r="O3044" s="212">
        <v>1075.875</v>
      </c>
      <c r="Q3044" s="63">
        <v>45753</v>
      </c>
      <c r="R3044" s="210">
        <v>172.85002671149363</v>
      </c>
      <c r="S3044" s="210">
        <v>84.96548631994429</v>
      </c>
      <c r="U3044" s="63">
        <v>45753</v>
      </c>
      <c r="V3044" s="214">
        <v>42.328564894680035</v>
      </c>
      <c r="AB3044" s="67"/>
      <c r="AH3044" s="58">
        <v>45753</v>
      </c>
      <c r="AI3044" s="210">
        <v>117.43812316269859</v>
      </c>
      <c r="AJ3044" s="210">
        <v>87.677293947658995</v>
      </c>
      <c r="AK3044" s="210">
        <v>61.896512844833708</v>
      </c>
      <c r="AM3044" s="63">
        <v>45753</v>
      </c>
      <c r="AN3044" s="210">
        <v>225.39171802855898</v>
      </c>
      <c r="AO3044" s="210">
        <v>249.67443400507946</v>
      </c>
      <c r="AP3044" s="210">
        <v>184.80791917973423</v>
      </c>
      <c r="AR3044" s="63">
        <v>45753</v>
      </c>
      <c r="AS3044" s="210">
        <v>207.07887372702882</v>
      </c>
      <c r="AT3044" s="210">
        <v>76.187732574657318</v>
      </c>
    </row>
    <row r="3045" spans="4:46">
      <c r="D3045" s="63">
        <v>45754</v>
      </c>
      <c r="E3045" s="211">
        <v>12806.907999999999</v>
      </c>
      <c r="F3045" s="211">
        <v>21468.435000000001</v>
      </c>
      <c r="G3045" s="213">
        <v>34275.343000000001</v>
      </c>
      <c r="I3045" s="63"/>
      <c r="J3045" s="68"/>
      <c r="K3045" s="68"/>
      <c r="M3045" s="63">
        <v>45754</v>
      </c>
      <c r="N3045" s="211">
        <v>24838</v>
      </c>
      <c r="O3045" s="212">
        <v>1076.3333</v>
      </c>
      <c r="Q3045" s="63">
        <v>45754</v>
      </c>
      <c r="R3045" s="210">
        <v>173.12052074389931</v>
      </c>
      <c r="S3045" s="210">
        <v>84.975555216893682</v>
      </c>
      <c r="U3045" s="63">
        <v>45754</v>
      </c>
      <c r="V3045" s="214">
        <v>42.254231084299185</v>
      </c>
      <c r="AB3045" s="67"/>
      <c r="AH3045" s="58">
        <v>45754</v>
      </c>
      <c r="AI3045" s="210">
        <v>116.24158801001644</v>
      </c>
      <c r="AJ3045" s="210">
        <v>87.216675268955996</v>
      </c>
      <c r="AK3045" s="210">
        <v>61.96117911115104</v>
      </c>
      <c r="AM3045" s="63">
        <v>45754</v>
      </c>
      <c r="AN3045" s="210">
        <v>225.209135376718</v>
      </c>
      <c r="AO3045" s="210">
        <v>249.3405336580098</v>
      </c>
      <c r="AP3045" s="210">
        <v>184.51378293900777</v>
      </c>
      <c r="AR3045" s="63">
        <v>45754</v>
      </c>
      <c r="AS3045" s="210">
        <v>205.29558856192992</v>
      </c>
      <c r="AT3045" s="210">
        <v>75.85326061067974</v>
      </c>
    </row>
    <row r="3046" spans="4:46">
      <c r="D3046" s="63">
        <v>45755</v>
      </c>
      <c r="E3046" s="211">
        <v>12955.218000000001</v>
      </c>
      <c r="F3046" s="211">
        <v>21540.902999999998</v>
      </c>
      <c r="G3046" s="213">
        <v>34496.120999999999</v>
      </c>
      <c r="I3046" s="63"/>
      <c r="J3046" s="68"/>
      <c r="K3046" s="68"/>
      <c r="M3046" s="63">
        <v>45755</v>
      </c>
      <c r="N3046" s="211">
        <v>24677</v>
      </c>
      <c r="O3046" s="212">
        <v>1076.5833</v>
      </c>
      <c r="Q3046" s="63">
        <v>45755</v>
      </c>
      <c r="R3046" s="210">
        <v>173.54793887298311</v>
      </c>
      <c r="S3046" s="210">
        <v>85.035220240583627</v>
      </c>
      <c r="U3046" s="63">
        <v>45755</v>
      </c>
      <c r="V3046" s="214">
        <v>42.396006067795469</v>
      </c>
      <c r="AB3046" s="67"/>
      <c r="AH3046" s="58">
        <v>45755</v>
      </c>
      <c r="AI3046" s="210">
        <v>115.0579977301946</v>
      </c>
      <c r="AJ3046" s="210">
        <v>86.778844787304791</v>
      </c>
      <c r="AK3046" s="210">
        <v>62.090829576321951</v>
      </c>
      <c r="AM3046" s="63">
        <v>45755</v>
      </c>
      <c r="AN3046" s="210">
        <v>225.04879270724888</v>
      </c>
      <c r="AO3046" s="210">
        <v>249.05449846222561</v>
      </c>
      <c r="AP3046" s="210">
        <v>184.22332171110924</v>
      </c>
      <c r="AR3046" s="63">
        <v>45755</v>
      </c>
      <c r="AS3046" s="210">
        <v>203.3878645992699</v>
      </c>
      <c r="AT3046" s="210">
        <v>75.499363527130399</v>
      </c>
    </row>
    <row r="3047" spans="4:46">
      <c r="D3047" s="63">
        <v>45756</v>
      </c>
      <c r="E3047" s="211">
        <v>12536.409</v>
      </c>
      <c r="F3047" s="211">
        <v>21588.419000000002</v>
      </c>
      <c r="G3047" s="213">
        <v>34124.828000000001</v>
      </c>
      <c r="I3047" s="63"/>
      <c r="J3047" s="68"/>
      <c r="K3047" s="68"/>
      <c r="M3047" s="63">
        <v>45756</v>
      </c>
      <c r="N3047" s="211">
        <v>24780</v>
      </c>
      <c r="O3047" s="212">
        <v>1077.125</v>
      </c>
      <c r="Q3047" s="63">
        <v>45756</v>
      </c>
      <c r="R3047" s="210">
        <v>174.03947825527197</v>
      </c>
      <c r="S3047" s="210">
        <v>85.472257708458031</v>
      </c>
      <c r="U3047" s="63">
        <v>45756</v>
      </c>
      <c r="V3047" s="214">
        <v>42.238165086216497</v>
      </c>
      <c r="AB3047" s="67"/>
      <c r="AH3047" s="58">
        <v>45756</v>
      </c>
      <c r="AI3047" s="210">
        <v>113.88655162446413</v>
      </c>
      <c r="AJ3047" s="210">
        <v>86.615129854655848</v>
      </c>
      <c r="AK3047" s="210">
        <v>62.675915028932479</v>
      </c>
      <c r="AM3047" s="63">
        <v>45756</v>
      </c>
      <c r="AN3047" s="210">
        <v>225.17285682358565</v>
      </c>
      <c r="AO3047" s="210">
        <v>249.26777632404958</v>
      </c>
      <c r="AP3047" s="210">
        <v>184.04402185930721</v>
      </c>
      <c r="AR3047" s="63">
        <v>45756</v>
      </c>
      <c r="AS3047" s="210">
        <v>201.5677103939411</v>
      </c>
      <c r="AT3047" s="210">
        <v>75.169450903804204</v>
      </c>
    </row>
    <row r="3048" spans="4:46">
      <c r="D3048" s="63">
        <v>45757</v>
      </c>
      <c r="E3048" s="211">
        <v>12825.35</v>
      </c>
      <c r="F3048" s="211">
        <v>21588.147000000001</v>
      </c>
      <c r="G3048" s="213">
        <v>34413.497000000003</v>
      </c>
      <c r="I3048" s="63"/>
      <c r="J3048" s="68"/>
      <c r="K3048" s="68"/>
      <c r="M3048" s="63">
        <v>45757</v>
      </c>
      <c r="N3048" s="211">
        <v>24773</v>
      </c>
      <c r="O3048" s="212">
        <v>1077.375</v>
      </c>
      <c r="Q3048" s="63">
        <v>45757</v>
      </c>
      <c r="R3048" s="210">
        <v>174.52985737773895</v>
      </c>
      <c r="S3048" s="210">
        <v>85.934709507538827</v>
      </c>
      <c r="U3048" s="63">
        <v>45757</v>
      </c>
      <c r="V3048" s="214">
        <v>42.04132375603443</v>
      </c>
      <c r="AB3048" s="67"/>
      <c r="AH3048" s="58">
        <v>45757</v>
      </c>
      <c r="AI3048" s="210">
        <v>112.67296078329814</v>
      </c>
      <c r="AJ3048" s="210">
        <v>86.432487273688821</v>
      </c>
      <c r="AK3048" s="210">
        <v>63.27036205143348</v>
      </c>
      <c r="AM3048" s="63">
        <v>45757</v>
      </c>
      <c r="AN3048" s="210">
        <v>225.13746803987038</v>
      </c>
      <c r="AO3048" s="210">
        <v>248.95015184834071</v>
      </c>
      <c r="AP3048" s="210">
        <v>184.02270814273774</v>
      </c>
      <c r="AR3048" s="63">
        <v>45757</v>
      </c>
      <c r="AS3048" s="210">
        <v>199.70537893880299</v>
      </c>
      <c r="AT3048" s="210">
        <v>74.856249628999393</v>
      </c>
    </row>
    <row r="3049" spans="4:46">
      <c r="D3049" s="63">
        <v>45758</v>
      </c>
      <c r="E3049" s="211">
        <v>15113.54</v>
      </c>
      <c r="F3049" s="211">
        <v>21610.287</v>
      </c>
      <c r="G3049" s="213">
        <v>36723.826999999997</v>
      </c>
      <c r="I3049" s="63"/>
      <c r="J3049" s="68"/>
      <c r="K3049" s="68"/>
      <c r="M3049" s="63">
        <v>45758</v>
      </c>
      <c r="N3049" s="211">
        <v>24704</v>
      </c>
      <c r="O3049" s="212">
        <v>1078.375</v>
      </c>
      <c r="Q3049" s="63">
        <v>45758</v>
      </c>
      <c r="R3049" s="210">
        <v>175.52030695530343</v>
      </c>
      <c r="S3049" s="210">
        <v>86.412821854377214</v>
      </c>
      <c r="U3049" s="63">
        <v>45758</v>
      </c>
      <c r="V3049" s="214">
        <v>42.564486635571946</v>
      </c>
      <c r="AB3049" s="67"/>
      <c r="AH3049" s="58">
        <v>45758</v>
      </c>
      <c r="AI3049" s="210">
        <v>111.43273713998335</v>
      </c>
      <c r="AJ3049" s="210">
        <v>86.235777268580293</v>
      </c>
      <c r="AK3049" s="210">
        <v>63.865579405600293</v>
      </c>
      <c r="AM3049" s="63">
        <v>45758</v>
      </c>
      <c r="AN3049" s="210">
        <v>225.30020503922313</v>
      </c>
      <c r="AO3049" s="210">
        <v>249.2618319239379</v>
      </c>
      <c r="AP3049" s="210">
        <v>183.81810122240498</v>
      </c>
      <c r="AR3049" s="63">
        <v>45758</v>
      </c>
      <c r="AS3049" s="210">
        <v>197.7963811619841</v>
      </c>
      <c r="AT3049" s="210">
        <v>74.54231713439728</v>
      </c>
    </row>
    <row r="3050" spans="4:46">
      <c r="D3050" s="63">
        <v>45759</v>
      </c>
      <c r="E3050" s="211">
        <v>15113.54</v>
      </c>
      <c r="F3050" s="211">
        <v>21610.287</v>
      </c>
      <c r="G3050" s="213">
        <v>36723.826999999997</v>
      </c>
      <c r="I3050" s="63"/>
      <c r="J3050" s="68"/>
      <c r="K3050" s="68"/>
      <c r="M3050" s="63">
        <v>45759</v>
      </c>
      <c r="N3050" s="211">
        <v>24704</v>
      </c>
      <c r="O3050" s="212">
        <v>1078.375</v>
      </c>
      <c r="Q3050" s="63">
        <v>45759</v>
      </c>
      <c r="R3050" s="210">
        <v>176.3149307852463</v>
      </c>
      <c r="S3050" s="210">
        <v>86.671735433049847</v>
      </c>
      <c r="U3050" s="63">
        <v>45759</v>
      </c>
      <c r="V3050" s="214">
        <v>42.564486635571946</v>
      </c>
      <c r="AB3050" s="67"/>
      <c r="AH3050" s="58">
        <v>45759</v>
      </c>
      <c r="AI3050" s="210">
        <v>110.31683510891001</v>
      </c>
      <c r="AJ3050" s="210">
        <v>85.978281536440065</v>
      </c>
      <c r="AK3050" s="210">
        <v>64.212637213036871</v>
      </c>
      <c r="AM3050" s="63">
        <v>45759</v>
      </c>
      <c r="AN3050" s="210">
        <v>225.42143882986579</v>
      </c>
      <c r="AO3050" s="210">
        <v>249.36206347647635</v>
      </c>
      <c r="AP3050" s="210">
        <v>183.74613432559778</v>
      </c>
      <c r="AR3050" s="63">
        <v>45759</v>
      </c>
      <c r="AS3050" s="210">
        <v>195.90840243725319</v>
      </c>
      <c r="AT3050" s="210">
        <v>74.242352439400051</v>
      </c>
    </row>
    <row r="3051" spans="4:46">
      <c r="D3051" s="63">
        <v>45760</v>
      </c>
      <c r="E3051" s="211">
        <v>15113.54</v>
      </c>
      <c r="F3051" s="211">
        <v>21610.287</v>
      </c>
      <c r="G3051" s="213">
        <v>36723.826999999997</v>
      </c>
      <c r="I3051" s="63"/>
      <c r="J3051" s="68"/>
      <c r="K3051" s="68"/>
      <c r="M3051" s="63">
        <v>45760</v>
      </c>
      <c r="N3051" s="211">
        <v>24704</v>
      </c>
      <c r="O3051" s="212">
        <v>1078.375</v>
      </c>
      <c r="Q3051" s="63">
        <v>45760</v>
      </c>
      <c r="R3051" s="210">
        <v>176.70013665270088</v>
      </c>
      <c r="S3051" s="210">
        <v>86.777251502557988</v>
      </c>
      <c r="U3051" s="63">
        <v>45760</v>
      </c>
      <c r="V3051" s="214">
        <v>42.564486635571946</v>
      </c>
      <c r="AB3051" s="67"/>
      <c r="AH3051" s="58">
        <v>45760</v>
      </c>
      <c r="AI3051" s="210">
        <v>109.23817878930038</v>
      </c>
      <c r="AJ3051" s="210">
        <v>85.616789611026505</v>
      </c>
      <c r="AK3051" s="210">
        <v>64.391257647897532</v>
      </c>
      <c r="AM3051" s="63">
        <v>45760</v>
      </c>
      <c r="AN3051" s="210">
        <v>225.49479687058999</v>
      </c>
      <c r="AO3051" s="210">
        <v>249.38978722523007</v>
      </c>
      <c r="AP3051" s="210">
        <v>183.66738766553561</v>
      </c>
      <c r="AR3051" s="63">
        <v>45760</v>
      </c>
      <c r="AS3051" s="210">
        <v>194.21022969387894</v>
      </c>
      <c r="AT3051" s="210">
        <v>73.964900928768131</v>
      </c>
    </row>
    <row r="3052" spans="4:46">
      <c r="D3052" s="63">
        <v>45761</v>
      </c>
      <c r="E3052" s="211">
        <v>12294.013000000001</v>
      </c>
      <c r="F3052" s="211">
        <v>21721.281999999999</v>
      </c>
      <c r="G3052" s="213">
        <v>34015.294999999998</v>
      </c>
      <c r="I3052" s="63"/>
      <c r="J3052" s="68"/>
      <c r="K3052" s="68"/>
      <c r="M3052" s="63">
        <v>45761</v>
      </c>
      <c r="N3052" s="211">
        <v>24221</v>
      </c>
      <c r="O3052" s="212">
        <v>1182.4167</v>
      </c>
      <c r="Q3052" s="63">
        <v>45761</v>
      </c>
      <c r="R3052" s="210">
        <v>176.32780340637436</v>
      </c>
      <c r="S3052" s="210">
        <v>87.126365109921693</v>
      </c>
      <c r="U3052" s="63">
        <v>45761</v>
      </c>
      <c r="V3052" s="214">
        <v>42.241090704174681</v>
      </c>
      <c r="AB3052" s="67"/>
      <c r="AH3052" s="58">
        <v>45761</v>
      </c>
      <c r="AI3052" s="210">
        <v>107.88813366318269</v>
      </c>
      <c r="AJ3052" s="210">
        <v>85.285691966966056</v>
      </c>
      <c r="AK3052" s="210">
        <v>64.87526283199692</v>
      </c>
      <c r="AM3052" s="63">
        <v>45761</v>
      </c>
      <c r="AN3052" s="210">
        <v>225.71534810623822</v>
      </c>
      <c r="AO3052" s="210">
        <v>249.73490123220068</v>
      </c>
      <c r="AP3052" s="210">
        <v>183.61416707202198</v>
      </c>
      <c r="AR3052" s="63">
        <v>45761</v>
      </c>
      <c r="AS3052" s="210">
        <v>192.74590500150398</v>
      </c>
      <c r="AT3052" s="210">
        <v>73.783445516453</v>
      </c>
    </row>
    <row r="3053" spans="4:46">
      <c r="D3053" s="63">
        <v>45762</v>
      </c>
      <c r="E3053" s="211">
        <v>12108.192999999999</v>
      </c>
      <c r="F3053" s="211">
        <v>21817.435000000001</v>
      </c>
      <c r="G3053" s="213">
        <v>33925.627999999997</v>
      </c>
      <c r="I3053" s="63"/>
      <c r="J3053" s="68"/>
      <c r="K3053" s="68"/>
      <c r="M3053" s="63">
        <v>45762</v>
      </c>
      <c r="N3053" s="211">
        <v>36777</v>
      </c>
      <c r="O3053" s="212">
        <v>1200.8333</v>
      </c>
      <c r="Q3053" s="63">
        <v>45762</v>
      </c>
      <c r="R3053" s="210">
        <v>175.81343801190908</v>
      </c>
      <c r="S3053" s="210">
        <v>87.786926931706205</v>
      </c>
      <c r="U3053" s="63">
        <v>45762</v>
      </c>
      <c r="V3053" s="214">
        <v>42.852405378396213</v>
      </c>
      <c r="AB3053" s="67"/>
      <c r="AH3053" s="58">
        <v>45762</v>
      </c>
      <c r="AI3053" s="210">
        <v>106.475385999171</v>
      </c>
      <c r="AJ3053" s="210">
        <v>85.144374319506639</v>
      </c>
      <c r="AK3053" s="210">
        <v>65.756608153864789</v>
      </c>
      <c r="AM3053" s="63">
        <v>45762</v>
      </c>
      <c r="AN3053" s="210">
        <v>225.97842201693291</v>
      </c>
      <c r="AO3053" s="210">
        <v>250.07632841526726</v>
      </c>
      <c r="AP3053" s="210">
        <v>183.62802078529094</v>
      </c>
      <c r="AR3053" s="63">
        <v>45762</v>
      </c>
      <c r="AS3053" s="210">
        <v>191.22585206030695</v>
      </c>
      <c r="AT3053" s="210">
        <v>73.63424216465306</v>
      </c>
    </row>
    <row r="3054" spans="4:46">
      <c r="D3054" s="63">
        <v>45763</v>
      </c>
      <c r="E3054" s="211">
        <v>11605.436</v>
      </c>
      <c r="F3054" s="211">
        <v>21825.457999999999</v>
      </c>
      <c r="G3054" s="213">
        <v>33430.894</v>
      </c>
      <c r="I3054" s="63"/>
      <c r="J3054" s="68"/>
      <c r="K3054" s="68"/>
      <c r="M3054" s="63">
        <v>45763</v>
      </c>
      <c r="N3054" s="211">
        <v>38616</v>
      </c>
      <c r="O3054" s="212">
        <v>1172.8333</v>
      </c>
      <c r="Q3054" s="63">
        <v>45763</v>
      </c>
      <c r="R3054" s="210">
        <v>175.0312464404831</v>
      </c>
      <c r="S3054" s="210">
        <v>88.566716820657732</v>
      </c>
      <c r="U3054" s="63">
        <v>45763</v>
      </c>
      <c r="V3054" s="214">
        <v>43.776238951636316</v>
      </c>
      <c r="AB3054" s="67"/>
      <c r="AH3054" s="58">
        <v>45763</v>
      </c>
      <c r="AI3054" s="210">
        <v>105.3037505521103</v>
      </c>
      <c r="AJ3054" s="210">
        <v>85.197009119938642</v>
      </c>
      <c r="AK3054" s="210">
        <v>66.779436145825755</v>
      </c>
      <c r="AM3054" s="63">
        <v>45763</v>
      </c>
      <c r="AN3054" s="210">
        <v>226.14002863526085</v>
      </c>
      <c r="AO3054" s="210">
        <v>250.13165571103517</v>
      </c>
      <c r="AP3054" s="210">
        <v>183.65678023790989</v>
      </c>
      <c r="AR3054" s="63">
        <v>45763</v>
      </c>
      <c r="AS3054" s="210">
        <v>189.52826874223013</v>
      </c>
      <c r="AT3054" s="210">
        <v>73.522427933749995</v>
      </c>
    </row>
    <row r="3055" spans="4:46">
      <c r="D3055" s="63">
        <v>45764</v>
      </c>
      <c r="E3055" s="211">
        <v>11605.436</v>
      </c>
      <c r="F3055" s="211">
        <v>21825.457999999999</v>
      </c>
      <c r="G3055" s="213">
        <v>33430.894</v>
      </c>
      <c r="I3055" s="63"/>
      <c r="J3055" s="68"/>
      <c r="K3055" s="68"/>
      <c r="M3055" s="63">
        <v>45764</v>
      </c>
      <c r="N3055" s="211">
        <v>38616</v>
      </c>
      <c r="O3055" s="212">
        <v>1172.8333</v>
      </c>
      <c r="Q3055" s="63">
        <v>45764</v>
      </c>
      <c r="R3055" s="210">
        <v>174.41763012889194</v>
      </c>
      <c r="S3055" s="210">
        <v>89.280117559885113</v>
      </c>
      <c r="U3055" s="63">
        <v>45764</v>
      </c>
      <c r="V3055" s="214">
        <v>43.776238951636316</v>
      </c>
      <c r="AB3055" s="67"/>
      <c r="AH3055" s="58">
        <v>45764</v>
      </c>
      <c r="AI3055" s="210">
        <v>104.08192127260772</v>
      </c>
      <c r="AJ3055" s="210">
        <v>85.18014709969421</v>
      </c>
      <c r="AK3055" s="210">
        <v>67.716572460617954</v>
      </c>
      <c r="AM3055" s="63">
        <v>45764</v>
      </c>
      <c r="AN3055" s="210">
        <v>226.20252362087703</v>
      </c>
      <c r="AO3055" s="210">
        <v>249.89064350654587</v>
      </c>
      <c r="AP3055" s="210">
        <v>183.76656236823749</v>
      </c>
      <c r="AR3055" s="63">
        <v>45764</v>
      </c>
      <c r="AS3055" s="210">
        <v>187.59463087248324</v>
      </c>
      <c r="AT3055" s="210">
        <v>73.424893918519203</v>
      </c>
    </row>
    <row r="3056" spans="4:46">
      <c r="D3056" s="63">
        <v>45765</v>
      </c>
      <c r="E3056" s="211">
        <v>11605.436</v>
      </c>
      <c r="F3056" s="211">
        <v>21825.457999999999</v>
      </c>
      <c r="G3056" s="213">
        <v>33430.894</v>
      </c>
      <c r="I3056" s="63"/>
      <c r="J3056" s="68"/>
      <c r="K3056" s="68"/>
      <c r="M3056" s="63">
        <v>45765</v>
      </c>
      <c r="N3056" s="211">
        <v>38616</v>
      </c>
      <c r="O3056" s="212">
        <v>1172.8333</v>
      </c>
      <c r="Q3056" s="63">
        <v>45765</v>
      </c>
      <c r="R3056" s="210">
        <v>173.77566935113387</v>
      </c>
      <c r="S3056" s="210">
        <v>89.875017067495946</v>
      </c>
      <c r="U3056" s="63">
        <v>45765</v>
      </c>
      <c r="V3056" s="214">
        <v>43.776238951636316</v>
      </c>
      <c r="AB3056" s="67"/>
      <c r="AH3056" s="58">
        <v>45765</v>
      </c>
      <c r="AI3056" s="210">
        <v>102.88272282755591</v>
      </c>
      <c r="AJ3056" s="210">
        <v>85.100774700976729</v>
      </c>
      <c r="AK3056" s="210">
        <v>68.530038543518117</v>
      </c>
      <c r="AM3056" s="63">
        <v>45765</v>
      </c>
      <c r="AN3056" s="210">
        <v>226.22955247858937</v>
      </c>
      <c r="AO3056" s="210">
        <v>249.74430702711103</v>
      </c>
      <c r="AP3056" s="210">
        <v>183.69148856495943</v>
      </c>
      <c r="AR3056" s="63">
        <v>45765</v>
      </c>
      <c r="AS3056" s="210">
        <v>185.76278421407184</v>
      </c>
      <c r="AT3056" s="210">
        <v>73.334315140447501</v>
      </c>
    </row>
    <row r="3057" spans="4:46">
      <c r="D3057" s="63">
        <v>45766</v>
      </c>
      <c r="E3057" s="211">
        <v>11605.436</v>
      </c>
      <c r="F3057" s="211">
        <v>21825.457999999999</v>
      </c>
      <c r="G3057" s="213">
        <v>33430.894</v>
      </c>
      <c r="I3057" s="63"/>
      <c r="J3057" s="68"/>
      <c r="K3057" s="68"/>
      <c r="M3057" s="63">
        <v>45766</v>
      </c>
      <c r="N3057" s="211">
        <v>38616</v>
      </c>
      <c r="O3057" s="212">
        <v>1172.8333</v>
      </c>
      <c r="Q3057" s="63">
        <v>45766</v>
      </c>
      <c r="R3057" s="210">
        <v>173.35738890191851</v>
      </c>
      <c r="S3057" s="210">
        <v>90.535013596342978</v>
      </c>
      <c r="U3057" s="63">
        <v>45766</v>
      </c>
      <c r="V3057" s="214">
        <v>43.776238951636316</v>
      </c>
      <c r="AB3057" s="67"/>
      <c r="AH3057" s="58">
        <v>45766</v>
      </c>
      <c r="AI3057" s="210">
        <v>101.65971421719826</v>
      </c>
      <c r="AJ3057" s="210">
        <v>85.056959935272431</v>
      </c>
      <c r="AK3057" s="210">
        <v>69.43869338805024</v>
      </c>
      <c r="AM3057" s="63">
        <v>45766</v>
      </c>
      <c r="AN3057" s="210">
        <v>226.17356703107538</v>
      </c>
      <c r="AO3057" s="210">
        <v>249.44014674633067</v>
      </c>
      <c r="AP3057" s="210">
        <v>183.59582641407087</v>
      </c>
      <c r="AR3057" s="63">
        <v>45766</v>
      </c>
      <c r="AS3057" s="210">
        <v>183.96223913447005</v>
      </c>
      <c r="AT3057" s="210">
        <v>73.244103849934362</v>
      </c>
    </row>
    <row r="3058" spans="4:46">
      <c r="D3058" s="63">
        <v>45767</v>
      </c>
      <c r="E3058" s="211">
        <v>11605.436</v>
      </c>
      <c r="F3058" s="211">
        <v>21825.457999999999</v>
      </c>
      <c r="G3058" s="213">
        <v>33430.894</v>
      </c>
      <c r="I3058" s="63"/>
      <c r="J3058" s="68"/>
      <c r="K3058" s="68"/>
      <c r="M3058" s="63">
        <v>45767</v>
      </c>
      <c r="N3058" s="211">
        <v>38616</v>
      </c>
      <c r="O3058" s="212">
        <v>1172.8333</v>
      </c>
      <c r="Q3058" s="63">
        <v>45767</v>
      </c>
      <c r="R3058" s="210">
        <v>172.50224831706126</v>
      </c>
      <c r="S3058" s="210">
        <v>91.178065019789329</v>
      </c>
      <c r="U3058" s="63">
        <v>45767</v>
      </c>
      <c r="V3058" s="214">
        <v>43.776238951636316</v>
      </c>
      <c r="AB3058" s="67"/>
      <c r="AH3058" s="58">
        <v>45767</v>
      </c>
      <c r="AI3058" s="210">
        <v>100.43546109802755</v>
      </c>
      <c r="AJ3058" s="210">
        <v>84.990657003633046</v>
      </c>
      <c r="AK3058" s="210">
        <v>70.324087554785081</v>
      </c>
      <c r="AM3058" s="63">
        <v>45767</v>
      </c>
      <c r="AN3058" s="210">
        <v>226.1055229089593</v>
      </c>
      <c r="AO3058" s="210">
        <v>249.22359331067113</v>
      </c>
      <c r="AP3058" s="210">
        <v>183.42519176726663</v>
      </c>
      <c r="AR3058" s="63">
        <v>45767</v>
      </c>
      <c r="AS3058" s="210">
        <v>182.28508144524943</v>
      </c>
      <c r="AT3058" s="210">
        <v>73.156479227189507</v>
      </c>
    </row>
    <row r="3059" spans="4:46">
      <c r="D3059" s="63">
        <v>45768</v>
      </c>
      <c r="E3059" s="211">
        <v>9732.1990000000005</v>
      </c>
      <c r="F3059" s="211">
        <v>21807.819</v>
      </c>
      <c r="G3059" s="213">
        <v>31540.018</v>
      </c>
      <c r="I3059" s="63"/>
      <c r="J3059" s="68"/>
      <c r="K3059" s="68"/>
      <c r="M3059" s="63">
        <v>45768</v>
      </c>
      <c r="N3059" s="211">
        <v>38791</v>
      </c>
      <c r="O3059" s="212">
        <v>1070.4167</v>
      </c>
      <c r="Q3059" s="63">
        <v>45768</v>
      </c>
      <c r="R3059" s="210">
        <v>171.50692473704413</v>
      </c>
      <c r="S3059" s="210">
        <v>91.745209465918649</v>
      </c>
      <c r="U3059" s="63">
        <v>45768</v>
      </c>
      <c r="V3059" s="214">
        <v>45.528804495979969</v>
      </c>
      <c r="AB3059" s="67"/>
      <c r="AH3059" s="58">
        <v>45768</v>
      </c>
      <c r="AI3059" s="210">
        <v>99.141002565966986</v>
      </c>
      <c r="AJ3059" s="210">
        <v>84.824306615124428</v>
      </c>
      <c r="AK3059" s="210">
        <v>71.112197650882564</v>
      </c>
      <c r="AM3059" s="63">
        <v>45768</v>
      </c>
      <c r="AN3059" s="210">
        <v>226.17338599099105</v>
      </c>
      <c r="AO3059" s="210">
        <v>249.2728051090856</v>
      </c>
      <c r="AP3059" s="210">
        <v>183.3224894673433</v>
      </c>
      <c r="AR3059" s="63">
        <v>45768</v>
      </c>
      <c r="AS3059" s="210">
        <v>180.79589200107557</v>
      </c>
      <c r="AT3059" s="210">
        <v>73.076998405740895</v>
      </c>
    </row>
    <row r="3060" spans="4:46">
      <c r="D3060" s="63">
        <v>45769</v>
      </c>
      <c r="E3060" s="211">
        <v>8790.9120000000003</v>
      </c>
      <c r="F3060" s="211">
        <v>21744.394</v>
      </c>
      <c r="G3060" s="213">
        <v>30535.306</v>
      </c>
      <c r="I3060" s="63"/>
      <c r="J3060" s="68"/>
      <c r="K3060" s="68"/>
      <c r="M3060" s="63">
        <v>45769</v>
      </c>
      <c r="N3060" s="211">
        <v>38814</v>
      </c>
      <c r="O3060" s="212">
        <v>1093.3333</v>
      </c>
      <c r="Q3060" s="63">
        <v>45769</v>
      </c>
      <c r="R3060" s="210">
        <v>170.22914704977188</v>
      </c>
      <c r="S3060" s="210">
        <v>92.287682805760653</v>
      </c>
      <c r="U3060" s="63">
        <v>45769</v>
      </c>
      <c r="V3060" s="214">
        <v>44.835256312079999</v>
      </c>
      <c r="AB3060" s="67"/>
      <c r="AH3060" s="58">
        <v>45769</v>
      </c>
      <c r="AI3060" s="210">
        <v>97.94016262633545</v>
      </c>
      <c r="AJ3060" s="210">
        <v>84.701573853053063</v>
      </c>
      <c r="AK3060" s="210">
        <v>71.910410715351716</v>
      </c>
      <c r="AM3060" s="63">
        <v>45769</v>
      </c>
      <c r="AN3060" s="210">
        <v>226.26381796607373</v>
      </c>
      <c r="AO3060" s="210">
        <v>249.36339384829824</v>
      </c>
      <c r="AP3060" s="210">
        <v>183.19428987278482</v>
      </c>
      <c r="AR3060" s="63">
        <v>45769</v>
      </c>
      <c r="AS3060" s="210">
        <v>179.29199037200837</v>
      </c>
      <c r="AT3060" s="210">
        <v>73.000962637156235</v>
      </c>
    </row>
    <row r="3061" spans="4:46">
      <c r="D3061" s="63">
        <v>45770</v>
      </c>
      <c r="E3061" s="211">
        <v>9143.723</v>
      </c>
      <c r="F3061" s="211">
        <v>21656.042000000001</v>
      </c>
      <c r="G3061" s="213">
        <v>30799.764999999999</v>
      </c>
      <c r="I3061" s="63"/>
      <c r="J3061" s="68"/>
      <c r="K3061" s="68"/>
      <c r="M3061" s="63">
        <v>45770</v>
      </c>
      <c r="N3061" s="211">
        <v>38631</v>
      </c>
      <c r="O3061" s="212">
        <v>1122.5</v>
      </c>
      <c r="Q3061" s="63">
        <v>45770</v>
      </c>
      <c r="R3061" s="210">
        <v>168.94447050542317</v>
      </c>
      <c r="S3061" s="210">
        <v>92.74983373768633</v>
      </c>
      <c r="U3061" s="63">
        <v>45770</v>
      </c>
      <c r="V3061" s="214">
        <v>44.7128410593848</v>
      </c>
      <c r="AB3061" s="67"/>
      <c r="AH3061" s="58">
        <v>45770</v>
      </c>
      <c r="AI3061" s="210">
        <v>96.709533665176011</v>
      </c>
      <c r="AJ3061" s="210">
        <v>84.513010994049282</v>
      </c>
      <c r="AK3061" s="210">
        <v>72.608264609605328</v>
      </c>
      <c r="AM3061" s="63">
        <v>45770</v>
      </c>
      <c r="AN3061" s="210">
        <v>226.26732250429379</v>
      </c>
      <c r="AO3061" s="210">
        <v>249.22302696274684</v>
      </c>
      <c r="AP3061" s="210">
        <v>183.08360097496546</v>
      </c>
      <c r="AR3061" s="63">
        <v>45770</v>
      </c>
      <c r="AS3061" s="210">
        <v>177.70816714334819</v>
      </c>
      <c r="AT3061" s="210">
        <v>72.923108798567654</v>
      </c>
    </row>
    <row r="3062" spans="4:46">
      <c r="D3062" s="63">
        <v>45771</v>
      </c>
      <c r="E3062" s="211">
        <v>9316.1180000000004</v>
      </c>
      <c r="F3062" s="211">
        <v>21601.077000000001</v>
      </c>
      <c r="G3062" s="213">
        <v>30917.195</v>
      </c>
      <c r="I3062" s="63"/>
      <c r="J3062" s="68"/>
      <c r="K3062" s="68"/>
      <c r="M3062" s="63">
        <v>45771</v>
      </c>
      <c r="N3062" s="211">
        <v>39079</v>
      </c>
      <c r="O3062" s="212">
        <v>1176.4167</v>
      </c>
      <c r="Q3062" s="63">
        <v>45771</v>
      </c>
      <c r="R3062" s="210">
        <v>167.58751659010377</v>
      </c>
      <c r="S3062" s="210">
        <v>93.233766431903192</v>
      </c>
      <c r="U3062" s="63">
        <v>45771</v>
      </c>
      <c r="V3062" s="214">
        <v>44.639187777276014</v>
      </c>
      <c r="AB3062" s="67"/>
      <c r="AH3062" s="58">
        <v>45771</v>
      </c>
      <c r="AI3062" s="210">
        <v>95.485657802138689</v>
      </c>
      <c r="AJ3062" s="210">
        <v>84.340640966396592</v>
      </c>
      <c r="AK3062" s="210">
        <v>73.338758224640245</v>
      </c>
      <c r="AM3062" s="63">
        <v>45771</v>
      </c>
      <c r="AN3062" s="210">
        <v>226.3956686992878</v>
      </c>
      <c r="AO3062" s="210">
        <v>249.20248942190523</v>
      </c>
      <c r="AP3062" s="210">
        <v>183.1167374884069</v>
      </c>
      <c r="AR3062" s="63">
        <v>45771</v>
      </c>
      <c r="AS3062" s="210">
        <v>176.12925687612028</v>
      </c>
      <c r="AT3062" s="210">
        <v>72.884824554723011</v>
      </c>
    </row>
    <row r="3063" spans="4:46">
      <c r="D3063" s="63">
        <v>45772</v>
      </c>
      <c r="E3063" s="211">
        <v>9936.1219999999994</v>
      </c>
      <c r="F3063" s="211">
        <v>21558.649000000001</v>
      </c>
      <c r="G3063" s="213">
        <v>31494.771000000001</v>
      </c>
      <c r="I3063" s="63"/>
      <c r="J3063" s="68"/>
      <c r="K3063" s="68"/>
      <c r="M3063" s="63">
        <v>45772</v>
      </c>
      <c r="N3063" s="211">
        <v>39168</v>
      </c>
      <c r="O3063" s="212">
        <v>1174.1667</v>
      </c>
      <c r="Q3063" s="63">
        <v>45772</v>
      </c>
      <c r="R3063" s="210">
        <v>166.37069488712152</v>
      </c>
      <c r="S3063" s="210">
        <v>93.672168748884772</v>
      </c>
      <c r="U3063" s="63">
        <v>45772</v>
      </c>
      <c r="V3063" s="214">
        <v>44.637380612193972</v>
      </c>
      <c r="AB3063" s="67"/>
      <c r="AH3063" s="58">
        <v>45772</v>
      </c>
      <c r="AI3063" s="210">
        <v>94.399768592201738</v>
      </c>
      <c r="AJ3063" s="210">
        <v>84.209790004229475</v>
      </c>
      <c r="AK3063" s="210">
        <v>73.999299453572661</v>
      </c>
      <c r="AM3063" s="63">
        <v>45772</v>
      </c>
      <c r="AN3063" s="210">
        <v>226.52431922982254</v>
      </c>
      <c r="AO3063" s="210">
        <v>249.1521095586632</v>
      </c>
      <c r="AP3063" s="210">
        <v>183.15396634962946</v>
      </c>
      <c r="AR3063" s="63">
        <v>45772</v>
      </c>
      <c r="AS3063" s="210">
        <v>174.81089404292175</v>
      </c>
      <c r="AT3063" s="210">
        <v>72.912653759008933</v>
      </c>
    </row>
    <row r="3064" spans="4:46">
      <c r="D3064" s="63">
        <v>45773</v>
      </c>
      <c r="E3064" s="211">
        <v>9936.1219999999994</v>
      </c>
      <c r="F3064" s="211">
        <v>21558.649000000001</v>
      </c>
      <c r="G3064" s="213">
        <v>31494.771000000001</v>
      </c>
      <c r="I3064" s="63"/>
      <c r="J3064" s="68"/>
      <c r="K3064" s="68"/>
      <c r="M3064" s="63">
        <v>45773</v>
      </c>
      <c r="N3064" s="211">
        <v>39168</v>
      </c>
      <c r="O3064" s="212">
        <v>1174.1667</v>
      </c>
      <c r="Q3064" s="63">
        <v>45773</v>
      </c>
      <c r="R3064" s="210">
        <v>165.88457870210186</v>
      </c>
      <c r="S3064" s="210">
        <v>94.207231857483762</v>
      </c>
      <c r="U3064" s="63">
        <v>45773</v>
      </c>
      <c r="V3064" s="214">
        <v>44.637380612193972</v>
      </c>
      <c r="AB3064" s="67"/>
      <c r="AH3064" s="58">
        <v>45773</v>
      </c>
      <c r="AI3064" s="210">
        <v>93.359554348491613</v>
      </c>
      <c r="AJ3064" s="210">
        <v>84.144418641773441</v>
      </c>
      <c r="AK3064" s="210">
        <v>74.766544676105752</v>
      </c>
      <c r="AM3064" s="63">
        <v>45773</v>
      </c>
      <c r="AN3064" s="210">
        <v>226.59881194310839</v>
      </c>
      <c r="AO3064" s="210">
        <v>248.85079024862674</v>
      </c>
      <c r="AP3064" s="210">
        <v>183.27416216854076</v>
      </c>
      <c r="AR3064" s="63">
        <v>45773</v>
      </c>
      <c r="AS3064" s="210">
        <v>173.36341242389821</v>
      </c>
      <c r="AT3064" s="210">
        <v>72.95697949519122</v>
      </c>
    </row>
    <row r="3065" spans="4:46">
      <c r="D3065" s="63">
        <v>45774</v>
      </c>
      <c r="E3065" s="211">
        <v>9936.1219999999994</v>
      </c>
      <c r="F3065" s="211">
        <v>21558.649000000001</v>
      </c>
      <c r="G3065" s="213">
        <v>31494.771000000001</v>
      </c>
      <c r="I3065" s="63"/>
      <c r="J3065" s="68"/>
      <c r="K3065" s="68"/>
      <c r="M3065" s="63">
        <v>45774</v>
      </c>
      <c r="N3065" s="211">
        <v>39168</v>
      </c>
      <c r="O3065" s="212">
        <v>1174.1667</v>
      </c>
      <c r="Q3065" s="63">
        <v>45774</v>
      </c>
      <c r="R3065" s="210">
        <v>165.45444508266826</v>
      </c>
      <c r="S3065" s="210">
        <v>94.656764656182688</v>
      </c>
      <c r="U3065" s="63">
        <v>45774</v>
      </c>
      <c r="V3065" s="214">
        <v>44.637380612193972</v>
      </c>
      <c r="AB3065" s="67"/>
      <c r="AH3065" s="58">
        <v>45774</v>
      </c>
      <c r="AI3065" s="210">
        <v>92.306315622179923</v>
      </c>
      <c r="AJ3065" s="210">
        <v>84.00636122677048</v>
      </c>
      <c r="AK3065" s="210">
        <v>75.435628241551584</v>
      </c>
      <c r="AM3065" s="63">
        <v>45774</v>
      </c>
      <c r="AN3065" s="210">
        <v>226.58839047642579</v>
      </c>
      <c r="AO3065" s="210">
        <v>248.46349431827917</v>
      </c>
      <c r="AP3065" s="210">
        <v>183.33789773053684</v>
      </c>
      <c r="AR3065" s="63">
        <v>45774</v>
      </c>
      <c r="AS3065" s="210">
        <v>171.89378598498072</v>
      </c>
      <c r="AT3065" s="210">
        <v>73.020161439662857</v>
      </c>
    </row>
    <row r="3066" spans="4:46">
      <c r="D3066" s="63">
        <v>45775</v>
      </c>
      <c r="E3066" s="211">
        <v>9536.8539999999994</v>
      </c>
      <c r="F3066" s="211">
        <v>21586.659</v>
      </c>
      <c r="G3066" s="213">
        <v>31123.512999999999</v>
      </c>
      <c r="I3066" s="63"/>
      <c r="J3066" s="68"/>
      <c r="K3066" s="68"/>
      <c r="M3066" s="63">
        <v>45775</v>
      </c>
      <c r="N3066" s="211">
        <v>39291</v>
      </c>
      <c r="O3066" s="212">
        <v>1163.1667</v>
      </c>
      <c r="Q3066" s="63">
        <v>45775</v>
      </c>
      <c r="R3066" s="210">
        <v>164.92832808257441</v>
      </c>
      <c r="S3066" s="210">
        <v>95.391242669750881</v>
      </c>
      <c r="U3066" s="63">
        <v>45775</v>
      </c>
      <c r="V3066" s="214">
        <v>44.820133625324701</v>
      </c>
      <c r="AB3066" s="67"/>
      <c r="AH3066" s="58">
        <v>45775</v>
      </c>
      <c r="AI3066" s="210">
        <v>91.228755221375053</v>
      </c>
      <c r="AJ3066" s="210">
        <v>84.039670868008784</v>
      </c>
      <c r="AK3066" s="210">
        <v>76.47814198876614</v>
      </c>
      <c r="AM3066" s="63">
        <v>45775</v>
      </c>
      <c r="AN3066" s="210">
        <v>226.66970761814378</v>
      </c>
      <c r="AO3066" s="210">
        <v>248.20847808635747</v>
      </c>
      <c r="AP3066" s="210">
        <v>183.45967955529989</v>
      </c>
      <c r="AR3066" s="63">
        <v>45775</v>
      </c>
      <c r="AS3066" s="210">
        <v>170.45919527165262</v>
      </c>
      <c r="AT3066" s="210">
        <v>73.078593985299307</v>
      </c>
    </row>
    <row r="3067" spans="4:46">
      <c r="D3067" s="63">
        <v>45776</v>
      </c>
      <c r="E3067" s="211">
        <v>9939.0689999999995</v>
      </c>
      <c r="F3067" s="211">
        <v>21652.585999999999</v>
      </c>
      <c r="G3067" s="213">
        <v>31591.654999999999</v>
      </c>
      <c r="I3067" s="63"/>
      <c r="J3067" s="68"/>
      <c r="K3067" s="68"/>
      <c r="M3067" s="63">
        <v>45776</v>
      </c>
      <c r="N3067" s="211">
        <v>39091</v>
      </c>
      <c r="O3067" s="212">
        <v>1170.6667</v>
      </c>
      <c r="Q3067" s="63">
        <v>45776</v>
      </c>
      <c r="R3067" s="210">
        <v>164.27605800028755</v>
      </c>
      <c r="S3067" s="210">
        <v>96.081080390653611</v>
      </c>
      <c r="U3067" s="63">
        <v>45776</v>
      </c>
      <c r="V3067" s="214">
        <v>45.166743178221076</v>
      </c>
      <c r="AB3067" s="67"/>
      <c r="AH3067" s="58">
        <v>45776</v>
      </c>
      <c r="AI3067" s="210">
        <v>90.237348710010608</v>
      </c>
      <c r="AJ3067" s="210">
        <v>84.100280301960083</v>
      </c>
      <c r="AK3067" s="210">
        <v>77.513425421411313</v>
      </c>
      <c r="AM3067" s="63">
        <v>45776</v>
      </c>
      <c r="AN3067" s="210">
        <v>226.64189360364452</v>
      </c>
      <c r="AO3067" s="210">
        <v>247.88999379354954</v>
      </c>
      <c r="AP3067" s="210">
        <v>183.34632398528589</v>
      </c>
      <c r="AR3067" s="63">
        <v>45776</v>
      </c>
      <c r="AS3067" s="210">
        <v>169.0784845744146</v>
      </c>
      <c r="AT3067" s="210">
        <v>73.124821140379751</v>
      </c>
    </row>
    <row r="3068" spans="4:46">
      <c r="D3068" s="63">
        <v>45777</v>
      </c>
      <c r="E3068" s="211">
        <v>11006.004999999999</v>
      </c>
      <c r="F3068" s="211">
        <v>21692.976999999999</v>
      </c>
      <c r="G3068" s="213">
        <v>32698.982</v>
      </c>
      <c r="I3068" s="63"/>
      <c r="J3068" s="68"/>
      <c r="K3068" s="68"/>
      <c r="M3068" s="63">
        <v>45777</v>
      </c>
      <c r="N3068" s="211">
        <v>38928</v>
      </c>
      <c r="O3068" s="212">
        <v>1172</v>
      </c>
      <c r="Q3068" s="63">
        <v>45777</v>
      </c>
      <c r="R3068" s="210">
        <v>163.10345951978596</v>
      </c>
      <c r="S3068" s="210">
        <v>96.247400660753144</v>
      </c>
      <c r="U3068" s="63">
        <v>45777</v>
      </c>
      <c r="V3068" s="214">
        <v>44.878153501754575</v>
      </c>
      <c r="AB3068" s="67"/>
      <c r="AH3068" s="58">
        <v>45777</v>
      </c>
      <c r="AI3068" s="210">
        <v>89.323715823382628</v>
      </c>
      <c r="AJ3068" s="210">
        <v>83.861545121058839</v>
      </c>
      <c r="AK3068" s="210">
        <v>77.90502817528369</v>
      </c>
      <c r="AM3068" s="63">
        <v>45777</v>
      </c>
      <c r="AN3068" s="210">
        <v>226.49912594014543</v>
      </c>
      <c r="AO3068" s="210">
        <v>247.39545216279021</v>
      </c>
      <c r="AP3068" s="210">
        <v>183.14902049589296</v>
      </c>
      <c r="AR3068" s="63">
        <v>45777</v>
      </c>
      <c r="AS3068" s="210">
        <v>167.64940985449323</v>
      </c>
      <c r="AT3068" s="210">
        <v>73.190028304364319</v>
      </c>
    </row>
    <row r="3069" spans="4:46">
      <c r="D3069" s="63">
        <v>45778</v>
      </c>
      <c r="E3069" s="211">
        <v>11006.004999999999</v>
      </c>
      <c r="F3069" s="211">
        <v>21692.976999999999</v>
      </c>
      <c r="G3069" s="213">
        <v>32698.982</v>
      </c>
      <c r="I3069" s="63"/>
      <c r="J3069" s="68"/>
      <c r="K3069" s="68"/>
      <c r="M3069" s="63">
        <v>45778</v>
      </c>
      <c r="N3069" s="211">
        <v>38928</v>
      </c>
      <c r="O3069" s="212">
        <v>1172</v>
      </c>
      <c r="Q3069" s="63">
        <v>45778</v>
      </c>
      <c r="R3069" s="210">
        <v>161.05985561310229</v>
      </c>
      <c r="S3069" s="210">
        <v>96.44459932168688</v>
      </c>
      <c r="U3069" s="63">
        <v>45778</v>
      </c>
      <c r="V3069" s="214">
        <v>44.878153501754575</v>
      </c>
      <c r="AB3069" s="67"/>
      <c r="AH3069" s="58">
        <v>45778</v>
      </c>
      <c r="AI3069" s="210">
        <v>88.371802213107273</v>
      </c>
      <c r="AJ3069" s="210">
        <v>83.621421001209811</v>
      </c>
      <c r="AK3069" s="210">
        <v>78.335741626934038</v>
      </c>
      <c r="AM3069" s="63">
        <v>45778</v>
      </c>
      <c r="AN3069" s="210">
        <v>226.27234438237988</v>
      </c>
      <c r="AO3069" s="210">
        <v>246.84347937658217</v>
      </c>
      <c r="AP3069" s="210">
        <v>182.878564899412</v>
      </c>
      <c r="AR3069" s="63">
        <v>45778</v>
      </c>
      <c r="AS3069" s="210">
        <v>166.2042671568019</v>
      </c>
      <c r="AT3069" s="210">
        <v>73.24503002299592</v>
      </c>
    </row>
    <row r="3070" spans="4:46">
      <c r="D3070" s="63">
        <v>45779</v>
      </c>
      <c r="E3070" s="211">
        <v>11006.004999999999</v>
      </c>
      <c r="F3070" s="211">
        <v>21692.976999999999</v>
      </c>
      <c r="G3070" s="213">
        <v>32698.982</v>
      </c>
      <c r="I3070" s="63"/>
      <c r="J3070" s="68"/>
      <c r="K3070" s="68"/>
      <c r="M3070" s="63">
        <v>45779</v>
      </c>
      <c r="N3070" s="211">
        <v>38928</v>
      </c>
      <c r="O3070" s="212">
        <v>1172</v>
      </c>
      <c r="Q3070" s="63">
        <v>45779</v>
      </c>
      <c r="R3070" s="210">
        <v>160.20768455784605</v>
      </c>
      <c r="S3070" s="210">
        <v>96.451782176039941</v>
      </c>
      <c r="U3070" s="63">
        <v>45779</v>
      </c>
      <c r="V3070" s="214">
        <v>44.878153501754575</v>
      </c>
      <c r="AB3070" s="67"/>
      <c r="AH3070" s="58">
        <v>45779</v>
      </c>
      <c r="AI3070" s="210">
        <v>87.379694260279066</v>
      </c>
      <c r="AJ3070" s="210">
        <v>83.263337926640133</v>
      </c>
      <c r="AK3070" s="210">
        <v>78.562514038193413</v>
      </c>
      <c r="AM3070" s="63">
        <v>45779</v>
      </c>
      <c r="AN3070" s="210">
        <v>225.8687903535363</v>
      </c>
      <c r="AO3070" s="210">
        <v>246.05677141721429</v>
      </c>
      <c r="AP3070" s="210">
        <v>182.48005939885908</v>
      </c>
      <c r="AR3070" s="63">
        <v>45779</v>
      </c>
      <c r="AS3070" s="210">
        <v>164.67901516507527</v>
      </c>
      <c r="AT3070" s="210">
        <v>73.293217543989115</v>
      </c>
    </row>
    <row r="3071" spans="4:46">
      <c r="D3071" s="63">
        <v>45780</v>
      </c>
      <c r="E3071" s="211">
        <v>11006.004999999999</v>
      </c>
      <c r="F3071" s="211">
        <v>21692.976999999999</v>
      </c>
      <c r="G3071" s="213">
        <v>32698.982</v>
      </c>
      <c r="I3071" s="63"/>
      <c r="J3071" s="68"/>
      <c r="K3071" s="68"/>
      <c r="M3071" s="63">
        <v>45780</v>
      </c>
      <c r="N3071" s="211">
        <v>38928</v>
      </c>
      <c r="O3071" s="212">
        <v>1172</v>
      </c>
      <c r="Q3071" s="63">
        <v>45780</v>
      </c>
      <c r="R3071" s="210">
        <v>158.55130062421918</v>
      </c>
      <c r="S3071" s="210">
        <v>96.398486668978521</v>
      </c>
      <c r="U3071" s="63">
        <v>45780</v>
      </c>
      <c r="V3071" s="214">
        <v>44.878153501754575</v>
      </c>
      <c r="AB3071" s="67"/>
      <c r="AH3071" s="58">
        <v>45780</v>
      </c>
      <c r="AI3071" s="210">
        <v>86.255907694565664</v>
      </c>
      <c r="AJ3071" s="210">
        <v>82.820097224091555</v>
      </c>
      <c r="AK3071" s="210">
        <v>78.75052135517096</v>
      </c>
      <c r="AM3071" s="63">
        <v>45780</v>
      </c>
      <c r="AN3071" s="210">
        <v>225.80010696510192</v>
      </c>
      <c r="AO3071" s="210">
        <v>245.26598088299605</v>
      </c>
      <c r="AP3071" s="210">
        <v>182.81737090695577</v>
      </c>
      <c r="AR3071" s="63">
        <v>45780</v>
      </c>
      <c r="AS3071" s="210">
        <v>162.96300836679026</v>
      </c>
      <c r="AT3071" s="210">
        <v>73.387762074193148</v>
      </c>
    </row>
    <row r="3072" spans="4:46">
      <c r="D3072" s="63">
        <v>45781</v>
      </c>
      <c r="E3072" s="211">
        <v>11006.004999999999</v>
      </c>
      <c r="F3072" s="211">
        <v>21692.976999999999</v>
      </c>
      <c r="G3072" s="213">
        <v>32698.982</v>
      </c>
      <c r="I3072" s="63"/>
      <c r="J3072" s="68"/>
      <c r="K3072" s="68"/>
      <c r="M3072" s="63">
        <v>45781</v>
      </c>
      <c r="N3072" s="211">
        <v>38928</v>
      </c>
      <c r="O3072" s="212">
        <v>1172</v>
      </c>
      <c r="Q3072" s="63">
        <v>45781</v>
      </c>
      <c r="R3072" s="210">
        <v>157.08848035284126</v>
      </c>
      <c r="S3072" s="210">
        <v>96.375970277649643</v>
      </c>
      <c r="U3072" s="63">
        <v>45781</v>
      </c>
      <c r="V3072" s="214">
        <v>44.878153501754575</v>
      </c>
      <c r="AB3072" s="67"/>
      <c r="AH3072" s="58">
        <v>45781</v>
      </c>
      <c r="AI3072" s="210">
        <v>85.19322303067905</v>
      </c>
      <c r="AJ3072" s="210">
        <v>82.431789740328782</v>
      </c>
      <c r="AK3072" s="210">
        <v>78.983576992237488</v>
      </c>
      <c r="AM3072" s="63">
        <v>45781</v>
      </c>
      <c r="AN3072" s="210">
        <v>225.75887362331369</v>
      </c>
      <c r="AO3072" s="210">
        <v>244.84208211987695</v>
      </c>
      <c r="AP3072" s="210">
        <v>182.85471193084911</v>
      </c>
      <c r="AR3072" s="63">
        <v>45781</v>
      </c>
      <c r="AS3072" s="210">
        <v>161.48747845050778</v>
      </c>
      <c r="AT3072" s="210">
        <v>73.50607928387258</v>
      </c>
    </row>
    <row r="3073" spans="4:46">
      <c r="D3073" s="63">
        <v>45782</v>
      </c>
      <c r="E3073" s="211">
        <v>15108.745000000001</v>
      </c>
      <c r="F3073" s="211">
        <v>21745.989000000001</v>
      </c>
      <c r="G3073" s="213">
        <v>36854.733999999997</v>
      </c>
      <c r="I3073" s="63"/>
      <c r="J3073" s="68"/>
      <c r="K3073" s="68"/>
      <c r="M3073" s="63">
        <v>45782</v>
      </c>
      <c r="N3073" s="211">
        <v>38976</v>
      </c>
      <c r="O3073" s="212">
        <v>1178.5</v>
      </c>
      <c r="Q3073" s="63">
        <v>45782</v>
      </c>
      <c r="R3073" s="210">
        <v>156.8035702728491</v>
      </c>
      <c r="S3073" s="210">
        <v>96.195169251835551</v>
      </c>
      <c r="U3073" s="63">
        <v>45782</v>
      </c>
      <c r="V3073" s="214">
        <v>45.933491816026269</v>
      </c>
      <c r="AB3073" s="67"/>
      <c r="AH3073" s="58">
        <v>45782</v>
      </c>
      <c r="AI3073" s="210">
        <v>84.187981683226781</v>
      </c>
      <c r="AJ3073" s="210">
        <v>81.948032933259185</v>
      </c>
      <c r="AK3073" s="210">
        <v>78.982852982948586</v>
      </c>
      <c r="AM3073" s="63">
        <v>45782</v>
      </c>
      <c r="AN3073" s="210">
        <v>225.56907837919516</v>
      </c>
      <c r="AO3073" s="210">
        <v>244.06457914803954</v>
      </c>
      <c r="AP3073" s="210">
        <v>182.86110674203812</v>
      </c>
      <c r="AR3073" s="63">
        <v>45782</v>
      </c>
      <c r="AS3073" s="210">
        <v>160.13457857886957</v>
      </c>
      <c r="AT3073" s="210">
        <v>73.624453640393583</v>
      </c>
    </row>
    <row r="3074" spans="4:46">
      <c r="D3074" s="63">
        <v>45783</v>
      </c>
      <c r="E3074" s="211">
        <v>14907.993</v>
      </c>
      <c r="F3074" s="211">
        <v>21741.457999999999</v>
      </c>
      <c r="G3074" s="213">
        <v>36649.451000000001</v>
      </c>
      <c r="I3074" s="63"/>
      <c r="J3074" s="68"/>
      <c r="K3074" s="68"/>
      <c r="M3074" s="63">
        <v>45783</v>
      </c>
      <c r="N3074" s="211">
        <v>38542</v>
      </c>
      <c r="O3074" s="212">
        <v>1203.8333</v>
      </c>
      <c r="Q3074" s="63">
        <v>45783</v>
      </c>
      <c r="R3074" s="210">
        <v>156.36493181419482</v>
      </c>
      <c r="S3074" s="210">
        <v>96.00434275232476</v>
      </c>
      <c r="U3074" s="63">
        <v>45783</v>
      </c>
      <c r="V3074" s="214">
        <v>45.990366098772981</v>
      </c>
      <c r="AB3074" s="67"/>
      <c r="AH3074" s="58">
        <v>45783</v>
      </c>
      <c r="AI3074" s="210">
        <v>83.308897833434273</v>
      </c>
      <c r="AJ3074" s="210">
        <v>81.515653867737655</v>
      </c>
      <c r="AK3074" s="210">
        <v>78.984076703215877</v>
      </c>
      <c r="AM3074" s="63">
        <v>45783</v>
      </c>
      <c r="AN3074" s="210">
        <v>225.33486208484246</v>
      </c>
      <c r="AO3074" s="210">
        <v>243.42644167674675</v>
      </c>
      <c r="AP3074" s="210">
        <v>182.63147352241495</v>
      </c>
      <c r="AR3074" s="63">
        <v>45783</v>
      </c>
      <c r="AS3074" s="210">
        <v>158.88408346183499</v>
      </c>
      <c r="AT3074" s="210">
        <v>73.735042039283158</v>
      </c>
    </row>
    <row r="3075" spans="4:46">
      <c r="D3075" s="63">
        <v>45784</v>
      </c>
      <c r="E3075" s="211">
        <v>15171.763999999999</v>
      </c>
      <c r="F3075" s="211">
        <v>21703.09</v>
      </c>
      <c r="G3075" s="213">
        <v>36874.853999999999</v>
      </c>
      <c r="I3075" s="63"/>
      <c r="J3075" s="68"/>
      <c r="K3075" s="68"/>
      <c r="M3075" s="63">
        <v>45784</v>
      </c>
      <c r="N3075" s="211">
        <v>38258</v>
      </c>
      <c r="O3075" s="212">
        <v>1153.5</v>
      </c>
      <c r="Q3075" s="63">
        <v>45784</v>
      </c>
      <c r="R3075" s="210">
        <v>155.89719478047152</v>
      </c>
      <c r="S3075" s="210">
        <v>95.848091889520504</v>
      </c>
      <c r="U3075" s="63">
        <v>45784</v>
      </c>
      <c r="V3075" s="214">
        <v>46.170102955751233</v>
      </c>
      <c r="AB3075" s="67"/>
      <c r="AH3075" s="58">
        <v>45784</v>
      </c>
      <c r="AI3075" s="210">
        <v>82.410573678872524</v>
      </c>
      <c r="AJ3075" s="210">
        <v>81.090648358604824</v>
      </c>
      <c r="AK3075" s="210">
        <v>79.05292862445377</v>
      </c>
      <c r="AM3075" s="63">
        <v>45784</v>
      </c>
      <c r="AN3075" s="210">
        <v>225.14792909418745</v>
      </c>
      <c r="AO3075" s="210">
        <v>242.75780824305593</v>
      </c>
      <c r="AP3075" s="210">
        <v>182.51326601058136</v>
      </c>
      <c r="AR3075" s="63">
        <v>45784</v>
      </c>
      <c r="AS3075" s="210">
        <v>157.62944329649926</v>
      </c>
      <c r="AT3075" s="210">
        <v>73.874973363553593</v>
      </c>
    </row>
    <row r="3076" spans="4:46">
      <c r="D3076" s="63">
        <v>45785</v>
      </c>
      <c r="E3076" s="211">
        <v>14858.976000000001</v>
      </c>
      <c r="F3076" s="211">
        <v>21692.368999999999</v>
      </c>
      <c r="G3076" s="213">
        <v>36551.345000000001</v>
      </c>
      <c r="I3076" s="63"/>
      <c r="J3076" s="68"/>
      <c r="K3076" s="68"/>
      <c r="M3076" s="63">
        <v>45785</v>
      </c>
      <c r="N3076" s="211">
        <v>38035</v>
      </c>
      <c r="O3076" s="212">
        <v>1117.5</v>
      </c>
      <c r="Q3076" s="63">
        <v>45785</v>
      </c>
      <c r="R3076" s="210">
        <v>154.91335254123274</v>
      </c>
      <c r="S3076" s="210">
        <v>95.617882798338343</v>
      </c>
      <c r="U3076" s="63">
        <v>45785</v>
      </c>
      <c r="V3076" s="214">
        <v>46.366337603643387</v>
      </c>
      <c r="AB3076" s="67"/>
      <c r="AH3076" s="58">
        <v>45785</v>
      </c>
      <c r="AI3076" s="210">
        <v>81.591306611847699</v>
      </c>
      <c r="AJ3076" s="210">
        <v>80.697207001389899</v>
      </c>
      <c r="AK3076" s="210">
        <v>79.027860358439469</v>
      </c>
      <c r="AM3076" s="63">
        <v>45785</v>
      </c>
      <c r="AN3076" s="210">
        <v>224.98578099418691</v>
      </c>
      <c r="AO3076" s="210">
        <v>242.19073250524389</v>
      </c>
      <c r="AP3076" s="210">
        <v>182.37689465976038</v>
      </c>
      <c r="AR3076" s="63">
        <v>45785</v>
      </c>
      <c r="AS3076" s="210">
        <v>156.50164387477963</v>
      </c>
      <c r="AT3076" s="210">
        <v>74.036748760842627</v>
      </c>
    </row>
    <row r="3077" spans="4:46">
      <c r="D3077" s="63">
        <v>45786</v>
      </c>
      <c r="E3077" s="211">
        <v>15710.154</v>
      </c>
      <c r="F3077" s="211">
        <v>21662.771000000001</v>
      </c>
      <c r="G3077" s="213">
        <v>37372.925000000003</v>
      </c>
      <c r="I3077" s="63"/>
      <c r="J3077" s="68"/>
      <c r="K3077" s="68"/>
      <c r="M3077" s="63">
        <v>45786</v>
      </c>
      <c r="N3077" s="211">
        <v>38123</v>
      </c>
      <c r="O3077" s="212">
        <v>1113.5833</v>
      </c>
      <c r="Q3077" s="63">
        <v>45786</v>
      </c>
      <c r="R3077" s="210">
        <v>154.30517976073023</v>
      </c>
      <c r="S3077" s="210">
        <v>95.133674501866167</v>
      </c>
      <c r="U3077" s="63">
        <v>45786</v>
      </c>
      <c r="V3077" s="214">
        <v>47.590570287192904</v>
      </c>
      <c r="AB3077" s="67"/>
      <c r="AH3077" s="58">
        <v>45786</v>
      </c>
      <c r="AI3077" s="210">
        <v>80.964862278226107</v>
      </c>
      <c r="AJ3077" s="210">
        <v>80.220550663899189</v>
      </c>
      <c r="AK3077" s="210">
        <v>78.697906553701856</v>
      </c>
      <c r="AM3077" s="63">
        <v>45786</v>
      </c>
      <c r="AN3077" s="210">
        <v>224.60535258780209</v>
      </c>
      <c r="AO3077" s="210">
        <v>241.44074392819533</v>
      </c>
      <c r="AP3077" s="210">
        <v>181.98653082602721</v>
      </c>
      <c r="AR3077" s="63">
        <v>45786</v>
      </c>
      <c r="AS3077" s="210">
        <v>155.46654183677703</v>
      </c>
      <c r="AT3077" s="210">
        <v>74.258483391227799</v>
      </c>
    </row>
    <row r="3078" spans="4:46">
      <c r="D3078" s="63">
        <v>45787</v>
      </c>
      <c r="E3078" s="211">
        <v>15710.154</v>
      </c>
      <c r="F3078" s="211">
        <v>21662.771000000001</v>
      </c>
      <c r="G3078" s="213">
        <v>37372.925000000003</v>
      </c>
      <c r="I3078" s="63"/>
      <c r="J3078" s="68"/>
      <c r="K3078" s="68"/>
      <c r="M3078" s="63">
        <v>45787</v>
      </c>
      <c r="N3078" s="211">
        <v>38123</v>
      </c>
      <c r="O3078" s="212">
        <v>1113.5833</v>
      </c>
      <c r="Q3078" s="63">
        <v>45787</v>
      </c>
      <c r="R3078" s="210">
        <v>153.56457522698713</v>
      </c>
      <c r="S3078" s="210">
        <v>94.639431811474566</v>
      </c>
      <c r="U3078" s="63">
        <v>45787</v>
      </c>
      <c r="V3078" s="214">
        <v>47.590570287192904</v>
      </c>
      <c r="AB3078" s="67"/>
      <c r="AH3078" s="58">
        <v>45787</v>
      </c>
      <c r="AI3078" s="210">
        <v>80.322439579928925</v>
      </c>
      <c r="AJ3078" s="210">
        <v>79.746936041248389</v>
      </c>
      <c r="AK3078" s="210">
        <v>78.376410222932023</v>
      </c>
      <c r="AM3078" s="63">
        <v>45787</v>
      </c>
      <c r="AN3078" s="210">
        <v>224.09595680046638</v>
      </c>
      <c r="AO3078" s="210">
        <v>240.75860169844975</v>
      </c>
      <c r="AP3078" s="210">
        <v>181.25963239936019</v>
      </c>
      <c r="AR3078" s="63">
        <v>45787</v>
      </c>
      <c r="AS3078" s="210">
        <v>154.35114413846344</v>
      </c>
      <c r="AT3078" s="210">
        <v>74.47389595518834</v>
      </c>
    </row>
    <row r="3079" spans="4:46">
      <c r="D3079" s="63">
        <v>45788</v>
      </c>
      <c r="E3079" s="211">
        <v>15710.154</v>
      </c>
      <c r="F3079" s="211">
        <v>21662.771000000001</v>
      </c>
      <c r="G3079" s="213">
        <v>37372.925000000003</v>
      </c>
      <c r="I3079" s="63"/>
      <c r="J3079" s="68"/>
      <c r="K3079" s="68"/>
      <c r="M3079" s="63">
        <v>45788</v>
      </c>
      <c r="N3079" s="211">
        <v>38123</v>
      </c>
      <c r="O3079" s="212">
        <v>1113.5833</v>
      </c>
      <c r="Q3079" s="63">
        <v>45788</v>
      </c>
      <c r="R3079" s="210">
        <v>152.36690825731358</v>
      </c>
      <c r="S3079" s="210">
        <v>94.155481807735725</v>
      </c>
      <c r="U3079" s="63">
        <v>45788</v>
      </c>
      <c r="V3079" s="214">
        <v>47.590570287192904</v>
      </c>
      <c r="AB3079" s="67"/>
      <c r="AH3079" s="58">
        <v>45788</v>
      </c>
      <c r="AI3079" s="210">
        <v>79.774680531506021</v>
      </c>
      <c r="AJ3079" s="210">
        <v>79.335319986258995</v>
      </c>
      <c r="AK3079" s="210">
        <v>78.082809685140802</v>
      </c>
      <c r="AM3079" s="63">
        <v>45788</v>
      </c>
      <c r="AN3079" s="210">
        <v>223.50905319073414</v>
      </c>
      <c r="AO3079" s="210">
        <v>239.86376384236542</v>
      </c>
      <c r="AP3079" s="210">
        <v>180.60391142031048</v>
      </c>
      <c r="AR3079" s="63">
        <v>45788</v>
      </c>
      <c r="AS3079" s="210">
        <v>153.38775318719726</v>
      </c>
      <c r="AT3079" s="210">
        <v>74.707604034967673</v>
      </c>
    </row>
    <row r="3080" spans="4:46">
      <c r="D3080" s="63">
        <v>45789</v>
      </c>
      <c r="E3080" s="211">
        <v>12767.366</v>
      </c>
      <c r="F3080" s="211">
        <v>21663.277999999998</v>
      </c>
      <c r="G3080" s="213">
        <v>34430.644</v>
      </c>
      <c r="I3080" s="63"/>
      <c r="J3080" s="68"/>
      <c r="K3080" s="68"/>
      <c r="M3080" s="63">
        <v>45789</v>
      </c>
      <c r="N3080" s="211">
        <v>38079</v>
      </c>
      <c r="O3080" s="212">
        <v>1126</v>
      </c>
      <c r="Q3080" s="63">
        <v>45789</v>
      </c>
      <c r="R3080" s="210">
        <v>150.70298081674457</v>
      </c>
      <c r="S3080" s="210">
        <v>93.622877617849724</v>
      </c>
      <c r="U3080" s="63">
        <v>45789</v>
      </c>
      <c r="V3080" s="214">
        <v>47.371367124998962</v>
      </c>
      <c r="AB3080" s="67"/>
      <c r="AH3080" s="58">
        <v>45789</v>
      </c>
      <c r="AI3080" s="210">
        <v>79.224786548618439</v>
      </c>
      <c r="AJ3080" s="210">
        <v>78.857856177839182</v>
      </c>
      <c r="AK3080" s="210">
        <v>77.697901143484188</v>
      </c>
      <c r="AM3080" s="63">
        <v>45789</v>
      </c>
      <c r="AN3080" s="210">
        <v>222.9122079294649</v>
      </c>
      <c r="AO3080" s="210">
        <v>238.8389915956088</v>
      </c>
      <c r="AP3080" s="210">
        <v>180.06268616274136</v>
      </c>
      <c r="AR3080" s="63">
        <v>45789</v>
      </c>
      <c r="AS3080" s="210">
        <v>152.51316112012515</v>
      </c>
      <c r="AT3080" s="210">
        <v>74.91285630371604</v>
      </c>
    </row>
    <row r="3081" spans="4:46">
      <c r="D3081" s="63">
        <v>45790</v>
      </c>
      <c r="E3081" s="211">
        <v>12662.741</v>
      </c>
      <c r="F3081" s="211">
        <v>21619.257000000001</v>
      </c>
      <c r="G3081" s="213">
        <v>34281.998</v>
      </c>
      <c r="I3081" s="63"/>
      <c r="J3081" s="68"/>
      <c r="K3081" s="68"/>
      <c r="M3081" s="63">
        <v>45790</v>
      </c>
      <c r="N3081" s="211">
        <v>38651</v>
      </c>
      <c r="O3081" s="212">
        <v>1125.6667</v>
      </c>
      <c r="Q3081" s="63">
        <v>45790</v>
      </c>
      <c r="R3081" s="210">
        <v>148.99547049678011</v>
      </c>
      <c r="S3081" s="210">
        <v>93.197732733836204</v>
      </c>
      <c r="U3081" s="63">
        <v>45790</v>
      </c>
      <c r="V3081" s="214">
        <v>47.285994307551441</v>
      </c>
      <c r="AB3081" s="67"/>
      <c r="AH3081" s="58">
        <v>45790</v>
      </c>
      <c r="AI3081" s="210">
        <v>78.769684816698344</v>
      </c>
      <c r="AJ3081" s="210">
        <v>78.509604867088953</v>
      </c>
      <c r="AK3081" s="210">
        <v>77.459019764695185</v>
      </c>
      <c r="AM3081" s="63">
        <v>45790</v>
      </c>
      <c r="AN3081" s="210">
        <v>222.50840035478893</v>
      </c>
      <c r="AO3081" s="210">
        <v>238.40927218641096</v>
      </c>
      <c r="AP3081" s="210">
        <v>179.36898060088234</v>
      </c>
      <c r="AR3081" s="63">
        <v>45790</v>
      </c>
      <c r="AS3081" s="210">
        <v>151.72259585787137</v>
      </c>
      <c r="AT3081" s="210">
        <v>75.112777889354092</v>
      </c>
    </row>
    <row r="3082" spans="4:46">
      <c r="D3082" s="63">
        <v>45791</v>
      </c>
      <c r="E3082" s="211">
        <v>12631.88</v>
      </c>
      <c r="F3082" s="211">
        <v>21575.636999999999</v>
      </c>
      <c r="G3082" s="213">
        <v>34207.517</v>
      </c>
      <c r="I3082" s="63"/>
      <c r="J3082" s="68"/>
      <c r="K3082" s="68"/>
      <c r="M3082" s="63">
        <v>45791</v>
      </c>
      <c r="N3082" s="211">
        <v>38565</v>
      </c>
      <c r="O3082" s="212">
        <v>1129.8333</v>
      </c>
      <c r="Q3082" s="63">
        <v>45791</v>
      </c>
      <c r="R3082" s="210">
        <v>147.87788421389033</v>
      </c>
      <c r="S3082" s="210">
        <v>92.521687163059681</v>
      </c>
      <c r="U3082" s="63">
        <v>45791</v>
      </c>
      <c r="V3082" s="214">
        <v>47.107653202774955</v>
      </c>
      <c r="AB3082" s="67"/>
      <c r="AH3082" s="58">
        <v>45791</v>
      </c>
      <c r="AI3082" s="210">
        <v>78.597151659052969</v>
      </c>
      <c r="AJ3082" s="210">
        <v>78.111338413479643</v>
      </c>
      <c r="AK3082" s="210">
        <v>76.89761078334007</v>
      </c>
      <c r="AM3082" s="63">
        <v>45791</v>
      </c>
      <c r="AN3082" s="210">
        <v>221.95245051481933</v>
      </c>
      <c r="AO3082" s="210">
        <v>237.63416783707032</v>
      </c>
      <c r="AP3082" s="210">
        <v>178.69407212436988</v>
      </c>
      <c r="AR3082" s="63">
        <v>45791</v>
      </c>
      <c r="AS3082" s="210">
        <v>150.91079258886944</v>
      </c>
      <c r="AT3082" s="210">
        <v>75.244291501570075</v>
      </c>
    </row>
    <row r="3083" spans="4:46">
      <c r="D3083" s="63">
        <v>45792</v>
      </c>
      <c r="E3083" s="211">
        <v>12452.931</v>
      </c>
      <c r="F3083" s="211">
        <v>21541.694</v>
      </c>
      <c r="G3083" s="213">
        <v>33994.625</v>
      </c>
      <c r="I3083" s="63"/>
      <c r="J3083" s="68"/>
      <c r="K3083" s="68"/>
      <c r="M3083" s="63">
        <v>45792</v>
      </c>
      <c r="N3083" s="211">
        <v>38346</v>
      </c>
      <c r="O3083" s="212">
        <v>1135.5</v>
      </c>
      <c r="Q3083" s="63">
        <v>45792</v>
      </c>
      <c r="R3083" s="210">
        <v>145.74165422534691</v>
      </c>
      <c r="S3083" s="210">
        <v>91.425936296731351</v>
      </c>
      <c r="U3083" s="63">
        <v>45792</v>
      </c>
      <c r="V3083" s="214">
        <v>47.218853812473228</v>
      </c>
      <c r="AB3083" s="67"/>
      <c r="AH3083" s="58">
        <v>45792</v>
      </c>
      <c r="AI3083" s="210">
        <v>78.528085735283625</v>
      </c>
      <c r="AJ3083" s="210">
        <v>77.497887032299786</v>
      </c>
      <c r="AK3083" s="210">
        <v>75.796529248424193</v>
      </c>
      <c r="AM3083" s="63">
        <v>45792</v>
      </c>
      <c r="AN3083" s="210">
        <v>221.34327825337044</v>
      </c>
      <c r="AO3083" s="210">
        <v>236.99435656060098</v>
      </c>
      <c r="AP3083" s="210">
        <v>177.79532164320364</v>
      </c>
      <c r="AR3083" s="63">
        <v>45792</v>
      </c>
      <c r="AS3083" s="210">
        <v>150.160085992332</v>
      </c>
      <c r="AT3083" s="210">
        <v>75.323663297585057</v>
      </c>
    </row>
    <row r="3084" spans="4:46">
      <c r="D3084" s="63">
        <v>45793</v>
      </c>
      <c r="E3084" s="211">
        <v>12422.869000000001</v>
      </c>
      <c r="F3084" s="211">
        <v>21508.912</v>
      </c>
      <c r="G3084" s="213">
        <v>33931.781000000003</v>
      </c>
      <c r="I3084" s="63"/>
      <c r="J3084" s="68"/>
      <c r="K3084" s="68"/>
      <c r="M3084" s="63">
        <v>45793</v>
      </c>
      <c r="N3084" s="211">
        <v>38338</v>
      </c>
      <c r="O3084" s="212">
        <v>1146.1667</v>
      </c>
      <c r="Q3084" s="63">
        <v>45793</v>
      </c>
      <c r="R3084" s="210">
        <v>143.99341084705449</v>
      </c>
      <c r="S3084" s="210">
        <v>90.383653875476824</v>
      </c>
      <c r="U3084" s="63">
        <v>45793</v>
      </c>
      <c r="V3084" s="214">
        <v>45.1550685173925</v>
      </c>
      <c r="AB3084" s="67"/>
      <c r="AH3084" s="58">
        <v>45793</v>
      </c>
      <c r="AI3084" s="210">
        <v>78.301543890626931</v>
      </c>
      <c r="AJ3084" s="210">
        <v>76.860620689730055</v>
      </c>
      <c r="AK3084" s="210">
        <v>74.781427278947504</v>
      </c>
      <c r="AM3084" s="63">
        <v>45793</v>
      </c>
      <c r="AN3084" s="210">
        <v>220.83032171516064</v>
      </c>
      <c r="AO3084" s="210">
        <v>236.54948510934753</v>
      </c>
      <c r="AP3084" s="210">
        <v>176.94583300989873</v>
      </c>
      <c r="AR3084" s="63">
        <v>45793</v>
      </c>
      <c r="AS3084" s="210">
        <v>149.43980234373657</v>
      </c>
      <c r="AT3084" s="210">
        <v>75.379201974337477</v>
      </c>
    </row>
    <row r="3085" spans="4:46">
      <c r="D3085" s="63">
        <v>45794</v>
      </c>
      <c r="E3085" s="211">
        <v>12422.869000000001</v>
      </c>
      <c r="F3085" s="211">
        <v>21508.912</v>
      </c>
      <c r="G3085" s="213">
        <v>33931.781000000003</v>
      </c>
      <c r="I3085" s="63"/>
      <c r="J3085" s="68"/>
      <c r="K3085" s="68"/>
      <c r="M3085" s="63">
        <v>45794</v>
      </c>
      <c r="N3085" s="211">
        <v>38338</v>
      </c>
      <c r="O3085" s="212">
        <v>1146.1667</v>
      </c>
      <c r="Q3085" s="63">
        <v>45794</v>
      </c>
      <c r="R3085" s="210">
        <v>142.24649202577936</v>
      </c>
      <c r="S3085" s="210">
        <v>89.334606333781721</v>
      </c>
      <c r="U3085" s="63">
        <v>45794</v>
      </c>
      <c r="V3085" s="214">
        <v>45.1550685173925</v>
      </c>
      <c r="AB3085" s="67"/>
      <c r="AH3085" s="58">
        <v>45794</v>
      </c>
      <c r="AI3085" s="210">
        <v>78.076893822254661</v>
      </c>
      <c r="AJ3085" s="210">
        <v>76.220343177882043</v>
      </c>
      <c r="AK3085" s="210">
        <v>73.760025898769982</v>
      </c>
      <c r="AM3085" s="63">
        <v>45794</v>
      </c>
      <c r="AN3085" s="210">
        <v>220.16260339280774</v>
      </c>
      <c r="AO3085" s="210">
        <v>235.92494106025458</v>
      </c>
      <c r="AP3085" s="210">
        <v>175.95883390158548</v>
      </c>
      <c r="AR3085" s="63">
        <v>45794</v>
      </c>
      <c r="AS3085" s="210">
        <v>148.82868317231876</v>
      </c>
      <c r="AT3085" s="210">
        <v>75.412720282887079</v>
      </c>
    </row>
    <row r="3086" spans="4:46">
      <c r="D3086" s="63">
        <v>45795</v>
      </c>
      <c r="E3086" s="211">
        <v>12422.869000000001</v>
      </c>
      <c r="F3086" s="211">
        <v>21508.912</v>
      </c>
      <c r="G3086" s="213">
        <v>33931.781000000003</v>
      </c>
      <c r="I3086" s="63"/>
      <c r="J3086" s="68"/>
      <c r="K3086" s="68"/>
      <c r="M3086" s="63">
        <v>45795</v>
      </c>
      <c r="N3086" s="211">
        <v>38338</v>
      </c>
      <c r="O3086" s="212">
        <v>1146.1667</v>
      </c>
      <c r="Q3086" s="63">
        <v>45795</v>
      </c>
      <c r="R3086" s="210">
        <v>140.54972501153497</v>
      </c>
      <c r="S3086" s="210">
        <v>88.299608521020346</v>
      </c>
      <c r="U3086" s="63">
        <v>45795</v>
      </c>
      <c r="V3086" s="214">
        <v>45.1550685173925</v>
      </c>
      <c r="AB3086" s="67"/>
      <c r="AH3086" s="58">
        <v>45795</v>
      </c>
      <c r="AI3086" s="210">
        <v>77.941244324926132</v>
      </c>
      <c r="AJ3086" s="210">
        <v>75.619764414534615</v>
      </c>
      <c r="AK3086" s="210">
        <v>72.745863026520837</v>
      </c>
      <c r="AM3086" s="63">
        <v>45795</v>
      </c>
      <c r="AN3086" s="210">
        <v>219.56817779945374</v>
      </c>
      <c r="AO3086" s="210">
        <v>235.43982047703119</v>
      </c>
      <c r="AP3086" s="210">
        <v>175.02744195634489</v>
      </c>
      <c r="AR3086" s="63">
        <v>45795</v>
      </c>
      <c r="AS3086" s="210">
        <v>148.26818112257908</v>
      </c>
      <c r="AT3086" s="210">
        <v>75.451609113268688</v>
      </c>
    </row>
    <row r="3087" spans="4:46">
      <c r="D3087" s="63">
        <v>45796</v>
      </c>
      <c r="E3087" s="211">
        <v>11760.038</v>
      </c>
      <c r="F3087" s="211">
        <v>21517.219000000001</v>
      </c>
      <c r="G3087" s="213">
        <v>33277.256999999998</v>
      </c>
      <c r="I3087" s="63"/>
      <c r="J3087" s="68"/>
      <c r="K3087" s="68"/>
      <c r="M3087" s="63">
        <v>45796</v>
      </c>
      <c r="N3087" s="211">
        <v>38300</v>
      </c>
      <c r="O3087" s="212">
        <v>1134.25</v>
      </c>
      <c r="Q3087" s="63">
        <v>45796</v>
      </c>
      <c r="R3087" s="210">
        <v>138.99233595598099</v>
      </c>
      <c r="S3087" s="210">
        <v>87.204489352809603</v>
      </c>
      <c r="U3087" s="63">
        <v>45796</v>
      </c>
      <c r="V3087" s="214">
        <v>46.66930698924174</v>
      </c>
      <c r="AB3087" s="67"/>
      <c r="AH3087" s="58">
        <v>45796</v>
      </c>
      <c r="AI3087" s="210">
        <v>77.855135716839357</v>
      </c>
      <c r="AJ3087" s="210">
        <v>74.985736843270971</v>
      </c>
      <c r="AK3087" s="210">
        <v>71.638890185643376</v>
      </c>
      <c r="AM3087" s="63">
        <v>45796</v>
      </c>
      <c r="AN3087" s="210">
        <v>219.13570692445973</v>
      </c>
      <c r="AO3087" s="210">
        <v>235.20771673409405</v>
      </c>
      <c r="AP3087" s="210">
        <v>174.18261245832451</v>
      </c>
      <c r="AR3087" s="63">
        <v>45796</v>
      </c>
      <c r="AS3087" s="210">
        <v>147.80966895267125</v>
      </c>
      <c r="AT3087" s="210">
        <v>75.500287803854476</v>
      </c>
    </row>
    <row r="3088" spans="4:46">
      <c r="D3088" s="63">
        <v>45797</v>
      </c>
      <c r="E3088" s="211">
        <v>11341.009</v>
      </c>
      <c r="F3088" s="211">
        <v>21481.006000000001</v>
      </c>
      <c r="G3088" s="213">
        <v>32822.014999999999</v>
      </c>
      <c r="I3088" s="63"/>
      <c r="J3088" s="68"/>
      <c r="K3088" s="68"/>
      <c r="M3088" s="63">
        <v>45797</v>
      </c>
      <c r="N3088" s="211">
        <v>38267</v>
      </c>
      <c r="O3088" s="212">
        <v>1142</v>
      </c>
      <c r="Q3088" s="63">
        <v>45797</v>
      </c>
      <c r="R3088" s="210">
        <v>136.10004447814782</v>
      </c>
      <c r="S3088" s="210">
        <v>86.156358417270184</v>
      </c>
      <c r="U3088" s="63">
        <v>45797</v>
      </c>
      <c r="V3088" s="214">
        <v>46.639950341401899</v>
      </c>
      <c r="AB3088" s="67"/>
      <c r="AH3088" s="58">
        <v>45797</v>
      </c>
      <c r="AI3088" s="210">
        <v>77.881291570952314</v>
      </c>
      <c r="AJ3088" s="210">
        <v>74.446219185586955</v>
      </c>
      <c r="AK3088" s="210">
        <v>70.598647701908249</v>
      </c>
      <c r="AM3088" s="63">
        <v>45797</v>
      </c>
      <c r="AN3088" s="210">
        <v>218.58937473238984</v>
      </c>
      <c r="AO3088" s="210">
        <v>234.92038489029903</v>
      </c>
      <c r="AP3088" s="210">
        <v>173.14513478014152</v>
      </c>
      <c r="AR3088" s="63">
        <v>45797</v>
      </c>
      <c r="AS3088" s="210">
        <v>147.33890094079828</v>
      </c>
      <c r="AT3088" s="210">
        <v>75.561293997213738</v>
      </c>
    </row>
    <row r="3089" spans="4:46">
      <c r="D3089" s="63">
        <v>45798</v>
      </c>
      <c r="E3089" s="211">
        <v>11067.148999999999</v>
      </c>
      <c r="F3089" s="211">
        <v>21431.602999999999</v>
      </c>
      <c r="G3089" s="213">
        <v>32498.752</v>
      </c>
      <c r="I3089" s="63"/>
      <c r="J3089" s="68"/>
      <c r="K3089" s="68"/>
      <c r="M3089" s="63">
        <v>45798</v>
      </c>
      <c r="N3089" s="211">
        <v>38176</v>
      </c>
      <c r="O3089" s="212">
        <v>1145</v>
      </c>
      <c r="Q3089" s="63">
        <v>45798</v>
      </c>
      <c r="R3089" s="210">
        <v>135.24183681753959</v>
      </c>
      <c r="S3089" s="210">
        <v>85.309392711889203</v>
      </c>
      <c r="U3089" s="63">
        <v>45798</v>
      </c>
      <c r="V3089" s="214">
        <v>46.44065515550809</v>
      </c>
      <c r="AB3089" s="67"/>
      <c r="AH3089" s="58">
        <v>45798</v>
      </c>
      <c r="AI3089" s="210">
        <v>77.967299060215751</v>
      </c>
      <c r="AJ3089" s="210">
        <v>74.073314186128698</v>
      </c>
      <c r="AK3089" s="210">
        <v>69.813833853472033</v>
      </c>
      <c r="AM3089" s="63">
        <v>45798</v>
      </c>
      <c r="AN3089" s="210">
        <v>217.96498487781514</v>
      </c>
      <c r="AO3089" s="210">
        <v>234.24578076891135</v>
      </c>
      <c r="AP3089" s="210">
        <v>172.28105072002461</v>
      </c>
      <c r="AR3089" s="63">
        <v>45798</v>
      </c>
      <c r="AS3089" s="210">
        <v>146.78859559802615</v>
      </c>
      <c r="AT3089" s="210">
        <v>75.585483021088535</v>
      </c>
    </row>
    <row r="3090" spans="4:46">
      <c r="D3090" s="63">
        <v>45799</v>
      </c>
      <c r="E3090" s="211">
        <v>11475.343999999999</v>
      </c>
      <c r="F3090" s="211">
        <v>21410.855</v>
      </c>
      <c r="G3090" s="213">
        <v>32886.199000000001</v>
      </c>
      <c r="I3090" s="63"/>
      <c r="J3090" s="68"/>
      <c r="K3090" s="68"/>
      <c r="M3090" s="63">
        <v>45799</v>
      </c>
      <c r="N3090" s="211">
        <v>38097</v>
      </c>
      <c r="O3090" s="212">
        <v>1143.5833</v>
      </c>
      <c r="Q3090" s="63">
        <v>45799</v>
      </c>
      <c r="R3090" s="210">
        <v>135.03140681966352</v>
      </c>
      <c r="S3090" s="210">
        <v>84.479303462001837</v>
      </c>
      <c r="U3090" s="63">
        <v>45799</v>
      </c>
      <c r="V3090" s="214">
        <v>45.32804194282766</v>
      </c>
      <c r="AB3090" s="67"/>
      <c r="AH3090" s="58">
        <v>45799</v>
      </c>
      <c r="AI3090" s="210">
        <v>78.023735888502642</v>
      </c>
      <c r="AJ3090" s="210">
        <v>73.682713856464076</v>
      </c>
      <c r="AK3090" s="210">
        <v>69.023000118574458</v>
      </c>
      <c r="AM3090" s="63">
        <v>45799</v>
      </c>
      <c r="AN3090" s="210">
        <v>217.24430630310997</v>
      </c>
      <c r="AO3090" s="210">
        <v>233.49512217900553</v>
      </c>
      <c r="AP3090" s="210">
        <v>171.32881281910409</v>
      </c>
      <c r="AR3090" s="63">
        <v>45799</v>
      </c>
      <c r="AS3090" s="210">
        <v>146.30235109979779</v>
      </c>
      <c r="AT3090" s="210">
        <v>75.609877985961077</v>
      </c>
    </row>
    <row r="3091" spans="4:46">
      <c r="D3091" s="63">
        <v>45800</v>
      </c>
      <c r="E3091" s="211">
        <v>11898.424999999999</v>
      </c>
      <c r="F3091" s="211">
        <v>21391.563999999998</v>
      </c>
      <c r="G3091" s="213">
        <v>33289.989000000001</v>
      </c>
      <c r="I3091" s="63"/>
      <c r="J3091" s="68"/>
      <c r="K3091" s="68"/>
      <c r="M3091" s="63">
        <v>45800</v>
      </c>
      <c r="N3091" s="211">
        <v>38428</v>
      </c>
      <c r="O3091" s="212">
        <v>1137</v>
      </c>
      <c r="Q3091" s="63">
        <v>45800</v>
      </c>
      <c r="R3091" s="210">
        <v>134.86343047383471</v>
      </c>
      <c r="S3091" s="210">
        <v>83.659582822442303</v>
      </c>
      <c r="U3091" s="63">
        <v>45800</v>
      </c>
      <c r="V3091" s="214">
        <v>46.502865888588779</v>
      </c>
      <c r="AB3091" s="67"/>
      <c r="AH3091" s="58">
        <v>45800</v>
      </c>
      <c r="AI3091" s="210">
        <v>78.183516864032867</v>
      </c>
      <c r="AJ3091" s="210">
        <v>73.342596988061757</v>
      </c>
      <c r="AK3091" s="210">
        <v>68.238561626414679</v>
      </c>
      <c r="AM3091" s="63">
        <v>45800</v>
      </c>
      <c r="AN3091" s="210">
        <v>216.56569823726213</v>
      </c>
      <c r="AO3091" s="210">
        <v>232.85994961414187</v>
      </c>
      <c r="AP3091" s="210">
        <v>170.36298597273864</v>
      </c>
      <c r="AR3091" s="63">
        <v>45800</v>
      </c>
      <c r="AS3091" s="210">
        <v>145.91134261955881</v>
      </c>
      <c r="AT3091" s="210">
        <v>75.629346447919474</v>
      </c>
    </row>
    <row r="3092" spans="4:46">
      <c r="D3092" s="63">
        <v>45801</v>
      </c>
      <c r="E3092" s="211">
        <v>11898.424999999999</v>
      </c>
      <c r="F3092" s="211">
        <v>21391.563999999998</v>
      </c>
      <c r="G3092" s="213">
        <v>33289.989000000001</v>
      </c>
      <c r="I3092" s="63"/>
      <c r="J3092" s="68"/>
      <c r="K3092" s="68"/>
      <c r="M3092" s="63">
        <v>45801</v>
      </c>
      <c r="N3092" s="211">
        <v>38428</v>
      </c>
      <c r="O3092" s="212">
        <v>1137</v>
      </c>
      <c r="Q3092" s="63">
        <v>45801</v>
      </c>
      <c r="R3092" s="210">
        <v>134.53543036514165</v>
      </c>
      <c r="S3092" s="210">
        <v>82.830525838661345</v>
      </c>
      <c r="U3092" s="63">
        <v>45801</v>
      </c>
      <c r="V3092" s="214">
        <v>46.502865888588779</v>
      </c>
      <c r="AB3092" s="67"/>
      <c r="AH3092" s="58">
        <v>45801</v>
      </c>
      <c r="AI3092" s="210">
        <v>78.375456366569168</v>
      </c>
      <c r="AJ3092" s="210">
        <v>73.004120234562848</v>
      </c>
      <c r="AK3092" s="210">
        <v>67.44649990207094</v>
      </c>
      <c r="AM3092" s="63">
        <v>45801</v>
      </c>
      <c r="AN3092" s="210">
        <v>215.81561337838545</v>
      </c>
      <c r="AO3092" s="210">
        <v>232.12166148822413</v>
      </c>
      <c r="AP3092" s="210">
        <v>169.41234004035115</v>
      </c>
      <c r="AR3092" s="63">
        <v>45801</v>
      </c>
      <c r="AS3092" s="210">
        <v>145.5685849755192</v>
      </c>
      <c r="AT3092" s="210">
        <v>75.632914430545</v>
      </c>
    </row>
    <row r="3093" spans="4:46">
      <c r="D3093" s="63">
        <v>45802</v>
      </c>
      <c r="E3093" s="211">
        <v>11898.424999999999</v>
      </c>
      <c r="F3093" s="211">
        <v>21391.563999999998</v>
      </c>
      <c r="G3093" s="213">
        <v>33289.989000000001</v>
      </c>
      <c r="I3093" s="63"/>
      <c r="J3093" s="68"/>
      <c r="K3093" s="68"/>
      <c r="M3093" s="63">
        <v>45802</v>
      </c>
      <c r="N3093" s="211">
        <v>38428</v>
      </c>
      <c r="O3093" s="212">
        <v>1137</v>
      </c>
      <c r="Q3093" s="63">
        <v>45802</v>
      </c>
      <c r="R3093" s="210">
        <v>134.18270074277117</v>
      </c>
      <c r="S3093" s="210">
        <v>82.115778490861629</v>
      </c>
      <c r="U3093" s="63">
        <v>45802</v>
      </c>
      <c r="V3093" s="214">
        <v>46.502865888588779</v>
      </c>
      <c r="AB3093" s="67"/>
      <c r="AH3093" s="58">
        <v>45802</v>
      </c>
      <c r="AI3093" s="210">
        <v>78.53213906541292</v>
      </c>
      <c r="AJ3093" s="210">
        <v>72.718749679690504</v>
      </c>
      <c r="AK3093" s="210">
        <v>66.786084061031701</v>
      </c>
      <c r="AM3093" s="63">
        <v>45802</v>
      </c>
      <c r="AN3093" s="210">
        <v>215.08267255624443</v>
      </c>
      <c r="AO3093" s="210">
        <v>231.45579645472765</v>
      </c>
      <c r="AP3093" s="210">
        <v>168.45276901250094</v>
      </c>
      <c r="AR3093" s="63">
        <v>45802</v>
      </c>
      <c r="AS3093" s="210">
        <v>145.13673713118948</v>
      </c>
      <c r="AT3093" s="210">
        <v>75.599507270068983</v>
      </c>
    </row>
    <row r="3094" spans="4:46">
      <c r="D3094" s="63">
        <v>45803</v>
      </c>
      <c r="E3094" s="211">
        <v>11590.09</v>
      </c>
      <c r="F3094" s="211">
        <v>21429.356</v>
      </c>
      <c r="G3094" s="213">
        <v>33019.446000000004</v>
      </c>
      <c r="I3094" s="63"/>
      <c r="J3094" s="68"/>
      <c r="K3094" s="68"/>
      <c r="M3094" s="63">
        <v>45803</v>
      </c>
      <c r="N3094" s="211">
        <v>38384</v>
      </c>
      <c r="O3094" s="212">
        <v>1139.8333</v>
      </c>
      <c r="Q3094" s="63">
        <v>45803</v>
      </c>
      <c r="R3094" s="210">
        <v>133.84107948123963</v>
      </c>
      <c r="S3094" s="210">
        <v>81.608450789067291</v>
      </c>
      <c r="U3094" s="63">
        <v>45803</v>
      </c>
      <c r="V3094" s="214">
        <v>46.570671716255617</v>
      </c>
      <c r="AB3094" s="67"/>
      <c r="AH3094" s="58">
        <v>45803</v>
      </c>
      <c r="AI3094" s="210">
        <v>78.616101773278842</v>
      </c>
      <c r="AJ3094" s="210">
        <v>72.528892756467812</v>
      </c>
      <c r="AK3094" s="210">
        <v>66.373546903085995</v>
      </c>
      <c r="AM3094" s="63">
        <v>45803</v>
      </c>
      <c r="AN3094" s="210">
        <v>214.50655443515845</v>
      </c>
      <c r="AO3094" s="210">
        <v>231.02315685695126</v>
      </c>
      <c r="AP3094" s="210">
        <v>167.58332839162082</v>
      </c>
      <c r="AR3094" s="63">
        <v>45803</v>
      </c>
      <c r="AS3094" s="210">
        <v>144.87050099277087</v>
      </c>
      <c r="AT3094" s="210">
        <v>75.563672620245995</v>
      </c>
    </row>
    <row r="3095" spans="4:46">
      <c r="D3095" s="63">
        <v>45804</v>
      </c>
      <c r="E3095" s="211">
        <v>11793.763000000001</v>
      </c>
      <c r="F3095" s="211">
        <v>21444.669000000002</v>
      </c>
      <c r="G3095" s="213">
        <v>33238.432000000001</v>
      </c>
      <c r="I3095" s="63"/>
      <c r="J3095" s="68"/>
      <c r="K3095" s="68"/>
      <c r="M3095" s="63">
        <v>45804</v>
      </c>
      <c r="N3095" s="211">
        <v>38381</v>
      </c>
      <c r="O3095" s="212">
        <v>1148</v>
      </c>
      <c r="Q3095" s="63">
        <v>45804</v>
      </c>
      <c r="R3095" s="210">
        <v>133.40511280267901</v>
      </c>
      <c r="S3095" s="210">
        <v>81.088822769031907</v>
      </c>
      <c r="U3095" s="63">
        <v>45804</v>
      </c>
      <c r="V3095" s="214">
        <v>46.412493173150551</v>
      </c>
      <c r="AB3095" s="67"/>
      <c r="AH3095" s="58">
        <v>45804</v>
      </c>
      <c r="AI3095" s="210">
        <v>78.8164252393791</v>
      </c>
      <c r="AJ3095" s="210">
        <v>72.396897690474532</v>
      </c>
      <c r="AK3095" s="210">
        <v>65.972018391055002</v>
      </c>
      <c r="AM3095" s="63">
        <v>45804</v>
      </c>
      <c r="AN3095" s="210">
        <v>213.84465138525766</v>
      </c>
      <c r="AO3095" s="210">
        <v>230.51749727622291</v>
      </c>
      <c r="AP3095" s="210">
        <v>166.57806407384012</v>
      </c>
      <c r="AR3095" s="63">
        <v>45804</v>
      </c>
      <c r="AS3095" s="210">
        <v>144.69180609227504</v>
      </c>
      <c r="AT3095" s="210">
        <v>75.487254360955291</v>
      </c>
    </row>
    <row r="3096" spans="4:46">
      <c r="D3096" s="63">
        <v>45805</v>
      </c>
      <c r="E3096" s="211">
        <v>11937.31</v>
      </c>
      <c r="F3096" s="211">
        <v>21476.638999999999</v>
      </c>
      <c r="G3096" s="213">
        <v>33413.949000000001</v>
      </c>
      <c r="I3096" s="63"/>
      <c r="J3096" s="68"/>
      <c r="K3096" s="68"/>
      <c r="M3096" s="63">
        <v>45805</v>
      </c>
      <c r="N3096" s="211">
        <v>38444</v>
      </c>
      <c r="O3096" s="212">
        <v>1161</v>
      </c>
      <c r="Q3096" s="63">
        <v>45805</v>
      </c>
      <c r="R3096" s="210">
        <v>132.96720405373071</v>
      </c>
      <c r="S3096" s="210">
        <v>80.398576939791383</v>
      </c>
      <c r="U3096" s="63">
        <v>45805</v>
      </c>
      <c r="V3096" s="214">
        <v>46.207508089157315</v>
      </c>
      <c r="AB3096" s="67"/>
      <c r="AH3096" s="58">
        <v>45805</v>
      </c>
      <c r="AI3096" s="210">
        <v>78.997475856612652</v>
      </c>
      <c r="AJ3096" s="210">
        <v>72.147503888517278</v>
      </c>
      <c r="AK3096" s="210">
        <v>65.349637350449981</v>
      </c>
      <c r="AM3096" s="63">
        <v>45805</v>
      </c>
      <c r="AN3096" s="210">
        <v>212.98358202048266</v>
      </c>
      <c r="AO3096" s="210">
        <v>229.64406000567786</v>
      </c>
      <c r="AP3096" s="210">
        <v>165.6293401782749</v>
      </c>
      <c r="AR3096" s="63">
        <v>45805</v>
      </c>
      <c r="AS3096" s="210">
        <v>144.45485139241336</v>
      </c>
      <c r="AT3096" s="210">
        <v>75.397162713227274</v>
      </c>
    </row>
    <row r="3097" spans="4:46">
      <c r="D3097" s="63">
        <v>45806</v>
      </c>
      <c r="E3097" s="211">
        <v>11751.471</v>
      </c>
      <c r="F3097" s="211">
        <v>21534.794000000002</v>
      </c>
      <c r="G3097" s="213">
        <v>33286.264999999999</v>
      </c>
      <c r="I3097" s="63"/>
      <c r="J3097" s="68"/>
      <c r="K3097" s="68"/>
      <c r="M3097" s="63">
        <v>45806</v>
      </c>
      <c r="N3097" s="211">
        <v>38366</v>
      </c>
      <c r="O3097" s="212">
        <v>1174.5</v>
      </c>
      <c r="Q3097" s="63">
        <v>45806</v>
      </c>
      <c r="R3097" s="210">
        <v>132.5408471768533</v>
      </c>
      <c r="S3097" s="210">
        <v>79.699255416044551</v>
      </c>
      <c r="U3097" s="63">
        <v>45806</v>
      </c>
      <c r="V3097" s="214">
        <v>45.864040713285824</v>
      </c>
      <c r="AB3097" s="67"/>
      <c r="AH3097" s="58">
        <v>45806</v>
      </c>
      <c r="AI3097" s="210">
        <v>79.13476893092259</v>
      </c>
      <c r="AJ3097" s="210">
        <v>71.865502027049175</v>
      </c>
      <c r="AK3097" s="210">
        <v>64.694305199135727</v>
      </c>
      <c r="AM3097" s="63">
        <v>45806</v>
      </c>
      <c r="AN3097" s="210">
        <v>212.18700650517505</v>
      </c>
      <c r="AO3097" s="210">
        <v>228.76871964182581</v>
      </c>
      <c r="AP3097" s="210">
        <v>164.89894635987352</v>
      </c>
      <c r="AR3097" s="63">
        <v>45806</v>
      </c>
      <c r="AS3097" s="210">
        <v>144.18183199314174</v>
      </c>
      <c r="AT3097" s="210">
        <v>75.299733124169023</v>
      </c>
    </row>
    <row r="3098" spans="4:46">
      <c r="D3098" s="63">
        <v>45807</v>
      </c>
      <c r="E3098" s="211">
        <v>13374.759</v>
      </c>
      <c r="F3098" s="211">
        <v>21565.359</v>
      </c>
      <c r="G3098" s="213">
        <v>34940.118000000002</v>
      </c>
      <c r="I3098" s="63"/>
      <c r="J3098" s="68"/>
      <c r="K3098" s="68"/>
      <c r="M3098" s="63">
        <v>45807</v>
      </c>
      <c r="N3098" s="211">
        <v>36919</v>
      </c>
      <c r="O3098" s="212">
        <v>1195.3333</v>
      </c>
      <c r="Q3098" s="63">
        <v>45807</v>
      </c>
      <c r="R3098" s="210">
        <v>132.54372359772694</v>
      </c>
      <c r="S3098" s="210">
        <v>79.171871863813152</v>
      </c>
      <c r="U3098" s="63">
        <v>45807</v>
      </c>
      <c r="V3098" s="214">
        <v>43.543393481002177</v>
      </c>
      <c r="AB3098" s="67"/>
      <c r="AH3098" s="58">
        <v>45807</v>
      </c>
      <c r="AI3098" s="210">
        <v>79.290034646402006</v>
      </c>
      <c r="AJ3098" s="210">
        <v>71.700015691155315</v>
      </c>
      <c r="AK3098" s="210">
        <v>64.251535157974487</v>
      </c>
      <c r="AM3098" s="63">
        <v>45807</v>
      </c>
      <c r="AN3098" s="210">
        <v>211.36288783503355</v>
      </c>
      <c r="AO3098" s="210">
        <v>227.83764356519237</v>
      </c>
      <c r="AP3098" s="210">
        <v>164.17451346020638</v>
      </c>
      <c r="AR3098" s="63">
        <v>45807</v>
      </c>
      <c r="AS3098" s="210">
        <v>143.96158255640401</v>
      </c>
      <c r="AT3098" s="210">
        <v>75.188740386141134</v>
      </c>
    </row>
    <row r="3099" spans="4:46">
      <c r="D3099" s="63">
        <v>45808</v>
      </c>
      <c r="E3099" s="211">
        <v>13374.759</v>
      </c>
      <c r="F3099" s="211">
        <v>21565.359</v>
      </c>
      <c r="G3099" s="213">
        <v>34940.118000000002</v>
      </c>
      <c r="I3099" s="63"/>
      <c r="J3099" s="68"/>
      <c r="K3099" s="68"/>
      <c r="M3099" s="63">
        <v>45808</v>
      </c>
      <c r="N3099" s="211">
        <v>36919</v>
      </c>
      <c r="O3099" s="212">
        <v>1195.3333</v>
      </c>
      <c r="Q3099" s="63">
        <v>45808</v>
      </c>
      <c r="R3099" s="210">
        <v>131.90558292638624</v>
      </c>
      <c r="S3099" s="210">
        <v>78.428659221517336</v>
      </c>
      <c r="U3099" s="63">
        <v>45808</v>
      </c>
      <c r="V3099" s="214">
        <v>43.543393481002177</v>
      </c>
      <c r="AB3099" s="67"/>
      <c r="AH3099" s="58">
        <v>45808</v>
      </c>
      <c r="AI3099" s="210">
        <v>79.443731370367871</v>
      </c>
      <c r="AJ3099" s="210">
        <v>71.40382841181075</v>
      </c>
      <c r="AK3099" s="210">
        <v>63.564832389549906</v>
      </c>
      <c r="AM3099" s="63">
        <v>45808</v>
      </c>
      <c r="AN3099" s="210">
        <v>210.45157773845392</v>
      </c>
      <c r="AO3099" s="210">
        <v>226.97193161957969</v>
      </c>
      <c r="AP3099" s="210">
        <v>163.26832228070467</v>
      </c>
      <c r="AR3099" s="63">
        <v>45808</v>
      </c>
      <c r="AS3099" s="210">
        <v>143.82164231412088</v>
      </c>
      <c r="AT3099" s="210">
        <v>75.053820130925715</v>
      </c>
    </row>
    <row r="3100" spans="4:46">
      <c r="D3100" s="63">
        <v>45809</v>
      </c>
      <c r="E3100" s="211">
        <v>13374.759</v>
      </c>
      <c r="F3100" s="211">
        <v>21565.359</v>
      </c>
      <c r="G3100" s="213">
        <v>34940.118000000002</v>
      </c>
      <c r="I3100" s="63"/>
      <c r="J3100" s="68"/>
      <c r="K3100" s="68"/>
      <c r="M3100" s="63">
        <v>45809</v>
      </c>
      <c r="N3100" s="211">
        <v>36919</v>
      </c>
      <c r="O3100" s="212">
        <v>1195.3333</v>
      </c>
      <c r="Q3100" s="63">
        <v>45809</v>
      </c>
      <c r="R3100" s="210">
        <v>130.38399715428898</v>
      </c>
      <c r="S3100" s="210">
        <v>77.842565335355914</v>
      </c>
      <c r="U3100" s="63">
        <v>45809</v>
      </c>
      <c r="V3100" s="214">
        <v>43.543393481002177</v>
      </c>
      <c r="AB3100" s="67"/>
      <c r="AH3100" s="58">
        <v>45809</v>
      </c>
      <c r="AI3100" s="210">
        <v>79.640203960546984</v>
      </c>
      <c r="AJ3100" s="210">
        <v>71.210381048402311</v>
      </c>
      <c r="AK3100" s="210">
        <v>63.046469234595072</v>
      </c>
      <c r="AM3100" s="63">
        <v>45809</v>
      </c>
      <c r="AN3100" s="210">
        <v>209.70080637234213</v>
      </c>
      <c r="AO3100" s="210">
        <v>226.31301471395417</v>
      </c>
      <c r="AP3100" s="210">
        <v>162.47898149012778</v>
      </c>
      <c r="AR3100" s="63">
        <v>45809</v>
      </c>
      <c r="AS3100" s="210">
        <v>143.75984728309089</v>
      </c>
      <c r="AT3100" s="210">
        <v>74.925798749028957</v>
      </c>
    </row>
    <row r="3101" spans="4:46">
      <c r="D3101" s="63">
        <v>45810</v>
      </c>
      <c r="E3101" s="211">
        <v>15255.223</v>
      </c>
      <c r="F3101" s="211">
        <v>21672.19</v>
      </c>
      <c r="G3101" s="213">
        <v>36927.413</v>
      </c>
      <c r="I3101" s="63"/>
      <c r="J3101" s="68"/>
      <c r="K3101" s="68"/>
      <c r="M3101" s="63">
        <v>45810</v>
      </c>
      <c r="N3101" s="211">
        <v>37793</v>
      </c>
      <c r="O3101" s="212">
        <v>1181.1667</v>
      </c>
      <c r="Q3101" s="63">
        <v>45810</v>
      </c>
      <c r="R3101" s="210">
        <v>129.39469201748443</v>
      </c>
      <c r="S3101" s="210">
        <v>77.447150323119146</v>
      </c>
      <c r="U3101" s="63">
        <v>45810</v>
      </c>
      <c r="V3101" s="214">
        <v>45.709393607405865</v>
      </c>
      <c r="AB3101" s="67"/>
      <c r="AH3101" s="58">
        <v>45810</v>
      </c>
      <c r="AI3101" s="210">
        <v>79.872904994403669</v>
      </c>
      <c r="AJ3101" s="210">
        <v>71.13948953219294</v>
      </c>
      <c r="AK3101" s="210">
        <v>62.716556932327563</v>
      </c>
      <c r="AM3101" s="63">
        <v>45810</v>
      </c>
      <c r="AN3101" s="210">
        <v>208.97228439254357</v>
      </c>
      <c r="AO3101" s="210">
        <v>225.7126185520606</v>
      </c>
      <c r="AP3101" s="210">
        <v>161.61021690369273</v>
      </c>
      <c r="AR3101" s="63">
        <v>45810</v>
      </c>
      <c r="AS3101" s="210">
        <v>143.73611871117262</v>
      </c>
      <c r="AT3101" s="210">
        <v>74.793504276764338</v>
      </c>
    </row>
    <row r="3102" spans="4:46">
      <c r="D3102" s="63">
        <v>45811</v>
      </c>
      <c r="E3102" s="211">
        <v>14691.691999999999</v>
      </c>
      <c r="F3102" s="211">
        <v>21731.45</v>
      </c>
      <c r="G3102" s="213">
        <v>36423.142</v>
      </c>
      <c r="I3102" s="63"/>
      <c r="J3102" s="68"/>
      <c r="K3102" s="68"/>
      <c r="M3102" s="63">
        <v>45811</v>
      </c>
      <c r="N3102" s="211">
        <v>37767</v>
      </c>
      <c r="O3102" s="212">
        <v>1184</v>
      </c>
      <c r="Q3102" s="63">
        <v>45811</v>
      </c>
      <c r="R3102" s="210">
        <v>128.5367411086317</v>
      </c>
      <c r="S3102" s="210">
        <v>77.007331549027185</v>
      </c>
      <c r="U3102" s="63">
        <v>45811</v>
      </c>
      <c r="V3102" s="214">
        <v>45.754920667775835</v>
      </c>
      <c r="AB3102" s="67"/>
      <c r="AH3102" s="58">
        <v>45811</v>
      </c>
      <c r="AI3102" s="210">
        <v>80.303004087344718</v>
      </c>
      <c r="AJ3102" s="210">
        <v>71.137726635084803</v>
      </c>
      <c r="AK3102" s="210">
        <v>62.345068573815851</v>
      </c>
      <c r="AM3102" s="63">
        <v>45811</v>
      </c>
      <c r="AN3102" s="210">
        <v>208.25060162383213</v>
      </c>
      <c r="AO3102" s="210">
        <v>225.26833903974736</v>
      </c>
      <c r="AP3102" s="210">
        <v>160.62951786565512</v>
      </c>
      <c r="AR3102" s="63">
        <v>45811</v>
      </c>
      <c r="AS3102" s="210">
        <v>143.71092411784861</v>
      </c>
      <c r="AT3102" s="210">
        <v>74.663093838205015</v>
      </c>
    </row>
    <row r="3103" spans="4:46">
      <c r="D3103" s="63">
        <v>45812</v>
      </c>
      <c r="E3103" s="211">
        <v>14873.824000000001</v>
      </c>
      <c r="F3103" s="211">
        <v>21762.776999999998</v>
      </c>
      <c r="G3103" s="213">
        <v>36636.601000000002</v>
      </c>
      <c r="I3103" s="63"/>
      <c r="J3103" s="68"/>
      <c r="K3103" s="68"/>
      <c r="M3103" s="63">
        <v>45812</v>
      </c>
      <c r="N3103" s="211">
        <v>38818</v>
      </c>
      <c r="O3103" s="212">
        <v>1184.3333</v>
      </c>
      <c r="Q3103" s="63">
        <v>45812</v>
      </c>
      <c r="R3103" s="210">
        <v>126.86060039726156</v>
      </c>
      <c r="S3103" s="210">
        <v>76.65400302563495</v>
      </c>
      <c r="U3103" s="63">
        <v>45812</v>
      </c>
      <c r="V3103" s="214">
        <v>45.714054763142734</v>
      </c>
      <c r="AB3103" s="67"/>
      <c r="AH3103" s="58">
        <v>45812</v>
      </c>
      <c r="AI3103" s="210">
        <v>80.814831327335625</v>
      </c>
      <c r="AJ3103" s="210">
        <v>71.231226011305054</v>
      </c>
      <c r="AK3103" s="210">
        <v>62.104513469369962</v>
      </c>
      <c r="AM3103" s="63">
        <v>45812</v>
      </c>
      <c r="AN3103" s="210">
        <v>207.26844460475289</v>
      </c>
      <c r="AO3103" s="210">
        <v>224.3081263130606</v>
      </c>
      <c r="AP3103" s="210">
        <v>159.62285716494898</v>
      </c>
      <c r="AR3103" s="63">
        <v>45812</v>
      </c>
      <c r="AS3103" s="210">
        <v>143.71641902645885</v>
      </c>
      <c r="AT3103" s="210">
        <v>74.543144839512635</v>
      </c>
    </row>
    <row r="3104" spans="4:46">
      <c r="D3104" s="63">
        <v>45813</v>
      </c>
      <c r="E3104" s="211">
        <v>14669.618</v>
      </c>
      <c r="F3104" s="211">
        <v>21863.495999999999</v>
      </c>
      <c r="G3104" s="213">
        <v>36533.114000000001</v>
      </c>
      <c r="I3104" s="63"/>
      <c r="J3104" s="68"/>
      <c r="K3104" s="68"/>
      <c r="M3104" s="63">
        <v>45813</v>
      </c>
      <c r="N3104" s="211">
        <v>38758</v>
      </c>
      <c r="O3104" s="212">
        <v>1189.6667</v>
      </c>
      <c r="Q3104" s="63">
        <v>45813</v>
      </c>
      <c r="R3104" s="210">
        <v>125.19648843266648</v>
      </c>
      <c r="S3104" s="210">
        <v>76.256434913311637</v>
      </c>
      <c r="U3104" s="63">
        <v>45813</v>
      </c>
      <c r="V3104" s="214">
        <v>45.796037071906341</v>
      </c>
      <c r="AB3104" s="67"/>
      <c r="AH3104" s="58">
        <v>45813</v>
      </c>
      <c r="AI3104" s="210">
        <v>81.291677694921731</v>
      </c>
      <c r="AJ3104" s="210">
        <v>71.288858011112637</v>
      </c>
      <c r="AK3104" s="210">
        <v>61.805639672175005</v>
      </c>
      <c r="AM3104" s="63">
        <v>45813</v>
      </c>
      <c r="AN3104" s="210">
        <v>206.38709649556569</v>
      </c>
      <c r="AO3104" s="210">
        <v>223.38324150218298</v>
      </c>
      <c r="AP3104" s="210">
        <v>158.82720045972593</v>
      </c>
      <c r="AR3104" s="63">
        <v>45813</v>
      </c>
      <c r="AS3104" s="210">
        <v>143.6531996398374</v>
      </c>
      <c r="AT3104" s="210">
        <v>74.426306263096876</v>
      </c>
    </row>
    <row r="3105" spans="4:46">
      <c r="D3105" s="63">
        <v>45814</v>
      </c>
      <c r="E3105" s="211">
        <v>14719.603999999999</v>
      </c>
      <c r="F3105" s="211">
        <v>21885.199000000001</v>
      </c>
      <c r="G3105" s="213">
        <v>36604.803</v>
      </c>
      <c r="I3105" s="63"/>
      <c r="J3105" s="68"/>
      <c r="K3105" s="68"/>
      <c r="M3105" s="63">
        <v>45814</v>
      </c>
      <c r="N3105" s="211">
        <v>38639</v>
      </c>
      <c r="O3105" s="212">
        <v>1190</v>
      </c>
      <c r="Q3105" s="63">
        <v>45814</v>
      </c>
      <c r="R3105" s="210">
        <v>123.32738998986899</v>
      </c>
      <c r="S3105" s="210">
        <v>75.668552507203344</v>
      </c>
      <c r="U3105" s="63">
        <v>45814</v>
      </c>
      <c r="V3105" s="214">
        <v>46.349694044962177</v>
      </c>
      <c r="AB3105" s="67"/>
      <c r="AH3105" s="58">
        <v>45814</v>
      </c>
      <c r="AI3105" s="210">
        <v>81.913393939904552</v>
      </c>
      <c r="AJ3105" s="210">
        <v>71.285834923525755</v>
      </c>
      <c r="AK3105" s="210">
        <v>61.250154716963358</v>
      </c>
      <c r="AM3105" s="63">
        <v>45814</v>
      </c>
      <c r="AN3105" s="210">
        <v>205.38266907463759</v>
      </c>
      <c r="AO3105" s="210">
        <v>222.49272109246357</v>
      </c>
      <c r="AP3105" s="210">
        <v>157.77813665704215</v>
      </c>
      <c r="AR3105" s="63">
        <v>45814</v>
      </c>
      <c r="AS3105" s="210">
        <v>143.58395084041206</v>
      </c>
      <c r="AT3105" s="210">
        <v>74.284719831562285</v>
      </c>
    </row>
    <row r="3106" spans="4:46">
      <c r="D3106" s="63">
        <v>45815</v>
      </c>
      <c r="E3106" s="211">
        <v>14719.603999999999</v>
      </c>
      <c r="F3106" s="211">
        <v>21885.199000000001</v>
      </c>
      <c r="G3106" s="213">
        <v>36604.803</v>
      </c>
      <c r="I3106" s="63"/>
      <c r="J3106" s="68"/>
      <c r="K3106" s="68"/>
      <c r="M3106" s="63">
        <v>45815</v>
      </c>
      <c r="N3106" s="211">
        <v>38639</v>
      </c>
      <c r="O3106" s="212">
        <v>1190</v>
      </c>
      <c r="Q3106" s="63">
        <v>45815</v>
      </c>
      <c r="R3106" s="210">
        <v>121.5279428070768</v>
      </c>
      <c r="S3106" s="210">
        <v>75.122908550712225</v>
      </c>
      <c r="U3106" s="63">
        <v>45815</v>
      </c>
      <c r="V3106" s="214">
        <v>46.349694044962177</v>
      </c>
      <c r="AB3106" s="67"/>
      <c r="AH3106" s="58">
        <v>45815</v>
      </c>
      <c r="AI3106" s="210">
        <v>82.451958433069166</v>
      </c>
      <c r="AJ3106" s="210">
        <v>71.260924295797963</v>
      </c>
      <c r="AK3106" s="210">
        <v>60.759303844724833</v>
      </c>
      <c r="AM3106" s="63">
        <v>45815</v>
      </c>
      <c r="AN3106" s="210">
        <v>204.31773964936909</v>
      </c>
      <c r="AO3106" s="210">
        <v>221.59089240107784</v>
      </c>
      <c r="AP3106" s="210">
        <v>156.6324905748337</v>
      </c>
      <c r="AR3106" s="63">
        <v>45815</v>
      </c>
      <c r="AS3106" s="210">
        <v>143.54916576036501</v>
      </c>
      <c r="AT3106" s="210">
        <v>74.13766231791503</v>
      </c>
    </row>
    <row r="3107" spans="4:46">
      <c r="D3107" s="63">
        <v>45816</v>
      </c>
      <c r="E3107" s="211">
        <v>14719.603999999999</v>
      </c>
      <c r="F3107" s="211">
        <v>21885.199000000001</v>
      </c>
      <c r="G3107" s="213">
        <v>36604.803</v>
      </c>
      <c r="I3107" s="63"/>
      <c r="J3107" s="68"/>
      <c r="K3107" s="68"/>
      <c r="M3107" s="63">
        <v>45816</v>
      </c>
      <c r="N3107" s="211">
        <v>38639</v>
      </c>
      <c r="O3107" s="212">
        <v>1190</v>
      </c>
      <c r="Q3107" s="63">
        <v>45816</v>
      </c>
      <c r="R3107" s="210">
        <v>119.55691322800446</v>
      </c>
      <c r="S3107" s="210">
        <v>74.672926509156468</v>
      </c>
      <c r="U3107" s="63">
        <v>45816</v>
      </c>
      <c r="V3107" s="214">
        <v>46.349694044962177</v>
      </c>
      <c r="AB3107" s="67"/>
      <c r="AH3107" s="58">
        <v>45816</v>
      </c>
      <c r="AI3107" s="210">
        <v>82.907816944957219</v>
      </c>
      <c r="AJ3107" s="210">
        <v>71.27162355785093</v>
      </c>
      <c r="AK3107" s="210">
        <v>60.394599696414275</v>
      </c>
      <c r="AM3107" s="63">
        <v>45816</v>
      </c>
      <c r="AN3107" s="210">
        <v>203.28935746027832</v>
      </c>
      <c r="AO3107" s="210">
        <v>220.73582949215967</v>
      </c>
      <c r="AP3107" s="210">
        <v>155.49008586379819</v>
      </c>
      <c r="AR3107" s="63">
        <v>45816</v>
      </c>
      <c r="AS3107" s="210">
        <v>143.49934614916268</v>
      </c>
      <c r="AT3107" s="210">
        <v>73.93622477083386</v>
      </c>
    </row>
    <row r="3108" spans="4:46">
      <c r="D3108" s="63">
        <v>45817</v>
      </c>
      <c r="E3108" s="211">
        <v>14587.656999999999</v>
      </c>
      <c r="F3108" s="211">
        <v>21948.507000000001</v>
      </c>
      <c r="G3108" s="213">
        <v>36536.163999999997</v>
      </c>
      <c r="I3108" s="63"/>
      <c r="J3108" s="68"/>
      <c r="K3108" s="68"/>
      <c r="M3108" s="63">
        <v>45817</v>
      </c>
      <c r="N3108" s="211">
        <v>38604</v>
      </c>
      <c r="O3108" s="212">
        <v>1186.4167</v>
      </c>
      <c r="Q3108" s="63">
        <v>45817</v>
      </c>
      <c r="R3108" s="210">
        <v>117.6410179203109</v>
      </c>
      <c r="S3108" s="210">
        <v>74.010928204006049</v>
      </c>
      <c r="U3108" s="63">
        <v>45817</v>
      </c>
      <c r="V3108" s="214">
        <v>47.010243241280634</v>
      </c>
      <c r="AB3108" s="67"/>
      <c r="AH3108" s="58">
        <v>45817</v>
      </c>
      <c r="AI3108" s="210">
        <v>83.358102267895504</v>
      </c>
      <c r="AJ3108" s="210">
        <v>71.107009600046538</v>
      </c>
      <c r="AK3108" s="210">
        <v>59.723333337086906</v>
      </c>
      <c r="AM3108" s="63">
        <v>45817</v>
      </c>
      <c r="AN3108" s="210">
        <v>202.35395996166062</v>
      </c>
      <c r="AO3108" s="210">
        <v>219.67602729740204</v>
      </c>
      <c r="AP3108" s="210">
        <v>154.71760015757928</v>
      </c>
      <c r="AR3108" s="63">
        <v>45817</v>
      </c>
      <c r="AS3108" s="210">
        <v>143.58180078552439</v>
      </c>
      <c r="AT3108" s="210">
        <v>73.739509756092914</v>
      </c>
    </row>
    <row r="3109" spans="4:46">
      <c r="D3109" s="63">
        <v>45818</v>
      </c>
      <c r="E3109" s="211">
        <v>14222.761</v>
      </c>
      <c r="F3109" s="211">
        <v>21989.348999999998</v>
      </c>
      <c r="G3109" s="213">
        <v>36212.11</v>
      </c>
      <c r="I3109" s="63"/>
      <c r="J3109" s="68"/>
      <c r="K3109" s="68"/>
      <c r="M3109" s="63">
        <v>45818</v>
      </c>
      <c r="N3109" s="211">
        <v>38600</v>
      </c>
      <c r="O3109" s="212">
        <v>1187</v>
      </c>
      <c r="Q3109" s="63">
        <v>45818</v>
      </c>
      <c r="R3109" s="210">
        <v>116.05505488843701</v>
      </c>
      <c r="S3109" s="210">
        <v>73.413476795048098</v>
      </c>
      <c r="U3109" s="63">
        <v>45818</v>
      </c>
      <c r="V3109" s="214">
        <v>48.806103783645632</v>
      </c>
      <c r="AB3109" s="67"/>
      <c r="AH3109" s="58">
        <v>45818</v>
      </c>
      <c r="AI3109" s="210">
        <v>83.947789520424237</v>
      </c>
      <c r="AJ3109" s="210">
        <v>71.045418539235854</v>
      </c>
      <c r="AK3109" s="210">
        <v>59.140021777051047</v>
      </c>
      <c r="AM3109" s="63">
        <v>45818</v>
      </c>
      <c r="AN3109" s="210">
        <v>201.52486422667337</v>
      </c>
      <c r="AO3109" s="210">
        <v>219.20224489978773</v>
      </c>
      <c r="AP3109" s="210">
        <v>153.65909858531381</v>
      </c>
      <c r="AR3109" s="63">
        <v>45818</v>
      </c>
      <c r="AS3109" s="210">
        <v>143.71096904974317</v>
      </c>
      <c r="AT3109" s="210">
        <v>73.543104527673322</v>
      </c>
    </row>
    <row r="3110" spans="4:46">
      <c r="D3110" s="63">
        <v>45819</v>
      </c>
      <c r="E3110" s="211">
        <v>14160.793</v>
      </c>
      <c r="F3110" s="211">
        <v>22075.143</v>
      </c>
      <c r="G3110" s="213">
        <v>36235.936000000002</v>
      </c>
      <c r="I3110" s="63"/>
      <c r="J3110" s="68"/>
      <c r="K3110" s="68"/>
      <c r="M3110" s="63">
        <v>45819</v>
      </c>
      <c r="N3110" s="211">
        <v>38533</v>
      </c>
      <c r="O3110" s="212">
        <v>1184.5</v>
      </c>
      <c r="Q3110" s="63">
        <v>45819</v>
      </c>
      <c r="R3110" s="210">
        <v>115.21373245311453</v>
      </c>
      <c r="S3110" s="210">
        <v>73.00011729029714</v>
      </c>
      <c r="U3110" s="63">
        <v>45819</v>
      </c>
      <c r="V3110" s="214">
        <v>48.09258812682026</v>
      </c>
      <c r="AB3110" s="67"/>
      <c r="AH3110" s="58">
        <v>45819</v>
      </c>
      <c r="AI3110" s="210">
        <v>84.542430217136271</v>
      </c>
      <c r="AJ3110" s="210">
        <v>71.130310999979599</v>
      </c>
      <c r="AK3110" s="210">
        <v>58.814740196107905</v>
      </c>
      <c r="AM3110" s="63">
        <v>45819</v>
      </c>
      <c r="AN3110" s="210">
        <v>200.51821101670924</v>
      </c>
      <c r="AO3110" s="210">
        <v>218.5217836436174</v>
      </c>
      <c r="AP3110" s="210">
        <v>152.43741192652718</v>
      </c>
      <c r="AR3110" s="63">
        <v>45819</v>
      </c>
      <c r="AS3110" s="210">
        <v>143.81999968376613</v>
      </c>
      <c r="AT3110" s="210">
        <v>73.36493070695964</v>
      </c>
    </row>
    <row r="3111" spans="4:46">
      <c r="D3111" s="63">
        <v>45820</v>
      </c>
      <c r="E3111" s="211">
        <v>13181.933999999999</v>
      </c>
      <c r="F3111" s="211">
        <v>22203.205999999998</v>
      </c>
      <c r="G3111" s="213">
        <v>35385.14</v>
      </c>
      <c r="I3111" s="63"/>
      <c r="J3111" s="68"/>
      <c r="K3111" s="68"/>
      <c r="M3111" s="63">
        <v>45820</v>
      </c>
      <c r="N3111" s="211">
        <v>38506</v>
      </c>
      <c r="O3111" s="212">
        <v>1185.5</v>
      </c>
      <c r="Q3111" s="63">
        <v>45820</v>
      </c>
      <c r="R3111" s="210">
        <v>113.90559147165558</v>
      </c>
      <c r="S3111" s="210">
        <v>72.446308775493677</v>
      </c>
      <c r="U3111" s="63">
        <v>45820</v>
      </c>
      <c r="V3111" s="214">
        <v>47.857710704341429</v>
      </c>
      <c r="AB3111" s="67"/>
      <c r="AH3111" s="58">
        <v>45820</v>
      </c>
      <c r="AI3111" s="210">
        <v>85.119596270144186</v>
      </c>
      <c r="AJ3111" s="210">
        <v>71.0977738204964</v>
      </c>
      <c r="AK3111" s="210">
        <v>58.314149540371773</v>
      </c>
      <c r="AM3111" s="63">
        <v>45820</v>
      </c>
      <c r="AN3111" s="210">
        <v>199.45006235182188</v>
      </c>
      <c r="AO3111" s="210">
        <v>217.43585631699429</v>
      </c>
      <c r="AP3111" s="210">
        <v>151.44747005023333</v>
      </c>
      <c r="AR3111" s="63">
        <v>45820</v>
      </c>
      <c r="AS3111" s="210">
        <v>143.84521873667921</v>
      </c>
      <c r="AT3111" s="210">
        <v>73.205414356685125</v>
      </c>
    </row>
    <row r="3112" spans="4:46">
      <c r="D3112" s="63">
        <v>45821</v>
      </c>
      <c r="E3112" s="211">
        <v>13338.208000000001</v>
      </c>
      <c r="F3112" s="211">
        <v>22311.848000000002</v>
      </c>
      <c r="G3112" s="213">
        <v>35650.055999999997</v>
      </c>
      <c r="I3112" s="63"/>
      <c r="J3112" s="68"/>
      <c r="K3112" s="68"/>
      <c r="M3112" s="63">
        <v>45821</v>
      </c>
      <c r="N3112" s="211">
        <v>40465</v>
      </c>
      <c r="O3112" s="212">
        <v>1187.6667</v>
      </c>
      <c r="Q3112" s="63">
        <v>45821</v>
      </c>
      <c r="R3112" s="210">
        <v>112.85985143681043</v>
      </c>
      <c r="S3112" s="210">
        <v>71.85536611477508</v>
      </c>
      <c r="U3112" s="63">
        <v>45821</v>
      </c>
      <c r="V3112" s="214">
        <v>47.833545901293618</v>
      </c>
      <c r="AB3112" s="67"/>
      <c r="AH3112" s="58">
        <v>45821</v>
      </c>
      <c r="AI3112" s="210">
        <v>85.773854580462057</v>
      </c>
      <c r="AJ3112" s="210">
        <v>71.07521563798602</v>
      </c>
      <c r="AK3112" s="210">
        <v>57.764486782592762</v>
      </c>
      <c r="AM3112" s="63">
        <v>45821</v>
      </c>
      <c r="AN3112" s="210">
        <v>198.47850708543371</v>
      </c>
      <c r="AO3112" s="210">
        <v>216.55734500563705</v>
      </c>
      <c r="AP3112" s="210">
        <v>150.46895090394923</v>
      </c>
      <c r="AR3112" s="63">
        <v>45821</v>
      </c>
      <c r="AS3112" s="210">
        <v>143.8962103537423</v>
      </c>
      <c r="AT3112" s="210">
        <v>73.03821870751004</v>
      </c>
    </row>
    <row r="3113" spans="4:46">
      <c r="D3113" s="63">
        <v>45822</v>
      </c>
      <c r="E3113" s="211">
        <v>13338.208000000001</v>
      </c>
      <c r="F3113" s="211">
        <v>22311.848000000002</v>
      </c>
      <c r="G3113" s="213">
        <v>35650.055999999997</v>
      </c>
      <c r="I3113" s="63"/>
      <c r="J3113" s="68"/>
      <c r="K3113" s="68"/>
      <c r="M3113" s="63">
        <v>45822</v>
      </c>
      <c r="N3113" s="211">
        <v>40465</v>
      </c>
      <c r="O3113" s="212">
        <v>1187.6667</v>
      </c>
      <c r="Q3113" s="63">
        <v>45822</v>
      </c>
      <c r="R3113" s="210">
        <v>111.84431200255051</v>
      </c>
      <c r="S3113" s="210">
        <v>71.327251735437443</v>
      </c>
      <c r="U3113" s="63">
        <v>45822</v>
      </c>
      <c r="V3113" s="214">
        <v>47.833545901293618</v>
      </c>
      <c r="AB3113" s="67"/>
      <c r="AH3113" s="58">
        <v>45822</v>
      </c>
      <c r="AI3113" s="210">
        <v>86.38511452900029</v>
      </c>
      <c r="AJ3113" s="210">
        <v>71.091308659730686</v>
      </c>
      <c r="AK3113" s="210">
        <v>57.317626983127127</v>
      </c>
      <c r="AM3113" s="63">
        <v>45822</v>
      </c>
      <c r="AN3113" s="210">
        <v>197.3895293921573</v>
      </c>
      <c r="AO3113" s="210">
        <v>215.48690297825618</v>
      </c>
      <c r="AP3113" s="210">
        <v>149.4631608247854</v>
      </c>
      <c r="AR3113" s="63">
        <v>45822</v>
      </c>
      <c r="AS3113" s="210">
        <v>143.92345351222863</v>
      </c>
      <c r="AT3113" s="210">
        <v>72.922909753128735</v>
      </c>
    </row>
    <row r="3114" spans="4:46">
      <c r="D3114" s="63">
        <v>45823</v>
      </c>
      <c r="E3114" s="211">
        <v>13338.208000000001</v>
      </c>
      <c r="F3114" s="211">
        <v>22311.848000000002</v>
      </c>
      <c r="G3114" s="213">
        <v>35650.055999999997</v>
      </c>
      <c r="I3114" s="63"/>
      <c r="J3114" s="68"/>
      <c r="K3114" s="68"/>
      <c r="M3114" s="63">
        <v>45823</v>
      </c>
      <c r="N3114" s="211">
        <v>40465</v>
      </c>
      <c r="O3114" s="212">
        <v>1187.6667</v>
      </c>
      <c r="Q3114" s="63">
        <v>45823</v>
      </c>
      <c r="R3114" s="210">
        <v>110.80281792762379</v>
      </c>
      <c r="S3114" s="210">
        <v>70.738048585398744</v>
      </c>
      <c r="U3114" s="63">
        <v>45823</v>
      </c>
      <c r="V3114" s="214">
        <v>47.833545901293618</v>
      </c>
      <c r="AB3114" s="67"/>
      <c r="AH3114" s="58">
        <v>45823</v>
      </c>
      <c r="AI3114" s="210">
        <v>87.012786458901559</v>
      </c>
      <c r="AJ3114" s="210">
        <v>71.057704780282776</v>
      </c>
      <c r="AK3114" s="210">
        <v>56.787662676656801</v>
      </c>
      <c r="AM3114" s="63">
        <v>45823</v>
      </c>
      <c r="AN3114" s="210">
        <v>196.28381038231316</v>
      </c>
      <c r="AO3114" s="210">
        <v>214.41531539939569</v>
      </c>
      <c r="AP3114" s="210">
        <v>148.41149930036107</v>
      </c>
      <c r="AR3114" s="63">
        <v>45823</v>
      </c>
      <c r="AS3114" s="210">
        <v>144.00329161163174</v>
      </c>
      <c r="AT3114" s="210">
        <v>72.800729683904564</v>
      </c>
    </row>
    <row r="3115" spans="4:46">
      <c r="D3115" s="63">
        <v>45824</v>
      </c>
      <c r="E3115" s="211">
        <v>13338.208000000001</v>
      </c>
      <c r="F3115" s="211">
        <v>22311.848000000002</v>
      </c>
      <c r="G3115" s="213">
        <v>35650.055999999997</v>
      </c>
      <c r="I3115" s="63"/>
      <c r="J3115" s="68"/>
      <c r="K3115" s="68"/>
      <c r="M3115" s="63">
        <v>45824</v>
      </c>
      <c r="N3115" s="211">
        <v>40465</v>
      </c>
      <c r="O3115" s="212">
        <v>1187.6667</v>
      </c>
      <c r="Q3115" s="63">
        <v>45824</v>
      </c>
      <c r="R3115" s="210">
        <v>109.7784075648856</v>
      </c>
      <c r="S3115" s="210">
        <v>70.169774460050391</v>
      </c>
      <c r="U3115" s="63">
        <v>45824</v>
      </c>
      <c r="V3115" s="214">
        <v>47.833545901293618</v>
      </c>
      <c r="AB3115" s="67"/>
      <c r="AH3115" s="58">
        <v>45824</v>
      </c>
      <c r="AI3115" s="210">
        <v>87.634055619123515</v>
      </c>
      <c r="AJ3115" s="210">
        <v>71.025659892710863</v>
      </c>
      <c r="AK3115" s="210">
        <v>56.271079961219208</v>
      </c>
      <c r="AM3115" s="63">
        <v>45824</v>
      </c>
      <c r="AN3115" s="210">
        <v>195.32793307236074</v>
      </c>
      <c r="AO3115" s="210">
        <v>213.57620736521642</v>
      </c>
      <c r="AP3115" s="210">
        <v>147.44723198397787</v>
      </c>
      <c r="AR3115" s="63">
        <v>45824</v>
      </c>
      <c r="AS3115" s="210">
        <v>144.10468002220105</v>
      </c>
      <c r="AT3115" s="210">
        <v>72.703795916514039</v>
      </c>
    </row>
    <row r="3116" spans="4:46">
      <c r="D3116" s="63">
        <v>45825</v>
      </c>
      <c r="E3116" s="211">
        <v>13563.421</v>
      </c>
      <c r="F3116" s="211">
        <v>22498.576000000001</v>
      </c>
      <c r="G3116" s="213">
        <v>36061.997000000003</v>
      </c>
      <c r="I3116" s="63"/>
      <c r="J3116" s="68"/>
      <c r="K3116" s="68"/>
      <c r="M3116" s="63">
        <v>45825</v>
      </c>
      <c r="N3116" s="211">
        <v>40399</v>
      </c>
      <c r="O3116" s="212">
        <v>1180.0833</v>
      </c>
      <c r="Q3116" s="63">
        <v>45825</v>
      </c>
      <c r="R3116" s="210">
        <v>108.84926987582122</v>
      </c>
      <c r="S3116" s="210">
        <v>69.597000607774433</v>
      </c>
      <c r="U3116" s="63">
        <v>45825</v>
      </c>
      <c r="V3116" s="214">
        <v>47.854746721794115</v>
      </c>
      <c r="AB3116" s="67"/>
      <c r="AH3116" s="58">
        <v>45825</v>
      </c>
      <c r="AI3116" s="210">
        <v>88.174630607709787</v>
      </c>
      <c r="AJ3116" s="210">
        <v>70.946788149559509</v>
      </c>
      <c r="AK3116" s="210">
        <v>55.730837120224599</v>
      </c>
      <c r="AM3116" s="63">
        <v>45825</v>
      </c>
      <c r="AN3116" s="210">
        <v>194.45648637719111</v>
      </c>
      <c r="AO3116" s="210">
        <v>212.80784274056032</v>
      </c>
      <c r="AP3116" s="210">
        <v>146.60388412839927</v>
      </c>
      <c r="AR3116" s="63">
        <v>45825</v>
      </c>
      <c r="AS3116" s="210">
        <v>144.20272419132107</v>
      </c>
      <c r="AT3116" s="210">
        <v>72.613148019247632</v>
      </c>
    </row>
    <row r="3117" spans="4:46">
      <c r="D3117" s="63">
        <v>45826</v>
      </c>
      <c r="E3117" s="211">
        <v>13304.031000000001</v>
      </c>
      <c r="F3117" s="211">
        <v>22620.559000000001</v>
      </c>
      <c r="G3117" s="213">
        <v>35924.589999999997</v>
      </c>
      <c r="I3117" s="63"/>
      <c r="J3117" s="68"/>
      <c r="K3117" s="68"/>
      <c r="M3117" s="63">
        <v>45826</v>
      </c>
      <c r="N3117" s="211">
        <v>40153</v>
      </c>
      <c r="O3117" s="212">
        <v>1151</v>
      </c>
      <c r="Q3117" s="63">
        <v>45826</v>
      </c>
      <c r="R3117" s="210">
        <v>108.35439098185908</v>
      </c>
      <c r="S3117" s="210">
        <v>69.124390600937275</v>
      </c>
      <c r="U3117" s="63">
        <v>45826</v>
      </c>
      <c r="V3117" s="214">
        <v>44.612102086539082</v>
      </c>
      <c r="AB3117" s="67"/>
      <c r="AH3117" s="58">
        <v>45826</v>
      </c>
      <c r="AI3117" s="210">
        <v>88.76441562006687</v>
      </c>
      <c r="AJ3117" s="210">
        <v>71.00074548047543</v>
      </c>
      <c r="AK3117" s="210">
        <v>55.360929268138271</v>
      </c>
      <c r="AM3117" s="63">
        <v>45826</v>
      </c>
      <c r="AN3117" s="210">
        <v>193.43132641502589</v>
      </c>
      <c r="AO3117" s="210">
        <v>211.9030963954969</v>
      </c>
      <c r="AP3117" s="210">
        <v>145.56766740507356</v>
      </c>
      <c r="AR3117" s="63">
        <v>45826</v>
      </c>
      <c r="AS3117" s="210">
        <v>144.34968462748418</v>
      </c>
      <c r="AT3117" s="210">
        <v>72.505951154211928</v>
      </c>
    </row>
    <row r="3118" spans="4:46">
      <c r="D3118" s="63">
        <v>45827</v>
      </c>
      <c r="E3118" s="211">
        <v>12741.471</v>
      </c>
      <c r="F3118" s="211">
        <v>22652.075000000001</v>
      </c>
      <c r="G3118" s="213">
        <v>35393.546000000002</v>
      </c>
      <c r="I3118" s="63"/>
      <c r="J3118" s="68"/>
      <c r="K3118" s="68"/>
      <c r="M3118" s="63">
        <v>45827</v>
      </c>
      <c r="N3118" s="211">
        <v>40182</v>
      </c>
      <c r="O3118" s="212">
        <v>1156.1667</v>
      </c>
      <c r="Q3118" s="63">
        <v>45827</v>
      </c>
      <c r="R3118" s="210">
        <v>108.57272796733417</v>
      </c>
      <c r="S3118" s="210">
        <v>68.511694923284921</v>
      </c>
      <c r="U3118" s="63">
        <v>45827</v>
      </c>
      <c r="V3118" s="214">
        <v>45.34057416561393</v>
      </c>
      <c r="AB3118" s="67"/>
      <c r="AH3118" s="58">
        <v>45827</v>
      </c>
      <c r="AI3118" s="210">
        <v>89.21411922745736</v>
      </c>
      <c r="AJ3118" s="210">
        <v>70.884946129770839</v>
      </c>
      <c r="AK3118" s="210">
        <v>54.82844770274653</v>
      </c>
      <c r="AM3118" s="63">
        <v>45827</v>
      </c>
      <c r="AN3118" s="210">
        <v>192.47300838887151</v>
      </c>
      <c r="AO3118" s="210">
        <v>210.92292629029396</v>
      </c>
      <c r="AP3118" s="210">
        <v>144.7232210734735</v>
      </c>
      <c r="AR3118" s="63">
        <v>45827</v>
      </c>
      <c r="AS3118" s="210">
        <v>144.54656062829307</v>
      </c>
      <c r="AT3118" s="210">
        <v>72.390977727801058</v>
      </c>
    </row>
    <row r="3119" spans="4:46">
      <c r="D3119" s="63">
        <v>45828</v>
      </c>
      <c r="E3119" s="211">
        <v>12741.471</v>
      </c>
      <c r="F3119" s="211">
        <v>22652.075000000001</v>
      </c>
      <c r="G3119" s="213">
        <v>35393.546000000002</v>
      </c>
      <c r="I3119" s="63"/>
      <c r="J3119" s="68"/>
      <c r="K3119" s="68"/>
      <c r="M3119" s="63">
        <v>45828</v>
      </c>
      <c r="N3119" s="211">
        <v>40182</v>
      </c>
      <c r="O3119" s="212">
        <v>1156.1667</v>
      </c>
      <c r="Q3119" s="63">
        <v>45828</v>
      </c>
      <c r="R3119" s="210">
        <v>107.64431076828646</v>
      </c>
      <c r="S3119" s="210">
        <v>67.79997178670007</v>
      </c>
      <c r="U3119" s="63">
        <v>45828</v>
      </c>
      <c r="V3119" s="214">
        <v>45.34057416561393</v>
      </c>
      <c r="AB3119" s="67"/>
      <c r="AH3119" s="58">
        <v>45828</v>
      </c>
      <c r="AI3119" s="210">
        <v>89.730960239184526</v>
      </c>
      <c r="AJ3119" s="210">
        <v>70.714532889696272</v>
      </c>
      <c r="AK3119" s="210">
        <v>54.157075011718781</v>
      </c>
      <c r="AM3119" s="63">
        <v>45828</v>
      </c>
      <c r="AN3119" s="210">
        <v>191.52813968571829</v>
      </c>
      <c r="AO3119" s="210">
        <v>210.16603968758702</v>
      </c>
      <c r="AP3119" s="210">
        <v>143.72617780477833</v>
      </c>
      <c r="AR3119" s="63">
        <v>45828</v>
      </c>
      <c r="AS3119" s="210">
        <v>144.78419706695891</v>
      </c>
      <c r="AT3119" s="210">
        <v>72.303123276077059</v>
      </c>
    </row>
    <row r="3120" spans="4:46">
      <c r="D3120" s="63">
        <v>45829</v>
      </c>
      <c r="E3120" s="211">
        <v>12741.471</v>
      </c>
      <c r="F3120" s="211">
        <v>22652.075000000001</v>
      </c>
      <c r="G3120" s="213">
        <v>35393.546000000002</v>
      </c>
      <c r="I3120" s="63"/>
      <c r="J3120" s="68"/>
      <c r="K3120" s="68"/>
      <c r="M3120" s="63">
        <v>45829</v>
      </c>
      <c r="N3120" s="211">
        <v>40182</v>
      </c>
      <c r="O3120" s="212">
        <v>1156.1667</v>
      </c>
      <c r="Q3120" s="63">
        <v>45829</v>
      </c>
      <c r="R3120" s="210">
        <v>106.42913965979189</v>
      </c>
      <c r="S3120" s="210">
        <v>67.104968187548167</v>
      </c>
      <c r="U3120" s="63">
        <v>45829</v>
      </c>
      <c r="V3120" s="214">
        <v>45.34057416561393</v>
      </c>
      <c r="AB3120" s="67"/>
      <c r="AH3120" s="58">
        <v>45829</v>
      </c>
      <c r="AI3120" s="210">
        <v>90.200658378074408</v>
      </c>
      <c r="AJ3120" s="210">
        <v>70.52565713841183</v>
      </c>
      <c r="AK3120" s="210">
        <v>53.496058438612224</v>
      </c>
      <c r="AM3120" s="63">
        <v>45829</v>
      </c>
      <c r="AN3120" s="210">
        <v>190.65113295588216</v>
      </c>
      <c r="AO3120" s="210">
        <v>209.44028616969149</v>
      </c>
      <c r="AP3120" s="210">
        <v>142.83030662018638</v>
      </c>
      <c r="AR3120" s="63">
        <v>45829</v>
      </c>
      <c r="AS3120" s="210">
        <v>144.98414122655095</v>
      </c>
      <c r="AT3120" s="210">
        <v>72.212033702071722</v>
      </c>
    </row>
    <row r="3121" spans="4:46">
      <c r="D3121" s="63">
        <v>45830</v>
      </c>
      <c r="E3121" s="211">
        <v>12741.471</v>
      </c>
      <c r="F3121" s="211">
        <v>22652.075000000001</v>
      </c>
      <c r="G3121" s="213">
        <v>35393.546000000002</v>
      </c>
      <c r="I3121" s="63"/>
      <c r="J3121" s="68"/>
      <c r="K3121" s="68"/>
      <c r="M3121" s="63">
        <v>45830</v>
      </c>
      <c r="N3121" s="211">
        <v>40182</v>
      </c>
      <c r="O3121" s="212">
        <v>1156.1667</v>
      </c>
      <c r="Q3121" s="63">
        <v>45830</v>
      </c>
      <c r="R3121" s="210">
        <v>105.19900686957912</v>
      </c>
      <c r="S3121" s="210">
        <v>66.480681684725738</v>
      </c>
      <c r="U3121" s="63">
        <v>45830</v>
      </c>
      <c r="V3121" s="214">
        <v>45.34057416561393</v>
      </c>
      <c r="AB3121" s="67"/>
      <c r="AH3121" s="58">
        <v>45830</v>
      </c>
      <c r="AI3121" s="210">
        <v>90.598197384637302</v>
      </c>
      <c r="AJ3121" s="210">
        <v>70.348373119435735</v>
      </c>
      <c r="AK3121" s="210">
        <v>52.927235012637567</v>
      </c>
      <c r="AM3121" s="63">
        <v>45830</v>
      </c>
      <c r="AN3121" s="210">
        <v>189.81202259995175</v>
      </c>
      <c r="AO3121" s="210">
        <v>208.78608849678972</v>
      </c>
      <c r="AP3121" s="210">
        <v>141.9504119289916</v>
      </c>
      <c r="AR3121" s="63">
        <v>45830</v>
      </c>
      <c r="AS3121" s="210">
        <v>145.16418361866221</v>
      </c>
      <c r="AT3121" s="210">
        <v>72.127708586663445</v>
      </c>
    </row>
    <row r="3122" spans="4:46">
      <c r="D3122" s="63">
        <v>45831</v>
      </c>
      <c r="E3122" s="211">
        <v>13115.919</v>
      </c>
      <c r="F3122" s="211">
        <v>22613.775000000001</v>
      </c>
      <c r="G3122" s="213">
        <v>35729.694000000003</v>
      </c>
      <c r="I3122" s="63"/>
      <c r="J3122" s="68"/>
      <c r="K3122" s="68"/>
      <c r="M3122" s="63">
        <v>45831</v>
      </c>
      <c r="N3122" s="211">
        <v>40894</v>
      </c>
      <c r="O3122" s="212">
        <v>1167.3333</v>
      </c>
      <c r="Q3122" s="63">
        <v>45831</v>
      </c>
      <c r="R3122" s="210">
        <v>104.16443677385053</v>
      </c>
      <c r="S3122" s="210">
        <v>65.99192669768712</v>
      </c>
      <c r="U3122" s="63">
        <v>45831</v>
      </c>
      <c r="V3122" s="214">
        <v>46.609521363573272</v>
      </c>
      <c r="AB3122" s="67"/>
      <c r="AH3122" s="58">
        <v>45831</v>
      </c>
      <c r="AI3122" s="210">
        <v>90.835603853732877</v>
      </c>
      <c r="AJ3122" s="210">
        <v>70.19405198901265</v>
      </c>
      <c r="AK3122" s="210">
        <v>52.503257705195303</v>
      </c>
      <c r="AM3122" s="63">
        <v>45831</v>
      </c>
      <c r="AN3122" s="210">
        <v>189.05642510298483</v>
      </c>
      <c r="AO3122" s="210">
        <v>208.16783511575778</v>
      </c>
      <c r="AP3122" s="210">
        <v>141.16045272692458</v>
      </c>
      <c r="AR3122" s="63">
        <v>45831</v>
      </c>
      <c r="AS3122" s="210">
        <v>145.33289545018562</v>
      </c>
      <c r="AT3122" s="210">
        <v>72.042208987342946</v>
      </c>
    </row>
    <row r="3123" spans="4:46">
      <c r="D3123" s="63">
        <v>45832</v>
      </c>
      <c r="E3123" s="211">
        <v>12244.17</v>
      </c>
      <c r="F3123" s="211">
        <v>22600.573</v>
      </c>
      <c r="G3123" s="213">
        <v>34844.743000000002</v>
      </c>
      <c r="I3123" s="63"/>
      <c r="J3123" s="68"/>
      <c r="K3123" s="68"/>
      <c r="M3123" s="63">
        <v>45832</v>
      </c>
      <c r="N3123" s="211">
        <v>41212</v>
      </c>
      <c r="O3123" s="212">
        <v>1176</v>
      </c>
      <c r="Q3123" s="63">
        <v>45832</v>
      </c>
      <c r="R3123" s="210">
        <v>103.29958982039042</v>
      </c>
      <c r="S3123" s="210">
        <v>65.463287943398996</v>
      </c>
      <c r="U3123" s="63">
        <v>45832</v>
      </c>
      <c r="V3123" s="214">
        <v>45.390689022362601</v>
      </c>
      <c r="AB3123" s="67"/>
      <c r="AH3123" s="58">
        <v>45832</v>
      </c>
      <c r="AI3123" s="210">
        <v>91.256832995361776</v>
      </c>
      <c r="AJ3123" s="210">
        <v>70.086513862627967</v>
      </c>
      <c r="AK3123" s="210">
        <v>52.057304973079965</v>
      </c>
      <c r="AM3123" s="63">
        <v>45832</v>
      </c>
      <c r="AN3123" s="210">
        <v>188.1600747441953</v>
      </c>
      <c r="AO3123" s="210">
        <v>207.52216862723483</v>
      </c>
      <c r="AP3123" s="210">
        <v>140.08575394104147</v>
      </c>
      <c r="AR3123" s="63">
        <v>45832</v>
      </c>
      <c r="AS3123" s="210">
        <v>145.56686955434191</v>
      </c>
      <c r="AT3123" s="210">
        <v>71.958257062520062</v>
      </c>
    </row>
    <row r="3124" spans="4:46">
      <c r="D3124" s="63">
        <v>45833</v>
      </c>
      <c r="E3124" s="211">
        <v>12184.465</v>
      </c>
      <c r="F3124" s="211">
        <v>22636.720000000001</v>
      </c>
      <c r="G3124" s="213">
        <v>34821.184999999998</v>
      </c>
      <c r="I3124" s="63"/>
      <c r="J3124" s="68"/>
      <c r="K3124" s="68"/>
      <c r="M3124" s="63">
        <v>45833</v>
      </c>
      <c r="N3124" s="211">
        <v>41417</v>
      </c>
      <c r="O3124" s="212">
        <v>1176.3333</v>
      </c>
      <c r="Q3124" s="63">
        <v>45833</v>
      </c>
      <c r="R3124" s="210">
        <v>102.39541776864942</v>
      </c>
      <c r="S3124" s="210">
        <v>64.905537247669415</v>
      </c>
      <c r="U3124" s="63">
        <v>45833</v>
      </c>
      <c r="V3124" s="214">
        <v>45.026467179230337</v>
      </c>
      <c r="AB3124" s="67"/>
      <c r="AH3124" s="58">
        <v>45833</v>
      </c>
      <c r="AI3124" s="210">
        <v>91.632544497418593</v>
      </c>
      <c r="AJ3124" s="210">
        <v>69.940578480999307</v>
      </c>
      <c r="AK3124" s="210">
        <v>51.569089717711861</v>
      </c>
      <c r="AM3124" s="63">
        <v>45833</v>
      </c>
      <c r="AN3124" s="210">
        <v>187.14023642220502</v>
      </c>
      <c r="AO3124" s="210">
        <v>206.49178750933424</v>
      </c>
      <c r="AP3124" s="210">
        <v>139.10074327176568</v>
      </c>
      <c r="AR3124" s="63">
        <v>45833</v>
      </c>
      <c r="AS3124" s="210">
        <v>145.86818612693881</v>
      </c>
      <c r="AT3124" s="210">
        <v>71.881360696156094</v>
      </c>
    </row>
    <row r="3125" spans="4:46">
      <c r="D3125" s="63">
        <v>45834</v>
      </c>
      <c r="E3125" s="211">
        <v>12184.879000000001</v>
      </c>
      <c r="F3125" s="211">
        <v>22755.649000000001</v>
      </c>
      <c r="G3125" s="213">
        <v>34940.527999999998</v>
      </c>
      <c r="I3125" s="63"/>
      <c r="J3125" s="68"/>
      <c r="K3125" s="68"/>
      <c r="M3125" s="63">
        <v>45834</v>
      </c>
      <c r="N3125" s="211">
        <v>41555</v>
      </c>
      <c r="O3125" s="212">
        <v>1194.6667</v>
      </c>
      <c r="Q3125" s="63">
        <v>45834</v>
      </c>
      <c r="R3125" s="210">
        <v>101.43765202701304</v>
      </c>
      <c r="S3125" s="210">
        <v>64.440034359499208</v>
      </c>
      <c r="U3125" s="63">
        <v>45834</v>
      </c>
      <c r="V3125" s="214">
        <v>44.199916330780169</v>
      </c>
      <c r="AB3125" s="67"/>
      <c r="AH3125" s="58">
        <v>45834</v>
      </c>
      <c r="AI3125" s="210">
        <v>91.894791448004057</v>
      </c>
      <c r="AJ3125" s="210">
        <v>69.804865755890049</v>
      </c>
      <c r="AK3125" s="210">
        <v>51.204614704628383</v>
      </c>
      <c r="AM3125" s="63">
        <v>45834</v>
      </c>
      <c r="AN3125" s="210">
        <v>186.01479708185042</v>
      </c>
      <c r="AO3125" s="210">
        <v>205.33938967729063</v>
      </c>
      <c r="AP3125" s="210">
        <v>138.03768809431546</v>
      </c>
      <c r="AR3125" s="63">
        <v>45834</v>
      </c>
      <c r="AS3125" s="210">
        <v>146.06574871808218</v>
      </c>
      <c r="AT3125" s="210">
        <v>71.8406052069368</v>
      </c>
    </row>
    <row r="3126" spans="4:46">
      <c r="D3126" s="63">
        <v>45835</v>
      </c>
      <c r="E3126" s="211">
        <v>12647.699000000001</v>
      </c>
      <c r="F3126" s="211">
        <v>22894.665000000001</v>
      </c>
      <c r="G3126" s="213">
        <v>35542.364000000001</v>
      </c>
      <c r="I3126" s="63"/>
      <c r="J3126" s="68"/>
      <c r="K3126" s="68"/>
      <c r="M3126" s="63">
        <v>45835</v>
      </c>
      <c r="N3126" s="211">
        <v>41460</v>
      </c>
      <c r="O3126" s="212">
        <v>1189.8333</v>
      </c>
      <c r="Q3126" s="63">
        <v>45835</v>
      </c>
      <c r="R3126" s="210">
        <v>100.65629918559056</v>
      </c>
      <c r="S3126" s="210">
        <v>63.8556146716627</v>
      </c>
      <c r="U3126" s="63">
        <v>45835</v>
      </c>
      <c r="V3126" s="214">
        <v>43.577801850261601</v>
      </c>
      <c r="AB3126" s="67"/>
      <c r="AH3126" s="58">
        <v>45835</v>
      </c>
      <c r="AI3126" s="210">
        <v>92.284276913650132</v>
      </c>
      <c r="AJ3126" s="210">
        <v>69.62860683843337</v>
      </c>
      <c r="AK3126" s="210">
        <v>50.69758147991692</v>
      </c>
      <c r="AM3126" s="63">
        <v>45835</v>
      </c>
      <c r="AN3126" s="210">
        <v>184.78434416468144</v>
      </c>
      <c r="AO3126" s="210">
        <v>204.31088566038133</v>
      </c>
      <c r="AP3126" s="210">
        <v>136.61963517933663</v>
      </c>
      <c r="AR3126" s="63">
        <v>45835</v>
      </c>
      <c r="AS3126" s="210">
        <v>146.39400675749545</v>
      </c>
      <c r="AT3126" s="210">
        <v>71.811202611693446</v>
      </c>
    </row>
    <row r="3127" spans="4:46">
      <c r="D3127" s="63">
        <v>45836</v>
      </c>
      <c r="E3127" s="211">
        <v>12647.699000000001</v>
      </c>
      <c r="F3127" s="211">
        <v>22894.665000000001</v>
      </c>
      <c r="G3127" s="213">
        <v>35542.364000000001</v>
      </c>
      <c r="I3127" s="63"/>
      <c r="J3127" s="68"/>
      <c r="K3127" s="68"/>
      <c r="M3127" s="63">
        <v>45836</v>
      </c>
      <c r="N3127" s="211">
        <v>41460</v>
      </c>
      <c r="O3127" s="212">
        <v>1189.8333</v>
      </c>
      <c r="Q3127" s="63">
        <v>45836</v>
      </c>
      <c r="R3127" s="210">
        <v>99.355647143438475</v>
      </c>
      <c r="S3127" s="210">
        <v>62.969081413189755</v>
      </c>
      <c r="U3127" s="63">
        <v>45836</v>
      </c>
      <c r="V3127" s="214">
        <v>43.577801850261601</v>
      </c>
      <c r="AB3127" s="67"/>
      <c r="AH3127" s="58">
        <v>45836</v>
      </c>
      <c r="AI3127" s="210">
        <v>92.559627758684655</v>
      </c>
      <c r="AJ3127" s="210">
        <v>69.196587161953033</v>
      </c>
      <c r="AK3127" s="210">
        <v>49.837009880478519</v>
      </c>
      <c r="AM3127" s="63">
        <v>45836</v>
      </c>
      <c r="AN3127" s="210">
        <v>183.47277157008989</v>
      </c>
      <c r="AO3127" s="210">
        <v>203.30348906754278</v>
      </c>
      <c r="AP3127" s="210">
        <v>135.06563390190601</v>
      </c>
      <c r="AR3127" s="63">
        <v>45836</v>
      </c>
      <c r="AS3127" s="210">
        <v>146.7123416041066</v>
      </c>
      <c r="AT3127" s="210">
        <v>71.794581924927712</v>
      </c>
    </row>
    <row r="3128" spans="4:46">
      <c r="D3128" s="63">
        <v>45837</v>
      </c>
      <c r="E3128" s="211">
        <v>12647.699000000001</v>
      </c>
      <c r="F3128" s="211">
        <v>22894.665000000001</v>
      </c>
      <c r="G3128" s="213">
        <v>35542.364000000001</v>
      </c>
      <c r="I3128" s="63"/>
      <c r="J3128" s="68"/>
      <c r="K3128" s="68"/>
      <c r="M3128" s="63">
        <v>45837</v>
      </c>
      <c r="N3128" s="211">
        <v>41460</v>
      </c>
      <c r="O3128" s="212">
        <v>1189.8333</v>
      </c>
      <c r="Q3128" s="63">
        <v>45837</v>
      </c>
      <c r="R3128" s="210">
        <v>97.903117597296372</v>
      </c>
      <c r="S3128" s="210">
        <v>61.98547452806713</v>
      </c>
      <c r="U3128" s="63">
        <v>45837</v>
      </c>
      <c r="V3128" s="214">
        <v>43.577801850261601</v>
      </c>
      <c r="AB3128" s="67"/>
      <c r="AH3128" s="58">
        <v>45837</v>
      </c>
      <c r="AI3128" s="210">
        <v>92.828521943245917</v>
      </c>
      <c r="AJ3128" s="210">
        <v>68.697349702891742</v>
      </c>
      <c r="AK3128" s="210">
        <v>48.832445617812994</v>
      </c>
      <c r="AM3128" s="63">
        <v>45837</v>
      </c>
      <c r="AN3128" s="210">
        <v>182.25667185801444</v>
      </c>
      <c r="AO3128" s="210">
        <v>202.47393062624462</v>
      </c>
      <c r="AP3128" s="210">
        <v>133.57818447195262</v>
      </c>
      <c r="AR3128" s="63">
        <v>45837</v>
      </c>
      <c r="AS3128" s="210">
        <v>147.08672404188076</v>
      </c>
      <c r="AT3128" s="210">
        <v>71.77597974958185</v>
      </c>
    </row>
    <row r="3129" spans="4:46">
      <c r="D3129" s="63">
        <v>45838</v>
      </c>
      <c r="E3129" s="211">
        <v>14101.404</v>
      </c>
      <c r="F3129" s="211">
        <v>23074.222000000002</v>
      </c>
      <c r="G3129" s="213">
        <v>37175.625999999997</v>
      </c>
      <c r="I3129" s="63"/>
      <c r="J3129" s="68"/>
      <c r="K3129" s="68"/>
      <c r="M3129" s="63">
        <v>45838</v>
      </c>
      <c r="N3129" s="211">
        <v>39973</v>
      </c>
      <c r="O3129" s="212">
        <v>1194.0833</v>
      </c>
      <c r="Q3129" s="63">
        <v>45838</v>
      </c>
      <c r="R3129" s="210">
        <v>97.213469151346231</v>
      </c>
      <c r="S3129" s="210">
        <v>61.615484744989082</v>
      </c>
      <c r="U3129" s="63">
        <v>45838</v>
      </c>
      <c r="V3129" s="214">
        <v>44.876039067048467</v>
      </c>
      <c r="AB3129" s="67"/>
      <c r="AH3129" s="58">
        <v>45838</v>
      </c>
      <c r="AI3129" s="210">
        <v>92.955364373085516</v>
      </c>
      <c r="AJ3129" s="210">
        <v>68.549767184192547</v>
      </c>
      <c r="AK3129" s="210">
        <v>48.57966018255069</v>
      </c>
      <c r="AM3129" s="63">
        <v>45838</v>
      </c>
      <c r="AN3129" s="210">
        <v>181.27494403855616</v>
      </c>
      <c r="AO3129" s="210">
        <v>201.784211202515</v>
      </c>
      <c r="AP3129" s="210">
        <v>132.36173096569007</v>
      </c>
      <c r="AR3129" s="63">
        <v>45838</v>
      </c>
      <c r="AS3129" s="210">
        <v>147.34691540527595</v>
      </c>
      <c r="AT3129" s="210">
        <v>71.815888079233275</v>
      </c>
    </row>
    <row r="3130" spans="4:46">
      <c r="D3130" s="63">
        <v>45839</v>
      </c>
      <c r="E3130" s="211">
        <v>12378.561</v>
      </c>
      <c r="F3130" s="211">
        <v>23199.105</v>
      </c>
      <c r="G3130" s="213">
        <v>35577.665999999997</v>
      </c>
      <c r="I3130" s="63"/>
      <c r="J3130" s="68"/>
      <c r="K3130" s="68"/>
      <c r="M3130" s="63">
        <v>45839</v>
      </c>
      <c r="N3130" s="211">
        <v>41686</v>
      </c>
      <c r="O3130" s="212">
        <v>1203</v>
      </c>
      <c r="Q3130" s="63">
        <v>45839</v>
      </c>
      <c r="R3130" s="210">
        <v>94.781300193602263</v>
      </c>
      <c r="S3130" s="210">
        <v>61.052630682594966</v>
      </c>
      <c r="U3130" s="63">
        <v>45839</v>
      </c>
      <c r="V3130" s="214">
        <v>47.148824939081265</v>
      </c>
      <c r="AB3130" s="67"/>
      <c r="AH3130" s="58">
        <v>45839</v>
      </c>
      <c r="AI3130" s="210">
        <v>93.236813049015524</v>
      </c>
      <c r="AJ3130" s="210">
        <v>68.30890183198494</v>
      </c>
      <c r="AK3130" s="210">
        <v>48.104237104411716</v>
      </c>
      <c r="AM3130" s="63">
        <v>45839</v>
      </c>
      <c r="AN3130" s="210">
        <v>180.1435368404824</v>
      </c>
      <c r="AO3130" s="210">
        <v>201.00709292540165</v>
      </c>
      <c r="AP3130" s="210">
        <v>130.96397102271058</v>
      </c>
      <c r="AR3130" s="63">
        <v>45839</v>
      </c>
      <c r="AS3130" s="210">
        <v>147.60539488609754</v>
      </c>
      <c r="AT3130" s="210">
        <v>71.888994934292654</v>
      </c>
    </row>
    <row r="3131" spans="4:46">
      <c r="D3131" s="63">
        <v>45840</v>
      </c>
      <c r="E3131" s="211">
        <v>11110.092000000001</v>
      </c>
      <c r="F3131" s="211">
        <v>23296.047999999999</v>
      </c>
      <c r="G3131" s="213">
        <v>34406.14</v>
      </c>
      <c r="I3131" s="63"/>
      <c r="J3131" s="68"/>
      <c r="K3131" s="68"/>
      <c r="M3131" s="63">
        <v>45840</v>
      </c>
      <c r="N3131" s="211">
        <v>41658</v>
      </c>
      <c r="O3131" s="212">
        <v>1231.3333</v>
      </c>
      <c r="Q3131" s="63">
        <v>45840</v>
      </c>
      <c r="R3131" s="210">
        <v>92.668351923829022</v>
      </c>
      <c r="S3131" s="210">
        <v>60.571725536343955</v>
      </c>
      <c r="U3131" s="63">
        <v>45840</v>
      </c>
      <c r="V3131" s="214">
        <v>47.552515444480207</v>
      </c>
      <c r="AB3131" s="67"/>
      <c r="AH3131" s="58">
        <v>45840</v>
      </c>
      <c r="AI3131" s="210">
        <v>93.437268820015035</v>
      </c>
      <c r="AJ3131" s="210">
        <v>68.140603951909881</v>
      </c>
      <c r="AK3131" s="210">
        <v>47.757111156816265</v>
      </c>
      <c r="AM3131" s="63">
        <v>45840</v>
      </c>
      <c r="AN3131" s="210">
        <v>179.08680783220001</v>
      </c>
      <c r="AO3131" s="210">
        <v>200.08029485638659</v>
      </c>
      <c r="AP3131" s="210">
        <v>129.86049813063639</v>
      </c>
      <c r="AR3131" s="63">
        <v>45840</v>
      </c>
      <c r="AS3131" s="210">
        <v>147.81907812630001</v>
      </c>
      <c r="AT3131" s="210">
        <v>71.957317474805421</v>
      </c>
    </row>
    <row r="3132" spans="4:46">
      <c r="D3132" s="63">
        <v>45841</v>
      </c>
      <c r="E3132" s="211">
        <v>9979.741</v>
      </c>
      <c r="F3132" s="211">
        <v>23438.646000000001</v>
      </c>
      <c r="G3132" s="213">
        <v>33418.387000000002</v>
      </c>
      <c r="I3132" s="63"/>
      <c r="J3132" s="68"/>
      <c r="K3132" s="68"/>
      <c r="M3132" s="63">
        <v>45841</v>
      </c>
      <c r="N3132" s="211">
        <v>41738</v>
      </c>
      <c r="O3132" s="212">
        <v>1226.9167</v>
      </c>
      <c r="Q3132" s="63">
        <v>45841</v>
      </c>
      <c r="R3132" s="210">
        <v>90.293360027270751</v>
      </c>
      <c r="S3132" s="210">
        <v>60.074346607241402</v>
      </c>
      <c r="U3132" s="63">
        <v>45841</v>
      </c>
      <c r="V3132" s="214">
        <v>47.726670864209261</v>
      </c>
      <c r="AB3132" s="67"/>
      <c r="AH3132" s="58">
        <v>45841</v>
      </c>
      <c r="AI3132" s="210">
        <v>93.516918911683192</v>
      </c>
      <c r="AJ3132" s="210">
        <v>67.896760634023877</v>
      </c>
      <c r="AK3132" s="210">
        <v>47.380081356188697</v>
      </c>
      <c r="AM3132" s="63">
        <v>45841</v>
      </c>
      <c r="AN3132" s="210">
        <v>178.00043992569337</v>
      </c>
      <c r="AO3132" s="210">
        <v>199.09079917852347</v>
      </c>
      <c r="AP3132" s="210">
        <v>128.75583027333644</v>
      </c>
      <c r="AR3132" s="63">
        <v>45841</v>
      </c>
      <c r="AS3132" s="210">
        <v>148.19119298099713</v>
      </c>
      <c r="AT3132" s="210">
        <v>72.052247299872647</v>
      </c>
    </row>
    <row r="3133" spans="4:46">
      <c r="D3133" s="63">
        <v>45842</v>
      </c>
      <c r="E3133" s="211">
        <v>9196.8320000000003</v>
      </c>
      <c r="F3133" s="211">
        <v>23551.976999999999</v>
      </c>
      <c r="G3133" s="213">
        <v>32748.809000000001</v>
      </c>
      <c r="I3133" s="63"/>
      <c r="J3133" s="68"/>
      <c r="K3133" s="68"/>
      <c r="M3133" s="63">
        <v>45842</v>
      </c>
      <c r="N3133" s="211">
        <v>41747</v>
      </c>
      <c r="O3133" s="212">
        <v>1239.8333</v>
      </c>
      <c r="Q3133" s="63">
        <v>45842</v>
      </c>
      <c r="R3133" s="210">
        <v>87.855132297077333</v>
      </c>
      <c r="S3133" s="210">
        <v>59.485504467414252</v>
      </c>
      <c r="U3133" s="63">
        <v>45842</v>
      </c>
      <c r="V3133" s="214">
        <v>47.799602118424332</v>
      </c>
      <c r="AB3133" s="67"/>
      <c r="AH3133" s="58">
        <v>45842</v>
      </c>
      <c r="AI3133" s="210">
        <v>93.632613775304279</v>
      </c>
      <c r="AJ3133" s="210">
        <v>67.601130948195816</v>
      </c>
      <c r="AK3133" s="210">
        <v>46.887605219956981</v>
      </c>
      <c r="AM3133" s="63">
        <v>45842</v>
      </c>
      <c r="AN3133" s="210">
        <v>177.00824425668799</v>
      </c>
      <c r="AO3133" s="210">
        <v>198.43431749010878</v>
      </c>
      <c r="AP3133" s="210">
        <v>127.59033181589933</v>
      </c>
      <c r="AR3133" s="63">
        <v>45842</v>
      </c>
      <c r="AS3133" s="210">
        <v>148.5235289839261</v>
      </c>
      <c r="AT3133" s="210">
        <v>72.159254390666376</v>
      </c>
    </row>
    <row r="3134" spans="4:46">
      <c r="D3134" s="63">
        <v>45843</v>
      </c>
      <c r="E3134" s="211">
        <v>9196.8320000000003</v>
      </c>
      <c r="F3134" s="211">
        <v>23551.976999999999</v>
      </c>
      <c r="G3134" s="213">
        <v>32748.809000000001</v>
      </c>
      <c r="I3134" s="63"/>
      <c r="J3134" s="68"/>
      <c r="K3134" s="68"/>
      <c r="M3134" s="63">
        <v>45843</v>
      </c>
      <c r="N3134" s="211">
        <v>41747</v>
      </c>
      <c r="O3134" s="212">
        <v>1239.8333</v>
      </c>
      <c r="Q3134" s="63">
        <v>45843</v>
      </c>
      <c r="R3134" s="210">
        <v>85.481956488018</v>
      </c>
      <c r="S3134" s="210">
        <v>58.9908775457844</v>
      </c>
      <c r="U3134" s="63">
        <v>45843</v>
      </c>
      <c r="V3134" s="214">
        <v>47.799602118424332</v>
      </c>
      <c r="AB3134" s="67"/>
      <c r="AH3134" s="58">
        <v>45843</v>
      </c>
      <c r="AI3134" s="210">
        <v>93.600317760172985</v>
      </c>
      <c r="AJ3134" s="210">
        <v>67.325222806880802</v>
      </c>
      <c r="AK3134" s="210">
        <v>46.524551878850048</v>
      </c>
      <c r="AM3134" s="63">
        <v>45843</v>
      </c>
      <c r="AN3134" s="210">
        <v>175.99433489756149</v>
      </c>
      <c r="AO3134" s="210">
        <v>197.76000309015802</v>
      </c>
      <c r="AP3134" s="210">
        <v>126.40155259712236</v>
      </c>
      <c r="AR3134" s="63">
        <v>45843</v>
      </c>
      <c r="AS3134" s="210">
        <v>148.85734018081078</v>
      </c>
      <c r="AT3134" s="210">
        <v>72.280721543855691</v>
      </c>
    </row>
    <row r="3135" spans="4:46">
      <c r="D3135" s="63">
        <v>45844</v>
      </c>
      <c r="E3135" s="211">
        <v>9196.8320000000003</v>
      </c>
      <c r="F3135" s="211">
        <v>23551.976999999999</v>
      </c>
      <c r="G3135" s="213">
        <v>32748.809000000001</v>
      </c>
      <c r="I3135" s="63"/>
      <c r="J3135" s="68"/>
      <c r="K3135" s="68"/>
      <c r="M3135" s="63">
        <v>45844</v>
      </c>
      <c r="N3135" s="211">
        <v>41747</v>
      </c>
      <c r="O3135" s="212">
        <v>1239.8333</v>
      </c>
      <c r="Q3135" s="63">
        <v>45844</v>
      </c>
      <c r="R3135" s="210">
        <v>83.249613921482251</v>
      </c>
      <c r="S3135" s="210">
        <v>58.62975946082318</v>
      </c>
      <c r="U3135" s="63">
        <v>45844</v>
      </c>
      <c r="V3135" s="214">
        <v>47.799602118424332</v>
      </c>
      <c r="AB3135" s="67"/>
      <c r="AH3135" s="58">
        <v>45844</v>
      </c>
      <c r="AI3135" s="210">
        <v>93.562859755017143</v>
      </c>
      <c r="AJ3135" s="210">
        <v>67.142187310192412</v>
      </c>
      <c r="AK3135" s="210">
        <v>46.333867851210833</v>
      </c>
      <c r="AM3135" s="63">
        <v>45844</v>
      </c>
      <c r="AN3135" s="210">
        <v>175.1024312057047</v>
      </c>
      <c r="AO3135" s="210">
        <v>197.20459898953831</v>
      </c>
      <c r="AP3135" s="210">
        <v>125.33181076417551</v>
      </c>
      <c r="AR3135" s="63">
        <v>45844</v>
      </c>
      <c r="AS3135" s="210">
        <v>149.22374998053539</v>
      </c>
      <c r="AT3135" s="210">
        <v>72.411265540864363</v>
      </c>
    </row>
    <row r="3136" spans="4:46">
      <c r="D3136" s="63">
        <v>45845</v>
      </c>
      <c r="E3136" s="211">
        <v>10702.793</v>
      </c>
      <c r="F3136" s="211">
        <v>23669.875</v>
      </c>
      <c r="G3136" s="213">
        <v>34372.667999999998</v>
      </c>
      <c r="I3136" s="63"/>
      <c r="J3136" s="68"/>
      <c r="K3136" s="68"/>
      <c r="M3136" s="63">
        <v>45845</v>
      </c>
      <c r="N3136" s="211">
        <v>41721</v>
      </c>
      <c r="O3136" s="212">
        <v>1257.9167</v>
      </c>
      <c r="Q3136" s="63">
        <v>45845</v>
      </c>
      <c r="R3136" s="210">
        <v>81.499438530289183</v>
      </c>
      <c r="S3136" s="210">
        <v>58.183608084454839</v>
      </c>
      <c r="U3136" s="63">
        <v>45845</v>
      </c>
      <c r="V3136" s="214">
        <v>48.34657511134882</v>
      </c>
      <c r="AB3136" s="67"/>
      <c r="AH3136" s="58">
        <v>45845</v>
      </c>
      <c r="AI3136" s="210">
        <v>93.461736687614376</v>
      </c>
      <c r="AJ3136" s="210">
        <v>66.84969275793739</v>
      </c>
      <c r="AK3136" s="210">
        <v>45.987292625904288</v>
      </c>
      <c r="AM3136" s="63">
        <v>45845</v>
      </c>
      <c r="AN3136" s="210">
        <v>174.21615256890624</v>
      </c>
      <c r="AO3136" s="210">
        <v>196.42162626609272</v>
      </c>
      <c r="AP3136" s="210">
        <v>124.42419647964292</v>
      </c>
      <c r="AR3136" s="63">
        <v>45845</v>
      </c>
      <c r="AS3136" s="210">
        <v>149.57980141726236</v>
      </c>
      <c r="AT3136" s="210">
        <v>72.548923816950222</v>
      </c>
    </row>
    <row r="3137" spans="4:46">
      <c r="D3137" s="63">
        <v>45846</v>
      </c>
      <c r="E3137" s="211">
        <v>9386.1319999999996</v>
      </c>
      <c r="F3137" s="211">
        <v>23753.444</v>
      </c>
      <c r="G3137" s="213">
        <v>33139.576000000001</v>
      </c>
      <c r="I3137" s="63"/>
      <c r="J3137" s="68"/>
      <c r="K3137" s="68"/>
      <c r="M3137" s="63">
        <v>45846</v>
      </c>
      <c r="N3137" s="211">
        <v>39127</v>
      </c>
      <c r="O3137" s="212">
        <v>1258</v>
      </c>
      <c r="Q3137" s="63">
        <v>45846</v>
      </c>
      <c r="R3137" s="210">
        <v>79.553125913409801</v>
      </c>
      <c r="S3137" s="210">
        <v>57.800665494503335</v>
      </c>
      <c r="U3137" s="63">
        <v>45846</v>
      </c>
      <c r="V3137" s="214">
        <v>48.337285961999541</v>
      </c>
      <c r="AB3137" s="67"/>
      <c r="AH3137" s="58">
        <v>45846</v>
      </c>
      <c r="AI3137" s="210">
        <v>93.46910039819916</v>
      </c>
      <c r="AJ3137" s="210">
        <v>66.668269988647495</v>
      </c>
      <c r="AK3137" s="210">
        <v>45.748058774451138</v>
      </c>
      <c r="AM3137" s="63">
        <v>45846</v>
      </c>
      <c r="AN3137" s="210">
        <v>173.42575387306761</v>
      </c>
      <c r="AO3137" s="210">
        <v>195.82804773649562</v>
      </c>
      <c r="AP3137" s="210">
        <v>123.5226497618211</v>
      </c>
      <c r="AR3137" s="63">
        <v>45846</v>
      </c>
      <c r="AS3137" s="210">
        <v>149.95877646473184</v>
      </c>
      <c r="AT3137" s="210">
        <v>72.710758612657258</v>
      </c>
    </row>
    <row r="3138" spans="4:46">
      <c r="D3138" s="63">
        <v>45847</v>
      </c>
      <c r="E3138" s="211">
        <v>9386.1319999999996</v>
      </c>
      <c r="F3138" s="211">
        <v>23753.444</v>
      </c>
      <c r="G3138" s="213">
        <v>33139.576000000001</v>
      </c>
      <c r="I3138" s="63"/>
      <c r="J3138" s="68"/>
      <c r="K3138" s="68"/>
      <c r="M3138" s="63">
        <v>45847</v>
      </c>
      <c r="N3138" s="211">
        <v>39127</v>
      </c>
      <c r="O3138" s="212">
        <v>1258</v>
      </c>
      <c r="Q3138" s="63">
        <v>45847</v>
      </c>
      <c r="R3138" s="210">
        <v>77.647285841659652</v>
      </c>
      <c r="S3138" s="210">
        <v>57.525957020451067</v>
      </c>
      <c r="U3138" s="63">
        <v>45847</v>
      </c>
      <c r="V3138" s="214">
        <v>48.337285961999541</v>
      </c>
      <c r="AB3138" s="67"/>
      <c r="AH3138" s="58">
        <v>45847</v>
      </c>
      <c r="AI3138" s="210">
        <v>93.530252127189257</v>
      </c>
      <c r="AJ3138" s="210">
        <v>66.600497599813792</v>
      </c>
      <c r="AK3138" s="210">
        <v>45.664648447843057</v>
      </c>
      <c r="AM3138" s="63">
        <v>45847</v>
      </c>
      <c r="AN3138" s="210">
        <v>172.61286748489417</v>
      </c>
      <c r="AO3138" s="210">
        <v>195.28232812199656</v>
      </c>
      <c r="AP3138" s="210">
        <v>122.5248383030869</v>
      </c>
      <c r="AR3138" s="63">
        <v>45847</v>
      </c>
      <c r="AS3138" s="210">
        <v>150.32653315088945</v>
      </c>
      <c r="AT3138" s="210">
        <v>72.874960794367155</v>
      </c>
    </row>
    <row r="3139" spans="4:46">
      <c r="D3139" s="63">
        <v>45848</v>
      </c>
      <c r="E3139" s="211">
        <v>19206.353999999999</v>
      </c>
      <c r="F3139" s="211">
        <v>23807.903999999999</v>
      </c>
      <c r="G3139" s="213">
        <v>43014.258000000002</v>
      </c>
      <c r="I3139" s="63"/>
      <c r="J3139" s="68"/>
      <c r="K3139" s="68"/>
      <c r="M3139" s="63">
        <v>45848</v>
      </c>
      <c r="N3139" s="211">
        <v>38721</v>
      </c>
      <c r="O3139" s="212">
        <v>1261.1667</v>
      </c>
      <c r="Q3139" s="63">
        <v>45848</v>
      </c>
      <c r="R3139" s="210">
        <v>77.42239445330641</v>
      </c>
      <c r="S3139" s="210">
        <v>57.259892252779629</v>
      </c>
      <c r="U3139" s="63">
        <v>45848</v>
      </c>
      <c r="V3139" s="214">
        <v>44.032418994925116</v>
      </c>
      <c r="AB3139" s="67"/>
      <c r="AH3139" s="58">
        <v>45848</v>
      </c>
      <c r="AI3139" s="210">
        <v>93.424389695719043</v>
      </c>
      <c r="AJ3139" s="210">
        <v>66.464915879805702</v>
      </c>
      <c r="AK3139" s="210">
        <v>45.572605006935717</v>
      </c>
      <c r="AM3139" s="63">
        <v>45848</v>
      </c>
      <c r="AN3139" s="210">
        <v>171.65153663095666</v>
      </c>
      <c r="AO3139" s="210">
        <v>194.14230054254821</v>
      </c>
      <c r="AP3139" s="210">
        <v>121.72060633577884</v>
      </c>
      <c r="AR3139" s="63">
        <v>45848</v>
      </c>
      <c r="AS3139" s="210">
        <v>150.62065322651642</v>
      </c>
      <c r="AT3139" s="210">
        <v>73.093198472494564</v>
      </c>
    </row>
    <row r="3140" spans="4:46">
      <c r="D3140" s="63">
        <v>45849</v>
      </c>
      <c r="E3140" s="211">
        <v>19198.014999999999</v>
      </c>
      <c r="F3140" s="211">
        <v>23834.46</v>
      </c>
      <c r="G3140" s="213">
        <v>43032.474999999999</v>
      </c>
      <c r="I3140" s="63"/>
      <c r="J3140" s="68"/>
      <c r="K3140" s="68"/>
      <c r="M3140" s="63">
        <v>45849</v>
      </c>
      <c r="N3140" s="211">
        <v>39060</v>
      </c>
      <c r="O3140" s="212">
        <v>1261.5833</v>
      </c>
      <c r="Q3140" s="63">
        <v>45849</v>
      </c>
      <c r="R3140" s="210">
        <v>77.195117159167495</v>
      </c>
      <c r="S3140" s="210">
        <v>56.842633232569661</v>
      </c>
      <c r="U3140" s="63">
        <v>45849</v>
      </c>
      <c r="V3140" s="214">
        <v>45.405174536993016</v>
      </c>
      <c r="AB3140" s="67"/>
      <c r="AH3140" s="58">
        <v>45849</v>
      </c>
      <c r="AI3140" s="210">
        <v>93.389875745257783</v>
      </c>
      <c r="AJ3140" s="210">
        <v>66.244450392053423</v>
      </c>
      <c r="AK3140" s="210">
        <v>45.27264841975154</v>
      </c>
      <c r="AM3140" s="63">
        <v>45849</v>
      </c>
      <c r="AN3140" s="210">
        <v>170.840494796668</v>
      </c>
      <c r="AO3140" s="210">
        <v>193.41404778754304</v>
      </c>
      <c r="AP3140" s="210">
        <v>120.8406542752181</v>
      </c>
      <c r="AR3140" s="63">
        <v>45849</v>
      </c>
      <c r="AS3140" s="210">
        <v>150.92591634146592</v>
      </c>
      <c r="AT3140" s="210">
        <v>73.296451550009749</v>
      </c>
    </row>
    <row r="3141" spans="4:46">
      <c r="D3141" s="63">
        <v>45850</v>
      </c>
      <c r="E3141" s="211">
        <v>19198.014999999999</v>
      </c>
      <c r="F3141" s="211">
        <v>23834.46</v>
      </c>
      <c r="G3141" s="213">
        <v>43032.474999999999</v>
      </c>
      <c r="I3141" s="63"/>
      <c r="J3141" s="68"/>
      <c r="K3141" s="68"/>
      <c r="M3141" s="63">
        <v>45850</v>
      </c>
      <c r="N3141" s="211">
        <v>39060</v>
      </c>
      <c r="O3141" s="212">
        <v>1261.5833</v>
      </c>
      <c r="Q3141" s="63">
        <v>45850</v>
      </c>
      <c r="R3141" s="210">
        <v>77.216832225387549</v>
      </c>
      <c r="S3141" s="210">
        <v>56.533701848578268</v>
      </c>
      <c r="U3141" s="63">
        <v>45850</v>
      </c>
      <c r="V3141" s="214">
        <v>45.405174536993016</v>
      </c>
      <c r="AB3141" s="67"/>
      <c r="AH3141" s="58">
        <v>45850</v>
      </c>
      <c r="AI3141" s="210">
        <v>93.1890830137867</v>
      </c>
      <c r="AJ3141" s="210">
        <v>66.036562015329366</v>
      </c>
      <c r="AK3141" s="210">
        <v>45.110173287933449</v>
      </c>
      <c r="AM3141" s="63">
        <v>45850</v>
      </c>
      <c r="AN3141" s="210">
        <v>169.87677622545445</v>
      </c>
      <c r="AO3141" s="210">
        <v>192.53141350227355</v>
      </c>
      <c r="AP3141" s="210">
        <v>119.80495411643824</v>
      </c>
      <c r="AR3141" s="63">
        <v>45850</v>
      </c>
      <c r="AS3141" s="210">
        <v>151.19815453684978</v>
      </c>
      <c r="AT3141" s="210">
        <v>73.470339387742484</v>
      </c>
    </row>
    <row r="3142" spans="4:46">
      <c r="D3142" s="63">
        <v>45851</v>
      </c>
      <c r="E3142" s="211">
        <v>19198.014999999999</v>
      </c>
      <c r="F3142" s="211">
        <v>23834.46</v>
      </c>
      <c r="G3142" s="213">
        <v>43032.474999999999</v>
      </c>
      <c r="I3142" s="63"/>
      <c r="J3142" s="68"/>
      <c r="K3142" s="68"/>
      <c r="M3142" s="63">
        <v>45851</v>
      </c>
      <c r="N3142" s="211">
        <v>39060</v>
      </c>
      <c r="O3142" s="212">
        <v>1261.5833</v>
      </c>
      <c r="Q3142" s="63">
        <v>45851</v>
      </c>
      <c r="R3142" s="210">
        <v>77.112916540439926</v>
      </c>
      <c r="S3142" s="210">
        <v>56.304560705571369</v>
      </c>
      <c r="U3142" s="63">
        <v>45851</v>
      </c>
      <c r="V3142" s="214">
        <v>45.405174536993016</v>
      </c>
      <c r="AB3142" s="67"/>
      <c r="AH3142" s="58">
        <v>45851</v>
      </c>
      <c r="AI3142" s="210">
        <v>92.962647124875659</v>
      </c>
      <c r="AJ3142" s="210">
        <v>65.894305547560904</v>
      </c>
      <c r="AK3142" s="210">
        <v>45.043852956582221</v>
      </c>
      <c r="AM3142" s="63">
        <v>45851</v>
      </c>
      <c r="AN3142" s="210">
        <v>168.93426868450615</v>
      </c>
      <c r="AO3142" s="210">
        <v>191.67194692601322</v>
      </c>
      <c r="AP3142" s="210">
        <v>118.79873403970578</v>
      </c>
      <c r="AR3142" s="63">
        <v>45851</v>
      </c>
      <c r="AS3142" s="210">
        <v>151.50772476267295</v>
      </c>
      <c r="AT3142" s="210">
        <v>73.635171561062563</v>
      </c>
    </row>
    <row r="3143" spans="4:46">
      <c r="D3143" s="63">
        <v>45852</v>
      </c>
      <c r="E3143" s="211">
        <v>18198.351999999999</v>
      </c>
      <c r="F3143" s="211">
        <v>23853.616999999998</v>
      </c>
      <c r="G3143" s="213">
        <v>42051.968999999997</v>
      </c>
      <c r="I3143" s="63"/>
      <c r="J3143" s="68"/>
      <c r="K3143" s="68"/>
      <c r="M3143" s="63">
        <v>45852</v>
      </c>
      <c r="N3143" s="211">
        <v>39147</v>
      </c>
      <c r="O3143" s="212">
        <v>1266.1667</v>
      </c>
      <c r="Q3143" s="63">
        <v>45852</v>
      </c>
      <c r="R3143" s="210">
        <v>77.392290011484349</v>
      </c>
      <c r="S3143" s="210">
        <v>56.060089449896687</v>
      </c>
      <c r="U3143" s="63">
        <v>45852</v>
      </c>
      <c r="V3143" s="214">
        <v>44.177210561708172</v>
      </c>
      <c r="AB3143" s="67"/>
      <c r="AH3143" s="58">
        <v>45852</v>
      </c>
      <c r="AI3143" s="210">
        <v>92.708160095013994</v>
      </c>
      <c r="AJ3143" s="210">
        <v>65.69900519818448</v>
      </c>
      <c r="AK3143" s="210">
        <v>44.922923167363905</v>
      </c>
      <c r="AM3143" s="63">
        <v>45852</v>
      </c>
      <c r="AN3143" s="210">
        <v>168.1583136599892</v>
      </c>
      <c r="AO3143" s="210">
        <v>190.94294556849488</v>
      </c>
      <c r="AP3143" s="210">
        <v>117.98077580714485</v>
      </c>
      <c r="AR3143" s="63">
        <v>45852</v>
      </c>
      <c r="AS3143" s="210">
        <v>151.80712926970475</v>
      </c>
      <c r="AT3143" s="210">
        <v>73.814047417553553</v>
      </c>
    </row>
    <row r="3144" spans="4:46">
      <c r="D3144" s="63">
        <v>45853</v>
      </c>
      <c r="E3144" s="211">
        <v>14379.097</v>
      </c>
      <c r="F3144" s="211">
        <v>23840.514999999999</v>
      </c>
      <c r="G3144" s="213">
        <v>38219.612000000001</v>
      </c>
      <c r="I3144" s="63"/>
      <c r="J3144" s="68"/>
      <c r="K3144" s="68"/>
      <c r="M3144" s="63">
        <v>45853</v>
      </c>
      <c r="N3144" s="211">
        <v>39061</v>
      </c>
      <c r="O3144" s="212">
        <v>1277</v>
      </c>
      <c r="Q3144" s="63">
        <v>45853</v>
      </c>
      <c r="R3144" s="210">
        <v>77.195590565108475</v>
      </c>
      <c r="S3144" s="210">
        <v>55.779438358273367</v>
      </c>
      <c r="U3144" s="63">
        <v>45853</v>
      </c>
      <c r="V3144" s="214">
        <v>40.421087790026895</v>
      </c>
      <c r="AB3144" s="67"/>
      <c r="AH3144" s="58">
        <v>45853</v>
      </c>
      <c r="AI3144" s="210">
        <v>92.582839268093025</v>
      </c>
      <c r="AJ3144" s="210">
        <v>65.543851543868755</v>
      </c>
      <c r="AK3144" s="210">
        <v>44.767899977266801</v>
      </c>
      <c r="AM3144" s="63">
        <v>45853</v>
      </c>
      <c r="AN3144" s="210">
        <v>167.26418771608556</v>
      </c>
      <c r="AO3144" s="210">
        <v>190.11894514575408</v>
      </c>
      <c r="AP3144" s="210">
        <v>117.02545928209172</v>
      </c>
      <c r="AR3144" s="63">
        <v>45853</v>
      </c>
      <c r="AS3144" s="210">
        <v>152.11686828547363</v>
      </c>
      <c r="AT3144" s="210">
        <v>74.020003843305119</v>
      </c>
    </row>
    <row r="3145" spans="4:46">
      <c r="D3145" s="63">
        <v>45854</v>
      </c>
      <c r="E3145" s="211">
        <v>14752.436</v>
      </c>
      <c r="F3145" s="211">
        <v>23810.732</v>
      </c>
      <c r="G3145" s="213">
        <v>38563.167999999998</v>
      </c>
      <c r="I3145" s="63"/>
      <c r="J3145" s="68"/>
      <c r="K3145" s="68"/>
      <c r="M3145" s="63">
        <v>45854</v>
      </c>
      <c r="N3145" s="211">
        <v>39554</v>
      </c>
      <c r="O3145" s="212">
        <v>1259.9167</v>
      </c>
      <c r="Q3145" s="63">
        <v>45854</v>
      </c>
      <c r="R3145" s="210">
        <v>77.170751728898622</v>
      </c>
      <c r="S3145" s="210">
        <v>55.432765128444061</v>
      </c>
      <c r="U3145" s="63">
        <v>45854</v>
      </c>
      <c r="V3145" s="214">
        <v>40.988953489945153</v>
      </c>
      <c r="AB3145" s="67"/>
      <c r="AH3145" s="58">
        <v>45854</v>
      </c>
      <c r="AI3145" s="210">
        <v>92.432126136591336</v>
      </c>
      <c r="AJ3145" s="210">
        <v>65.328661999805675</v>
      </c>
      <c r="AK3145" s="210">
        <v>44.532212887580847</v>
      </c>
      <c r="AM3145" s="63">
        <v>45854</v>
      </c>
      <c r="AN3145" s="210">
        <v>166.30036162087873</v>
      </c>
      <c r="AO3145" s="210">
        <v>189.12963642673327</v>
      </c>
      <c r="AP3145" s="210">
        <v>116.06011845693449</v>
      </c>
      <c r="AR3145" s="63">
        <v>45854</v>
      </c>
      <c r="AS3145" s="210">
        <v>152.44796429180295</v>
      </c>
      <c r="AT3145" s="210">
        <v>74.211716747153147</v>
      </c>
    </row>
    <row r="3146" spans="4:46">
      <c r="D3146" s="63">
        <v>45855</v>
      </c>
      <c r="E3146" s="211">
        <v>17674.377</v>
      </c>
      <c r="F3146" s="211">
        <v>23785.574000000001</v>
      </c>
      <c r="G3146" s="213">
        <v>41459.951000000001</v>
      </c>
      <c r="I3146" s="63"/>
      <c r="J3146" s="68"/>
      <c r="K3146" s="68"/>
      <c r="M3146" s="63">
        <v>45855</v>
      </c>
      <c r="N3146" s="211">
        <v>39836</v>
      </c>
      <c r="O3146" s="212">
        <v>1266.25</v>
      </c>
      <c r="Q3146" s="63">
        <v>45855</v>
      </c>
      <c r="R3146" s="210">
        <v>77.488900104483321</v>
      </c>
      <c r="S3146" s="210">
        <v>55.130766139131325</v>
      </c>
      <c r="U3146" s="63">
        <v>45855</v>
      </c>
      <c r="V3146" s="214">
        <v>43.010175769753324</v>
      </c>
      <c r="AB3146" s="67"/>
      <c r="AH3146" s="58">
        <v>45855</v>
      </c>
      <c r="AI3146" s="210">
        <v>92.235853196921852</v>
      </c>
      <c r="AJ3146" s="210">
        <v>65.14402092237566</v>
      </c>
      <c r="AK3146" s="210">
        <v>44.375818533921759</v>
      </c>
      <c r="AM3146" s="63">
        <v>45855</v>
      </c>
      <c r="AN3146" s="210">
        <v>165.23977150749863</v>
      </c>
      <c r="AO3146" s="210">
        <v>188.0020916462021</v>
      </c>
      <c r="AP3146" s="210">
        <v>115.0120150939899</v>
      </c>
      <c r="AR3146" s="63">
        <v>45855</v>
      </c>
      <c r="AS3146" s="210">
        <v>152.76476633631663</v>
      </c>
      <c r="AT3146" s="210">
        <v>74.383478564997048</v>
      </c>
    </row>
    <row r="3147" spans="4:46">
      <c r="D3147" s="63">
        <v>45856</v>
      </c>
      <c r="E3147" s="211">
        <v>13873.825999999999</v>
      </c>
      <c r="F3147" s="211">
        <v>23767.891</v>
      </c>
      <c r="G3147" s="213">
        <v>37641.716999999997</v>
      </c>
      <c r="I3147" s="63"/>
      <c r="J3147" s="68"/>
      <c r="K3147" s="68"/>
      <c r="M3147" s="63">
        <v>45856</v>
      </c>
      <c r="N3147" s="211">
        <v>40393</v>
      </c>
      <c r="O3147" s="212">
        <v>1283.8333</v>
      </c>
      <c r="Q3147" s="63">
        <v>45856</v>
      </c>
      <c r="R3147" s="210">
        <v>76.907274539153889</v>
      </c>
      <c r="S3147" s="210">
        <v>54.747965075445308</v>
      </c>
      <c r="U3147" s="63">
        <v>45856</v>
      </c>
      <c r="V3147" s="214">
        <v>39.310855698542078</v>
      </c>
      <c r="AB3147" s="67"/>
      <c r="AH3147" s="58">
        <v>45856</v>
      </c>
      <c r="AI3147" s="210">
        <v>91.928963775254118</v>
      </c>
      <c r="AJ3147" s="210">
        <v>64.829041549399946</v>
      </c>
      <c r="AK3147" s="210">
        <v>44.069627450376125</v>
      </c>
      <c r="AM3147" s="63">
        <v>45856</v>
      </c>
      <c r="AN3147" s="210">
        <v>164.23390643005052</v>
      </c>
      <c r="AO3147" s="210">
        <v>186.80918752227268</v>
      </c>
      <c r="AP3147" s="210">
        <v>114.13827669033405</v>
      </c>
      <c r="AR3147" s="63">
        <v>45856</v>
      </c>
      <c r="AS3147" s="210">
        <v>153.00272552703848</v>
      </c>
      <c r="AT3147" s="210">
        <v>74.57286749557403</v>
      </c>
    </row>
    <row r="3148" spans="4:46">
      <c r="D3148" s="63">
        <v>45857</v>
      </c>
      <c r="E3148" s="211">
        <v>13873.825999999999</v>
      </c>
      <c r="F3148" s="211">
        <v>23767.891</v>
      </c>
      <c r="G3148" s="213">
        <v>37641.716999999997</v>
      </c>
      <c r="I3148" s="63"/>
      <c r="J3148" s="68"/>
      <c r="K3148" s="68"/>
      <c r="M3148" s="63">
        <v>45857</v>
      </c>
      <c r="N3148" s="211">
        <v>40393</v>
      </c>
      <c r="O3148" s="212">
        <v>1283.8333</v>
      </c>
      <c r="Q3148" s="63">
        <v>45857</v>
      </c>
      <c r="R3148" s="210">
        <v>76.482028325513582</v>
      </c>
      <c r="S3148" s="210">
        <v>54.432970952022885</v>
      </c>
      <c r="U3148" s="63">
        <v>45857</v>
      </c>
      <c r="V3148" s="214">
        <v>39.310855698542078</v>
      </c>
      <c r="AB3148" s="67"/>
      <c r="AH3148" s="58">
        <v>45857</v>
      </c>
      <c r="AI3148" s="210">
        <v>91.636319681525521</v>
      </c>
      <c r="AJ3148" s="210">
        <v>64.567839805153554</v>
      </c>
      <c r="AK3148" s="210">
        <v>43.838084174323335</v>
      </c>
      <c r="AM3148" s="63">
        <v>45857</v>
      </c>
      <c r="AN3148" s="210">
        <v>163.13961937257409</v>
      </c>
      <c r="AO3148" s="210">
        <v>185.55782271266327</v>
      </c>
      <c r="AP3148" s="210">
        <v>113.16951762945547</v>
      </c>
      <c r="AR3148" s="63">
        <v>45857</v>
      </c>
      <c r="AS3148" s="210">
        <v>153.20214835184677</v>
      </c>
      <c r="AT3148" s="210">
        <v>74.74701566601432</v>
      </c>
    </row>
    <row r="3149" spans="4:46">
      <c r="D3149" s="63">
        <v>45858</v>
      </c>
      <c r="E3149" s="211">
        <v>13873.825999999999</v>
      </c>
      <c r="F3149" s="211">
        <v>23767.891</v>
      </c>
      <c r="G3149" s="213">
        <v>37641.716999999997</v>
      </c>
      <c r="I3149" s="63"/>
      <c r="J3149" s="68"/>
      <c r="K3149" s="68"/>
      <c r="M3149" s="63">
        <v>45858</v>
      </c>
      <c r="N3149" s="211">
        <v>40393</v>
      </c>
      <c r="O3149" s="212">
        <v>1283.8333</v>
      </c>
      <c r="Q3149" s="63">
        <v>45858</v>
      </c>
      <c r="R3149" s="210">
        <v>76.060543363941918</v>
      </c>
      <c r="S3149" s="210">
        <v>54.120250314801986</v>
      </c>
      <c r="U3149" s="63">
        <v>45858</v>
      </c>
      <c r="V3149" s="214">
        <v>39.310855698542078</v>
      </c>
      <c r="AB3149" s="67"/>
      <c r="AH3149" s="58">
        <v>45858</v>
      </c>
      <c r="AI3149" s="210">
        <v>91.345043516689444</v>
      </c>
      <c r="AJ3149" s="210">
        <v>64.308008506260535</v>
      </c>
      <c r="AK3149" s="210">
        <v>43.607877531939735</v>
      </c>
      <c r="AM3149" s="63">
        <v>45858</v>
      </c>
      <c r="AN3149" s="210">
        <v>162.05683241701601</v>
      </c>
      <c r="AO3149" s="210">
        <v>184.3171095908283</v>
      </c>
      <c r="AP3149" s="210">
        <v>112.21298295761248</v>
      </c>
      <c r="AR3149" s="63">
        <v>45858</v>
      </c>
      <c r="AS3149" s="210">
        <v>153.40136756015306</v>
      </c>
      <c r="AT3149" s="210">
        <v>74.920669616972731</v>
      </c>
    </row>
    <row r="3150" spans="4:46">
      <c r="D3150" s="63">
        <v>45859</v>
      </c>
      <c r="E3150" s="211">
        <v>14267.790999999999</v>
      </c>
      <c r="F3150" s="211">
        <v>23757.659</v>
      </c>
      <c r="G3150" s="213">
        <v>38025.449999999997</v>
      </c>
      <c r="I3150" s="63"/>
      <c r="J3150" s="68"/>
      <c r="K3150" s="68"/>
      <c r="M3150" s="63">
        <v>45859</v>
      </c>
      <c r="N3150" s="211">
        <v>40652</v>
      </c>
      <c r="O3150" s="212">
        <v>1286</v>
      </c>
      <c r="Q3150" s="63">
        <v>45859</v>
      </c>
      <c r="R3150" s="210">
        <v>75.703776086288883</v>
      </c>
      <c r="S3150" s="210">
        <v>53.790824979258822</v>
      </c>
      <c r="U3150" s="63">
        <v>45859</v>
      </c>
      <c r="V3150" s="214">
        <v>39.954695624791704</v>
      </c>
      <c r="AB3150" s="67"/>
      <c r="AH3150" s="58">
        <v>45859</v>
      </c>
      <c r="AI3150" s="210">
        <v>91.003710517841881</v>
      </c>
      <c r="AJ3150" s="210">
        <v>64.013351088077314</v>
      </c>
      <c r="AK3150" s="210">
        <v>43.348000901657493</v>
      </c>
      <c r="AM3150" s="63">
        <v>45859</v>
      </c>
      <c r="AN3150" s="210">
        <v>161.01788973925201</v>
      </c>
      <c r="AO3150" s="210">
        <v>183.15237912410009</v>
      </c>
      <c r="AP3150" s="210">
        <v>111.27529437500279</v>
      </c>
      <c r="AR3150" s="63">
        <v>45859</v>
      </c>
      <c r="AS3150" s="210">
        <v>153.60605295303088</v>
      </c>
      <c r="AT3150" s="210">
        <v>75.110479710394245</v>
      </c>
    </row>
    <row r="3151" spans="4:46">
      <c r="D3151" s="63">
        <v>45860</v>
      </c>
      <c r="E3151" s="211">
        <v>14272.38</v>
      </c>
      <c r="F3151" s="211">
        <v>23732.244999999999</v>
      </c>
      <c r="G3151" s="213">
        <v>38004.625</v>
      </c>
      <c r="I3151" s="63"/>
      <c r="J3151" s="68"/>
      <c r="K3151" s="68"/>
      <c r="M3151" s="63">
        <v>45860</v>
      </c>
      <c r="N3151" s="211">
        <v>40578</v>
      </c>
      <c r="O3151" s="212">
        <v>1266.1667</v>
      </c>
      <c r="Q3151" s="63">
        <v>45860</v>
      </c>
      <c r="R3151" s="210">
        <v>75.379811834747201</v>
      </c>
      <c r="S3151" s="210">
        <v>53.491094242340665</v>
      </c>
      <c r="U3151" s="63">
        <v>45860</v>
      </c>
      <c r="V3151" s="214">
        <v>39.985195965079193</v>
      </c>
      <c r="AB3151" s="67"/>
      <c r="AH3151" s="58">
        <v>45860</v>
      </c>
      <c r="AI3151" s="210">
        <v>90.636245193296901</v>
      </c>
      <c r="AJ3151" s="210">
        <v>63.735302810068227</v>
      </c>
      <c r="AK3151" s="210">
        <v>43.137467549662809</v>
      </c>
      <c r="AM3151" s="63">
        <v>45860</v>
      </c>
      <c r="AN3151" s="210">
        <v>159.90204709095508</v>
      </c>
      <c r="AO3151" s="210">
        <v>181.92694013104801</v>
      </c>
      <c r="AP3151" s="210">
        <v>110.21416885335285</v>
      </c>
      <c r="AR3151" s="63">
        <v>45860</v>
      </c>
      <c r="AS3151" s="210">
        <v>153.8167585105835</v>
      </c>
      <c r="AT3151" s="210">
        <v>75.311519862277351</v>
      </c>
    </row>
    <row r="3152" spans="4:46">
      <c r="D3152" s="63">
        <v>45861</v>
      </c>
      <c r="E3152" s="211">
        <v>14464.145</v>
      </c>
      <c r="F3152" s="211">
        <v>23705.154999999999</v>
      </c>
      <c r="G3152" s="213">
        <v>38169.300000000003</v>
      </c>
      <c r="I3152" s="63"/>
      <c r="J3152" s="68"/>
      <c r="K3152" s="68"/>
      <c r="M3152" s="63">
        <v>45861</v>
      </c>
      <c r="N3152" s="211">
        <v>40358</v>
      </c>
      <c r="O3152" s="212">
        <v>1259.6667</v>
      </c>
      <c r="Q3152" s="63">
        <v>45861</v>
      </c>
      <c r="R3152" s="210">
        <v>75.180296855956769</v>
      </c>
      <c r="S3152" s="210">
        <v>53.124200848621015</v>
      </c>
      <c r="U3152" s="63">
        <v>45861</v>
      </c>
      <c r="V3152" s="214">
        <v>41.152972406599432</v>
      </c>
      <c r="AB3152" s="67"/>
      <c r="AH3152" s="58">
        <v>45861</v>
      </c>
      <c r="AI3152" s="210">
        <v>90.255746043804933</v>
      </c>
      <c r="AJ3152" s="210">
        <v>63.400025061816038</v>
      </c>
      <c r="AK3152" s="210">
        <v>42.846112741281317</v>
      </c>
      <c r="AM3152" s="63">
        <v>45861</v>
      </c>
      <c r="AN3152" s="210">
        <v>158.74114838385518</v>
      </c>
      <c r="AO3152" s="210">
        <v>180.60965068383209</v>
      </c>
      <c r="AP3152" s="210">
        <v>109.14822282604226</v>
      </c>
      <c r="AR3152" s="63">
        <v>45861</v>
      </c>
      <c r="AS3152" s="210">
        <v>154.03501731314412</v>
      </c>
      <c r="AT3152" s="210">
        <v>75.516742722440085</v>
      </c>
    </row>
    <row r="3153" spans="4:46">
      <c r="D3153" s="63">
        <v>45862</v>
      </c>
      <c r="E3153" s="211">
        <v>14453.571</v>
      </c>
      <c r="F3153" s="211">
        <v>23696.32</v>
      </c>
      <c r="G3153" s="213">
        <v>38149.891000000003</v>
      </c>
      <c r="I3153" s="63"/>
      <c r="J3153" s="68"/>
      <c r="K3153" s="68"/>
      <c r="M3153" s="63">
        <v>45862</v>
      </c>
      <c r="N3153" s="211">
        <v>40432</v>
      </c>
      <c r="O3153" s="212">
        <v>1262</v>
      </c>
      <c r="Q3153" s="63">
        <v>45862</v>
      </c>
      <c r="R3153" s="210">
        <v>74.987949623407985</v>
      </c>
      <c r="S3153" s="210">
        <v>52.815897447177477</v>
      </c>
      <c r="U3153" s="63">
        <v>45862</v>
      </c>
      <c r="V3153" s="214">
        <v>41.104996570102124</v>
      </c>
      <c r="AB3153" s="67"/>
      <c r="AH3153" s="58">
        <v>45862</v>
      </c>
      <c r="AI3153" s="210">
        <v>89.738560622575463</v>
      </c>
      <c r="AJ3153" s="210">
        <v>63.065633961954724</v>
      </c>
      <c r="AK3153" s="210">
        <v>42.609881819731335</v>
      </c>
      <c r="AM3153" s="63">
        <v>45862</v>
      </c>
      <c r="AN3153" s="210">
        <v>157.60866610296677</v>
      </c>
      <c r="AO3153" s="210">
        <v>179.27063822089252</v>
      </c>
      <c r="AP3153" s="210">
        <v>108.19258098768944</v>
      </c>
      <c r="AR3153" s="63">
        <v>45862</v>
      </c>
      <c r="AS3153" s="210">
        <v>154.1904380094777</v>
      </c>
      <c r="AT3153" s="210">
        <v>75.716606558041377</v>
      </c>
    </row>
    <row r="3154" spans="4:46">
      <c r="D3154" s="63">
        <v>45863</v>
      </c>
      <c r="E3154" s="211">
        <v>14017.99</v>
      </c>
      <c r="F3154" s="211">
        <v>23717.041000000001</v>
      </c>
      <c r="G3154" s="213">
        <v>37735.031000000003</v>
      </c>
      <c r="I3154" s="63"/>
      <c r="J3154" s="68"/>
      <c r="K3154" s="68"/>
      <c r="M3154" s="63">
        <v>45863</v>
      </c>
      <c r="N3154" s="211">
        <v>40283</v>
      </c>
      <c r="O3154" s="212">
        <v>1277.75</v>
      </c>
      <c r="Q3154" s="63">
        <v>45863</v>
      </c>
      <c r="R3154" s="210">
        <v>74.835749520505956</v>
      </c>
      <c r="S3154" s="210">
        <v>52.484518457324938</v>
      </c>
      <c r="U3154" s="63">
        <v>45863</v>
      </c>
      <c r="V3154" s="214">
        <v>40.493112814851486</v>
      </c>
      <c r="AB3154" s="67"/>
      <c r="AH3154" s="58">
        <v>45863</v>
      </c>
      <c r="AI3154" s="210">
        <v>89.365215489795858</v>
      </c>
      <c r="AJ3154" s="210">
        <v>62.755089003968067</v>
      </c>
      <c r="AK3154" s="210">
        <v>42.345944478891951</v>
      </c>
      <c r="AM3154" s="63">
        <v>45863</v>
      </c>
      <c r="AN3154" s="210">
        <v>156.45284120105001</v>
      </c>
      <c r="AO3154" s="210">
        <v>178.17724765632644</v>
      </c>
      <c r="AP3154" s="210">
        <v>106.99223538101292</v>
      </c>
      <c r="AR3154" s="63">
        <v>45863</v>
      </c>
      <c r="AS3154" s="210">
        <v>154.35823164468547</v>
      </c>
      <c r="AT3154" s="210">
        <v>75.896867998248752</v>
      </c>
    </row>
    <row r="3155" spans="4:46">
      <c r="D3155" s="63">
        <v>45864</v>
      </c>
      <c r="E3155" s="211">
        <v>14017.99</v>
      </c>
      <c r="F3155" s="211">
        <v>23717.041000000001</v>
      </c>
      <c r="G3155" s="213">
        <v>37735.031000000003</v>
      </c>
      <c r="I3155" s="63"/>
      <c r="J3155" s="68"/>
      <c r="K3155" s="68"/>
      <c r="M3155" s="63">
        <v>45864</v>
      </c>
      <c r="N3155" s="211">
        <v>40283</v>
      </c>
      <c r="O3155" s="212">
        <v>1277.75</v>
      </c>
      <c r="Q3155" s="63">
        <v>45864</v>
      </c>
      <c r="R3155" s="210">
        <v>74.706575604249963</v>
      </c>
      <c r="S3155" s="210">
        <v>52.123980748014674</v>
      </c>
      <c r="U3155" s="63">
        <v>45864</v>
      </c>
      <c r="V3155" s="214">
        <v>40.493112814851486</v>
      </c>
      <c r="AB3155" s="67"/>
      <c r="AH3155" s="58">
        <v>45864</v>
      </c>
      <c r="AI3155" s="210">
        <v>88.894617213364313</v>
      </c>
      <c r="AJ3155" s="210">
        <v>62.400371332626527</v>
      </c>
      <c r="AK3155" s="210">
        <v>42.021932639460125</v>
      </c>
      <c r="AM3155" s="63">
        <v>45864</v>
      </c>
      <c r="AN3155" s="210">
        <v>155.39080040179965</v>
      </c>
      <c r="AO3155" s="210">
        <v>177.0784452466109</v>
      </c>
      <c r="AP3155" s="210">
        <v>105.97333218185847</v>
      </c>
      <c r="AR3155" s="63">
        <v>45864</v>
      </c>
      <c r="AS3155" s="210">
        <v>154.52170923328771</v>
      </c>
      <c r="AT3155" s="210">
        <v>76.084508129102886</v>
      </c>
    </row>
    <row r="3156" spans="4:46">
      <c r="D3156" s="63">
        <v>45865</v>
      </c>
      <c r="E3156" s="211">
        <v>14017.99</v>
      </c>
      <c r="F3156" s="211">
        <v>23717.041000000001</v>
      </c>
      <c r="G3156" s="213">
        <v>37735.031000000003</v>
      </c>
      <c r="I3156" s="63"/>
      <c r="J3156" s="68"/>
      <c r="K3156" s="68"/>
      <c r="M3156" s="63">
        <v>45865</v>
      </c>
      <c r="N3156" s="211">
        <v>40283</v>
      </c>
      <c r="O3156" s="212">
        <v>1277.75</v>
      </c>
      <c r="Q3156" s="63">
        <v>45865</v>
      </c>
      <c r="R3156" s="210">
        <v>74.489827548305399</v>
      </c>
      <c r="S3156" s="210">
        <v>51.800345427859654</v>
      </c>
      <c r="U3156" s="63">
        <v>45865</v>
      </c>
      <c r="V3156" s="214">
        <v>40.493112814851486</v>
      </c>
      <c r="AB3156" s="67"/>
      <c r="AH3156" s="58">
        <v>45865</v>
      </c>
      <c r="AI3156" s="210">
        <v>88.356294745566473</v>
      </c>
      <c r="AJ3156" s="210">
        <v>62.04718506848976</v>
      </c>
      <c r="AK3156" s="210">
        <v>41.732748330957328</v>
      </c>
      <c r="AM3156" s="63">
        <v>45865</v>
      </c>
      <c r="AN3156" s="210">
        <v>154.4952170080002</v>
      </c>
      <c r="AO3156" s="210">
        <v>176.06112476259864</v>
      </c>
      <c r="AP3156" s="210">
        <v>105.16866305861426</v>
      </c>
      <c r="AR3156" s="63">
        <v>45865</v>
      </c>
      <c r="AS3156" s="210">
        <v>154.59405707138797</v>
      </c>
      <c r="AT3156" s="210">
        <v>76.278259720573118</v>
      </c>
    </row>
    <row r="3157" spans="4:46">
      <c r="D3157" s="63">
        <v>45866</v>
      </c>
      <c r="E3157" s="211">
        <v>13094.924999999999</v>
      </c>
      <c r="F3157" s="211">
        <v>23725.523000000001</v>
      </c>
      <c r="G3157" s="213">
        <v>36820.447999999997</v>
      </c>
      <c r="I3157" s="63"/>
      <c r="J3157" s="68"/>
      <c r="K3157" s="68"/>
      <c r="M3157" s="63">
        <v>45866</v>
      </c>
      <c r="N3157" s="211">
        <v>40146</v>
      </c>
      <c r="O3157" s="212">
        <v>1287.3333</v>
      </c>
      <c r="Q3157" s="63">
        <v>45866</v>
      </c>
      <c r="R3157" s="210">
        <v>74.559704045565951</v>
      </c>
      <c r="S3157" s="210">
        <v>51.804783237236322</v>
      </c>
      <c r="U3157" s="63">
        <v>45866</v>
      </c>
      <c r="V3157" s="214">
        <v>39.426795743164455</v>
      </c>
      <c r="AB3157" s="67"/>
      <c r="AH3157" s="58">
        <v>45866</v>
      </c>
      <c r="AI3157" s="210">
        <v>87.796309243591992</v>
      </c>
      <c r="AJ3157" s="210">
        <v>61.915390558854575</v>
      </c>
      <c r="AK3157" s="210">
        <v>41.835918984615986</v>
      </c>
      <c r="AM3157" s="63">
        <v>45866</v>
      </c>
      <c r="AN3157" s="210">
        <v>153.74729018455895</v>
      </c>
      <c r="AO3157" s="210">
        <v>175.21487310742194</v>
      </c>
      <c r="AP3157" s="210">
        <v>104.45281294492106</v>
      </c>
      <c r="AR3157" s="63">
        <v>45866</v>
      </c>
      <c r="AS3157" s="210">
        <v>154.67388298907306</v>
      </c>
      <c r="AT3157" s="210">
        <v>76.457324707655118</v>
      </c>
    </row>
    <row r="3158" spans="4:46">
      <c r="D3158" s="63">
        <v>45867</v>
      </c>
      <c r="E3158" s="211">
        <v>14621.007</v>
      </c>
      <c r="F3158" s="211">
        <v>23727.973000000002</v>
      </c>
      <c r="G3158" s="213">
        <v>38348.980000000003</v>
      </c>
      <c r="I3158" s="63"/>
      <c r="J3158" s="68"/>
      <c r="K3158" s="68"/>
      <c r="M3158" s="63">
        <v>45867</v>
      </c>
      <c r="N3158" s="211">
        <v>41245</v>
      </c>
      <c r="O3158" s="212">
        <v>1296.6667</v>
      </c>
      <c r="Q3158" s="63">
        <v>45867</v>
      </c>
      <c r="R3158" s="210">
        <v>74.796110294142593</v>
      </c>
      <c r="S3158" s="210">
        <v>51.851805758683092</v>
      </c>
      <c r="U3158" s="63">
        <v>45867</v>
      </c>
      <c r="V3158" s="214">
        <v>40.091039788774758</v>
      </c>
      <c r="AB3158" s="67"/>
      <c r="AH3158" s="58">
        <v>45867</v>
      </c>
      <c r="AI3158" s="210">
        <v>87.346507377001757</v>
      </c>
      <c r="AJ3158" s="210">
        <v>61.867721533842612</v>
      </c>
      <c r="AK3158" s="210">
        <v>42.011168422187993</v>
      </c>
      <c r="AM3158" s="63">
        <v>45867</v>
      </c>
      <c r="AN3158" s="210">
        <v>152.98430934676537</v>
      </c>
      <c r="AO3158" s="210">
        <v>174.35603890413739</v>
      </c>
      <c r="AP3158" s="210">
        <v>103.7244438538392</v>
      </c>
      <c r="AR3158" s="63">
        <v>45867</v>
      </c>
      <c r="AS3158" s="210">
        <v>154.80938911423351</v>
      </c>
      <c r="AT3158" s="210">
        <v>76.601627445379478</v>
      </c>
    </row>
    <row r="3159" spans="4:46">
      <c r="D3159" s="63">
        <v>45868</v>
      </c>
      <c r="E3159" s="211">
        <v>13557.174999999999</v>
      </c>
      <c r="F3159" s="211">
        <v>23738.974999999999</v>
      </c>
      <c r="G3159" s="213">
        <v>37296.15</v>
      </c>
      <c r="I3159" s="63"/>
      <c r="J3159" s="68"/>
      <c r="K3159" s="68"/>
      <c r="M3159" s="63">
        <v>45868</v>
      </c>
      <c r="N3159" s="211">
        <v>40765</v>
      </c>
      <c r="O3159" s="212">
        <v>1294.1667</v>
      </c>
      <c r="Q3159" s="63">
        <v>45868</v>
      </c>
      <c r="R3159" s="210">
        <v>74.568047712135439</v>
      </c>
      <c r="S3159" s="210">
        <v>51.559843048249299</v>
      </c>
      <c r="U3159" s="63">
        <v>45868</v>
      </c>
      <c r="V3159" s="214">
        <v>40.029332237560347</v>
      </c>
      <c r="AB3159" s="67"/>
      <c r="AH3159" s="58">
        <v>45868</v>
      </c>
      <c r="AI3159" s="210">
        <v>86.851343928942356</v>
      </c>
      <c r="AJ3159" s="210">
        <v>61.566928050629159</v>
      </c>
      <c r="AK3159" s="210">
        <v>41.753735131255773</v>
      </c>
      <c r="AM3159" s="63">
        <v>45868</v>
      </c>
      <c r="AN3159" s="210">
        <v>151.98777401649778</v>
      </c>
      <c r="AO3159" s="210">
        <v>173.02311961006743</v>
      </c>
      <c r="AP3159" s="210">
        <v>102.96174358330128</v>
      </c>
      <c r="AR3159" s="63">
        <v>45868</v>
      </c>
      <c r="AS3159" s="210">
        <v>154.96653553364328</v>
      </c>
      <c r="AT3159" s="210">
        <v>76.717993551065632</v>
      </c>
    </row>
    <row r="3160" spans="4:46">
      <c r="D3160" s="63">
        <v>45869</v>
      </c>
      <c r="E3160" s="211">
        <v>16313.136</v>
      </c>
      <c r="F3160" s="211">
        <v>23800.232</v>
      </c>
      <c r="G3160" s="213">
        <v>40113.368000000002</v>
      </c>
      <c r="I3160" s="63"/>
      <c r="J3160" s="68"/>
      <c r="K3160" s="68"/>
      <c r="M3160" s="63">
        <v>45869</v>
      </c>
      <c r="N3160" s="211">
        <v>38866</v>
      </c>
      <c r="O3160" s="212">
        <v>1351.8333</v>
      </c>
      <c r="Q3160" s="63">
        <v>45869</v>
      </c>
      <c r="R3160" s="210">
        <v>75.944981672106053</v>
      </c>
      <c r="S3160" s="210">
        <v>51.489862896528436</v>
      </c>
      <c r="U3160" s="63">
        <v>45869</v>
      </c>
      <c r="V3160" s="214">
        <v>38.951181919485037</v>
      </c>
      <c r="AB3160" s="67"/>
      <c r="AH3160" s="58">
        <v>45869</v>
      </c>
      <c r="AI3160" s="210">
        <v>86.306886372955162</v>
      </c>
      <c r="AJ3160" s="210">
        <v>61.417914544413343</v>
      </c>
      <c r="AK3160" s="210">
        <v>41.779313315322476</v>
      </c>
      <c r="AM3160" s="63">
        <v>45869</v>
      </c>
      <c r="AN3160" s="210">
        <v>151.08451765485819</v>
      </c>
      <c r="AO3160" s="210">
        <v>171.73509252856979</v>
      </c>
      <c r="AP3160" s="210">
        <v>102.33090501948237</v>
      </c>
      <c r="AR3160" s="63">
        <v>45869</v>
      </c>
      <c r="AS3160" s="210">
        <v>155.13126735260499</v>
      </c>
      <c r="AT3160" s="210">
        <v>76.761702982593931</v>
      </c>
    </row>
    <row r="3161" spans="4:46">
      <c r="D3161" s="63">
        <v>45870</v>
      </c>
      <c r="E3161" s="211">
        <v>17572.848999999998</v>
      </c>
      <c r="F3161" s="211">
        <v>23834.241000000002</v>
      </c>
      <c r="G3161" s="213">
        <v>41407.089999999997</v>
      </c>
      <c r="I3161" s="63"/>
      <c r="J3161" s="68"/>
      <c r="K3161" s="68"/>
      <c r="M3161" s="63">
        <v>45870</v>
      </c>
      <c r="N3161" s="211">
        <v>41034</v>
      </c>
      <c r="O3161" s="212">
        <v>1361.3333</v>
      </c>
      <c r="Q3161" s="63">
        <v>45870</v>
      </c>
      <c r="R3161" s="210">
        <v>76.795235423094383</v>
      </c>
      <c r="S3161" s="210">
        <v>51.326516936167785</v>
      </c>
      <c r="U3161" s="63">
        <v>45870</v>
      </c>
      <c r="V3161" s="214">
        <v>42.426900224930506</v>
      </c>
      <c r="AB3161" s="67"/>
      <c r="AH3161" s="58">
        <v>45870</v>
      </c>
      <c r="AI3161" s="210">
        <v>85.816824268705204</v>
      </c>
      <c r="AJ3161" s="210">
        <v>61.172498773070295</v>
      </c>
      <c r="AK3161" s="210">
        <v>41.670769328843903</v>
      </c>
      <c r="AM3161" s="63">
        <v>45870</v>
      </c>
      <c r="AN3161" s="210">
        <v>150.13558571148846</v>
      </c>
      <c r="AO3161" s="210">
        <v>170.60071589010786</v>
      </c>
      <c r="AP3161" s="210">
        <v>101.5192481487984</v>
      </c>
      <c r="AR3161" s="63">
        <v>45870</v>
      </c>
      <c r="AS3161" s="210">
        <v>155.27802132822214</v>
      </c>
      <c r="AT3161" s="210">
        <v>76.811311324093296</v>
      </c>
    </row>
    <row r="3162" spans="4:46">
      <c r="D3162" s="63">
        <v>45871</v>
      </c>
      <c r="E3162" s="211">
        <v>17572.848999999998</v>
      </c>
      <c r="F3162" s="211">
        <v>23834.241000000002</v>
      </c>
      <c r="G3162" s="213">
        <v>41407.089999999997</v>
      </c>
      <c r="I3162" s="63"/>
      <c r="J3162" s="68"/>
      <c r="K3162" s="68"/>
      <c r="M3162" s="63">
        <v>45871</v>
      </c>
      <c r="N3162" s="211">
        <v>41034</v>
      </c>
      <c r="O3162" s="212">
        <v>1361.3333</v>
      </c>
      <c r="Q3162" s="63">
        <v>45871</v>
      </c>
      <c r="R3162" s="210">
        <v>77.702162237706915</v>
      </c>
      <c r="S3162" s="210">
        <v>51.16067462578755</v>
      </c>
      <c r="U3162" s="63">
        <v>45871</v>
      </c>
      <c r="V3162" s="214">
        <v>42.426900224930506</v>
      </c>
      <c r="AB3162" s="67"/>
      <c r="AH3162" s="58">
        <v>45871</v>
      </c>
      <c r="AI3162" s="210">
        <v>85.258567460220576</v>
      </c>
      <c r="AJ3162" s="210">
        <v>60.899552287565584</v>
      </c>
      <c r="AK3162" s="210">
        <v>41.565522083920435</v>
      </c>
      <c r="AM3162" s="63">
        <v>45871</v>
      </c>
      <c r="AN3162" s="210">
        <v>149.16815087296254</v>
      </c>
      <c r="AO3162" s="210">
        <v>169.37909881763332</v>
      </c>
      <c r="AP3162" s="210">
        <v>100.75948951375584</v>
      </c>
      <c r="AR3162" s="63">
        <v>45871</v>
      </c>
      <c r="AS3162" s="210">
        <v>155.24967044824126</v>
      </c>
      <c r="AT3162" s="210">
        <v>76.841485832341959</v>
      </c>
    </row>
    <row r="3163" spans="4:46">
      <c r="D3163" s="63">
        <v>45872</v>
      </c>
      <c r="E3163" s="211">
        <v>17572.848999999998</v>
      </c>
      <c r="F3163" s="211">
        <v>23834.241000000002</v>
      </c>
      <c r="G3163" s="213">
        <v>41407.089999999997</v>
      </c>
      <c r="I3163" s="63"/>
      <c r="J3163" s="68"/>
      <c r="K3163" s="68"/>
      <c r="M3163" s="63">
        <v>45872</v>
      </c>
      <c r="N3163" s="211">
        <v>41034</v>
      </c>
      <c r="O3163" s="212">
        <v>1361.3333</v>
      </c>
      <c r="Q3163" s="63">
        <v>45872</v>
      </c>
      <c r="R3163" s="210">
        <v>78.653556199436565</v>
      </c>
      <c r="S3163" s="210">
        <v>51.093520442810657</v>
      </c>
      <c r="U3163" s="63">
        <v>45872</v>
      </c>
      <c r="V3163" s="214">
        <v>42.426900224930506</v>
      </c>
      <c r="AB3163" s="67"/>
      <c r="AH3163" s="58">
        <v>45872</v>
      </c>
      <c r="AI3163" s="210">
        <v>84.714225386706744</v>
      </c>
      <c r="AJ3163" s="210">
        <v>60.704628040680177</v>
      </c>
      <c r="AK3163" s="210">
        <v>41.581621314438763</v>
      </c>
      <c r="AM3163" s="63">
        <v>45872</v>
      </c>
      <c r="AN3163" s="210">
        <v>148.24481232823939</v>
      </c>
      <c r="AO3163" s="210">
        <v>168.21250789962096</v>
      </c>
      <c r="AP3163" s="210">
        <v>100.00863698177369</v>
      </c>
      <c r="AR3163" s="63">
        <v>45872</v>
      </c>
      <c r="AS3163" s="210">
        <v>155.22421433508154</v>
      </c>
      <c r="AT3163" s="210">
        <v>76.857276988470929</v>
      </c>
    </row>
    <row r="3164" spans="4:46">
      <c r="D3164" s="63">
        <v>45873</v>
      </c>
      <c r="E3164" s="211">
        <v>18930.758000000002</v>
      </c>
      <c r="F3164" s="211">
        <v>23869.796999999999</v>
      </c>
      <c r="G3164" s="213">
        <v>42800.555</v>
      </c>
      <c r="I3164" s="63"/>
      <c r="J3164" s="68"/>
      <c r="K3164" s="68"/>
      <c r="M3164" s="63">
        <v>45873</v>
      </c>
      <c r="N3164" s="211">
        <v>43039</v>
      </c>
      <c r="O3164" s="212">
        <v>1361.8333</v>
      </c>
      <c r="Q3164" s="63">
        <v>45873</v>
      </c>
      <c r="R3164" s="210">
        <v>79.876947987656436</v>
      </c>
      <c r="S3164" s="210">
        <v>50.913959545210254</v>
      </c>
      <c r="U3164" s="63">
        <v>45873</v>
      </c>
      <c r="V3164" s="214">
        <v>43.889800873803608</v>
      </c>
      <c r="AB3164" s="67"/>
      <c r="AH3164" s="58">
        <v>45873</v>
      </c>
      <c r="AI3164" s="210">
        <v>84.173157245695606</v>
      </c>
      <c r="AJ3164" s="210">
        <v>60.412034746035715</v>
      </c>
      <c r="AK3164" s="210">
        <v>41.417606544972905</v>
      </c>
      <c r="AM3164" s="63">
        <v>45873</v>
      </c>
      <c r="AN3164" s="210">
        <v>147.31416968201211</v>
      </c>
      <c r="AO3164" s="210">
        <v>166.95168397433537</v>
      </c>
      <c r="AP3164" s="210">
        <v>99.284859843750112</v>
      </c>
      <c r="AR3164" s="63">
        <v>45873</v>
      </c>
      <c r="AS3164" s="210">
        <v>155.13958940115083</v>
      </c>
      <c r="AT3164" s="210">
        <v>76.842166476459099</v>
      </c>
    </row>
    <row r="3165" spans="4:46">
      <c r="D3165" s="63">
        <v>45874</v>
      </c>
      <c r="E3165" s="211">
        <v>18886.123</v>
      </c>
      <c r="F3165" s="211">
        <v>23868.386999999999</v>
      </c>
      <c r="G3165" s="213">
        <v>42754.51</v>
      </c>
      <c r="I3165" s="63"/>
      <c r="J3165" s="68"/>
      <c r="K3165" s="68"/>
      <c r="M3165" s="63">
        <v>45874</v>
      </c>
      <c r="N3165" s="211">
        <v>42720</v>
      </c>
      <c r="O3165" s="212">
        <v>1351.1667</v>
      </c>
      <c r="Q3165" s="63">
        <v>45874</v>
      </c>
      <c r="R3165" s="210">
        <v>80.960100976184819</v>
      </c>
      <c r="S3165" s="210">
        <v>50.777233437855472</v>
      </c>
      <c r="U3165" s="63">
        <v>45874</v>
      </c>
      <c r="V3165" s="214">
        <v>43.585778662093382</v>
      </c>
      <c r="AB3165" s="67"/>
      <c r="AH3165" s="58">
        <v>45874</v>
      </c>
      <c r="AI3165" s="210">
        <v>83.797846561407653</v>
      </c>
      <c r="AJ3165" s="210">
        <v>60.221762047106139</v>
      </c>
      <c r="AK3165" s="210">
        <v>41.323453785620188</v>
      </c>
      <c r="AM3165" s="63">
        <v>45874</v>
      </c>
      <c r="AN3165" s="210">
        <v>146.42105560678397</v>
      </c>
      <c r="AO3165" s="210">
        <v>165.87618575033184</v>
      </c>
      <c r="AP3165" s="210">
        <v>98.505426394338727</v>
      </c>
      <c r="AR3165" s="63">
        <v>45874</v>
      </c>
      <c r="AS3165" s="210">
        <v>155.14191586416621</v>
      </c>
      <c r="AT3165" s="210">
        <v>76.768239564428313</v>
      </c>
    </row>
    <row r="3166" spans="4:46">
      <c r="D3166" s="63">
        <v>45875</v>
      </c>
      <c r="E3166" s="211">
        <v>18813.055</v>
      </c>
      <c r="F3166" s="211">
        <v>23884.579000000002</v>
      </c>
      <c r="G3166" s="213">
        <v>42697.633999999998</v>
      </c>
      <c r="I3166" s="63"/>
      <c r="J3166" s="68"/>
      <c r="K3166" s="68"/>
      <c r="M3166" s="63">
        <v>45875</v>
      </c>
      <c r="N3166" s="211">
        <v>42143</v>
      </c>
      <c r="O3166" s="212">
        <v>1333.6667</v>
      </c>
      <c r="Q3166" s="63">
        <v>45875</v>
      </c>
      <c r="R3166" s="210">
        <v>81.918163524676245</v>
      </c>
      <c r="S3166" s="210">
        <v>50.688251935927276</v>
      </c>
      <c r="U3166" s="63">
        <v>45875</v>
      </c>
      <c r="V3166" s="214">
        <v>43.469177207486588</v>
      </c>
      <c r="AB3166" s="67"/>
      <c r="AH3166" s="58">
        <v>45875</v>
      </c>
      <c r="AI3166" s="210">
        <v>83.359980612021147</v>
      </c>
      <c r="AJ3166" s="210">
        <v>60.039874738058032</v>
      </c>
      <c r="AK3166" s="210">
        <v>41.312563782568425</v>
      </c>
      <c r="AM3166" s="63">
        <v>45875</v>
      </c>
      <c r="AN3166" s="210">
        <v>145.49895132477775</v>
      </c>
      <c r="AO3166" s="210">
        <v>164.71180622292306</v>
      </c>
      <c r="AP3166" s="210">
        <v>97.746670508917745</v>
      </c>
      <c r="AR3166" s="63">
        <v>45875</v>
      </c>
      <c r="AS3166" s="210">
        <v>155.12704335015769</v>
      </c>
      <c r="AT3166" s="210">
        <v>76.726275493558191</v>
      </c>
    </row>
    <row r="3167" spans="4:46">
      <c r="D3167" s="63">
        <v>45876</v>
      </c>
      <c r="E3167" s="211">
        <v>18757.189999999999</v>
      </c>
      <c r="F3167" s="211">
        <v>23918.43</v>
      </c>
      <c r="G3167" s="213">
        <v>42675.62</v>
      </c>
      <c r="I3167" s="63"/>
      <c r="J3167" s="68"/>
      <c r="K3167" s="68"/>
      <c r="M3167" s="63">
        <v>45876</v>
      </c>
      <c r="N3167" s="211">
        <v>41683</v>
      </c>
      <c r="O3167" s="212">
        <v>1331.0833</v>
      </c>
      <c r="Q3167" s="63">
        <v>45876</v>
      </c>
      <c r="R3167" s="210">
        <v>83.108742003425732</v>
      </c>
      <c r="S3167" s="210">
        <v>50.443157007478767</v>
      </c>
      <c r="U3167" s="63">
        <v>45876</v>
      </c>
      <c r="V3167" s="214">
        <v>43.738548154648605</v>
      </c>
      <c r="AB3167" s="67"/>
      <c r="AH3167" s="58">
        <v>45876</v>
      </c>
      <c r="AI3167" s="210">
        <v>82.893817987299485</v>
      </c>
      <c r="AJ3167" s="210">
        <v>59.705259588132201</v>
      </c>
      <c r="AK3167" s="210">
        <v>41.065082968617041</v>
      </c>
      <c r="AM3167" s="63">
        <v>45876</v>
      </c>
      <c r="AN3167" s="210">
        <v>144.50077442545327</v>
      </c>
      <c r="AO3167" s="210">
        <v>163.43709323206878</v>
      </c>
      <c r="AP3167" s="210">
        <v>96.968259368221382</v>
      </c>
      <c r="AR3167" s="63">
        <v>45876</v>
      </c>
      <c r="AS3167" s="210">
        <v>155.12017273724825</v>
      </c>
      <c r="AT3167" s="210">
        <v>76.661151818813693</v>
      </c>
    </row>
    <row r="3168" spans="4:46">
      <c r="D3168" s="63">
        <v>45877</v>
      </c>
      <c r="E3168" s="211">
        <v>18805.62</v>
      </c>
      <c r="F3168" s="211">
        <v>23937.575000000001</v>
      </c>
      <c r="G3168" s="213">
        <v>42743.195</v>
      </c>
      <c r="I3168" s="63"/>
      <c r="J3168" s="68"/>
      <c r="K3168" s="68"/>
      <c r="M3168" s="63">
        <v>45877</v>
      </c>
      <c r="N3168" s="211">
        <v>42116</v>
      </c>
      <c r="O3168" s="212">
        <v>1329.4167</v>
      </c>
      <c r="Q3168" s="63">
        <v>45877</v>
      </c>
      <c r="R3168" s="210">
        <v>84.280317417615166</v>
      </c>
      <c r="S3168" s="210">
        <v>50.126330827060926</v>
      </c>
      <c r="U3168" s="63">
        <v>45877</v>
      </c>
      <c r="V3168" s="214">
        <v>44.027755815788616</v>
      </c>
      <c r="AB3168" s="67"/>
      <c r="AH3168" s="58">
        <v>45877</v>
      </c>
      <c r="AI3168" s="210">
        <v>82.424676759835222</v>
      </c>
      <c r="AJ3168" s="210">
        <v>59.334466585961799</v>
      </c>
      <c r="AK3168" s="210">
        <v>40.713290238367719</v>
      </c>
      <c r="AM3168" s="63">
        <v>45877</v>
      </c>
      <c r="AN3168" s="210">
        <v>143.47763682328684</v>
      </c>
      <c r="AO3168" s="210">
        <v>162.14189693026086</v>
      </c>
      <c r="AP3168" s="210">
        <v>96.18485554848229</v>
      </c>
      <c r="AR3168" s="63">
        <v>45877</v>
      </c>
      <c r="AS3168" s="210">
        <v>155.05404040404039</v>
      </c>
      <c r="AT3168" s="210">
        <v>76.584395019594822</v>
      </c>
    </row>
    <row r="3169" spans="4:46">
      <c r="D3169" s="63">
        <v>45878</v>
      </c>
      <c r="E3169" s="211">
        <v>18805.62</v>
      </c>
      <c r="F3169" s="211">
        <v>23937.575000000001</v>
      </c>
      <c r="G3169" s="213">
        <v>42743.195</v>
      </c>
      <c r="I3169" s="63"/>
      <c r="J3169" s="68"/>
      <c r="K3169" s="68"/>
      <c r="M3169" s="63">
        <v>45878</v>
      </c>
      <c r="N3169" s="211">
        <v>42116</v>
      </c>
      <c r="O3169" s="212">
        <v>1329.4167</v>
      </c>
      <c r="Q3169" s="63">
        <v>45878</v>
      </c>
      <c r="R3169" s="210">
        <v>83.941656147332822</v>
      </c>
      <c r="S3169" s="210">
        <v>49.827070820744709</v>
      </c>
      <c r="U3169" s="63">
        <v>45878</v>
      </c>
      <c r="V3169" s="214">
        <v>44.027755815788616</v>
      </c>
      <c r="AB3169" s="67"/>
      <c r="AH3169" s="58">
        <v>45878</v>
      </c>
      <c r="AI3169" s="210">
        <v>81.906529186498318</v>
      </c>
      <c r="AJ3169" s="210">
        <v>58.963022062674099</v>
      </c>
      <c r="AK3169" s="210">
        <v>40.398563884775918</v>
      </c>
      <c r="AM3169" s="63">
        <v>45878</v>
      </c>
      <c r="AN3169" s="210">
        <v>142.50286978176922</v>
      </c>
      <c r="AO3169" s="210">
        <v>161.01643787061312</v>
      </c>
      <c r="AP3169" s="210">
        <v>95.349424303134867</v>
      </c>
      <c r="AR3169" s="63">
        <v>45878</v>
      </c>
      <c r="AS3169" s="210">
        <v>155.0827697587564</v>
      </c>
      <c r="AT3169" s="210">
        <v>76.449074467066794</v>
      </c>
    </row>
    <row r="3170" spans="4:46">
      <c r="D3170" s="63">
        <v>45879</v>
      </c>
      <c r="E3170" s="211">
        <v>18805.62</v>
      </c>
      <c r="F3170" s="211">
        <v>23937.575000000001</v>
      </c>
      <c r="G3170" s="213">
        <v>42743.195</v>
      </c>
      <c r="I3170" s="63"/>
      <c r="J3170" s="68"/>
      <c r="K3170" s="68"/>
      <c r="M3170" s="63">
        <v>45879</v>
      </c>
      <c r="N3170" s="211">
        <v>42116</v>
      </c>
      <c r="O3170" s="212">
        <v>1329.4167</v>
      </c>
      <c r="Q3170" s="63">
        <v>45879</v>
      </c>
      <c r="R3170" s="210">
        <v>83.536087265750155</v>
      </c>
      <c r="S3170" s="210">
        <v>49.614408704189117</v>
      </c>
      <c r="U3170" s="63">
        <v>45879</v>
      </c>
      <c r="V3170" s="214">
        <v>44.027755815788616</v>
      </c>
      <c r="AB3170" s="67"/>
      <c r="AH3170" s="58">
        <v>45879</v>
      </c>
      <c r="AI3170" s="210">
        <v>81.365957984003103</v>
      </c>
      <c r="AJ3170" s="210">
        <v>58.634102336462931</v>
      </c>
      <c r="AK3170" s="210">
        <v>40.199762772297333</v>
      </c>
      <c r="AM3170" s="63">
        <v>45879</v>
      </c>
      <c r="AN3170" s="210">
        <v>141.56401374394565</v>
      </c>
      <c r="AO3170" s="210">
        <v>159.85350411515236</v>
      </c>
      <c r="AP3170" s="210">
        <v>94.624327622019379</v>
      </c>
      <c r="AR3170" s="63">
        <v>45879</v>
      </c>
      <c r="AS3170" s="210">
        <v>155.08078831645622</v>
      </c>
      <c r="AT3170" s="210">
        <v>76.341694973990954</v>
      </c>
    </row>
    <row r="3171" spans="4:46">
      <c r="D3171" s="63">
        <v>45880</v>
      </c>
      <c r="E3171" s="211">
        <v>18751.456999999999</v>
      </c>
      <c r="F3171" s="211">
        <v>23951.327000000001</v>
      </c>
      <c r="G3171" s="213">
        <v>42702.784</v>
      </c>
      <c r="I3171" s="63"/>
      <c r="J3171" s="68"/>
      <c r="K3171" s="68"/>
      <c r="M3171" s="63">
        <v>45880</v>
      </c>
      <c r="N3171" s="211">
        <v>41991</v>
      </c>
      <c r="O3171" s="212">
        <v>1330.5</v>
      </c>
      <c r="Q3171" s="63">
        <v>45880</v>
      </c>
      <c r="R3171" s="210">
        <v>83.245733961536274</v>
      </c>
      <c r="S3171" s="210">
        <v>49.269219423171975</v>
      </c>
      <c r="U3171" s="63">
        <v>45880</v>
      </c>
      <c r="V3171" s="214">
        <v>43.500122051233497</v>
      </c>
      <c r="AB3171" s="67"/>
      <c r="AH3171" s="58">
        <v>45880</v>
      </c>
      <c r="AI3171" s="210">
        <v>80.752846188353516</v>
      </c>
      <c r="AJ3171" s="210">
        <v>58.152200943113726</v>
      </c>
      <c r="AK3171" s="210">
        <v>39.799039729674448</v>
      </c>
      <c r="AM3171" s="63">
        <v>45880</v>
      </c>
      <c r="AN3171" s="210">
        <v>140.69740178331415</v>
      </c>
      <c r="AO3171" s="210">
        <v>158.66734288664239</v>
      </c>
      <c r="AP3171" s="210">
        <v>94.060296529471302</v>
      </c>
      <c r="AR3171" s="63">
        <v>45880</v>
      </c>
      <c r="AS3171" s="210">
        <v>155.12005080235465</v>
      </c>
      <c r="AT3171" s="210">
        <v>76.259995995288136</v>
      </c>
    </row>
    <row r="3172" spans="4:46">
      <c r="D3172" s="63">
        <v>45881</v>
      </c>
      <c r="E3172" s="211">
        <v>18696.521000000001</v>
      </c>
      <c r="F3172" s="211">
        <v>23963.1</v>
      </c>
      <c r="G3172" s="213">
        <v>42659.620999999999</v>
      </c>
      <c r="I3172" s="63"/>
      <c r="J3172" s="68"/>
      <c r="K3172" s="68"/>
      <c r="M3172" s="63">
        <v>45881</v>
      </c>
      <c r="N3172" s="211">
        <v>41991</v>
      </c>
      <c r="O3172" s="212">
        <v>1321.5</v>
      </c>
      <c r="Q3172" s="63">
        <v>45881</v>
      </c>
      <c r="R3172" s="210">
        <v>82.92972090978563</v>
      </c>
      <c r="S3172" s="210">
        <v>49.007511347645362</v>
      </c>
      <c r="U3172" s="63">
        <v>45881</v>
      </c>
      <c r="V3172" s="214">
        <v>42.893870136339324</v>
      </c>
      <c r="AB3172" s="67"/>
      <c r="AH3172" s="58">
        <v>45881</v>
      </c>
      <c r="AI3172" s="210">
        <v>80.300513380379599</v>
      </c>
      <c r="AJ3172" s="210">
        <v>57.819910772946351</v>
      </c>
      <c r="AK3172" s="210">
        <v>39.515760950570701</v>
      </c>
      <c r="AM3172" s="63">
        <v>45881</v>
      </c>
      <c r="AN3172" s="210">
        <v>139.93424907769713</v>
      </c>
      <c r="AO3172" s="210">
        <v>157.86638991125849</v>
      </c>
      <c r="AP3172" s="210">
        <v>93.394070765355991</v>
      </c>
      <c r="AR3172" s="63">
        <v>45881</v>
      </c>
      <c r="AS3172" s="210">
        <v>155.27684014308028</v>
      </c>
      <c r="AT3172" s="210">
        <v>76.202701898685092</v>
      </c>
    </row>
    <row r="3173" spans="4:46">
      <c r="D3173" s="63"/>
      <c r="E3173" s="211"/>
      <c r="F3173" s="211"/>
      <c r="G3173" s="213"/>
      <c r="I3173" s="63"/>
      <c r="J3173" s="68"/>
      <c r="K3173" s="68"/>
      <c r="M3173" s="63"/>
      <c r="N3173" s="211"/>
      <c r="O3173" s="212"/>
      <c r="Q3173" s="63"/>
      <c r="R3173" s="210"/>
      <c r="S3173" s="210"/>
      <c r="U3173" s="63"/>
      <c r="V3173" s="214"/>
      <c r="AB3173" s="67"/>
      <c r="AH3173" s="58"/>
      <c r="AI3173" s="210"/>
      <c r="AJ3173" s="210"/>
      <c r="AK3173" s="210"/>
      <c r="AM3173" s="63"/>
      <c r="AN3173" s="210"/>
      <c r="AO3173" s="210"/>
      <c r="AP3173" s="210"/>
      <c r="AR3173" s="63"/>
      <c r="AS3173" s="210"/>
      <c r="AT3173" s="210"/>
    </row>
    <row r="3174" spans="4:46">
      <c r="D3174" s="63"/>
      <c r="E3174" s="211"/>
      <c r="F3174" s="211"/>
      <c r="G3174" s="213"/>
      <c r="I3174" s="63"/>
      <c r="J3174" s="68"/>
      <c r="K3174" s="68"/>
      <c r="M3174" s="63"/>
      <c r="N3174" s="211"/>
      <c r="O3174" s="212"/>
      <c r="Q3174" s="63"/>
      <c r="R3174" s="210"/>
      <c r="S3174" s="210"/>
      <c r="U3174" s="63"/>
      <c r="V3174" s="214"/>
      <c r="AB3174" s="67"/>
      <c r="AH3174" s="58"/>
      <c r="AI3174" s="210"/>
      <c r="AJ3174" s="210"/>
      <c r="AK3174" s="210"/>
      <c r="AM3174" s="63"/>
      <c r="AN3174" s="210"/>
      <c r="AO3174" s="210"/>
      <c r="AP3174" s="210"/>
      <c r="AR3174" s="63"/>
      <c r="AS3174" s="210"/>
      <c r="AT3174" s="210"/>
    </row>
    <row r="3175" spans="4:46">
      <c r="D3175" s="63"/>
      <c r="E3175" s="211"/>
      <c r="F3175" s="211"/>
      <c r="G3175" s="213"/>
      <c r="I3175" s="63"/>
      <c r="J3175" s="68"/>
      <c r="K3175" s="68"/>
      <c r="M3175" s="63"/>
      <c r="N3175" s="211"/>
      <c r="O3175" s="212"/>
      <c r="Q3175" s="63"/>
      <c r="R3175" s="210"/>
      <c r="S3175" s="210"/>
      <c r="U3175" s="63"/>
      <c r="V3175" s="214"/>
      <c r="AB3175" s="67"/>
      <c r="AH3175" s="58"/>
      <c r="AI3175" s="210"/>
      <c r="AJ3175" s="210"/>
      <c r="AK3175" s="210"/>
      <c r="AM3175" s="63"/>
      <c r="AN3175" s="210"/>
      <c r="AO3175" s="210"/>
      <c r="AP3175" s="210"/>
      <c r="AR3175" s="63"/>
      <c r="AS3175" s="210"/>
      <c r="AT3175" s="210"/>
    </row>
    <row r="3176" spans="4:46">
      <c r="D3176" s="63"/>
      <c r="E3176" s="211"/>
      <c r="F3176" s="211"/>
      <c r="G3176" s="213"/>
      <c r="I3176" s="63"/>
      <c r="J3176" s="68"/>
      <c r="K3176" s="68"/>
      <c r="M3176" s="63"/>
      <c r="N3176" s="211"/>
      <c r="O3176" s="212"/>
      <c r="Q3176" s="63"/>
      <c r="R3176" s="210"/>
      <c r="S3176" s="210"/>
      <c r="U3176" s="63"/>
      <c r="V3176" s="214"/>
      <c r="AB3176" s="67"/>
      <c r="AH3176" s="58"/>
      <c r="AI3176" s="210"/>
      <c r="AJ3176" s="210"/>
      <c r="AK3176" s="210"/>
      <c r="AM3176" s="63"/>
      <c r="AN3176" s="210"/>
      <c r="AO3176" s="210"/>
      <c r="AP3176" s="210"/>
      <c r="AR3176" s="63"/>
      <c r="AS3176" s="210"/>
      <c r="AT3176" s="210"/>
    </row>
    <row r="3177" spans="4:46">
      <c r="D3177" s="63"/>
      <c r="E3177" s="211"/>
      <c r="F3177" s="211"/>
      <c r="G3177" s="213"/>
      <c r="I3177" s="63"/>
      <c r="J3177" s="68"/>
      <c r="K3177" s="68"/>
      <c r="M3177" s="63"/>
      <c r="N3177" s="211"/>
      <c r="O3177" s="212"/>
      <c r="Q3177" s="63"/>
      <c r="R3177" s="210"/>
      <c r="S3177" s="210"/>
      <c r="U3177" s="63"/>
      <c r="V3177" s="214"/>
      <c r="AB3177" s="67"/>
      <c r="AH3177" s="58"/>
      <c r="AI3177" s="210"/>
      <c r="AJ3177" s="210"/>
      <c r="AK3177" s="210"/>
      <c r="AM3177" s="63"/>
      <c r="AN3177" s="210"/>
      <c r="AO3177" s="210"/>
      <c r="AP3177" s="210"/>
      <c r="AR3177" s="63"/>
      <c r="AS3177" s="210"/>
      <c r="AT3177" s="210"/>
    </row>
    <row r="3178" spans="4:46">
      <c r="D3178" s="63"/>
      <c r="E3178" s="211"/>
      <c r="F3178" s="211"/>
      <c r="G3178" s="213"/>
      <c r="I3178" s="63"/>
      <c r="J3178" s="68"/>
      <c r="K3178" s="68"/>
      <c r="M3178" s="63"/>
      <c r="N3178" s="211"/>
      <c r="O3178" s="212"/>
      <c r="Q3178" s="63"/>
      <c r="R3178" s="210"/>
      <c r="S3178" s="210"/>
      <c r="U3178" s="63"/>
      <c r="V3178" s="214"/>
      <c r="AB3178" s="67"/>
      <c r="AH3178" s="58"/>
      <c r="AI3178" s="210"/>
      <c r="AJ3178" s="210"/>
      <c r="AK3178" s="210"/>
      <c r="AM3178" s="63"/>
      <c r="AN3178" s="210"/>
      <c r="AO3178" s="210"/>
      <c r="AP3178" s="210"/>
      <c r="AR3178" s="63"/>
      <c r="AS3178" s="210"/>
      <c r="AT3178" s="210"/>
    </row>
    <row r="3179" spans="4:46">
      <c r="D3179" s="63"/>
      <c r="E3179" s="211"/>
      <c r="F3179" s="211"/>
      <c r="G3179" s="213"/>
      <c r="I3179" s="63"/>
      <c r="J3179" s="68"/>
      <c r="K3179" s="68"/>
      <c r="M3179" s="63"/>
      <c r="N3179" s="211"/>
      <c r="O3179" s="212"/>
      <c r="Q3179" s="63"/>
      <c r="R3179" s="210"/>
      <c r="S3179" s="210"/>
      <c r="U3179" s="63"/>
      <c r="V3179" s="214"/>
      <c r="AB3179" s="67"/>
      <c r="AH3179" s="58"/>
      <c r="AI3179" s="210"/>
      <c r="AJ3179" s="210"/>
      <c r="AK3179" s="210"/>
      <c r="AM3179" s="63"/>
      <c r="AN3179" s="210"/>
      <c r="AO3179" s="210"/>
      <c r="AP3179" s="210"/>
      <c r="AR3179" s="63"/>
      <c r="AS3179" s="210"/>
      <c r="AT3179" s="210"/>
    </row>
    <row r="3180" spans="4:46">
      <c r="D3180" s="63"/>
      <c r="E3180" s="211"/>
      <c r="F3180" s="211"/>
      <c r="G3180" s="213"/>
      <c r="I3180" s="63"/>
      <c r="J3180" s="68"/>
      <c r="K3180" s="68"/>
      <c r="M3180" s="63"/>
      <c r="N3180" s="211"/>
      <c r="O3180" s="212"/>
      <c r="Q3180" s="63"/>
      <c r="R3180" s="210"/>
      <c r="S3180" s="210"/>
      <c r="U3180" s="63"/>
      <c r="V3180" s="214"/>
      <c r="AB3180" s="67"/>
      <c r="AH3180" s="58"/>
      <c r="AI3180" s="210"/>
      <c r="AJ3180" s="210"/>
      <c r="AK3180" s="210"/>
      <c r="AM3180" s="63"/>
      <c r="AN3180" s="210"/>
      <c r="AO3180" s="210"/>
      <c r="AP3180" s="210"/>
      <c r="AR3180" s="63"/>
      <c r="AS3180" s="210"/>
      <c r="AT3180" s="210"/>
    </row>
    <row r="3181" spans="4:46">
      <c r="D3181" s="63"/>
      <c r="E3181" s="211"/>
      <c r="F3181" s="211"/>
      <c r="G3181" s="213"/>
      <c r="I3181" s="63"/>
      <c r="J3181" s="68"/>
      <c r="K3181" s="68"/>
      <c r="M3181" s="63"/>
      <c r="N3181" s="211"/>
      <c r="O3181" s="212"/>
      <c r="Q3181" s="63"/>
      <c r="R3181" s="210"/>
      <c r="S3181" s="210"/>
      <c r="U3181" s="63"/>
      <c r="V3181" s="214"/>
      <c r="AB3181" s="67"/>
      <c r="AH3181" s="58"/>
      <c r="AI3181" s="210"/>
      <c r="AJ3181" s="210"/>
      <c r="AK3181" s="210"/>
      <c r="AM3181" s="63"/>
      <c r="AN3181" s="210"/>
      <c r="AO3181" s="210"/>
      <c r="AP3181" s="210"/>
      <c r="AR3181" s="63"/>
      <c r="AS3181" s="210"/>
      <c r="AT3181" s="210"/>
    </row>
    <row r="3182" spans="4:46">
      <c r="D3182" s="63"/>
      <c r="E3182" s="211"/>
      <c r="F3182" s="211"/>
      <c r="G3182" s="213"/>
      <c r="I3182" s="63"/>
      <c r="J3182" s="68"/>
      <c r="K3182" s="68"/>
      <c r="M3182" s="63"/>
      <c r="N3182" s="211"/>
      <c r="O3182" s="212"/>
      <c r="Q3182" s="63"/>
      <c r="R3182" s="210"/>
      <c r="S3182" s="210"/>
      <c r="U3182" s="63"/>
      <c r="V3182" s="214"/>
      <c r="AB3182" s="67"/>
      <c r="AH3182" s="58"/>
      <c r="AI3182" s="210"/>
      <c r="AJ3182" s="210"/>
      <c r="AK3182" s="210"/>
      <c r="AM3182" s="63"/>
      <c r="AN3182" s="210"/>
      <c r="AO3182" s="210"/>
      <c r="AP3182" s="210"/>
      <c r="AR3182" s="63"/>
      <c r="AS3182" s="210"/>
      <c r="AT3182" s="210"/>
    </row>
    <row r="3183" spans="4:46">
      <c r="D3183" s="63"/>
      <c r="E3183" s="211"/>
      <c r="F3183" s="211"/>
      <c r="G3183" s="213"/>
      <c r="I3183" s="63"/>
      <c r="J3183" s="68"/>
      <c r="K3183" s="68"/>
      <c r="M3183" s="63"/>
      <c r="N3183" s="211"/>
      <c r="O3183" s="212"/>
      <c r="Q3183" s="63"/>
      <c r="R3183" s="210"/>
      <c r="S3183" s="210"/>
      <c r="U3183" s="63"/>
      <c r="V3183" s="214"/>
      <c r="AB3183" s="67"/>
      <c r="AH3183" s="58"/>
      <c r="AI3183" s="210"/>
      <c r="AJ3183" s="210"/>
      <c r="AK3183" s="210"/>
      <c r="AM3183" s="63"/>
      <c r="AN3183" s="210"/>
      <c r="AO3183" s="210"/>
      <c r="AP3183" s="210"/>
      <c r="AR3183" s="63"/>
      <c r="AS3183" s="210"/>
      <c r="AT3183" s="210"/>
    </row>
    <row r="3184" spans="4:46">
      <c r="D3184" s="63"/>
      <c r="E3184" s="211"/>
      <c r="F3184" s="211"/>
      <c r="G3184" s="213"/>
      <c r="I3184" s="63"/>
      <c r="J3184" s="68"/>
      <c r="K3184" s="68"/>
      <c r="M3184" s="63"/>
      <c r="N3184" s="211"/>
      <c r="O3184" s="212"/>
      <c r="Q3184" s="63"/>
      <c r="R3184" s="210"/>
      <c r="S3184" s="210"/>
      <c r="U3184" s="63"/>
      <c r="V3184" s="214"/>
      <c r="AB3184" s="67"/>
      <c r="AH3184" s="58"/>
      <c r="AI3184" s="210"/>
      <c r="AJ3184" s="210"/>
      <c r="AK3184" s="210"/>
      <c r="AM3184" s="63"/>
      <c r="AN3184" s="210"/>
      <c r="AO3184" s="210"/>
      <c r="AP3184" s="210"/>
      <c r="AR3184" s="63"/>
      <c r="AS3184" s="210"/>
      <c r="AT3184" s="210"/>
    </row>
    <row r="3185" spans="4:46">
      <c r="D3185" s="63"/>
      <c r="E3185" s="211"/>
      <c r="F3185" s="211"/>
      <c r="G3185" s="213"/>
      <c r="I3185" s="63"/>
      <c r="J3185" s="68"/>
      <c r="K3185" s="68"/>
      <c r="M3185" s="63"/>
      <c r="N3185" s="211"/>
      <c r="O3185" s="212"/>
      <c r="Q3185" s="63"/>
      <c r="R3185" s="210"/>
      <c r="S3185" s="210"/>
      <c r="U3185" s="63"/>
      <c r="V3185" s="214"/>
      <c r="AB3185" s="67"/>
      <c r="AH3185" s="58"/>
      <c r="AI3185" s="210"/>
      <c r="AJ3185" s="210"/>
      <c r="AK3185" s="210"/>
      <c r="AM3185" s="63"/>
      <c r="AN3185" s="210"/>
      <c r="AO3185" s="210"/>
      <c r="AP3185" s="210"/>
      <c r="AR3185" s="63"/>
      <c r="AS3185" s="210"/>
      <c r="AT3185" s="210"/>
    </row>
    <row r="3186" spans="4:46">
      <c r="D3186" s="63"/>
      <c r="E3186" s="211"/>
      <c r="F3186" s="211"/>
      <c r="G3186" s="213"/>
      <c r="I3186" s="63"/>
      <c r="J3186" s="68"/>
      <c r="K3186" s="68"/>
      <c r="M3186" s="63"/>
      <c r="N3186" s="211"/>
      <c r="O3186" s="212"/>
      <c r="Q3186" s="63"/>
      <c r="R3186" s="210"/>
      <c r="S3186" s="210"/>
      <c r="U3186" s="63"/>
      <c r="V3186" s="214"/>
      <c r="AB3186" s="67"/>
      <c r="AH3186" s="58"/>
      <c r="AI3186" s="210"/>
      <c r="AJ3186" s="210"/>
      <c r="AK3186" s="210"/>
      <c r="AM3186" s="63"/>
      <c r="AN3186" s="210"/>
      <c r="AO3186" s="210"/>
      <c r="AP3186" s="210"/>
      <c r="AR3186" s="63"/>
      <c r="AS3186" s="210"/>
      <c r="AT3186" s="210"/>
    </row>
    <row r="3187" spans="4:46">
      <c r="D3187" s="63"/>
      <c r="E3187" s="211"/>
      <c r="F3187" s="211"/>
      <c r="G3187" s="213"/>
      <c r="I3187" s="63"/>
      <c r="J3187" s="68"/>
      <c r="K3187" s="68"/>
      <c r="M3187" s="63"/>
      <c r="N3187" s="211"/>
      <c r="O3187" s="212"/>
      <c r="Q3187" s="63"/>
      <c r="R3187" s="210"/>
      <c r="S3187" s="210"/>
      <c r="U3187" s="63"/>
      <c r="V3187" s="214"/>
      <c r="AB3187" s="67"/>
      <c r="AH3187" s="58"/>
      <c r="AI3187" s="210"/>
      <c r="AJ3187" s="210"/>
      <c r="AK3187" s="210"/>
      <c r="AM3187" s="63"/>
      <c r="AN3187" s="210"/>
      <c r="AO3187" s="210"/>
      <c r="AP3187" s="210"/>
      <c r="AR3187" s="63"/>
      <c r="AS3187" s="210"/>
      <c r="AT3187" s="210"/>
    </row>
    <row r="3188" spans="4:46">
      <c r="D3188" s="63"/>
      <c r="E3188" s="211"/>
      <c r="F3188" s="211"/>
      <c r="G3188" s="213"/>
      <c r="I3188" s="63"/>
      <c r="J3188" s="68"/>
      <c r="K3188" s="68"/>
      <c r="M3188" s="63"/>
      <c r="N3188" s="211"/>
      <c r="O3188" s="212"/>
      <c r="Q3188" s="63"/>
      <c r="R3188" s="210"/>
      <c r="S3188" s="210"/>
      <c r="U3188" s="63"/>
      <c r="V3188" s="214"/>
      <c r="AB3188" s="67"/>
      <c r="AH3188" s="58"/>
      <c r="AI3188" s="210"/>
      <c r="AJ3188" s="210"/>
      <c r="AK3188" s="210"/>
      <c r="AM3188" s="63"/>
      <c r="AN3188" s="210"/>
      <c r="AO3188" s="210"/>
      <c r="AP3188" s="210"/>
      <c r="AR3188" s="63"/>
      <c r="AS3188" s="210"/>
      <c r="AT3188" s="210"/>
    </row>
    <row r="3189" spans="4:46">
      <c r="D3189" s="63"/>
      <c r="E3189" s="211"/>
      <c r="F3189" s="211"/>
      <c r="G3189" s="213"/>
      <c r="I3189" s="63"/>
      <c r="J3189" s="68"/>
      <c r="K3189" s="68"/>
      <c r="M3189" s="63"/>
      <c r="N3189" s="211"/>
      <c r="O3189" s="212"/>
      <c r="Q3189" s="63"/>
      <c r="R3189" s="210"/>
      <c r="S3189" s="210"/>
      <c r="U3189" s="63"/>
      <c r="V3189" s="214"/>
      <c r="AB3189" s="67"/>
      <c r="AH3189" s="58"/>
      <c r="AI3189" s="210"/>
      <c r="AJ3189" s="210"/>
      <c r="AK3189" s="210"/>
      <c r="AM3189" s="63"/>
      <c r="AN3189" s="210"/>
      <c r="AO3189" s="210"/>
      <c r="AP3189" s="210"/>
      <c r="AR3189" s="63"/>
      <c r="AS3189" s="210"/>
      <c r="AT3189" s="210"/>
    </row>
    <row r="3190" spans="4:46">
      <c r="D3190" s="63"/>
      <c r="E3190" s="211"/>
      <c r="F3190" s="211"/>
      <c r="G3190" s="213"/>
      <c r="I3190" s="63"/>
      <c r="J3190" s="68"/>
      <c r="K3190" s="68"/>
      <c r="M3190" s="63"/>
      <c r="N3190" s="211"/>
      <c r="O3190" s="212"/>
      <c r="Q3190" s="63"/>
      <c r="R3190" s="210"/>
      <c r="S3190" s="210"/>
      <c r="U3190" s="63"/>
      <c r="V3190" s="214"/>
      <c r="AB3190" s="67"/>
      <c r="AH3190" s="58"/>
      <c r="AI3190" s="210"/>
      <c r="AJ3190" s="210"/>
      <c r="AK3190" s="210"/>
      <c r="AM3190" s="63"/>
      <c r="AN3190" s="210"/>
      <c r="AO3190" s="210"/>
      <c r="AP3190" s="210"/>
      <c r="AR3190" s="63"/>
      <c r="AS3190" s="210"/>
      <c r="AT3190" s="210"/>
    </row>
    <row r="3191" spans="4:46">
      <c r="D3191" s="63"/>
      <c r="E3191" s="211"/>
      <c r="F3191" s="211"/>
      <c r="G3191" s="213"/>
      <c r="I3191" s="63"/>
      <c r="J3191" s="68"/>
      <c r="K3191" s="68"/>
      <c r="M3191" s="63"/>
      <c r="N3191" s="211"/>
      <c r="O3191" s="212"/>
      <c r="Q3191" s="63"/>
      <c r="R3191" s="210"/>
      <c r="S3191" s="210"/>
      <c r="U3191" s="63"/>
      <c r="V3191" s="214"/>
      <c r="AB3191" s="67"/>
      <c r="AH3191" s="58"/>
      <c r="AI3191" s="210"/>
      <c r="AJ3191" s="210"/>
      <c r="AK3191" s="210"/>
      <c r="AM3191" s="63"/>
      <c r="AN3191" s="210"/>
      <c r="AO3191" s="210"/>
      <c r="AP3191" s="210"/>
      <c r="AR3191" s="63"/>
      <c r="AS3191" s="210"/>
      <c r="AT3191" s="210"/>
    </row>
    <row r="3192" spans="4:46">
      <c r="D3192" s="63"/>
      <c r="E3192" s="211"/>
      <c r="F3192" s="211"/>
      <c r="G3192" s="213"/>
      <c r="I3192" s="63"/>
      <c r="J3192" s="68"/>
      <c r="K3192" s="68"/>
      <c r="M3192" s="63"/>
      <c r="N3192" s="211"/>
      <c r="O3192" s="212"/>
      <c r="Q3192" s="63"/>
      <c r="R3192" s="210"/>
      <c r="S3192" s="210"/>
      <c r="U3192" s="63"/>
      <c r="V3192" s="214"/>
      <c r="AB3192" s="67"/>
      <c r="AH3192" s="58"/>
      <c r="AI3192" s="210"/>
      <c r="AJ3192" s="210"/>
      <c r="AK3192" s="210"/>
      <c r="AM3192" s="63"/>
      <c r="AN3192" s="210"/>
      <c r="AO3192" s="210"/>
      <c r="AP3192" s="210"/>
      <c r="AR3192" s="63"/>
      <c r="AS3192" s="210"/>
      <c r="AT3192" s="210"/>
    </row>
    <row r="3193" spans="4:46">
      <c r="D3193" s="63"/>
      <c r="E3193" s="211"/>
      <c r="F3193" s="211"/>
      <c r="G3193" s="213"/>
      <c r="I3193" s="63"/>
      <c r="J3193" s="68"/>
      <c r="K3193" s="68"/>
      <c r="M3193" s="63"/>
      <c r="N3193" s="211"/>
      <c r="O3193" s="212"/>
      <c r="Q3193" s="63"/>
      <c r="R3193" s="210"/>
      <c r="S3193" s="210"/>
      <c r="U3193" s="63"/>
      <c r="V3193" s="214"/>
      <c r="AB3193" s="67"/>
      <c r="AH3193" s="58"/>
      <c r="AI3193" s="210"/>
      <c r="AJ3193" s="210"/>
      <c r="AK3193" s="210"/>
      <c r="AM3193" s="63"/>
      <c r="AN3193" s="210"/>
      <c r="AO3193" s="210"/>
      <c r="AP3193" s="210"/>
      <c r="AR3193" s="63"/>
      <c r="AS3193" s="210"/>
      <c r="AT3193" s="210"/>
    </row>
    <row r="3194" spans="4:46">
      <c r="D3194" s="63"/>
      <c r="E3194" s="211"/>
      <c r="F3194" s="211"/>
      <c r="G3194" s="213"/>
      <c r="I3194" s="63"/>
      <c r="J3194" s="68"/>
      <c r="K3194" s="68"/>
      <c r="M3194" s="63"/>
      <c r="N3194" s="211"/>
      <c r="O3194" s="212"/>
      <c r="Q3194" s="63"/>
      <c r="R3194" s="210"/>
      <c r="S3194" s="210"/>
      <c r="U3194" s="63"/>
      <c r="V3194" s="214"/>
      <c r="AB3194" s="67"/>
      <c r="AH3194" s="58"/>
      <c r="AI3194" s="210"/>
      <c r="AJ3194" s="210"/>
      <c r="AK3194" s="210"/>
      <c r="AM3194" s="63"/>
      <c r="AN3194" s="210"/>
      <c r="AO3194" s="210"/>
      <c r="AP3194" s="210"/>
      <c r="AR3194" s="63"/>
      <c r="AS3194" s="210"/>
      <c r="AT3194" s="210"/>
    </row>
    <row r="3195" spans="4:46">
      <c r="D3195" s="63"/>
      <c r="E3195" s="211"/>
      <c r="F3195" s="211"/>
      <c r="G3195" s="213"/>
      <c r="I3195" s="63"/>
      <c r="J3195" s="68"/>
      <c r="K3195" s="68"/>
      <c r="M3195" s="63"/>
      <c r="N3195" s="211"/>
      <c r="O3195" s="212"/>
      <c r="Q3195" s="63"/>
      <c r="R3195" s="210"/>
      <c r="S3195" s="210"/>
      <c r="U3195" s="63"/>
      <c r="V3195" s="214"/>
      <c r="AB3195" s="67"/>
      <c r="AH3195" s="58"/>
      <c r="AI3195" s="210"/>
      <c r="AJ3195" s="210"/>
      <c r="AK3195" s="210"/>
      <c r="AM3195" s="63"/>
      <c r="AN3195" s="210"/>
      <c r="AO3195" s="210"/>
      <c r="AP3195" s="210"/>
      <c r="AR3195" s="63"/>
      <c r="AS3195" s="210"/>
      <c r="AT3195" s="210"/>
    </row>
    <row r="3196" spans="4:46">
      <c r="D3196" s="63"/>
      <c r="E3196" s="211"/>
      <c r="F3196" s="211"/>
      <c r="G3196" s="213"/>
      <c r="I3196" s="63"/>
      <c r="J3196" s="68"/>
      <c r="K3196" s="68"/>
      <c r="M3196" s="63"/>
      <c r="N3196" s="211"/>
      <c r="O3196" s="212"/>
      <c r="Q3196" s="63"/>
      <c r="R3196" s="210"/>
      <c r="S3196" s="210"/>
      <c r="U3196" s="63"/>
      <c r="V3196" s="214"/>
      <c r="AB3196" s="67"/>
      <c r="AH3196" s="58"/>
      <c r="AI3196" s="210"/>
      <c r="AJ3196" s="210"/>
      <c r="AK3196" s="210"/>
      <c r="AM3196" s="63"/>
      <c r="AN3196" s="210"/>
      <c r="AO3196" s="210"/>
      <c r="AP3196" s="210"/>
      <c r="AR3196" s="63"/>
      <c r="AS3196" s="210"/>
      <c r="AT3196" s="210"/>
    </row>
    <row r="3197" spans="4:46">
      <c r="D3197" s="63"/>
      <c r="E3197" s="211"/>
      <c r="F3197" s="211"/>
      <c r="G3197" s="213"/>
      <c r="I3197" s="63"/>
      <c r="J3197" s="68"/>
      <c r="K3197" s="68"/>
      <c r="M3197" s="63"/>
      <c r="N3197" s="211"/>
      <c r="O3197" s="212"/>
      <c r="Q3197" s="63"/>
      <c r="R3197" s="210"/>
      <c r="S3197" s="210"/>
      <c r="U3197" s="63"/>
      <c r="V3197" s="214"/>
      <c r="AB3197" s="67"/>
      <c r="AH3197" s="58"/>
      <c r="AI3197" s="210"/>
      <c r="AJ3197" s="210"/>
      <c r="AK3197" s="210"/>
      <c r="AM3197" s="63"/>
      <c r="AN3197" s="210"/>
      <c r="AO3197" s="210"/>
      <c r="AP3197" s="210"/>
      <c r="AR3197" s="63"/>
      <c r="AS3197" s="210"/>
      <c r="AT3197" s="210"/>
    </row>
    <row r="3198" spans="4:46">
      <c r="D3198" s="63"/>
      <c r="E3198" s="211"/>
      <c r="F3198" s="211"/>
      <c r="G3198" s="213"/>
      <c r="I3198" s="63"/>
      <c r="J3198" s="68"/>
      <c r="K3198" s="68"/>
      <c r="M3198" s="63"/>
      <c r="N3198" s="211"/>
      <c r="O3198" s="212"/>
      <c r="Q3198" s="63"/>
      <c r="R3198" s="210"/>
      <c r="S3198" s="210"/>
      <c r="U3198" s="63"/>
      <c r="V3198" s="214"/>
      <c r="AB3198" s="67"/>
      <c r="AH3198" s="58"/>
      <c r="AI3198" s="210"/>
      <c r="AJ3198" s="210"/>
      <c r="AK3198" s="210"/>
      <c r="AM3198" s="63"/>
      <c r="AN3198" s="210"/>
      <c r="AO3198" s="210"/>
      <c r="AP3198" s="210"/>
      <c r="AR3198" s="63"/>
      <c r="AS3198" s="210"/>
      <c r="AT3198" s="210"/>
    </row>
    <row r="3199" spans="4:46">
      <c r="D3199" s="63"/>
      <c r="E3199" s="211"/>
      <c r="F3199" s="211"/>
      <c r="G3199" s="213"/>
      <c r="I3199" s="63"/>
      <c r="J3199" s="68"/>
      <c r="K3199" s="68"/>
      <c r="M3199" s="63"/>
      <c r="N3199" s="211"/>
      <c r="O3199" s="212"/>
      <c r="Q3199" s="63"/>
      <c r="R3199" s="210"/>
      <c r="S3199" s="210"/>
      <c r="U3199" s="63"/>
      <c r="V3199" s="214"/>
      <c r="AB3199" s="67"/>
      <c r="AH3199" s="58"/>
      <c r="AI3199" s="210"/>
      <c r="AJ3199" s="210"/>
      <c r="AK3199" s="210"/>
      <c r="AM3199" s="63"/>
      <c r="AN3199" s="210"/>
      <c r="AO3199" s="210"/>
      <c r="AP3199" s="210"/>
      <c r="AR3199" s="63"/>
      <c r="AS3199" s="210"/>
      <c r="AT3199" s="210"/>
    </row>
    <row r="3200" spans="4:46">
      <c r="D3200" s="63"/>
      <c r="E3200" s="211"/>
      <c r="F3200" s="211"/>
      <c r="G3200" s="213"/>
      <c r="I3200" s="63"/>
      <c r="J3200" s="68"/>
      <c r="K3200" s="68"/>
      <c r="M3200" s="63"/>
      <c r="N3200" s="211"/>
      <c r="O3200" s="212"/>
      <c r="Q3200" s="63"/>
      <c r="R3200" s="210"/>
      <c r="S3200" s="210"/>
      <c r="U3200" s="63"/>
      <c r="V3200" s="214"/>
      <c r="AB3200" s="67"/>
      <c r="AH3200" s="58"/>
      <c r="AI3200" s="210"/>
      <c r="AJ3200" s="210"/>
      <c r="AK3200" s="210"/>
      <c r="AM3200" s="63"/>
      <c r="AN3200" s="210"/>
      <c r="AO3200" s="210"/>
      <c r="AP3200" s="210"/>
      <c r="AR3200" s="63"/>
      <c r="AS3200" s="210"/>
      <c r="AT3200" s="210"/>
    </row>
    <row r="3201" spans="4:46">
      <c r="D3201" s="63"/>
      <c r="E3201" s="211"/>
      <c r="F3201" s="211"/>
      <c r="G3201" s="213"/>
      <c r="I3201" s="63"/>
      <c r="J3201" s="68"/>
      <c r="K3201" s="68"/>
      <c r="M3201" s="63"/>
      <c r="N3201" s="211"/>
      <c r="O3201" s="212"/>
      <c r="Q3201" s="63"/>
      <c r="R3201" s="210"/>
      <c r="S3201" s="210"/>
      <c r="U3201" s="63"/>
      <c r="V3201" s="214"/>
      <c r="AB3201" s="67"/>
      <c r="AH3201" s="58"/>
      <c r="AI3201" s="210"/>
      <c r="AJ3201" s="210"/>
      <c r="AK3201" s="210"/>
      <c r="AM3201" s="63"/>
      <c r="AN3201" s="210"/>
      <c r="AO3201" s="210"/>
      <c r="AP3201" s="210"/>
      <c r="AR3201" s="63"/>
      <c r="AS3201" s="210"/>
      <c r="AT3201" s="210"/>
    </row>
    <row r="3202" spans="4:46">
      <c r="D3202" s="63"/>
      <c r="E3202" s="211"/>
      <c r="F3202" s="211"/>
      <c r="G3202" s="213"/>
      <c r="I3202" s="63"/>
      <c r="J3202" s="68"/>
      <c r="K3202" s="68"/>
      <c r="M3202" s="63"/>
      <c r="N3202" s="211"/>
      <c r="O3202" s="212"/>
      <c r="Q3202" s="63"/>
      <c r="R3202" s="210"/>
      <c r="S3202" s="210"/>
      <c r="U3202" s="63"/>
      <c r="V3202" s="214"/>
      <c r="AB3202" s="67"/>
      <c r="AH3202" s="58"/>
      <c r="AI3202" s="210"/>
      <c r="AJ3202" s="210"/>
      <c r="AK3202" s="210"/>
      <c r="AM3202" s="63"/>
      <c r="AN3202" s="210"/>
      <c r="AO3202" s="210"/>
      <c r="AP3202" s="210"/>
      <c r="AR3202" s="63"/>
      <c r="AS3202" s="210"/>
      <c r="AT3202" s="210"/>
    </row>
    <row r="3203" spans="4:46">
      <c r="D3203" s="63"/>
      <c r="E3203" s="211"/>
      <c r="F3203" s="211"/>
      <c r="G3203" s="213"/>
      <c r="I3203" s="63"/>
      <c r="J3203" s="68"/>
      <c r="K3203" s="68"/>
      <c r="M3203" s="63"/>
      <c r="N3203" s="211"/>
      <c r="O3203" s="212"/>
      <c r="Q3203" s="63"/>
      <c r="R3203" s="210"/>
      <c r="S3203" s="210"/>
      <c r="U3203" s="63"/>
      <c r="V3203" s="214"/>
      <c r="AB3203" s="67"/>
      <c r="AH3203" s="58"/>
      <c r="AI3203" s="210"/>
      <c r="AJ3203" s="210"/>
      <c r="AK3203" s="210"/>
      <c r="AM3203" s="63"/>
      <c r="AN3203" s="210"/>
      <c r="AO3203" s="210"/>
      <c r="AP3203" s="210"/>
      <c r="AR3203" s="63"/>
      <c r="AS3203" s="210"/>
      <c r="AT3203" s="210"/>
    </row>
    <row r="3204" spans="4:46">
      <c r="D3204" s="63"/>
      <c r="E3204" s="211"/>
      <c r="F3204" s="211"/>
      <c r="G3204" s="213"/>
      <c r="I3204" s="63"/>
      <c r="J3204" s="68"/>
      <c r="K3204" s="68"/>
      <c r="M3204" s="63"/>
      <c r="N3204" s="211"/>
      <c r="O3204" s="212"/>
      <c r="Q3204" s="63"/>
      <c r="R3204" s="210"/>
      <c r="S3204" s="210"/>
      <c r="U3204" s="63"/>
      <c r="V3204" s="214"/>
      <c r="AB3204" s="67"/>
      <c r="AH3204" s="58"/>
      <c r="AI3204" s="210"/>
      <c r="AJ3204" s="210"/>
      <c r="AK3204" s="210"/>
      <c r="AM3204" s="63"/>
      <c r="AN3204" s="210"/>
      <c r="AO3204" s="210"/>
      <c r="AP3204" s="210"/>
      <c r="AR3204" s="63"/>
      <c r="AS3204" s="210"/>
      <c r="AT3204" s="210"/>
    </row>
    <row r="3205" spans="4:46">
      <c r="D3205" s="63"/>
      <c r="E3205" s="211"/>
      <c r="F3205" s="211"/>
      <c r="G3205" s="213"/>
      <c r="I3205" s="63"/>
      <c r="J3205" s="68"/>
      <c r="K3205" s="68"/>
      <c r="M3205" s="63"/>
      <c r="N3205" s="211"/>
      <c r="O3205" s="212"/>
      <c r="Q3205" s="63"/>
      <c r="R3205" s="210"/>
      <c r="S3205" s="210"/>
      <c r="U3205" s="63"/>
      <c r="V3205" s="214"/>
      <c r="AB3205" s="67"/>
      <c r="AH3205" s="58"/>
      <c r="AI3205" s="210"/>
      <c r="AJ3205" s="210"/>
      <c r="AK3205" s="210"/>
      <c r="AM3205" s="63"/>
      <c r="AN3205" s="210"/>
      <c r="AO3205" s="210"/>
      <c r="AP3205" s="210"/>
      <c r="AR3205" s="63"/>
      <c r="AS3205" s="210"/>
      <c r="AT3205" s="210"/>
    </row>
    <row r="3206" spans="4:46">
      <c r="D3206" s="63"/>
      <c r="E3206" s="211"/>
      <c r="F3206" s="211"/>
      <c r="G3206" s="213"/>
      <c r="I3206" s="63"/>
      <c r="J3206" s="68"/>
      <c r="K3206" s="68"/>
      <c r="M3206" s="63"/>
      <c r="N3206" s="211"/>
      <c r="O3206" s="212"/>
      <c r="Q3206" s="63"/>
      <c r="R3206" s="210"/>
      <c r="S3206" s="210"/>
      <c r="U3206" s="63"/>
      <c r="V3206" s="214"/>
      <c r="AB3206" s="67"/>
      <c r="AH3206" s="58"/>
      <c r="AI3206" s="210"/>
      <c r="AJ3206" s="210"/>
      <c r="AK3206" s="210"/>
      <c r="AM3206" s="63"/>
      <c r="AN3206" s="210"/>
      <c r="AO3206" s="210"/>
      <c r="AP3206" s="210"/>
      <c r="AR3206" s="63"/>
      <c r="AS3206" s="210"/>
      <c r="AT3206" s="210"/>
    </row>
    <row r="3207" spans="4:46">
      <c r="D3207" s="63"/>
      <c r="E3207" s="211"/>
      <c r="F3207" s="211"/>
      <c r="G3207" s="213"/>
      <c r="I3207" s="63"/>
      <c r="J3207" s="68"/>
      <c r="K3207" s="68"/>
      <c r="M3207" s="63"/>
      <c r="N3207" s="211"/>
      <c r="O3207" s="212"/>
      <c r="Q3207" s="63"/>
      <c r="R3207" s="210"/>
      <c r="S3207" s="210"/>
      <c r="U3207" s="63"/>
      <c r="V3207" s="214"/>
      <c r="AB3207" s="67"/>
      <c r="AH3207" s="58"/>
      <c r="AI3207" s="210"/>
      <c r="AJ3207" s="210"/>
      <c r="AK3207" s="210"/>
      <c r="AM3207" s="63"/>
      <c r="AN3207" s="210"/>
      <c r="AO3207" s="210"/>
      <c r="AP3207" s="210"/>
      <c r="AR3207" s="63"/>
      <c r="AS3207" s="210"/>
      <c r="AT3207" s="210"/>
    </row>
    <row r="3208" spans="4:46">
      <c r="D3208" s="63"/>
      <c r="E3208" s="211"/>
      <c r="F3208" s="211"/>
      <c r="G3208" s="213"/>
      <c r="I3208" s="63"/>
      <c r="J3208" s="68"/>
      <c r="K3208" s="68"/>
      <c r="M3208" s="63"/>
      <c r="N3208" s="211"/>
      <c r="O3208" s="212"/>
      <c r="Q3208" s="63"/>
      <c r="R3208" s="210"/>
      <c r="S3208" s="210"/>
      <c r="U3208" s="63"/>
      <c r="V3208" s="214"/>
      <c r="AB3208" s="67"/>
      <c r="AH3208" s="58"/>
      <c r="AI3208" s="210"/>
      <c r="AJ3208" s="210"/>
      <c r="AK3208" s="210"/>
      <c r="AM3208" s="63"/>
      <c r="AN3208" s="210"/>
      <c r="AO3208" s="210"/>
      <c r="AP3208" s="210"/>
      <c r="AR3208" s="63"/>
      <c r="AS3208" s="210"/>
      <c r="AT3208" s="210"/>
    </row>
    <row r="3209" spans="4:46">
      <c r="D3209" s="63"/>
      <c r="E3209" s="211"/>
      <c r="F3209" s="211"/>
      <c r="G3209" s="213"/>
      <c r="I3209" s="63"/>
      <c r="J3209" s="68"/>
      <c r="K3209" s="68"/>
      <c r="M3209" s="63"/>
      <c r="N3209" s="211"/>
      <c r="O3209" s="212"/>
      <c r="Q3209" s="63"/>
      <c r="R3209" s="210"/>
      <c r="S3209" s="210"/>
      <c r="U3209" s="63"/>
      <c r="V3209" s="214"/>
      <c r="AB3209" s="67"/>
      <c r="AH3209" s="58"/>
      <c r="AI3209" s="210"/>
      <c r="AJ3209" s="210"/>
      <c r="AK3209" s="210"/>
      <c r="AM3209" s="63"/>
      <c r="AN3209" s="210"/>
      <c r="AO3209" s="210"/>
      <c r="AP3209" s="210"/>
      <c r="AR3209" s="63"/>
      <c r="AS3209" s="210"/>
      <c r="AT3209" s="210"/>
    </row>
    <row r="3210" spans="4:46">
      <c r="D3210" s="63"/>
      <c r="E3210" s="211"/>
      <c r="F3210" s="211"/>
      <c r="G3210" s="213"/>
      <c r="I3210" s="63"/>
      <c r="J3210" s="68"/>
      <c r="K3210" s="68"/>
      <c r="M3210" s="63"/>
      <c r="N3210" s="211"/>
      <c r="O3210" s="212"/>
      <c r="Q3210" s="63"/>
      <c r="R3210" s="210"/>
      <c r="S3210" s="210"/>
      <c r="U3210" s="63"/>
      <c r="V3210" s="214"/>
      <c r="AB3210" s="67"/>
      <c r="AH3210" s="58"/>
      <c r="AI3210" s="210"/>
      <c r="AJ3210" s="210"/>
      <c r="AK3210" s="210"/>
      <c r="AM3210" s="63"/>
      <c r="AN3210" s="210"/>
      <c r="AO3210" s="210"/>
      <c r="AP3210" s="210"/>
      <c r="AR3210" s="63"/>
      <c r="AS3210" s="210"/>
      <c r="AT3210" s="210"/>
    </row>
    <row r="3211" spans="4:46">
      <c r="D3211" s="63"/>
      <c r="E3211" s="211"/>
      <c r="F3211" s="211"/>
      <c r="G3211" s="213"/>
      <c r="I3211" s="63"/>
      <c r="J3211" s="68"/>
      <c r="K3211" s="68"/>
      <c r="M3211" s="63"/>
      <c r="N3211" s="211"/>
      <c r="O3211" s="212"/>
      <c r="Q3211" s="63"/>
      <c r="R3211" s="210"/>
      <c r="S3211" s="210"/>
      <c r="U3211" s="63"/>
      <c r="V3211" s="214"/>
      <c r="AB3211" s="67"/>
      <c r="AH3211" s="58"/>
      <c r="AI3211" s="210"/>
      <c r="AJ3211" s="210"/>
      <c r="AK3211" s="210"/>
      <c r="AM3211" s="63"/>
      <c r="AN3211" s="210"/>
      <c r="AO3211" s="210"/>
      <c r="AP3211" s="210"/>
      <c r="AR3211" s="63"/>
      <c r="AS3211" s="210"/>
      <c r="AT3211" s="210"/>
    </row>
    <row r="3212" spans="4:46">
      <c r="D3212" s="63"/>
      <c r="E3212" s="211"/>
      <c r="F3212" s="211"/>
      <c r="G3212" s="213"/>
      <c r="I3212" s="63"/>
      <c r="J3212" s="68"/>
      <c r="K3212" s="68"/>
      <c r="M3212" s="63"/>
      <c r="N3212" s="211"/>
      <c r="O3212" s="212"/>
      <c r="Q3212" s="63"/>
      <c r="R3212" s="210"/>
      <c r="S3212" s="210"/>
      <c r="U3212" s="63"/>
      <c r="V3212" s="214"/>
      <c r="AB3212" s="67"/>
      <c r="AH3212" s="58"/>
      <c r="AI3212" s="210"/>
      <c r="AJ3212" s="210"/>
      <c r="AK3212" s="210"/>
      <c r="AM3212" s="63"/>
      <c r="AN3212" s="210"/>
      <c r="AO3212" s="210"/>
      <c r="AP3212" s="210"/>
      <c r="AR3212" s="63"/>
      <c r="AS3212" s="210"/>
      <c r="AT3212" s="210"/>
    </row>
    <row r="3213" spans="4:46">
      <c r="D3213" s="63"/>
      <c r="E3213" s="211"/>
      <c r="F3213" s="211"/>
      <c r="G3213" s="213"/>
      <c r="I3213" s="63"/>
      <c r="J3213" s="68"/>
      <c r="K3213" s="68"/>
      <c r="M3213" s="63"/>
      <c r="N3213" s="211"/>
      <c r="O3213" s="212"/>
      <c r="Q3213" s="63"/>
      <c r="R3213" s="210"/>
      <c r="S3213" s="210"/>
      <c r="U3213" s="63"/>
      <c r="V3213" s="214"/>
      <c r="AB3213" s="67"/>
      <c r="AH3213" s="58"/>
      <c r="AI3213" s="210"/>
      <c r="AJ3213" s="210"/>
      <c r="AK3213" s="210"/>
      <c r="AM3213" s="63"/>
      <c r="AN3213" s="210"/>
      <c r="AO3213" s="210"/>
      <c r="AP3213" s="210"/>
      <c r="AR3213" s="63"/>
      <c r="AS3213" s="210"/>
      <c r="AT3213" s="210"/>
    </row>
    <row r="3214" spans="4:46">
      <c r="D3214" s="63"/>
      <c r="E3214" s="211"/>
      <c r="F3214" s="211"/>
      <c r="G3214" s="213"/>
      <c r="I3214" s="63"/>
      <c r="J3214" s="68"/>
      <c r="K3214" s="68"/>
      <c r="M3214" s="63"/>
      <c r="N3214" s="211"/>
      <c r="O3214" s="212"/>
      <c r="Q3214" s="63"/>
      <c r="R3214" s="210"/>
      <c r="S3214" s="210"/>
      <c r="U3214" s="63"/>
      <c r="V3214" s="214"/>
      <c r="AB3214" s="67"/>
      <c r="AH3214" s="58"/>
      <c r="AI3214" s="210"/>
      <c r="AJ3214" s="210"/>
      <c r="AK3214" s="210"/>
      <c r="AM3214" s="63"/>
      <c r="AN3214" s="210"/>
      <c r="AO3214" s="210"/>
      <c r="AP3214" s="210"/>
      <c r="AR3214" s="63"/>
      <c r="AS3214" s="210"/>
      <c r="AT3214" s="210"/>
    </row>
    <row r="3215" spans="4:46">
      <c r="D3215" s="63"/>
      <c r="E3215" s="211"/>
      <c r="F3215" s="211"/>
      <c r="G3215" s="213"/>
      <c r="I3215" s="63"/>
      <c r="J3215" s="68"/>
      <c r="K3215" s="68"/>
      <c r="M3215" s="63"/>
      <c r="N3215" s="211"/>
      <c r="O3215" s="212"/>
      <c r="Q3215" s="63"/>
      <c r="R3215" s="210"/>
      <c r="S3215" s="210"/>
      <c r="U3215" s="63"/>
      <c r="V3215" s="214"/>
      <c r="AB3215" s="67"/>
      <c r="AH3215" s="58"/>
      <c r="AI3215" s="210"/>
      <c r="AJ3215" s="210"/>
      <c r="AK3215" s="210"/>
      <c r="AM3215" s="63"/>
      <c r="AN3215" s="210"/>
      <c r="AO3215" s="210"/>
      <c r="AP3215" s="210"/>
      <c r="AR3215" s="63"/>
      <c r="AS3215" s="210"/>
      <c r="AT3215" s="210"/>
    </row>
    <row r="3216" spans="4:46">
      <c r="D3216" s="63"/>
      <c r="E3216" s="211"/>
      <c r="F3216" s="211"/>
      <c r="G3216" s="213"/>
      <c r="I3216" s="63"/>
      <c r="J3216" s="68"/>
      <c r="K3216" s="68"/>
      <c r="M3216" s="63"/>
      <c r="N3216" s="211"/>
      <c r="O3216" s="212"/>
      <c r="Q3216" s="63"/>
      <c r="R3216" s="210"/>
      <c r="S3216" s="210"/>
      <c r="U3216" s="63"/>
      <c r="V3216" s="214"/>
      <c r="AB3216" s="67"/>
      <c r="AH3216" s="58"/>
      <c r="AI3216" s="210"/>
      <c r="AJ3216" s="210"/>
      <c r="AK3216" s="210"/>
      <c r="AM3216" s="63"/>
      <c r="AN3216" s="210"/>
      <c r="AO3216" s="210"/>
      <c r="AP3216" s="210"/>
      <c r="AR3216" s="63"/>
      <c r="AS3216" s="210"/>
      <c r="AT3216" s="210"/>
    </row>
    <row r="3217" spans="4:46">
      <c r="D3217" s="63"/>
      <c r="E3217" s="211"/>
      <c r="F3217" s="211"/>
      <c r="G3217" s="213"/>
      <c r="I3217" s="63"/>
      <c r="J3217" s="68"/>
      <c r="K3217" s="68"/>
      <c r="M3217" s="63"/>
      <c r="N3217" s="211"/>
      <c r="O3217" s="212"/>
      <c r="Q3217" s="63"/>
      <c r="R3217" s="210"/>
      <c r="S3217" s="210"/>
      <c r="U3217" s="63"/>
      <c r="V3217" s="214"/>
      <c r="AB3217" s="67"/>
      <c r="AH3217" s="58"/>
      <c r="AI3217" s="210"/>
      <c r="AJ3217" s="210"/>
      <c r="AK3217" s="210"/>
      <c r="AM3217" s="63"/>
      <c r="AN3217" s="210"/>
      <c r="AO3217" s="210"/>
      <c r="AP3217" s="210"/>
      <c r="AR3217" s="63"/>
      <c r="AS3217" s="210"/>
      <c r="AT3217" s="210"/>
    </row>
    <row r="3218" spans="4:46">
      <c r="D3218" s="63"/>
      <c r="E3218" s="211"/>
      <c r="F3218" s="211"/>
      <c r="G3218" s="213"/>
      <c r="I3218" s="63"/>
      <c r="J3218" s="68"/>
      <c r="K3218" s="68"/>
      <c r="M3218" s="63"/>
      <c r="N3218" s="211"/>
      <c r="O3218" s="212"/>
      <c r="Q3218" s="63"/>
      <c r="R3218" s="210"/>
      <c r="S3218" s="210"/>
      <c r="U3218" s="63"/>
      <c r="V3218" s="214"/>
      <c r="AB3218" s="67"/>
      <c r="AH3218" s="58"/>
      <c r="AI3218" s="210"/>
      <c r="AJ3218" s="210"/>
      <c r="AK3218" s="210"/>
      <c r="AM3218" s="63"/>
      <c r="AN3218" s="210"/>
      <c r="AO3218" s="210"/>
      <c r="AP3218" s="210"/>
      <c r="AR3218" s="63"/>
      <c r="AS3218" s="210"/>
      <c r="AT3218" s="210"/>
    </row>
    <row r="3219" spans="4:46">
      <c r="D3219" s="63"/>
      <c r="E3219" s="211"/>
      <c r="F3219" s="211"/>
      <c r="G3219" s="213"/>
      <c r="I3219" s="63"/>
      <c r="J3219" s="68"/>
      <c r="K3219" s="68"/>
      <c r="M3219" s="63"/>
      <c r="N3219" s="211"/>
      <c r="O3219" s="212"/>
      <c r="Q3219" s="63"/>
      <c r="R3219" s="210"/>
      <c r="S3219" s="210"/>
      <c r="U3219" s="63"/>
      <c r="V3219" s="214"/>
      <c r="AB3219" s="67"/>
      <c r="AH3219" s="58"/>
      <c r="AI3219" s="210"/>
      <c r="AJ3219" s="210"/>
      <c r="AK3219" s="210"/>
      <c r="AM3219" s="63"/>
      <c r="AN3219" s="210"/>
      <c r="AO3219" s="210"/>
      <c r="AP3219" s="210"/>
      <c r="AR3219" s="63"/>
      <c r="AS3219" s="210"/>
      <c r="AT3219" s="210"/>
    </row>
    <row r="3220" spans="4:46">
      <c r="D3220" s="63"/>
      <c r="E3220" s="211"/>
      <c r="F3220" s="211"/>
      <c r="G3220" s="213"/>
      <c r="I3220" s="63"/>
      <c r="J3220" s="68"/>
      <c r="K3220" s="68"/>
      <c r="M3220" s="63"/>
      <c r="N3220" s="211"/>
      <c r="O3220" s="212"/>
      <c r="Q3220" s="63"/>
      <c r="R3220" s="210"/>
      <c r="S3220" s="210"/>
      <c r="U3220" s="63"/>
      <c r="V3220" s="214"/>
      <c r="AB3220" s="67"/>
      <c r="AH3220" s="58"/>
      <c r="AI3220" s="210"/>
      <c r="AJ3220" s="210"/>
      <c r="AK3220" s="210"/>
      <c r="AM3220" s="63"/>
      <c r="AN3220" s="210"/>
      <c r="AO3220" s="210"/>
      <c r="AP3220" s="210"/>
      <c r="AR3220" s="63"/>
      <c r="AS3220" s="210"/>
      <c r="AT3220" s="210"/>
    </row>
    <row r="3221" spans="4:46">
      <c r="D3221" s="63"/>
      <c r="E3221" s="211"/>
      <c r="F3221" s="211"/>
      <c r="G3221" s="213"/>
      <c r="I3221" s="63"/>
      <c r="J3221" s="68"/>
      <c r="K3221" s="68"/>
      <c r="M3221" s="63"/>
      <c r="N3221" s="211"/>
      <c r="O3221" s="212"/>
      <c r="Q3221" s="63"/>
      <c r="R3221" s="210"/>
      <c r="S3221" s="210"/>
      <c r="U3221" s="63"/>
      <c r="V3221" s="214"/>
      <c r="AB3221" s="67"/>
      <c r="AH3221" s="58"/>
      <c r="AI3221" s="210"/>
      <c r="AJ3221" s="210"/>
      <c r="AK3221" s="210"/>
      <c r="AM3221" s="63"/>
      <c r="AN3221" s="210"/>
      <c r="AO3221" s="210"/>
      <c r="AP3221" s="210"/>
      <c r="AR3221" s="63"/>
      <c r="AS3221" s="210"/>
      <c r="AT3221" s="210"/>
    </row>
    <row r="3222" spans="4:46">
      <c r="D3222" s="63"/>
      <c r="E3222" s="211"/>
      <c r="F3222" s="211"/>
      <c r="G3222" s="213"/>
      <c r="I3222" s="63"/>
      <c r="J3222" s="68"/>
      <c r="K3222" s="68"/>
      <c r="M3222" s="63"/>
      <c r="N3222" s="211"/>
      <c r="O3222" s="212"/>
      <c r="Q3222" s="63"/>
      <c r="R3222" s="210"/>
      <c r="S3222" s="210"/>
      <c r="U3222" s="63"/>
      <c r="V3222" s="214"/>
      <c r="AB3222" s="67"/>
      <c r="AH3222" s="58"/>
      <c r="AI3222" s="210"/>
      <c r="AJ3222" s="210"/>
      <c r="AK3222" s="210"/>
      <c r="AM3222" s="63"/>
      <c r="AN3222" s="210"/>
      <c r="AO3222" s="210"/>
      <c r="AP3222" s="210"/>
      <c r="AR3222" s="63"/>
      <c r="AS3222" s="210"/>
      <c r="AT3222" s="210"/>
    </row>
    <row r="3223" spans="4:46">
      <c r="D3223" s="63"/>
      <c r="E3223" s="211"/>
      <c r="F3223" s="211"/>
      <c r="G3223" s="213"/>
      <c r="I3223" s="63"/>
      <c r="J3223" s="68"/>
      <c r="K3223" s="68"/>
      <c r="M3223" s="63"/>
      <c r="N3223" s="211"/>
      <c r="O3223" s="212"/>
      <c r="Q3223" s="63"/>
      <c r="R3223" s="210"/>
      <c r="S3223" s="210"/>
      <c r="U3223" s="63"/>
      <c r="V3223" s="214"/>
      <c r="AB3223" s="67"/>
      <c r="AH3223" s="58"/>
      <c r="AI3223" s="210"/>
      <c r="AJ3223" s="210"/>
      <c r="AK3223" s="210"/>
      <c r="AM3223" s="63"/>
      <c r="AN3223" s="210"/>
      <c r="AO3223" s="210"/>
      <c r="AP3223" s="210"/>
      <c r="AR3223" s="63"/>
      <c r="AS3223" s="210"/>
      <c r="AT3223" s="210"/>
    </row>
    <row r="3224" spans="4:46">
      <c r="D3224" s="63"/>
      <c r="E3224" s="211"/>
      <c r="F3224" s="211"/>
      <c r="G3224" s="213"/>
      <c r="I3224" s="63"/>
      <c r="J3224" s="68"/>
      <c r="K3224" s="68"/>
      <c r="M3224" s="63"/>
      <c r="N3224" s="211"/>
      <c r="O3224" s="212"/>
      <c r="Q3224" s="63"/>
      <c r="R3224" s="210"/>
      <c r="S3224" s="210"/>
      <c r="U3224" s="63"/>
      <c r="V3224" s="214"/>
      <c r="AB3224" s="67"/>
      <c r="AH3224" s="58"/>
      <c r="AI3224" s="210"/>
      <c r="AJ3224" s="210"/>
      <c r="AK3224" s="210"/>
      <c r="AM3224" s="63"/>
      <c r="AN3224" s="210"/>
      <c r="AO3224" s="210"/>
      <c r="AP3224" s="210"/>
      <c r="AR3224" s="63"/>
      <c r="AS3224" s="210"/>
      <c r="AT3224" s="210"/>
    </row>
    <row r="3225" spans="4:46">
      <c r="D3225" s="63"/>
      <c r="E3225" s="211"/>
      <c r="F3225" s="211"/>
      <c r="G3225" s="213"/>
      <c r="I3225" s="63"/>
      <c r="J3225" s="68"/>
      <c r="K3225" s="68"/>
      <c r="M3225" s="63"/>
      <c r="N3225" s="211"/>
      <c r="O3225" s="212"/>
      <c r="Q3225" s="63"/>
      <c r="R3225" s="210"/>
      <c r="S3225" s="210"/>
      <c r="U3225" s="63"/>
      <c r="V3225" s="214"/>
      <c r="AB3225" s="67"/>
      <c r="AH3225" s="58"/>
      <c r="AI3225" s="210"/>
      <c r="AJ3225" s="210"/>
      <c r="AK3225" s="210"/>
      <c r="AM3225" s="63"/>
      <c r="AN3225" s="210"/>
      <c r="AO3225" s="210"/>
      <c r="AP3225" s="210"/>
      <c r="AR3225" s="63"/>
      <c r="AS3225" s="210"/>
      <c r="AT3225" s="210"/>
    </row>
    <row r="3226" spans="4:46">
      <c r="D3226" s="63"/>
      <c r="E3226" s="211"/>
      <c r="F3226" s="211"/>
      <c r="G3226" s="213"/>
      <c r="I3226" s="63"/>
      <c r="J3226" s="68"/>
      <c r="K3226" s="68"/>
      <c r="M3226" s="63"/>
      <c r="N3226" s="211"/>
      <c r="O3226" s="212"/>
      <c r="Q3226" s="63"/>
      <c r="R3226" s="210"/>
      <c r="S3226" s="210"/>
      <c r="U3226" s="63"/>
      <c r="V3226" s="214"/>
      <c r="AB3226" s="67"/>
      <c r="AH3226" s="58"/>
      <c r="AI3226" s="210"/>
      <c r="AJ3226" s="210"/>
      <c r="AK3226" s="210"/>
      <c r="AM3226" s="63"/>
      <c r="AN3226" s="210"/>
      <c r="AO3226" s="210"/>
      <c r="AP3226" s="210"/>
      <c r="AR3226" s="63"/>
      <c r="AS3226" s="210"/>
      <c r="AT3226" s="210"/>
    </row>
    <row r="3227" spans="4:46">
      <c r="D3227" s="63"/>
      <c r="E3227" s="211"/>
      <c r="F3227" s="211"/>
      <c r="G3227" s="213"/>
      <c r="I3227" s="63"/>
      <c r="J3227" s="68"/>
      <c r="K3227" s="68"/>
      <c r="M3227" s="63"/>
      <c r="N3227" s="211"/>
      <c r="O3227" s="212"/>
      <c r="Q3227" s="63"/>
      <c r="R3227" s="210"/>
      <c r="S3227" s="210"/>
      <c r="U3227" s="63"/>
      <c r="V3227" s="214"/>
      <c r="AB3227" s="67"/>
      <c r="AH3227" s="58"/>
      <c r="AI3227" s="210"/>
      <c r="AJ3227" s="210"/>
      <c r="AK3227" s="210"/>
      <c r="AM3227" s="63"/>
      <c r="AN3227" s="210"/>
      <c r="AO3227" s="210"/>
      <c r="AP3227" s="210"/>
      <c r="AR3227" s="63"/>
      <c r="AS3227" s="210"/>
      <c r="AT3227" s="210"/>
    </row>
    <row r="3228" spans="4:46">
      <c r="D3228" s="63"/>
      <c r="E3228" s="211"/>
      <c r="F3228" s="211"/>
      <c r="G3228" s="213"/>
      <c r="I3228" s="63"/>
      <c r="J3228" s="68"/>
      <c r="K3228" s="68"/>
      <c r="M3228" s="63"/>
      <c r="N3228" s="211"/>
      <c r="O3228" s="212"/>
      <c r="Q3228" s="63"/>
      <c r="R3228" s="210"/>
      <c r="S3228" s="210"/>
      <c r="U3228" s="63"/>
      <c r="V3228" s="214"/>
      <c r="AB3228" s="67"/>
      <c r="AH3228" s="58"/>
      <c r="AI3228" s="210"/>
      <c r="AJ3228" s="210"/>
      <c r="AK3228" s="210"/>
      <c r="AM3228" s="63"/>
      <c r="AN3228" s="210"/>
      <c r="AO3228" s="210"/>
      <c r="AP3228" s="210"/>
      <c r="AR3228" s="63"/>
      <c r="AS3228" s="210"/>
      <c r="AT3228" s="210"/>
    </row>
    <row r="3229" spans="4:46">
      <c r="D3229" s="63"/>
      <c r="E3229" s="211"/>
      <c r="F3229" s="211"/>
      <c r="G3229" s="213"/>
      <c r="I3229" s="63"/>
      <c r="J3229" s="68"/>
      <c r="K3229" s="68"/>
      <c r="M3229" s="63"/>
      <c r="N3229" s="211"/>
      <c r="O3229" s="212"/>
      <c r="Q3229" s="63"/>
      <c r="R3229" s="210"/>
      <c r="S3229" s="210"/>
      <c r="U3229" s="63"/>
      <c r="V3229" s="214"/>
      <c r="AB3229" s="67"/>
      <c r="AH3229" s="58"/>
      <c r="AI3229" s="210"/>
      <c r="AJ3229" s="210"/>
      <c r="AK3229" s="210"/>
      <c r="AM3229" s="63"/>
      <c r="AN3229" s="210"/>
      <c r="AO3229" s="210"/>
      <c r="AP3229" s="210"/>
      <c r="AR3229" s="63"/>
      <c r="AS3229" s="210"/>
      <c r="AT3229" s="210"/>
    </row>
    <row r="3230" spans="4:46">
      <c r="D3230" s="63"/>
      <c r="E3230" s="211"/>
      <c r="F3230" s="211"/>
      <c r="G3230" s="213"/>
      <c r="I3230" s="63"/>
      <c r="J3230" s="68"/>
      <c r="K3230" s="68"/>
      <c r="M3230" s="63"/>
      <c r="N3230" s="211"/>
      <c r="O3230" s="212"/>
      <c r="Q3230" s="63"/>
      <c r="R3230" s="210"/>
      <c r="S3230" s="210"/>
      <c r="U3230" s="63"/>
      <c r="V3230" s="214"/>
      <c r="AB3230" s="67"/>
      <c r="AH3230" s="58"/>
      <c r="AI3230" s="210"/>
      <c r="AJ3230" s="210"/>
      <c r="AK3230" s="210"/>
      <c r="AM3230" s="63"/>
      <c r="AN3230" s="210"/>
      <c r="AO3230" s="210"/>
      <c r="AP3230" s="210"/>
      <c r="AR3230" s="63"/>
      <c r="AS3230" s="210"/>
      <c r="AT3230" s="210"/>
    </row>
    <row r="3231" spans="4:46">
      <c r="D3231" s="63"/>
      <c r="E3231" s="211"/>
      <c r="F3231" s="211"/>
      <c r="G3231" s="213"/>
      <c r="I3231" s="63"/>
      <c r="J3231" s="68"/>
      <c r="K3231" s="68"/>
      <c r="M3231" s="63"/>
      <c r="N3231" s="211"/>
      <c r="O3231" s="212"/>
      <c r="Q3231" s="63"/>
      <c r="R3231" s="210"/>
      <c r="S3231" s="210"/>
      <c r="U3231" s="63"/>
      <c r="V3231" s="214"/>
      <c r="AB3231" s="67"/>
      <c r="AH3231" s="58"/>
      <c r="AI3231" s="210"/>
      <c r="AJ3231" s="210"/>
      <c r="AK3231" s="210"/>
      <c r="AM3231" s="63"/>
      <c r="AN3231" s="210"/>
      <c r="AO3231" s="210"/>
      <c r="AP3231" s="210"/>
      <c r="AR3231" s="63"/>
      <c r="AS3231" s="210"/>
      <c r="AT3231" s="210"/>
    </row>
    <row r="3232" spans="4:46">
      <c r="D3232" s="63"/>
      <c r="E3232" s="211"/>
      <c r="F3232" s="211"/>
      <c r="G3232" s="213"/>
      <c r="I3232" s="63"/>
      <c r="J3232" s="68"/>
      <c r="K3232" s="68"/>
      <c r="M3232" s="63"/>
      <c r="N3232" s="211"/>
      <c r="O3232" s="212"/>
      <c r="Q3232" s="63"/>
      <c r="R3232" s="210"/>
      <c r="S3232" s="210"/>
      <c r="U3232" s="63"/>
      <c r="V3232" s="214"/>
      <c r="AB3232" s="67"/>
      <c r="AH3232" s="58"/>
      <c r="AI3232" s="210"/>
      <c r="AJ3232" s="210"/>
      <c r="AK3232" s="210"/>
      <c r="AM3232" s="63"/>
      <c r="AN3232" s="210"/>
      <c r="AO3232" s="210"/>
      <c r="AP3232" s="210"/>
      <c r="AR3232" s="63"/>
      <c r="AS3232" s="210"/>
      <c r="AT3232" s="210"/>
    </row>
    <row r="3233" spans="4:46">
      <c r="D3233" s="63"/>
      <c r="E3233" s="211"/>
      <c r="F3233" s="211"/>
      <c r="G3233" s="213"/>
      <c r="I3233" s="63"/>
      <c r="J3233" s="68"/>
      <c r="K3233" s="68"/>
      <c r="M3233" s="63"/>
      <c r="N3233" s="211"/>
      <c r="O3233" s="212"/>
      <c r="Q3233" s="63"/>
      <c r="R3233" s="210"/>
      <c r="S3233" s="210"/>
      <c r="U3233" s="63"/>
      <c r="V3233" s="214"/>
      <c r="AB3233" s="67"/>
      <c r="AH3233" s="58"/>
      <c r="AI3233" s="210"/>
      <c r="AJ3233" s="210"/>
      <c r="AK3233" s="210"/>
      <c r="AM3233" s="63"/>
      <c r="AN3233" s="210"/>
      <c r="AO3233" s="210"/>
      <c r="AP3233" s="210"/>
      <c r="AR3233" s="63"/>
      <c r="AS3233" s="210"/>
      <c r="AT3233" s="210"/>
    </row>
    <row r="3234" spans="4:46">
      <c r="D3234" s="63"/>
      <c r="E3234" s="211"/>
      <c r="F3234" s="211"/>
      <c r="G3234" s="213"/>
      <c r="I3234" s="63"/>
      <c r="J3234" s="68"/>
      <c r="K3234" s="68"/>
      <c r="M3234" s="63"/>
      <c r="N3234" s="211"/>
      <c r="O3234" s="212"/>
      <c r="Q3234" s="63"/>
      <c r="R3234" s="210"/>
      <c r="S3234" s="210"/>
      <c r="U3234" s="63"/>
      <c r="V3234" s="214"/>
      <c r="AB3234" s="67"/>
      <c r="AH3234" s="58"/>
      <c r="AI3234" s="210"/>
      <c r="AJ3234" s="210"/>
      <c r="AK3234" s="210"/>
      <c r="AM3234" s="63"/>
      <c r="AN3234" s="210"/>
      <c r="AO3234" s="210"/>
      <c r="AP3234" s="210"/>
      <c r="AR3234" s="63"/>
      <c r="AS3234" s="210"/>
      <c r="AT3234" s="210"/>
    </row>
    <row r="3235" spans="4:46">
      <c r="D3235" s="63"/>
      <c r="E3235" s="211"/>
      <c r="F3235" s="211"/>
      <c r="G3235" s="213"/>
      <c r="I3235" s="63"/>
      <c r="J3235" s="68"/>
      <c r="K3235" s="68"/>
      <c r="M3235" s="63"/>
      <c r="N3235" s="211"/>
      <c r="O3235" s="212"/>
      <c r="Q3235" s="63"/>
      <c r="R3235" s="210"/>
      <c r="S3235" s="210"/>
      <c r="U3235" s="63"/>
      <c r="V3235" s="214"/>
      <c r="AB3235" s="67"/>
      <c r="AH3235" s="58"/>
      <c r="AI3235" s="210"/>
      <c r="AJ3235" s="210"/>
      <c r="AK3235" s="210"/>
      <c r="AM3235" s="63"/>
      <c r="AN3235" s="210"/>
      <c r="AO3235" s="210"/>
      <c r="AP3235" s="210"/>
      <c r="AR3235" s="63"/>
      <c r="AS3235" s="210"/>
      <c r="AT3235" s="210"/>
    </row>
    <row r="3236" spans="4:46">
      <c r="D3236" s="63"/>
      <c r="E3236" s="211"/>
      <c r="F3236" s="211"/>
      <c r="G3236" s="213"/>
      <c r="I3236" s="63"/>
      <c r="J3236" s="68"/>
      <c r="K3236" s="68"/>
      <c r="M3236" s="63"/>
      <c r="N3236" s="211"/>
      <c r="O3236" s="212"/>
      <c r="Q3236" s="63"/>
      <c r="R3236" s="210"/>
      <c r="S3236" s="210"/>
      <c r="U3236" s="63"/>
      <c r="V3236" s="214"/>
      <c r="AB3236" s="67"/>
      <c r="AH3236" s="58"/>
      <c r="AI3236" s="210"/>
      <c r="AJ3236" s="210"/>
      <c r="AK3236" s="210"/>
      <c r="AM3236" s="63"/>
      <c r="AN3236" s="210"/>
      <c r="AO3236" s="210"/>
      <c r="AP3236" s="210"/>
      <c r="AR3236" s="63"/>
      <c r="AS3236" s="210"/>
      <c r="AT3236" s="210"/>
    </row>
    <row r="3237" spans="4:46">
      <c r="D3237" s="63"/>
      <c r="E3237" s="211"/>
      <c r="F3237" s="211"/>
      <c r="G3237" s="213"/>
      <c r="I3237" s="63"/>
      <c r="J3237" s="68"/>
      <c r="K3237" s="68"/>
      <c r="M3237" s="63"/>
      <c r="N3237" s="211"/>
      <c r="O3237" s="212"/>
      <c r="Q3237" s="63"/>
      <c r="R3237" s="210"/>
      <c r="S3237" s="210"/>
      <c r="U3237" s="63"/>
      <c r="V3237" s="214"/>
      <c r="AB3237" s="67"/>
      <c r="AH3237" s="58"/>
      <c r="AI3237" s="210"/>
      <c r="AJ3237" s="210"/>
      <c r="AK3237" s="210"/>
      <c r="AM3237" s="63"/>
      <c r="AN3237" s="210"/>
      <c r="AO3237" s="210"/>
      <c r="AP3237" s="210"/>
      <c r="AR3237" s="63"/>
      <c r="AS3237" s="210"/>
      <c r="AT3237" s="210"/>
    </row>
    <row r="3238" spans="4:46">
      <c r="D3238" s="63"/>
      <c r="E3238" s="211"/>
      <c r="F3238" s="211"/>
      <c r="G3238" s="213"/>
      <c r="I3238" s="63"/>
      <c r="J3238" s="68"/>
      <c r="K3238" s="68"/>
      <c r="M3238" s="63"/>
      <c r="N3238" s="211"/>
      <c r="O3238" s="212"/>
      <c r="Q3238" s="63"/>
      <c r="R3238" s="210"/>
      <c r="S3238" s="210"/>
      <c r="U3238" s="63"/>
      <c r="V3238" s="214"/>
      <c r="AB3238" s="67"/>
      <c r="AH3238" s="58"/>
      <c r="AI3238" s="210"/>
      <c r="AJ3238" s="210"/>
      <c r="AK3238" s="210"/>
      <c r="AM3238" s="63"/>
      <c r="AN3238" s="210"/>
      <c r="AO3238" s="210"/>
      <c r="AP3238" s="210"/>
      <c r="AR3238" s="63"/>
      <c r="AS3238" s="210"/>
      <c r="AT3238" s="210"/>
    </row>
    <row r="3239" spans="4:46">
      <c r="D3239" s="63"/>
      <c r="E3239" s="211"/>
      <c r="F3239" s="211"/>
      <c r="G3239" s="213"/>
      <c r="I3239" s="63"/>
      <c r="J3239" s="68"/>
      <c r="K3239" s="68"/>
      <c r="M3239" s="63"/>
      <c r="N3239" s="211"/>
      <c r="O3239" s="212"/>
      <c r="Q3239" s="63"/>
      <c r="R3239" s="210"/>
      <c r="S3239" s="210"/>
      <c r="U3239" s="63"/>
      <c r="V3239" s="214"/>
      <c r="AB3239" s="67"/>
      <c r="AH3239" s="58"/>
      <c r="AI3239" s="210"/>
      <c r="AJ3239" s="210"/>
      <c r="AK3239" s="210"/>
      <c r="AM3239" s="63"/>
      <c r="AN3239" s="210"/>
      <c r="AO3239" s="210"/>
      <c r="AP3239" s="210"/>
      <c r="AR3239" s="63"/>
      <c r="AS3239" s="210"/>
      <c r="AT3239" s="210"/>
    </row>
    <row r="3240" spans="4:46">
      <c r="D3240" s="63"/>
      <c r="E3240" s="211"/>
      <c r="F3240" s="211"/>
      <c r="G3240" s="213"/>
      <c r="I3240" s="63"/>
      <c r="J3240" s="68"/>
      <c r="K3240" s="68"/>
      <c r="M3240" s="63"/>
      <c r="N3240" s="211"/>
      <c r="O3240" s="212"/>
      <c r="Q3240" s="63"/>
      <c r="R3240" s="210"/>
      <c r="S3240" s="210"/>
      <c r="U3240" s="63"/>
      <c r="V3240" s="214"/>
      <c r="AB3240" s="67"/>
      <c r="AH3240" s="58"/>
      <c r="AI3240" s="210"/>
      <c r="AJ3240" s="210"/>
      <c r="AK3240" s="210"/>
      <c r="AM3240" s="63"/>
      <c r="AN3240" s="210"/>
      <c r="AO3240" s="210"/>
      <c r="AP3240" s="210"/>
      <c r="AR3240" s="63"/>
      <c r="AS3240" s="210"/>
      <c r="AT3240" s="210"/>
    </row>
    <row r="3241" spans="4:46">
      <c r="D3241" s="63"/>
      <c r="E3241" s="211"/>
      <c r="F3241" s="211"/>
      <c r="G3241" s="213"/>
      <c r="I3241" s="63"/>
      <c r="J3241" s="68"/>
      <c r="K3241" s="68"/>
      <c r="M3241" s="63"/>
      <c r="N3241" s="211"/>
      <c r="O3241" s="212"/>
      <c r="Q3241" s="63"/>
      <c r="R3241" s="210"/>
      <c r="S3241" s="210"/>
      <c r="U3241" s="63"/>
      <c r="V3241" s="214"/>
      <c r="AB3241" s="67"/>
      <c r="AH3241" s="58"/>
      <c r="AI3241" s="210"/>
      <c r="AJ3241" s="210"/>
      <c r="AK3241" s="210"/>
      <c r="AM3241" s="63"/>
      <c r="AN3241" s="210"/>
      <c r="AO3241" s="210"/>
      <c r="AP3241" s="210"/>
      <c r="AR3241" s="63"/>
      <c r="AS3241" s="210"/>
      <c r="AT3241" s="210"/>
    </row>
    <row r="3242" spans="4:46">
      <c r="D3242" s="63"/>
      <c r="E3242" s="211"/>
      <c r="F3242" s="211"/>
      <c r="G3242" s="213"/>
      <c r="I3242" s="63"/>
      <c r="J3242" s="68"/>
      <c r="K3242" s="68"/>
      <c r="M3242" s="63"/>
      <c r="N3242" s="211"/>
      <c r="O3242" s="212"/>
      <c r="Q3242" s="63"/>
      <c r="R3242" s="210"/>
      <c r="S3242" s="210"/>
      <c r="U3242" s="63"/>
      <c r="V3242" s="214"/>
      <c r="AB3242" s="67"/>
      <c r="AH3242" s="58"/>
      <c r="AI3242" s="210"/>
      <c r="AJ3242" s="210"/>
      <c r="AK3242" s="210"/>
      <c r="AM3242" s="63"/>
      <c r="AN3242" s="210"/>
      <c r="AO3242" s="210"/>
      <c r="AP3242" s="210"/>
      <c r="AR3242" s="63"/>
      <c r="AS3242" s="210"/>
      <c r="AT3242" s="210"/>
    </row>
    <row r="3243" spans="4:46">
      <c r="D3243" s="63"/>
      <c r="E3243" s="211"/>
      <c r="F3243" s="211"/>
      <c r="G3243" s="213"/>
      <c r="I3243" s="63"/>
      <c r="J3243" s="68"/>
      <c r="K3243" s="68"/>
      <c r="M3243" s="63"/>
      <c r="N3243" s="211"/>
      <c r="O3243" s="212"/>
      <c r="Q3243" s="63"/>
      <c r="R3243" s="210"/>
      <c r="S3243" s="210"/>
      <c r="U3243" s="63"/>
      <c r="V3243" s="214"/>
      <c r="AB3243" s="67"/>
      <c r="AH3243" s="58"/>
      <c r="AI3243" s="210"/>
      <c r="AJ3243" s="210"/>
      <c r="AK3243" s="210"/>
      <c r="AM3243" s="63"/>
      <c r="AN3243" s="210"/>
      <c r="AO3243" s="210"/>
      <c r="AP3243" s="210"/>
      <c r="AR3243" s="63"/>
      <c r="AS3243" s="210"/>
      <c r="AT3243" s="210"/>
    </row>
    <row r="3244" spans="4:46">
      <c r="D3244" s="63"/>
      <c r="E3244" s="211"/>
      <c r="F3244" s="211"/>
      <c r="G3244" s="213"/>
      <c r="I3244" s="63"/>
      <c r="J3244" s="68"/>
      <c r="K3244" s="68"/>
      <c r="M3244" s="63"/>
      <c r="N3244" s="211"/>
      <c r="O3244" s="212"/>
      <c r="Q3244" s="63"/>
      <c r="R3244" s="210"/>
      <c r="S3244" s="210"/>
      <c r="U3244" s="63"/>
      <c r="V3244" s="214"/>
      <c r="AB3244" s="67"/>
      <c r="AH3244" s="58"/>
      <c r="AI3244" s="210"/>
      <c r="AJ3244" s="210"/>
      <c r="AK3244" s="210"/>
      <c r="AM3244" s="63"/>
      <c r="AN3244" s="210"/>
      <c r="AO3244" s="210"/>
      <c r="AP3244" s="210"/>
      <c r="AR3244" s="63"/>
      <c r="AS3244" s="210"/>
      <c r="AT3244" s="210"/>
    </row>
    <row r="3245" spans="4:46">
      <c r="D3245" s="63"/>
      <c r="E3245" s="211"/>
      <c r="F3245" s="211"/>
      <c r="G3245" s="213"/>
      <c r="I3245" s="63"/>
      <c r="J3245" s="68"/>
      <c r="K3245" s="68"/>
      <c r="M3245" s="63"/>
      <c r="N3245" s="211"/>
      <c r="O3245" s="212"/>
      <c r="Q3245" s="63"/>
      <c r="R3245" s="210"/>
      <c r="S3245" s="210"/>
      <c r="U3245" s="63"/>
      <c r="V3245" s="214"/>
      <c r="AB3245" s="67"/>
      <c r="AH3245" s="58"/>
      <c r="AI3245" s="210"/>
      <c r="AJ3245" s="210"/>
      <c r="AK3245" s="210"/>
      <c r="AM3245" s="63"/>
      <c r="AN3245" s="210"/>
      <c r="AO3245" s="210"/>
      <c r="AP3245" s="210"/>
      <c r="AR3245" s="63"/>
      <c r="AS3245" s="210"/>
      <c r="AT3245" s="210"/>
    </row>
    <row r="3246" spans="4:46">
      <c r="D3246" s="63"/>
      <c r="E3246" s="211"/>
      <c r="F3246" s="211"/>
      <c r="G3246" s="213"/>
      <c r="I3246" s="63"/>
      <c r="J3246" s="68"/>
      <c r="K3246" s="68"/>
      <c r="M3246" s="63"/>
      <c r="N3246" s="211"/>
      <c r="O3246" s="212"/>
      <c r="Q3246" s="63"/>
      <c r="R3246" s="210"/>
      <c r="S3246" s="210"/>
      <c r="U3246" s="63"/>
      <c r="V3246" s="214"/>
      <c r="AB3246" s="67"/>
      <c r="AH3246" s="58"/>
      <c r="AI3246" s="210"/>
      <c r="AJ3246" s="210"/>
      <c r="AK3246" s="210"/>
      <c r="AM3246" s="63"/>
      <c r="AN3246" s="210"/>
      <c r="AO3246" s="210"/>
      <c r="AP3246" s="210"/>
      <c r="AR3246" s="63"/>
      <c r="AS3246" s="210"/>
      <c r="AT3246" s="210"/>
    </row>
    <row r="3247" spans="4:46">
      <c r="D3247" s="63"/>
      <c r="E3247" s="211"/>
      <c r="F3247" s="211"/>
      <c r="G3247" s="213"/>
      <c r="I3247" s="63"/>
      <c r="J3247" s="68"/>
      <c r="K3247" s="68"/>
      <c r="M3247" s="63"/>
      <c r="N3247" s="211"/>
      <c r="O3247" s="212"/>
      <c r="Q3247" s="63"/>
      <c r="R3247" s="210"/>
      <c r="S3247" s="210"/>
      <c r="U3247" s="63"/>
      <c r="V3247" s="214"/>
      <c r="AB3247" s="67"/>
      <c r="AH3247" s="58"/>
      <c r="AI3247" s="210"/>
      <c r="AJ3247" s="210"/>
      <c r="AK3247" s="210"/>
      <c r="AM3247" s="63"/>
      <c r="AN3247" s="210"/>
      <c r="AO3247" s="210"/>
      <c r="AP3247" s="210"/>
      <c r="AR3247" s="63"/>
      <c r="AS3247" s="210"/>
      <c r="AT3247" s="210"/>
    </row>
    <row r="3248" spans="4:46">
      <c r="D3248" s="63"/>
      <c r="E3248" s="211"/>
      <c r="F3248" s="211"/>
      <c r="G3248" s="213"/>
      <c r="I3248" s="63"/>
      <c r="J3248" s="68"/>
      <c r="K3248" s="68"/>
      <c r="M3248" s="63"/>
      <c r="N3248" s="211"/>
      <c r="O3248" s="212"/>
      <c r="Q3248" s="63"/>
      <c r="R3248" s="210"/>
      <c r="S3248" s="210"/>
      <c r="U3248" s="63"/>
      <c r="V3248" s="214"/>
      <c r="AB3248" s="67"/>
      <c r="AH3248" s="58"/>
      <c r="AI3248" s="210"/>
      <c r="AJ3248" s="210"/>
      <c r="AK3248" s="210"/>
      <c r="AM3248" s="63"/>
      <c r="AN3248" s="210"/>
      <c r="AO3248" s="210"/>
      <c r="AP3248" s="210"/>
      <c r="AR3248" s="63"/>
      <c r="AS3248" s="210"/>
      <c r="AT3248" s="210"/>
    </row>
    <row r="3249" spans="4:46">
      <c r="D3249" s="63"/>
      <c r="E3249" s="211"/>
      <c r="F3249" s="211"/>
      <c r="G3249" s="213"/>
      <c r="I3249" s="63"/>
      <c r="J3249" s="68"/>
      <c r="K3249" s="68"/>
      <c r="M3249" s="63"/>
      <c r="N3249" s="211"/>
      <c r="O3249" s="212"/>
      <c r="Q3249" s="63"/>
      <c r="R3249" s="210"/>
      <c r="S3249" s="210"/>
      <c r="U3249" s="63"/>
      <c r="V3249" s="214"/>
      <c r="AB3249" s="67"/>
      <c r="AH3249" s="58"/>
      <c r="AI3249" s="210"/>
      <c r="AJ3249" s="210"/>
      <c r="AK3249" s="210"/>
      <c r="AM3249" s="63"/>
      <c r="AN3249" s="210"/>
      <c r="AO3249" s="210"/>
      <c r="AP3249" s="210"/>
      <c r="AR3249" s="63"/>
      <c r="AS3249" s="210"/>
      <c r="AT3249" s="210"/>
    </row>
    <row r="3250" spans="4:46">
      <c r="D3250" s="63"/>
      <c r="E3250" s="211"/>
      <c r="F3250" s="211"/>
      <c r="G3250" s="213"/>
      <c r="I3250" s="63"/>
      <c r="J3250" s="68"/>
      <c r="K3250" s="68"/>
      <c r="M3250" s="63"/>
      <c r="N3250" s="211"/>
      <c r="O3250" s="212"/>
      <c r="Q3250" s="63"/>
      <c r="R3250" s="210"/>
      <c r="S3250" s="210"/>
      <c r="U3250" s="63"/>
      <c r="V3250" s="214"/>
      <c r="AB3250" s="67"/>
      <c r="AH3250" s="58"/>
      <c r="AI3250" s="210"/>
      <c r="AJ3250" s="210"/>
      <c r="AK3250" s="210"/>
      <c r="AM3250" s="63"/>
      <c r="AN3250" s="210"/>
      <c r="AO3250" s="210"/>
      <c r="AP3250" s="210"/>
      <c r="AR3250" s="63"/>
      <c r="AS3250" s="210"/>
      <c r="AT3250" s="210"/>
    </row>
    <row r="3251" spans="4:46">
      <c r="D3251" s="63"/>
      <c r="E3251" s="211"/>
      <c r="F3251" s="211"/>
      <c r="G3251" s="213"/>
      <c r="I3251" s="63"/>
      <c r="J3251" s="68"/>
      <c r="K3251" s="68"/>
      <c r="M3251" s="63"/>
      <c r="N3251" s="211"/>
      <c r="O3251" s="212"/>
      <c r="Q3251" s="63"/>
      <c r="R3251" s="210"/>
      <c r="S3251" s="210"/>
      <c r="U3251" s="63"/>
      <c r="V3251" s="214"/>
      <c r="AB3251" s="67"/>
      <c r="AH3251" s="58"/>
      <c r="AI3251" s="210"/>
      <c r="AJ3251" s="210"/>
      <c r="AK3251" s="210"/>
      <c r="AM3251" s="63"/>
      <c r="AN3251" s="210"/>
      <c r="AO3251" s="210"/>
      <c r="AP3251" s="210"/>
      <c r="AR3251" s="63"/>
      <c r="AS3251" s="210"/>
      <c r="AT3251" s="210"/>
    </row>
    <row r="3252" spans="4:46">
      <c r="D3252" s="63"/>
      <c r="E3252" s="211"/>
      <c r="F3252" s="211"/>
      <c r="G3252" s="213"/>
      <c r="I3252" s="63"/>
      <c r="J3252" s="68"/>
      <c r="K3252" s="68"/>
      <c r="M3252" s="63"/>
      <c r="N3252" s="211"/>
      <c r="O3252" s="212"/>
      <c r="Q3252" s="63"/>
      <c r="R3252" s="210"/>
      <c r="S3252" s="210"/>
      <c r="U3252" s="63"/>
      <c r="V3252" s="214"/>
      <c r="AB3252" s="67"/>
      <c r="AH3252" s="58"/>
      <c r="AI3252" s="210"/>
      <c r="AJ3252" s="210"/>
      <c r="AK3252" s="210"/>
      <c r="AM3252" s="63"/>
      <c r="AN3252" s="210"/>
      <c r="AO3252" s="210"/>
      <c r="AP3252" s="210"/>
      <c r="AR3252" s="63"/>
      <c r="AS3252" s="210"/>
      <c r="AT3252" s="210"/>
    </row>
    <row r="3253" spans="4:46">
      <c r="D3253" s="63"/>
      <c r="E3253" s="211"/>
      <c r="F3253" s="211"/>
      <c r="G3253" s="213"/>
      <c r="I3253" s="63"/>
      <c r="J3253" s="68"/>
      <c r="K3253" s="68"/>
      <c r="M3253" s="63"/>
      <c r="N3253" s="211"/>
      <c r="O3253" s="212"/>
      <c r="Q3253" s="63"/>
      <c r="R3253" s="210"/>
      <c r="S3253" s="210"/>
      <c r="U3253" s="63"/>
      <c r="V3253" s="214"/>
      <c r="AB3253" s="67"/>
      <c r="AH3253" s="58"/>
      <c r="AI3253" s="210"/>
      <c r="AJ3253" s="210"/>
      <c r="AK3253" s="210"/>
      <c r="AM3253" s="63"/>
      <c r="AN3253" s="210"/>
      <c r="AO3253" s="210"/>
      <c r="AP3253" s="210"/>
      <c r="AR3253" s="63"/>
      <c r="AS3253" s="210"/>
      <c r="AT3253" s="210"/>
    </row>
    <row r="3254" spans="4:46">
      <c r="D3254" s="63"/>
      <c r="E3254" s="211"/>
      <c r="F3254" s="211"/>
      <c r="G3254" s="213"/>
      <c r="I3254" s="63"/>
      <c r="J3254" s="68"/>
      <c r="K3254" s="68"/>
      <c r="M3254" s="63"/>
      <c r="N3254" s="211"/>
      <c r="O3254" s="212"/>
      <c r="Q3254" s="63"/>
      <c r="R3254" s="210"/>
      <c r="S3254" s="210"/>
      <c r="U3254" s="63"/>
      <c r="V3254" s="214"/>
      <c r="AB3254" s="67"/>
      <c r="AH3254" s="58"/>
      <c r="AI3254" s="210"/>
      <c r="AJ3254" s="210"/>
      <c r="AK3254" s="210"/>
      <c r="AM3254" s="63"/>
      <c r="AN3254" s="210"/>
      <c r="AO3254" s="210"/>
      <c r="AP3254" s="210"/>
      <c r="AR3254" s="63"/>
      <c r="AS3254" s="210"/>
      <c r="AT3254" s="210"/>
    </row>
    <row r="3255" spans="4:46">
      <c r="D3255" s="63"/>
      <c r="E3255" s="211"/>
      <c r="F3255" s="211"/>
      <c r="G3255" s="213"/>
      <c r="I3255" s="63"/>
      <c r="J3255" s="68"/>
      <c r="K3255" s="68"/>
      <c r="M3255" s="63"/>
      <c r="N3255" s="211"/>
      <c r="O3255" s="212"/>
      <c r="Q3255" s="63"/>
      <c r="R3255" s="210"/>
      <c r="S3255" s="210"/>
      <c r="U3255" s="63"/>
      <c r="V3255" s="214"/>
      <c r="AB3255" s="67"/>
      <c r="AH3255" s="58"/>
      <c r="AI3255" s="210"/>
      <c r="AJ3255" s="210"/>
      <c r="AK3255" s="210"/>
      <c r="AM3255" s="63"/>
      <c r="AN3255" s="210"/>
      <c r="AO3255" s="210"/>
      <c r="AP3255" s="210"/>
      <c r="AR3255" s="63"/>
      <c r="AS3255" s="210"/>
      <c r="AT3255" s="210"/>
    </row>
    <row r="3256" spans="4:46">
      <c r="D3256" s="63"/>
      <c r="E3256" s="211"/>
      <c r="F3256" s="211"/>
      <c r="G3256" s="213"/>
      <c r="I3256" s="63"/>
      <c r="J3256" s="68"/>
      <c r="K3256" s="68"/>
      <c r="M3256" s="63"/>
      <c r="N3256" s="211"/>
      <c r="O3256" s="212"/>
      <c r="Q3256" s="63"/>
      <c r="R3256" s="210"/>
      <c r="S3256" s="210"/>
      <c r="U3256" s="63"/>
      <c r="V3256" s="214"/>
      <c r="AB3256" s="67"/>
      <c r="AH3256" s="58"/>
      <c r="AI3256" s="210"/>
      <c r="AJ3256" s="210"/>
      <c r="AK3256" s="210"/>
      <c r="AM3256" s="63"/>
      <c r="AN3256" s="210"/>
      <c r="AO3256" s="210"/>
      <c r="AP3256" s="210"/>
      <c r="AR3256" s="63"/>
      <c r="AS3256" s="210"/>
      <c r="AT3256" s="210"/>
    </row>
    <row r="3257" spans="4:46">
      <c r="D3257" s="63"/>
      <c r="E3257" s="211"/>
      <c r="F3257" s="211"/>
      <c r="G3257" s="213"/>
      <c r="I3257" s="63"/>
      <c r="J3257" s="68"/>
      <c r="K3257" s="68"/>
      <c r="M3257" s="63"/>
      <c r="N3257" s="211"/>
      <c r="O3257" s="212"/>
      <c r="Q3257" s="63"/>
      <c r="R3257" s="210"/>
      <c r="S3257" s="210"/>
      <c r="U3257" s="63"/>
      <c r="V3257" s="214"/>
      <c r="AB3257" s="67"/>
      <c r="AH3257" s="58"/>
      <c r="AI3257" s="210"/>
      <c r="AJ3257" s="210"/>
      <c r="AK3257" s="210"/>
      <c r="AM3257" s="63"/>
      <c r="AN3257" s="210"/>
      <c r="AO3257" s="210"/>
      <c r="AP3257" s="210"/>
      <c r="AR3257" s="63"/>
      <c r="AS3257" s="210"/>
      <c r="AT3257" s="210"/>
    </row>
    <row r="3258" spans="4:46">
      <c r="D3258" s="63"/>
      <c r="E3258" s="211"/>
      <c r="F3258" s="211"/>
      <c r="G3258" s="213"/>
      <c r="I3258" s="63"/>
      <c r="J3258" s="68"/>
      <c r="K3258" s="68"/>
      <c r="M3258" s="63"/>
      <c r="N3258" s="211"/>
      <c r="O3258" s="212"/>
      <c r="Q3258" s="63"/>
      <c r="R3258" s="210"/>
      <c r="S3258" s="210"/>
      <c r="U3258" s="63"/>
      <c r="V3258" s="214"/>
      <c r="AB3258" s="67"/>
      <c r="AH3258" s="58"/>
      <c r="AI3258" s="210"/>
      <c r="AJ3258" s="210"/>
      <c r="AK3258" s="210"/>
      <c r="AM3258" s="63"/>
      <c r="AN3258" s="210"/>
      <c r="AO3258" s="210"/>
      <c r="AP3258" s="210"/>
      <c r="AR3258" s="63"/>
      <c r="AS3258" s="210"/>
      <c r="AT3258" s="210"/>
    </row>
    <row r="3259" spans="4:46">
      <c r="D3259" s="63"/>
      <c r="E3259" s="211"/>
      <c r="F3259" s="211"/>
      <c r="G3259" s="213"/>
      <c r="I3259" s="63"/>
      <c r="J3259" s="68"/>
      <c r="K3259" s="68"/>
      <c r="M3259" s="63"/>
      <c r="N3259" s="211"/>
      <c r="O3259" s="212"/>
      <c r="Q3259" s="63"/>
      <c r="R3259" s="210"/>
      <c r="S3259" s="210"/>
      <c r="U3259" s="63"/>
      <c r="V3259" s="214"/>
      <c r="AB3259" s="67"/>
      <c r="AH3259" s="58"/>
      <c r="AI3259" s="210"/>
      <c r="AJ3259" s="210"/>
      <c r="AK3259" s="210"/>
      <c r="AM3259" s="63"/>
      <c r="AN3259" s="210"/>
      <c r="AO3259" s="210"/>
      <c r="AP3259" s="210"/>
      <c r="AR3259" s="63"/>
      <c r="AS3259" s="210"/>
      <c r="AT3259" s="210"/>
    </row>
    <row r="3260" spans="4:46">
      <c r="D3260" s="63"/>
      <c r="E3260" s="211"/>
      <c r="F3260" s="211"/>
      <c r="G3260" s="213"/>
      <c r="I3260" s="63"/>
      <c r="J3260" s="68"/>
      <c r="K3260" s="68"/>
      <c r="M3260" s="63"/>
      <c r="N3260" s="211"/>
      <c r="O3260" s="212"/>
      <c r="Q3260" s="63"/>
      <c r="R3260" s="210"/>
      <c r="S3260" s="210"/>
      <c r="U3260" s="63"/>
      <c r="V3260" s="214"/>
      <c r="AB3260" s="67"/>
      <c r="AH3260" s="58"/>
      <c r="AI3260" s="210"/>
      <c r="AJ3260" s="210"/>
      <c r="AK3260" s="210"/>
      <c r="AM3260" s="63"/>
      <c r="AN3260" s="210"/>
      <c r="AO3260" s="210"/>
      <c r="AP3260" s="210"/>
      <c r="AR3260" s="63"/>
      <c r="AS3260" s="210"/>
      <c r="AT3260" s="210"/>
    </row>
    <row r="3261" spans="4:46">
      <c r="D3261" s="63"/>
      <c r="E3261" s="211"/>
      <c r="F3261" s="211"/>
      <c r="G3261" s="213"/>
      <c r="I3261" s="63"/>
      <c r="J3261" s="68"/>
      <c r="K3261" s="68"/>
      <c r="M3261" s="63"/>
      <c r="N3261" s="211"/>
      <c r="O3261" s="212"/>
      <c r="Q3261" s="63"/>
      <c r="R3261" s="210"/>
      <c r="S3261" s="210"/>
      <c r="U3261" s="63"/>
      <c r="V3261" s="214"/>
      <c r="AB3261" s="67"/>
      <c r="AH3261" s="58"/>
      <c r="AI3261" s="210"/>
      <c r="AJ3261" s="210"/>
      <c r="AK3261" s="210"/>
      <c r="AM3261" s="63"/>
      <c r="AN3261" s="210"/>
      <c r="AO3261" s="210"/>
      <c r="AP3261" s="210"/>
      <c r="AR3261" s="63"/>
      <c r="AS3261" s="210"/>
      <c r="AT3261" s="210"/>
    </row>
    <row r="3262" spans="4:46">
      <c r="D3262" s="63"/>
      <c r="E3262" s="211"/>
      <c r="F3262" s="211"/>
      <c r="G3262" s="213"/>
      <c r="I3262" s="63"/>
      <c r="J3262" s="68"/>
      <c r="K3262" s="68"/>
      <c r="M3262" s="63"/>
      <c r="N3262" s="211"/>
      <c r="O3262" s="212"/>
      <c r="Q3262" s="63"/>
      <c r="R3262" s="210"/>
      <c r="S3262" s="210"/>
      <c r="U3262" s="63"/>
      <c r="V3262" s="214"/>
      <c r="AB3262" s="67"/>
      <c r="AH3262" s="58"/>
      <c r="AI3262" s="210"/>
      <c r="AJ3262" s="210"/>
      <c r="AK3262" s="210"/>
      <c r="AM3262" s="63"/>
      <c r="AN3262" s="210"/>
      <c r="AO3262" s="210"/>
      <c r="AP3262" s="210"/>
      <c r="AR3262" s="63"/>
      <c r="AS3262" s="210"/>
      <c r="AT3262" s="210"/>
    </row>
    <row r="3263" spans="4:46">
      <c r="D3263" s="63"/>
      <c r="E3263" s="211"/>
      <c r="F3263" s="211"/>
      <c r="G3263" s="213"/>
      <c r="I3263" s="63"/>
      <c r="J3263" s="68"/>
      <c r="K3263" s="68"/>
      <c r="M3263" s="63"/>
      <c r="N3263" s="211"/>
      <c r="O3263" s="212"/>
      <c r="Q3263" s="63"/>
      <c r="R3263" s="210"/>
      <c r="S3263" s="210"/>
      <c r="U3263" s="63"/>
      <c r="V3263" s="214"/>
      <c r="AB3263" s="67"/>
      <c r="AH3263" s="58"/>
      <c r="AI3263" s="210"/>
      <c r="AJ3263" s="210"/>
      <c r="AK3263" s="210"/>
      <c r="AM3263" s="63"/>
      <c r="AN3263" s="210"/>
      <c r="AO3263" s="210"/>
      <c r="AP3263" s="210"/>
      <c r="AR3263" s="63"/>
      <c r="AS3263" s="210"/>
      <c r="AT3263" s="210"/>
    </row>
    <row r="3264" spans="4:46">
      <c r="D3264" s="63"/>
      <c r="E3264" s="211"/>
      <c r="F3264" s="211"/>
      <c r="G3264" s="213"/>
      <c r="I3264" s="63"/>
      <c r="J3264" s="68"/>
      <c r="K3264" s="68"/>
      <c r="M3264" s="63"/>
      <c r="N3264" s="211"/>
      <c r="O3264" s="212"/>
      <c r="Q3264" s="63"/>
      <c r="R3264" s="210"/>
      <c r="S3264" s="210"/>
      <c r="U3264" s="63"/>
      <c r="V3264" s="214"/>
      <c r="AB3264" s="67"/>
      <c r="AH3264" s="58"/>
      <c r="AI3264" s="210"/>
      <c r="AJ3264" s="210"/>
      <c r="AK3264" s="210"/>
      <c r="AM3264" s="63"/>
      <c r="AN3264" s="210"/>
      <c r="AO3264" s="210"/>
      <c r="AP3264" s="210"/>
      <c r="AR3264" s="63"/>
      <c r="AS3264" s="210"/>
      <c r="AT3264" s="210"/>
    </row>
    <row r="3265" spans="4:46">
      <c r="D3265" s="63"/>
      <c r="E3265" s="211"/>
      <c r="F3265" s="211"/>
      <c r="G3265" s="213"/>
      <c r="I3265" s="63"/>
      <c r="J3265" s="68"/>
      <c r="K3265" s="68"/>
      <c r="M3265" s="63"/>
      <c r="N3265" s="211"/>
      <c r="O3265" s="212"/>
      <c r="Q3265" s="63"/>
      <c r="R3265" s="210"/>
      <c r="S3265" s="210"/>
      <c r="U3265" s="63"/>
      <c r="V3265" s="214"/>
      <c r="AB3265" s="67"/>
      <c r="AH3265" s="58"/>
      <c r="AI3265" s="210"/>
      <c r="AJ3265" s="210"/>
      <c r="AK3265" s="210"/>
      <c r="AM3265" s="63"/>
      <c r="AN3265" s="210"/>
      <c r="AO3265" s="210"/>
      <c r="AP3265" s="210"/>
      <c r="AR3265" s="63"/>
      <c r="AS3265" s="210"/>
      <c r="AT3265" s="210"/>
    </row>
    <row r="3266" spans="4:46">
      <c r="D3266" s="63"/>
      <c r="E3266" s="211"/>
      <c r="F3266" s="211"/>
      <c r="G3266" s="213"/>
      <c r="I3266" s="63"/>
      <c r="J3266" s="68"/>
      <c r="K3266" s="68"/>
      <c r="M3266" s="63"/>
      <c r="N3266" s="211"/>
      <c r="O3266" s="212"/>
      <c r="Q3266" s="63"/>
      <c r="R3266" s="210"/>
      <c r="S3266" s="210"/>
      <c r="U3266" s="63"/>
      <c r="V3266" s="214"/>
      <c r="AB3266" s="67"/>
      <c r="AH3266" s="58"/>
      <c r="AI3266" s="210"/>
      <c r="AJ3266" s="210"/>
      <c r="AK3266" s="210"/>
      <c r="AM3266" s="63"/>
      <c r="AN3266" s="210"/>
      <c r="AO3266" s="210"/>
      <c r="AP3266" s="210"/>
      <c r="AR3266" s="63"/>
      <c r="AS3266" s="210"/>
      <c r="AT3266" s="210"/>
    </row>
    <row r="3267" spans="4:46">
      <c r="D3267" s="63"/>
      <c r="E3267" s="211"/>
      <c r="F3267" s="211"/>
      <c r="G3267" s="213"/>
      <c r="I3267" s="63"/>
      <c r="J3267" s="68"/>
      <c r="K3267" s="68"/>
      <c r="M3267" s="63"/>
      <c r="N3267" s="211"/>
      <c r="O3267" s="212"/>
      <c r="Q3267" s="63"/>
      <c r="R3267" s="210"/>
      <c r="S3267" s="210"/>
      <c r="U3267" s="63"/>
      <c r="V3267" s="214"/>
      <c r="AB3267" s="67"/>
      <c r="AH3267" s="58"/>
      <c r="AI3267" s="210"/>
      <c r="AJ3267" s="210"/>
      <c r="AK3267" s="210"/>
      <c r="AM3267" s="63"/>
      <c r="AN3267" s="210"/>
      <c r="AO3267" s="210"/>
      <c r="AP3267" s="210"/>
      <c r="AR3267" s="63"/>
      <c r="AS3267" s="210"/>
      <c r="AT3267" s="210"/>
    </row>
    <row r="3268" spans="4:46">
      <c r="D3268" s="63"/>
      <c r="E3268" s="211"/>
      <c r="F3268" s="211"/>
      <c r="G3268" s="213"/>
      <c r="I3268" s="63"/>
      <c r="J3268" s="68"/>
      <c r="K3268" s="68"/>
      <c r="M3268" s="63"/>
      <c r="N3268" s="211"/>
      <c r="O3268" s="212"/>
      <c r="Q3268" s="63"/>
      <c r="R3268" s="210"/>
      <c r="S3268" s="210"/>
      <c r="U3268" s="63"/>
      <c r="V3268" s="214"/>
      <c r="AB3268" s="67"/>
      <c r="AH3268" s="58"/>
      <c r="AI3268" s="210"/>
      <c r="AJ3268" s="210"/>
      <c r="AK3268" s="210"/>
      <c r="AM3268" s="63"/>
      <c r="AN3268" s="210"/>
      <c r="AO3268" s="210"/>
      <c r="AP3268" s="210"/>
      <c r="AR3268" s="63"/>
      <c r="AS3268" s="210"/>
      <c r="AT3268" s="210"/>
    </row>
    <row r="3269" spans="4:46">
      <c r="D3269" s="63"/>
      <c r="E3269" s="211"/>
      <c r="F3269" s="211"/>
      <c r="G3269" s="213"/>
      <c r="I3269" s="63"/>
      <c r="J3269" s="68"/>
      <c r="K3269" s="68"/>
      <c r="M3269" s="63"/>
      <c r="N3269" s="211"/>
      <c r="O3269" s="212"/>
      <c r="Q3269" s="63"/>
      <c r="R3269" s="210"/>
      <c r="S3269" s="210"/>
      <c r="U3269" s="63"/>
      <c r="V3269" s="214"/>
      <c r="AB3269" s="67"/>
      <c r="AH3269" s="58"/>
      <c r="AI3269" s="210"/>
      <c r="AJ3269" s="210"/>
      <c r="AK3269" s="210"/>
      <c r="AM3269" s="63"/>
      <c r="AN3269" s="210"/>
      <c r="AO3269" s="210"/>
      <c r="AP3269" s="210"/>
      <c r="AR3269" s="63"/>
      <c r="AS3269" s="210"/>
      <c r="AT3269" s="210"/>
    </row>
    <row r="3270" spans="4:46">
      <c r="D3270" s="63"/>
      <c r="E3270" s="211"/>
      <c r="F3270" s="211"/>
      <c r="G3270" s="213"/>
      <c r="I3270" s="63"/>
      <c r="J3270" s="68"/>
      <c r="K3270" s="68"/>
      <c r="M3270" s="63"/>
      <c r="N3270" s="211"/>
      <c r="O3270" s="212"/>
      <c r="Q3270" s="63"/>
      <c r="R3270" s="210"/>
      <c r="S3270" s="210"/>
      <c r="U3270" s="63"/>
      <c r="V3270" s="214"/>
      <c r="AB3270" s="67"/>
      <c r="AH3270" s="58"/>
      <c r="AI3270" s="210"/>
      <c r="AJ3270" s="210"/>
      <c r="AK3270" s="210"/>
      <c r="AM3270" s="63"/>
      <c r="AN3270" s="210"/>
      <c r="AO3270" s="210"/>
      <c r="AP3270" s="210"/>
      <c r="AR3270" s="63"/>
      <c r="AS3270" s="210"/>
      <c r="AT3270" s="210"/>
    </row>
    <row r="3271" spans="4:46">
      <c r="D3271" s="63"/>
      <c r="E3271" s="211"/>
      <c r="F3271" s="211"/>
      <c r="G3271" s="213"/>
      <c r="I3271" s="63"/>
      <c r="J3271" s="68"/>
      <c r="K3271" s="68"/>
      <c r="M3271" s="63"/>
      <c r="N3271" s="211"/>
      <c r="O3271" s="212"/>
      <c r="Q3271" s="63"/>
      <c r="R3271" s="210"/>
      <c r="S3271" s="210"/>
      <c r="U3271" s="63"/>
      <c r="V3271" s="214"/>
      <c r="AB3271" s="67"/>
      <c r="AH3271" s="58"/>
      <c r="AI3271" s="210"/>
      <c r="AJ3271" s="210"/>
      <c r="AK3271" s="210"/>
      <c r="AM3271" s="63"/>
      <c r="AN3271" s="210"/>
      <c r="AO3271" s="210"/>
      <c r="AP3271" s="210"/>
      <c r="AR3271" s="63"/>
      <c r="AS3271" s="210"/>
      <c r="AT3271" s="210"/>
    </row>
    <row r="3272" spans="4:46">
      <c r="D3272" s="63"/>
      <c r="E3272" s="211"/>
      <c r="F3272" s="211"/>
      <c r="G3272" s="213"/>
      <c r="I3272" s="63"/>
      <c r="J3272" s="68"/>
      <c r="K3272" s="68"/>
      <c r="M3272" s="63"/>
      <c r="N3272" s="211"/>
      <c r="O3272" s="212"/>
      <c r="Q3272" s="63"/>
      <c r="R3272" s="210"/>
      <c r="S3272" s="210"/>
      <c r="U3272" s="63"/>
      <c r="V3272" s="214"/>
      <c r="AB3272" s="67"/>
      <c r="AH3272" s="58"/>
      <c r="AI3272" s="210"/>
      <c r="AJ3272" s="210"/>
      <c r="AK3272" s="210"/>
      <c r="AM3272" s="63"/>
      <c r="AN3272" s="210"/>
      <c r="AO3272" s="210"/>
      <c r="AP3272" s="210"/>
      <c r="AR3272" s="63"/>
      <c r="AS3272" s="210"/>
      <c r="AT3272" s="210"/>
    </row>
    <row r="3273" spans="4:46">
      <c r="D3273" s="63"/>
      <c r="E3273" s="211"/>
      <c r="F3273" s="211"/>
      <c r="G3273" s="213"/>
      <c r="I3273" s="63"/>
      <c r="J3273" s="68"/>
      <c r="K3273" s="68"/>
      <c r="M3273" s="63"/>
      <c r="N3273" s="211"/>
      <c r="O3273" s="212"/>
      <c r="Q3273" s="63"/>
      <c r="R3273" s="210"/>
      <c r="S3273" s="210"/>
      <c r="U3273" s="63"/>
      <c r="V3273" s="214"/>
      <c r="AB3273" s="67"/>
      <c r="AH3273" s="58"/>
      <c r="AI3273" s="210"/>
      <c r="AJ3273" s="210"/>
      <c r="AK3273" s="210"/>
      <c r="AM3273" s="63"/>
      <c r="AN3273" s="210"/>
      <c r="AO3273" s="210"/>
      <c r="AP3273" s="210"/>
      <c r="AR3273" s="63"/>
      <c r="AS3273" s="210"/>
      <c r="AT3273" s="210"/>
    </row>
    <row r="3274" spans="4:46">
      <c r="D3274" s="63"/>
      <c r="E3274" s="211"/>
      <c r="F3274" s="211"/>
      <c r="G3274" s="213"/>
      <c r="I3274" s="63"/>
      <c r="J3274" s="68"/>
      <c r="K3274" s="68"/>
      <c r="M3274" s="63"/>
      <c r="N3274" s="211"/>
      <c r="O3274" s="212"/>
      <c r="Q3274" s="63"/>
      <c r="R3274" s="210"/>
      <c r="S3274" s="210"/>
      <c r="U3274" s="63"/>
      <c r="V3274" s="214"/>
      <c r="AB3274" s="67"/>
      <c r="AH3274" s="58"/>
      <c r="AI3274" s="210"/>
      <c r="AJ3274" s="210"/>
      <c r="AK3274" s="210"/>
      <c r="AM3274" s="63"/>
      <c r="AN3274" s="210"/>
      <c r="AO3274" s="210"/>
      <c r="AP3274" s="210"/>
      <c r="AR3274" s="63"/>
      <c r="AS3274" s="210"/>
      <c r="AT3274" s="210"/>
    </row>
    <row r="3275" spans="4:46">
      <c r="D3275" s="63"/>
      <c r="E3275" s="211"/>
      <c r="F3275" s="211"/>
      <c r="G3275" s="213"/>
      <c r="I3275" s="63"/>
      <c r="J3275" s="68"/>
      <c r="K3275" s="68"/>
      <c r="M3275" s="63"/>
      <c r="N3275" s="211"/>
      <c r="O3275" s="212"/>
      <c r="Q3275" s="63"/>
      <c r="R3275" s="210"/>
      <c r="S3275" s="210"/>
      <c r="U3275" s="63"/>
      <c r="V3275" s="214"/>
      <c r="AB3275" s="67"/>
      <c r="AH3275" s="58"/>
      <c r="AI3275" s="210"/>
      <c r="AJ3275" s="210"/>
      <c r="AK3275" s="210"/>
      <c r="AM3275" s="63"/>
      <c r="AN3275" s="210"/>
      <c r="AO3275" s="210"/>
      <c r="AP3275" s="210"/>
      <c r="AR3275" s="63"/>
      <c r="AS3275" s="210"/>
      <c r="AT3275" s="210"/>
    </row>
    <row r="3276" spans="4:46">
      <c r="D3276" s="63"/>
      <c r="E3276" s="211"/>
      <c r="F3276" s="211"/>
      <c r="G3276" s="213"/>
      <c r="I3276" s="63"/>
      <c r="J3276" s="68"/>
      <c r="K3276" s="68"/>
      <c r="M3276" s="63"/>
      <c r="N3276" s="211"/>
      <c r="O3276" s="212"/>
      <c r="Q3276" s="63"/>
      <c r="R3276" s="210"/>
      <c r="S3276" s="210"/>
      <c r="U3276" s="63"/>
      <c r="V3276" s="214"/>
      <c r="AB3276" s="67"/>
      <c r="AH3276" s="58"/>
      <c r="AI3276" s="210"/>
      <c r="AJ3276" s="210"/>
      <c r="AK3276" s="210"/>
      <c r="AM3276" s="63"/>
      <c r="AN3276" s="210"/>
      <c r="AO3276" s="210"/>
      <c r="AP3276" s="210"/>
      <c r="AR3276" s="63"/>
      <c r="AS3276" s="210"/>
      <c r="AT3276" s="210"/>
    </row>
    <row r="3277" spans="4:46">
      <c r="D3277" s="63"/>
      <c r="E3277" s="211"/>
      <c r="F3277" s="211"/>
      <c r="G3277" s="213"/>
      <c r="I3277" s="63"/>
      <c r="J3277" s="68"/>
      <c r="K3277" s="68"/>
      <c r="M3277" s="63"/>
      <c r="N3277" s="211"/>
      <c r="O3277" s="212"/>
      <c r="Q3277" s="63"/>
      <c r="R3277" s="210"/>
      <c r="S3277" s="210"/>
      <c r="U3277" s="63"/>
      <c r="V3277" s="214"/>
      <c r="AB3277" s="67"/>
      <c r="AH3277" s="58"/>
      <c r="AI3277" s="210"/>
      <c r="AJ3277" s="210"/>
      <c r="AK3277" s="210"/>
      <c r="AM3277" s="63"/>
      <c r="AN3277" s="210"/>
      <c r="AO3277" s="210"/>
      <c r="AP3277" s="210"/>
      <c r="AR3277" s="63"/>
      <c r="AS3277" s="210"/>
      <c r="AT3277" s="210"/>
    </row>
    <row r="3278" spans="4:46">
      <c r="D3278" s="63"/>
      <c r="E3278" s="211"/>
      <c r="F3278" s="211"/>
      <c r="G3278" s="213"/>
      <c r="I3278" s="63"/>
      <c r="J3278" s="68"/>
      <c r="K3278" s="68"/>
      <c r="M3278" s="63"/>
      <c r="N3278" s="211"/>
      <c r="O3278" s="212"/>
      <c r="Q3278" s="63"/>
      <c r="R3278" s="210"/>
      <c r="S3278" s="210"/>
      <c r="U3278" s="63"/>
      <c r="V3278" s="214"/>
      <c r="AB3278" s="67"/>
      <c r="AH3278" s="58"/>
      <c r="AI3278" s="210"/>
      <c r="AJ3278" s="210"/>
      <c r="AK3278" s="210"/>
      <c r="AM3278" s="63"/>
      <c r="AN3278" s="210"/>
      <c r="AO3278" s="210"/>
      <c r="AP3278" s="210"/>
      <c r="AR3278" s="63"/>
      <c r="AS3278" s="210"/>
      <c r="AT3278" s="210"/>
    </row>
    <row r="3279" spans="4:46">
      <c r="D3279" s="63"/>
      <c r="E3279" s="211"/>
      <c r="F3279" s="211"/>
      <c r="G3279" s="213"/>
      <c r="I3279" s="63"/>
      <c r="J3279" s="68"/>
      <c r="K3279" s="68"/>
      <c r="M3279" s="63"/>
      <c r="N3279" s="211"/>
      <c r="O3279" s="212"/>
      <c r="Q3279" s="63"/>
      <c r="R3279" s="210"/>
      <c r="S3279" s="210"/>
      <c r="U3279" s="63"/>
      <c r="V3279" s="214"/>
      <c r="AB3279" s="67"/>
      <c r="AH3279" s="58"/>
      <c r="AI3279" s="210"/>
      <c r="AJ3279" s="210"/>
      <c r="AK3279" s="210"/>
      <c r="AM3279" s="63"/>
      <c r="AN3279" s="210"/>
      <c r="AO3279" s="210"/>
      <c r="AP3279" s="210"/>
      <c r="AR3279" s="63"/>
      <c r="AS3279" s="210"/>
      <c r="AT3279" s="210"/>
    </row>
    <row r="3280" spans="4:46">
      <c r="D3280" s="63"/>
      <c r="E3280" s="211"/>
      <c r="F3280" s="211"/>
      <c r="G3280" s="213"/>
      <c r="I3280" s="63"/>
      <c r="J3280" s="68"/>
      <c r="K3280" s="68"/>
      <c r="M3280" s="63"/>
      <c r="N3280" s="211"/>
      <c r="O3280" s="212"/>
      <c r="Q3280" s="63"/>
      <c r="R3280" s="210"/>
      <c r="S3280" s="210"/>
      <c r="U3280" s="63"/>
      <c r="V3280" s="214"/>
      <c r="AB3280" s="67"/>
      <c r="AH3280" s="58"/>
      <c r="AI3280" s="210"/>
      <c r="AJ3280" s="210"/>
      <c r="AK3280" s="210"/>
      <c r="AM3280" s="63"/>
      <c r="AN3280" s="210"/>
      <c r="AO3280" s="210"/>
      <c r="AP3280" s="210"/>
      <c r="AR3280" s="63"/>
      <c r="AS3280" s="210"/>
      <c r="AT3280" s="210"/>
    </row>
    <row r="3281" spans="4:46">
      <c r="D3281" s="63"/>
      <c r="E3281" s="211"/>
      <c r="F3281" s="211"/>
      <c r="G3281" s="213"/>
      <c r="I3281" s="63"/>
      <c r="J3281" s="68"/>
      <c r="K3281" s="68"/>
      <c r="M3281" s="63"/>
      <c r="N3281" s="211"/>
      <c r="O3281" s="212"/>
      <c r="Q3281" s="63"/>
      <c r="R3281" s="210"/>
      <c r="S3281" s="210"/>
      <c r="U3281" s="63"/>
      <c r="V3281" s="214"/>
      <c r="AB3281" s="67"/>
      <c r="AH3281" s="58"/>
      <c r="AI3281" s="210"/>
      <c r="AJ3281" s="210"/>
      <c r="AK3281" s="210"/>
      <c r="AM3281" s="63"/>
      <c r="AN3281" s="210"/>
      <c r="AO3281" s="210"/>
      <c r="AP3281" s="210"/>
      <c r="AR3281" s="63"/>
      <c r="AS3281" s="210"/>
      <c r="AT3281" s="210"/>
    </row>
    <row r="3282" spans="4:46">
      <c r="D3282" s="63"/>
      <c r="E3282" s="211"/>
      <c r="F3282" s="211"/>
      <c r="G3282" s="213"/>
      <c r="I3282" s="63"/>
      <c r="J3282" s="68"/>
      <c r="K3282" s="68"/>
      <c r="M3282" s="63"/>
      <c r="N3282" s="211"/>
      <c r="O3282" s="212"/>
      <c r="Q3282" s="63"/>
      <c r="R3282" s="210"/>
      <c r="S3282" s="210"/>
      <c r="U3282" s="63"/>
      <c r="V3282" s="214"/>
      <c r="AB3282" s="67"/>
      <c r="AH3282" s="58"/>
      <c r="AI3282" s="210"/>
      <c r="AJ3282" s="210"/>
      <c r="AK3282" s="210"/>
      <c r="AM3282" s="63"/>
      <c r="AN3282" s="210"/>
      <c r="AO3282" s="210"/>
      <c r="AP3282" s="210"/>
      <c r="AR3282" s="63"/>
      <c r="AS3282" s="210"/>
      <c r="AT3282" s="210"/>
    </row>
    <row r="3283" spans="4:46">
      <c r="D3283" s="63"/>
      <c r="E3283" s="211"/>
      <c r="F3283" s="211"/>
      <c r="G3283" s="213"/>
      <c r="I3283" s="63"/>
      <c r="J3283" s="68"/>
      <c r="K3283" s="68"/>
      <c r="M3283" s="63"/>
      <c r="N3283" s="211"/>
      <c r="O3283" s="212"/>
      <c r="Q3283" s="63"/>
      <c r="R3283" s="210"/>
      <c r="S3283" s="210"/>
      <c r="U3283" s="63"/>
      <c r="V3283" s="214"/>
      <c r="AB3283" s="67"/>
      <c r="AH3283" s="58"/>
      <c r="AI3283" s="210"/>
      <c r="AJ3283" s="210"/>
      <c r="AK3283" s="210"/>
      <c r="AM3283" s="63"/>
      <c r="AN3283" s="210"/>
      <c r="AO3283" s="210"/>
      <c r="AP3283" s="210"/>
      <c r="AR3283" s="63"/>
      <c r="AS3283" s="210"/>
      <c r="AT3283" s="210"/>
    </row>
    <row r="3284" spans="4:46">
      <c r="D3284" s="63"/>
      <c r="E3284" s="211"/>
      <c r="F3284" s="211"/>
      <c r="G3284" s="213"/>
      <c r="I3284" s="63"/>
      <c r="J3284" s="68"/>
      <c r="K3284" s="68"/>
      <c r="M3284" s="63"/>
      <c r="N3284" s="211"/>
      <c r="O3284" s="212"/>
      <c r="Q3284" s="63"/>
      <c r="R3284" s="210"/>
      <c r="S3284" s="210"/>
      <c r="U3284" s="63"/>
      <c r="V3284" s="214"/>
      <c r="AB3284" s="67"/>
      <c r="AH3284" s="58"/>
      <c r="AI3284" s="210"/>
      <c r="AJ3284" s="210"/>
      <c r="AK3284" s="210"/>
      <c r="AM3284" s="63"/>
      <c r="AN3284" s="210"/>
      <c r="AO3284" s="210"/>
      <c r="AP3284" s="210"/>
      <c r="AR3284" s="63"/>
      <c r="AS3284" s="210"/>
      <c r="AT3284" s="210"/>
    </row>
    <row r="3285" spans="4:46">
      <c r="D3285" s="63"/>
      <c r="E3285" s="211"/>
      <c r="F3285" s="211"/>
      <c r="G3285" s="213"/>
      <c r="I3285" s="63"/>
      <c r="J3285" s="68"/>
      <c r="K3285" s="68"/>
      <c r="M3285" s="63"/>
      <c r="N3285" s="211"/>
      <c r="O3285" s="212"/>
      <c r="Q3285" s="63"/>
      <c r="R3285" s="210"/>
      <c r="S3285" s="210"/>
      <c r="U3285" s="63"/>
      <c r="V3285" s="214"/>
      <c r="AB3285" s="67"/>
      <c r="AH3285" s="58"/>
      <c r="AI3285" s="210"/>
      <c r="AJ3285" s="210"/>
      <c r="AK3285" s="210"/>
      <c r="AM3285" s="63"/>
      <c r="AN3285" s="210"/>
      <c r="AO3285" s="210"/>
      <c r="AP3285" s="210"/>
      <c r="AR3285" s="63"/>
      <c r="AS3285" s="210"/>
      <c r="AT3285" s="210"/>
    </row>
    <row r="3286" spans="4:46">
      <c r="D3286" s="63"/>
      <c r="E3286" s="211"/>
      <c r="F3286" s="211"/>
      <c r="G3286" s="213"/>
      <c r="I3286" s="63"/>
      <c r="J3286" s="68"/>
      <c r="K3286" s="68"/>
      <c r="M3286" s="63"/>
      <c r="N3286" s="211"/>
      <c r="O3286" s="212"/>
      <c r="Q3286" s="63"/>
      <c r="R3286" s="210"/>
      <c r="S3286" s="210"/>
      <c r="U3286" s="63"/>
      <c r="V3286" s="214"/>
      <c r="AB3286" s="67"/>
      <c r="AH3286" s="58"/>
      <c r="AI3286" s="210"/>
      <c r="AJ3286" s="210"/>
      <c r="AK3286" s="210"/>
      <c r="AM3286" s="63"/>
      <c r="AN3286" s="210"/>
      <c r="AO3286" s="210"/>
      <c r="AP3286" s="210"/>
      <c r="AR3286" s="63"/>
      <c r="AS3286" s="210"/>
      <c r="AT3286" s="210"/>
    </row>
    <row r="3287" spans="4:46">
      <c r="D3287" s="63"/>
      <c r="E3287" s="211"/>
      <c r="F3287" s="211"/>
      <c r="G3287" s="213"/>
      <c r="I3287" s="63"/>
      <c r="J3287" s="68"/>
      <c r="K3287" s="68"/>
      <c r="M3287" s="63"/>
      <c r="N3287" s="211"/>
      <c r="O3287" s="212"/>
      <c r="Q3287" s="63"/>
      <c r="R3287" s="210"/>
      <c r="S3287" s="210"/>
      <c r="U3287" s="63"/>
      <c r="V3287" s="214"/>
      <c r="AB3287" s="67"/>
      <c r="AH3287" s="58"/>
      <c r="AI3287" s="210"/>
      <c r="AJ3287" s="210"/>
      <c r="AK3287" s="210"/>
      <c r="AM3287" s="63"/>
      <c r="AN3287" s="210"/>
      <c r="AO3287" s="210"/>
      <c r="AP3287" s="210"/>
      <c r="AR3287" s="63"/>
      <c r="AS3287" s="210"/>
      <c r="AT3287" s="210"/>
    </row>
    <row r="3288" spans="4:46">
      <c r="D3288" s="63"/>
      <c r="E3288" s="211"/>
      <c r="F3288" s="211"/>
      <c r="G3288" s="213"/>
      <c r="I3288" s="63"/>
      <c r="J3288" s="68"/>
      <c r="K3288" s="68"/>
      <c r="M3288" s="63"/>
      <c r="N3288" s="211"/>
      <c r="O3288" s="212"/>
      <c r="Q3288" s="63"/>
      <c r="R3288" s="210"/>
      <c r="S3288" s="210"/>
      <c r="U3288" s="63"/>
      <c r="V3288" s="214"/>
      <c r="AB3288" s="67"/>
      <c r="AH3288" s="58"/>
      <c r="AI3288" s="210"/>
      <c r="AJ3288" s="210"/>
      <c r="AK3288" s="210"/>
      <c r="AM3288" s="63"/>
      <c r="AN3288" s="210"/>
      <c r="AO3288" s="210"/>
      <c r="AP3288" s="210"/>
      <c r="AR3288" s="63"/>
      <c r="AS3288" s="210"/>
      <c r="AT3288" s="210"/>
    </row>
    <row r="3289" spans="4:46">
      <c r="D3289" s="63"/>
      <c r="E3289" s="211"/>
      <c r="F3289" s="211"/>
      <c r="G3289" s="213"/>
      <c r="I3289" s="63"/>
      <c r="J3289" s="68"/>
      <c r="K3289" s="68"/>
      <c r="M3289" s="63"/>
      <c r="N3289" s="211"/>
      <c r="O3289" s="212"/>
      <c r="Q3289" s="63"/>
      <c r="R3289" s="210"/>
      <c r="S3289" s="210"/>
      <c r="U3289" s="63"/>
      <c r="V3289" s="214"/>
      <c r="AB3289" s="67"/>
      <c r="AH3289" s="58"/>
      <c r="AI3289" s="210"/>
      <c r="AJ3289" s="210"/>
      <c r="AK3289" s="210"/>
      <c r="AM3289" s="63"/>
      <c r="AN3289" s="210"/>
      <c r="AO3289" s="210"/>
      <c r="AP3289" s="210"/>
      <c r="AR3289" s="63"/>
      <c r="AS3289" s="210"/>
      <c r="AT3289" s="210"/>
    </row>
    <row r="3290" spans="4:46">
      <c r="D3290" s="63"/>
      <c r="E3290" s="211"/>
      <c r="F3290" s="211"/>
      <c r="G3290" s="213"/>
      <c r="I3290" s="63"/>
      <c r="J3290" s="68"/>
      <c r="K3290" s="68"/>
      <c r="M3290" s="63"/>
      <c r="N3290" s="211"/>
      <c r="O3290" s="212"/>
      <c r="Q3290" s="63"/>
      <c r="R3290" s="210"/>
      <c r="S3290" s="210"/>
      <c r="U3290" s="63"/>
      <c r="V3290" s="214"/>
      <c r="AB3290" s="67"/>
      <c r="AH3290" s="58"/>
      <c r="AI3290" s="210"/>
      <c r="AJ3290" s="210"/>
      <c r="AK3290" s="210"/>
      <c r="AM3290" s="63"/>
      <c r="AN3290" s="210"/>
      <c r="AO3290" s="210"/>
      <c r="AP3290" s="210"/>
      <c r="AR3290" s="63"/>
      <c r="AS3290" s="210"/>
      <c r="AT3290" s="210"/>
    </row>
    <row r="3291" spans="4:46">
      <c r="D3291" s="63"/>
      <c r="E3291" s="211"/>
      <c r="F3291" s="211"/>
      <c r="G3291" s="213"/>
      <c r="I3291" s="63"/>
      <c r="J3291" s="68"/>
      <c r="K3291" s="68"/>
      <c r="M3291" s="63"/>
      <c r="N3291" s="211"/>
      <c r="O3291" s="212"/>
      <c r="Q3291" s="63"/>
      <c r="R3291" s="210"/>
      <c r="S3291" s="210"/>
      <c r="U3291" s="63"/>
      <c r="V3291" s="214"/>
      <c r="AB3291" s="67"/>
      <c r="AH3291" s="58"/>
      <c r="AI3291" s="210"/>
      <c r="AJ3291" s="210"/>
      <c r="AK3291" s="210"/>
      <c r="AM3291" s="63"/>
      <c r="AN3291" s="210"/>
      <c r="AO3291" s="210"/>
      <c r="AP3291" s="210"/>
      <c r="AR3291" s="63"/>
      <c r="AS3291" s="210"/>
      <c r="AT3291" s="210"/>
    </row>
    <row r="3292" spans="4:46">
      <c r="D3292" s="63"/>
      <c r="E3292" s="211"/>
      <c r="F3292" s="211"/>
      <c r="G3292" s="213"/>
      <c r="I3292" s="63"/>
      <c r="J3292" s="68"/>
      <c r="K3292" s="68"/>
      <c r="M3292" s="63"/>
      <c r="N3292" s="211"/>
      <c r="O3292" s="212"/>
      <c r="Q3292" s="63"/>
      <c r="R3292" s="210"/>
      <c r="S3292" s="210"/>
      <c r="U3292" s="63"/>
      <c r="V3292" s="214"/>
      <c r="AB3292" s="67"/>
      <c r="AH3292" s="58"/>
      <c r="AI3292" s="210"/>
      <c r="AJ3292" s="210"/>
      <c r="AK3292" s="210"/>
      <c r="AM3292" s="63"/>
      <c r="AN3292" s="210"/>
      <c r="AO3292" s="210"/>
      <c r="AP3292" s="210"/>
      <c r="AR3292" s="63"/>
      <c r="AS3292" s="210"/>
      <c r="AT3292" s="210"/>
    </row>
    <row r="3293" spans="4:46">
      <c r="D3293" s="63"/>
      <c r="E3293" s="211"/>
      <c r="F3293" s="211"/>
      <c r="G3293" s="213"/>
      <c r="I3293" s="63"/>
      <c r="J3293" s="68"/>
      <c r="K3293" s="68"/>
      <c r="M3293" s="63"/>
      <c r="N3293" s="211"/>
      <c r="O3293" s="212"/>
      <c r="Q3293" s="63"/>
      <c r="R3293" s="210"/>
      <c r="S3293" s="210"/>
      <c r="U3293" s="63"/>
      <c r="V3293" s="214"/>
      <c r="AB3293" s="67"/>
      <c r="AH3293" s="58"/>
      <c r="AI3293" s="210"/>
      <c r="AJ3293" s="210"/>
      <c r="AK3293" s="210"/>
      <c r="AM3293" s="63"/>
      <c r="AN3293" s="210"/>
      <c r="AO3293" s="210"/>
      <c r="AP3293" s="210"/>
      <c r="AR3293" s="63"/>
      <c r="AS3293" s="210"/>
      <c r="AT3293" s="210"/>
    </row>
    <row r="3294" spans="4:46">
      <c r="D3294" s="63"/>
      <c r="E3294" s="211"/>
      <c r="F3294" s="211"/>
      <c r="G3294" s="213"/>
      <c r="I3294" s="63"/>
      <c r="J3294" s="68"/>
      <c r="K3294" s="68"/>
      <c r="M3294" s="63"/>
      <c r="N3294" s="211"/>
      <c r="O3294" s="212"/>
      <c r="Q3294" s="63"/>
      <c r="R3294" s="210"/>
      <c r="S3294" s="210"/>
      <c r="U3294" s="63"/>
      <c r="V3294" s="214"/>
      <c r="AB3294" s="67"/>
      <c r="AH3294" s="58"/>
      <c r="AI3294" s="210"/>
      <c r="AJ3294" s="210"/>
      <c r="AK3294" s="210"/>
      <c r="AM3294" s="63"/>
      <c r="AN3294" s="210"/>
      <c r="AO3294" s="210"/>
      <c r="AP3294" s="210"/>
      <c r="AR3294" s="63"/>
      <c r="AS3294" s="210"/>
      <c r="AT3294" s="210"/>
    </row>
    <row r="3295" spans="4:46">
      <c r="D3295" s="63"/>
      <c r="E3295" s="211"/>
      <c r="F3295" s="211"/>
      <c r="G3295" s="213"/>
      <c r="I3295" s="63"/>
      <c r="J3295" s="68"/>
      <c r="K3295" s="68"/>
      <c r="M3295" s="63"/>
      <c r="N3295" s="211"/>
      <c r="O3295" s="212"/>
      <c r="Q3295" s="63"/>
      <c r="R3295" s="210"/>
      <c r="S3295" s="210"/>
      <c r="U3295" s="63"/>
      <c r="V3295" s="214"/>
      <c r="AB3295" s="67"/>
      <c r="AH3295" s="58"/>
      <c r="AI3295" s="210"/>
      <c r="AJ3295" s="210"/>
      <c r="AK3295" s="210"/>
      <c r="AM3295" s="63"/>
      <c r="AN3295" s="210"/>
      <c r="AO3295" s="210"/>
      <c r="AP3295" s="210"/>
      <c r="AR3295" s="63"/>
      <c r="AS3295" s="210"/>
      <c r="AT3295" s="210"/>
    </row>
    <row r="3296" spans="4:46">
      <c r="D3296" s="63"/>
      <c r="E3296" s="211"/>
      <c r="F3296" s="211"/>
      <c r="G3296" s="213"/>
      <c r="I3296" s="63"/>
      <c r="J3296" s="68"/>
      <c r="K3296" s="68"/>
      <c r="M3296" s="63"/>
      <c r="N3296" s="211"/>
      <c r="O3296" s="212"/>
      <c r="Q3296" s="63"/>
      <c r="R3296" s="210"/>
      <c r="S3296" s="210"/>
      <c r="U3296" s="63"/>
      <c r="V3296" s="214"/>
      <c r="AB3296" s="67"/>
      <c r="AH3296" s="58"/>
      <c r="AI3296" s="210"/>
      <c r="AJ3296" s="210"/>
      <c r="AK3296" s="210"/>
      <c r="AM3296" s="63"/>
      <c r="AN3296" s="210"/>
      <c r="AO3296" s="210"/>
      <c r="AP3296" s="210"/>
      <c r="AR3296" s="63"/>
      <c r="AS3296" s="210"/>
      <c r="AT3296" s="210"/>
    </row>
    <row r="3297" spans="4:46">
      <c r="D3297" s="63"/>
      <c r="E3297" s="211"/>
      <c r="F3297" s="211"/>
      <c r="G3297" s="213"/>
      <c r="I3297" s="63"/>
      <c r="J3297" s="68"/>
      <c r="K3297" s="68"/>
      <c r="M3297" s="63"/>
      <c r="N3297" s="211"/>
      <c r="O3297" s="212"/>
      <c r="Q3297" s="63"/>
      <c r="R3297" s="210"/>
      <c r="S3297" s="210"/>
      <c r="U3297" s="63"/>
      <c r="V3297" s="214"/>
      <c r="AB3297" s="67"/>
      <c r="AH3297" s="58"/>
      <c r="AI3297" s="210"/>
      <c r="AJ3297" s="210"/>
      <c r="AK3297" s="210"/>
      <c r="AM3297" s="63"/>
      <c r="AN3297" s="210"/>
      <c r="AO3297" s="210"/>
      <c r="AP3297" s="210"/>
      <c r="AR3297" s="63"/>
      <c r="AS3297" s="210"/>
      <c r="AT3297" s="210"/>
    </row>
    <row r="3298" spans="4:46">
      <c r="D3298" s="63"/>
      <c r="E3298" s="211"/>
      <c r="F3298" s="211"/>
      <c r="G3298" s="213"/>
      <c r="I3298" s="63"/>
      <c r="J3298" s="68"/>
      <c r="K3298" s="68"/>
      <c r="M3298" s="63"/>
      <c r="N3298" s="211"/>
      <c r="O3298" s="212"/>
      <c r="Q3298" s="63"/>
      <c r="R3298" s="210"/>
      <c r="S3298" s="210"/>
      <c r="U3298" s="63"/>
      <c r="V3298" s="214"/>
      <c r="AB3298" s="67"/>
      <c r="AH3298" s="58"/>
      <c r="AI3298" s="210"/>
      <c r="AJ3298" s="210"/>
      <c r="AK3298" s="210"/>
      <c r="AM3298" s="63"/>
      <c r="AN3298" s="210"/>
      <c r="AO3298" s="210"/>
      <c r="AP3298" s="210"/>
      <c r="AR3298" s="63"/>
      <c r="AS3298" s="210"/>
      <c r="AT3298" s="210"/>
    </row>
    <row r="3299" spans="4:46">
      <c r="D3299" s="63"/>
      <c r="E3299" s="211"/>
      <c r="F3299" s="211"/>
      <c r="G3299" s="213"/>
      <c r="I3299" s="63"/>
      <c r="J3299" s="68"/>
      <c r="K3299" s="68"/>
      <c r="M3299" s="63"/>
      <c r="N3299" s="211"/>
      <c r="O3299" s="212"/>
      <c r="Q3299" s="63"/>
      <c r="R3299" s="210"/>
      <c r="S3299" s="210"/>
      <c r="U3299" s="63"/>
      <c r="V3299" s="214"/>
      <c r="AB3299" s="67"/>
      <c r="AH3299" s="58"/>
      <c r="AI3299" s="210"/>
      <c r="AJ3299" s="210"/>
      <c r="AK3299" s="210"/>
      <c r="AM3299" s="63"/>
      <c r="AN3299" s="210"/>
      <c r="AO3299" s="210"/>
      <c r="AP3299" s="210"/>
      <c r="AR3299" s="63"/>
      <c r="AS3299" s="210"/>
      <c r="AT3299" s="210"/>
    </row>
    <row r="3300" spans="4:46">
      <c r="D3300" s="63"/>
      <c r="E3300" s="211"/>
      <c r="F3300" s="211"/>
      <c r="G3300" s="213"/>
      <c r="I3300" s="63"/>
      <c r="J3300" s="68"/>
      <c r="K3300" s="68"/>
      <c r="M3300" s="63"/>
      <c r="N3300" s="211"/>
      <c r="O3300" s="212"/>
      <c r="Q3300" s="63"/>
      <c r="R3300" s="210"/>
      <c r="S3300" s="210"/>
      <c r="U3300" s="63"/>
      <c r="V3300" s="214"/>
      <c r="AB3300" s="67"/>
      <c r="AH3300" s="58"/>
      <c r="AI3300" s="210"/>
      <c r="AJ3300" s="210"/>
      <c r="AK3300" s="210"/>
      <c r="AM3300" s="63"/>
      <c r="AN3300" s="210"/>
      <c r="AO3300" s="210"/>
      <c r="AP3300" s="210"/>
      <c r="AR3300" s="63"/>
      <c r="AS3300" s="210"/>
      <c r="AT3300" s="210"/>
    </row>
    <row r="3301" spans="4:46">
      <c r="D3301" s="63"/>
      <c r="E3301" s="211"/>
      <c r="F3301" s="211"/>
      <c r="G3301" s="213"/>
      <c r="I3301" s="63"/>
      <c r="J3301" s="68"/>
      <c r="K3301" s="68"/>
      <c r="M3301" s="63"/>
      <c r="N3301" s="211"/>
      <c r="O3301" s="212"/>
      <c r="Q3301" s="63"/>
      <c r="R3301" s="210"/>
      <c r="S3301" s="210"/>
      <c r="U3301" s="63"/>
      <c r="V3301" s="214"/>
      <c r="AB3301" s="67"/>
      <c r="AH3301" s="58"/>
      <c r="AI3301" s="210"/>
      <c r="AJ3301" s="210"/>
      <c r="AK3301" s="210"/>
      <c r="AM3301" s="63"/>
      <c r="AN3301" s="210"/>
      <c r="AO3301" s="210"/>
      <c r="AP3301" s="210"/>
      <c r="AR3301" s="63"/>
      <c r="AS3301" s="210"/>
      <c r="AT3301" s="210"/>
    </row>
    <row r="3302" spans="4:46">
      <c r="D3302" s="63"/>
      <c r="E3302" s="211"/>
      <c r="F3302" s="211"/>
      <c r="G3302" s="213"/>
      <c r="I3302" s="63"/>
      <c r="J3302" s="68"/>
      <c r="K3302" s="68"/>
      <c r="M3302" s="63"/>
      <c r="N3302" s="211"/>
      <c r="O3302" s="212"/>
      <c r="Q3302" s="63"/>
      <c r="R3302" s="210"/>
      <c r="S3302" s="210"/>
      <c r="U3302" s="63"/>
      <c r="V3302" s="214"/>
      <c r="AB3302" s="67"/>
      <c r="AH3302" s="58"/>
      <c r="AI3302" s="210"/>
      <c r="AJ3302" s="210"/>
      <c r="AK3302" s="210"/>
      <c r="AM3302" s="63"/>
      <c r="AN3302" s="210"/>
      <c r="AO3302" s="210"/>
      <c r="AP3302" s="210"/>
      <c r="AR3302" s="63"/>
      <c r="AS3302" s="210"/>
      <c r="AT3302" s="210"/>
    </row>
    <row r="3303" spans="4:46">
      <c r="D3303" s="63"/>
      <c r="E3303" s="211"/>
      <c r="F3303" s="211"/>
      <c r="G3303" s="213"/>
      <c r="I3303" s="63"/>
      <c r="J3303" s="68"/>
      <c r="K3303" s="68"/>
      <c r="M3303" s="63"/>
      <c r="N3303" s="211"/>
      <c r="O3303" s="212"/>
      <c r="Q3303" s="63"/>
      <c r="R3303" s="210"/>
      <c r="S3303" s="210"/>
      <c r="U3303" s="63"/>
      <c r="V3303" s="214"/>
      <c r="AB3303" s="67"/>
      <c r="AH3303" s="58"/>
      <c r="AI3303" s="210"/>
      <c r="AJ3303" s="210"/>
      <c r="AK3303" s="210"/>
      <c r="AM3303" s="63"/>
      <c r="AN3303" s="210"/>
      <c r="AO3303" s="210"/>
      <c r="AP3303" s="210"/>
      <c r="AR3303" s="63"/>
      <c r="AS3303" s="210"/>
      <c r="AT3303" s="210"/>
    </row>
    <row r="3304" spans="4:46">
      <c r="D3304" s="63"/>
      <c r="E3304" s="211"/>
      <c r="F3304" s="211"/>
      <c r="G3304" s="213"/>
      <c r="I3304" s="63"/>
      <c r="J3304" s="68"/>
      <c r="K3304" s="68"/>
      <c r="M3304" s="63"/>
      <c r="N3304" s="211"/>
      <c r="O3304" s="212"/>
      <c r="Q3304" s="63"/>
      <c r="R3304" s="210"/>
      <c r="S3304" s="210"/>
      <c r="U3304" s="63"/>
      <c r="V3304" s="214"/>
      <c r="AB3304" s="67"/>
      <c r="AH3304" s="58"/>
      <c r="AI3304" s="210"/>
      <c r="AJ3304" s="210"/>
      <c r="AK3304" s="210"/>
      <c r="AM3304" s="63"/>
      <c r="AN3304" s="210"/>
      <c r="AO3304" s="210"/>
      <c r="AP3304" s="210"/>
      <c r="AR3304" s="63"/>
      <c r="AS3304" s="210"/>
      <c r="AT3304" s="210"/>
    </row>
    <row r="3305" spans="4:46">
      <c r="D3305" s="63"/>
      <c r="E3305" s="211"/>
      <c r="F3305" s="211"/>
      <c r="G3305" s="213"/>
      <c r="I3305" s="63"/>
      <c r="J3305" s="68"/>
      <c r="K3305" s="68"/>
      <c r="M3305" s="63"/>
      <c r="N3305" s="211"/>
      <c r="O3305" s="212"/>
      <c r="Q3305" s="63"/>
      <c r="R3305" s="210"/>
      <c r="S3305" s="210"/>
      <c r="U3305" s="63"/>
      <c r="V3305" s="214"/>
      <c r="AB3305" s="67"/>
      <c r="AH3305" s="58"/>
      <c r="AI3305" s="210"/>
      <c r="AJ3305" s="210"/>
      <c r="AK3305" s="210"/>
      <c r="AM3305" s="63"/>
      <c r="AN3305" s="210"/>
      <c r="AO3305" s="210"/>
      <c r="AP3305" s="210"/>
      <c r="AR3305" s="63"/>
      <c r="AS3305" s="210"/>
      <c r="AT3305" s="210"/>
    </row>
    <row r="3306" spans="4:46">
      <c r="D3306" s="63"/>
      <c r="E3306" s="211"/>
      <c r="F3306" s="211"/>
      <c r="G3306" s="213"/>
      <c r="I3306" s="63"/>
      <c r="J3306" s="68"/>
      <c r="K3306" s="68"/>
      <c r="M3306" s="63"/>
      <c r="N3306" s="211"/>
      <c r="O3306" s="212"/>
      <c r="Q3306" s="63"/>
      <c r="R3306" s="210"/>
      <c r="S3306" s="210"/>
      <c r="U3306" s="63"/>
      <c r="V3306" s="214"/>
      <c r="AB3306" s="67"/>
      <c r="AH3306" s="58"/>
      <c r="AI3306" s="210"/>
      <c r="AJ3306" s="210"/>
      <c r="AK3306" s="210"/>
      <c r="AM3306" s="63"/>
      <c r="AN3306" s="210"/>
      <c r="AO3306" s="210"/>
      <c r="AP3306" s="210"/>
      <c r="AR3306" s="63"/>
      <c r="AS3306" s="210"/>
      <c r="AT3306" s="210"/>
    </row>
    <row r="3307" spans="4:46">
      <c r="D3307" s="63"/>
      <c r="E3307" s="211"/>
      <c r="F3307" s="211"/>
      <c r="G3307" s="213"/>
      <c r="I3307" s="63"/>
      <c r="J3307" s="68"/>
      <c r="K3307" s="68"/>
      <c r="M3307" s="63"/>
      <c r="N3307" s="211"/>
      <c r="O3307" s="212"/>
      <c r="Q3307" s="63"/>
      <c r="R3307" s="210"/>
      <c r="S3307" s="210"/>
      <c r="U3307" s="63"/>
      <c r="V3307" s="214"/>
      <c r="AB3307" s="67"/>
      <c r="AH3307" s="58"/>
      <c r="AI3307" s="210"/>
      <c r="AJ3307" s="210"/>
      <c r="AK3307" s="210"/>
      <c r="AM3307" s="63"/>
      <c r="AN3307" s="210"/>
      <c r="AO3307" s="210"/>
      <c r="AP3307" s="210"/>
      <c r="AR3307" s="63"/>
      <c r="AS3307" s="210"/>
      <c r="AT3307" s="210"/>
    </row>
    <row r="3308" spans="4:46">
      <c r="D3308" s="63"/>
      <c r="E3308" s="211"/>
      <c r="F3308" s="211"/>
      <c r="G3308" s="213"/>
      <c r="I3308" s="63"/>
      <c r="J3308" s="68"/>
      <c r="K3308" s="68"/>
      <c r="M3308" s="63"/>
      <c r="N3308" s="211"/>
      <c r="O3308" s="212"/>
      <c r="Q3308" s="63"/>
      <c r="R3308" s="210"/>
      <c r="S3308" s="210"/>
      <c r="U3308" s="63"/>
      <c r="V3308" s="214"/>
      <c r="AB3308" s="67"/>
      <c r="AH3308" s="58"/>
      <c r="AI3308" s="210"/>
      <c r="AJ3308" s="210"/>
      <c r="AK3308" s="210"/>
      <c r="AM3308" s="63"/>
      <c r="AN3308" s="210"/>
      <c r="AO3308" s="210"/>
      <c r="AP3308" s="210"/>
      <c r="AR3308" s="63"/>
      <c r="AS3308" s="210"/>
      <c r="AT3308" s="210"/>
    </row>
    <row r="3309" spans="4:46">
      <c r="D3309" s="63"/>
      <c r="E3309" s="211"/>
      <c r="F3309" s="211"/>
      <c r="G3309" s="213"/>
      <c r="I3309" s="63"/>
      <c r="J3309" s="68"/>
      <c r="K3309" s="68"/>
      <c r="M3309" s="63"/>
      <c r="N3309" s="211"/>
      <c r="O3309" s="212"/>
      <c r="Q3309" s="63"/>
      <c r="R3309" s="210"/>
      <c r="S3309" s="210"/>
      <c r="U3309" s="63"/>
      <c r="V3309" s="214"/>
      <c r="AB3309" s="67"/>
      <c r="AH3309" s="58"/>
      <c r="AI3309" s="210"/>
      <c r="AJ3309" s="210"/>
      <c r="AK3309" s="210"/>
      <c r="AM3309" s="63"/>
      <c r="AN3309" s="210"/>
      <c r="AO3309" s="210"/>
      <c r="AP3309" s="210"/>
      <c r="AR3309" s="63"/>
      <c r="AS3309" s="210"/>
      <c r="AT3309" s="210"/>
    </row>
    <row r="3310" spans="4:46">
      <c r="D3310" s="63"/>
      <c r="E3310" s="211"/>
      <c r="F3310" s="211"/>
      <c r="G3310" s="213"/>
      <c r="I3310" s="63"/>
      <c r="J3310" s="68"/>
      <c r="K3310" s="68"/>
      <c r="M3310" s="63"/>
      <c r="N3310" s="211"/>
      <c r="O3310" s="212"/>
      <c r="Q3310" s="63"/>
      <c r="R3310" s="210"/>
      <c r="S3310" s="210"/>
      <c r="U3310" s="63"/>
      <c r="V3310" s="214"/>
      <c r="AB3310" s="67"/>
      <c r="AH3310" s="58"/>
      <c r="AI3310" s="210"/>
      <c r="AJ3310" s="210"/>
      <c r="AK3310" s="210"/>
      <c r="AM3310" s="63"/>
      <c r="AN3310" s="210"/>
      <c r="AO3310" s="210"/>
      <c r="AP3310" s="210"/>
      <c r="AR3310" s="63"/>
      <c r="AS3310" s="210"/>
      <c r="AT3310" s="210"/>
    </row>
    <row r="3311" spans="4:46">
      <c r="D3311" s="63"/>
      <c r="E3311" s="211"/>
      <c r="F3311" s="211"/>
      <c r="G3311" s="213"/>
      <c r="I3311" s="63"/>
      <c r="J3311" s="68"/>
      <c r="K3311" s="68"/>
      <c r="M3311" s="63"/>
      <c r="N3311" s="211"/>
      <c r="O3311" s="212"/>
      <c r="Q3311" s="63"/>
      <c r="R3311" s="210"/>
      <c r="S3311" s="210"/>
      <c r="U3311" s="63"/>
      <c r="V3311" s="214"/>
      <c r="AB3311" s="67"/>
      <c r="AH3311" s="58"/>
      <c r="AI3311" s="210"/>
      <c r="AJ3311" s="210"/>
      <c r="AK3311" s="210"/>
      <c r="AM3311" s="63"/>
      <c r="AN3311" s="210"/>
      <c r="AO3311" s="210"/>
      <c r="AP3311" s="210"/>
      <c r="AR3311" s="63"/>
      <c r="AS3311" s="210"/>
      <c r="AT3311" s="210"/>
    </row>
    <row r="3312" spans="4:46">
      <c r="D3312" s="63"/>
      <c r="E3312" s="211"/>
      <c r="F3312" s="211"/>
      <c r="G3312" s="213"/>
      <c r="I3312" s="63"/>
      <c r="J3312" s="68"/>
      <c r="K3312" s="68"/>
      <c r="M3312" s="63"/>
      <c r="N3312" s="211"/>
      <c r="O3312" s="212"/>
      <c r="Q3312" s="63"/>
      <c r="R3312" s="210"/>
      <c r="S3312" s="210"/>
      <c r="U3312" s="63"/>
      <c r="V3312" s="214"/>
      <c r="AB3312" s="67"/>
      <c r="AH3312" s="58"/>
      <c r="AI3312" s="210"/>
      <c r="AJ3312" s="210"/>
      <c r="AK3312" s="210"/>
      <c r="AM3312" s="63"/>
      <c r="AN3312" s="210"/>
      <c r="AO3312" s="210"/>
      <c r="AP3312" s="210"/>
      <c r="AR3312" s="63"/>
      <c r="AS3312" s="210"/>
      <c r="AT3312" s="210"/>
    </row>
    <row r="3313" spans="4:46">
      <c r="D3313" s="63"/>
      <c r="E3313" s="211"/>
      <c r="F3313" s="211"/>
      <c r="G3313" s="213"/>
      <c r="I3313" s="63"/>
      <c r="J3313" s="68"/>
      <c r="K3313" s="68"/>
      <c r="M3313" s="63"/>
      <c r="N3313" s="211"/>
      <c r="O3313" s="212"/>
      <c r="Q3313" s="63"/>
      <c r="R3313" s="210"/>
      <c r="S3313" s="210"/>
      <c r="U3313" s="63"/>
      <c r="V3313" s="214"/>
      <c r="AB3313" s="67"/>
      <c r="AH3313" s="58"/>
      <c r="AI3313" s="210"/>
      <c r="AJ3313" s="210"/>
      <c r="AK3313" s="210"/>
      <c r="AM3313" s="63"/>
      <c r="AN3313" s="210"/>
      <c r="AO3313" s="210"/>
      <c r="AP3313" s="210"/>
      <c r="AR3313" s="63"/>
      <c r="AS3313" s="210"/>
      <c r="AT3313" s="210"/>
    </row>
    <row r="3314" spans="4:46">
      <c r="D3314" s="63"/>
      <c r="E3314" s="211"/>
      <c r="F3314" s="211"/>
      <c r="G3314" s="213"/>
      <c r="I3314" s="63"/>
      <c r="J3314" s="68"/>
      <c r="K3314" s="68"/>
      <c r="M3314" s="63"/>
      <c r="N3314" s="211"/>
      <c r="O3314" s="212"/>
      <c r="Q3314" s="63"/>
      <c r="R3314" s="210"/>
      <c r="S3314" s="210"/>
      <c r="U3314" s="63"/>
      <c r="V3314" s="214"/>
      <c r="AB3314" s="67"/>
      <c r="AH3314" s="58"/>
      <c r="AI3314" s="210"/>
      <c r="AJ3314" s="210"/>
      <c r="AK3314" s="210"/>
      <c r="AM3314" s="63"/>
      <c r="AN3314" s="210"/>
      <c r="AO3314" s="210"/>
      <c r="AP3314" s="210"/>
      <c r="AR3314" s="63"/>
      <c r="AS3314" s="210"/>
      <c r="AT3314" s="210"/>
    </row>
    <row r="3315" spans="4:46">
      <c r="D3315" s="63"/>
      <c r="E3315" s="211"/>
      <c r="F3315" s="211"/>
      <c r="G3315" s="213"/>
      <c r="I3315" s="63"/>
      <c r="J3315" s="68"/>
      <c r="K3315" s="68"/>
      <c r="M3315" s="63"/>
      <c r="N3315" s="211"/>
      <c r="O3315" s="212"/>
      <c r="Q3315" s="63"/>
      <c r="R3315" s="210"/>
      <c r="S3315" s="210"/>
      <c r="U3315" s="63"/>
      <c r="V3315" s="214"/>
      <c r="AB3315" s="67"/>
      <c r="AH3315" s="58"/>
      <c r="AI3315" s="210"/>
      <c r="AJ3315" s="210"/>
      <c r="AK3315" s="210"/>
      <c r="AM3315" s="63"/>
      <c r="AN3315" s="210"/>
      <c r="AO3315" s="210"/>
      <c r="AP3315" s="210"/>
      <c r="AR3315" s="63"/>
      <c r="AS3315" s="210"/>
      <c r="AT3315" s="210"/>
    </row>
    <row r="3316" spans="4:46">
      <c r="D3316" s="63"/>
      <c r="E3316" s="211"/>
      <c r="F3316" s="211"/>
      <c r="G3316" s="213"/>
      <c r="I3316" s="63"/>
      <c r="J3316" s="68"/>
      <c r="K3316" s="68"/>
      <c r="M3316" s="63"/>
      <c r="N3316" s="211"/>
      <c r="O3316" s="212"/>
      <c r="Q3316" s="63"/>
      <c r="R3316" s="210"/>
      <c r="S3316" s="210"/>
      <c r="U3316" s="63"/>
      <c r="V3316" s="214"/>
      <c r="AB3316" s="67"/>
      <c r="AH3316" s="58"/>
      <c r="AI3316" s="210"/>
      <c r="AJ3316" s="210"/>
      <c r="AK3316" s="210"/>
      <c r="AM3316" s="63"/>
      <c r="AN3316" s="210"/>
      <c r="AO3316" s="210"/>
      <c r="AP3316" s="210"/>
      <c r="AR3316" s="63"/>
      <c r="AS3316" s="210"/>
      <c r="AT3316" s="210"/>
    </row>
    <row r="3317" spans="4:46">
      <c r="D3317" s="63"/>
      <c r="E3317" s="211"/>
      <c r="F3317" s="211"/>
      <c r="G3317" s="213"/>
      <c r="I3317" s="63"/>
      <c r="J3317" s="68"/>
      <c r="K3317" s="68"/>
      <c r="M3317" s="63"/>
      <c r="N3317" s="211"/>
      <c r="O3317" s="212"/>
      <c r="Q3317" s="63"/>
      <c r="R3317" s="210"/>
      <c r="S3317" s="210"/>
      <c r="U3317" s="63"/>
      <c r="V3317" s="214"/>
      <c r="AB3317" s="67"/>
      <c r="AH3317" s="58"/>
      <c r="AI3317" s="210"/>
      <c r="AJ3317" s="210"/>
      <c r="AK3317" s="210"/>
      <c r="AM3317" s="63"/>
      <c r="AN3317" s="210"/>
      <c r="AO3317" s="210"/>
      <c r="AP3317" s="210"/>
      <c r="AR3317" s="63"/>
      <c r="AS3317" s="210"/>
      <c r="AT3317" s="210"/>
    </row>
    <row r="3318" spans="4:46">
      <c r="D3318" s="63"/>
      <c r="E3318" s="211"/>
      <c r="F3318" s="211"/>
      <c r="G3318" s="213"/>
      <c r="I3318" s="63"/>
      <c r="J3318" s="68"/>
      <c r="K3318" s="68"/>
      <c r="M3318" s="63"/>
      <c r="N3318" s="211"/>
      <c r="O3318" s="212"/>
      <c r="Q3318" s="63"/>
      <c r="R3318" s="210"/>
      <c r="S3318" s="210"/>
      <c r="U3318" s="63"/>
      <c r="V3318" s="214"/>
      <c r="AB3318" s="67"/>
      <c r="AH3318" s="58"/>
      <c r="AI3318" s="210"/>
      <c r="AJ3318" s="210"/>
      <c r="AK3318" s="210"/>
      <c r="AM3318" s="63"/>
      <c r="AN3318" s="210"/>
      <c r="AO3318" s="210"/>
      <c r="AP3318" s="210"/>
      <c r="AR3318" s="63"/>
      <c r="AS3318" s="210"/>
      <c r="AT3318" s="210"/>
    </row>
    <row r="3319" spans="4:46">
      <c r="D3319" s="63"/>
      <c r="E3319" s="211"/>
      <c r="F3319" s="211"/>
      <c r="G3319" s="213"/>
      <c r="I3319" s="63"/>
      <c r="J3319" s="68"/>
      <c r="K3319" s="68"/>
      <c r="M3319" s="63"/>
      <c r="N3319" s="211"/>
      <c r="O3319" s="212"/>
      <c r="Q3319" s="63"/>
      <c r="R3319" s="210"/>
      <c r="S3319" s="210"/>
      <c r="U3319" s="63"/>
      <c r="V3319" s="214"/>
      <c r="AB3319" s="67"/>
      <c r="AH3319" s="58"/>
      <c r="AI3319" s="210"/>
      <c r="AJ3319" s="210"/>
      <c r="AK3319" s="210"/>
      <c r="AM3319" s="63"/>
      <c r="AN3319" s="210"/>
      <c r="AO3319" s="210"/>
      <c r="AP3319" s="210"/>
      <c r="AR3319" s="63"/>
      <c r="AS3319" s="210"/>
      <c r="AT3319" s="210"/>
    </row>
    <row r="3320" spans="4:46">
      <c r="D3320" s="63"/>
      <c r="E3320" s="211"/>
      <c r="F3320" s="211"/>
      <c r="G3320" s="213"/>
      <c r="I3320" s="63"/>
      <c r="J3320" s="68"/>
      <c r="K3320" s="68"/>
      <c r="M3320" s="63"/>
      <c r="N3320" s="211"/>
      <c r="O3320" s="212"/>
      <c r="Q3320" s="63"/>
      <c r="R3320" s="210"/>
      <c r="S3320" s="210"/>
      <c r="U3320" s="63"/>
      <c r="V3320" s="214"/>
      <c r="AB3320" s="67"/>
      <c r="AH3320" s="58"/>
      <c r="AI3320" s="210"/>
      <c r="AJ3320" s="210"/>
      <c r="AK3320" s="210"/>
      <c r="AM3320" s="63"/>
      <c r="AN3320" s="210"/>
      <c r="AO3320" s="210"/>
      <c r="AP3320" s="210"/>
      <c r="AR3320" s="63"/>
      <c r="AS3320" s="210"/>
      <c r="AT3320" s="210"/>
    </row>
    <row r="3321" spans="4:46">
      <c r="D3321" s="63"/>
      <c r="E3321" s="211"/>
      <c r="F3321" s="211"/>
      <c r="G3321" s="213"/>
      <c r="I3321" s="63"/>
      <c r="J3321" s="68"/>
      <c r="K3321" s="68"/>
      <c r="M3321" s="63"/>
      <c r="N3321" s="211"/>
      <c r="O3321" s="212"/>
      <c r="Q3321" s="63"/>
      <c r="R3321" s="210"/>
      <c r="S3321" s="210"/>
      <c r="U3321" s="63"/>
      <c r="V3321" s="214"/>
      <c r="AB3321" s="67"/>
      <c r="AH3321" s="58"/>
      <c r="AI3321" s="210"/>
      <c r="AJ3321" s="210"/>
      <c r="AK3321" s="210"/>
      <c r="AM3321" s="63"/>
      <c r="AN3321" s="210"/>
      <c r="AO3321" s="210"/>
      <c r="AP3321" s="210"/>
      <c r="AR3321" s="63"/>
      <c r="AS3321" s="210"/>
      <c r="AT3321" s="210"/>
    </row>
    <row r="3322" spans="4:46">
      <c r="D3322" s="63"/>
      <c r="E3322" s="211"/>
      <c r="F3322" s="211"/>
      <c r="G3322" s="213"/>
      <c r="I3322" s="63"/>
      <c r="J3322" s="68"/>
      <c r="K3322" s="68"/>
      <c r="M3322" s="63"/>
      <c r="N3322" s="211"/>
      <c r="O3322" s="212"/>
      <c r="Q3322" s="63"/>
      <c r="R3322" s="210"/>
      <c r="S3322" s="210"/>
      <c r="U3322" s="63"/>
      <c r="V3322" s="214"/>
      <c r="AB3322" s="67"/>
      <c r="AH3322" s="58"/>
      <c r="AI3322" s="210"/>
      <c r="AJ3322" s="210"/>
      <c r="AK3322" s="210"/>
      <c r="AM3322" s="63"/>
      <c r="AN3322" s="210"/>
      <c r="AO3322" s="210"/>
      <c r="AP3322" s="210"/>
      <c r="AR3322" s="63"/>
      <c r="AS3322" s="210"/>
      <c r="AT3322" s="210"/>
    </row>
    <row r="3323" spans="4:46">
      <c r="D3323" s="63"/>
      <c r="E3323" s="211"/>
      <c r="F3323" s="211"/>
      <c r="G3323" s="213"/>
      <c r="I3323" s="63"/>
      <c r="J3323" s="68"/>
      <c r="K3323" s="68"/>
      <c r="M3323" s="63"/>
      <c r="N3323" s="211"/>
      <c r="O3323" s="212"/>
      <c r="Q3323" s="63"/>
      <c r="R3323" s="210"/>
      <c r="S3323" s="210"/>
      <c r="U3323" s="63"/>
      <c r="V3323" s="214"/>
      <c r="AB3323" s="67"/>
      <c r="AH3323" s="58"/>
      <c r="AI3323" s="210"/>
      <c r="AJ3323" s="210"/>
      <c r="AK3323" s="210"/>
      <c r="AM3323" s="63"/>
      <c r="AN3323" s="210"/>
      <c r="AO3323" s="210"/>
      <c r="AP3323" s="210"/>
      <c r="AR3323" s="63"/>
      <c r="AS3323" s="210"/>
      <c r="AT3323" s="210"/>
    </row>
    <row r="3324" spans="4:46">
      <c r="D3324" s="63"/>
      <c r="E3324" s="211"/>
      <c r="F3324" s="211"/>
      <c r="G3324" s="213"/>
      <c r="I3324" s="63"/>
      <c r="J3324" s="68"/>
      <c r="K3324" s="68"/>
      <c r="M3324" s="63"/>
      <c r="N3324" s="211"/>
      <c r="O3324" s="212"/>
      <c r="Q3324" s="63"/>
      <c r="R3324" s="210"/>
      <c r="S3324" s="210"/>
      <c r="U3324" s="63"/>
      <c r="V3324" s="214"/>
      <c r="AB3324" s="67"/>
      <c r="AH3324" s="58"/>
      <c r="AI3324" s="210"/>
      <c r="AJ3324" s="210"/>
      <c r="AK3324" s="210"/>
      <c r="AM3324" s="63"/>
      <c r="AN3324" s="210"/>
      <c r="AO3324" s="210"/>
      <c r="AP3324" s="210"/>
      <c r="AR3324" s="63"/>
      <c r="AS3324" s="210"/>
      <c r="AT3324" s="210"/>
    </row>
    <row r="3325" spans="4:46">
      <c r="D3325" s="63"/>
      <c r="E3325" s="211"/>
      <c r="F3325" s="211"/>
      <c r="G3325" s="213"/>
      <c r="I3325" s="63"/>
      <c r="J3325" s="68"/>
      <c r="K3325" s="68"/>
      <c r="M3325" s="63"/>
      <c r="N3325" s="211"/>
      <c r="O3325" s="212"/>
      <c r="Q3325" s="63"/>
      <c r="R3325" s="210"/>
      <c r="S3325" s="210"/>
      <c r="U3325" s="63"/>
      <c r="V3325" s="214"/>
      <c r="AB3325" s="67"/>
      <c r="AH3325" s="58"/>
      <c r="AI3325" s="210"/>
      <c r="AJ3325" s="210"/>
      <c r="AK3325" s="210"/>
      <c r="AM3325" s="63"/>
      <c r="AN3325" s="210"/>
      <c r="AO3325" s="210"/>
      <c r="AP3325" s="210"/>
      <c r="AR3325" s="63"/>
      <c r="AS3325" s="210"/>
      <c r="AT3325" s="210"/>
    </row>
    <row r="3326" spans="4:46">
      <c r="D3326" s="63"/>
      <c r="E3326" s="211"/>
      <c r="F3326" s="211"/>
      <c r="G3326" s="213"/>
      <c r="I3326" s="63"/>
      <c r="J3326" s="68"/>
      <c r="K3326" s="68"/>
      <c r="M3326" s="63"/>
      <c r="N3326" s="211"/>
      <c r="O3326" s="212"/>
      <c r="Q3326" s="63"/>
      <c r="R3326" s="210"/>
      <c r="S3326" s="210"/>
      <c r="U3326" s="63"/>
      <c r="V3326" s="214"/>
      <c r="AB3326" s="67"/>
      <c r="AH3326" s="58"/>
      <c r="AI3326" s="210"/>
      <c r="AJ3326" s="210"/>
      <c r="AK3326" s="210"/>
      <c r="AM3326" s="63"/>
      <c r="AN3326" s="210"/>
      <c r="AO3326" s="210"/>
      <c r="AP3326" s="210"/>
      <c r="AR3326" s="63"/>
      <c r="AS3326" s="210"/>
      <c r="AT3326" s="210"/>
    </row>
    <row r="3327" spans="4:46">
      <c r="D3327" s="63"/>
      <c r="E3327" s="211"/>
      <c r="F3327" s="211"/>
      <c r="G3327" s="213"/>
      <c r="I3327" s="63"/>
      <c r="J3327" s="68"/>
      <c r="K3327" s="68"/>
      <c r="M3327" s="63"/>
      <c r="N3327" s="211"/>
      <c r="O3327" s="212"/>
      <c r="Q3327" s="63"/>
      <c r="R3327" s="210"/>
      <c r="S3327" s="210"/>
      <c r="U3327" s="63"/>
      <c r="V3327" s="214"/>
      <c r="AB3327" s="67"/>
      <c r="AH3327" s="58"/>
      <c r="AI3327" s="210"/>
      <c r="AJ3327" s="210"/>
      <c r="AK3327" s="210"/>
      <c r="AM3327" s="63"/>
      <c r="AN3327" s="210"/>
      <c r="AO3327" s="210"/>
      <c r="AP3327" s="210"/>
      <c r="AR3327" s="63"/>
      <c r="AS3327" s="210"/>
      <c r="AT3327" s="210"/>
    </row>
    <row r="3328" spans="4:46">
      <c r="D3328" s="63"/>
      <c r="E3328" s="211"/>
      <c r="F3328" s="211"/>
      <c r="G3328" s="213"/>
      <c r="I3328" s="63"/>
      <c r="J3328" s="68"/>
      <c r="K3328" s="68"/>
      <c r="M3328" s="63"/>
      <c r="N3328" s="211"/>
      <c r="O3328" s="212"/>
      <c r="Q3328" s="63"/>
      <c r="R3328" s="210"/>
      <c r="S3328" s="210"/>
      <c r="U3328" s="63"/>
      <c r="V3328" s="214"/>
      <c r="AB3328" s="67"/>
      <c r="AH3328" s="58"/>
      <c r="AI3328" s="210"/>
      <c r="AJ3328" s="210"/>
      <c r="AK3328" s="210"/>
      <c r="AM3328" s="63"/>
      <c r="AN3328" s="210"/>
      <c r="AO3328" s="210"/>
      <c r="AP3328" s="210"/>
      <c r="AR3328" s="63"/>
      <c r="AS3328" s="210"/>
      <c r="AT3328" s="210"/>
    </row>
    <row r="3329" spans="4:46">
      <c r="D3329" s="63"/>
      <c r="E3329" s="211"/>
      <c r="F3329" s="211"/>
      <c r="G3329" s="213"/>
      <c r="I3329" s="63"/>
      <c r="J3329" s="68"/>
      <c r="K3329" s="68"/>
      <c r="M3329" s="63"/>
      <c r="N3329" s="211"/>
      <c r="O3329" s="212"/>
      <c r="Q3329" s="63"/>
      <c r="R3329" s="210"/>
      <c r="S3329" s="210"/>
      <c r="U3329" s="63"/>
      <c r="V3329" s="214"/>
      <c r="AB3329" s="67"/>
      <c r="AH3329" s="58"/>
      <c r="AI3329" s="210"/>
      <c r="AJ3329" s="210"/>
      <c r="AK3329" s="210"/>
      <c r="AM3329" s="63"/>
      <c r="AN3329" s="210"/>
      <c r="AO3329" s="210"/>
      <c r="AP3329" s="210"/>
      <c r="AR3329" s="63"/>
      <c r="AS3329" s="210"/>
      <c r="AT3329" s="210"/>
    </row>
    <row r="3330" spans="4:46">
      <c r="D3330" s="63"/>
      <c r="E3330" s="211"/>
      <c r="F3330" s="211"/>
      <c r="G3330" s="213"/>
      <c r="I3330" s="63"/>
      <c r="J3330" s="68"/>
      <c r="K3330" s="68"/>
      <c r="M3330" s="63"/>
      <c r="N3330" s="211"/>
      <c r="O3330" s="212"/>
      <c r="Q3330" s="63"/>
      <c r="R3330" s="210"/>
      <c r="S3330" s="210"/>
      <c r="U3330" s="63"/>
      <c r="V3330" s="214"/>
      <c r="AB3330" s="67"/>
      <c r="AH3330" s="58"/>
      <c r="AI3330" s="210"/>
      <c r="AJ3330" s="210"/>
      <c r="AK3330" s="210"/>
      <c r="AM3330" s="63"/>
      <c r="AN3330" s="210"/>
      <c r="AO3330" s="210"/>
      <c r="AP3330" s="210"/>
      <c r="AR3330" s="63"/>
      <c r="AS3330" s="210"/>
      <c r="AT3330" s="210"/>
    </row>
    <row r="3331" spans="4:46">
      <c r="D3331" s="63"/>
      <c r="E3331" s="211"/>
      <c r="F3331" s="211"/>
      <c r="G3331" s="213"/>
      <c r="I3331" s="63"/>
      <c r="J3331" s="68"/>
      <c r="K3331" s="68"/>
      <c r="M3331" s="63"/>
      <c r="N3331" s="211"/>
      <c r="O3331" s="212"/>
      <c r="Q3331" s="63"/>
      <c r="R3331" s="210"/>
      <c r="S3331" s="210"/>
      <c r="U3331" s="63"/>
      <c r="V3331" s="214"/>
      <c r="AB3331" s="67"/>
      <c r="AH3331" s="58"/>
      <c r="AI3331" s="210"/>
      <c r="AJ3331" s="210"/>
      <c r="AK3331" s="210"/>
      <c r="AM3331" s="63"/>
      <c r="AN3331" s="210"/>
      <c r="AO3331" s="210"/>
      <c r="AP3331" s="210"/>
      <c r="AR3331" s="63"/>
      <c r="AS3331" s="210"/>
      <c r="AT3331" s="210"/>
    </row>
    <row r="3332" spans="4:46">
      <c r="D3332" s="63"/>
      <c r="E3332" s="211"/>
      <c r="F3332" s="211"/>
      <c r="G3332" s="213"/>
      <c r="I3332" s="63"/>
      <c r="J3332" s="68"/>
      <c r="K3332" s="68"/>
      <c r="M3332" s="63"/>
      <c r="N3332" s="211"/>
      <c r="O3332" s="212"/>
      <c r="Q3332" s="63"/>
      <c r="R3332" s="210"/>
      <c r="S3332" s="210"/>
      <c r="U3332" s="63"/>
      <c r="V3332" s="214"/>
      <c r="AB3332" s="67"/>
      <c r="AH3332" s="58"/>
      <c r="AI3332" s="210"/>
      <c r="AJ3332" s="210"/>
      <c r="AK3332" s="210"/>
      <c r="AM3332" s="63"/>
      <c r="AN3332" s="210"/>
      <c r="AO3332" s="210"/>
      <c r="AP3332" s="210"/>
      <c r="AR3332" s="63"/>
      <c r="AS3332" s="210"/>
      <c r="AT3332" s="210"/>
    </row>
    <row r="3333" spans="4:46">
      <c r="D3333" s="63"/>
      <c r="E3333" s="211"/>
      <c r="F3333" s="211"/>
      <c r="G3333" s="213"/>
      <c r="I3333" s="63"/>
      <c r="J3333" s="68"/>
      <c r="K3333" s="68"/>
      <c r="M3333" s="63"/>
      <c r="N3333" s="211"/>
      <c r="O3333" s="212"/>
      <c r="Q3333" s="63"/>
      <c r="R3333" s="210"/>
      <c r="S3333" s="210"/>
      <c r="U3333" s="63"/>
      <c r="V3333" s="214"/>
      <c r="AB3333" s="67"/>
      <c r="AH3333" s="58"/>
      <c r="AI3333" s="210"/>
      <c r="AJ3333" s="210"/>
      <c r="AK3333" s="210"/>
      <c r="AM3333" s="63"/>
      <c r="AN3333" s="210"/>
      <c r="AO3333" s="210"/>
      <c r="AP3333" s="210"/>
      <c r="AR3333" s="63"/>
      <c r="AS3333" s="210"/>
      <c r="AT3333" s="210"/>
    </row>
    <row r="3334" spans="4:46">
      <c r="D3334" s="63"/>
      <c r="E3334" s="211"/>
      <c r="F3334" s="211"/>
      <c r="G3334" s="213"/>
      <c r="I3334" s="63"/>
      <c r="J3334" s="68"/>
      <c r="K3334" s="68"/>
      <c r="M3334" s="63"/>
      <c r="N3334" s="211"/>
      <c r="O3334" s="212"/>
      <c r="Q3334" s="63"/>
      <c r="R3334" s="210"/>
      <c r="S3334" s="210"/>
      <c r="U3334" s="63"/>
      <c r="V3334" s="214"/>
      <c r="AB3334" s="67"/>
      <c r="AH3334" s="58"/>
      <c r="AI3334" s="210"/>
      <c r="AJ3334" s="210"/>
      <c r="AK3334" s="210"/>
      <c r="AM3334" s="63"/>
      <c r="AN3334" s="210"/>
      <c r="AO3334" s="210"/>
      <c r="AP3334" s="210"/>
      <c r="AR3334" s="63"/>
      <c r="AS3334" s="210"/>
      <c r="AT3334" s="210"/>
    </row>
    <row r="3335" spans="4:46">
      <c r="D3335" s="63"/>
      <c r="E3335" s="211"/>
      <c r="F3335" s="211"/>
      <c r="G3335" s="213"/>
      <c r="I3335" s="63"/>
      <c r="J3335" s="68"/>
      <c r="K3335" s="68"/>
      <c r="M3335" s="63"/>
      <c r="N3335" s="211"/>
      <c r="O3335" s="212"/>
      <c r="Q3335" s="63"/>
      <c r="R3335" s="210"/>
      <c r="S3335" s="210"/>
      <c r="U3335" s="63"/>
      <c r="V3335" s="214"/>
      <c r="AB3335" s="67"/>
      <c r="AH3335" s="58"/>
      <c r="AI3335" s="210"/>
      <c r="AJ3335" s="210"/>
      <c r="AK3335" s="210"/>
      <c r="AM3335" s="63"/>
      <c r="AN3335" s="210"/>
      <c r="AO3335" s="210"/>
      <c r="AP3335" s="210"/>
      <c r="AR3335" s="63"/>
      <c r="AS3335" s="210"/>
      <c r="AT3335" s="210"/>
    </row>
    <row r="3336" spans="4:46">
      <c r="D3336" s="63"/>
      <c r="E3336" s="211"/>
      <c r="F3336" s="211"/>
      <c r="G3336" s="213"/>
      <c r="I3336" s="63"/>
      <c r="J3336" s="68"/>
      <c r="K3336" s="68"/>
      <c r="M3336" s="63"/>
      <c r="N3336" s="211"/>
      <c r="O3336" s="212"/>
      <c r="Q3336" s="63"/>
      <c r="R3336" s="210"/>
      <c r="S3336" s="210"/>
      <c r="U3336" s="63"/>
      <c r="V3336" s="214"/>
      <c r="AB3336" s="67"/>
      <c r="AH3336" s="58"/>
      <c r="AI3336" s="210"/>
      <c r="AJ3336" s="210"/>
      <c r="AK3336" s="210"/>
      <c r="AM3336" s="63"/>
      <c r="AN3336" s="210"/>
      <c r="AO3336" s="210"/>
      <c r="AP3336" s="210"/>
      <c r="AR3336" s="63"/>
      <c r="AS3336" s="210"/>
      <c r="AT3336" s="210"/>
    </row>
    <row r="3337" spans="4:46">
      <c r="D3337" s="63"/>
      <c r="E3337" s="211"/>
      <c r="F3337" s="211"/>
      <c r="G3337" s="213"/>
      <c r="I3337" s="63"/>
      <c r="J3337" s="68"/>
      <c r="K3337" s="68"/>
      <c r="M3337" s="63"/>
      <c r="N3337" s="211"/>
      <c r="O3337" s="212"/>
      <c r="Q3337" s="63"/>
      <c r="R3337" s="210"/>
      <c r="S3337" s="210"/>
      <c r="U3337" s="63"/>
      <c r="V3337" s="214"/>
      <c r="AB3337" s="67"/>
      <c r="AH3337" s="58"/>
      <c r="AI3337" s="210"/>
      <c r="AJ3337" s="210"/>
      <c r="AK3337" s="210"/>
      <c r="AM3337" s="63"/>
      <c r="AN3337" s="210"/>
      <c r="AO3337" s="210"/>
      <c r="AP3337" s="210"/>
      <c r="AR3337" s="63"/>
      <c r="AS3337" s="210"/>
      <c r="AT3337" s="210"/>
    </row>
    <row r="3338" spans="4:46">
      <c r="D3338" s="63"/>
      <c r="E3338" s="211"/>
      <c r="F3338" s="211"/>
      <c r="G3338" s="213"/>
      <c r="I3338" s="63"/>
      <c r="J3338" s="68"/>
      <c r="K3338" s="68"/>
      <c r="M3338" s="63"/>
      <c r="N3338" s="211"/>
      <c r="O3338" s="212"/>
      <c r="Q3338" s="63"/>
      <c r="R3338" s="210"/>
      <c r="S3338" s="210"/>
      <c r="U3338" s="63"/>
      <c r="V3338" s="214"/>
      <c r="AB3338" s="67"/>
      <c r="AH3338" s="58"/>
      <c r="AI3338" s="210"/>
      <c r="AJ3338" s="210"/>
      <c r="AK3338" s="210"/>
      <c r="AM3338" s="63"/>
      <c r="AN3338" s="210"/>
      <c r="AO3338" s="210"/>
      <c r="AP3338" s="210"/>
      <c r="AR3338" s="63"/>
      <c r="AS3338" s="210"/>
      <c r="AT3338" s="210"/>
    </row>
    <row r="3339" spans="4:46">
      <c r="D3339" s="63"/>
      <c r="E3339" s="211"/>
      <c r="F3339" s="211"/>
      <c r="G3339" s="213"/>
      <c r="I3339" s="63"/>
      <c r="J3339" s="68"/>
      <c r="K3339" s="68"/>
      <c r="M3339" s="63"/>
      <c r="N3339" s="211"/>
      <c r="O3339" s="212"/>
      <c r="Q3339" s="63"/>
      <c r="R3339" s="210"/>
      <c r="S3339" s="210"/>
      <c r="U3339" s="63"/>
      <c r="V3339" s="214"/>
      <c r="AB3339" s="67"/>
      <c r="AH3339" s="58"/>
      <c r="AI3339" s="210"/>
      <c r="AJ3339" s="210"/>
      <c r="AK3339" s="210"/>
      <c r="AM3339" s="63"/>
      <c r="AN3339" s="210"/>
      <c r="AO3339" s="210"/>
      <c r="AP3339" s="210"/>
      <c r="AR3339" s="63"/>
      <c r="AS3339" s="210"/>
      <c r="AT3339" s="210"/>
    </row>
    <row r="3340" spans="4:46">
      <c r="D3340" s="63"/>
      <c r="E3340" s="211"/>
      <c r="F3340" s="211"/>
      <c r="G3340" s="213"/>
      <c r="I3340" s="63"/>
      <c r="J3340" s="68"/>
      <c r="K3340" s="68"/>
      <c r="M3340" s="63"/>
      <c r="N3340" s="211"/>
      <c r="O3340" s="212"/>
      <c r="Q3340" s="63"/>
      <c r="R3340" s="210"/>
      <c r="S3340" s="210"/>
      <c r="U3340" s="63"/>
      <c r="V3340" s="214"/>
      <c r="AB3340" s="67"/>
      <c r="AH3340" s="58"/>
      <c r="AI3340" s="210"/>
      <c r="AJ3340" s="210"/>
      <c r="AK3340" s="210"/>
      <c r="AM3340" s="63"/>
      <c r="AN3340" s="210"/>
      <c r="AO3340" s="210"/>
      <c r="AP3340" s="210"/>
      <c r="AR3340" s="63"/>
      <c r="AS3340" s="210"/>
      <c r="AT3340" s="210"/>
    </row>
    <row r="3341" spans="4:46">
      <c r="D3341" s="63"/>
      <c r="E3341" s="211"/>
      <c r="F3341" s="211"/>
      <c r="G3341" s="213"/>
      <c r="I3341" s="63"/>
      <c r="J3341" s="68"/>
      <c r="K3341" s="68"/>
      <c r="M3341" s="63"/>
      <c r="N3341" s="211"/>
      <c r="O3341" s="212"/>
      <c r="Q3341" s="63"/>
      <c r="R3341" s="210"/>
      <c r="S3341" s="210"/>
      <c r="U3341" s="63"/>
      <c r="V3341" s="214"/>
      <c r="AB3341" s="67"/>
      <c r="AH3341" s="58"/>
      <c r="AI3341" s="210"/>
      <c r="AJ3341" s="210"/>
      <c r="AK3341" s="210"/>
      <c r="AM3341" s="63"/>
      <c r="AN3341" s="210"/>
      <c r="AO3341" s="210"/>
      <c r="AP3341" s="210"/>
      <c r="AR3341" s="63"/>
      <c r="AS3341" s="210"/>
      <c r="AT3341" s="210"/>
    </row>
    <row r="3342" spans="4:46">
      <c r="D3342" s="63"/>
      <c r="E3342" s="211"/>
      <c r="F3342" s="211"/>
      <c r="G3342" s="213"/>
      <c r="I3342" s="63"/>
      <c r="J3342" s="68"/>
      <c r="K3342" s="68"/>
      <c r="M3342" s="63"/>
      <c r="N3342" s="211"/>
      <c r="O3342" s="212"/>
      <c r="Q3342" s="63"/>
      <c r="R3342" s="210"/>
      <c r="S3342" s="210"/>
      <c r="U3342" s="63"/>
      <c r="V3342" s="214"/>
      <c r="AB3342" s="67"/>
      <c r="AH3342" s="58"/>
      <c r="AI3342" s="210"/>
      <c r="AJ3342" s="210"/>
      <c r="AK3342" s="210"/>
      <c r="AM3342" s="63"/>
      <c r="AN3342" s="210"/>
      <c r="AO3342" s="210"/>
      <c r="AP3342" s="210"/>
      <c r="AR3342" s="63"/>
      <c r="AS3342" s="210"/>
      <c r="AT3342" s="210"/>
    </row>
    <row r="3343" spans="4:46">
      <c r="D3343" s="63"/>
      <c r="E3343" s="211"/>
      <c r="F3343" s="211"/>
      <c r="G3343" s="213"/>
      <c r="I3343" s="63"/>
      <c r="J3343" s="68"/>
      <c r="K3343" s="68"/>
      <c r="M3343" s="63"/>
      <c r="N3343" s="211"/>
      <c r="O3343" s="212"/>
      <c r="Q3343" s="63"/>
      <c r="R3343" s="210"/>
      <c r="S3343" s="210"/>
      <c r="U3343" s="63"/>
      <c r="V3343" s="214"/>
      <c r="AB3343" s="67"/>
      <c r="AH3343" s="58"/>
      <c r="AI3343" s="210"/>
      <c r="AJ3343" s="210"/>
      <c r="AK3343" s="210"/>
      <c r="AM3343" s="63"/>
      <c r="AN3343" s="210"/>
      <c r="AO3343" s="210"/>
      <c r="AP3343" s="210"/>
      <c r="AR3343" s="63"/>
      <c r="AS3343" s="210"/>
      <c r="AT3343" s="210"/>
    </row>
    <row r="3344" spans="4:46">
      <c r="D3344" s="63"/>
      <c r="E3344" s="211"/>
      <c r="F3344" s="211"/>
      <c r="G3344" s="213"/>
      <c r="I3344" s="63"/>
      <c r="J3344" s="68"/>
      <c r="K3344" s="68"/>
      <c r="M3344" s="63"/>
      <c r="N3344" s="211"/>
      <c r="O3344" s="212"/>
      <c r="Q3344" s="63"/>
      <c r="R3344" s="210"/>
      <c r="S3344" s="210"/>
      <c r="U3344" s="63"/>
      <c r="V3344" s="214"/>
      <c r="AB3344" s="67"/>
      <c r="AH3344" s="58"/>
      <c r="AI3344" s="210"/>
      <c r="AJ3344" s="210"/>
      <c r="AK3344" s="210"/>
      <c r="AM3344" s="63"/>
      <c r="AN3344" s="210"/>
      <c r="AO3344" s="210"/>
      <c r="AP3344" s="210"/>
      <c r="AR3344" s="63"/>
      <c r="AS3344" s="210"/>
      <c r="AT3344" s="210"/>
    </row>
    <row r="3345" spans="4:46">
      <c r="D3345" s="63"/>
      <c r="E3345" s="211"/>
      <c r="F3345" s="211"/>
      <c r="G3345" s="213"/>
      <c r="I3345" s="63"/>
      <c r="J3345" s="68"/>
      <c r="K3345" s="68"/>
      <c r="M3345" s="63"/>
      <c r="N3345" s="211"/>
      <c r="O3345" s="212"/>
      <c r="Q3345" s="63"/>
      <c r="R3345" s="210"/>
      <c r="S3345" s="210"/>
      <c r="U3345" s="63"/>
      <c r="V3345" s="214"/>
      <c r="AB3345" s="67"/>
      <c r="AH3345" s="58"/>
      <c r="AI3345" s="210"/>
      <c r="AJ3345" s="210"/>
      <c r="AK3345" s="210"/>
      <c r="AM3345" s="63"/>
      <c r="AN3345" s="210"/>
      <c r="AO3345" s="210"/>
      <c r="AP3345" s="210"/>
      <c r="AR3345" s="63"/>
      <c r="AS3345" s="210"/>
      <c r="AT3345" s="210"/>
    </row>
    <row r="3346" spans="4:46">
      <c r="D3346" s="63"/>
      <c r="E3346" s="211"/>
      <c r="F3346" s="211"/>
      <c r="G3346" s="213"/>
      <c r="I3346" s="63"/>
      <c r="J3346" s="68"/>
      <c r="K3346" s="68"/>
      <c r="M3346" s="63"/>
      <c r="N3346" s="211"/>
      <c r="O3346" s="212"/>
      <c r="Q3346" s="63"/>
      <c r="R3346" s="210"/>
      <c r="S3346" s="210"/>
      <c r="U3346" s="63"/>
      <c r="V3346" s="214"/>
      <c r="AB3346" s="67"/>
      <c r="AH3346" s="58"/>
      <c r="AI3346" s="210"/>
      <c r="AJ3346" s="210"/>
      <c r="AK3346" s="210"/>
      <c r="AM3346" s="63"/>
      <c r="AN3346" s="210"/>
      <c r="AO3346" s="210"/>
      <c r="AP3346" s="210"/>
      <c r="AR3346" s="63"/>
      <c r="AS3346" s="210"/>
      <c r="AT3346" s="210"/>
    </row>
    <row r="3347" spans="4:46">
      <c r="D3347" s="63"/>
      <c r="E3347" s="211"/>
      <c r="F3347" s="211"/>
      <c r="G3347" s="213"/>
      <c r="I3347" s="63"/>
      <c r="J3347" s="68"/>
      <c r="K3347" s="68"/>
      <c r="M3347" s="63"/>
      <c r="N3347" s="211"/>
      <c r="O3347" s="212"/>
      <c r="Q3347" s="63"/>
      <c r="R3347" s="210"/>
      <c r="S3347" s="210"/>
      <c r="U3347" s="63"/>
      <c r="V3347" s="214"/>
      <c r="AB3347" s="67"/>
      <c r="AH3347" s="58"/>
      <c r="AI3347" s="210"/>
      <c r="AJ3347" s="210"/>
      <c r="AK3347" s="210"/>
      <c r="AM3347" s="63"/>
      <c r="AN3347" s="210"/>
      <c r="AO3347" s="210"/>
      <c r="AP3347" s="210"/>
      <c r="AR3347" s="63"/>
      <c r="AS3347" s="210"/>
      <c r="AT3347" s="210"/>
    </row>
    <row r="3348" spans="4:46">
      <c r="D3348" s="63"/>
      <c r="E3348" s="211"/>
      <c r="F3348" s="211"/>
      <c r="G3348" s="213"/>
      <c r="I3348" s="63"/>
      <c r="J3348" s="68"/>
      <c r="K3348" s="68"/>
      <c r="M3348" s="63"/>
      <c r="N3348" s="211"/>
      <c r="O3348" s="212"/>
      <c r="Q3348" s="63"/>
      <c r="R3348" s="210"/>
      <c r="S3348" s="210"/>
      <c r="U3348" s="63"/>
      <c r="V3348" s="214"/>
      <c r="AB3348" s="67"/>
      <c r="AH3348" s="58"/>
      <c r="AI3348" s="210"/>
      <c r="AJ3348" s="210"/>
      <c r="AK3348" s="210"/>
      <c r="AM3348" s="63"/>
      <c r="AN3348" s="210"/>
      <c r="AO3348" s="210"/>
      <c r="AP3348" s="210"/>
      <c r="AR3348" s="63"/>
      <c r="AS3348" s="210"/>
      <c r="AT3348" s="210"/>
    </row>
    <row r="3349" spans="4:46">
      <c r="D3349" s="63"/>
      <c r="E3349" s="211"/>
      <c r="F3349" s="211"/>
      <c r="G3349" s="213"/>
      <c r="I3349" s="63"/>
      <c r="J3349" s="68"/>
      <c r="K3349" s="68"/>
      <c r="M3349" s="63"/>
      <c r="N3349" s="211"/>
      <c r="O3349" s="212"/>
      <c r="Q3349" s="63"/>
      <c r="R3349" s="210"/>
      <c r="S3349" s="210"/>
      <c r="U3349" s="63"/>
      <c r="V3349" s="214"/>
      <c r="AB3349" s="67"/>
      <c r="AH3349" s="58"/>
      <c r="AI3349" s="210"/>
      <c r="AJ3349" s="210"/>
      <c r="AK3349" s="210"/>
      <c r="AM3349" s="63"/>
      <c r="AN3349" s="210"/>
      <c r="AO3349" s="210"/>
      <c r="AP3349" s="210"/>
      <c r="AR3349" s="63"/>
      <c r="AS3349" s="210"/>
      <c r="AT3349" s="210"/>
    </row>
  </sheetData>
  <mergeCells count="89">
    <mergeCell ref="AP8:AP12"/>
    <mergeCell ref="Y8:Y12"/>
    <mergeCell ref="V8:V12"/>
    <mergeCell ref="AR18:AT19"/>
    <mergeCell ref="M8:M12"/>
    <mergeCell ref="AW8:AW12"/>
    <mergeCell ref="AV8:AV12"/>
    <mergeCell ref="AT8:AT12"/>
    <mergeCell ref="AJ8:AJ12"/>
    <mergeCell ref="AK8:AK12"/>
    <mergeCell ref="M20:M24"/>
    <mergeCell ref="V20:V24"/>
    <mergeCell ref="E8:E12"/>
    <mergeCell ref="F8:F12"/>
    <mergeCell ref="G8:G12"/>
    <mergeCell ref="J8:J12"/>
    <mergeCell ref="K8:K12"/>
    <mergeCell ref="N8:N12"/>
    <mergeCell ref="O8:O12"/>
    <mergeCell ref="R8:R12"/>
    <mergeCell ref="X20:X24"/>
    <mergeCell ref="AA20:AA24"/>
    <mergeCell ref="E20:E24"/>
    <mergeCell ref="F20:F24"/>
    <mergeCell ref="G20:G24"/>
    <mergeCell ref="J20:J24"/>
    <mergeCell ref="K20:K24"/>
    <mergeCell ref="N20:N24"/>
    <mergeCell ref="O20:O24"/>
    <mergeCell ref="S20:S24"/>
    <mergeCell ref="AM8:AM12"/>
    <mergeCell ref="AD20:AD24"/>
    <mergeCell ref="AH20:AH24"/>
    <mergeCell ref="AM20:AM24"/>
    <mergeCell ref="AF20:AF24"/>
    <mergeCell ref="AI20:AI24"/>
    <mergeCell ref="AJ20:AJ24"/>
    <mergeCell ref="AK20:AK24"/>
    <mergeCell ref="AD8:AD12"/>
    <mergeCell ref="AY6:BE7"/>
    <mergeCell ref="Z8:Z12"/>
    <mergeCell ref="AA8:AA12"/>
    <mergeCell ref="Y20:Y24"/>
    <mergeCell ref="Z20:Z24"/>
    <mergeCell ref="AR20:AR24"/>
    <mergeCell ref="AN20:AN24"/>
    <mergeCell ref="AO20:AO24"/>
    <mergeCell ref="AP20:AP24"/>
    <mergeCell ref="AE20:AE24"/>
    <mergeCell ref="AY20:AY24"/>
    <mergeCell ref="AS20:AS24"/>
    <mergeCell ref="AT20:AT24"/>
    <mergeCell ref="AW20:AW24"/>
    <mergeCell ref="AY18:BE19"/>
    <mergeCell ref="AZ20:AZ24"/>
    <mergeCell ref="BA20:BA24"/>
    <mergeCell ref="AV18:AW19"/>
    <mergeCell ref="BB20:BB24"/>
    <mergeCell ref="BC20:BC24"/>
    <mergeCell ref="BE20:BE24"/>
    <mergeCell ref="AR6:AT7"/>
    <mergeCell ref="AS8:AS12"/>
    <mergeCell ref="AV6:AW7"/>
    <mergeCell ref="AR8:AR12"/>
    <mergeCell ref="AV20:AV24"/>
    <mergeCell ref="AZ8:AZ12"/>
    <mergeCell ref="BA8:BA12"/>
    <mergeCell ref="BB8:BB12"/>
    <mergeCell ref="BC8:BC12"/>
    <mergeCell ref="AO8:AO12"/>
    <mergeCell ref="BE8:BE12"/>
    <mergeCell ref="Q20:Q24"/>
    <mergeCell ref="Q8:Q12"/>
    <mergeCell ref="U20:U24"/>
    <mergeCell ref="U8:U12"/>
    <mergeCell ref="R20:R24"/>
    <mergeCell ref="S8:S12"/>
    <mergeCell ref="AY8:AY12"/>
    <mergeCell ref="X8:X12"/>
    <mergeCell ref="I18:K19"/>
    <mergeCell ref="X18:AB19"/>
    <mergeCell ref="AB20:AB24"/>
    <mergeCell ref="BD8:BD12"/>
    <mergeCell ref="BD20:BD24"/>
    <mergeCell ref="AE8:AE12"/>
    <mergeCell ref="AF8:AF12"/>
    <mergeCell ref="AI8:AI12"/>
    <mergeCell ref="AH8:AH12"/>
    <mergeCell ref="AN8:AN12"/>
  </mergeCells>
  <conditionalFormatting sqref="J3350:J65536 D27:BE3349">
    <cfRule type="containsErrors" dxfId="3" priority="4" stopIfTrue="1">
      <formula>ISERROR(D27)</formula>
    </cfRule>
  </conditionalFormatting>
  <pageMargins left="0.7" right="0.7" top="0.75" bottom="0.75" header="0.3" footer="0.3"/>
  <pageSetup orientation="portrait"/>
  <drawing r:id="rId1"/>
  <legacyDrawing r:id="rId2"/>
  <controls>
    <mc:AlternateContent xmlns:mc="http://schemas.openxmlformats.org/markup-compatibility/2006">
      <mc:Choice Requires="x14">
        <control shapeId="2050" r:id="rId3" name="ingle">
          <controlPr defaultSize="0" print="0" autoFill="0" autoLine="0" r:id="rId4">
            <anchor>
              <from>
                <xdr:col>0</xdr:col>
                <xdr:colOff>38100</xdr:colOff>
                <xdr:row>12</xdr:row>
                <xdr:rowOff>139700</xdr:rowOff>
              </from>
              <to>
                <xdr:col>0</xdr:col>
                <xdr:colOff>1752600</xdr:colOff>
                <xdr:row>13</xdr:row>
                <xdr:rowOff>177800</xdr:rowOff>
              </to>
            </anchor>
          </controlPr>
        </control>
      </mc:Choice>
      <mc:Fallback>
        <control shapeId="2050" r:id="rId3" name="ingle"/>
      </mc:Fallback>
    </mc:AlternateContent>
    <mc:AlternateContent xmlns:mc="http://schemas.openxmlformats.org/markup-compatibility/2006">
      <mc:Choice Requires="x14">
        <control shapeId="2049" r:id="rId5" name="caste">
          <controlPr defaultSize="0" print="0" autoFill="0" autoLine="0" r:id="rId6">
            <anchor>
              <from>
                <xdr:col>0</xdr:col>
                <xdr:colOff>101600</xdr:colOff>
                <xdr:row>1</xdr:row>
                <xdr:rowOff>139700</xdr:rowOff>
              </from>
              <to>
                <xdr:col>0</xdr:col>
                <xdr:colOff>1803400</xdr:colOff>
                <xdr:row>2</xdr:row>
                <xdr:rowOff>190500</xdr:rowOff>
              </to>
            </anchor>
          </controlPr>
        </control>
      </mc:Choice>
      <mc:Fallback>
        <control shapeId="2049" r:id="rId5" name="caste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9FAAE-716A-0E4A-BAEA-3BB18B914FC2}">
  <sheetPr codeName="Hoja14">
    <tabColor theme="0"/>
    <pageSetUpPr fitToPage="1"/>
  </sheetPr>
  <dimension ref="B1:AD91"/>
  <sheetViews>
    <sheetView zoomScale="66" zoomScaleNormal="66" zoomScaleSheetLayoutView="70" workbookViewId="0">
      <pane ySplit="1" topLeftCell="A2" activePane="bottomLeft" state="frozen"/>
      <selection pane="bottomLeft" activeCell="A2" sqref="A2"/>
    </sheetView>
  </sheetViews>
  <sheetFormatPr baseColWidth="10" defaultColWidth="11.5" defaultRowHeight="16"/>
  <cols>
    <col min="1" max="1" width="1.83203125" style="33" customWidth="1"/>
    <col min="2" max="2" width="30" style="106" customWidth="1"/>
    <col min="3" max="4" width="17.1640625" style="106" customWidth="1"/>
    <col min="5" max="5" width="18.83203125" style="106" customWidth="1"/>
    <col min="6" max="6" width="18.5" style="106" customWidth="1"/>
    <col min="7" max="7" width="18" style="106" customWidth="1"/>
    <col min="8" max="8" width="20.6640625" style="106" customWidth="1"/>
    <col min="9" max="11" width="23.6640625" style="106" customWidth="1"/>
    <col min="12" max="12" width="19" style="106" customWidth="1"/>
    <col min="13" max="14" width="18.1640625" style="106" customWidth="1"/>
    <col min="15" max="15" width="18" style="106" customWidth="1"/>
    <col min="16" max="16" width="240.6640625" style="33" customWidth="1"/>
    <col min="17" max="17" width="30" style="106" customWidth="1"/>
    <col min="18" max="19" width="17.1640625" style="106" customWidth="1"/>
    <col min="20" max="20" width="16.5" style="106" customWidth="1"/>
    <col min="21" max="22" width="18.5" style="106" customWidth="1"/>
    <col min="23" max="23" width="20.6640625" style="106" customWidth="1"/>
    <col min="24" max="26" width="23.5" style="106" customWidth="1"/>
    <col min="27" max="27" width="18.83203125" style="106" customWidth="1"/>
    <col min="28" max="28" width="18.1640625" style="106" customWidth="1"/>
    <col min="29" max="29" width="18.6640625" style="106" customWidth="1"/>
    <col min="30" max="30" width="18.5" style="106" customWidth="1"/>
    <col min="31" max="16384" width="11.5" style="33"/>
  </cols>
  <sheetData>
    <row r="1" spans="2:30" s="34" customFormat="1" ht="41.25" customHeight="1">
      <c r="B1" s="105" t="s">
        <v>116</v>
      </c>
      <c r="C1" s="106"/>
      <c r="D1" s="106"/>
      <c r="E1" s="106"/>
      <c r="F1" s="106"/>
      <c r="G1" s="106"/>
      <c r="H1" s="106"/>
      <c r="I1" s="106"/>
      <c r="J1" s="106"/>
      <c r="K1" s="435">
        <v>45883</v>
      </c>
      <c r="L1" s="435"/>
      <c r="M1" s="435"/>
      <c r="N1" s="435"/>
      <c r="O1" s="435"/>
      <c r="Q1" s="105" t="s">
        <v>167</v>
      </c>
      <c r="R1" s="106"/>
      <c r="S1" s="106"/>
      <c r="T1" s="106"/>
      <c r="U1" s="106"/>
      <c r="V1" s="106"/>
      <c r="W1" s="106"/>
      <c r="X1" s="106"/>
      <c r="Y1" s="106"/>
      <c r="Z1" s="425">
        <v>45883</v>
      </c>
      <c r="AA1" s="425"/>
      <c r="AB1" s="425"/>
      <c r="AC1" s="425"/>
      <c r="AD1" s="425"/>
    </row>
    <row r="2" spans="2:30" s="34" customFormat="1" ht="22"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Q2" s="408"/>
      <c r="R2" s="408"/>
      <c r="S2" s="408"/>
      <c r="T2" s="408"/>
      <c r="U2" s="408"/>
      <c r="V2" s="408"/>
      <c r="W2" s="409"/>
      <c r="X2" s="106"/>
      <c r="Y2" s="106"/>
      <c r="Z2" s="106"/>
      <c r="AA2" s="106"/>
      <c r="AB2" s="106"/>
      <c r="AC2" s="106"/>
      <c r="AD2" s="106"/>
    </row>
    <row r="3" spans="2:30" s="35" customFormat="1" ht="31.5" customHeight="1">
      <c r="B3" s="426" t="s">
        <v>117</v>
      </c>
      <c r="C3" s="426"/>
      <c r="D3" s="426"/>
      <c r="E3" s="426"/>
      <c r="F3" s="426"/>
      <c r="G3" s="426"/>
      <c r="H3" s="427"/>
      <c r="I3" s="428" t="s">
        <v>118</v>
      </c>
      <c r="J3" s="426"/>
      <c r="K3" s="426"/>
      <c r="L3" s="426"/>
      <c r="M3" s="426"/>
      <c r="N3" s="426"/>
      <c r="O3" s="426"/>
      <c r="Q3" s="426" t="s">
        <v>168</v>
      </c>
      <c r="R3" s="426"/>
      <c r="S3" s="426"/>
      <c r="T3" s="426"/>
      <c r="U3" s="426"/>
      <c r="V3" s="426"/>
      <c r="W3" s="427"/>
      <c r="X3" s="428" t="s">
        <v>169</v>
      </c>
      <c r="Y3" s="426"/>
      <c r="Z3" s="426"/>
      <c r="AA3" s="426"/>
      <c r="AB3" s="426"/>
      <c r="AC3" s="426"/>
      <c r="AD3" s="426"/>
    </row>
    <row r="4" spans="2:30" s="34" customFormat="1" ht="57.75" customHeight="1">
      <c r="B4" s="429" t="s">
        <v>317</v>
      </c>
      <c r="C4" s="430"/>
      <c r="D4" s="430"/>
      <c r="E4" s="431"/>
      <c r="F4" s="259">
        <v>45882</v>
      </c>
      <c r="G4" s="259" t="s">
        <v>318</v>
      </c>
      <c r="H4" s="259" t="s">
        <v>319</v>
      </c>
      <c r="I4" s="432" t="s">
        <v>317</v>
      </c>
      <c r="J4" s="433"/>
      <c r="K4" s="433"/>
      <c r="L4" s="434"/>
      <c r="M4" s="259">
        <v>45882</v>
      </c>
      <c r="N4" s="259" t="s">
        <v>320</v>
      </c>
      <c r="O4" s="259" t="s">
        <v>119</v>
      </c>
      <c r="Q4" s="429" t="s">
        <v>317</v>
      </c>
      <c r="R4" s="430"/>
      <c r="S4" s="430"/>
      <c r="T4" s="431"/>
      <c r="U4" s="259">
        <v>45882</v>
      </c>
      <c r="V4" s="259" t="s">
        <v>338</v>
      </c>
      <c r="W4" s="259" t="s">
        <v>339</v>
      </c>
      <c r="X4" s="432" t="s">
        <v>317</v>
      </c>
      <c r="Y4" s="433"/>
      <c r="Z4" s="433"/>
      <c r="AA4" s="434"/>
      <c r="AB4" s="259">
        <v>45882</v>
      </c>
      <c r="AC4" s="259" t="s">
        <v>340</v>
      </c>
      <c r="AD4" s="259" t="s">
        <v>170</v>
      </c>
    </row>
    <row r="5" spans="2:30" s="34" customFormat="1" ht="21">
      <c r="B5" s="261" t="s">
        <v>120</v>
      </c>
      <c r="C5" s="108"/>
      <c r="D5" s="108"/>
      <c r="E5" s="108"/>
      <c r="F5" s="258">
        <v>33</v>
      </c>
      <c r="G5" s="258">
        <v>33</v>
      </c>
      <c r="H5" s="258">
        <v>33</v>
      </c>
      <c r="I5" s="261" t="s">
        <v>393</v>
      </c>
      <c r="J5" s="109"/>
      <c r="K5" s="109"/>
      <c r="L5" s="109"/>
      <c r="M5" s="258">
        <v>1318</v>
      </c>
      <c r="N5" s="258">
        <v>1266.1667</v>
      </c>
      <c r="O5" s="258">
        <v>940.33330000000001</v>
      </c>
      <c r="Q5" s="261" t="s">
        <v>384</v>
      </c>
      <c r="R5" s="108"/>
      <c r="S5" s="108"/>
      <c r="T5" s="108"/>
      <c r="U5" s="258">
        <v>33</v>
      </c>
      <c r="V5" s="258">
        <v>33</v>
      </c>
      <c r="W5" s="258">
        <v>33</v>
      </c>
      <c r="X5" s="261" t="s">
        <v>395</v>
      </c>
      <c r="Y5" s="109"/>
      <c r="Z5" s="109"/>
      <c r="AA5" s="109"/>
      <c r="AB5" s="258">
        <v>1318</v>
      </c>
      <c r="AC5" s="258">
        <v>1266.1667</v>
      </c>
      <c r="AD5" s="258">
        <v>940.33330000000001</v>
      </c>
    </row>
    <row r="6" spans="2:30" s="34" customFormat="1" ht="21">
      <c r="B6" s="112" t="s">
        <v>446</v>
      </c>
      <c r="C6" s="110"/>
      <c r="D6" s="110"/>
      <c r="E6" s="110"/>
      <c r="F6" s="263">
        <v>80.73</v>
      </c>
      <c r="G6" s="263">
        <v>56.86</v>
      </c>
      <c r="H6" s="263">
        <v>26.681999999999999</v>
      </c>
      <c r="I6" s="106"/>
      <c r="J6" s="106"/>
      <c r="K6" s="106"/>
      <c r="L6" s="106"/>
      <c r="M6" s="106"/>
      <c r="N6" s="106"/>
      <c r="O6" s="106"/>
      <c r="Q6" s="112" t="s">
        <v>461</v>
      </c>
      <c r="R6" s="110"/>
      <c r="S6" s="110"/>
      <c r="T6" s="110"/>
      <c r="U6" s="263">
        <v>80.73</v>
      </c>
      <c r="V6" s="263">
        <v>56.86</v>
      </c>
      <c r="W6" s="263">
        <v>26.681999999999999</v>
      </c>
      <c r="X6" s="106"/>
      <c r="Y6" s="106"/>
      <c r="Z6" s="106"/>
      <c r="AA6" s="106"/>
      <c r="AB6" s="106"/>
      <c r="AC6" s="106"/>
      <c r="AD6" s="106"/>
    </row>
    <row r="7" spans="2:30" s="35" customFormat="1" ht="31.5" customHeight="1">
      <c r="B7" s="266" t="s">
        <v>447</v>
      </c>
      <c r="C7" s="114"/>
      <c r="D7" s="114"/>
      <c r="E7" s="114"/>
      <c r="F7" s="258">
        <v>75.84</v>
      </c>
      <c r="G7" s="258">
        <v>51.739999999999995</v>
      </c>
      <c r="H7" s="258">
        <v>23.011999999999997</v>
      </c>
      <c r="I7" s="114"/>
      <c r="J7" s="114"/>
      <c r="K7" s="114"/>
      <c r="L7" s="114"/>
      <c r="M7" s="114"/>
      <c r="N7" s="114"/>
      <c r="O7" s="114"/>
      <c r="Q7" s="266" t="s">
        <v>462</v>
      </c>
      <c r="R7" s="114"/>
      <c r="S7" s="114"/>
      <c r="T7" s="114"/>
      <c r="U7" s="258">
        <v>75.84</v>
      </c>
      <c r="V7" s="258">
        <v>51.739999999999995</v>
      </c>
      <c r="W7" s="258">
        <v>23.011999999999997</v>
      </c>
      <c r="X7" s="114"/>
      <c r="Y7" s="114"/>
      <c r="Z7" s="114"/>
      <c r="AA7" s="114"/>
      <c r="AB7" s="114"/>
      <c r="AC7" s="114"/>
      <c r="AD7" s="114"/>
    </row>
    <row r="8" spans="2:30" s="34" customFormat="1" ht="57.75" customHeight="1">
      <c r="B8" s="262" t="s">
        <v>321</v>
      </c>
      <c r="C8" s="110"/>
      <c r="D8" s="110"/>
      <c r="E8" s="110"/>
      <c r="F8" s="263"/>
      <c r="G8" s="263"/>
      <c r="H8" s="263"/>
      <c r="I8" s="262" t="s">
        <v>394</v>
      </c>
      <c r="J8" s="113"/>
      <c r="K8" s="113"/>
      <c r="L8" s="113"/>
      <c r="M8" s="263">
        <v>1328.232</v>
      </c>
      <c r="N8" s="263">
        <v>1291.2339999999999</v>
      </c>
      <c r="O8" s="263">
        <v>981.39200000000005</v>
      </c>
      <c r="Q8" s="262" t="s">
        <v>341</v>
      </c>
      <c r="R8" s="110"/>
      <c r="S8" s="110"/>
      <c r="T8" s="110"/>
      <c r="U8" s="263"/>
      <c r="V8" s="263"/>
      <c r="W8" s="263"/>
      <c r="X8" s="262" t="s">
        <v>396</v>
      </c>
      <c r="Y8" s="113"/>
      <c r="Z8" s="113"/>
      <c r="AA8" s="113"/>
      <c r="AB8" s="263">
        <v>1328.232</v>
      </c>
      <c r="AC8" s="263">
        <v>1291.2339999999999</v>
      </c>
      <c r="AD8" s="263">
        <v>981.39200000000005</v>
      </c>
    </row>
    <row r="9" spans="2:30" ht="17">
      <c r="B9" s="119" t="s">
        <v>3</v>
      </c>
      <c r="C9" s="120"/>
      <c r="D9" s="120"/>
      <c r="E9" s="120"/>
      <c r="F9" s="263">
        <v>43.93835986597626</v>
      </c>
      <c r="G9" s="263">
        <v>38.352496150333494</v>
      </c>
      <c r="H9" s="263">
        <v>30.130015505336143</v>
      </c>
      <c r="Q9" s="119" t="s">
        <v>3</v>
      </c>
      <c r="R9" s="120"/>
      <c r="S9" s="120"/>
      <c r="T9" s="120"/>
      <c r="U9" s="263">
        <v>43.93835986597626</v>
      </c>
      <c r="V9" s="263">
        <v>38.352496150333494</v>
      </c>
      <c r="W9" s="263">
        <v>30.130015505336143</v>
      </c>
    </row>
    <row r="10" spans="2:30" ht="17">
      <c r="B10" s="119" t="s">
        <v>121</v>
      </c>
      <c r="C10" s="120"/>
      <c r="D10" s="120"/>
      <c r="E10" s="120"/>
      <c r="F10" s="263">
        <v>1.8448151300706428</v>
      </c>
      <c r="G10" s="263">
        <v>1.8082811782768951</v>
      </c>
      <c r="H10" s="263">
        <v>1.7833845104760169</v>
      </c>
      <c r="Q10" s="119" t="s">
        <v>171</v>
      </c>
      <c r="R10" s="120"/>
      <c r="S10" s="120"/>
      <c r="T10" s="120"/>
      <c r="U10" s="263">
        <v>1.8448151300706428</v>
      </c>
      <c r="V10" s="263">
        <v>1.8082811782768951</v>
      </c>
      <c r="W10" s="263">
        <v>1.7833845104760169</v>
      </c>
    </row>
    <row r="11" spans="2:30" ht="23">
      <c r="B11" s="261" t="s">
        <v>448</v>
      </c>
      <c r="C11" s="122"/>
      <c r="D11" s="122"/>
      <c r="E11" s="122"/>
      <c r="F11" s="123"/>
      <c r="G11" s="123"/>
      <c r="H11" s="123"/>
      <c r="I11" s="261" t="s">
        <v>322</v>
      </c>
      <c r="J11" s="108"/>
      <c r="K11" s="108"/>
      <c r="L11" s="108"/>
      <c r="M11" s="258"/>
      <c r="N11" s="258"/>
      <c r="O11" s="258"/>
      <c r="Q11" s="261" t="s">
        <v>448</v>
      </c>
      <c r="R11" s="122"/>
      <c r="S11" s="122"/>
      <c r="T11" s="122"/>
      <c r="U11" s="123"/>
      <c r="V11" s="123"/>
      <c r="W11" s="123"/>
      <c r="X11" s="261" t="s">
        <v>343</v>
      </c>
      <c r="Y11" s="108"/>
      <c r="Z11" s="108"/>
      <c r="AA11" s="108"/>
      <c r="AB11" s="258"/>
      <c r="AC11" s="258"/>
      <c r="AD11" s="258"/>
    </row>
    <row r="12" spans="2:30" ht="19">
      <c r="B12" s="115" t="s">
        <v>1</v>
      </c>
      <c r="C12" s="116"/>
      <c r="D12" s="116"/>
      <c r="E12" s="116"/>
      <c r="F12" s="258">
        <v>48.6875</v>
      </c>
      <c r="G12" s="258">
        <v>41.375</v>
      </c>
      <c r="H12" s="258">
        <v>30.837499999999999</v>
      </c>
      <c r="I12" s="115" t="s">
        <v>323</v>
      </c>
      <c r="J12" s="122"/>
      <c r="K12" s="122"/>
      <c r="L12" s="122"/>
      <c r="M12" s="258">
        <v>615.5088244225351</v>
      </c>
      <c r="N12" s="258">
        <v>606.13560600595838</v>
      </c>
      <c r="O12" s="258">
        <v>440.81280816865069</v>
      </c>
      <c r="Q12" s="115" t="s">
        <v>1</v>
      </c>
      <c r="R12" s="116"/>
      <c r="S12" s="116"/>
      <c r="T12" s="116"/>
      <c r="U12" s="258">
        <v>48.6875</v>
      </c>
      <c r="V12" s="258">
        <v>41.375</v>
      </c>
      <c r="W12" s="258">
        <v>30.837499999999999</v>
      </c>
      <c r="X12" s="115" t="s">
        <v>323</v>
      </c>
      <c r="Y12" s="122"/>
      <c r="Z12" s="122"/>
      <c r="AA12" s="122"/>
      <c r="AB12" s="258">
        <v>615.5088244225351</v>
      </c>
      <c r="AC12" s="258">
        <v>606.13560600595838</v>
      </c>
      <c r="AD12" s="258">
        <v>440.81280816865069</v>
      </c>
    </row>
    <row r="13" spans="2:30" ht="17">
      <c r="B13" s="115" t="s">
        <v>122</v>
      </c>
      <c r="C13" s="116"/>
      <c r="D13" s="116"/>
      <c r="E13" s="116"/>
      <c r="F13" s="258">
        <v>49.9375</v>
      </c>
      <c r="G13" s="258">
        <v>43.137500000000003</v>
      </c>
      <c r="H13" s="258">
        <v>30.774999999999999</v>
      </c>
      <c r="I13" s="114"/>
      <c r="J13" s="114"/>
      <c r="K13" s="114"/>
      <c r="L13" s="114"/>
      <c r="M13" s="114"/>
      <c r="N13" s="114"/>
      <c r="O13" s="114"/>
      <c r="Q13" s="115" t="s">
        <v>172</v>
      </c>
      <c r="R13" s="116"/>
      <c r="S13" s="116"/>
      <c r="T13" s="116"/>
      <c r="U13" s="258">
        <v>49.9375</v>
      </c>
      <c r="V13" s="258">
        <v>43.137500000000003</v>
      </c>
      <c r="W13" s="258">
        <v>30.774999999999999</v>
      </c>
      <c r="X13" s="114"/>
      <c r="Y13" s="114"/>
      <c r="Z13" s="114"/>
      <c r="AA13" s="114"/>
      <c r="AB13" s="114"/>
      <c r="AC13" s="114"/>
      <c r="AD13" s="114"/>
    </row>
    <row r="14" spans="2:30" ht="23">
      <c r="B14" s="262" t="s">
        <v>421</v>
      </c>
      <c r="C14" s="110"/>
      <c r="D14" s="110"/>
      <c r="E14" s="110"/>
      <c r="F14" s="263"/>
      <c r="G14" s="263"/>
      <c r="H14" s="263"/>
      <c r="I14" s="121"/>
      <c r="J14" s="117"/>
      <c r="K14" s="117"/>
      <c r="L14" s="117"/>
      <c r="M14" s="263"/>
      <c r="N14" s="263"/>
      <c r="O14" s="263"/>
      <c r="Q14" s="262" t="s">
        <v>342</v>
      </c>
      <c r="R14" s="110"/>
      <c r="S14" s="110"/>
      <c r="T14" s="110"/>
      <c r="U14" s="263"/>
      <c r="V14" s="263"/>
      <c r="W14" s="263"/>
      <c r="X14" s="121"/>
      <c r="Y14" s="117"/>
      <c r="Z14" s="117"/>
      <c r="AA14" s="117"/>
      <c r="AB14" s="263"/>
      <c r="AC14" s="263"/>
      <c r="AD14" s="263"/>
    </row>
    <row r="15" spans="2:30" ht="17">
      <c r="B15" s="119" t="s">
        <v>1</v>
      </c>
      <c r="C15" s="120"/>
      <c r="D15" s="120"/>
      <c r="E15" s="120"/>
      <c r="F15" s="263">
        <v>43.5</v>
      </c>
      <c r="G15" s="263">
        <v>38.237499999999997</v>
      </c>
      <c r="H15" s="263">
        <v>30.0625</v>
      </c>
      <c r="Q15" s="119" t="s">
        <v>1</v>
      </c>
      <c r="R15" s="120"/>
      <c r="S15" s="120"/>
      <c r="T15" s="120"/>
      <c r="U15" s="263">
        <v>43.5</v>
      </c>
      <c r="V15" s="263">
        <v>38.237499999999997</v>
      </c>
      <c r="W15" s="263">
        <v>30.0625</v>
      </c>
    </row>
    <row r="16" spans="2:30" ht="17">
      <c r="B16" s="119" t="s">
        <v>122</v>
      </c>
      <c r="C16" s="120"/>
      <c r="D16" s="120"/>
      <c r="E16" s="120"/>
      <c r="F16" s="263">
        <v>44.375</v>
      </c>
      <c r="G16" s="263">
        <v>39.3125</v>
      </c>
      <c r="H16" s="263">
        <v>29.875</v>
      </c>
      <c r="Q16" s="119" t="s">
        <v>172</v>
      </c>
      <c r="R16" s="120"/>
      <c r="S16" s="120"/>
      <c r="T16" s="120"/>
      <c r="U16" s="263">
        <v>44.375</v>
      </c>
      <c r="V16" s="263">
        <v>39.3125</v>
      </c>
      <c r="W16" s="263">
        <v>29.875</v>
      </c>
    </row>
    <row r="17" spans="2:30" ht="23">
      <c r="B17" s="261" t="s">
        <v>449</v>
      </c>
      <c r="C17" s="122"/>
      <c r="D17" s="122"/>
      <c r="E17" s="122"/>
      <c r="F17" s="123"/>
      <c r="G17" s="123"/>
      <c r="H17" s="123"/>
      <c r="I17" s="261" t="s">
        <v>324</v>
      </c>
      <c r="J17" s="122"/>
      <c r="K17" s="122"/>
      <c r="L17" s="122"/>
      <c r="M17" s="123"/>
      <c r="N17" s="123"/>
      <c r="O17" s="123"/>
      <c r="Q17" s="261" t="s">
        <v>449</v>
      </c>
      <c r="R17" s="122"/>
      <c r="S17" s="122"/>
      <c r="T17" s="122"/>
      <c r="U17" s="123"/>
      <c r="V17" s="123"/>
      <c r="W17" s="123"/>
      <c r="X17" s="261" t="s">
        <v>344</v>
      </c>
      <c r="Y17" s="122"/>
      <c r="Z17" s="122"/>
      <c r="AA17" s="122"/>
      <c r="AB17" s="123"/>
      <c r="AC17" s="123"/>
      <c r="AD17" s="123"/>
    </row>
    <row r="18" spans="2:30" ht="19">
      <c r="B18" s="115" t="s">
        <v>1</v>
      </c>
      <c r="C18" s="116"/>
      <c r="D18" s="116"/>
      <c r="E18" s="116"/>
      <c r="F18" s="258">
        <v>45.0625</v>
      </c>
      <c r="G18" s="258">
        <v>39.325000000000003</v>
      </c>
      <c r="H18" s="258">
        <v>30.375</v>
      </c>
      <c r="I18" s="115" t="s">
        <v>325</v>
      </c>
      <c r="J18" s="122"/>
      <c r="K18" s="122"/>
      <c r="L18" s="122"/>
      <c r="M18" s="258">
        <v>1553.57</v>
      </c>
      <c r="N18" s="258">
        <v>1528.41</v>
      </c>
      <c r="O18" s="258">
        <v>1111.58</v>
      </c>
      <c r="Q18" s="115" t="s">
        <v>1</v>
      </c>
      <c r="R18" s="116"/>
      <c r="S18" s="116"/>
      <c r="T18" s="116"/>
      <c r="U18" s="258">
        <v>45.0625</v>
      </c>
      <c r="V18" s="258">
        <v>39.325000000000003</v>
      </c>
      <c r="W18" s="263">
        <v>30.375</v>
      </c>
      <c r="X18" s="119" t="s">
        <v>325</v>
      </c>
      <c r="Y18" s="117"/>
      <c r="Z18" s="117"/>
      <c r="AA18" s="117"/>
      <c r="AB18" s="263">
        <v>1553.57</v>
      </c>
      <c r="AC18" s="263">
        <v>1528.41</v>
      </c>
      <c r="AD18" s="263">
        <v>1111.58</v>
      </c>
    </row>
    <row r="19" spans="2:30" ht="17">
      <c r="B19" s="115" t="s">
        <v>122</v>
      </c>
      <c r="C19" s="116"/>
      <c r="D19" s="116"/>
      <c r="E19" s="116"/>
      <c r="F19" s="258">
        <v>46.0625</v>
      </c>
      <c r="G19" s="258">
        <v>40.575000000000003</v>
      </c>
      <c r="H19" s="258">
        <v>30.262499999999999</v>
      </c>
      <c r="I19" s="114"/>
      <c r="J19" s="114"/>
      <c r="K19" s="114"/>
      <c r="L19" s="114"/>
      <c r="M19" s="114"/>
      <c r="N19" s="114"/>
      <c r="O19" s="114"/>
      <c r="Q19" s="115" t="s">
        <v>172</v>
      </c>
      <c r="R19" s="116"/>
      <c r="S19" s="116"/>
      <c r="T19" s="116"/>
      <c r="U19" s="258">
        <v>46.0625</v>
      </c>
      <c r="V19" s="258">
        <v>40.575000000000003</v>
      </c>
      <c r="W19" s="263">
        <v>30.262499999999999</v>
      </c>
    </row>
    <row r="20" spans="2:30" ht="18.75" customHeight="1">
      <c r="B20" s="262" t="s">
        <v>326</v>
      </c>
      <c r="C20" s="120"/>
      <c r="D20" s="120"/>
      <c r="E20" s="120"/>
      <c r="F20" s="118"/>
      <c r="G20" s="118"/>
      <c r="H20" s="118"/>
      <c r="I20" s="262" t="s">
        <v>328</v>
      </c>
      <c r="J20" s="117"/>
      <c r="K20" s="117"/>
      <c r="L20" s="117"/>
      <c r="M20" s="118"/>
      <c r="N20" s="118"/>
      <c r="O20" s="118"/>
      <c r="Q20" s="262" t="s">
        <v>345</v>
      </c>
      <c r="R20" s="120"/>
      <c r="S20" s="120"/>
      <c r="T20" s="120"/>
      <c r="U20" s="118"/>
      <c r="V20" s="118"/>
      <c r="W20" s="118"/>
      <c r="X20" s="262" t="s">
        <v>347</v>
      </c>
      <c r="Y20" s="117"/>
      <c r="Z20" s="117"/>
      <c r="AA20" s="117"/>
      <c r="AB20" s="118"/>
      <c r="AC20" s="118"/>
      <c r="AD20" s="118"/>
    </row>
    <row r="21" spans="2:30" ht="19">
      <c r="B21" s="119" t="s">
        <v>327</v>
      </c>
      <c r="C21" s="120"/>
      <c r="D21" s="120"/>
      <c r="E21" s="120"/>
      <c r="F21" s="263">
        <v>1.4980804448429075</v>
      </c>
      <c r="G21" s="263">
        <v>1.697156504929191</v>
      </c>
      <c r="H21" s="263">
        <v>1.7551406542006174</v>
      </c>
      <c r="I21" s="119" t="s">
        <v>329</v>
      </c>
      <c r="J21" s="117"/>
      <c r="K21" s="117"/>
      <c r="L21" s="117"/>
      <c r="M21" s="263">
        <v>26.79</v>
      </c>
      <c r="N21" s="263">
        <v>26.34</v>
      </c>
      <c r="O21" s="263">
        <v>17.47</v>
      </c>
      <c r="Q21" s="119" t="s">
        <v>346</v>
      </c>
      <c r="R21" s="120"/>
      <c r="S21" s="120"/>
      <c r="T21" s="120"/>
      <c r="U21" s="263">
        <v>1.4980804448429075</v>
      </c>
      <c r="V21" s="263">
        <v>1.697156504929191</v>
      </c>
      <c r="W21" s="263">
        <v>1.7551406542006174</v>
      </c>
      <c r="X21" s="119" t="s">
        <v>329</v>
      </c>
      <c r="Y21" s="117"/>
      <c r="Z21" s="117"/>
      <c r="AA21" s="117"/>
      <c r="AB21" s="263">
        <v>26.79</v>
      </c>
      <c r="AC21" s="263">
        <v>26.34</v>
      </c>
      <c r="AD21" s="263">
        <v>17.47</v>
      </c>
    </row>
    <row r="22" spans="2:30"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Q22" s="241"/>
      <c r="R22" s="241"/>
      <c r="S22" s="241"/>
      <c r="T22" s="241"/>
      <c r="U22" s="241"/>
      <c r="V22" s="241"/>
      <c r="W22" s="241"/>
    </row>
    <row r="23" spans="2:30" ht="21">
      <c r="B23" s="261" t="s">
        <v>123</v>
      </c>
      <c r="C23" s="122"/>
      <c r="D23" s="122"/>
      <c r="E23" s="122"/>
      <c r="F23" s="123"/>
      <c r="G23" s="123"/>
      <c r="H23" s="123"/>
      <c r="I23" s="114"/>
      <c r="J23" s="114"/>
      <c r="K23" s="114"/>
      <c r="L23" s="114"/>
      <c r="M23" s="114"/>
      <c r="N23" s="114"/>
      <c r="O23" s="114"/>
      <c r="Q23" s="261" t="s">
        <v>173</v>
      </c>
      <c r="R23" s="122"/>
      <c r="S23" s="122"/>
      <c r="T23" s="122"/>
      <c r="U23" s="123"/>
      <c r="V23" s="123"/>
      <c r="W23" s="123"/>
    </row>
    <row r="24" spans="2:30" ht="17">
      <c r="B24" s="115" t="s">
        <v>124</v>
      </c>
      <c r="C24" s="116"/>
      <c r="D24" s="116"/>
      <c r="E24" s="116"/>
      <c r="F24" s="258">
        <v>80.87</v>
      </c>
      <c r="G24" s="258">
        <v>60.081999999999994</v>
      </c>
      <c r="H24" s="258">
        <v>34.672000000000004</v>
      </c>
      <c r="I24" s="114"/>
      <c r="J24" s="114"/>
      <c r="K24" s="114"/>
      <c r="L24" s="114"/>
      <c r="M24" s="114"/>
      <c r="N24" s="114"/>
      <c r="O24" s="114"/>
      <c r="Q24" s="115" t="s">
        <v>174</v>
      </c>
      <c r="R24" s="116"/>
      <c r="S24" s="116"/>
      <c r="T24" s="116"/>
      <c r="U24" s="258">
        <v>80.87</v>
      </c>
      <c r="V24" s="258">
        <v>60.081999999999994</v>
      </c>
      <c r="W24" s="258">
        <v>34.672000000000004</v>
      </c>
      <c r="X24" s="114"/>
      <c r="Y24" s="114"/>
      <c r="Z24" s="114"/>
      <c r="AA24" s="114"/>
      <c r="AB24" s="114"/>
      <c r="AC24" s="114"/>
      <c r="AD24" s="114"/>
    </row>
    <row r="25" spans="2:30" ht="21">
      <c r="B25" s="262" t="s">
        <v>125</v>
      </c>
      <c r="C25" s="117"/>
      <c r="D25" s="117"/>
      <c r="E25" s="117"/>
      <c r="F25" s="118"/>
      <c r="G25" s="118"/>
      <c r="H25" s="118"/>
      <c r="I25" s="267"/>
      <c r="J25" s="267"/>
      <c r="K25" s="267"/>
      <c r="L25" s="267"/>
      <c r="M25" s="267"/>
      <c r="N25" s="267"/>
      <c r="O25" s="267"/>
      <c r="Q25" s="262" t="s">
        <v>175</v>
      </c>
      <c r="R25" s="117"/>
      <c r="S25" s="117"/>
      <c r="T25" s="117"/>
      <c r="U25" s="118"/>
      <c r="V25" s="118"/>
      <c r="W25" s="118"/>
      <c r="X25" s="267"/>
      <c r="Y25" s="267"/>
      <c r="Z25" s="267"/>
      <c r="AA25" s="267"/>
      <c r="AB25" s="267"/>
      <c r="AC25" s="267"/>
      <c r="AD25" s="267"/>
    </row>
    <row r="26" spans="2:30" ht="17">
      <c r="B26" s="119" t="s">
        <v>126</v>
      </c>
      <c r="C26" s="120"/>
      <c r="D26" s="120"/>
      <c r="E26" s="120"/>
      <c r="F26" s="263">
        <v>71.19</v>
      </c>
      <c r="G26" s="263">
        <v>71.103999999999999</v>
      </c>
      <c r="H26" s="263">
        <v>69.48599999999999</v>
      </c>
      <c r="I26" s="267"/>
      <c r="J26" s="267"/>
      <c r="K26" s="267"/>
      <c r="L26" s="267"/>
      <c r="M26" s="267"/>
      <c r="N26" s="267"/>
      <c r="O26" s="267"/>
      <c r="Q26" s="119" t="s">
        <v>176</v>
      </c>
      <c r="R26" s="120"/>
      <c r="S26" s="120"/>
      <c r="T26" s="120"/>
      <c r="U26" s="263">
        <v>71.19</v>
      </c>
      <c r="V26" s="263">
        <v>71.103999999999999</v>
      </c>
      <c r="W26" s="263">
        <v>69.48599999999999</v>
      </c>
      <c r="X26" s="267"/>
      <c r="Y26" s="267"/>
      <c r="Z26" s="267"/>
      <c r="AA26" s="267"/>
      <c r="AB26" s="267"/>
      <c r="AC26" s="267"/>
      <c r="AD26" s="267"/>
    </row>
    <row r="27" spans="2:30" ht="22">
      <c r="B27" s="422" t="s">
        <v>127</v>
      </c>
      <c r="C27" s="422"/>
      <c r="D27" s="422"/>
      <c r="E27" s="422"/>
      <c r="F27" s="422"/>
      <c r="G27" s="422"/>
      <c r="H27" s="422"/>
      <c r="I27" s="422"/>
      <c r="J27" s="422"/>
      <c r="K27" s="422"/>
      <c r="L27" s="422"/>
      <c r="M27" s="422"/>
      <c r="N27" s="422"/>
      <c r="O27" s="422"/>
      <c r="Q27" s="422" t="s">
        <v>177</v>
      </c>
      <c r="R27" s="422"/>
      <c r="S27" s="422"/>
      <c r="T27" s="422"/>
      <c r="U27" s="422"/>
      <c r="V27" s="422"/>
      <c r="W27" s="422"/>
      <c r="X27" s="422"/>
      <c r="Y27" s="422"/>
      <c r="Z27" s="422"/>
      <c r="AA27" s="422"/>
      <c r="AB27" s="422"/>
      <c r="AC27" s="422"/>
      <c r="AD27" s="422"/>
    </row>
    <row r="28" spans="2:30" ht="17">
      <c r="B28" s="124"/>
      <c r="C28" s="125"/>
      <c r="D28" s="424" t="s">
        <v>128</v>
      </c>
      <c r="E28" s="424"/>
      <c r="F28" s="424" t="s">
        <v>129</v>
      </c>
      <c r="G28" s="424"/>
      <c r="H28" s="424" t="s">
        <v>130</v>
      </c>
      <c r="I28" s="424"/>
      <c r="J28" s="424" t="s">
        <v>131</v>
      </c>
      <c r="K28" s="424"/>
      <c r="L28" s="423" t="s">
        <v>132</v>
      </c>
      <c r="M28" s="423"/>
      <c r="N28" s="424" t="s">
        <v>133</v>
      </c>
      <c r="O28" s="424"/>
      <c r="Q28" s="124"/>
      <c r="R28" s="125"/>
      <c r="S28" s="424" t="s">
        <v>178</v>
      </c>
      <c r="T28" s="424"/>
      <c r="U28" s="424" t="s">
        <v>179</v>
      </c>
      <c r="V28" s="424"/>
      <c r="W28" s="424" t="s">
        <v>180</v>
      </c>
      <c r="X28" s="424"/>
      <c r="Y28" s="424" t="s">
        <v>181</v>
      </c>
      <c r="Z28" s="424"/>
      <c r="AA28" s="423" t="s">
        <v>175</v>
      </c>
      <c r="AB28" s="423"/>
      <c r="AC28" s="424" t="s">
        <v>182</v>
      </c>
      <c r="AD28" s="424"/>
    </row>
    <row r="29" spans="2:30" ht="21">
      <c r="B29" s="416" t="s">
        <v>450</v>
      </c>
      <c r="C29" s="417"/>
      <c r="D29" s="410">
        <v>51.47</v>
      </c>
      <c r="E29" s="410"/>
      <c r="F29" s="410">
        <v>40.090000000000003</v>
      </c>
      <c r="G29" s="410"/>
      <c r="H29" s="410">
        <v>39.49</v>
      </c>
      <c r="I29" s="410"/>
      <c r="J29" s="410">
        <v>24.95</v>
      </c>
      <c r="K29" s="410"/>
      <c r="L29" s="410">
        <v>69.75</v>
      </c>
      <c r="M29" s="410"/>
      <c r="N29" s="410">
        <v>85.71</v>
      </c>
      <c r="O29" s="410"/>
      <c r="Q29" s="416" t="s">
        <v>463</v>
      </c>
      <c r="R29" s="417"/>
      <c r="S29" s="410">
        <v>51.47</v>
      </c>
      <c r="T29" s="410">
        <v>0</v>
      </c>
      <c r="U29" s="410">
        <v>40.090000000000003</v>
      </c>
      <c r="V29" s="410">
        <v>0</v>
      </c>
      <c r="W29" s="410">
        <v>39.49</v>
      </c>
      <c r="X29" s="410">
        <v>0</v>
      </c>
      <c r="Y29" s="410">
        <v>24.95</v>
      </c>
      <c r="Z29" s="410">
        <v>0</v>
      </c>
      <c r="AA29" s="410">
        <v>69.75</v>
      </c>
      <c r="AB29" s="410">
        <v>0</v>
      </c>
      <c r="AC29" s="410">
        <v>85.71</v>
      </c>
      <c r="AD29" s="410">
        <v>0</v>
      </c>
    </row>
    <row r="30" spans="2:30" ht="21">
      <c r="B30" s="418" t="s">
        <v>451</v>
      </c>
      <c r="C30" s="419"/>
      <c r="D30" s="420">
        <v>45.83</v>
      </c>
      <c r="E30" s="420"/>
      <c r="F30" s="420">
        <v>40.33</v>
      </c>
      <c r="G30" s="420"/>
      <c r="H30" s="420">
        <v>37.840000000000003</v>
      </c>
      <c r="I30" s="420"/>
      <c r="J30" s="420">
        <v>28.77</v>
      </c>
      <c r="K30" s="420"/>
      <c r="L30" s="420">
        <v>73.010000000000005</v>
      </c>
      <c r="M30" s="420"/>
      <c r="N30" s="420">
        <v>86.44</v>
      </c>
      <c r="O30" s="420"/>
      <c r="Q30" s="418" t="s">
        <v>464</v>
      </c>
      <c r="R30" s="419"/>
      <c r="S30" s="420">
        <v>45.83</v>
      </c>
      <c r="T30" s="420">
        <v>0</v>
      </c>
      <c r="U30" s="420">
        <v>40.33</v>
      </c>
      <c r="V30" s="420">
        <v>0</v>
      </c>
      <c r="W30" s="420">
        <v>37.840000000000003</v>
      </c>
      <c r="X30" s="420">
        <v>0</v>
      </c>
      <c r="Y30" s="420">
        <v>28.77</v>
      </c>
      <c r="Z30" s="420">
        <v>0</v>
      </c>
      <c r="AA30" s="420">
        <v>73.010000000000005</v>
      </c>
      <c r="AB30" s="420">
        <v>0</v>
      </c>
      <c r="AC30" s="420">
        <v>86.44</v>
      </c>
      <c r="AD30" s="420">
        <v>0</v>
      </c>
    </row>
    <row r="31" spans="2:30" ht="21">
      <c r="B31" s="416" t="s">
        <v>452</v>
      </c>
      <c r="C31" s="417"/>
      <c r="D31" s="410">
        <v>44.98</v>
      </c>
      <c r="E31" s="410"/>
      <c r="F31" s="410">
        <v>40.409999999999997</v>
      </c>
      <c r="G31" s="410"/>
      <c r="H31" s="410">
        <v>35.25</v>
      </c>
      <c r="I31" s="410"/>
      <c r="J31" s="410">
        <v>29.62</v>
      </c>
      <c r="K31" s="410"/>
      <c r="L31" s="410">
        <v>72.25</v>
      </c>
      <c r="M31" s="410"/>
      <c r="N31" s="410">
        <v>84.95</v>
      </c>
      <c r="O31" s="410"/>
      <c r="Q31" s="416" t="s">
        <v>465</v>
      </c>
      <c r="R31" s="417"/>
      <c r="S31" s="410">
        <v>44.98</v>
      </c>
      <c r="T31" s="410">
        <v>0</v>
      </c>
      <c r="U31" s="410">
        <v>40.409999999999997</v>
      </c>
      <c r="V31" s="410">
        <v>0</v>
      </c>
      <c r="W31" s="410">
        <v>35.25</v>
      </c>
      <c r="X31" s="410">
        <v>0</v>
      </c>
      <c r="Y31" s="410">
        <v>29.62</v>
      </c>
      <c r="Z31" s="410">
        <v>0</v>
      </c>
      <c r="AA31" s="410">
        <v>72.25</v>
      </c>
      <c r="AB31" s="410">
        <v>0</v>
      </c>
      <c r="AC31" s="410">
        <v>84.95</v>
      </c>
      <c r="AD31" s="410">
        <v>0</v>
      </c>
    </row>
    <row r="32" spans="2:30" ht="18.75" customHeight="1"/>
    <row r="33" spans="2:30">
      <c r="B33" s="107"/>
      <c r="C33" s="107"/>
      <c r="D33" s="107"/>
      <c r="E33" s="107"/>
      <c r="Q33" s="157"/>
      <c r="R33" s="157"/>
      <c r="S33" s="157"/>
      <c r="T33" s="157"/>
      <c r="U33" s="157"/>
      <c r="V33" s="157"/>
      <c r="W33" s="157"/>
      <c r="X33" s="158"/>
      <c r="Y33" s="157"/>
      <c r="Z33" s="157"/>
      <c r="AA33" s="157"/>
      <c r="AB33" s="157"/>
      <c r="AC33" s="157"/>
      <c r="AD33" s="158"/>
    </row>
    <row r="34" spans="2:30" ht="27">
      <c r="B34" s="126" t="s">
        <v>134</v>
      </c>
      <c r="C34" s="127"/>
      <c r="D34" s="127"/>
      <c r="E34" s="127"/>
      <c r="F34" s="127"/>
      <c r="G34" s="127"/>
      <c r="H34" s="127"/>
      <c r="I34" s="128" t="s">
        <v>453</v>
      </c>
      <c r="J34" s="127"/>
      <c r="K34" s="127"/>
      <c r="L34" s="127"/>
      <c r="M34" s="127"/>
      <c r="N34" s="127"/>
      <c r="O34" s="127"/>
      <c r="Q34" s="126" t="s">
        <v>183</v>
      </c>
      <c r="R34" s="127"/>
      <c r="S34" s="127"/>
      <c r="T34" s="127"/>
      <c r="U34" s="127"/>
      <c r="V34" s="127"/>
      <c r="W34" s="127"/>
      <c r="X34" s="128" t="s">
        <v>466</v>
      </c>
      <c r="Y34" s="127"/>
      <c r="Z34" s="127"/>
      <c r="AA34" s="127"/>
      <c r="AB34" s="127"/>
      <c r="AC34" s="127"/>
      <c r="AD34" s="127"/>
    </row>
    <row r="35" spans="2:30" ht="18.75" customHeight="1">
      <c r="B35" s="411"/>
      <c r="C35" s="411"/>
      <c r="D35" s="411"/>
      <c r="E35" s="411"/>
      <c r="F35" s="412">
        <v>45880</v>
      </c>
      <c r="G35" s="412" t="s">
        <v>135</v>
      </c>
      <c r="H35" s="412" t="s">
        <v>136</v>
      </c>
      <c r="I35" s="129"/>
      <c r="J35" s="130"/>
      <c r="K35" s="130"/>
      <c r="L35" s="131" t="s">
        <v>137</v>
      </c>
      <c r="M35" s="132"/>
      <c r="N35" s="132"/>
      <c r="O35" s="132"/>
      <c r="Q35" s="411"/>
      <c r="R35" s="411"/>
      <c r="S35" s="411"/>
      <c r="T35" s="411"/>
      <c r="U35" s="412">
        <v>45880</v>
      </c>
      <c r="V35" s="412" t="s">
        <v>184</v>
      </c>
      <c r="W35" s="412" t="s">
        <v>185</v>
      </c>
      <c r="X35" s="129"/>
      <c r="Y35" s="130"/>
      <c r="Z35" s="130"/>
      <c r="AA35" s="131" t="s">
        <v>186</v>
      </c>
      <c r="AB35" s="132"/>
      <c r="AC35" s="132"/>
      <c r="AD35" s="132"/>
    </row>
    <row r="36" spans="2:30" ht="36">
      <c r="B36" s="411"/>
      <c r="C36" s="411"/>
      <c r="D36" s="411"/>
      <c r="E36" s="411"/>
      <c r="F36" s="413"/>
      <c r="G36" s="413"/>
      <c r="H36" s="413"/>
      <c r="I36" s="133"/>
      <c r="J36" s="134"/>
      <c r="K36" s="134"/>
      <c r="L36" s="135" t="s">
        <v>138</v>
      </c>
      <c r="M36" s="260" t="s">
        <v>139</v>
      </c>
      <c r="N36" s="136" t="s">
        <v>422</v>
      </c>
      <c r="O36" s="137" t="s">
        <v>140</v>
      </c>
      <c r="Q36" s="411"/>
      <c r="R36" s="411"/>
      <c r="S36" s="411"/>
      <c r="T36" s="411"/>
      <c r="U36" s="413"/>
      <c r="V36" s="413"/>
      <c r="W36" s="413"/>
      <c r="X36" s="133"/>
      <c r="Y36" s="134"/>
      <c r="Z36" s="134"/>
      <c r="AA36" s="135" t="s">
        <v>187</v>
      </c>
      <c r="AB36" s="260" t="s">
        <v>188</v>
      </c>
      <c r="AC36" s="136" t="s">
        <v>428</v>
      </c>
      <c r="AD36" s="137" t="s">
        <v>189</v>
      </c>
    </row>
    <row r="37" spans="2:30" ht="21">
      <c r="B37" s="261" t="s">
        <v>141</v>
      </c>
      <c r="C37" s="138"/>
      <c r="D37" s="138"/>
      <c r="E37" s="138"/>
      <c r="F37" s="139">
        <v>42702784.292931221</v>
      </c>
      <c r="G37" s="139">
        <v>43032475.379888758</v>
      </c>
      <c r="H37" s="139">
        <v>22571306.116529241</v>
      </c>
      <c r="I37" s="261" t="s">
        <v>141</v>
      </c>
      <c r="J37" s="138"/>
      <c r="K37" s="140"/>
      <c r="L37" s="139">
        <v>-40410.534296050668</v>
      </c>
      <c r="M37" s="139">
        <v>2589415.7929312214</v>
      </c>
      <c r="N37" s="141">
        <v>0.436422178158969</v>
      </c>
      <c r="O37" s="141">
        <v>0.89190577064831245</v>
      </c>
      <c r="Q37" s="261" t="s">
        <v>190</v>
      </c>
      <c r="R37" s="138"/>
      <c r="S37" s="138"/>
      <c r="T37" s="138"/>
      <c r="U37" s="139">
        <v>42702784.292931221</v>
      </c>
      <c r="V37" s="139">
        <v>43032475.379888758</v>
      </c>
      <c r="W37" s="139">
        <v>22571306.116529241</v>
      </c>
      <c r="X37" s="261" t="s">
        <v>190</v>
      </c>
      <c r="Y37" s="138"/>
      <c r="Z37" s="140"/>
      <c r="AA37" s="139">
        <v>-40410.534296050668</v>
      </c>
      <c r="AB37" s="139">
        <v>2589415.7929312214</v>
      </c>
      <c r="AC37" s="141">
        <v>0.436422178158969</v>
      </c>
      <c r="AD37" s="141">
        <v>0.89190577064831245</v>
      </c>
    </row>
    <row r="38" spans="2:30" ht="17">
      <c r="B38" s="115" t="s">
        <v>142</v>
      </c>
      <c r="C38" s="142"/>
      <c r="D38" s="142"/>
      <c r="E38" s="142"/>
      <c r="F38" s="143">
        <v>23951327.461954962</v>
      </c>
      <c r="G38" s="143">
        <v>23834460.452772964</v>
      </c>
      <c r="H38" s="143">
        <v>14146858.06310636</v>
      </c>
      <c r="I38" s="115" t="s">
        <v>142</v>
      </c>
      <c r="J38" s="142"/>
      <c r="K38" s="144"/>
      <c r="L38" s="143">
        <v>13752.99980000034</v>
      </c>
      <c r="M38" s="143">
        <v>151094.76195496321</v>
      </c>
      <c r="N38" s="145">
        <v>0.19826884573820447</v>
      </c>
      <c r="O38" s="145">
        <v>0.69304925200442291</v>
      </c>
      <c r="Q38" s="115" t="s">
        <v>191</v>
      </c>
      <c r="R38" s="142"/>
      <c r="S38" s="142"/>
      <c r="T38" s="142"/>
      <c r="U38" s="143">
        <v>23951327.461954962</v>
      </c>
      <c r="V38" s="143">
        <v>23834460.452772964</v>
      </c>
      <c r="W38" s="143">
        <v>14146858.06310636</v>
      </c>
      <c r="X38" s="115" t="s">
        <v>191</v>
      </c>
      <c r="Y38" s="142"/>
      <c r="Z38" s="144"/>
      <c r="AA38" s="143">
        <v>13752.99980000034</v>
      </c>
      <c r="AB38" s="143">
        <v>151094.76195496321</v>
      </c>
      <c r="AC38" s="145">
        <v>0.19826884573820447</v>
      </c>
      <c r="AD38" s="145">
        <v>0.69304925200442291</v>
      </c>
    </row>
    <row r="39" spans="2:30" ht="17">
      <c r="B39" s="146" t="s">
        <v>143</v>
      </c>
      <c r="C39" s="142"/>
      <c r="D39" s="142"/>
      <c r="E39" s="142"/>
      <c r="F39" s="143">
        <v>21900583.214604601</v>
      </c>
      <c r="G39" s="143">
        <v>21675315.205422603</v>
      </c>
      <c r="H39" s="143">
        <v>12777168.815756001</v>
      </c>
      <c r="I39" s="146" t="s">
        <v>143</v>
      </c>
      <c r="J39" s="142"/>
      <c r="K39" s="144"/>
      <c r="L39" s="143">
        <v>77839.99980000034</v>
      </c>
      <c r="M39" s="143">
        <v>232595.71460460126</v>
      </c>
      <c r="N39" s="145">
        <v>0.23151432431719776</v>
      </c>
      <c r="O39" s="145">
        <v>0.71404037392056519</v>
      </c>
      <c r="Q39" s="146" t="s">
        <v>192</v>
      </c>
      <c r="R39" s="142"/>
      <c r="S39" s="142"/>
      <c r="T39" s="142"/>
      <c r="U39" s="143">
        <v>21900583.214604601</v>
      </c>
      <c r="V39" s="143">
        <v>21675315.205422603</v>
      </c>
      <c r="W39" s="143">
        <v>12777168.815756001</v>
      </c>
      <c r="X39" s="146" t="s">
        <v>192</v>
      </c>
      <c r="Y39" s="142"/>
      <c r="Z39" s="144"/>
      <c r="AA39" s="143">
        <v>77839.99980000034</v>
      </c>
      <c r="AB39" s="143">
        <v>232595.71460460126</v>
      </c>
      <c r="AC39" s="145">
        <v>0.23151432431719776</v>
      </c>
      <c r="AD39" s="145">
        <v>0.71404037392056519</v>
      </c>
    </row>
    <row r="40" spans="2:30" ht="22.5" customHeight="1">
      <c r="B40" s="146" t="s">
        <v>330</v>
      </c>
      <c r="C40" s="142"/>
      <c r="D40" s="142"/>
      <c r="E40" s="142"/>
      <c r="F40" s="143">
        <v>2050744</v>
      </c>
      <c r="G40" s="143">
        <v>2159145</v>
      </c>
      <c r="H40" s="143">
        <v>1369689</v>
      </c>
      <c r="I40" s="146" t="s">
        <v>331</v>
      </c>
      <c r="J40" s="142"/>
      <c r="K40" s="144"/>
      <c r="L40" s="143">
        <v>-64087</v>
      </c>
      <c r="M40" s="143">
        <v>-81501</v>
      </c>
      <c r="N40" s="145">
        <v>-6.9880175996465899E-2</v>
      </c>
      <c r="O40" s="145">
        <v>0.49723331354781997</v>
      </c>
      <c r="Q40" s="146" t="s">
        <v>348</v>
      </c>
      <c r="R40" s="142"/>
      <c r="S40" s="142"/>
      <c r="T40" s="142"/>
      <c r="U40" s="143">
        <v>2050744</v>
      </c>
      <c r="V40" s="143">
        <v>2159145</v>
      </c>
      <c r="W40" s="143">
        <v>1369689</v>
      </c>
      <c r="X40" s="146" t="s">
        <v>348</v>
      </c>
      <c r="Y40" s="142"/>
      <c r="Z40" s="144"/>
      <c r="AA40" s="143">
        <v>-64087</v>
      </c>
      <c r="AB40" s="143">
        <v>-81501</v>
      </c>
      <c r="AC40" s="145">
        <v>-6.9880175996465899E-2</v>
      </c>
      <c r="AD40" s="145">
        <v>0.49723331354781997</v>
      </c>
    </row>
    <row r="41" spans="2:30" ht="16.5" customHeight="1">
      <c r="B41" s="146" t="s">
        <v>144</v>
      </c>
      <c r="C41" s="142"/>
      <c r="D41" s="142"/>
      <c r="E41" s="142"/>
      <c r="F41" s="143">
        <v>0.24735035999999999</v>
      </c>
      <c r="G41" s="143">
        <v>0.24735035999999999</v>
      </c>
      <c r="H41" s="143">
        <v>0.24735035999999999</v>
      </c>
      <c r="I41" s="146" t="s">
        <v>144</v>
      </c>
      <c r="J41" s="142"/>
      <c r="K41" s="144"/>
      <c r="L41" s="143">
        <v>0</v>
      </c>
      <c r="M41" s="143">
        <v>4.735035999999998E-2</v>
      </c>
      <c r="N41" s="145">
        <v>0</v>
      </c>
      <c r="O41" s="145">
        <v>0</v>
      </c>
      <c r="Q41" s="146" t="s">
        <v>193</v>
      </c>
      <c r="R41" s="142"/>
      <c r="S41" s="142"/>
      <c r="T41" s="142"/>
      <c r="U41" s="143">
        <v>0.24735035999999999</v>
      </c>
      <c r="V41" s="143">
        <v>0.24735035999999999</v>
      </c>
      <c r="W41" s="143">
        <v>0.24735035999999999</v>
      </c>
      <c r="X41" s="146" t="s">
        <v>193</v>
      </c>
      <c r="Y41" s="142"/>
      <c r="Z41" s="144"/>
      <c r="AA41" s="143">
        <v>0</v>
      </c>
      <c r="AB41" s="143">
        <v>4.735035999999998E-2</v>
      </c>
      <c r="AC41" s="145">
        <v>0</v>
      </c>
      <c r="AD41" s="145">
        <v>0</v>
      </c>
    </row>
    <row r="42" spans="2:30" ht="17">
      <c r="B42" s="115" t="s">
        <v>145</v>
      </c>
      <c r="C42" s="142"/>
      <c r="D42" s="142"/>
      <c r="E42" s="142"/>
      <c r="F42" s="143">
        <v>18751456.830976259</v>
      </c>
      <c r="G42" s="143">
        <v>19198014.927115791</v>
      </c>
      <c r="H42" s="143">
        <v>8424448.0534228794</v>
      </c>
      <c r="I42" s="115" t="s">
        <v>145</v>
      </c>
      <c r="J42" s="142"/>
      <c r="K42" s="144"/>
      <c r="L42" s="143">
        <v>-54163.534096051008</v>
      </c>
      <c r="M42" s="143">
        <v>2438321.1309762597</v>
      </c>
      <c r="N42" s="145">
        <v>0.92514167417512083</v>
      </c>
      <c r="O42" s="145">
        <v>1.2258380266654365</v>
      </c>
      <c r="Q42" s="115" t="s">
        <v>194</v>
      </c>
      <c r="R42" s="142"/>
      <c r="S42" s="142"/>
      <c r="T42" s="142"/>
      <c r="U42" s="143">
        <v>18751456.830976259</v>
      </c>
      <c r="V42" s="143">
        <v>19198014.927115791</v>
      </c>
      <c r="W42" s="143">
        <v>8424448.0534228794</v>
      </c>
      <c r="X42" s="115" t="s">
        <v>194</v>
      </c>
      <c r="Y42" s="142"/>
      <c r="Z42" s="144"/>
      <c r="AA42" s="143">
        <v>-54163.534096051008</v>
      </c>
      <c r="AB42" s="143">
        <v>2438321.1309762597</v>
      </c>
      <c r="AC42" s="145">
        <v>0.92514167417512083</v>
      </c>
      <c r="AD42" s="145">
        <v>1.2258380266654365</v>
      </c>
    </row>
    <row r="43" spans="2:30" ht="18.75" customHeight="1">
      <c r="B43" s="262" t="s">
        <v>332</v>
      </c>
      <c r="C43" s="121"/>
      <c r="D43" s="121"/>
      <c r="E43" s="121"/>
      <c r="F43" s="147">
        <v>14253.492817671779</v>
      </c>
      <c r="G43" s="147">
        <v>14554.652716228942</v>
      </c>
      <c r="H43" s="147">
        <v>10535.409629747805</v>
      </c>
      <c r="I43" s="262" t="s">
        <v>146</v>
      </c>
      <c r="J43" s="121"/>
      <c r="K43" s="148"/>
      <c r="L43" s="149"/>
      <c r="M43" s="149"/>
      <c r="N43" s="415" t="s">
        <v>423</v>
      </c>
      <c r="O43" s="415" t="s">
        <v>333</v>
      </c>
      <c r="Q43" s="262" t="s">
        <v>349</v>
      </c>
      <c r="R43" s="121"/>
      <c r="S43" s="121"/>
      <c r="T43" s="121"/>
      <c r="U43" s="147">
        <v>14253.492817671779</v>
      </c>
      <c r="V43" s="147">
        <v>14554.652716228942</v>
      </c>
      <c r="W43" s="147">
        <v>10535.409629747805</v>
      </c>
      <c r="X43" s="262" t="s">
        <v>195</v>
      </c>
      <c r="Y43" s="121"/>
      <c r="Z43" s="148"/>
      <c r="AA43" s="149"/>
      <c r="AB43" s="149"/>
      <c r="AC43" s="414" t="s">
        <v>429</v>
      </c>
      <c r="AD43" s="415" t="s">
        <v>350</v>
      </c>
    </row>
    <row r="44" spans="2:30" ht="19.5" customHeight="1">
      <c r="B44" s="121"/>
      <c r="C44" s="121"/>
      <c r="D44" s="121"/>
      <c r="E44" s="121"/>
      <c r="F44" s="147"/>
      <c r="G44" s="147"/>
      <c r="H44" s="147"/>
      <c r="I44" s="121"/>
      <c r="J44" s="121"/>
      <c r="K44" s="148"/>
      <c r="L44" s="150"/>
      <c r="M44" s="150"/>
      <c r="N44" s="415"/>
      <c r="O44" s="415"/>
      <c r="Q44" s="121"/>
      <c r="R44" s="121"/>
      <c r="S44" s="121"/>
      <c r="T44" s="121"/>
      <c r="U44" s="147"/>
      <c r="V44" s="147"/>
      <c r="W44" s="147"/>
      <c r="X44" s="121"/>
      <c r="Y44" s="121"/>
      <c r="Z44" s="148"/>
      <c r="AA44" s="150"/>
      <c r="AB44" s="150"/>
      <c r="AC44" s="414"/>
      <c r="AD44" s="415"/>
    </row>
    <row r="45" spans="2:30" ht="23">
      <c r="B45" s="261" t="s">
        <v>334</v>
      </c>
      <c r="C45" s="111"/>
      <c r="D45" s="111"/>
      <c r="E45" s="111"/>
      <c r="F45" s="151">
        <v>4873</v>
      </c>
      <c r="G45" s="151">
        <v>5073</v>
      </c>
      <c r="H45" s="151">
        <v>4099</v>
      </c>
      <c r="I45" s="261" t="s">
        <v>147</v>
      </c>
      <c r="J45" s="111"/>
      <c r="K45" s="152"/>
      <c r="L45" s="139">
        <v>-40410.534296050668</v>
      </c>
      <c r="M45" s="139">
        <v>2589415.7929312214</v>
      </c>
      <c r="N45" s="139">
        <v>12974209.405802667</v>
      </c>
      <c r="O45" s="139">
        <v>20131478.17640198</v>
      </c>
      <c r="Q45" s="261" t="s">
        <v>351</v>
      </c>
      <c r="R45" s="111"/>
      <c r="S45" s="111"/>
      <c r="T45" s="111"/>
      <c r="U45" s="151">
        <v>4873</v>
      </c>
      <c r="V45" s="151">
        <v>5073</v>
      </c>
      <c r="W45" s="151">
        <v>4099</v>
      </c>
      <c r="X45" s="261" t="s">
        <v>196</v>
      </c>
      <c r="Y45" s="111"/>
      <c r="Z45" s="152"/>
      <c r="AA45" s="139">
        <v>-40410.534296050668</v>
      </c>
      <c r="AB45" s="139">
        <v>2589415.7929312214</v>
      </c>
      <c r="AC45" s="139">
        <v>12974209.405802667</v>
      </c>
      <c r="AD45" s="139">
        <v>20131478.17640198</v>
      </c>
    </row>
    <row r="46" spans="2:30" ht="18.75" customHeight="1">
      <c r="B46" s="421" t="s">
        <v>424</v>
      </c>
      <c r="C46" s="421"/>
      <c r="D46" s="421"/>
      <c r="E46" s="421"/>
      <c r="F46" s="224"/>
      <c r="G46" s="224"/>
      <c r="H46" s="224"/>
      <c r="I46" s="115" t="s">
        <v>148</v>
      </c>
      <c r="J46" s="115"/>
      <c r="K46" s="144"/>
      <c r="L46" s="143">
        <v>0</v>
      </c>
      <c r="M46" s="143">
        <v>0</v>
      </c>
      <c r="N46" s="143">
        <v>1365748.6375</v>
      </c>
      <c r="O46" s="143">
        <v>5702402.9374999981</v>
      </c>
      <c r="Q46" s="377" t="s">
        <v>352</v>
      </c>
      <c r="R46" s="377"/>
      <c r="S46" s="377"/>
      <c r="T46" s="377"/>
      <c r="U46" s="224"/>
      <c r="V46" s="224"/>
      <c r="W46" s="224"/>
      <c r="X46" s="115" t="s">
        <v>353</v>
      </c>
      <c r="Y46" s="115"/>
      <c r="Z46" s="144"/>
      <c r="AA46" s="143">
        <v>0</v>
      </c>
      <c r="AB46" s="143">
        <v>0</v>
      </c>
      <c r="AC46" s="143">
        <v>1365748.6375</v>
      </c>
      <c r="AD46" s="143">
        <v>5702402.9374999981</v>
      </c>
    </row>
    <row r="47" spans="2:30" ht="18.75" customHeight="1">
      <c r="B47" s="421"/>
      <c r="C47" s="421"/>
      <c r="D47" s="421"/>
      <c r="E47" s="421"/>
      <c r="F47" s="224">
        <v>19</v>
      </c>
      <c r="G47" s="224">
        <v>19</v>
      </c>
      <c r="H47" s="224">
        <v>20</v>
      </c>
      <c r="I47" s="115" t="s">
        <v>149</v>
      </c>
      <c r="J47" s="115"/>
      <c r="K47" s="144"/>
      <c r="L47" s="143">
        <v>0</v>
      </c>
      <c r="M47" s="143">
        <v>0</v>
      </c>
      <c r="N47" s="143">
        <v>-1572250</v>
      </c>
      <c r="O47" s="143">
        <v>-8523894</v>
      </c>
      <c r="Q47" s="377"/>
      <c r="R47" s="377"/>
      <c r="S47" s="377"/>
      <c r="T47" s="377"/>
      <c r="U47" s="224">
        <v>19</v>
      </c>
      <c r="V47" s="224">
        <v>19</v>
      </c>
      <c r="W47" s="224">
        <v>20</v>
      </c>
      <c r="X47" s="115" t="s">
        <v>197</v>
      </c>
      <c r="Y47" s="115"/>
      <c r="Z47" s="144"/>
      <c r="AA47" s="143">
        <v>0</v>
      </c>
      <c r="AB47" s="143">
        <v>0</v>
      </c>
      <c r="AC47" s="143">
        <v>-1572250</v>
      </c>
      <c r="AD47" s="143">
        <v>-8523894</v>
      </c>
    </row>
    <row r="48" spans="2:30" ht="21">
      <c r="B48" s="261"/>
      <c r="C48" s="111"/>
      <c r="D48" s="111"/>
      <c r="E48" s="111"/>
      <c r="F48" s="151"/>
      <c r="G48" s="151"/>
      <c r="H48" s="151"/>
      <c r="I48" s="115" t="s">
        <v>150</v>
      </c>
      <c r="J48" s="115"/>
      <c r="K48" s="144"/>
      <c r="L48" s="143"/>
      <c r="M48" s="143"/>
      <c r="N48" s="143"/>
      <c r="O48" s="143"/>
      <c r="Q48" s="261"/>
      <c r="R48" s="111"/>
      <c r="S48" s="111"/>
      <c r="T48" s="111"/>
      <c r="U48" s="151"/>
      <c r="V48" s="151"/>
      <c r="W48" s="151"/>
      <c r="X48" s="115" t="s">
        <v>198</v>
      </c>
      <c r="Y48" s="115"/>
      <c r="Z48" s="144"/>
      <c r="AA48" s="143"/>
      <c r="AB48" s="143"/>
      <c r="AC48" s="143"/>
      <c r="AD48" s="143"/>
    </row>
    <row r="49" spans="2:30" ht="23">
      <c r="B49" s="262" t="s">
        <v>335</v>
      </c>
      <c r="C49" s="121"/>
      <c r="D49" s="121"/>
      <c r="E49" s="121"/>
      <c r="F49" s="147">
        <v>174233.07427049999</v>
      </c>
      <c r="G49" s="147">
        <v>174848.26949419</v>
      </c>
      <c r="H49" s="147">
        <v>171358.15126335001</v>
      </c>
      <c r="I49" s="146" t="s">
        <v>151</v>
      </c>
      <c r="J49" s="115"/>
      <c r="K49" s="144"/>
      <c r="L49" s="143">
        <v>0</v>
      </c>
      <c r="M49" s="143">
        <v>0</v>
      </c>
      <c r="N49" s="143">
        <v>0</v>
      </c>
      <c r="O49" s="143">
        <v>0</v>
      </c>
      <c r="Q49" s="262" t="s">
        <v>335</v>
      </c>
      <c r="R49" s="121"/>
      <c r="S49" s="121"/>
      <c r="T49" s="121"/>
      <c r="U49" s="147">
        <v>174233.07427049999</v>
      </c>
      <c r="V49" s="147">
        <v>174848.26949419</v>
      </c>
      <c r="W49" s="147">
        <v>171358.15126335001</v>
      </c>
      <c r="X49" s="146" t="s">
        <v>199</v>
      </c>
      <c r="Y49" s="115"/>
      <c r="Z49" s="144"/>
      <c r="AA49" s="143">
        <v>0</v>
      </c>
      <c r="AB49" s="143">
        <v>0</v>
      </c>
      <c r="AC49" s="143">
        <v>0</v>
      </c>
      <c r="AD49" s="143">
        <v>0</v>
      </c>
    </row>
    <row r="50" spans="2:30" ht="17">
      <c r="I50" s="146" t="s">
        <v>152</v>
      </c>
      <c r="J50" s="115"/>
      <c r="K50" s="144"/>
      <c r="L50" s="143">
        <v>0</v>
      </c>
      <c r="M50" s="143">
        <v>0</v>
      </c>
      <c r="N50" s="143">
        <v>11976386.676207</v>
      </c>
      <c r="O50" s="143">
        <v>11976386.676207</v>
      </c>
      <c r="X50" s="146" t="s">
        <v>200</v>
      </c>
      <c r="Y50" s="115"/>
      <c r="Z50" s="144"/>
      <c r="AA50" s="143">
        <v>0</v>
      </c>
      <c r="AB50" s="143">
        <v>0</v>
      </c>
      <c r="AC50" s="143">
        <v>11976386.676207</v>
      </c>
      <c r="AD50" s="143">
        <v>11976386.676207</v>
      </c>
    </row>
    <row r="51" spans="2:30" ht="17">
      <c r="I51" s="146" t="s">
        <v>153</v>
      </c>
      <c r="J51" s="115"/>
      <c r="K51" s="144"/>
      <c r="L51" s="143">
        <v>-37583.963931339793</v>
      </c>
      <c r="M51" s="143">
        <v>11874.752841999943</v>
      </c>
      <c r="N51" s="143">
        <v>-9472562.595447503</v>
      </c>
      <c r="O51" s="143">
        <v>16825.499770240116</v>
      </c>
      <c r="X51" s="146" t="s">
        <v>201</v>
      </c>
      <c r="Y51" s="115"/>
      <c r="Z51" s="144"/>
      <c r="AA51" s="143">
        <v>-37583.963931339793</v>
      </c>
      <c r="AB51" s="143">
        <v>11874.752841999943</v>
      </c>
      <c r="AC51" s="143">
        <v>-9472562.595447503</v>
      </c>
      <c r="AD51" s="143">
        <v>16825.499770240116</v>
      </c>
    </row>
    <row r="52" spans="2:30" ht="24">
      <c r="B52" s="261" t="s">
        <v>454</v>
      </c>
      <c r="C52" s="111"/>
      <c r="D52" s="111"/>
      <c r="E52" s="111"/>
      <c r="F52" s="151">
        <v>-4.9655044567771256E-3</v>
      </c>
      <c r="G52" s="151">
        <v>-4.9365552258677781E-3</v>
      </c>
      <c r="H52" s="151">
        <v>-4.9365552258677781E-3</v>
      </c>
      <c r="I52" s="115" t="s">
        <v>387</v>
      </c>
      <c r="J52" s="115"/>
      <c r="K52" s="144"/>
      <c r="L52" s="143">
        <v>0</v>
      </c>
      <c r="M52" s="143">
        <v>0</v>
      </c>
      <c r="N52" s="143">
        <v>-544101.67778393964</v>
      </c>
      <c r="O52" s="143">
        <v>-64264.996104819773</v>
      </c>
      <c r="Q52" s="261" t="s">
        <v>467</v>
      </c>
      <c r="R52" s="111"/>
      <c r="S52" s="111"/>
      <c r="T52" s="111"/>
      <c r="U52" s="151">
        <v>-4.9655044567771256E-3</v>
      </c>
      <c r="V52" s="151">
        <v>-4.9365552258677781E-3</v>
      </c>
      <c r="W52" s="151">
        <v>-4.9365552258677781E-3</v>
      </c>
      <c r="X52" s="222" t="s">
        <v>430</v>
      </c>
      <c r="Y52" s="115"/>
      <c r="Z52" s="144"/>
      <c r="AA52" s="143">
        <v>0</v>
      </c>
      <c r="AB52" s="143">
        <v>0</v>
      </c>
      <c r="AC52" s="143">
        <v>-544101.67778393964</v>
      </c>
      <c r="AD52" s="143">
        <v>-64264.996104819773</v>
      </c>
    </row>
    <row r="53" spans="2:30" ht="21">
      <c r="B53" s="261" t="s">
        <v>154</v>
      </c>
      <c r="C53" s="111"/>
      <c r="D53" s="111"/>
      <c r="E53" s="111"/>
      <c r="F53" s="151">
        <v>0</v>
      </c>
      <c r="G53" s="151">
        <v>0</v>
      </c>
      <c r="H53" s="151">
        <v>13103.684999999999</v>
      </c>
      <c r="I53" s="146" t="s">
        <v>386</v>
      </c>
      <c r="J53" s="115"/>
      <c r="K53" s="144"/>
      <c r="L53" s="143">
        <v>0</v>
      </c>
      <c r="M53" s="143">
        <v>0</v>
      </c>
      <c r="N53" s="143">
        <v>-506856.80029374955</v>
      </c>
      <c r="O53" s="143">
        <v>-13103.68499968938</v>
      </c>
      <c r="Q53" s="261" t="s">
        <v>202</v>
      </c>
      <c r="R53" s="111"/>
      <c r="S53" s="111"/>
      <c r="T53" s="111"/>
      <c r="U53" s="151">
        <v>0</v>
      </c>
      <c r="V53" s="151">
        <v>0</v>
      </c>
      <c r="W53" s="151">
        <v>13103.684999999999</v>
      </c>
      <c r="X53" s="146" t="s">
        <v>388</v>
      </c>
      <c r="Y53" s="115"/>
      <c r="Z53" s="144"/>
      <c r="AA53" s="143">
        <v>0</v>
      </c>
      <c r="AB53" s="143">
        <v>0</v>
      </c>
      <c r="AC53" s="143">
        <v>-506856.80029374955</v>
      </c>
      <c r="AD53" s="143">
        <v>-13103.68499968938</v>
      </c>
    </row>
    <row r="54" spans="2:30" ht="22.5" customHeight="1">
      <c r="B54" s="114"/>
      <c r="C54" s="114"/>
      <c r="D54" s="114"/>
      <c r="E54" s="114"/>
      <c r="F54" s="114"/>
      <c r="G54" s="114"/>
      <c r="H54" s="114"/>
      <c r="I54" s="115" t="s">
        <v>399</v>
      </c>
      <c r="J54" s="115"/>
      <c r="K54" s="144"/>
      <c r="L54" s="143">
        <v>0</v>
      </c>
      <c r="M54" s="143">
        <v>0</v>
      </c>
      <c r="N54" s="143">
        <v>12408277.950137172</v>
      </c>
      <c r="O54" s="143">
        <v>12184595.580668589</v>
      </c>
      <c r="Q54" s="114"/>
      <c r="R54" s="114"/>
      <c r="S54" s="114"/>
      <c r="T54" s="114"/>
      <c r="U54" s="114"/>
      <c r="V54" s="114"/>
      <c r="W54" s="114"/>
      <c r="X54" s="115" t="s">
        <v>400</v>
      </c>
      <c r="Y54" s="115"/>
      <c r="Z54" s="144"/>
      <c r="AA54" s="143">
        <v>0</v>
      </c>
      <c r="AB54" s="143">
        <v>0</v>
      </c>
      <c r="AC54" s="143">
        <v>12408277.950137172</v>
      </c>
      <c r="AD54" s="143">
        <v>12184595.580668589</v>
      </c>
    </row>
    <row r="55" spans="2:30" ht="22.5" customHeight="1">
      <c r="B55" s="261"/>
      <c r="C55" s="111"/>
      <c r="D55" s="111"/>
      <c r="E55" s="111"/>
      <c r="F55" s="151"/>
      <c r="G55" s="151"/>
      <c r="H55" s="151"/>
      <c r="I55" s="115" t="s">
        <v>155</v>
      </c>
      <c r="J55" s="115"/>
      <c r="K55" s="144"/>
      <c r="L55" s="143">
        <v>-2826.5703647108749</v>
      </c>
      <c r="M55" s="143">
        <v>2577541.0667396947</v>
      </c>
      <c r="N55" s="143">
        <v>-1187289.5848100584</v>
      </c>
      <c r="O55" s="143">
        <v>-1160573.5216390255</v>
      </c>
      <c r="Q55" s="261"/>
      <c r="R55" s="111"/>
      <c r="S55" s="111"/>
      <c r="T55" s="111"/>
      <c r="U55" s="151"/>
      <c r="V55" s="151"/>
      <c r="W55" s="151"/>
      <c r="X55" s="115" t="s">
        <v>201</v>
      </c>
      <c r="Y55" s="115"/>
      <c r="Z55" s="144"/>
      <c r="AA55" s="143">
        <v>-2826.5703647108749</v>
      </c>
      <c r="AB55" s="143">
        <v>2577541.0667396947</v>
      </c>
      <c r="AC55" s="143">
        <v>-1187289.5848100584</v>
      </c>
      <c r="AD55" s="143">
        <v>-1160573.5216390255</v>
      </c>
    </row>
    <row r="56" spans="2:30" ht="18" customHeight="1">
      <c r="B56" s="262"/>
      <c r="C56" s="121"/>
      <c r="D56" s="121"/>
      <c r="E56" s="121"/>
      <c r="F56" s="147"/>
      <c r="G56" s="147"/>
      <c r="H56" s="147"/>
      <c r="I56" s="119"/>
      <c r="J56" s="119"/>
      <c r="K56" s="154"/>
      <c r="L56" s="208"/>
      <c r="M56" s="208"/>
      <c r="N56" s="208"/>
      <c r="O56" s="208"/>
      <c r="Q56" s="262"/>
      <c r="R56" s="121"/>
      <c r="S56" s="121"/>
      <c r="T56" s="121"/>
      <c r="U56" s="147"/>
      <c r="V56" s="147"/>
      <c r="W56" s="147"/>
    </row>
    <row r="57" spans="2:30" ht="21">
      <c r="B57" s="261" t="s">
        <v>156</v>
      </c>
      <c r="C57" s="111"/>
      <c r="D57" s="111"/>
      <c r="E57" s="111"/>
      <c r="F57" s="151">
        <v>10549.118</v>
      </c>
      <c r="G57" s="151">
        <v>9942.9459999999999</v>
      </c>
      <c r="H57" s="151">
        <v>384.73500000000001</v>
      </c>
      <c r="I57" s="142"/>
      <c r="J57" s="142"/>
      <c r="K57" s="144"/>
      <c r="L57" s="143"/>
      <c r="M57" s="143"/>
      <c r="N57" s="143"/>
      <c r="O57" s="143"/>
      <c r="Q57" s="261" t="s">
        <v>203</v>
      </c>
      <c r="R57" s="111"/>
      <c r="S57" s="111"/>
      <c r="T57" s="111"/>
      <c r="U57" s="151">
        <v>10549.118</v>
      </c>
      <c r="V57" s="151">
        <v>9942.9459999999999</v>
      </c>
      <c r="W57" s="151">
        <v>384.73500000000001</v>
      </c>
      <c r="X57" s="142"/>
      <c r="Y57" s="142"/>
      <c r="Z57" s="144"/>
      <c r="AA57" s="143"/>
      <c r="AB57" s="143"/>
      <c r="AC57" s="143"/>
      <c r="AD57" s="143"/>
    </row>
    <row r="58" spans="2:30" ht="21">
      <c r="B58" s="270"/>
      <c r="C58" s="268"/>
      <c r="D58" s="268"/>
      <c r="E58" s="268"/>
      <c r="F58" s="269"/>
      <c r="G58" s="269"/>
      <c r="H58" s="269"/>
      <c r="I58" s="153"/>
      <c r="J58" s="153"/>
      <c r="K58" s="154"/>
      <c r="L58" s="154"/>
      <c r="M58" s="154"/>
      <c r="N58" s="154"/>
      <c r="O58" s="154"/>
      <c r="Q58" s="270"/>
      <c r="R58" s="268"/>
      <c r="S58" s="268"/>
      <c r="T58" s="268"/>
      <c r="U58" s="269"/>
      <c r="V58" s="269"/>
      <c r="W58" s="269"/>
      <c r="X58" s="153"/>
      <c r="Y58" s="153"/>
      <c r="Z58" s="154"/>
      <c r="AA58" s="159"/>
      <c r="AB58" s="159"/>
      <c r="AC58" s="159"/>
      <c r="AD58" s="159"/>
    </row>
    <row r="59" spans="2:30" ht="18.75" customHeight="1">
      <c r="B59" s="261" t="s">
        <v>455</v>
      </c>
      <c r="C59" s="111"/>
      <c r="D59" s="111"/>
      <c r="E59" s="111"/>
      <c r="F59" s="151">
        <v>4091100.370449</v>
      </c>
      <c r="G59" s="151">
        <v>4091100.370449</v>
      </c>
      <c r="H59" s="151">
        <v>4091100.370449</v>
      </c>
      <c r="I59" s="142"/>
      <c r="J59" s="142"/>
      <c r="K59" s="144"/>
      <c r="L59" s="143"/>
      <c r="M59" s="143"/>
      <c r="N59" s="143"/>
      <c r="O59" s="143"/>
      <c r="Q59" s="261" t="s">
        <v>468</v>
      </c>
      <c r="R59" s="111"/>
      <c r="S59" s="111"/>
      <c r="T59" s="111"/>
      <c r="U59" s="151">
        <v>4091100.370449</v>
      </c>
      <c r="V59" s="151">
        <v>4091100.370449</v>
      </c>
      <c r="W59" s="151">
        <v>4091100.370449</v>
      </c>
      <c r="X59" s="142"/>
      <c r="Y59" s="142"/>
      <c r="Z59" s="144"/>
      <c r="AA59" s="143"/>
      <c r="AB59" s="143"/>
      <c r="AC59" s="143"/>
      <c r="AD59" s="143"/>
    </row>
    <row r="60" spans="2:30" ht="23">
      <c r="B60" s="117"/>
      <c r="C60" s="121"/>
      <c r="D60" s="121"/>
      <c r="E60" s="121"/>
      <c r="F60" s="147"/>
      <c r="G60" s="147"/>
      <c r="H60" s="147"/>
      <c r="I60" s="262" t="s">
        <v>425</v>
      </c>
      <c r="J60" s="262"/>
      <c r="K60" s="262"/>
      <c r="L60" s="223">
        <v>-124.80590510692855</v>
      </c>
      <c r="M60" s="223">
        <v>3125.2481118000505</v>
      </c>
      <c r="N60" s="223">
        <v>12379.651376779217</v>
      </c>
      <c r="O60" s="223">
        <v>14599.764838835923</v>
      </c>
      <c r="Q60" s="117"/>
      <c r="R60" s="121"/>
      <c r="S60" s="121"/>
      <c r="T60" s="121"/>
      <c r="U60" s="147"/>
      <c r="V60" s="147"/>
      <c r="W60" s="147"/>
      <c r="X60" s="262" t="s">
        <v>354</v>
      </c>
      <c r="Y60" s="262"/>
      <c r="Z60" s="262"/>
      <c r="AA60" s="223">
        <v>-124.80590510692855</v>
      </c>
      <c r="AB60" s="223">
        <v>3125.2481118000505</v>
      </c>
      <c r="AC60" s="223">
        <v>12379.651376779217</v>
      </c>
      <c r="AD60" s="223">
        <v>14599.764838835923</v>
      </c>
    </row>
    <row r="61" spans="2:30" ht="21">
      <c r="B61" s="262"/>
      <c r="C61" s="121"/>
      <c r="D61" s="121"/>
      <c r="E61" s="121"/>
      <c r="F61" s="147"/>
      <c r="G61" s="147"/>
      <c r="H61" s="147"/>
      <c r="I61" s="119" t="s">
        <v>157</v>
      </c>
      <c r="J61" s="119"/>
      <c r="K61" s="154"/>
      <c r="L61" s="208">
        <v>-9.327876239995037</v>
      </c>
      <c r="M61" s="208">
        <v>1346.1239831497087</v>
      </c>
      <c r="N61" s="208">
        <v>14196.232735497344</v>
      </c>
      <c r="O61" s="208">
        <v>13717.818109148628</v>
      </c>
      <c r="Q61" s="262"/>
      <c r="R61" s="121"/>
      <c r="S61" s="121"/>
      <c r="T61" s="121"/>
      <c r="U61" s="147"/>
      <c r="V61" s="147"/>
      <c r="W61" s="147"/>
      <c r="X61" s="119" t="s">
        <v>204</v>
      </c>
      <c r="Y61" s="119"/>
      <c r="Z61" s="154"/>
      <c r="AA61" s="208">
        <v>-9.327876239995037</v>
      </c>
      <c r="AB61" s="208">
        <v>1346.1239831497087</v>
      </c>
      <c r="AC61" s="208">
        <v>14196.232735497344</v>
      </c>
      <c r="AD61" s="208">
        <v>13717.818109148628</v>
      </c>
    </row>
    <row r="62" spans="2:30" ht="22.5" customHeight="1">
      <c r="B62" s="262" t="s">
        <v>336</v>
      </c>
      <c r="C62" s="121"/>
      <c r="D62" s="121"/>
      <c r="E62" s="121"/>
      <c r="F62" s="224"/>
      <c r="G62" s="224"/>
      <c r="H62" s="224"/>
      <c r="I62" s="119" t="s">
        <v>158</v>
      </c>
      <c r="J62" s="119"/>
      <c r="K62" s="154"/>
      <c r="L62" s="208">
        <v>-2030.8778620899902</v>
      </c>
      <c r="M62" s="208">
        <v>-2045.962422516724</v>
      </c>
      <c r="N62" s="208">
        <v>-19816.513214226845</v>
      </c>
      <c r="O62" s="208">
        <v>-21354.430224960117</v>
      </c>
      <c r="Q62" s="262" t="s">
        <v>355</v>
      </c>
      <c r="R62" s="121"/>
      <c r="S62" s="121"/>
      <c r="T62" s="121"/>
      <c r="U62" s="224"/>
      <c r="V62" s="224"/>
      <c r="W62" s="224"/>
      <c r="X62" s="119" t="s">
        <v>205</v>
      </c>
      <c r="Y62" s="119"/>
      <c r="Z62" s="154"/>
      <c r="AA62" s="208">
        <v>-2030.8778620899902</v>
      </c>
      <c r="AB62" s="208">
        <v>-2045.962422516724</v>
      </c>
      <c r="AC62" s="208">
        <v>-19816.513214226845</v>
      </c>
      <c r="AD62" s="208">
        <v>-21354.430224960117</v>
      </c>
    </row>
    <row r="63" spans="2:30" ht="17">
      <c r="B63" s="119" t="s">
        <v>161</v>
      </c>
      <c r="C63" s="154"/>
      <c r="D63" s="154"/>
      <c r="E63" s="154"/>
      <c r="F63" s="186">
        <v>55869311.777801603</v>
      </c>
      <c r="G63" s="186">
        <v>49277033.550341196</v>
      </c>
      <c r="H63" s="186">
        <v>25738833.7367437</v>
      </c>
      <c r="I63" s="119" t="s">
        <v>159</v>
      </c>
      <c r="J63" s="119"/>
      <c r="K63" s="154"/>
      <c r="L63" s="208">
        <v>0</v>
      </c>
      <c r="M63" s="208">
        <v>0</v>
      </c>
      <c r="N63" s="208">
        <v>1353.1604408999997</v>
      </c>
      <c r="O63" s="208">
        <v>5735.9989248849961</v>
      </c>
      <c r="Q63" s="119" t="s">
        <v>208</v>
      </c>
      <c r="R63" s="154"/>
      <c r="S63" s="154"/>
      <c r="T63" s="154"/>
      <c r="U63" s="186">
        <v>55869311.777801603</v>
      </c>
      <c r="V63" s="186">
        <v>49277033.550341196</v>
      </c>
      <c r="W63" s="186">
        <v>25738833.7367437</v>
      </c>
      <c r="X63" s="119" t="s">
        <v>206</v>
      </c>
      <c r="Y63" s="119"/>
      <c r="Z63" s="154"/>
      <c r="AA63" s="208">
        <v>0</v>
      </c>
      <c r="AB63" s="208">
        <v>0</v>
      </c>
      <c r="AC63" s="208">
        <v>1353.1604408999997</v>
      </c>
      <c r="AD63" s="208">
        <v>5735.9989248849961</v>
      </c>
    </row>
    <row r="64" spans="2:30" ht="19">
      <c r="B64" s="119" t="s">
        <v>426</v>
      </c>
      <c r="C64" s="154"/>
      <c r="D64" s="154"/>
      <c r="E64" s="154"/>
      <c r="F64" s="208">
        <v>41991.215165578054</v>
      </c>
      <c r="G64" s="208">
        <v>39059.674894508506</v>
      </c>
      <c r="H64" s="208">
        <v>27391.450326742131</v>
      </c>
      <c r="I64" s="119" t="s">
        <v>160</v>
      </c>
      <c r="J64" s="119"/>
      <c r="K64" s="154"/>
      <c r="L64" s="208">
        <v>-12.91446218549936</v>
      </c>
      <c r="M64" s="208">
        <v>1758.0121452644998</v>
      </c>
      <c r="N64" s="208">
        <v>2016.2477160239032</v>
      </c>
      <c r="O64" s="208">
        <v>3718.3135329798661</v>
      </c>
      <c r="Q64" s="119" t="s">
        <v>356</v>
      </c>
      <c r="R64" s="154"/>
      <c r="S64" s="154"/>
      <c r="T64" s="154"/>
      <c r="U64" s="208">
        <v>41991.215165578054</v>
      </c>
      <c r="V64" s="208">
        <v>39059.674894508506</v>
      </c>
      <c r="W64" s="208">
        <v>27391.450326742131</v>
      </c>
      <c r="X64" s="119" t="s">
        <v>207</v>
      </c>
      <c r="Y64" s="119"/>
      <c r="Z64" s="154"/>
      <c r="AA64" s="208">
        <v>-12.91446218549936</v>
      </c>
      <c r="AB64" s="208">
        <v>1758.0121452644998</v>
      </c>
      <c r="AC64" s="208">
        <v>2016.2477160239032</v>
      </c>
      <c r="AD64" s="208">
        <v>3718.3135329798661</v>
      </c>
    </row>
    <row r="65" spans="2:30" ht="15.75" customHeight="1">
      <c r="B65" s="225" t="s">
        <v>163</v>
      </c>
      <c r="C65" s="154"/>
      <c r="D65" s="154"/>
      <c r="E65" s="154"/>
      <c r="F65" s="208">
        <v>41991.215165578054</v>
      </c>
      <c r="G65" s="208">
        <v>39059.674894508506</v>
      </c>
      <c r="H65" s="208">
        <v>27391.450326742131</v>
      </c>
      <c r="I65" s="119" t="s">
        <v>162</v>
      </c>
      <c r="J65" s="119"/>
      <c r="K65" s="154"/>
      <c r="L65" s="208">
        <v>1928.3142954085852</v>
      </c>
      <c r="M65" s="208">
        <v>2067.0744206360164</v>
      </c>
      <c r="N65" s="208">
        <v>14601.887487383705</v>
      </c>
      <c r="O65" s="208">
        <v>12782.06449678263</v>
      </c>
      <c r="Q65" s="225" t="s">
        <v>209</v>
      </c>
      <c r="R65" s="154"/>
      <c r="S65" s="154"/>
      <c r="T65" s="154"/>
      <c r="U65" s="208">
        <v>41991.215165578054</v>
      </c>
      <c r="V65" s="208">
        <v>39059.674894508506</v>
      </c>
      <c r="W65" s="208">
        <v>27391.450326742131</v>
      </c>
      <c r="X65" s="119" t="s">
        <v>357</v>
      </c>
      <c r="Y65" s="119"/>
      <c r="Z65" s="154"/>
      <c r="AA65" s="208">
        <v>1928.3142954085852</v>
      </c>
      <c r="AB65" s="208">
        <v>2067.0744206360164</v>
      </c>
      <c r="AC65" s="208">
        <v>14601.887487383705</v>
      </c>
      <c r="AD65" s="208">
        <v>12782.06449678263</v>
      </c>
    </row>
    <row r="66" spans="2:30" ht="15.75" customHeight="1">
      <c r="B66" s="407"/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Q66" s="407"/>
      <c r="R66" s="407"/>
      <c r="S66" s="407"/>
      <c r="T66" s="407"/>
      <c r="U66" s="407"/>
      <c r="V66" s="407"/>
      <c r="W66" s="407"/>
      <c r="X66" s="407" t="s">
        <v>358</v>
      </c>
      <c r="Y66" s="407"/>
      <c r="Z66" s="407"/>
      <c r="AA66" s="407"/>
      <c r="AB66" s="407"/>
      <c r="AC66" s="407"/>
      <c r="AD66" s="407"/>
    </row>
    <row r="67" spans="2:30" ht="21" customHeight="1"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Q67" s="407"/>
      <c r="R67" s="407"/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7"/>
      <c r="AD67" s="407"/>
    </row>
    <row r="68" spans="2:30" ht="15.75" customHeight="1">
      <c r="B68" s="407"/>
      <c r="C68" s="407"/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Q68" s="407"/>
      <c r="R68" s="407"/>
      <c r="S68" s="407"/>
      <c r="T68" s="407"/>
      <c r="U68" s="407"/>
      <c r="V68" s="407"/>
      <c r="W68" s="407"/>
      <c r="X68" s="407"/>
      <c r="Y68" s="407"/>
      <c r="Z68" s="407"/>
      <c r="AA68" s="407"/>
      <c r="AB68" s="407"/>
      <c r="AC68" s="407"/>
      <c r="AD68" s="407"/>
    </row>
    <row r="69" spans="2:30" ht="15.75" customHeight="1">
      <c r="B69" s="407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Q69" s="407"/>
      <c r="R69" s="407"/>
      <c r="S69" s="407"/>
      <c r="T69" s="407"/>
      <c r="U69" s="407"/>
      <c r="V69" s="407"/>
      <c r="W69" s="407"/>
      <c r="X69" s="407"/>
      <c r="Y69" s="407"/>
      <c r="Z69" s="407"/>
      <c r="AA69" s="407"/>
      <c r="AB69" s="407"/>
      <c r="AC69" s="407"/>
      <c r="AD69" s="407"/>
    </row>
    <row r="70" spans="2:30" ht="15.75" customHeight="1">
      <c r="B70" s="407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Q70" s="407"/>
      <c r="R70" s="407"/>
      <c r="S70" s="407"/>
      <c r="T70" s="407"/>
      <c r="U70" s="407"/>
      <c r="V70" s="407"/>
      <c r="W70" s="407"/>
      <c r="X70" s="407"/>
      <c r="Y70" s="407"/>
      <c r="Z70" s="407"/>
      <c r="AA70" s="407"/>
      <c r="AB70" s="407"/>
      <c r="AC70" s="407"/>
      <c r="AD70" s="407"/>
    </row>
    <row r="71" spans="2:30" ht="15.75" customHeight="1">
      <c r="B71" s="407"/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Q71" s="407"/>
      <c r="R71" s="407"/>
      <c r="S71" s="407"/>
      <c r="T71" s="407"/>
      <c r="U71" s="407"/>
      <c r="V71" s="407"/>
      <c r="W71" s="407"/>
      <c r="X71" s="407"/>
      <c r="Y71" s="407"/>
      <c r="Z71" s="407"/>
      <c r="AA71" s="407"/>
      <c r="AB71" s="407"/>
      <c r="AC71" s="407"/>
      <c r="AD71" s="407"/>
    </row>
    <row r="72" spans="2:30" ht="65.25" customHeight="1"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  <c r="AD72" s="407"/>
    </row>
    <row r="73" spans="2:30" ht="15.75" customHeight="1">
      <c r="B73" s="407"/>
      <c r="C73" s="407"/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Q73" s="407"/>
      <c r="R73" s="407"/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7"/>
      <c r="AD73" s="407"/>
    </row>
    <row r="74" spans="2:30" ht="24" customHeight="1">
      <c r="B74" s="407"/>
      <c r="C74" s="407"/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Q74" s="407"/>
      <c r="R74" s="407"/>
      <c r="S74" s="407"/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</row>
    <row r="75" spans="2:30" ht="15.75" customHeight="1">
      <c r="B75" s="407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Q75" s="407"/>
      <c r="R75" s="407"/>
      <c r="S75" s="407"/>
      <c r="T75" s="407"/>
      <c r="U75" s="407"/>
      <c r="V75" s="407"/>
      <c r="W75" s="407"/>
      <c r="X75" s="407"/>
      <c r="Y75" s="407"/>
      <c r="Z75" s="407"/>
      <c r="AA75" s="407"/>
      <c r="AB75" s="407"/>
      <c r="AC75" s="407"/>
      <c r="AD75" s="407"/>
    </row>
    <row r="76" spans="2:30" ht="15.75" customHeight="1"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Q76" s="407"/>
      <c r="R76" s="407"/>
      <c r="S76" s="407"/>
      <c r="T76" s="407"/>
      <c r="U76" s="407"/>
      <c r="V76" s="407"/>
      <c r="W76" s="407"/>
      <c r="X76" s="407"/>
      <c r="Y76" s="407"/>
      <c r="Z76" s="407"/>
      <c r="AA76" s="407"/>
      <c r="AB76" s="407"/>
      <c r="AC76" s="407"/>
      <c r="AD76" s="407"/>
    </row>
    <row r="77" spans="2:30" ht="15.75" customHeight="1"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Q77" s="407"/>
      <c r="R77" s="407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7"/>
      <c r="AD77" s="407"/>
    </row>
    <row r="78" spans="2:30"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Q78" s="407"/>
      <c r="R78" s="407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7"/>
      <c r="AD78" s="407"/>
    </row>
    <row r="79" spans="2:30"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Q79" s="407"/>
      <c r="R79" s="407"/>
      <c r="S79" s="407"/>
      <c r="T79" s="407"/>
      <c r="U79" s="407"/>
      <c r="V79" s="407"/>
      <c r="W79" s="407"/>
      <c r="X79" s="407"/>
      <c r="Y79" s="407"/>
      <c r="Z79" s="407"/>
      <c r="AA79" s="407"/>
      <c r="AB79" s="407"/>
      <c r="AC79" s="407"/>
      <c r="AD79" s="407"/>
    </row>
    <row r="80" spans="2:30">
      <c r="B80" s="407"/>
      <c r="C80" s="407"/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Q80" s="407"/>
      <c r="R80" s="407"/>
      <c r="S80" s="407"/>
      <c r="T80" s="407"/>
      <c r="U80" s="407"/>
      <c r="V80" s="407"/>
      <c r="W80" s="407"/>
      <c r="X80" s="407"/>
      <c r="Y80" s="407"/>
      <c r="Z80" s="407"/>
      <c r="AA80" s="407"/>
      <c r="AB80" s="407"/>
      <c r="AC80" s="407"/>
      <c r="AD80" s="407"/>
    </row>
    <row r="81" spans="2:30"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Q81" s="407"/>
      <c r="R81" s="407"/>
      <c r="S81" s="407"/>
      <c r="T81" s="407"/>
      <c r="U81" s="407"/>
      <c r="V81" s="407"/>
      <c r="W81" s="407"/>
      <c r="X81" s="407"/>
      <c r="Y81" s="407"/>
      <c r="Z81" s="407"/>
      <c r="AA81" s="407"/>
      <c r="AB81" s="407"/>
      <c r="AC81" s="407"/>
      <c r="AD81" s="407"/>
    </row>
    <row r="82" spans="2:30">
      <c r="B82" s="51"/>
      <c r="C82" s="51"/>
      <c r="D82" s="51"/>
      <c r="E82" s="51"/>
      <c r="F82" s="51"/>
      <c r="G82" s="51"/>
      <c r="H82" s="51"/>
      <c r="I82" s="51"/>
      <c r="Q82" s="51"/>
      <c r="R82" s="51"/>
      <c r="S82" s="51"/>
      <c r="T82" s="51"/>
      <c r="U82" s="51"/>
      <c r="V82" s="51"/>
      <c r="W82" s="51"/>
      <c r="X82" s="51"/>
    </row>
    <row r="83" spans="2:30">
      <c r="C83" s="51"/>
      <c r="D83" s="51"/>
      <c r="E83" s="51"/>
      <c r="F83" s="51"/>
      <c r="G83" s="51"/>
      <c r="H83" s="51"/>
      <c r="I83" s="51"/>
      <c r="R83" s="51"/>
      <c r="S83" s="51"/>
      <c r="T83" s="51"/>
      <c r="U83" s="51"/>
      <c r="V83" s="51"/>
      <c r="W83" s="51"/>
      <c r="X83" s="51"/>
    </row>
    <row r="88" spans="2:30" ht="15.75" customHeight="1"/>
    <row r="89" spans="2:30" ht="15.75" customHeight="1"/>
    <row r="90" spans="2:30" ht="15.75" customHeight="1"/>
    <row r="91" spans="2:30" ht="15.75" customHeight="1"/>
  </sheetData>
  <mergeCells count="112">
    <mergeCell ref="B66:O66"/>
    <mergeCell ref="B67:O67"/>
    <mergeCell ref="B68:O68"/>
    <mergeCell ref="B69:O69"/>
    <mergeCell ref="B71:O71"/>
    <mergeCell ref="Q66:AD66"/>
    <mergeCell ref="B70:O70"/>
    <mergeCell ref="Q70:AD70"/>
    <mergeCell ref="Q67:AD67"/>
    <mergeCell ref="Q68:AD68"/>
    <mergeCell ref="B77:O77"/>
    <mergeCell ref="Q77:AD77"/>
    <mergeCell ref="Q72:AD72"/>
    <mergeCell ref="B75:O75"/>
    <mergeCell ref="Q74:AD74"/>
    <mergeCell ref="Q75:AD75"/>
    <mergeCell ref="Q73:AD73"/>
    <mergeCell ref="B73:O73"/>
    <mergeCell ref="B74:O74"/>
    <mergeCell ref="Q69:AD69"/>
    <mergeCell ref="Q71:AD71"/>
    <mergeCell ref="B29:C29"/>
    <mergeCell ref="D29:E29"/>
    <mergeCell ref="F29:G29"/>
    <mergeCell ref="B3:H3"/>
    <mergeCell ref="I3:O3"/>
    <mergeCell ref="B4:E4"/>
    <mergeCell ref="I4:L4"/>
    <mergeCell ref="N28:O28"/>
    <mergeCell ref="H29:I29"/>
    <mergeCell ref="J29:K29"/>
    <mergeCell ref="S28:T28"/>
    <mergeCell ref="D28:E28"/>
    <mergeCell ref="L28:M28"/>
    <mergeCell ref="F28:G28"/>
    <mergeCell ref="H28:I28"/>
    <mergeCell ref="J28:K28"/>
    <mergeCell ref="Z1:AD1"/>
    <mergeCell ref="Q3:W3"/>
    <mergeCell ref="X3:AD3"/>
    <mergeCell ref="Q4:T4"/>
    <mergeCell ref="X4:AA4"/>
    <mergeCell ref="B27:O27"/>
    <mergeCell ref="K1:O1"/>
    <mergeCell ref="L30:M30"/>
    <mergeCell ref="N30:O30"/>
    <mergeCell ref="B76:O76"/>
    <mergeCell ref="Q76:AD76"/>
    <mergeCell ref="AA28:AB28"/>
    <mergeCell ref="AC28:AD28"/>
    <mergeCell ref="B72:O72"/>
    <mergeCell ref="U28:V28"/>
    <mergeCell ref="W28:X28"/>
    <mergeCell ref="Y28:Z28"/>
    <mergeCell ref="H31:I31"/>
    <mergeCell ref="J31:K31"/>
    <mergeCell ref="L31:M31"/>
    <mergeCell ref="L29:M29"/>
    <mergeCell ref="N29:O29"/>
    <mergeCell ref="B30:C30"/>
    <mergeCell ref="D30:E30"/>
    <mergeCell ref="F30:G30"/>
    <mergeCell ref="H30:I30"/>
    <mergeCell ref="J30:K30"/>
    <mergeCell ref="N31:O31"/>
    <mergeCell ref="B35:E36"/>
    <mergeCell ref="F35:F36"/>
    <mergeCell ref="G35:G36"/>
    <mergeCell ref="H35:H36"/>
    <mergeCell ref="N43:N44"/>
    <mergeCell ref="O43:O44"/>
    <mergeCell ref="B31:C31"/>
    <mergeCell ref="D31:E31"/>
    <mergeCell ref="F31:G31"/>
    <mergeCell ref="B46:E47"/>
    <mergeCell ref="B78:O78"/>
    <mergeCell ref="B79:O79"/>
    <mergeCell ref="B80:O80"/>
    <mergeCell ref="B81:O81"/>
    <mergeCell ref="Q27:AD27"/>
    <mergeCell ref="Q29:R29"/>
    <mergeCell ref="S29:T29"/>
    <mergeCell ref="U29:V29"/>
    <mergeCell ref="W29:X29"/>
    <mergeCell ref="Y29:Z29"/>
    <mergeCell ref="AA29:AB29"/>
    <mergeCell ref="AC29:AD29"/>
    <mergeCell ref="Q30:R30"/>
    <mergeCell ref="S30:T30"/>
    <mergeCell ref="U30:V30"/>
    <mergeCell ref="W30:X30"/>
    <mergeCell ref="Y30:Z30"/>
    <mergeCell ref="AA30:AB30"/>
    <mergeCell ref="AC30:AD30"/>
    <mergeCell ref="AC43:AC44"/>
    <mergeCell ref="AD43:AD44"/>
    <mergeCell ref="Q31:R31"/>
    <mergeCell ref="S31:T31"/>
    <mergeCell ref="U31:V31"/>
    <mergeCell ref="W31:X31"/>
    <mergeCell ref="Y31:Z31"/>
    <mergeCell ref="AA31:AB31"/>
    <mergeCell ref="Q78:AD78"/>
    <mergeCell ref="Q79:AD79"/>
    <mergeCell ref="Q80:AD80"/>
    <mergeCell ref="Q81:AD81"/>
    <mergeCell ref="Q2:W2"/>
    <mergeCell ref="AC31:AD31"/>
    <mergeCell ref="Q35:T36"/>
    <mergeCell ref="U35:U36"/>
    <mergeCell ref="V35:V36"/>
    <mergeCell ref="W35:W36"/>
  </mergeCells>
  <printOptions horizontalCentered="1" verticalCentered="1"/>
  <pageMargins left="0" right="0" top="0" bottom="0" header="0" footer="0"/>
  <pageSetup paperSize="9" scale="14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3077" r:id="rId3" name="inglecua1">
          <controlPr defaultSize="0" print="0" autoFill="0" autoLine="0" r:id="rId4">
            <anchor>
              <from>
                <xdr:col>1</xdr:col>
                <xdr:colOff>25400</xdr:colOff>
                <xdr:row>1</xdr:row>
                <xdr:rowOff>25400</xdr:rowOff>
              </from>
              <to>
                <xdr:col>1</xdr:col>
                <xdr:colOff>1739900</xdr:colOff>
                <xdr:row>1</xdr:row>
                <xdr:rowOff>254000</xdr:rowOff>
              </to>
            </anchor>
          </controlPr>
        </control>
      </mc:Choice>
      <mc:Fallback>
        <control shapeId="3077" r:id="rId3" name="inglecua1"/>
      </mc:Fallback>
    </mc:AlternateContent>
    <mc:AlternateContent xmlns:mc="http://schemas.openxmlformats.org/markup-compatibility/2006">
      <mc:Choice Requires="x14">
        <control shapeId="3076" r:id="rId5" name="castecua1">
          <controlPr defaultSize="0" print="0" autoFill="0" autoLine="0" r:id="rId6">
            <anchor>
              <from>
                <xdr:col>15</xdr:col>
                <xdr:colOff>17716500</xdr:colOff>
                <xdr:row>1</xdr:row>
                <xdr:rowOff>12700</xdr:rowOff>
              </from>
              <to>
                <xdr:col>16</xdr:col>
                <xdr:colOff>1092200</xdr:colOff>
                <xdr:row>1</xdr:row>
                <xdr:rowOff>241300</xdr:rowOff>
              </to>
            </anchor>
          </controlPr>
        </control>
      </mc:Choice>
      <mc:Fallback>
        <control shapeId="3076" r:id="rId5" name="castecua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845D-7B28-A24D-A168-9FF0D8CE8585}">
  <sheetPr codeName="Hoja3"/>
  <dimension ref="B1:R102"/>
  <sheetViews>
    <sheetView zoomScale="66" zoomScaleNormal="66" workbookViewId="0">
      <pane ySplit="1" topLeftCell="A2" activePane="bottomLeft" state="frozen"/>
      <selection pane="bottomLeft" activeCell="A2" sqref="A2"/>
    </sheetView>
  </sheetViews>
  <sheetFormatPr baseColWidth="10" defaultColWidth="11.5" defaultRowHeight="14"/>
  <cols>
    <col min="1" max="1" width="3.1640625" style="33" customWidth="1"/>
    <col min="2" max="2" width="75.1640625" style="315" customWidth="1"/>
    <col min="3" max="4" width="18.83203125" style="315" customWidth="1"/>
    <col min="5" max="6" width="16.33203125" style="315" customWidth="1"/>
    <col min="7" max="7" width="16.5" style="315" customWidth="1"/>
    <col min="8" max="8" width="1.1640625" style="315" hidden="1" customWidth="1"/>
    <col min="9" max="9" width="16.33203125" style="315" customWidth="1"/>
    <col min="10" max="10" width="195.6640625" style="33" customWidth="1"/>
    <col min="11" max="11" width="68.83203125" style="33" customWidth="1"/>
    <col min="12" max="12" width="18.83203125" style="33" customWidth="1"/>
    <col min="13" max="13" width="18.6640625" style="33" customWidth="1"/>
    <col min="14" max="14" width="16.33203125" style="33" customWidth="1"/>
    <col min="15" max="15" width="16.5" style="33" customWidth="1"/>
    <col min="16" max="16" width="16.33203125" style="33" customWidth="1"/>
    <col min="17" max="17" width="17" style="33" hidden="1" customWidth="1"/>
    <col min="18" max="18" width="16.33203125" style="33" customWidth="1"/>
    <col min="19" max="16384" width="11.5" style="33"/>
  </cols>
  <sheetData>
    <row r="1" spans="2:18" ht="41">
      <c r="B1" s="320" t="s">
        <v>116</v>
      </c>
      <c r="C1" s="321"/>
      <c r="D1" s="321"/>
      <c r="E1" s="322"/>
      <c r="F1" s="323">
        <v>45883</v>
      </c>
      <c r="G1" s="322"/>
      <c r="H1" s="324"/>
      <c r="I1" s="322"/>
      <c r="K1" s="105" t="s">
        <v>167</v>
      </c>
      <c r="L1" s="374"/>
      <c r="M1" s="374"/>
      <c r="N1" s="375"/>
      <c r="O1" s="376">
        <v>45883</v>
      </c>
      <c r="P1" s="365"/>
      <c r="Q1" s="365"/>
      <c r="R1" s="365"/>
    </row>
    <row r="2" spans="2:18" ht="22.5" customHeight="1">
      <c r="B2" s="408"/>
      <c r="C2" s="408"/>
      <c r="D2" s="408"/>
      <c r="E2" s="408"/>
      <c r="F2" s="408"/>
      <c r="G2" s="408"/>
      <c r="H2" s="409"/>
      <c r="I2" s="325"/>
      <c r="K2" s="408"/>
      <c r="L2" s="408"/>
      <c r="M2" s="408"/>
      <c r="N2" s="408"/>
      <c r="O2" s="408"/>
      <c r="P2" s="408"/>
      <c r="Q2" s="409"/>
      <c r="R2" s="365"/>
    </row>
    <row r="3" spans="2:18" ht="16">
      <c r="B3" s="326" t="s">
        <v>213</v>
      </c>
      <c r="C3" s="207"/>
      <c r="D3" s="207"/>
      <c r="E3" s="319"/>
      <c r="F3" s="319"/>
      <c r="G3" s="319"/>
      <c r="H3" s="319"/>
      <c r="I3" s="319"/>
      <c r="K3" s="366" t="s">
        <v>246</v>
      </c>
      <c r="L3" s="367"/>
      <c r="M3" s="367"/>
      <c r="N3" s="367"/>
      <c r="O3" s="367"/>
      <c r="P3" s="367"/>
      <c r="Q3" s="359"/>
      <c r="R3" s="359"/>
    </row>
    <row r="4" spans="2:18" ht="29.25" customHeight="1">
      <c r="B4" s="160"/>
      <c r="C4" s="161" t="s">
        <v>214</v>
      </c>
      <c r="D4" s="162"/>
      <c r="E4" s="440" t="s">
        <v>474</v>
      </c>
      <c r="F4" s="441"/>
      <c r="G4" s="441"/>
      <c r="H4" s="441"/>
      <c r="I4" s="441"/>
      <c r="K4" s="160"/>
      <c r="L4" s="161" t="s">
        <v>247</v>
      </c>
      <c r="M4" s="162"/>
      <c r="N4" s="440" t="s">
        <v>475</v>
      </c>
      <c r="O4" s="441"/>
      <c r="P4" s="441"/>
      <c r="Q4" s="441"/>
      <c r="R4" s="441"/>
    </row>
    <row r="5" spans="2:18" ht="36" customHeight="1">
      <c r="B5" s="163"/>
      <c r="C5" s="259">
        <v>45880</v>
      </c>
      <c r="D5" s="259" t="s">
        <v>135</v>
      </c>
      <c r="E5" s="164" t="s">
        <v>215</v>
      </c>
      <c r="F5" s="164" t="s">
        <v>216</v>
      </c>
      <c r="G5" s="164" t="s">
        <v>422</v>
      </c>
      <c r="H5" s="164" t="s">
        <v>217</v>
      </c>
      <c r="I5" s="164" t="s">
        <v>140</v>
      </c>
      <c r="K5" s="163"/>
      <c r="L5" s="259">
        <v>45880</v>
      </c>
      <c r="M5" s="259" t="s">
        <v>184</v>
      </c>
      <c r="N5" s="259" t="s">
        <v>248</v>
      </c>
      <c r="O5" s="164" t="s">
        <v>249</v>
      </c>
      <c r="P5" s="164" t="s">
        <v>434</v>
      </c>
      <c r="Q5" s="164" t="s">
        <v>250</v>
      </c>
      <c r="R5" s="164" t="s">
        <v>251</v>
      </c>
    </row>
    <row r="6" spans="2:18" ht="19">
      <c r="B6" s="271"/>
      <c r="C6" s="272"/>
      <c r="D6" s="273"/>
      <c r="E6" s="273"/>
      <c r="F6" s="273"/>
      <c r="G6" s="273"/>
      <c r="H6" s="273"/>
      <c r="I6" s="271"/>
      <c r="K6" s="165"/>
      <c r="L6" s="166"/>
      <c r="M6" s="167"/>
      <c r="N6" s="167"/>
      <c r="O6" s="167"/>
      <c r="P6" s="167"/>
      <c r="Q6" s="167"/>
      <c r="R6" s="165"/>
    </row>
    <row r="7" spans="2:18" ht="21">
      <c r="B7" s="261" t="s">
        <v>360</v>
      </c>
      <c r="C7" s="264"/>
      <c r="D7" s="264"/>
      <c r="E7" s="168"/>
      <c r="F7" s="168"/>
      <c r="G7" s="168"/>
      <c r="H7" s="168"/>
      <c r="I7" s="168"/>
      <c r="K7" s="261" t="s">
        <v>371</v>
      </c>
      <c r="L7" s="264"/>
      <c r="M7" s="264"/>
      <c r="N7" s="168"/>
      <c r="O7" s="168"/>
      <c r="P7" s="168"/>
      <c r="Q7" s="168"/>
      <c r="R7" s="168"/>
    </row>
    <row r="8" spans="2:18" ht="15">
      <c r="C8" s="327"/>
      <c r="D8" s="327"/>
      <c r="E8" s="328"/>
      <c r="F8" s="328"/>
      <c r="G8" s="328"/>
      <c r="H8" s="328"/>
      <c r="I8" s="328"/>
      <c r="K8" s="315"/>
      <c r="L8" s="327"/>
      <c r="M8" s="327"/>
      <c r="N8" s="328"/>
      <c r="O8" s="328"/>
      <c r="P8" s="328"/>
      <c r="Q8" s="328"/>
      <c r="R8" s="328"/>
    </row>
    <row r="9" spans="2:18" ht="19">
      <c r="B9" s="169" t="s">
        <v>41</v>
      </c>
      <c r="C9" s="239">
        <v>99940013</v>
      </c>
      <c r="D9" s="239">
        <v>95330268.28140001</v>
      </c>
      <c r="E9" s="240">
        <v>-1.1861212756929862</v>
      </c>
      <c r="F9" s="240">
        <v>4.8355520252945761</v>
      </c>
      <c r="G9" s="240">
        <v>53.349048258604711</v>
      </c>
      <c r="H9" s="169"/>
      <c r="I9" s="240">
        <v>150.73522885903731</v>
      </c>
      <c r="K9" s="169" t="s">
        <v>252</v>
      </c>
      <c r="L9" s="239">
        <v>99940013</v>
      </c>
      <c r="M9" s="239">
        <v>95330268.28140001</v>
      </c>
      <c r="N9" s="240">
        <v>-1.1861212756929862</v>
      </c>
      <c r="O9" s="240">
        <v>4.8355520252945761</v>
      </c>
      <c r="P9" s="240">
        <v>53.349048258604711</v>
      </c>
      <c r="Q9" s="169">
        <v>0</v>
      </c>
      <c r="R9" s="240">
        <v>150.73522885903731</v>
      </c>
    </row>
    <row r="10" spans="2:18" ht="16">
      <c r="B10" s="170" t="s">
        <v>218</v>
      </c>
      <c r="C10" s="171">
        <v>44869347.5</v>
      </c>
      <c r="D10" s="171">
        <v>43548150.576800004</v>
      </c>
      <c r="E10" s="172">
        <v>1.3586105009543381</v>
      </c>
      <c r="F10" s="172">
        <v>3.0338760790081798</v>
      </c>
      <c r="G10" s="172">
        <v>53.198254689024793</v>
      </c>
      <c r="H10" s="172"/>
      <c r="I10" s="172">
        <v>134.15476860315607</v>
      </c>
      <c r="K10" s="170" t="s">
        <v>253</v>
      </c>
      <c r="L10" s="171">
        <v>44869347.5</v>
      </c>
      <c r="M10" s="171">
        <v>43548150.576800004</v>
      </c>
      <c r="N10" s="172">
        <v>1.3586105009543381</v>
      </c>
      <c r="O10" s="172">
        <v>3.0338760790081798</v>
      </c>
      <c r="P10" s="172">
        <v>53.198254689024793</v>
      </c>
      <c r="Q10" s="172">
        <v>0</v>
      </c>
      <c r="R10" s="172">
        <v>134.15476860315607</v>
      </c>
    </row>
    <row r="11" spans="2:18" ht="16">
      <c r="B11" s="173" t="s">
        <v>219</v>
      </c>
      <c r="C11" s="174">
        <v>36309814</v>
      </c>
      <c r="D11" s="174">
        <v>34308308.316399999</v>
      </c>
      <c r="E11" s="175">
        <v>-5.2417223145527654</v>
      </c>
      <c r="F11" s="175">
        <v>5.8338804266931499</v>
      </c>
      <c r="G11" s="175">
        <v>38.11886655752901</v>
      </c>
      <c r="H11" s="175"/>
      <c r="I11" s="175">
        <v>141.83907583747873</v>
      </c>
      <c r="K11" s="173" t="s">
        <v>254</v>
      </c>
      <c r="L11" s="174">
        <v>36309814</v>
      </c>
      <c r="M11" s="174">
        <v>34308308.316399999</v>
      </c>
      <c r="N11" s="175">
        <v>-5.2417223145527654</v>
      </c>
      <c r="O11" s="175">
        <v>5.8338804266931499</v>
      </c>
      <c r="P11" s="175">
        <v>38.11886655752901</v>
      </c>
      <c r="Q11" s="175">
        <v>0</v>
      </c>
      <c r="R11" s="175">
        <v>141.83907583747873</v>
      </c>
    </row>
    <row r="12" spans="2:18" ht="16">
      <c r="B12" s="170" t="s">
        <v>220</v>
      </c>
      <c r="C12" s="171">
        <v>11386700.5</v>
      </c>
      <c r="D12" s="171">
        <v>10604020.288799999</v>
      </c>
      <c r="E12" s="172">
        <v>1.0936762485789897</v>
      </c>
      <c r="F12" s="172">
        <v>7.3809761758629522</v>
      </c>
      <c r="G12" s="172">
        <v>88.826670980480955</v>
      </c>
      <c r="H12" s="172"/>
      <c r="I12" s="172">
        <v>247.88701779807201</v>
      </c>
      <c r="K12" s="170" t="s">
        <v>255</v>
      </c>
      <c r="L12" s="171">
        <v>11386700.5</v>
      </c>
      <c r="M12" s="171">
        <v>10604020.288799999</v>
      </c>
      <c r="N12" s="172">
        <v>1.0936762485789897</v>
      </c>
      <c r="O12" s="172">
        <v>7.3809761758629522</v>
      </c>
      <c r="P12" s="172">
        <v>88.826670980480955</v>
      </c>
      <c r="Q12" s="172">
        <v>0</v>
      </c>
      <c r="R12" s="172">
        <v>247.88701779807201</v>
      </c>
    </row>
    <row r="13" spans="2:18" ht="16">
      <c r="B13" s="173" t="s">
        <v>221</v>
      </c>
      <c r="C13" s="174">
        <v>7374151</v>
      </c>
      <c r="D13" s="174">
        <v>6869789.0994000006</v>
      </c>
      <c r="E13" s="175">
        <v>1.1562343844671252</v>
      </c>
      <c r="F13" s="175">
        <v>7.3417377637408077</v>
      </c>
      <c r="G13" s="175">
        <v>106.89988862594379</v>
      </c>
      <c r="H13" s="175"/>
      <c r="I13" s="175">
        <v>206.06001915057433</v>
      </c>
      <c r="K13" s="173" t="s">
        <v>256</v>
      </c>
      <c r="L13" s="174">
        <v>7374151</v>
      </c>
      <c r="M13" s="174">
        <v>6869789.0994000006</v>
      </c>
      <c r="N13" s="175">
        <v>1.1562343844671252</v>
      </c>
      <c r="O13" s="175">
        <v>7.3417377637408077</v>
      </c>
      <c r="P13" s="175">
        <v>106.89988862594379</v>
      </c>
      <c r="Q13" s="175">
        <v>0</v>
      </c>
      <c r="R13" s="175">
        <v>206.06001915057433</v>
      </c>
    </row>
    <row r="14" spans="2:18" ht="15">
      <c r="B14" s="329"/>
      <c r="C14" s="327"/>
      <c r="D14" s="327"/>
      <c r="E14" s="328"/>
      <c r="F14" s="328"/>
      <c r="G14" s="328"/>
      <c r="H14" s="328"/>
      <c r="I14" s="328"/>
      <c r="K14" s="329"/>
      <c r="L14" s="327"/>
      <c r="M14" s="327"/>
      <c r="N14" s="328"/>
      <c r="O14" s="328"/>
      <c r="P14" s="328"/>
      <c r="Q14" s="328"/>
      <c r="R14" s="328"/>
    </row>
    <row r="15" spans="2:18" ht="23">
      <c r="B15" s="176" t="s">
        <v>361</v>
      </c>
      <c r="C15" s="264">
        <v>161859427</v>
      </c>
      <c r="D15" s="264">
        <v>163120246.2455</v>
      </c>
      <c r="E15" s="265">
        <v>-5.0275885756301708</v>
      </c>
      <c r="F15" s="265">
        <v>-0.77293853737961937</v>
      </c>
      <c r="G15" s="265">
        <v>20.554099467427321</v>
      </c>
      <c r="H15" s="177"/>
      <c r="I15" s="265">
        <v>69.836983703581595</v>
      </c>
      <c r="K15" s="176" t="s">
        <v>372</v>
      </c>
      <c r="L15" s="264">
        <v>161859427</v>
      </c>
      <c r="M15" s="264">
        <v>163120246.2455</v>
      </c>
      <c r="N15" s="265">
        <v>-5.0275885756301708</v>
      </c>
      <c r="O15" s="265">
        <v>-0.77293853737961937</v>
      </c>
      <c r="P15" s="265">
        <v>20.554099467427321</v>
      </c>
      <c r="Q15" s="177">
        <v>0</v>
      </c>
      <c r="R15" s="265">
        <v>69.836983703581595</v>
      </c>
    </row>
    <row r="16" spans="2:18" ht="15">
      <c r="B16" s="330"/>
      <c r="C16" s="331"/>
      <c r="D16" s="331"/>
      <c r="E16" s="332"/>
      <c r="F16" s="332"/>
      <c r="G16" s="332"/>
      <c r="H16" s="332"/>
      <c r="I16" s="332"/>
      <c r="K16" s="330"/>
      <c r="L16" s="331"/>
      <c r="M16" s="331"/>
      <c r="N16" s="332"/>
      <c r="O16" s="332"/>
      <c r="P16" s="332"/>
      <c r="Q16" s="332"/>
      <c r="R16" s="332"/>
    </row>
    <row r="17" spans="2:18" ht="20">
      <c r="B17" s="178" t="s">
        <v>42</v>
      </c>
      <c r="C17" s="239">
        <v>132868346</v>
      </c>
      <c r="D17" s="239">
        <v>133610162.8425</v>
      </c>
      <c r="E17" s="240">
        <v>-4.8123448123713271</v>
      </c>
      <c r="F17" s="240">
        <v>-0.555209893258235</v>
      </c>
      <c r="G17" s="240">
        <v>19.744690723155102</v>
      </c>
      <c r="H17" s="333"/>
      <c r="I17" s="240">
        <v>71.443990236813519</v>
      </c>
      <c r="K17" s="178" t="s">
        <v>257</v>
      </c>
      <c r="L17" s="239">
        <v>132868346</v>
      </c>
      <c r="M17" s="239">
        <v>133610162.8425</v>
      </c>
      <c r="N17" s="240">
        <v>-4.8123448123713271</v>
      </c>
      <c r="O17" s="240">
        <v>-0.555209893258235</v>
      </c>
      <c r="P17" s="240">
        <v>19.744690723155102</v>
      </c>
      <c r="Q17" s="333">
        <v>0</v>
      </c>
      <c r="R17" s="240">
        <v>71.443990236813519</v>
      </c>
    </row>
    <row r="18" spans="2:18" ht="20">
      <c r="B18" s="334"/>
      <c r="C18" s="335"/>
      <c r="D18" s="335"/>
      <c r="E18" s="333"/>
      <c r="F18" s="333"/>
      <c r="G18" s="333"/>
      <c r="H18" s="333"/>
      <c r="I18" s="333"/>
      <c r="K18" s="334"/>
      <c r="L18" s="335"/>
      <c r="M18" s="335"/>
      <c r="N18" s="333"/>
      <c r="O18" s="333"/>
      <c r="P18" s="333"/>
      <c r="Q18" s="333"/>
      <c r="R18" s="333"/>
    </row>
    <row r="19" spans="2:18" ht="23">
      <c r="B19" s="179" t="s">
        <v>362</v>
      </c>
      <c r="C19" s="168">
        <v>46.772439414218461</v>
      </c>
      <c r="D19" s="168">
        <v>48.363327858061091</v>
      </c>
      <c r="E19" s="265">
        <v>5.0291887239599333</v>
      </c>
      <c r="F19" s="265">
        <v>-1.5908884438426298</v>
      </c>
      <c r="G19" s="265">
        <v>-3.0294847159577856</v>
      </c>
      <c r="H19" s="177"/>
      <c r="I19" s="265">
        <v>-10.917804961564215</v>
      </c>
      <c r="K19" s="179" t="s">
        <v>373</v>
      </c>
      <c r="L19" s="168">
        <v>46.772439414218461</v>
      </c>
      <c r="M19" s="168">
        <v>48.363327858061091</v>
      </c>
      <c r="N19" s="265">
        <v>5.0291887239599333</v>
      </c>
      <c r="O19" s="265">
        <v>-1.5908884438426298</v>
      </c>
      <c r="P19" s="265">
        <v>-3.0294847159577856</v>
      </c>
      <c r="Q19" s="177">
        <v>0</v>
      </c>
      <c r="R19" s="265">
        <v>-10.917804961564215</v>
      </c>
    </row>
    <row r="20" spans="2:18" ht="26.25" customHeight="1">
      <c r="B20" s="442" t="s">
        <v>432</v>
      </c>
      <c r="C20" s="180"/>
      <c r="D20" s="180"/>
      <c r="E20" s="181"/>
      <c r="F20" s="181"/>
      <c r="G20" s="181"/>
      <c r="H20" s="182"/>
      <c r="I20" s="181"/>
      <c r="K20" s="442" t="s">
        <v>435</v>
      </c>
      <c r="L20" s="180"/>
      <c r="M20" s="180"/>
      <c r="N20" s="181"/>
      <c r="O20" s="181"/>
      <c r="P20" s="181"/>
      <c r="Q20" s="182"/>
      <c r="R20" s="181"/>
    </row>
    <row r="21" spans="2:18" ht="26.25" customHeight="1">
      <c r="B21" s="443"/>
      <c r="C21" s="180"/>
      <c r="D21" s="180"/>
      <c r="E21" s="181"/>
      <c r="F21" s="181"/>
      <c r="G21" s="181"/>
      <c r="H21" s="182"/>
      <c r="I21" s="181"/>
      <c r="K21" s="443"/>
      <c r="L21" s="180"/>
      <c r="M21" s="180"/>
      <c r="N21" s="181"/>
      <c r="O21" s="181"/>
      <c r="P21" s="181"/>
      <c r="Q21" s="182"/>
      <c r="R21" s="181"/>
    </row>
    <row r="22" spans="2:18" ht="22.5" customHeight="1">
      <c r="B22" s="262"/>
      <c r="C22" s="274"/>
      <c r="D22" s="275"/>
      <c r="E22" s="276"/>
      <c r="F22" s="276"/>
      <c r="G22" s="276"/>
      <c r="H22" s="276"/>
      <c r="I22" s="276"/>
      <c r="K22" s="262"/>
      <c r="L22" s="274"/>
      <c r="M22" s="275"/>
      <c r="N22" s="276"/>
      <c r="O22" s="276"/>
      <c r="P22" s="276"/>
      <c r="Q22" s="276"/>
      <c r="R22" s="276"/>
    </row>
    <row r="23" spans="2:18" ht="5.25" customHeight="1">
      <c r="B23" s="336"/>
      <c r="C23" s="337"/>
      <c r="D23" s="338"/>
      <c r="E23" s="338"/>
      <c r="F23" s="338"/>
      <c r="G23" s="338"/>
      <c r="H23" s="338"/>
      <c r="I23" s="338"/>
      <c r="K23" s="336"/>
      <c r="L23" s="337"/>
      <c r="M23" s="338"/>
      <c r="N23" s="338"/>
      <c r="O23" s="338"/>
      <c r="P23" s="338"/>
      <c r="Q23" s="338"/>
      <c r="R23" s="338"/>
    </row>
    <row r="24" spans="2:18" ht="40" customHeight="1">
      <c r="B24" s="277"/>
      <c r="C24" s="278"/>
      <c r="D24" s="278"/>
      <c r="E24" s="279"/>
      <c r="F24" s="279"/>
      <c r="G24" s="279"/>
      <c r="H24" s="279"/>
      <c r="I24" s="279"/>
      <c r="K24" s="277"/>
      <c r="L24" s="278"/>
      <c r="M24" s="278"/>
      <c r="N24" s="279"/>
      <c r="O24" s="279"/>
      <c r="P24" s="279"/>
      <c r="Q24" s="279"/>
      <c r="R24" s="279"/>
    </row>
    <row r="25" spans="2:18" ht="21">
      <c r="B25" s="261" t="s">
        <v>161</v>
      </c>
      <c r="C25" s="155"/>
      <c r="D25" s="155"/>
      <c r="E25" s="184"/>
      <c r="F25" s="184"/>
      <c r="G25" s="184"/>
      <c r="H25" s="184"/>
      <c r="I25" s="184"/>
      <c r="K25" s="261" t="s">
        <v>208</v>
      </c>
      <c r="L25" s="155"/>
      <c r="M25" s="155"/>
      <c r="N25" s="184"/>
      <c r="O25" s="184"/>
      <c r="P25" s="184"/>
      <c r="Q25" s="184"/>
      <c r="R25" s="184"/>
    </row>
    <row r="26" spans="2:18" ht="19">
      <c r="B26" s="178" t="s">
        <v>222</v>
      </c>
      <c r="C26" s="239">
        <v>77398682</v>
      </c>
      <c r="D26" s="239">
        <v>74440972</v>
      </c>
      <c r="E26" s="240">
        <v>-0.7850853498659438</v>
      </c>
      <c r="F26" s="240">
        <v>3.9732286139412487</v>
      </c>
      <c r="G26" s="240">
        <v>43.352979570185624</v>
      </c>
      <c r="H26" s="240" t="e">
        <v>#REF!</v>
      </c>
      <c r="I26" s="240">
        <v>130.06598696169479</v>
      </c>
      <c r="K26" s="178" t="s">
        <v>252</v>
      </c>
      <c r="L26" s="239">
        <v>77398682</v>
      </c>
      <c r="M26" s="239">
        <v>74440972</v>
      </c>
      <c r="N26" s="240">
        <v>-0.7850853498659438</v>
      </c>
      <c r="O26" s="240">
        <v>3.9732286139412487</v>
      </c>
      <c r="P26" s="240">
        <v>43.352979570185624</v>
      </c>
      <c r="Q26" s="240" t="e">
        <v>#REF!</v>
      </c>
      <c r="R26" s="240">
        <v>130.06598696169479</v>
      </c>
    </row>
    <row r="27" spans="2:18" ht="16">
      <c r="B27" s="183" t="s">
        <v>223</v>
      </c>
      <c r="C27" s="155">
        <v>8447718</v>
      </c>
      <c r="D27" s="155">
        <v>9060635</v>
      </c>
      <c r="E27" s="184">
        <v>4.3134714578047406</v>
      </c>
      <c r="F27" s="184">
        <v>-6.7646141799112325</v>
      </c>
      <c r="G27" s="184">
        <v>80.69312500454528</v>
      </c>
      <c r="H27" s="184" t="e">
        <v>#REF!</v>
      </c>
      <c r="I27" s="184">
        <v>100.15893832610078</v>
      </c>
      <c r="K27" s="183" t="s">
        <v>258</v>
      </c>
      <c r="L27" s="155">
        <v>8447718</v>
      </c>
      <c r="M27" s="155">
        <v>9060635</v>
      </c>
      <c r="N27" s="184">
        <v>4.3134714578047406</v>
      </c>
      <c r="O27" s="184">
        <v>-6.7646141799112325</v>
      </c>
      <c r="P27" s="184">
        <v>80.69312500454528</v>
      </c>
      <c r="Q27" s="184" t="e">
        <v>#REF!</v>
      </c>
      <c r="R27" s="184">
        <v>100.15893832610078</v>
      </c>
    </row>
    <row r="28" spans="2:18" ht="16">
      <c r="B28" s="185" t="s">
        <v>224</v>
      </c>
      <c r="C28" s="186">
        <v>19161053</v>
      </c>
      <c r="D28" s="186">
        <v>18470454</v>
      </c>
      <c r="E28" s="187">
        <v>1.884856658649614</v>
      </c>
      <c r="F28" s="187">
        <v>3.7389389562378916</v>
      </c>
      <c r="G28" s="187">
        <v>19.639797852321394</v>
      </c>
      <c r="H28" s="187" t="e">
        <v>#REF!</v>
      </c>
      <c r="I28" s="187">
        <v>84.151563015825488</v>
      </c>
      <c r="K28" s="185" t="s">
        <v>259</v>
      </c>
      <c r="L28" s="186">
        <v>19161053</v>
      </c>
      <c r="M28" s="186">
        <v>18470454</v>
      </c>
      <c r="N28" s="187">
        <v>1.884856658649614</v>
      </c>
      <c r="O28" s="187">
        <v>3.7389389562378916</v>
      </c>
      <c r="P28" s="187">
        <v>19.639797852321394</v>
      </c>
      <c r="Q28" s="187" t="e">
        <v>#REF!</v>
      </c>
      <c r="R28" s="187">
        <v>84.151563015825488</v>
      </c>
    </row>
    <row r="29" spans="2:18" ht="16">
      <c r="B29" s="183" t="s">
        <v>225</v>
      </c>
      <c r="C29" s="155">
        <v>4430069</v>
      </c>
      <c r="D29" s="155">
        <v>3997680</v>
      </c>
      <c r="E29" s="184">
        <v>3.2478036877303662</v>
      </c>
      <c r="F29" s="184">
        <v>10.815998279001814</v>
      </c>
      <c r="G29" s="184">
        <v>144.26302362036273</v>
      </c>
      <c r="H29" s="184" t="e">
        <v>#REF!</v>
      </c>
      <c r="I29" s="184">
        <v>521.33502199183158</v>
      </c>
      <c r="K29" s="183" t="s">
        <v>260</v>
      </c>
      <c r="L29" s="155">
        <v>4430069</v>
      </c>
      <c r="M29" s="155">
        <v>3997680</v>
      </c>
      <c r="N29" s="184">
        <v>3.2478036877303662</v>
      </c>
      <c r="O29" s="184">
        <v>10.815998279001814</v>
      </c>
      <c r="P29" s="184">
        <v>144.26302362036273</v>
      </c>
      <c r="Q29" s="184" t="e">
        <v>#REF!</v>
      </c>
      <c r="R29" s="184">
        <v>521.33502199183158</v>
      </c>
    </row>
    <row r="30" spans="2:18" ht="16">
      <c r="B30" s="185" t="s">
        <v>226</v>
      </c>
      <c r="C30" s="186">
        <v>5121872</v>
      </c>
      <c r="D30" s="186">
        <v>4920865</v>
      </c>
      <c r="E30" s="187">
        <v>-0.21589907098329419</v>
      </c>
      <c r="F30" s="187">
        <v>4.0847899708689406</v>
      </c>
      <c r="G30" s="187">
        <v>58.54464635333558</v>
      </c>
      <c r="H30" s="187" t="e">
        <v>#REF!</v>
      </c>
      <c r="I30" s="187">
        <v>172.3339635843916</v>
      </c>
      <c r="K30" s="185" t="s">
        <v>261</v>
      </c>
      <c r="L30" s="186">
        <v>5121872</v>
      </c>
      <c r="M30" s="186">
        <v>4920865</v>
      </c>
      <c r="N30" s="187">
        <v>-0.21589907098329419</v>
      </c>
      <c r="O30" s="187">
        <v>4.0847899708689406</v>
      </c>
      <c r="P30" s="187">
        <v>58.54464635333558</v>
      </c>
      <c r="Q30" s="187" t="e">
        <v>#REF!</v>
      </c>
      <c r="R30" s="187">
        <v>172.3339635843916</v>
      </c>
    </row>
    <row r="31" spans="2:18" ht="16">
      <c r="B31" s="183" t="s">
        <v>227</v>
      </c>
      <c r="C31" s="155">
        <v>17277598</v>
      </c>
      <c r="D31" s="155">
        <v>16421201</v>
      </c>
      <c r="E31" s="184">
        <v>1.4438321413689614</v>
      </c>
      <c r="F31" s="184">
        <v>5.2151910204375485</v>
      </c>
      <c r="G31" s="184">
        <v>71.016256919549221</v>
      </c>
      <c r="H31" s="184" t="e">
        <v>#REF!</v>
      </c>
      <c r="I31" s="184">
        <v>223.25076071777633</v>
      </c>
      <c r="K31" s="183" t="s">
        <v>262</v>
      </c>
      <c r="L31" s="155">
        <v>17277598</v>
      </c>
      <c r="M31" s="155">
        <v>16421201</v>
      </c>
      <c r="N31" s="184">
        <v>1.4438321413689614</v>
      </c>
      <c r="O31" s="184">
        <v>5.2151910204375485</v>
      </c>
      <c r="P31" s="184">
        <v>71.016256919549221</v>
      </c>
      <c r="Q31" s="184" t="e">
        <v>#REF!</v>
      </c>
      <c r="R31" s="184">
        <v>223.25076071777633</v>
      </c>
    </row>
    <row r="32" spans="2:18" ht="16">
      <c r="B32" s="185" t="s">
        <v>228</v>
      </c>
      <c r="C32" s="186">
        <v>18433491</v>
      </c>
      <c r="D32" s="186">
        <v>17246223</v>
      </c>
      <c r="E32" s="187">
        <v>-8.8112871335030434</v>
      </c>
      <c r="F32" s="187">
        <v>6.8842203884293962</v>
      </c>
      <c r="G32" s="187">
        <v>17.521892515566464</v>
      </c>
      <c r="H32" s="187" t="e">
        <v>#REF!</v>
      </c>
      <c r="I32" s="187">
        <v>97.893950433679279</v>
      </c>
      <c r="K32" s="185" t="s">
        <v>263</v>
      </c>
      <c r="L32" s="186">
        <v>18433491</v>
      </c>
      <c r="M32" s="186">
        <v>17246223</v>
      </c>
      <c r="N32" s="187">
        <v>-8.8112871335030434</v>
      </c>
      <c r="O32" s="187">
        <v>6.8842203884293962</v>
      </c>
      <c r="P32" s="187">
        <v>17.521892515566464</v>
      </c>
      <c r="Q32" s="187" t="e">
        <v>#REF!</v>
      </c>
      <c r="R32" s="187">
        <v>97.893950433679279</v>
      </c>
    </row>
    <row r="33" spans="2:18" ht="16">
      <c r="B33" s="183" t="s">
        <v>229</v>
      </c>
      <c r="C33" s="155">
        <v>4526881</v>
      </c>
      <c r="D33" s="155">
        <v>4323914</v>
      </c>
      <c r="E33" s="184">
        <v>2.0454254968787167</v>
      </c>
      <c r="F33" s="184">
        <v>4.6940572823603866</v>
      </c>
      <c r="G33" s="184">
        <v>83.37602227629624</v>
      </c>
      <c r="H33" s="184" t="e">
        <v>#REF!</v>
      </c>
      <c r="I33" s="184">
        <v>156.78749099490042</v>
      </c>
      <c r="K33" s="183" t="s">
        <v>264</v>
      </c>
      <c r="L33" s="155">
        <v>4526881</v>
      </c>
      <c r="M33" s="155">
        <v>4323914</v>
      </c>
      <c r="N33" s="184">
        <v>2.0454254968787167</v>
      </c>
      <c r="O33" s="184">
        <v>4.6940572823603866</v>
      </c>
      <c r="P33" s="184">
        <v>83.37602227629624</v>
      </c>
      <c r="Q33" s="184" t="e">
        <v>#REF!</v>
      </c>
      <c r="R33" s="184">
        <v>156.78749099490042</v>
      </c>
    </row>
    <row r="34" spans="2:18" ht="4.5" customHeight="1">
      <c r="B34" s="226"/>
      <c r="C34" s="227"/>
      <c r="D34" s="227"/>
      <c r="E34" s="182"/>
      <c r="F34" s="182"/>
      <c r="G34" s="182"/>
      <c r="H34" s="182"/>
      <c r="I34" s="182"/>
      <c r="K34" s="206"/>
      <c r="L34" s="155"/>
      <c r="M34" s="155"/>
      <c r="N34" s="184"/>
      <c r="O34" s="184"/>
      <c r="P34" s="184"/>
      <c r="Q34" s="184"/>
      <c r="R34" s="184"/>
    </row>
    <row r="35" spans="2:18" ht="23">
      <c r="B35" s="188" t="s">
        <v>361</v>
      </c>
      <c r="C35" s="239">
        <v>115102996.00000001</v>
      </c>
      <c r="D35" s="239">
        <v>118794517</v>
      </c>
      <c r="E35" s="240">
        <v>-6.1108515020012906</v>
      </c>
      <c r="F35" s="240">
        <v>-3.1074843294324639</v>
      </c>
      <c r="G35" s="240">
        <v>15.883827020656561</v>
      </c>
      <c r="H35" s="240" t="e">
        <v>#REF!</v>
      </c>
      <c r="I35" s="240">
        <v>52.201795550970395</v>
      </c>
      <c r="K35" s="188" t="s">
        <v>374</v>
      </c>
      <c r="L35" s="239">
        <v>115102996.00000001</v>
      </c>
      <c r="M35" s="239">
        <v>118794517</v>
      </c>
      <c r="N35" s="240">
        <v>-6.1108515020012906</v>
      </c>
      <c r="O35" s="240">
        <v>-3.1074843294324639</v>
      </c>
      <c r="P35" s="240">
        <v>15.883827020656561</v>
      </c>
      <c r="Q35" s="240" t="e">
        <v>#REF!</v>
      </c>
      <c r="R35" s="240">
        <v>52.201795550970395</v>
      </c>
    </row>
    <row r="36" spans="2:18" ht="17.25" customHeight="1">
      <c r="B36" s="189" t="s">
        <v>363</v>
      </c>
      <c r="C36" s="155">
        <v>26837069</v>
      </c>
      <c r="D36" s="155">
        <v>27157849</v>
      </c>
      <c r="E36" s="184">
        <v>-6.1090500154408751</v>
      </c>
      <c r="F36" s="184">
        <v>-1.1811686558828693</v>
      </c>
      <c r="G36" s="184">
        <v>-7.4247875332413731</v>
      </c>
      <c r="H36" s="184" t="e">
        <v>#REF!</v>
      </c>
      <c r="I36" s="184">
        <v>55.243972532467687</v>
      </c>
      <c r="K36" s="189" t="s">
        <v>375</v>
      </c>
      <c r="L36" s="155">
        <v>26837069</v>
      </c>
      <c r="M36" s="155">
        <v>27157849</v>
      </c>
      <c r="N36" s="184">
        <v>-6.1090500154408751</v>
      </c>
      <c r="O36" s="184">
        <v>-1.1811686558828693</v>
      </c>
      <c r="P36" s="184">
        <v>-7.4247875332413731</v>
      </c>
      <c r="Q36" s="184" t="e">
        <v>#REF!</v>
      </c>
      <c r="R36" s="184">
        <v>55.243972532467687</v>
      </c>
    </row>
    <row r="37" spans="2:18" ht="17.25" customHeight="1">
      <c r="B37" s="190" t="s">
        <v>230</v>
      </c>
      <c r="C37" s="186">
        <v>25951589</v>
      </c>
      <c r="D37" s="186">
        <v>27964967</v>
      </c>
      <c r="E37" s="187">
        <v>-15.495405934236327</v>
      </c>
      <c r="F37" s="187">
        <v>-7.1996437542729774</v>
      </c>
      <c r="G37" s="187">
        <v>5.1505970263611145</v>
      </c>
      <c r="H37" s="187" t="e">
        <v>#REF!</v>
      </c>
      <c r="I37" s="187">
        <v>22.17485705946185</v>
      </c>
      <c r="K37" s="190" t="s">
        <v>265</v>
      </c>
      <c r="L37" s="186">
        <v>25951589</v>
      </c>
      <c r="M37" s="186">
        <v>27964967</v>
      </c>
      <c r="N37" s="187">
        <v>-15.495405934236327</v>
      </c>
      <c r="O37" s="187">
        <v>-7.1996437542729774</v>
      </c>
      <c r="P37" s="187">
        <v>5.1505970263611145</v>
      </c>
      <c r="Q37" s="187" t="e">
        <v>#REF!</v>
      </c>
      <c r="R37" s="187">
        <v>22.17485705946185</v>
      </c>
    </row>
    <row r="38" spans="2:18" ht="17.25" customHeight="1">
      <c r="B38" s="189" t="s">
        <v>231</v>
      </c>
      <c r="C38" s="155">
        <v>59440604.196000002</v>
      </c>
      <c r="D38" s="155">
        <v>60572413.339000002</v>
      </c>
      <c r="E38" s="184">
        <v>-2.0728334482293942</v>
      </c>
      <c r="F38" s="184">
        <v>-1.8685224520702315</v>
      </c>
      <c r="G38" s="184">
        <v>38.374632703431914</v>
      </c>
      <c r="H38" s="184" t="e">
        <v>#REF!</v>
      </c>
      <c r="I38" s="184">
        <v>72.706012233939362</v>
      </c>
      <c r="K38" s="189" t="s">
        <v>266</v>
      </c>
      <c r="L38" s="155">
        <v>59440604.196000002</v>
      </c>
      <c r="M38" s="155">
        <v>60572413.339000002</v>
      </c>
      <c r="N38" s="184">
        <v>-2.0728334482293942</v>
      </c>
      <c r="O38" s="184">
        <v>-1.8685224520702315</v>
      </c>
      <c r="P38" s="184">
        <v>38.374632703431914</v>
      </c>
      <c r="Q38" s="184" t="e">
        <v>#REF!</v>
      </c>
      <c r="R38" s="184">
        <v>72.706012233939362</v>
      </c>
    </row>
    <row r="39" spans="2:18" ht="17.25" customHeight="1">
      <c r="B39" s="190" t="s">
        <v>232</v>
      </c>
      <c r="C39" s="186">
        <v>440371.804</v>
      </c>
      <c r="D39" s="186">
        <v>729901.66099999996</v>
      </c>
      <c r="E39" s="187">
        <v>-20.7623777805799</v>
      </c>
      <c r="F39" s="187">
        <v>-39.666967821847443</v>
      </c>
      <c r="G39" s="187">
        <v>-51.918865275282045</v>
      </c>
      <c r="H39" s="187" t="e">
        <v>#REF!</v>
      </c>
      <c r="I39" s="187">
        <v>-58.311717093749202</v>
      </c>
      <c r="K39" s="190" t="s">
        <v>267</v>
      </c>
      <c r="L39" s="186">
        <v>440371.804</v>
      </c>
      <c r="M39" s="186">
        <v>729901.66099999996</v>
      </c>
      <c r="N39" s="187">
        <v>-20.7623777805799</v>
      </c>
      <c r="O39" s="187">
        <v>-39.666967821847443</v>
      </c>
      <c r="P39" s="187">
        <v>-51.918865275282045</v>
      </c>
      <c r="Q39" s="187" t="e">
        <v>#REF!</v>
      </c>
      <c r="R39" s="187">
        <v>-58.311717093749202</v>
      </c>
    </row>
    <row r="40" spans="2:18" ht="17.25" customHeight="1">
      <c r="B40" s="190" t="s">
        <v>233</v>
      </c>
      <c r="C40" s="186">
        <v>2433362</v>
      </c>
      <c r="D40" s="186">
        <v>2369386</v>
      </c>
      <c r="E40" s="187">
        <v>18.90271998983637</v>
      </c>
      <c r="F40" s="187">
        <v>2.7001088045594868</v>
      </c>
      <c r="G40" s="187">
        <v>36.3886650023709</v>
      </c>
      <c r="H40" s="187" t="e">
        <v>#REF!</v>
      </c>
      <c r="I40" s="187">
        <v>49.900789433966921</v>
      </c>
      <c r="K40" s="190" t="s">
        <v>268</v>
      </c>
      <c r="L40" s="186">
        <v>2433362</v>
      </c>
      <c r="M40" s="186">
        <v>2369386</v>
      </c>
      <c r="N40" s="187">
        <v>18.90271998983637</v>
      </c>
      <c r="O40" s="187">
        <v>2.7001088045594868</v>
      </c>
      <c r="P40" s="187">
        <v>36.3886650023709</v>
      </c>
      <c r="Q40" s="187" t="e">
        <v>#REF!</v>
      </c>
      <c r="R40" s="187">
        <v>49.900789433966921</v>
      </c>
    </row>
    <row r="41" spans="2:18" ht="4.5" hidden="1" customHeight="1">
      <c r="B41" s="329"/>
      <c r="C41" s="327"/>
      <c r="D41" s="327"/>
      <c r="E41" s="328"/>
      <c r="F41" s="328"/>
      <c r="G41" s="328"/>
      <c r="H41" s="328"/>
      <c r="I41" s="328"/>
      <c r="K41" s="329"/>
      <c r="L41" s="339"/>
      <c r="M41" s="339"/>
      <c r="N41" s="340"/>
      <c r="O41" s="340"/>
      <c r="P41" s="340"/>
      <c r="Q41" s="340"/>
      <c r="R41" s="340"/>
    </row>
    <row r="42" spans="2:18" ht="17">
      <c r="B42" s="329"/>
      <c r="C42" s="327"/>
      <c r="D42" s="327"/>
      <c r="E42" s="328"/>
      <c r="F42" s="328"/>
      <c r="G42" s="328"/>
      <c r="H42" s="328"/>
      <c r="I42" s="328"/>
      <c r="K42" s="329"/>
      <c r="L42" s="339"/>
      <c r="M42" s="339"/>
      <c r="N42" s="340"/>
      <c r="O42" s="340"/>
      <c r="P42" s="340"/>
      <c r="Q42" s="340"/>
      <c r="R42" s="340"/>
    </row>
    <row r="43" spans="2:18" ht="4.5" hidden="1" customHeight="1">
      <c r="B43" s="341"/>
      <c r="C43" s="327"/>
      <c r="D43" s="327"/>
      <c r="E43" s="328"/>
      <c r="F43" s="328"/>
      <c r="G43" s="328"/>
      <c r="H43" s="328"/>
      <c r="I43" s="328"/>
      <c r="K43" s="329"/>
      <c r="L43" s="339"/>
      <c r="M43" s="339"/>
      <c r="N43" s="340"/>
      <c r="O43" s="340"/>
      <c r="P43" s="340"/>
      <c r="Q43" s="340"/>
      <c r="R43" s="340"/>
    </row>
    <row r="44" spans="2:18" ht="17">
      <c r="B44" s="329"/>
      <c r="C44" s="327"/>
      <c r="D44" s="327"/>
      <c r="E44" s="328"/>
      <c r="F44" s="328"/>
      <c r="G44" s="328"/>
      <c r="H44" s="328"/>
      <c r="I44" s="328"/>
      <c r="K44" s="329"/>
      <c r="L44" s="339"/>
      <c r="M44" s="339"/>
      <c r="N44" s="340"/>
      <c r="O44" s="340"/>
      <c r="P44" s="340"/>
      <c r="Q44" s="340"/>
      <c r="R44" s="340"/>
    </row>
    <row r="45" spans="2:18" ht="4.5" customHeight="1">
      <c r="B45" s="342"/>
      <c r="C45" s="327"/>
      <c r="D45" s="327"/>
      <c r="E45" s="328"/>
      <c r="F45" s="328"/>
      <c r="G45" s="328"/>
      <c r="H45" s="328"/>
      <c r="I45" s="328"/>
      <c r="K45" s="329"/>
      <c r="L45" s="339"/>
      <c r="M45" s="339"/>
      <c r="N45" s="340"/>
      <c r="O45" s="340"/>
      <c r="P45" s="340"/>
      <c r="Q45" s="340"/>
      <c r="R45" s="340"/>
    </row>
    <row r="46" spans="2:18" ht="19">
      <c r="B46" s="178" t="s">
        <v>234</v>
      </c>
      <c r="C46" s="239">
        <v>89871908</v>
      </c>
      <c r="D46" s="239">
        <v>92955641</v>
      </c>
      <c r="E46" s="240">
        <v>-5.9422601558407511</v>
      </c>
      <c r="F46" s="240">
        <v>-3.3174242755208416</v>
      </c>
      <c r="G46" s="240">
        <v>14.492586052212308</v>
      </c>
      <c r="H46" s="240" t="e">
        <v>#REF!</v>
      </c>
      <c r="I46" s="240">
        <v>49.704076288657049</v>
      </c>
      <c r="K46" s="178" t="s">
        <v>269</v>
      </c>
      <c r="L46" s="239">
        <v>89871908</v>
      </c>
      <c r="M46" s="239">
        <v>92955641</v>
      </c>
      <c r="N46" s="240">
        <v>-5.9422601558407511</v>
      </c>
      <c r="O46" s="240">
        <v>-3.3174242755208416</v>
      </c>
      <c r="P46" s="240">
        <v>14.492586052212308</v>
      </c>
      <c r="Q46" s="240" t="e">
        <v>#REF!</v>
      </c>
      <c r="R46" s="240">
        <v>49.704076288657049</v>
      </c>
    </row>
    <row r="47" spans="2:18" ht="17.25" customHeight="1">
      <c r="B47" s="190" t="s">
        <v>235</v>
      </c>
      <c r="C47" s="186">
        <v>43092724</v>
      </c>
      <c r="D47" s="186">
        <v>45118433</v>
      </c>
      <c r="E47" s="187">
        <v>-11.419254226456943</v>
      </c>
      <c r="F47" s="187">
        <v>-4.4897592077278059</v>
      </c>
      <c r="G47" s="187">
        <v>6.2189023087458439</v>
      </c>
      <c r="H47" s="187" t="e">
        <v>#REF!</v>
      </c>
      <c r="I47" s="187">
        <v>32.108965931469058</v>
      </c>
      <c r="K47" s="190" t="s">
        <v>270</v>
      </c>
      <c r="L47" s="186">
        <v>43092724</v>
      </c>
      <c r="M47" s="186">
        <v>45118433</v>
      </c>
      <c r="N47" s="187">
        <v>-11.419254226456943</v>
      </c>
      <c r="O47" s="187">
        <v>-4.4897592077278059</v>
      </c>
      <c r="P47" s="187">
        <v>6.2189023087458439</v>
      </c>
      <c r="Q47" s="187" t="e">
        <v>#REF!</v>
      </c>
      <c r="R47" s="187">
        <v>32.108965931469058</v>
      </c>
    </row>
    <row r="48" spans="2:18" ht="17.25" customHeight="1">
      <c r="B48" s="190" t="s">
        <v>236</v>
      </c>
      <c r="C48" s="186">
        <v>45267814</v>
      </c>
      <c r="D48" s="186">
        <v>46332399</v>
      </c>
      <c r="E48" s="187">
        <v>-0.3811052364349754</v>
      </c>
      <c r="F48" s="187">
        <v>-2.2977118020588549</v>
      </c>
      <c r="G48" s="187">
        <v>23.033670318363832</v>
      </c>
      <c r="H48" s="187" t="e">
        <v>#REF!</v>
      </c>
      <c r="I48" s="187">
        <v>71.514099333017782</v>
      </c>
      <c r="K48" s="190" t="s">
        <v>271</v>
      </c>
      <c r="L48" s="186">
        <v>45267814</v>
      </c>
      <c r="M48" s="186">
        <v>46332399</v>
      </c>
      <c r="N48" s="187">
        <v>-0.3811052364349754</v>
      </c>
      <c r="O48" s="187">
        <v>-2.2977118020588549</v>
      </c>
      <c r="P48" s="187">
        <v>23.033670318363832</v>
      </c>
      <c r="Q48" s="187" t="e">
        <v>#REF!</v>
      </c>
      <c r="R48" s="187">
        <v>71.514099333017782</v>
      </c>
    </row>
    <row r="49" spans="2:18" ht="5.25" customHeight="1">
      <c r="B49" s="243"/>
      <c r="C49" s="228"/>
      <c r="D49" s="228"/>
      <c r="E49" s="229"/>
      <c r="F49" s="229"/>
      <c r="G49" s="229"/>
      <c r="H49" s="229"/>
      <c r="I49" s="229"/>
      <c r="K49" s="245"/>
      <c r="L49" s="246"/>
      <c r="M49" s="246"/>
      <c r="N49" s="247"/>
      <c r="O49" s="247"/>
      <c r="P49" s="247"/>
      <c r="Q49" s="247"/>
      <c r="R49" s="247"/>
    </row>
    <row r="50" spans="2:18" ht="19">
      <c r="B50" s="176" t="s">
        <v>237</v>
      </c>
      <c r="C50" s="264">
        <v>25231085</v>
      </c>
      <c r="D50" s="264">
        <v>25838877</v>
      </c>
      <c r="E50" s="265">
        <v>-6.7065009942004483</v>
      </c>
      <c r="F50" s="265">
        <v>-2.3522384506106775</v>
      </c>
      <c r="G50" s="265">
        <v>21.126483543588925</v>
      </c>
      <c r="H50" s="265" t="e">
        <v>#REF!</v>
      </c>
      <c r="I50" s="265">
        <v>61.818478003285612</v>
      </c>
      <c r="K50" s="178" t="s">
        <v>272</v>
      </c>
      <c r="L50" s="239">
        <v>25231085</v>
      </c>
      <c r="M50" s="239">
        <v>25838877</v>
      </c>
      <c r="N50" s="240">
        <v>-6.7065009942004483</v>
      </c>
      <c r="O50" s="240">
        <v>-2.3522384506106775</v>
      </c>
      <c r="P50" s="240">
        <v>21.126483543588925</v>
      </c>
      <c r="Q50" s="240" t="e">
        <v>#REF!</v>
      </c>
      <c r="R50" s="240">
        <v>61.818478003285612</v>
      </c>
    </row>
    <row r="51" spans="2:18" ht="17.25" customHeight="1">
      <c r="B51" s="190" t="s">
        <v>364</v>
      </c>
      <c r="C51" s="186">
        <v>9695934</v>
      </c>
      <c r="D51" s="186">
        <v>10004383</v>
      </c>
      <c r="E51" s="187">
        <v>-8.9202666467522285</v>
      </c>
      <c r="F51" s="187">
        <v>-3.0831386603251798</v>
      </c>
      <c r="G51" s="187">
        <v>-25.986055879534153</v>
      </c>
      <c r="H51" s="187" t="e">
        <v>#REF!</v>
      </c>
      <c r="I51" s="187">
        <v>64.079175510068694</v>
      </c>
      <c r="K51" s="190" t="s">
        <v>376</v>
      </c>
      <c r="L51" s="186">
        <v>9695934</v>
      </c>
      <c r="M51" s="186">
        <v>10004383</v>
      </c>
      <c r="N51" s="187">
        <v>-8.9202666467522285</v>
      </c>
      <c r="O51" s="187">
        <v>-3.0831386603251798</v>
      </c>
      <c r="P51" s="187">
        <v>-25.986055879534153</v>
      </c>
      <c r="Q51" s="187" t="e">
        <v>#REF!</v>
      </c>
      <c r="R51" s="187">
        <v>64.079175510068694</v>
      </c>
    </row>
    <row r="52" spans="2:18" ht="17.25" customHeight="1">
      <c r="B52" s="189" t="s">
        <v>236</v>
      </c>
      <c r="C52" s="155">
        <v>14613162</v>
      </c>
      <c r="D52" s="155">
        <v>14969916</v>
      </c>
      <c r="E52" s="184">
        <v>-7.5909292519747869</v>
      </c>
      <c r="F52" s="184">
        <v>-2.3831396248315651</v>
      </c>
      <c r="G52" s="184">
        <v>106.42534676827773</v>
      </c>
      <c r="H52" s="184" t="e">
        <v>#REF!</v>
      </c>
      <c r="I52" s="184">
        <v>60.928957145004588</v>
      </c>
      <c r="K52" s="189" t="s">
        <v>271</v>
      </c>
      <c r="L52" s="155">
        <v>14613162</v>
      </c>
      <c r="M52" s="155">
        <v>14969916</v>
      </c>
      <c r="N52" s="184">
        <v>-7.5909292519747869</v>
      </c>
      <c r="O52" s="184">
        <v>-2.3831396248315651</v>
      </c>
      <c r="P52" s="184">
        <v>106.42534676827773</v>
      </c>
      <c r="Q52" s="184" t="e">
        <v>#REF!</v>
      </c>
      <c r="R52" s="184">
        <v>60.928957145004588</v>
      </c>
    </row>
    <row r="53" spans="2:18" ht="1.5" customHeight="1">
      <c r="B53" s="191"/>
      <c r="C53" s="192"/>
      <c r="D53" s="192"/>
      <c r="E53" s="192"/>
      <c r="F53" s="193"/>
      <c r="G53" s="193"/>
      <c r="H53" s="193"/>
      <c r="I53" s="193"/>
      <c r="K53" s="191"/>
      <c r="L53" s="192"/>
      <c r="M53" s="192"/>
      <c r="N53" s="192"/>
      <c r="O53" s="193"/>
      <c r="P53" s="193"/>
      <c r="Q53" s="193"/>
      <c r="R53" s="193"/>
    </row>
    <row r="54" spans="2:18" ht="22.5" customHeight="1">
      <c r="B54" s="194" t="s">
        <v>365</v>
      </c>
      <c r="C54" s="195"/>
      <c r="D54" s="195"/>
      <c r="E54" s="195"/>
      <c r="F54" s="196"/>
      <c r="G54" s="196"/>
      <c r="H54" s="196"/>
      <c r="I54" s="196"/>
      <c r="K54" s="194" t="s">
        <v>377</v>
      </c>
      <c r="L54" s="195"/>
      <c r="M54" s="195"/>
      <c r="N54" s="195"/>
      <c r="O54" s="196"/>
      <c r="P54" s="196"/>
      <c r="Q54" s="196"/>
      <c r="R54" s="196"/>
    </row>
    <row r="55" spans="2:18" ht="4.5" customHeight="1">
      <c r="B55" s="242"/>
      <c r="C55" s="244"/>
      <c r="D55" s="244"/>
      <c r="E55" s="229"/>
      <c r="F55" s="229"/>
      <c r="G55" s="229"/>
      <c r="H55" s="229"/>
      <c r="I55" s="229"/>
      <c r="K55" s="334"/>
      <c r="L55" s="368"/>
      <c r="M55" s="368"/>
      <c r="N55" s="369"/>
      <c r="O55" s="369"/>
      <c r="P55" s="369"/>
      <c r="Q55" s="369"/>
      <c r="R55" s="369"/>
    </row>
    <row r="56" spans="2:18" ht="15" customHeight="1">
      <c r="B56" s="176" t="s">
        <v>222</v>
      </c>
      <c r="C56" s="264">
        <v>16944</v>
      </c>
      <c r="D56" s="264">
        <v>16560</v>
      </c>
      <c r="E56" s="265">
        <v>-0.96440469928108508</v>
      </c>
      <c r="F56" s="265">
        <v>2.3188405797101463</v>
      </c>
      <c r="G56" s="265">
        <v>56.468741342690933</v>
      </c>
      <c r="H56" s="265"/>
      <c r="I56" s="265">
        <v>156.10640870616686</v>
      </c>
      <c r="K56" s="176" t="s">
        <v>273</v>
      </c>
      <c r="L56" s="264">
        <v>16944</v>
      </c>
      <c r="M56" s="264">
        <v>16560</v>
      </c>
      <c r="N56" s="265">
        <v>-0.96440469928108508</v>
      </c>
      <c r="O56" s="265">
        <v>2.3188405797101463</v>
      </c>
      <c r="P56" s="265">
        <v>56.468741342690933</v>
      </c>
      <c r="Q56" s="265">
        <v>0</v>
      </c>
      <c r="R56" s="265">
        <v>156.10640870616686</v>
      </c>
    </row>
    <row r="57" spans="2:18" ht="12" customHeight="1">
      <c r="B57" s="197"/>
      <c r="C57" s="198"/>
      <c r="D57" s="198"/>
      <c r="E57" s="181"/>
      <c r="F57" s="181"/>
      <c r="G57" s="181"/>
      <c r="H57" s="181"/>
      <c r="I57" s="181"/>
      <c r="K57" s="370"/>
      <c r="L57" s="368"/>
      <c r="M57" s="368"/>
      <c r="N57" s="369"/>
      <c r="O57" s="369"/>
      <c r="P57" s="369"/>
      <c r="Q57" s="369"/>
      <c r="R57" s="369"/>
    </row>
    <row r="58" spans="2:18" ht="23">
      <c r="B58" s="176" t="s">
        <v>366</v>
      </c>
      <c r="C58" s="264">
        <v>35142</v>
      </c>
      <c r="D58" s="264">
        <v>35135</v>
      </c>
      <c r="E58" s="265">
        <v>-0.68392493782500896</v>
      </c>
      <c r="F58" s="265">
        <v>1.9923153550593931E-2</v>
      </c>
      <c r="G58" s="265">
        <v>3.8567248869580739</v>
      </c>
      <c r="H58" s="265"/>
      <c r="I58" s="265">
        <v>67.81433551406333</v>
      </c>
      <c r="K58" s="178" t="s">
        <v>372</v>
      </c>
      <c r="L58" s="239">
        <v>35142</v>
      </c>
      <c r="M58" s="239">
        <v>35135</v>
      </c>
      <c r="N58" s="240">
        <v>-0.68392493782500896</v>
      </c>
      <c r="O58" s="240">
        <v>1.9923153550593931E-2</v>
      </c>
      <c r="P58" s="240">
        <v>3.8567248869580739</v>
      </c>
      <c r="Q58" s="240">
        <v>0</v>
      </c>
      <c r="R58" s="240">
        <v>67.81433551406333</v>
      </c>
    </row>
    <row r="59" spans="2:18" ht="13.5" customHeight="1">
      <c r="B59" s="197"/>
      <c r="C59" s="195"/>
      <c r="D59" s="195"/>
      <c r="E59" s="196"/>
      <c r="F59" s="196"/>
      <c r="G59" s="196"/>
      <c r="H59" s="196"/>
      <c r="I59" s="196"/>
      <c r="K59" s="334"/>
      <c r="L59" s="368"/>
      <c r="M59" s="368"/>
      <c r="N59" s="369"/>
      <c r="O59" s="369"/>
      <c r="P59" s="369"/>
      <c r="Q59" s="369"/>
      <c r="R59" s="369"/>
    </row>
    <row r="60" spans="2:18" ht="15" customHeight="1">
      <c r="B60" s="176" t="s">
        <v>238</v>
      </c>
      <c r="C60" s="264">
        <v>1967</v>
      </c>
      <c r="D60" s="264">
        <v>1276</v>
      </c>
      <c r="E60" s="265">
        <v>19.067796610169484</v>
      </c>
      <c r="F60" s="265">
        <v>54.153605015673989</v>
      </c>
      <c r="G60" s="265">
        <v>150.57324840764332</v>
      </c>
      <c r="H60" s="265"/>
      <c r="I60" s="265">
        <v>167.98365122615806</v>
      </c>
      <c r="K60" s="176" t="s">
        <v>274</v>
      </c>
      <c r="L60" s="264">
        <v>1967</v>
      </c>
      <c r="M60" s="264">
        <v>1276</v>
      </c>
      <c r="N60" s="265">
        <v>19.067796610169484</v>
      </c>
      <c r="O60" s="265">
        <v>54.153605015673989</v>
      </c>
      <c r="P60" s="265">
        <v>150.57324840764332</v>
      </c>
      <c r="Q60" s="265">
        <v>0</v>
      </c>
      <c r="R60" s="265">
        <v>167.98365122615806</v>
      </c>
    </row>
    <row r="61" spans="2:18" ht="17.25" customHeight="1">
      <c r="B61" s="173" t="s">
        <v>239</v>
      </c>
      <c r="C61" s="186">
        <v>775</v>
      </c>
      <c r="D61" s="186">
        <v>333</v>
      </c>
      <c r="E61" s="187">
        <v>69.584245076586427</v>
      </c>
      <c r="F61" s="187">
        <v>132.73273273273273</v>
      </c>
      <c r="G61" s="187">
        <v>176.78571428571428</v>
      </c>
      <c r="H61" s="187"/>
      <c r="I61" s="187">
        <v>86.29807692307692</v>
      </c>
      <c r="K61" s="173" t="s">
        <v>275</v>
      </c>
      <c r="L61" s="186">
        <v>775</v>
      </c>
      <c r="M61" s="186">
        <v>333</v>
      </c>
      <c r="N61" s="187">
        <v>69.584245076586427</v>
      </c>
      <c r="O61" s="187">
        <v>132.73273273273273</v>
      </c>
      <c r="P61" s="187">
        <v>176.78571428571428</v>
      </c>
      <c r="Q61" s="187">
        <v>0</v>
      </c>
      <c r="R61" s="187">
        <v>86.29807692307692</v>
      </c>
    </row>
    <row r="62" spans="2:18" ht="17.25" customHeight="1">
      <c r="B62" s="199" t="s">
        <v>240</v>
      </c>
      <c r="C62" s="200">
        <v>1192</v>
      </c>
      <c r="D62" s="200">
        <v>943</v>
      </c>
      <c r="E62" s="201">
        <v>-0.2510460251046065</v>
      </c>
      <c r="F62" s="201">
        <v>26.405090137857901</v>
      </c>
      <c r="G62" s="201">
        <v>136.03960396039602</v>
      </c>
      <c r="H62" s="201"/>
      <c r="I62" s="201">
        <v>274.84276729559747</v>
      </c>
      <c r="K62" s="371" t="s">
        <v>378</v>
      </c>
      <c r="L62" s="372">
        <v>1192</v>
      </c>
      <c r="M62" s="372">
        <v>943</v>
      </c>
      <c r="N62" s="373">
        <v>-0.2510460251046065</v>
      </c>
      <c r="O62" s="373">
        <v>26.405090137857901</v>
      </c>
      <c r="P62" s="373">
        <v>136.03960396039602</v>
      </c>
      <c r="Q62" s="373">
        <v>0</v>
      </c>
      <c r="R62" s="373">
        <v>274.84276729559747</v>
      </c>
    </row>
    <row r="63" spans="2:18" ht="3" customHeight="1">
      <c r="B63" s="202"/>
      <c r="C63" s="195"/>
      <c r="D63" s="195"/>
      <c r="E63" s="196"/>
      <c r="F63" s="196"/>
      <c r="G63" s="196"/>
      <c r="H63" s="196"/>
      <c r="I63" s="196"/>
      <c r="K63" s="203"/>
      <c r="L63" s="195"/>
      <c r="M63" s="195"/>
      <c r="N63" s="196"/>
      <c r="O63" s="196"/>
      <c r="P63" s="196"/>
      <c r="Q63" s="196"/>
      <c r="R63" s="196"/>
    </row>
    <row r="64" spans="2:18" ht="4.5" customHeight="1">
      <c r="B64" s="203"/>
      <c r="C64" s="195"/>
      <c r="D64" s="195"/>
      <c r="E64" s="196"/>
      <c r="F64" s="196"/>
      <c r="G64" s="196"/>
      <c r="H64" s="196"/>
      <c r="I64" s="196"/>
      <c r="K64" s="336"/>
      <c r="L64" s="343"/>
      <c r="M64" s="344"/>
      <c r="N64" s="344"/>
      <c r="O64" s="344"/>
      <c r="P64" s="344"/>
      <c r="Q64" s="344"/>
      <c r="R64" s="344"/>
    </row>
    <row r="65" spans="2:18" ht="22.5" customHeight="1">
      <c r="B65" s="262" t="s">
        <v>241</v>
      </c>
      <c r="C65" s="204"/>
      <c r="D65" s="204"/>
      <c r="E65" s="205"/>
      <c r="F65" s="205"/>
      <c r="G65" s="205"/>
      <c r="H65" s="205"/>
      <c r="I65" s="205"/>
      <c r="K65" s="262" t="s">
        <v>276</v>
      </c>
      <c r="L65" s="345"/>
      <c r="M65" s="345"/>
      <c r="N65" s="345"/>
      <c r="O65" s="345"/>
      <c r="P65" s="345"/>
      <c r="Q65" s="345"/>
      <c r="R65" s="345"/>
    </row>
    <row r="66" spans="2:18" ht="5.25" customHeight="1">
      <c r="B66" s="346"/>
      <c r="C66" s="327"/>
      <c r="D66" s="327"/>
      <c r="E66" s="328"/>
      <c r="F66" s="328"/>
      <c r="G66" s="328"/>
      <c r="H66" s="328"/>
      <c r="I66" s="328"/>
      <c r="K66" s="347"/>
      <c r="L66" s="345"/>
      <c r="M66" s="345"/>
      <c r="N66" s="345"/>
      <c r="O66" s="345"/>
      <c r="P66" s="345"/>
      <c r="Q66" s="345"/>
      <c r="R66" s="345"/>
    </row>
    <row r="67" spans="2:18" ht="28.5" customHeight="1">
      <c r="B67" s="238" t="s">
        <v>433</v>
      </c>
      <c r="C67" s="239">
        <v>52707733.57</v>
      </c>
      <c r="D67" s="239">
        <v>53968117.240999997</v>
      </c>
      <c r="E67" s="240">
        <v>-6.7053531323720712</v>
      </c>
      <c r="F67" s="240">
        <v>-2.3354227188834953</v>
      </c>
      <c r="G67" s="240">
        <v>7.0066370033520009</v>
      </c>
      <c r="H67" s="240" t="e">
        <v>#REF!</v>
      </c>
      <c r="I67" s="240">
        <v>53.704323846427741</v>
      </c>
      <c r="K67" s="248" t="s">
        <v>436</v>
      </c>
      <c r="L67" s="239">
        <v>52707733.57</v>
      </c>
      <c r="M67" s="239">
        <v>53968117.240999997</v>
      </c>
      <c r="N67" s="240">
        <v>-6.7053531323720712</v>
      </c>
      <c r="O67" s="240">
        <v>-2.3354227188834953</v>
      </c>
      <c r="P67" s="240">
        <v>7.0066370033520009</v>
      </c>
      <c r="Q67" s="240" t="e">
        <v>#REF!</v>
      </c>
      <c r="R67" s="240">
        <v>53.704323846427741</v>
      </c>
    </row>
    <row r="68" spans="2:18" ht="27.75" customHeight="1">
      <c r="B68" s="444" t="s">
        <v>367</v>
      </c>
      <c r="C68" s="436">
        <v>48737652.461954966</v>
      </c>
      <c r="D68" s="436">
        <v>48833164.45277296</v>
      </c>
      <c r="E68" s="438">
        <v>-3.0120029264185333</v>
      </c>
      <c r="F68" s="438">
        <v>-0.19558837091208092</v>
      </c>
      <c r="G68" s="438">
        <v>4.2005452235953644</v>
      </c>
      <c r="H68" s="265" t="e">
        <v>#REF!</v>
      </c>
      <c r="I68" s="438">
        <v>62.111937863007036</v>
      </c>
      <c r="K68" s="444" t="s">
        <v>437</v>
      </c>
      <c r="L68" s="436">
        <v>48737652.461954966</v>
      </c>
      <c r="M68" s="436">
        <v>48833164.45277296</v>
      </c>
      <c r="N68" s="438">
        <v>-3.0120029264185333</v>
      </c>
      <c r="O68" s="438">
        <v>-0.19558837091208092</v>
      </c>
      <c r="P68" s="438">
        <v>4.2005452235953644</v>
      </c>
      <c r="Q68" s="265" t="e">
        <v>#REF!</v>
      </c>
      <c r="R68" s="438">
        <v>62.111937863007036</v>
      </c>
    </row>
    <row r="69" spans="2:18" ht="43.5" customHeight="1">
      <c r="B69" s="444"/>
      <c r="C69" s="437"/>
      <c r="D69" s="437"/>
      <c r="E69" s="439"/>
      <c r="F69" s="439"/>
      <c r="G69" s="439"/>
      <c r="H69" s="265"/>
      <c r="I69" s="439"/>
      <c r="K69" s="444"/>
      <c r="L69" s="437"/>
      <c r="M69" s="437"/>
      <c r="N69" s="439"/>
      <c r="O69" s="439"/>
      <c r="P69" s="439"/>
      <c r="Q69" s="265"/>
      <c r="R69" s="439"/>
    </row>
    <row r="70" spans="2:18" ht="29.25" customHeight="1">
      <c r="B70" s="238" t="s">
        <v>368</v>
      </c>
      <c r="C70" s="239">
        <v>74689241.461954966</v>
      </c>
      <c r="D70" s="239">
        <v>76798131.45277296</v>
      </c>
      <c r="E70" s="240">
        <v>-7.7472007788080832</v>
      </c>
      <c r="F70" s="240">
        <v>-2.7460173195943627</v>
      </c>
      <c r="G70" s="240">
        <v>4.5286986875971325</v>
      </c>
      <c r="H70" s="240" t="e">
        <v>#REF!</v>
      </c>
      <c r="I70" s="240">
        <v>45.577322019559439</v>
      </c>
      <c r="K70" s="238" t="s">
        <v>379</v>
      </c>
      <c r="L70" s="239">
        <v>74689241.461954966</v>
      </c>
      <c r="M70" s="239">
        <v>76798131.45277296</v>
      </c>
      <c r="N70" s="240">
        <v>-7.7472007788080832</v>
      </c>
      <c r="O70" s="240">
        <v>-2.7460173195943627</v>
      </c>
      <c r="P70" s="240">
        <v>4.5286986875971325</v>
      </c>
      <c r="Q70" s="240" t="e">
        <v>#REF!</v>
      </c>
      <c r="R70" s="240">
        <v>45.577322019559439</v>
      </c>
    </row>
    <row r="71" spans="2:18" ht="29.25" customHeight="1">
      <c r="B71" s="348" t="s">
        <v>401</v>
      </c>
      <c r="C71" s="349">
        <v>137003579.46195498</v>
      </c>
      <c r="D71" s="349">
        <v>140469832.45277297</v>
      </c>
      <c r="E71" s="350">
        <v>-5.0317812566279319</v>
      </c>
      <c r="F71" s="350">
        <v>-2.4676138145059534</v>
      </c>
      <c r="G71" s="350">
        <v>16.987435031045518</v>
      </c>
      <c r="H71" s="350" t="e">
        <v>#REF!</v>
      </c>
      <c r="I71" s="350">
        <v>54.977175019719525</v>
      </c>
      <c r="K71" s="348" t="s">
        <v>402</v>
      </c>
      <c r="L71" s="349">
        <v>137003579.46195498</v>
      </c>
      <c r="M71" s="349">
        <v>140469832.45277297</v>
      </c>
      <c r="N71" s="350">
        <v>-5.0317812566279319</v>
      </c>
      <c r="O71" s="350">
        <v>-2.4676138145059534</v>
      </c>
      <c r="P71" s="350">
        <v>16.987435031045518</v>
      </c>
      <c r="Q71" s="350" t="e">
        <v>#REF!</v>
      </c>
      <c r="R71" s="350">
        <v>54.977175019719525</v>
      </c>
    </row>
    <row r="72" spans="2:18" ht="39.75" customHeight="1">
      <c r="B72" s="351"/>
      <c r="C72" s="352"/>
      <c r="D72" s="352"/>
      <c r="E72" s="352"/>
      <c r="F72" s="352"/>
      <c r="G72" s="352"/>
      <c r="H72" s="353"/>
      <c r="I72" s="352"/>
      <c r="K72" s="354"/>
      <c r="L72" s="355"/>
      <c r="M72" s="355"/>
      <c r="N72" s="356"/>
      <c r="O72" s="356"/>
      <c r="P72" s="356"/>
      <c r="Q72" s="356"/>
      <c r="R72" s="356"/>
    </row>
    <row r="73" spans="2:18" ht="15">
      <c r="B73" s="357"/>
      <c r="K73" s="358"/>
      <c r="L73" s="359"/>
      <c r="M73" s="359"/>
      <c r="N73" s="360"/>
      <c r="O73" s="360"/>
      <c r="P73" s="360"/>
      <c r="Q73" s="360"/>
      <c r="R73" s="360"/>
    </row>
    <row r="74" spans="2:18" ht="15">
      <c r="B74" s="341"/>
      <c r="K74" s="361"/>
      <c r="N74" s="362"/>
      <c r="O74" s="362"/>
      <c r="P74" s="362"/>
      <c r="Q74" s="362"/>
      <c r="R74" s="362"/>
    </row>
    <row r="75" spans="2:18">
      <c r="B75" s="311"/>
      <c r="C75" s="311"/>
      <c r="D75" s="311"/>
      <c r="E75" s="311"/>
      <c r="F75" s="311"/>
      <c r="G75" s="311"/>
      <c r="H75" s="311"/>
      <c r="I75" s="311"/>
      <c r="K75" s="311"/>
    </row>
    <row r="76" spans="2:18">
      <c r="B76" s="311"/>
      <c r="C76" s="311"/>
      <c r="D76" s="311"/>
      <c r="E76" s="311"/>
      <c r="F76" s="311"/>
      <c r="G76" s="311"/>
      <c r="H76" s="311"/>
      <c r="I76" s="311"/>
      <c r="K76" s="363"/>
    </row>
    <row r="77" spans="2:18" ht="15" customHeight="1">
      <c r="B77" s="364"/>
      <c r="C77" s="311"/>
      <c r="D77" s="311"/>
      <c r="E77" s="311"/>
      <c r="F77" s="311"/>
      <c r="G77" s="311"/>
      <c r="H77" s="311"/>
      <c r="I77" s="311"/>
      <c r="K77" s="364"/>
    </row>
    <row r="78" spans="2:18" ht="15" customHeight="1">
      <c r="B78" s="311"/>
      <c r="C78" s="311"/>
      <c r="D78" s="311"/>
      <c r="E78" s="311"/>
      <c r="F78" s="311"/>
      <c r="G78" s="311"/>
      <c r="H78" s="311"/>
      <c r="I78" s="311"/>
      <c r="K78" s="311"/>
    </row>
    <row r="79" spans="2:18" ht="15" customHeight="1">
      <c r="B79" s="445"/>
      <c r="C79" s="446"/>
      <c r="D79" s="446"/>
      <c r="E79" s="446"/>
      <c r="F79" s="446"/>
      <c r="G79" s="446"/>
      <c r="H79" s="446"/>
      <c r="I79" s="446"/>
      <c r="K79" s="311"/>
      <c r="L79" s="312"/>
      <c r="M79" s="312"/>
      <c r="N79" s="312"/>
      <c r="O79" s="312"/>
      <c r="P79" s="312"/>
      <c r="Q79" s="312"/>
      <c r="R79" s="312"/>
    </row>
    <row r="80" spans="2:18" ht="14.25" customHeight="1">
      <c r="B80" s="445"/>
      <c r="C80" s="446"/>
      <c r="D80" s="446"/>
      <c r="E80" s="446"/>
      <c r="F80" s="446"/>
      <c r="G80" s="446"/>
      <c r="H80" s="446"/>
      <c r="I80" s="446"/>
      <c r="K80" s="311"/>
      <c r="L80" s="312"/>
      <c r="M80" s="312"/>
      <c r="N80" s="312"/>
      <c r="O80" s="312"/>
      <c r="P80" s="312"/>
      <c r="Q80" s="312"/>
      <c r="R80" s="312"/>
    </row>
    <row r="81" spans="2:18" ht="18" customHeight="1">
      <c r="B81" s="313"/>
      <c r="C81" s="313"/>
      <c r="D81" s="313"/>
      <c r="E81" s="313"/>
      <c r="F81" s="313"/>
      <c r="G81" s="313"/>
      <c r="H81" s="313"/>
      <c r="I81" s="313"/>
      <c r="K81" s="280"/>
      <c r="L81" s="312"/>
      <c r="M81" s="312"/>
      <c r="N81" s="312"/>
      <c r="O81" s="312"/>
      <c r="P81" s="312"/>
      <c r="Q81" s="312"/>
      <c r="R81" s="312"/>
    </row>
    <row r="82" spans="2:18" ht="18" customHeight="1">
      <c r="B82" s="313"/>
      <c r="C82" s="313"/>
      <c r="D82" s="313"/>
      <c r="E82" s="313"/>
      <c r="F82" s="313"/>
      <c r="G82" s="313"/>
      <c r="H82" s="313"/>
      <c r="I82" s="313"/>
      <c r="K82" s="314"/>
      <c r="L82" s="312"/>
      <c r="M82" s="312"/>
      <c r="N82" s="312"/>
      <c r="O82" s="312"/>
      <c r="P82" s="312"/>
      <c r="Q82" s="312"/>
      <c r="R82" s="312"/>
    </row>
    <row r="83" spans="2:18" ht="18" customHeight="1">
      <c r="B83" s="313"/>
      <c r="C83" s="313"/>
      <c r="D83" s="313"/>
      <c r="E83" s="313"/>
      <c r="F83" s="313"/>
      <c r="G83" s="313"/>
      <c r="H83" s="313"/>
      <c r="I83" s="313"/>
      <c r="K83" s="24"/>
    </row>
    <row r="84" spans="2:18" ht="31">
      <c r="K84" s="316"/>
    </row>
    <row r="85" spans="2:18" ht="31">
      <c r="B85" s="317"/>
      <c r="K85" s="317"/>
    </row>
    <row r="102" spans="11:18">
      <c r="K102" s="318"/>
      <c r="L102" s="318"/>
      <c r="M102" s="318"/>
      <c r="N102" s="318"/>
      <c r="O102" s="318"/>
      <c r="P102" s="318"/>
      <c r="Q102" s="318"/>
      <c r="R102" s="318"/>
    </row>
  </sheetData>
  <mergeCells count="22">
    <mergeCell ref="B79:I79"/>
    <mergeCell ref="I68:I69"/>
    <mergeCell ref="B20:B21"/>
    <mergeCell ref="B68:B69"/>
    <mergeCell ref="O68:O69"/>
    <mergeCell ref="P68:P69"/>
    <mergeCell ref="R68:R69"/>
    <mergeCell ref="B80:I80"/>
    <mergeCell ref="K68:K69"/>
    <mergeCell ref="L68:L69"/>
    <mergeCell ref="M68:M69"/>
    <mergeCell ref="N68:N69"/>
    <mergeCell ref="B2:H2"/>
    <mergeCell ref="K2:Q2"/>
    <mergeCell ref="C68:C69"/>
    <mergeCell ref="D68:D69"/>
    <mergeCell ref="E68:E69"/>
    <mergeCell ref="F68:F69"/>
    <mergeCell ref="G68:G69"/>
    <mergeCell ref="N4:R4"/>
    <mergeCell ref="K20:K21"/>
    <mergeCell ref="E4:I4"/>
  </mergeCells>
  <conditionalFormatting sqref="E24:I24">
    <cfRule type="containsErrors" dxfId="2" priority="2" stopIfTrue="1">
      <formula>ISERROR(E24)</formula>
    </cfRule>
  </conditionalFormatting>
  <conditionalFormatting sqref="N24:R24">
    <cfRule type="containsErrors" dxfId="1" priority="1" stopIfTrue="1">
      <formula>ISERROR(N24)</formula>
    </cfRule>
  </conditionalFormatting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8" r:id="rId3" name="inglecua2">
          <controlPr defaultSize="0" print="0" autoFill="0" autoLine="0" r:id="rId4">
            <anchor>
              <from>
                <xdr:col>1</xdr:col>
                <xdr:colOff>38100</xdr:colOff>
                <xdr:row>1</xdr:row>
                <xdr:rowOff>12700</xdr:rowOff>
              </from>
              <to>
                <xdr:col>1</xdr:col>
                <xdr:colOff>1765300</xdr:colOff>
                <xdr:row>1</xdr:row>
                <xdr:rowOff>266700</xdr:rowOff>
              </to>
            </anchor>
          </controlPr>
        </control>
      </mc:Choice>
      <mc:Fallback>
        <control shapeId="4098" r:id="rId3" name="inglecua2"/>
      </mc:Fallback>
    </mc:AlternateContent>
    <mc:AlternateContent xmlns:mc="http://schemas.openxmlformats.org/markup-compatibility/2006">
      <mc:Choice Requires="x14">
        <control shapeId="4097" r:id="rId5" name="castecua2">
          <controlPr defaultSize="0" print="0" autoFill="0" autoLine="0" r:id="rId6">
            <anchor>
              <from>
                <xdr:col>9</xdr:col>
                <xdr:colOff>14770100</xdr:colOff>
                <xdr:row>1</xdr:row>
                <xdr:rowOff>0</xdr:rowOff>
              </from>
              <to>
                <xdr:col>10</xdr:col>
                <xdr:colOff>1574800</xdr:colOff>
                <xdr:row>1</xdr:row>
                <xdr:rowOff>241300</xdr:rowOff>
              </to>
            </anchor>
          </controlPr>
        </control>
      </mc:Choice>
      <mc:Fallback>
        <control shapeId="4097" r:id="rId5" name="castecua2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A557-206A-6240-9DDD-4DC98DCF2DCD}">
  <sheetPr codeName="Hoja4"/>
  <dimension ref="A1:Q128"/>
  <sheetViews>
    <sheetView tabSelected="1" topLeftCell="A7" zoomScale="87" zoomScaleNormal="87" workbookViewId="0">
      <pane xSplit="3" ySplit="6" topLeftCell="D13" activePane="bottomRight" state="frozen"/>
      <selection activeCell="A7" sqref="A7"/>
      <selection pane="topRight" activeCell="D7" sqref="D7"/>
      <selection pane="bottomLeft" activeCell="A13" sqref="A13"/>
      <selection pane="bottomRight"/>
    </sheetView>
  </sheetViews>
  <sheetFormatPr baseColWidth="10" defaultColWidth="11.5" defaultRowHeight="13"/>
  <cols>
    <col min="1" max="2" width="8.5" style="31" customWidth="1"/>
    <col min="3" max="3" width="7" style="31" customWidth="1"/>
    <col min="4" max="16" width="15" style="31" customWidth="1"/>
    <col min="17" max="16384" width="11.5" style="31"/>
  </cols>
  <sheetData>
    <row r="1" spans="1:17">
      <c r="D1" s="96" t="s">
        <v>111</v>
      </c>
    </row>
    <row r="2" spans="1:17">
      <c r="D2" s="96" t="s">
        <v>51</v>
      </c>
    </row>
    <row r="3" spans="1:17">
      <c r="O3" s="32"/>
      <c r="P3" s="32"/>
    </row>
    <row r="4" spans="1:17">
      <c r="A4" s="98"/>
      <c r="B4" s="98"/>
      <c r="C4" s="98"/>
      <c r="D4" s="99" t="s">
        <v>109</v>
      </c>
      <c r="E4" s="98"/>
      <c r="F4" s="98"/>
      <c r="G4" s="98"/>
      <c r="H4" s="98"/>
      <c r="I4" s="98"/>
      <c r="J4" s="98"/>
      <c r="K4" s="98"/>
      <c r="L4" s="98"/>
      <c r="M4" s="100"/>
      <c r="N4" s="100"/>
      <c r="O4" s="98"/>
      <c r="P4" s="98"/>
    </row>
    <row r="5" spans="1:17">
      <c r="A5" s="98"/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</row>
    <row r="6" spans="1:17">
      <c r="A6" s="98"/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</row>
    <row r="7" spans="1:17">
      <c r="D7" s="96" t="s">
        <v>53</v>
      </c>
    </row>
    <row r="8" spans="1:17">
      <c r="D8" s="96" t="s">
        <v>52</v>
      </c>
    </row>
    <row r="9" spans="1:17">
      <c r="D9" s="97"/>
      <c r="O9" s="32"/>
      <c r="P9" s="32"/>
    </row>
    <row r="10" spans="1:17">
      <c r="A10" s="98"/>
      <c r="B10" s="98"/>
      <c r="C10" s="98"/>
      <c r="D10" s="99" t="s">
        <v>110</v>
      </c>
      <c r="E10" s="98"/>
      <c r="F10" s="98"/>
      <c r="G10" s="98"/>
      <c r="H10" s="98"/>
      <c r="I10" s="98"/>
      <c r="J10" s="98"/>
      <c r="K10" s="98"/>
      <c r="L10" s="98"/>
      <c r="M10" s="100"/>
      <c r="N10" s="100"/>
      <c r="O10" s="98"/>
      <c r="P10" s="98"/>
    </row>
    <row r="11" spans="1:17">
      <c r="A11" s="98"/>
      <c r="B11" s="98"/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</row>
    <row r="12" spans="1:17">
      <c r="A12" s="98"/>
      <c r="B12" s="98"/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</row>
    <row r="13" spans="1:17">
      <c r="D13" s="97"/>
    </row>
    <row r="14" spans="1:17">
      <c r="D14" s="97"/>
    </row>
    <row r="15" spans="1:17">
      <c r="D15" s="230" t="s">
        <v>112</v>
      </c>
    </row>
    <row r="16" spans="1:17" s="231" customFormat="1">
      <c r="D16" s="447"/>
      <c r="E16" s="447"/>
      <c r="F16" s="447"/>
      <c r="G16" s="447"/>
      <c r="H16" s="447"/>
      <c r="I16" s="447"/>
      <c r="J16" s="447"/>
      <c r="K16" s="447"/>
      <c r="L16" s="447"/>
      <c r="M16" s="447"/>
      <c r="N16" s="447"/>
      <c r="O16" s="447"/>
      <c r="P16" s="447"/>
      <c r="Q16" s="447"/>
    </row>
    <row r="17" spans="4:17">
      <c r="D17" s="447" t="s">
        <v>164</v>
      </c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47"/>
    </row>
    <row r="18" spans="4:17" s="232" customFormat="1" ht="12.75" customHeight="1">
      <c r="D18" s="447" t="s">
        <v>427</v>
      </c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47"/>
    </row>
    <row r="19" spans="4:17" s="232" customFormat="1" ht="12.75" customHeight="1">
      <c r="D19" s="447" t="s">
        <v>337</v>
      </c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</row>
    <row r="20" spans="4:17" s="232" customFormat="1" ht="12.75" customHeight="1">
      <c r="D20" s="447" t="s">
        <v>165</v>
      </c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47"/>
    </row>
    <row r="21" spans="4:17" s="232" customFormat="1" ht="12.75" customHeight="1">
      <c r="D21" s="447" t="s">
        <v>166</v>
      </c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</row>
    <row r="22" spans="4:17" s="232" customFormat="1">
      <c r="D22" s="447" t="s">
        <v>456</v>
      </c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</row>
    <row r="23" spans="4:17" s="232" customFormat="1">
      <c r="D23" s="447" t="s">
        <v>457</v>
      </c>
      <c r="E23" s="447"/>
      <c r="F23" s="447"/>
      <c r="G23" s="447"/>
      <c r="H23" s="447"/>
      <c r="I23" s="447"/>
      <c r="J23" s="447"/>
      <c r="K23" s="447"/>
      <c r="L23" s="447"/>
      <c r="M23" s="447"/>
      <c r="N23" s="447"/>
      <c r="O23" s="447"/>
      <c r="P23" s="447"/>
      <c r="Q23" s="447"/>
    </row>
    <row r="24" spans="4:17" s="232" customFormat="1">
      <c r="D24" s="447" t="s">
        <v>458</v>
      </c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</row>
    <row r="25" spans="4:17" s="232" customFormat="1">
      <c r="D25" s="447" t="s">
        <v>459</v>
      </c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</row>
    <row r="26" spans="4:17" s="232" customFormat="1">
      <c r="D26" s="447" t="s">
        <v>460</v>
      </c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</row>
    <row r="27" spans="4:17" s="232" customFormat="1" ht="12.75" customHeight="1">
      <c r="D27" s="447"/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7"/>
    </row>
    <row r="28" spans="4:17" s="232" customFormat="1" ht="12.75" customHeight="1">
      <c r="D28" s="447"/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</row>
    <row r="29" spans="4:17" s="232" customFormat="1" ht="12.75" customHeight="1">
      <c r="D29" s="447"/>
      <c r="E29" s="447"/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47"/>
    </row>
    <row r="30" spans="4:17" s="232" customFormat="1" ht="12.75" customHeight="1">
      <c r="D30" s="447"/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</row>
    <row r="34" spans="4:4">
      <c r="D34" s="230" t="s">
        <v>113</v>
      </c>
    </row>
    <row r="37" spans="4:4">
      <c r="D37" s="31" t="s">
        <v>242</v>
      </c>
    </row>
    <row r="38" spans="4:4">
      <c r="D38" s="31" t="s">
        <v>243</v>
      </c>
    </row>
    <row r="39" spans="4:4">
      <c r="D39" s="31" t="s">
        <v>244</v>
      </c>
    </row>
    <row r="40" spans="4:4">
      <c r="D40" s="31" t="s">
        <v>245</v>
      </c>
    </row>
    <row r="41" spans="4:4">
      <c r="D41" s="31" t="s">
        <v>369</v>
      </c>
    </row>
    <row r="42" spans="4:4">
      <c r="D42" s="31" t="s">
        <v>370</v>
      </c>
    </row>
    <row r="101" spans="4:17">
      <c r="D101" s="31" t="s">
        <v>114</v>
      </c>
    </row>
    <row r="102" spans="4:17">
      <c r="D102" s="447"/>
      <c r="E102" s="447"/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47"/>
    </row>
    <row r="103" spans="4:17">
      <c r="D103" s="447" t="s">
        <v>210</v>
      </c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</row>
    <row r="104" spans="4:17" s="232" customFormat="1" ht="12.75" customHeight="1">
      <c r="D104" s="447" t="s">
        <v>431</v>
      </c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</row>
    <row r="105" spans="4:17" s="232" customFormat="1" ht="12.75" customHeight="1">
      <c r="D105" s="447" t="s">
        <v>359</v>
      </c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</row>
    <row r="106" spans="4:17" s="232" customFormat="1" ht="12.75" customHeight="1">
      <c r="D106" s="447" t="s">
        <v>211</v>
      </c>
      <c r="E106" s="447"/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47"/>
    </row>
    <row r="107" spans="4:17" s="232" customFormat="1" ht="12.75" customHeight="1">
      <c r="D107" s="447" t="s">
        <v>212</v>
      </c>
      <c r="E107" s="447"/>
      <c r="F107" s="447"/>
      <c r="G107" s="447"/>
      <c r="H107" s="447"/>
      <c r="I107" s="447"/>
      <c r="J107" s="447"/>
      <c r="K107" s="447"/>
      <c r="L107" s="447"/>
      <c r="M107" s="447"/>
      <c r="N107" s="447"/>
      <c r="O107" s="447"/>
      <c r="P107" s="447"/>
      <c r="Q107" s="447"/>
    </row>
    <row r="108" spans="4:17" s="232" customFormat="1">
      <c r="D108" s="447" t="s">
        <v>469</v>
      </c>
      <c r="E108" s="447"/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47"/>
    </row>
    <row r="109" spans="4:17" s="232" customFormat="1">
      <c r="D109" s="447" t="s">
        <v>470</v>
      </c>
      <c r="E109" s="447"/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47"/>
    </row>
    <row r="110" spans="4:17" s="232" customFormat="1">
      <c r="D110" s="447" t="s">
        <v>471</v>
      </c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</row>
    <row r="111" spans="4:17" s="232" customFormat="1">
      <c r="D111" s="447" t="s">
        <v>472</v>
      </c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</row>
    <row r="112" spans="4:17" s="232" customFormat="1">
      <c r="D112" s="447" t="s">
        <v>473</v>
      </c>
      <c r="E112" s="447"/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47"/>
    </row>
    <row r="113" spans="4:17" s="232" customFormat="1" ht="12.75" customHeight="1">
      <c r="D113" s="447"/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47"/>
    </row>
    <row r="114" spans="4:17" s="232" customFormat="1" ht="12.75" customHeight="1">
      <c r="D114" s="447"/>
      <c r="E114" s="447"/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47"/>
    </row>
    <row r="115" spans="4:17" s="232" customFormat="1" ht="12.75" customHeight="1">
      <c r="D115" s="447"/>
      <c r="E115" s="447"/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47"/>
    </row>
    <row r="116" spans="4:17" s="232" customFormat="1" ht="12.75" customHeight="1">
      <c r="D116" s="447"/>
      <c r="E116" s="447"/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47"/>
    </row>
    <row r="120" spans="4:17">
      <c r="D120" s="31" t="s">
        <v>115</v>
      </c>
    </row>
    <row r="123" spans="4:17">
      <c r="D123" s="31" t="s">
        <v>277</v>
      </c>
    </row>
    <row r="124" spans="4:17">
      <c r="D124" s="31" t="s">
        <v>278</v>
      </c>
    </row>
    <row r="125" spans="4:17">
      <c r="D125" s="31" t="s">
        <v>279</v>
      </c>
    </row>
    <row r="126" spans="4:17">
      <c r="D126" s="31" t="s">
        <v>380</v>
      </c>
    </row>
    <row r="127" spans="4:17">
      <c r="D127" s="31" t="s">
        <v>381</v>
      </c>
    </row>
    <row r="128" spans="4:17">
      <c r="D128" s="31" t="s">
        <v>382</v>
      </c>
    </row>
  </sheetData>
  <mergeCells count="30">
    <mergeCell ref="D17:Q17"/>
    <mergeCell ref="D16:Q16"/>
    <mergeCell ref="D103:Q103"/>
    <mergeCell ref="D102:Q102"/>
    <mergeCell ref="D18:Q18"/>
    <mergeCell ref="D19:Q19"/>
    <mergeCell ref="D20:Q20"/>
    <mergeCell ref="D21:Q21"/>
    <mergeCell ref="D30:Q30"/>
    <mergeCell ref="D27:Q27"/>
    <mergeCell ref="D104:Q104"/>
    <mergeCell ref="D105:Q105"/>
    <mergeCell ref="D106:Q106"/>
    <mergeCell ref="D28:Q28"/>
    <mergeCell ref="D29:Q29"/>
    <mergeCell ref="D22:Q22"/>
    <mergeCell ref="D23:Q23"/>
    <mergeCell ref="D24:Q24"/>
    <mergeCell ref="D25:Q25"/>
    <mergeCell ref="D26:Q26"/>
    <mergeCell ref="D115:Q115"/>
    <mergeCell ref="D116:Q116"/>
    <mergeCell ref="D107:Q107"/>
    <mergeCell ref="D108:Q108"/>
    <mergeCell ref="D109:Q109"/>
    <mergeCell ref="D110:Q110"/>
    <mergeCell ref="D111:Q111"/>
    <mergeCell ref="D112:Q112"/>
    <mergeCell ref="D113:Q113"/>
    <mergeCell ref="D114:Q114"/>
  </mergeCells>
  <pageMargins left="0.7" right="0.7" top="0.75" bottom="0.75" header="0.3" footer="0.3"/>
  <pageSetup paperSize="9" orientation="portrait"/>
  <drawing r:id="rId1"/>
  <legacyDrawing r:id="rId2"/>
  <controls>
    <mc:AlternateContent xmlns:mc="http://schemas.openxmlformats.org/markup-compatibility/2006">
      <mc:Choice Requires="x14">
        <control shapeId="6146" r:id="rId3" name="ingle">
          <controlPr defaultSize="0" print="0" autoFill="0" autoLine="0" r:id="rId4">
            <anchor>
              <from>
                <xdr:col>0</xdr:col>
                <xdr:colOff>38100</xdr:colOff>
                <xdr:row>6</xdr:row>
                <xdr:rowOff>127000</xdr:rowOff>
              </from>
              <to>
                <xdr:col>2</xdr:col>
                <xdr:colOff>444500</xdr:colOff>
                <xdr:row>8</xdr:row>
                <xdr:rowOff>50800</xdr:rowOff>
              </to>
            </anchor>
          </controlPr>
        </control>
      </mc:Choice>
      <mc:Fallback>
        <control shapeId="6146" r:id="rId3" name="ingle"/>
      </mc:Fallback>
    </mc:AlternateContent>
    <mc:AlternateContent xmlns:mc="http://schemas.openxmlformats.org/markup-compatibility/2006">
      <mc:Choice Requires="x14">
        <control shapeId="6145" r:id="rId5" name="caste">
          <controlPr defaultSize="0" print="0" autoFill="0" autoLine="0" r:id="rId6">
            <anchor>
              <from>
                <xdr:col>0</xdr:col>
                <xdr:colOff>38100</xdr:colOff>
                <xdr:row>0</xdr:row>
                <xdr:rowOff>63500</xdr:rowOff>
              </from>
              <to>
                <xdr:col>2</xdr:col>
                <xdr:colOff>444500</xdr:colOff>
                <xdr:row>1</xdr:row>
                <xdr:rowOff>152400</xdr:rowOff>
              </to>
            </anchor>
          </controlPr>
        </control>
      </mc:Choice>
      <mc:Fallback>
        <control shapeId="6145" r:id="rId5" name="caste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A82B6-4DD4-E646-A2B9-4D67F52341A3}">
  <sheetPr codeName="Hoja5"/>
  <dimension ref="A1:BQ2227"/>
  <sheetViews>
    <sheetView topLeftCell="A13" zoomScale="80" zoomScaleNormal="80" workbookViewId="0">
      <pane ySplit="14" topLeftCell="A27" activePane="bottomLeft" state="frozen"/>
      <selection activeCell="A25" sqref="A25"/>
      <selection pane="bottomLeft" activeCell="D26" sqref="D26"/>
    </sheetView>
  </sheetViews>
  <sheetFormatPr baseColWidth="10" defaultColWidth="11.5" defaultRowHeight="12"/>
  <cols>
    <col min="1" max="1" width="24.1640625" style="51" customWidth="1"/>
    <col min="2" max="3" width="1.6640625" style="51" customWidth="1"/>
    <col min="4" max="4" width="11.6640625" style="51" customWidth="1"/>
    <col min="5" max="5" width="17.6640625" style="64" customWidth="1"/>
    <col min="6" max="7" width="17.6640625" style="51" customWidth="1"/>
    <col min="8" max="8" width="3.6640625" style="51" customWidth="1"/>
    <col min="9" max="9" width="11.6640625" style="54" customWidth="1"/>
    <col min="10" max="11" width="17.6640625" style="54" customWidth="1"/>
    <col min="12" max="12" width="3.6640625" style="51" customWidth="1"/>
    <col min="13" max="13" width="17.83203125" style="51" customWidth="1"/>
    <col min="14" max="14" width="24" style="51" customWidth="1"/>
    <col min="15" max="15" width="25" style="51" customWidth="1"/>
    <col min="16" max="16" width="3.6640625" style="51" customWidth="1"/>
    <col min="17" max="17" width="18.83203125" style="51" customWidth="1"/>
    <col min="18" max="18" width="21.1640625" style="51" customWidth="1"/>
    <col min="19" max="19" width="22.5" style="51" customWidth="1"/>
    <col min="20" max="20" width="3.6640625" style="51" customWidth="1"/>
    <col min="21" max="21" width="13.6640625" style="51" customWidth="1"/>
    <col min="22" max="22" width="38.83203125" style="51" customWidth="1"/>
    <col min="23" max="23" width="3.6640625" style="51" customWidth="1"/>
    <col min="24" max="24" width="11.6640625" style="51" customWidth="1"/>
    <col min="25" max="28" width="17.6640625" style="54" customWidth="1"/>
    <col min="29" max="29" width="3.6640625" style="51" customWidth="1"/>
    <col min="30" max="30" width="13.33203125" style="51" customWidth="1"/>
    <col min="31" max="31" width="23.6640625" style="54" customWidth="1"/>
    <col min="32" max="32" width="27.1640625" style="54" customWidth="1"/>
    <col min="33" max="33" width="3.6640625" style="51" customWidth="1"/>
    <col min="34" max="34" width="13.5" style="51" customWidth="1"/>
    <col min="35" max="35" width="18.5" style="51" customWidth="1"/>
    <col min="36" max="37" width="17.6640625" style="51" customWidth="1"/>
    <col min="38" max="38" width="3.6640625" style="51" customWidth="1"/>
    <col min="39" max="39" width="11.6640625" style="51" customWidth="1"/>
    <col min="40" max="42" width="17.6640625" style="51" customWidth="1"/>
    <col min="43" max="43" width="3.6640625" style="51" customWidth="1"/>
    <col min="44" max="44" width="11.6640625" style="51" customWidth="1"/>
    <col min="45" max="46" width="25.6640625" style="51" customWidth="1"/>
    <col min="47" max="47" width="6.33203125" style="51" customWidth="1"/>
    <col min="48" max="48" width="14" style="51" customWidth="1"/>
    <col min="49" max="49" width="17.83203125" style="51" customWidth="1"/>
    <col min="50" max="50" width="5.6640625" style="51" customWidth="1"/>
    <col min="51" max="51" width="12.6640625" style="51" bestFit="1" customWidth="1"/>
    <col min="52" max="52" width="13" style="51" customWidth="1"/>
    <col min="53" max="53" width="14.1640625" style="51" customWidth="1"/>
    <col min="54" max="55" width="14.5" style="51" customWidth="1"/>
    <col min="56" max="56" width="13.5" style="51" customWidth="1"/>
    <col min="57" max="57" width="13" style="51" customWidth="1"/>
    <col min="58" max="58" width="11.5" style="51"/>
    <col min="59" max="59" width="12.33203125" style="51" bestFit="1" customWidth="1"/>
    <col min="60" max="69" width="11.5" style="51"/>
    <col min="70" max="70" width="12.33203125" style="51" bestFit="1" customWidth="1"/>
    <col min="71" max="16384" width="11.5" style="51"/>
  </cols>
  <sheetData>
    <row r="1" spans="1:57" ht="16">
      <c r="A1" s="76"/>
      <c r="B1" s="76"/>
      <c r="C1" s="76"/>
      <c r="D1" s="77" t="s">
        <v>111</v>
      </c>
      <c r="E1" s="78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</row>
    <row r="2" spans="1:57" ht="16">
      <c r="A2" s="76"/>
      <c r="B2" s="76"/>
      <c r="C2" s="76"/>
      <c r="D2" s="77" t="s">
        <v>51</v>
      </c>
      <c r="E2" s="78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</row>
    <row r="3" spans="1:57" ht="17" thickBot="1">
      <c r="A3" s="76"/>
      <c r="B3" s="76"/>
      <c r="C3" s="76"/>
      <c r="D3" s="76"/>
      <c r="E3" s="78"/>
      <c r="F3" s="76"/>
      <c r="G3" s="76"/>
      <c r="H3" s="76"/>
      <c r="I3" s="76"/>
      <c r="J3" s="82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</row>
    <row r="4" spans="1:57" ht="21">
      <c r="A4" s="38"/>
      <c r="B4" s="39"/>
      <c r="C4" s="39"/>
      <c r="D4" s="39" t="s">
        <v>111</v>
      </c>
      <c r="E4" s="40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</row>
    <row r="5" spans="1:57" ht="16">
      <c r="A5" s="83"/>
      <c r="B5" s="84"/>
      <c r="C5" s="84"/>
      <c r="D5" s="84"/>
      <c r="E5" s="85"/>
      <c r="F5" s="84"/>
      <c r="G5" s="84"/>
      <c r="H5" s="76"/>
      <c r="I5" s="84"/>
      <c r="J5" s="84"/>
      <c r="K5" s="84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84"/>
    </row>
    <row r="6" spans="1:57" ht="18.75" customHeight="1">
      <c r="A6" s="42"/>
      <c r="B6" s="43"/>
      <c r="C6" s="43"/>
      <c r="D6" s="86" t="str">
        <f>+'GRAFICOS | GRAPHS'!BC$7&amp;" - "&amp;'GRAFICOS | GRAPHS'!BC$8</f>
        <v xml:space="preserve">Monetary Base Components - billion $
</v>
      </c>
      <c r="E6" s="73"/>
      <c r="F6" s="74"/>
      <c r="G6" s="87"/>
      <c r="H6" s="41"/>
      <c r="I6" s="86" t="str">
        <f>+'GRAFICOS | GRAPHS'!BC$15&amp;" - "&amp;'GRAFICOS | GRAPHS'!BC$16</f>
        <v>Interbank loan market rates in pesos - % in APR</v>
      </c>
      <c r="J6" s="73"/>
      <c r="K6" s="74"/>
      <c r="L6" s="41"/>
      <c r="M6" s="92" t="str">
        <f>+'GRAFICOS | GRAPHS'!$BC$46</f>
        <v xml:space="preserve">Reference Exchange rate - International Reserves
</v>
      </c>
      <c r="N6" s="74"/>
      <c r="O6" s="87"/>
      <c r="P6" s="41"/>
      <c r="Q6" s="92" t="str">
        <f>+'GRAFICOS | GRAPHS'!BC$72&amp;" -  "&amp;'GRAFICOS | GRAPHS'!BC$73</f>
        <v>Monetary Aggregates in Pesos  
(30 days moving average y-o-y change) -  %</v>
      </c>
      <c r="R6" s="74"/>
      <c r="S6" s="87"/>
      <c r="T6" s="41"/>
      <c r="U6" s="92" t="str">
        <f>+'GRAFICOS | GRAPHS'!BC$81&amp;" - "&amp;'GRAFICOS | GRAPHS'!BC$82</f>
        <v>Financial Entities's Liquidity - %</v>
      </c>
      <c r="V6" s="74"/>
      <c r="W6" s="41"/>
      <c r="X6" s="73" t="str">
        <f>+'GRAFICOS | GRAPHS'!BJ$7&amp;" - "&amp;'GRAFICOS | GRAPHS'!BJ$8</f>
        <v>Interest Rates of Time Deposits in Pesos - % in APR</v>
      </c>
      <c r="Y6" s="74"/>
      <c r="Z6" s="87"/>
      <c r="AA6" s="73"/>
      <c r="AB6" s="73"/>
      <c r="AC6" s="41"/>
      <c r="AD6" s="73" t="str">
        <f>+'GRAFICOS | GRAPHS'!BJ$15&amp;" - "&amp;'GRAFICOS | GRAPHS'!BJ$16</f>
        <v>Interest Rates of Private Sector Loans in Pesos - % in APR</v>
      </c>
      <c r="AE6" s="74"/>
      <c r="AF6" s="87"/>
      <c r="AG6" s="41"/>
      <c r="AH6" s="73" t="str">
        <f>+'GRAFICOS | GRAPHS'!BJ$38&amp;" - "&amp;'GRAFICOS | GRAPHS'!BJ$39</f>
        <v>Private Sector Deposits in Pesos 
(30 days moving average y-o-y change) - %</v>
      </c>
      <c r="AI6" s="74"/>
      <c r="AJ6" s="87"/>
      <c r="AK6" s="73"/>
      <c r="AL6" s="41"/>
      <c r="AM6" s="73" t="str">
        <f>+'GRAFICOS | GRAPHS'!BJ$46&amp;" - "&amp;'GRAFICOS | GRAPHS'!BJ$47</f>
        <v>Private Sector Loans in Pesos
(30 days moving average y-o-y change) - %</v>
      </c>
      <c r="AN6" s="74"/>
      <c r="AO6" s="87"/>
      <c r="AP6" s="73"/>
      <c r="AQ6" s="41"/>
      <c r="AR6" s="396" t="str">
        <f>+'GRAFICOS | GRAPHS'!BJ$81&amp;" - "&amp;'GRAFICOS | GRAPHS'!BJ$82</f>
        <v>Private Sector Deposits and Loans in Foreign Currency (30 days moving average y-o-y change of balances in dollars) - %</v>
      </c>
      <c r="AS6" s="396"/>
      <c r="AT6" s="396"/>
      <c r="AV6" s="449" t="str">
        <f>+'GRAFICOS | GRAPHS'!BC38&amp;" - "&amp;'GRAFICOS | GRAPHS'!BC40</f>
        <v xml:space="preserve">M2 Transactional Private Sector - billion $
</v>
      </c>
      <c r="AW6" s="449"/>
      <c r="AY6" s="451" t="str">
        <f>+'GRAFICOS | GRAPHS'!$BJ$72&amp;" - "&amp;'GRAFICOS | GRAPHS'!$BJ$73</f>
        <v>Monetary Base Explanatory Factors
(mov. accum. - 20 labor days) - billion $</v>
      </c>
      <c r="AZ6" s="451"/>
      <c r="BA6" s="451"/>
      <c r="BB6" s="451"/>
      <c r="BC6" s="451"/>
      <c r="BD6" s="451"/>
      <c r="BE6" s="451"/>
    </row>
    <row r="7" spans="1:57" ht="18.75" customHeight="1" thickBot="1">
      <c r="A7" s="44"/>
      <c r="B7" s="45"/>
      <c r="C7" s="45"/>
      <c r="D7" s="75"/>
      <c r="E7" s="88"/>
      <c r="F7" s="89"/>
      <c r="G7" s="89"/>
      <c r="H7" s="41"/>
      <c r="I7" s="75"/>
      <c r="J7" s="88"/>
      <c r="K7" s="89"/>
      <c r="L7" s="46"/>
      <c r="M7" s="88"/>
      <c r="N7" s="89"/>
      <c r="O7" s="89"/>
      <c r="P7" s="46"/>
      <c r="Q7" s="88"/>
      <c r="R7" s="89"/>
      <c r="S7" s="89"/>
      <c r="T7" s="46"/>
      <c r="U7" s="88"/>
      <c r="V7" s="89"/>
      <c r="W7" s="46"/>
      <c r="X7" s="88"/>
      <c r="Y7" s="89"/>
      <c r="Z7" s="89"/>
      <c r="AA7" s="88"/>
      <c r="AB7" s="235"/>
      <c r="AC7" s="46"/>
      <c r="AD7" s="88"/>
      <c r="AE7" s="89"/>
      <c r="AF7" s="89"/>
      <c r="AG7" s="46"/>
      <c r="AH7" s="88"/>
      <c r="AI7" s="89"/>
      <c r="AJ7" s="89"/>
      <c r="AK7" s="88"/>
      <c r="AL7" s="46"/>
      <c r="AM7" s="88"/>
      <c r="AN7" s="89"/>
      <c r="AO7" s="89"/>
      <c r="AP7" s="88"/>
      <c r="AQ7" s="46"/>
      <c r="AR7" s="397"/>
      <c r="AS7" s="397"/>
      <c r="AT7" s="397"/>
      <c r="AV7" s="450"/>
      <c r="AW7" s="450"/>
      <c r="AY7" s="451"/>
      <c r="AZ7" s="451"/>
      <c r="BA7" s="451"/>
      <c r="BB7" s="451"/>
      <c r="BC7" s="451"/>
      <c r="BD7" s="451"/>
      <c r="BE7" s="451"/>
    </row>
    <row r="8" spans="1:57" ht="15" customHeight="1">
      <c r="A8" s="44"/>
      <c r="B8" s="45"/>
      <c r="C8" s="45"/>
      <c r="D8" s="90" t="s">
        <v>309</v>
      </c>
      <c r="E8" s="402" t="str">
        <f>+'GRAFICOS | GRAPHS'!BC$12</f>
        <v>Current account in $ held at the BCRA</v>
      </c>
      <c r="F8" s="390" t="str">
        <f>+'GRAFICOS | GRAPHS'!BC$10</f>
        <v>Monetary circulation</v>
      </c>
      <c r="G8" s="388" t="str">
        <f>+'GRAFICOS | GRAPHS'!BC$11</f>
        <v>Total Monetary Base</v>
      </c>
      <c r="H8" s="41"/>
      <c r="I8" s="90" t="s">
        <v>309</v>
      </c>
      <c r="J8" s="402" t="str">
        <f>+'GRAFICOS | GRAPHS'!BC$19</f>
        <v>Call Between Private Banks, up to 15 days (BAIBAR)</v>
      </c>
      <c r="K8" s="390" t="str">
        <f>+'GRAFICOS | GRAPHS'!BC$20</f>
        <v>Total Call, up to 15 days</v>
      </c>
      <c r="L8" s="46"/>
      <c r="M8" s="392" t="s">
        <v>309</v>
      </c>
      <c r="N8" s="390" t="str">
        <f>+'GRAFICOS | GRAPHS'!BC51</f>
        <v>International Reserves (right axis)</v>
      </c>
      <c r="O8" s="388" t="str">
        <f>+'GRAFICOS | GRAPHS'!BC$50&amp;" - "&amp;'GRAFICOS | GRAPHS'!$BC$47</f>
        <v>Exchange Rate (Com. "A" 3500) - $/USD</v>
      </c>
      <c r="P8" s="46"/>
      <c r="Q8" s="392" t="s">
        <v>309</v>
      </c>
      <c r="R8" s="390" t="str">
        <f>+'GRAFICOS | GRAPHS'!BC$75</f>
        <v>Monetary Base</v>
      </c>
      <c r="S8" s="388" t="str">
        <f>+'GRAFICOS | GRAPHS'!BC$76</f>
        <v>Private M2</v>
      </c>
      <c r="T8" s="46"/>
      <c r="U8" s="392" t="s">
        <v>309</v>
      </c>
      <c r="V8" s="390" t="str">
        <f>+'GRAFICOS | GRAPHS'!BC$84</f>
        <v>(BCRA Current Account + Cash in vaults + Lebac + Leliq + Notaliq + Nocom + Net Repos + LEFI + National Treasury Bonds for Reserve requirements) / Total Deposits (in Pesos)</v>
      </c>
      <c r="W8" s="46"/>
      <c r="X8" s="392" t="s">
        <v>309</v>
      </c>
      <c r="Y8" s="390" t="str">
        <f>+'GRAFICOS | GRAPHS'!BJ$11</f>
        <v>Private Banks BADLAR</v>
      </c>
      <c r="Z8" s="388" t="str">
        <f>+'GRAFICOS | GRAPHS'!BJ$10</f>
        <v>Time deposits up to $100,000</v>
      </c>
      <c r="AA8" s="386" t="str">
        <f>+'GRAFICOS | GRAPHS'!BJ$12</f>
        <v>Private Banks TM20</v>
      </c>
      <c r="AB8" s="236"/>
      <c r="AC8" s="46"/>
      <c r="AD8" s="392" t="s">
        <v>309</v>
      </c>
      <c r="AE8" s="390" t="str">
        <f>+'GRAFICOS | GRAPHS'!BJ$18</f>
        <v>Overdrafts for more than $10 M- up to 7 days</v>
      </c>
      <c r="AF8" s="388" t="str">
        <f>+'GRAFICOS | GRAPHS'!BJ$19</f>
        <v>Personal Loans (average term last month 955 days)</v>
      </c>
      <c r="AG8" s="46"/>
      <c r="AH8" s="392" t="s">
        <v>309</v>
      </c>
      <c r="AI8" s="390" t="str">
        <f>+'GRAFICOS | GRAPHS'!BJ$42</f>
        <v>Time deposits</v>
      </c>
      <c r="AJ8" s="388" t="str">
        <f>+'GRAFICOS | GRAPHS'!BJ$41</f>
        <v>Total</v>
      </c>
      <c r="AK8" s="386" t="str">
        <f>+'GRAFICOS | GRAPHS'!BJ$43</f>
        <v>Sight Deposits</v>
      </c>
      <c r="AL8" s="46"/>
      <c r="AM8" s="392" t="s">
        <v>309</v>
      </c>
      <c r="AN8" s="390" t="str">
        <f>+'GRAFICOS | GRAPHS'!BJ$49</f>
        <v>Total</v>
      </c>
      <c r="AO8" s="388" t="str">
        <f>+'GRAFICOS | GRAPHS'!BJ$51</f>
        <v>Personal Loans and Credit Cards</v>
      </c>
      <c r="AP8" s="386" t="str">
        <f>+'GRAFICOS | GRAPHS'!BJ$50</f>
        <v>Overdrafts and notes</v>
      </c>
      <c r="AQ8" s="46"/>
      <c r="AR8" s="400" t="s">
        <v>309</v>
      </c>
      <c r="AS8" s="388" t="str">
        <f>+'GRAFICOS | GRAPHS'!BJ$84</f>
        <v>Loans private sector</v>
      </c>
      <c r="AT8" s="404" t="str">
        <f>+'GRAFICOS | GRAPHS'!BJ$85</f>
        <v>Deposits private sector</v>
      </c>
      <c r="AV8" s="394" t="s">
        <v>309</v>
      </c>
      <c r="AW8" s="388" t="str">
        <f>+'GRAFICOS | GRAPHS'!BC42</f>
        <v>Banknotes and coins held by the public + private sector noninterest rate current account and savings account deposits in pesos, excluding remunerated sight accounts of legal entities</v>
      </c>
      <c r="AY8" s="394" t="s">
        <v>309</v>
      </c>
      <c r="AZ8" s="388" t="str">
        <f>+'GRAFICOS | GRAPHS'!BJ75</f>
        <v>Foreign exchange ops. with private sector and others</v>
      </c>
      <c r="BA8" s="402" t="str">
        <f>+'GRAFICOS | GRAPHS'!BJ76</f>
        <v>National Treasury (Foreign exchange ops. and others)</v>
      </c>
      <c r="BB8" s="388" t="str">
        <f>+'GRAFICOS | GRAPHS'!BJ77</f>
        <v>Repo Ops., LEBAC, LELIQ, NOTALIQ and Rediscounts</v>
      </c>
      <c r="BC8" s="402" t="str">
        <f>+'GRAFICOS | GRAPHS'!BJ78</f>
        <v>Operations with LEFI</v>
      </c>
      <c r="BD8" s="233"/>
      <c r="BE8" s="388" t="str">
        <f>+'GRAFICOS | GRAPHS'!BJ79</f>
        <v>Other</v>
      </c>
    </row>
    <row r="9" spans="1:57" ht="16">
      <c r="A9" s="44"/>
      <c r="B9" s="45"/>
      <c r="C9" s="45"/>
      <c r="D9" s="91"/>
      <c r="E9" s="403"/>
      <c r="F9" s="391"/>
      <c r="G9" s="389"/>
      <c r="H9" s="41"/>
      <c r="I9" s="91"/>
      <c r="J9" s="403"/>
      <c r="K9" s="391"/>
      <c r="L9" s="46"/>
      <c r="M9" s="393"/>
      <c r="N9" s="391"/>
      <c r="O9" s="389"/>
      <c r="P9" s="46"/>
      <c r="Q9" s="393"/>
      <c r="R9" s="391"/>
      <c r="S9" s="389"/>
      <c r="T9" s="46"/>
      <c r="U9" s="393"/>
      <c r="V9" s="391"/>
      <c r="W9" s="46"/>
      <c r="X9" s="393"/>
      <c r="Y9" s="391"/>
      <c r="Z9" s="389"/>
      <c r="AA9" s="387"/>
      <c r="AB9" s="237"/>
      <c r="AC9" s="46"/>
      <c r="AD9" s="393"/>
      <c r="AE9" s="391"/>
      <c r="AF9" s="389"/>
      <c r="AG9" s="46"/>
      <c r="AH9" s="393"/>
      <c r="AI9" s="391"/>
      <c r="AJ9" s="389"/>
      <c r="AK9" s="387"/>
      <c r="AL9" s="46"/>
      <c r="AM9" s="393"/>
      <c r="AN9" s="391"/>
      <c r="AO9" s="389"/>
      <c r="AP9" s="387"/>
      <c r="AQ9" s="46"/>
      <c r="AR9" s="401"/>
      <c r="AS9" s="389"/>
      <c r="AT9" s="405"/>
      <c r="AV9" s="395"/>
      <c r="AW9" s="389"/>
      <c r="AY9" s="395"/>
      <c r="AZ9" s="389"/>
      <c r="BA9" s="403"/>
      <c r="BB9" s="389"/>
      <c r="BC9" s="403"/>
      <c r="BD9" s="234"/>
      <c r="BE9" s="389"/>
    </row>
    <row r="10" spans="1:57" ht="16">
      <c r="A10" s="44"/>
      <c r="B10" s="45"/>
      <c r="C10" s="45"/>
      <c r="D10" s="91"/>
      <c r="E10" s="403"/>
      <c r="F10" s="391"/>
      <c r="G10" s="389"/>
      <c r="H10" s="41"/>
      <c r="I10" s="91"/>
      <c r="J10" s="403"/>
      <c r="K10" s="391"/>
      <c r="L10" s="46"/>
      <c r="M10" s="393"/>
      <c r="N10" s="391"/>
      <c r="O10" s="389"/>
      <c r="P10" s="46"/>
      <c r="Q10" s="393"/>
      <c r="R10" s="391"/>
      <c r="S10" s="389"/>
      <c r="T10" s="46"/>
      <c r="U10" s="393"/>
      <c r="V10" s="391"/>
      <c r="W10" s="46"/>
      <c r="X10" s="393"/>
      <c r="Y10" s="391"/>
      <c r="Z10" s="389"/>
      <c r="AA10" s="387"/>
      <c r="AB10" s="237"/>
      <c r="AC10" s="46"/>
      <c r="AD10" s="393"/>
      <c r="AE10" s="391"/>
      <c r="AF10" s="389"/>
      <c r="AG10" s="46"/>
      <c r="AH10" s="393"/>
      <c r="AI10" s="391"/>
      <c r="AJ10" s="389"/>
      <c r="AK10" s="387"/>
      <c r="AL10" s="46"/>
      <c r="AM10" s="393"/>
      <c r="AN10" s="391"/>
      <c r="AO10" s="389"/>
      <c r="AP10" s="387"/>
      <c r="AQ10" s="46"/>
      <c r="AR10" s="401"/>
      <c r="AS10" s="389"/>
      <c r="AT10" s="405"/>
      <c r="AV10" s="395"/>
      <c r="AW10" s="389"/>
      <c r="AY10" s="395"/>
      <c r="AZ10" s="389"/>
      <c r="BA10" s="403"/>
      <c r="BB10" s="389"/>
      <c r="BC10" s="403"/>
      <c r="BD10" s="234"/>
      <c r="BE10" s="389"/>
    </row>
    <row r="11" spans="1:57" ht="16">
      <c r="A11" s="44"/>
      <c r="B11" s="45"/>
      <c r="C11" s="45"/>
      <c r="D11" s="91"/>
      <c r="E11" s="403"/>
      <c r="F11" s="391"/>
      <c r="G11" s="389"/>
      <c r="H11" s="41"/>
      <c r="I11" s="91"/>
      <c r="J11" s="403"/>
      <c r="K11" s="391"/>
      <c r="L11" s="46"/>
      <c r="M11" s="393"/>
      <c r="N11" s="391"/>
      <c r="O11" s="389"/>
      <c r="P11" s="46"/>
      <c r="Q11" s="393"/>
      <c r="R11" s="391"/>
      <c r="S11" s="389"/>
      <c r="T11" s="46"/>
      <c r="U11" s="393"/>
      <c r="V11" s="391"/>
      <c r="W11" s="46"/>
      <c r="X11" s="393"/>
      <c r="Y11" s="391"/>
      <c r="Z11" s="389"/>
      <c r="AA11" s="387"/>
      <c r="AB11" s="237"/>
      <c r="AC11" s="46"/>
      <c r="AD11" s="393"/>
      <c r="AE11" s="391"/>
      <c r="AF11" s="389"/>
      <c r="AG11" s="46"/>
      <c r="AH11" s="393"/>
      <c r="AI11" s="391"/>
      <c r="AJ11" s="389"/>
      <c r="AK11" s="387"/>
      <c r="AL11" s="46"/>
      <c r="AM11" s="393"/>
      <c r="AN11" s="391"/>
      <c r="AO11" s="389"/>
      <c r="AP11" s="387"/>
      <c r="AQ11" s="46"/>
      <c r="AR11" s="401"/>
      <c r="AS11" s="389"/>
      <c r="AT11" s="405"/>
      <c r="AV11" s="395"/>
      <c r="AW11" s="389"/>
      <c r="AY11" s="395"/>
      <c r="AZ11" s="389"/>
      <c r="BA11" s="403"/>
      <c r="BB11" s="389"/>
      <c r="BC11" s="403"/>
      <c r="BD11" s="234"/>
      <c r="BE11" s="389"/>
    </row>
    <row r="12" spans="1:57" ht="24" customHeight="1" thickBot="1">
      <c r="A12" s="47"/>
      <c r="B12" s="48"/>
      <c r="C12" s="48"/>
      <c r="D12" s="91"/>
      <c r="E12" s="403"/>
      <c r="F12" s="391"/>
      <c r="G12" s="389"/>
      <c r="H12" s="49"/>
      <c r="I12" s="91"/>
      <c r="J12" s="403"/>
      <c r="K12" s="391"/>
      <c r="L12" s="50"/>
      <c r="M12" s="393"/>
      <c r="N12" s="391"/>
      <c r="O12" s="389"/>
      <c r="P12" s="50"/>
      <c r="Q12" s="393"/>
      <c r="R12" s="391"/>
      <c r="S12" s="389"/>
      <c r="T12" s="50"/>
      <c r="U12" s="393"/>
      <c r="V12" s="391"/>
      <c r="W12" s="50"/>
      <c r="X12" s="393"/>
      <c r="Y12" s="391"/>
      <c r="Z12" s="389"/>
      <c r="AA12" s="387"/>
      <c r="AB12" s="237"/>
      <c r="AC12" s="50"/>
      <c r="AD12" s="393"/>
      <c r="AE12" s="391"/>
      <c r="AF12" s="389"/>
      <c r="AG12" s="50"/>
      <c r="AH12" s="393"/>
      <c r="AI12" s="391"/>
      <c r="AJ12" s="389"/>
      <c r="AK12" s="387"/>
      <c r="AL12" s="50"/>
      <c r="AM12" s="393"/>
      <c r="AN12" s="391"/>
      <c r="AO12" s="389"/>
      <c r="AP12" s="387"/>
      <c r="AQ12" s="50"/>
      <c r="AR12" s="401"/>
      <c r="AS12" s="389"/>
      <c r="AT12" s="405"/>
      <c r="AV12" s="395"/>
      <c r="AW12" s="389"/>
      <c r="AY12" s="395"/>
      <c r="AZ12" s="389"/>
      <c r="BA12" s="403"/>
      <c r="BB12" s="389"/>
      <c r="BC12" s="403"/>
      <c r="BD12" s="234"/>
      <c r="BE12" s="389"/>
    </row>
    <row r="13" spans="1:57" ht="18" customHeight="1">
      <c r="A13" s="76"/>
      <c r="B13" s="76"/>
      <c r="C13" s="76"/>
      <c r="D13" s="77" t="s">
        <v>53</v>
      </c>
      <c r="E13" s="78"/>
      <c r="F13" s="76"/>
      <c r="G13" s="76"/>
      <c r="H13" s="76"/>
      <c r="I13" s="76"/>
      <c r="J13" s="218" t="s">
        <v>385</v>
      </c>
      <c r="K13" s="219">
        <f ca="1">TODAY()-1</f>
        <v>45885</v>
      </c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</row>
    <row r="14" spans="1:57" ht="16">
      <c r="A14" s="76"/>
      <c r="B14" s="76"/>
      <c r="C14" s="76"/>
      <c r="D14" s="77" t="s">
        <v>52</v>
      </c>
      <c r="E14" s="78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</row>
    <row r="15" spans="1:57" ht="17" thickBot="1">
      <c r="A15" s="76"/>
      <c r="B15" s="76"/>
      <c r="C15" s="76"/>
      <c r="D15" s="79"/>
      <c r="E15" s="80"/>
      <c r="F15" s="79"/>
      <c r="G15" s="79"/>
      <c r="H15" s="79"/>
      <c r="I15" s="79"/>
      <c r="J15" s="81"/>
      <c r="K15" s="79"/>
      <c r="L15" s="76"/>
      <c r="M15" s="76"/>
      <c r="N15" s="82"/>
      <c r="O15" s="76"/>
      <c r="P15" s="76"/>
      <c r="Q15" s="76"/>
      <c r="R15" s="82"/>
      <c r="S15" s="76"/>
      <c r="T15" s="76"/>
      <c r="U15" s="76"/>
      <c r="V15" s="82"/>
      <c r="W15" s="76"/>
      <c r="X15" s="76"/>
      <c r="Y15" s="82"/>
      <c r="Z15" s="76"/>
      <c r="AA15" s="76"/>
      <c r="AB15" s="76"/>
      <c r="AC15" s="76"/>
      <c r="AD15" s="76"/>
      <c r="AE15" s="82"/>
      <c r="AF15" s="82"/>
      <c r="AG15" s="76"/>
      <c r="AH15" s="76"/>
      <c r="AI15" s="82"/>
      <c r="AJ15" s="76"/>
      <c r="AK15" s="76"/>
      <c r="AL15" s="76"/>
      <c r="AM15" s="76"/>
      <c r="AN15" s="82"/>
      <c r="AO15" s="76"/>
      <c r="AP15" s="76"/>
      <c r="AQ15" s="76"/>
      <c r="AR15" s="76"/>
      <c r="AS15" s="82"/>
      <c r="AT15" s="82"/>
    </row>
    <row r="16" spans="1:57" ht="21">
      <c r="A16" s="38"/>
      <c r="B16" s="39"/>
      <c r="C16" s="39"/>
      <c r="D16" s="39" t="s">
        <v>53</v>
      </c>
      <c r="E16" s="40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</row>
    <row r="17" spans="1:57" ht="16">
      <c r="A17" s="83"/>
      <c r="B17" s="84"/>
      <c r="C17" s="84"/>
      <c r="D17" s="84"/>
      <c r="E17" s="94"/>
      <c r="F17" s="95"/>
      <c r="G17" s="84"/>
      <c r="H17" s="76"/>
      <c r="I17" s="84"/>
      <c r="J17" s="84"/>
      <c r="K17" s="84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84"/>
      <c r="BB17" s="93"/>
    </row>
    <row r="18" spans="1:57" ht="18.75" customHeight="1">
      <c r="A18" s="42"/>
      <c r="B18" s="43"/>
      <c r="C18" s="43"/>
      <c r="D18" s="86" t="str">
        <f>+'GRAFICOS | GRAPHS'!BB$7&amp;" - "&amp;'GRAFICOS | GRAPHS'!BB$8</f>
        <v>Componentes de la Base Monetaria - miles de millones de $</v>
      </c>
      <c r="E18" s="73"/>
      <c r="F18" s="74"/>
      <c r="G18" s="87"/>
      <c r="H18" s="41"/>
      <c r="I18" s="86" t="str">
        <f>+'GRAFICOS | GRAPHS'!BB$15&amp;" - "&amp;'GRAFICOS | GRAPHS'!BB$16</f>
        <v>Tasas del mercado de préstamos interbancarios en pesos
 - % en TNA</v>
      </c>
      <c r="J18" s="73"/>
      <c r="K18" s="74"/>
      <c r="L18" s="41"/>
      <c r="M18" s="92" t="str">
        <f>+'GRAFICOS | GRAPHS'!$AF$46</f>
        <v>Tipo de cambio de referencia - Reservas internacionales</v>
      </c>
      <c r="N18" s="74"/>
      <c r="O18" s="87"/>
      <c r="P18" s="41"/>
      <c r="Q18" s="92" t="str">
        <f>+'GRAFICOS | GRAPHS'!BB$72&amp;" - "&amp;'GRAFICOS | GRAPHS'!BB$73</f>
        <v>Agregados Monetarios en Pesos 
(var. i.a. Prom. 30 días) - %</v>
      </c>
      <c r="R18" s="74"/>
      <c r="S18" s="87"/>
      <c r="T18" s="41"/>
      <c r="U18" s="92" t="str">
        <f>+'GRAFICOS | GRAPHS'!BB$81&amp;" - "&amp;'GRAFICOS | GRAPHS'!BB$82</f>
        <v>Liquidez de las Ent. Financieras (segmento en pesos)
 - %</v>
      </c>
      <c r="V18" s="74"/>
      <c r="W18" s="41"/>
      <c r="X18" s="448" t="str">
        <f>+'GRAFICOS | GRAPHS'!BI$7&amp;" - "&amp;'GRAFICOS | GRAPHS'!BI$8</f>
        <v>Tasas de Interés por Depósitos en Pesos 
 - % en TNA</v>
      </c>
      <c r="Y18" s="448"/>
      <c r="Z18" s="448"/>
      <c r="AA18" s="448"/>
      <c r="AB18" s="448"/>
      <c r="AC18" s="41"/>
      <c r="AD18" s="73" t="str">
        <f>+'GRAFICOS | GRAPHS'!BI$15&amp;" - "&amp;'GRAFICOS | GRAPHS'!BI$16</f>
        <v>Tasas de Interés de Préstamos en Pesos al Sector Privado - % en TNA</v>
      </c>
      <c r="AE18" s="74"/>
      <c r="AF18" s="87"/>
      <c r="AG18" s="41"/>
      <c r="AH18" s="73" t="str">
        <f>+'GRAFICOS | GRAPHS'!BI$38&amp;" - "&amp;'GRAFICOS | GRAPHS'!BI$39</f>
        <v>Depósitos en Pesos del Sector Privado 
(var. i.a. Prom. 30 días) - %</v>
      </c>
      <c r="AI18" s="74"/>
      <c r="AJ18" s="87"/>
      <c r="AK18" s="73"/>
      <c r="AL18" s="41"/>
      <c r="AM18" s="73" t="str">
        <f>+'GRAFICOS | GRAPHS'!BI$46&amp;" - "&amp;'GRAFICOS | GRAPHS'!BI$47</f>
        <v>Préstamos en Pesos del Sector Privado
(var. i.a. Prom. 30 días) - %</v>
      </c>
      <c r="AN18" s="74"/>
      <c r="AO18" s="87"/>
      <c r="AP18" s="73"/>
      <c r="AQ18" s="41"/>
      <c r="AR18" s="396" t="str">
        <f>+'GRAFICOS | GRAPHS'!BI$81&amp;" - "&amp;'GRAFICOS | GRAPHS'!BI$82</f>
        <v>Depósitos y Préstamos en Moneda Extranjera del Sector Privado (var. i.a. Prom. 30 días de saldos expresados en dólares) - %</v>
      </c>
      <c r="AS18" s="396"/>
      <c r="AT18" s="396"/>
      <c r="AV18" s="449" t="str">
        <f>+'GRAFICOS | GRAPHS'!AF38&amp;" - "&amp;'GRAFICOS | GRAPHS'!BB40</f>
        <v>M2 Transaccional del Sector Privado - miles de millones de $</v>
      </c>
      <c r="AW18" s="449"/>
      <c r="AY18" s="451" t="s">
        <v>312</v>
      </c>
      <c r="AZ18" s="451"/>
      <c r="BA18" s="451"/>
      <c r="BB18" s="451"/>
      <c r="BC18" s="451"/>
      <c r="BD18" s="451"/>
      <c r="BE18" s="451"/>
    </row>
    <row r="19" spans="1:57" ht="19.5" customHeight="1" thickBot="1">
      <c r="A19" s="44"/>
      <c r="B19" s="45"/>
      <c r="C19" s="45"/>
      <c r="D19" s="75"/>
      <c r="E19" s="88"/>
      <c r="F19" s="89"/>
      <c r="G19" s="89"/>
      <c r="H19" s="41"/>
      <c r="I19" s="75"/>
      <c r="J19" s="88"/>
      <c r="K19" s="89"/>
      <c r="L19" s="46"/>
      <c r="M19" s="88"/>
      <c r="N19" s="89"/>
      <c r="O19" s="89"/>
      <c r="P19" s="46"/>
      <c r="Q19" s="88"/>
      <c r="R19" s="89"/>
      <c r="S19" s="89"/>
      <c r="T19" s="46"/>
      <c r="U19" s="88"/>
      <c r="V19" s="89"/>
      <c r="W19" s="46"/>
      <c r="X19" s="448"/>
      <c r="Y19" s="448"/>
      <c r="Z19" s="448"/>
      <c r="AA19" s="448"/>
      <c r="AB19" s="448"/>
      <c r="AC19" s="46"/>
      <c r="AD19" s="88"/>
      <c r="AE19" s="89"/>
      <c r="AF19" s="89"/>
      <c r="AG19" s="46"/>
      <c r="AH19" s="88"/>
      <c r="AI19" s="89"/>
      <c r="AJ19" s="89"/>
      <c r="AK19" s="88"/>
      <c r="AL19" s="46"/>
      <c r="AM19" s="88"/>
      <c r="AN19" s="89"/>
      <c r="AO19" s="89"/>
      <c r="AP19" s="88"/>
      <c r="AQ19" s="46"/>
      <c r="AR19" s="397"/>
      <c r="AS19" s="397"/>
      <c r="AT19" s="397"/>
      <c r="AV19" s="450"/>
      <c r="AW19" s="450"/>
      <c r="AY19" s="451"/>
      <c r="AZ19" s="451"/>
      <c r="BA19" s="451"/>
      <c r="BB19" s="451"/>
      <c r="BC19" s="451"/>
      <c r="BD19" s="451"/>
      <c r="BE19" s="451"/>
    </row>
    <row r="20" spans="1:57" ht="15" customHeight="1">
      <c r="A20" s="44"/>
      <c r="B20" s="45"/>
      <c r="C20" s="45"/>
      <c r="D20" s="90" t="s">
        <v>54</v>
      </c>
      <c r="E20" s="402" t="str">
        <f>+'GRAFICOS | GRAPHS'!BB$12</f>
        <v>Cuenta corriente en pesos en el BCRA</v>
      </c>
      <c r="F20" s="390" t="str">
        <f>+'GRAFICOS | GRAPHS'!BB$10</f>
        <v>Circulación monetaria</v>
      </c>
      <c r="G20" s="388" t="str">
        <f>+'GRAFICOS | GRAPHS'!BB$11</f>
        <v>Base Monetaria Total</v>
      </c>
      <c r="H20" s="41"/>
      <c r="I20" s="90" t="s">
        <v>54</v>
      </c>
      <c r="J20" s="402" t="str">
        <f>+'GRAFICOS | GRAPHS'!BB$19</f>
        <v>Call entre Bancos Privados, hasta 15 días (BAIBAR)</v>
      </c>
      <c r="K20" s="390" t="str">
        <f>+'GRAFICOS | GRAPHS'!BB$20</f>
        <v>Call Total de Entidades, hasta 15 días</v>
      </c>
      <c r="L20" s="46"/>
      <c r="M20" s="392" t="s">
        <v>54</v>
      </c>
      <c r="N20" s="390" t="str">
        <f>+'GRAFICOS | GRAPHS'!$AF$51</f>
        <v>Saldo de Reservas Internacionales USD (eje derecho)</v>
      </c>
      <c r="O20" s="388" t="str">
        <f>+'GRAFICOS | GRAPHS'!$AF$50&amp;" - "&amp;'GRAFICOS | GRAPHS'!$AF$47</f>
        <v>Tipo de cambio Com. "A" 3500 - $/USD</v>
      </c>
      <c r="P20" s="46"/>
      <c r="Q20" s="392" t="s">
        <v>54</v>
      </c>
      <c r="R20" s="390" t="str">
        <f>+'GRAFICOS | GRAPHS'!BB$75</f>
        <v>Base Monetaria</v>
      </c>
      <c r="S20" s="388" t="str">
        <f>+'GRAFICOS | GRAPHS'!BB$76</f>
        <v>M2 Privado</v>
      </c>
      <c r="T20" s="46"/>
      <c r="U20" s="392" t="s">
        <v>54</v>
      </c>
      <c r="V20" s="390" t="str">
        <f>+'GRAFICOS | GRAPHS'!BB$84</f>
        <v xml:space="preserve">(Cuenta Corriente + Efectivo + Lebac + Leliq + Notaliq + Nocom + Pases Netos + LEFI + Titulos para integracion de encajes) / Depósitos Totales (en Pesos)
</v>
      </c>
      <c r="W20" s="46"/>
      <c r="X20" s="392" t="s">
        <v>54</v>
      </c>
      <c r="Y20" s="390" t="str">
        <f>+'GRAFICOS | GRAPHS'!BI$11</f>
        <v>BADLAR - Bancos Privados</v>
      </c>
      <c r="Z20" s="388" t="str">
        <f>+'GRAFICOS | GRAPHS'!BI$10</f>
        <v>Hasta $ 100 mil (30 a 44 días de plazo)</v>
      </c>
      <c r="AA20" s="386" t="str">
        <f>+'GRAFICOS | GRAPHS'!BI$12</f>
        <v>TM20 - Bancos Privados</v>
      </c>
      <c r="AB20" s="386" t="str">
        <f>+'GRAFICOS | GRAPHS'!BI$13</f>
        <v>TAMAR - Bancos Privados</v>
      </c>
      <c r="AC20" s="46"/>
      <c r="AD20" s="392" t="s">
        <v>54</v>
      </c>
      <c r="AE20" s="390" t="str">
        <f>+'GRAFICOS | GRAPHS'!BI$18</f>
        <v>Adelantos Empresas más de $10 millones, hasta 7 días</v>
      </c>
      <c r="AF20" s="388" t="str">
        <f>+'GRAFICOS | GRAPHS'!BI$19</f>
        <v>Personales (plazo promedio último mes: 955 días)</v>
      </c>
      <c r="AG20" s="46"/>
      <c r="AH20" s="392" t="s">
        <v>54</v>
      </c>
      <c r="AI20" s="390" t="str">
        <f>+'GRAFICOS | GRAPHS'!BI$42</f>
        <v>Plazo Fijo</v>
      </c>
      <c r="AJ20" s="388" t="str">
        <f>+'GRAFICOS | GRAPHS'!BI$41</f>
        <v>Total</v>
      </c>
      <c r="AK20" s="386" t="str">
        <f>+'GRAFICOS | GRAPHS'!BI$43</f>
        <v>Vista</v>
      </c>
      <c r="AL20" s="46"/>
      <c r="AM20" s="392" t="s">
        <v>54</v>
      </c>
      <c r="AN20" s="390" t="str">
        <f>+'GRAFICOS | GRAPHS'!BI$49</f>
        <v>Total</v>
      </c>
      <c r="AO20" s="388" t="str">
        <f>+'GRAFICOS | GRAPHS'!BI$51</f>
        <v>Personales y Tarjetas de crédito</v>
      </c>
      <c r="AP20" s="386" t="str">
        <f>+'GRAFICOS | GRAPHS'!BI$50</f>
        <v>Adelantos y documentos</v>
      </c>
      <c r="AQ20" s="46"/>
      <c r="AR20" s="400" t="s">
        <v>54</v>
      </c>
      <c r="AS20" s="388" t="str">
        <f>+'GRAFICOS | GRAPHS'!BI$84</f>
        <v>Préstamos al sector privado</v>
      </c>
      <c r="AT20" s="404" t="str">
        <f>+'GRAFICOS | GRAPHS'!BI$85</f>
        <v>Depósitos del sector privado</v>
      </c>
      <c r="AV20" s="394" t="s">
        <v>54</v>
      </c>
      <c r="AW20" s="388" t="str">
        <f>+'GRAFICOS | GRAPHS'!AF42</f>
        <v>Circulante en poder del público + depósitos en cuentas corrientes y cajas de ahorro del sector privado en pesos (excluyendo vista remunerada de personas jurídicas)</v>
      </c>
      <c r="AY20" s="394" t="s">
        <v>54</v>
      </c>
      <c r="AZ20" s="388" t="str">
        <f>+'GRAFICOS | GRAPHS'!AG75</f>
        <v>Compras de divisas al sector privado y otros</v>
      </c>
      <c r="BA20" s="402" t="str">
        <f>+'GRAFICOS | GRAPHS'!AG76</f>
        <v>Tesoro Nacional (venta neta de divisas y otras op.)</v>
      </c>
      <c r="BB20" s="388" t="str">
        <f>+'GRAFICOS | GRAPHS'!AG77</f>
        <v>Pases, LEBAC, LELIQ, NOTALIQ, Redescuentos (inc. intereses)</v>
      </c>
      <c r="BC20" s="402" t="str">
        <f>+'GRAFICOS | GRAPHS'!AG78</f>
        <v>Operaciones con LEFI</v>
      </c>
      <c r="BD20" s="388" t="str">
        <f>+'GRAFICOS | GRAPHS'!AG79</f>
        <v>Otros</v>
      </c>
      <c r="BE20" s="388" t="str">
        <f>+'GRAFICOS | GRAPHS'!AG80</f>
        <v>Base monetaria</v>
      </c>
    </row>
    <row r="21" spans="1:57" ht="16">
      <c r="A21" s="44"/>
      <c r="B21" s="45"/>
      <c r="C21" s="45"/>
      <c r="D21" s="91"/>
      <c r="E21" s="403"/>
      <c r="F21" s="391"/>
      <c r="G21" s="389"/>
      <c r="H21" s="41"/>
      <c r="I21" s="91"/>
      <c r="J21" s="403"/>
      <c r="K21" s="391"/>
      <c r="L21" s="46"/>
      <c r="M21" s="393"/>
      <c r="N21" s="391"/>
      <c r="O21" s="389"/>
      <c r="P21" s="46"/>
      <c r="Q21" s="393"/>
      <c r="R21" s="391"/>
      <c r="S21" s="389"/>
      <c r="T21" s="46"/>
      <c r="U21" s="393"/>
      <c r="V21" s="391"/>
      <c r="W21" s="46"/>
      <c r="X21" s="393"/>
      <c r="Y21" s="391"/>
      <c r="Z21" s="389"/>
      <c r="AA21" s="387"/>
      <c r="AB21" s="387"/>
      <c r="AC21" s="46"/>
      <c r="AD21" s="393"/>
      <c r="AE21" s="391"/>
      <c r="AF21" s="389"/>
      <c r="AG21" s="46"/>
      <c r="AH21" s="393"/>
      <c r="AI21" s="391"/>
      <c r="AJ21" s="389"/>
      <c r="AK21" s="387"/>
      <c r="AL21" s="46"/>
      <c r="AM21" s="393"/>
      <c r="AN21" s="391"/>
      <c r="AO21" s="389"/>
      <c r="AP21" s="387"/>
      <c r="AQ21" s="46"/>
      <c r="AR21" s="401"/>
      <c r="AS21" s="389"/>
      <c r="AT21" s="405"/>
      <c r="AV21" s="395"/>
      <c r="AW21" s="389"/>
      <c r="AY21" s="395"/>
      <c r="AZ21" s="389"/>
      <c r="BA21" s="403"/>
      <c r="BB21" s="389"/>
      <c r="BC21" s="403"/>
      <c r="BD21" s="389"/>
      <c r="BE21" s="389"/>
    </row>
    <row r="22" spans="1:57" ht="16">
      <c r="A22" s="44"/>
      <c r="B22" s="45"/>
      <c r="C22" s="45"/>
      <c r="D22" s="91"/>
      <c r="E22" s="403"/>
      <c r="F22" s="391"/>
      <c r="G22" s="389"/>
      <c r="H22" s="41"/>
      <c r="I22" s="91"/>
      <c r="J22" s="403"/>
      <c r="K22" s="391"/>
      <c r="L22" s="46"/>
      <c r="M22" s="393"/>
      <c r="N22" s="391"/>
      <c r="O22" s="389"/>
      <c r="P22" s="46"/>
      <c r="Q22" s="393"/>
      <c r="R22" s="391"/>
      <c r="S22" s="389"/>
      <c r="T22" s="46"/>
      <c r="U22" s="393"/>
      <c r="V22" s="391"/>
      <c r="W22" s="46"/>
      <c r="X22" s="393"/>
      <c r="Y22" s="391"/>
      <c r="Z22" s="389"/>
      <c r="AA22" s="387"/>
      <c r="AB22" s="387"/>
      <c r="AC22" s="46"/>
      <c r="AD22" s="393"/>
      <c r="AE22" s="391"/>
      <c r="AF22" s="389"/>
      <c r="AG22" s="46"/>
      <c r="AH22" s="393"/>
      <c r="AI22" s="391"/>
      <c r="AJ22" s="389"/>
      <c r="AK22" s="387"/>
      <c r="AL22" s="46"/>
      <c r="AM22" s="393"/>
      <c r="AN22" s="391"/>
      <c r="AO22" s="389"/>
      <c r="AP22" s="387"/>
      <c r="AQ22" s="46"/>
      <c r="AR22" s="401"/>
      <c r="AS22" s="389"/>
      <c r="AT22" s="405"/>
      <c r="AV22" s="395"/>
      <c r="AW22" s="389"/>
      <c r="AY22" s="395"/>
      <c r="AZ22" s="389"/>
      <c r="BA22" s="403"/>
      <c r="BB22" s="389"/>
      <c r="BC22" s="403"/>
      <c r="BD22" s="389"/>
      <c r="BE22" s="389"/>
    </row>
    <row r="23" spans="1:57" ht="16">
      <c r="A23" s="44"/>
      <c r="B23" s="45"/>
      <c r="C23" s="45"/>
      <c r="D23" s="91"/>
      <c r="E23" s="403"/>
      <c r="F23" s="391"/>
      <c r="G23" s="389"/>
      <c r="H23" s="41"/>
      <c r="I23" s="91"/>
      <c r="J23" s="403"/>
      <c r="K23" s="391"/>
      <c r="L23" s="46"/>
      <c r="M23" s="393"/>
      <c r="N23" s="391"/>
      <c r="O23" s="389"/>
      <c r="P23" s="46"/>
      <c r="Q23" s="393"/>
      <c r="R23" s="391"/>
      <c r="S23" s="389"/>
      <c r="T23" s="46"/>
      <c r="U23" s="393"/>
      <c r="V23" s="391"/>
      <c r="W23" s="46"/>
      <c r="X23" s="393"/>
      <c r="Y23" s="391"/>
      <c r="Z23" s="389"/>
      <c r="AA23" s="387"/>
      <c r="AB23" s="387"/>
      <c r="AC23" s="46"/>
      <c r="AD23" s="393"/>
      <c r="AE23" s="391"/>
      <c r="AF23" s="389"/>
      <c r="AG23" s="46"/>
      <c r="AH23" s="393"/>
      <c r="AI23" s="391"/>
      <c r="AJ23" s="389"/>
      <c r="AK23" s="387"/>
      <c r="AL23" s="46"/>
      <c r="AM23" s="393"/>
      <c r="AN23" s="391"/>
      <c r="AO23" s="389"/>
      <c r="AP23" s="387"/>
      <c r="AQ23" s="46"/>
      <c r="AR23" s="401"/>
      <c r="AS23" s="389"/>
      <c r="AT23" s="405"/>
      <c r="AV23" s="395"/>
      <c r="AW23" s="389"/>
      <c r="AY23" s="395"/>
      <c r="AZ23" s="389"/>
      <c r="BA23" s="403"/>
      <c r="BB23" s="389"/>
      <c r="BC23" s="403"/>
      <c r="BD23" s="389"/>
      <c r="BE23" s="389"/>
    </row>
    <row r="24" spans="1:57" ht="16">
      <c r="A24" s="44"/>
      <c r="B24" s="45"/>
      <c r="C24" s="45"/>
      <c r="D24" s="91"/>
      <c r="E24" s="403"/>
      <c r="F24" s="391"/>
      <c r="G24" s="389"/>
      <c r="H24" s="41"/>
      <c r="I24" s="91"/>
      <c r="J24" s="403"/>
      <c r="K24" s="391"/>
      <c r="L24" s="46"/>
      <c r="M24" s="393"/>
      <c r="N24" s="391"/>
      <c r="O24" s="389"/>
      <c r="P24" s="46"/>
      <c r="Q24" s="393"/>
      <c r="R24" s="391"/>
      <c r="S24" s="389"/>
      <c r="T24" s="46"/>
      <c r="U24" s="393"/>
      <c r="V24" s="391"/>
      <c r="W24" s="46"/>
      <c r="X24" s="393"/>
      <c r="Y24" s="391"/>
      <c r="Z24" s="389"/>
      <c r="AA24" s="387"/>
      <c r="AB24" s="387"/>
      <c r="AC24" s="46"/>
      <c r="AD24" s="393"/>
      <c r="AE24" s="391"/>
      <c r="AF24" s="389"/>
      <c r="AG24" s="46"/>
      <c r="AH24" s="393"/>
      <c r="AI24" s="391"/>
      <c r="AJ24" s="389"/>
      <c r="AK24" s="387"/>
      <c r="AL24" s="46"/>
      <c r="AM24" s="393"/>
      <c r="AN24" s="391"/>
      <c r="AO24" s="389"/>
      <c r="AP24" s="387"/>
      <c r="AQ24" s="46"/>
      <c r="AR24" s="401"/>
      <c r="AS24" s="389"/>
      <c r="AT24" s="405"/>
      <c r="AV24" s="395"/>
      <c r="AW24" s="389"/>
      <c r="AY24" s="395"/>
      <c r="AZ24" s="389"/>
      <c r="BA24" s="403"/>
      <c r="BB24" s="389"/>
      <c r="BC24" s="403"/>
      <c r="BD24" s="389"/>
      <c r="BE24" s="389"/>
    </row>
    <row r="25" spans="1:57" ht="12.75" customHeight="1">
      <c r="D25" s="52"/>
      <c r="E25" s="53"/>
      <c r="F25" s="52"/>
      <c r="G25" s="52"/>
      <c r="J25" s="53"/>
      <c r="K25" s="53"/>
      <c r="M25" s="52"/>
      <c r="N25" s="53"/>
      <c r="O25" s="53"/>
      <c r="R25" s="56"/>
      <c r="S25" s="56"/>
      <c r="T25" s="57"/>
      <c r="U25" s="56"/>
      <c r="V25" s="53"/>
      <c r="Y25" s="55"/>
      <c r="Z25" s="55"/>
      <c r="AA25" s="55"/>
      <c r="AB25" s="55"/>
      <c r="AE25" s="53"/>
      <c r="AF25" s="55"/>
      <c r="AH25" s="58"/>
      <c r="AI25" s="59"/>
      <c r="AJ25" s="59"/>
      <c r="AK25" s="59"/>
      <c r="AN25" s="59"/>
      <c r="AO25" s="59"/>
      <c r="AP25" s="59"/>
      <c r="AS25" s="59"/>
      <c r="AT25" s="59"/>
    </row>
    <row r="26" spans="1:57">
      <c r="A26" s="60" t="s">
        <v>55</v>
      </c>
      <c r="B26" s="60" t="s">
        <v>56</v>
      </c>
      <c r="C26" s="60"/>
      <c r="D26" s="61"/>
      <c r="E26" s="216"/>
      <c r="F26" s="216"/>
      <c r="G26" s="216"/>
      <c r="H26" s="216"/>
      <c r="I26" s="216"/>
      <c r="J26" s="216"/>
      <c r="K26" s="216"/>
      <c r="L26" s="216"/>
      <c r="M26" s="216"/>
      <c r="N26" s="216"/>
      <c r="O26" s="216"/>
      <c r="P26" s="216"/>
      <c r="Q26" s="216"/>
      <c r="R26" s="216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  <c r="AG26" s="216"/>
      <c r="AH26" s="216"/>
      <c r="AI26" s="216"/>
      <c r="AJ26" s="216"/>
      <c r="AK26" s="216"/>
      <c r="AL26" s="216"/>
      <c r="AM26" s="216"/>
      <c r="AN26" s="216"/>
      <c r="AO26" s="216"/>
      <c r="AP26" s="216"/>
      <c r="AQ26" s="216"/>
      <c r="AR26" s="216"/>
      <c r="AS26" s="216"/>
      <c r="AT26" s="216"/>
      <c r="AU26" s="216"/>
      <c r="AV26" s="216"/>
      <c r="AW26" s="216"/>
      <c r="AX26" s="216"/>
      <c r="AY26" s="216"/>
      <c r="AZ26" s="216"/>
      <c r="BA26" s="216"/>
      <c r="BB26" s="216"/>
      <c r="BC26" s="216"/>
      <c r="BD26" s="216"/>
      <c r="BE26" s="216"/>
    </row>
    <row r="27" spans="1:57">
      <c r="D27" s="63">
        <f t="shared" ref="D27:D52" ca="1" si="0">+D28-1</f>
        <v>45520</v>
      </c>
      <c r="E27" s="211">
        <f ca="1">IF(ISNA(VLOOKUP($D27,'DATOS | DATA'!$D$27:$G$22000,2,FALSE)),NA(),VLOOKUP($D27,'DATOS | DATA'!$D$27:$G$22000,2,FALSE))</f>
        <v>8283.8009999999995</v>
      </c>
      <c r="F27" s="211">
        <f ca="1">IF(ISNA(VLOOKUP($D27,'DATOS | DATA'!$D$27:$G$22000,3,FALSE)),NA(),VLOOKUP($D27,'DATOS | DATA'!$D$27:$G$22000,3,FALSE))</f>
        <v>14192.499</v>
      </c>
      <c r="G27" s="211">
        <f ca="1">IF(ISNA(VLOOKUP($D27,'DATOS | DATA'!$D$27:$G$22000,4,FALSE)),NA(),VLOOKUP($D27,'DATOS | DATA'!$D$27:$G$22000,4,FALSE))</f>
        <v>22476.3</v>
      </c>
      <c r="I27" s="63">
        <f t="shared" ref="I27:I54" ca="1" si="1">+D27</f>
        <v>45520</v>
      </c>
      <c r="J27" s="68">
        <f ca="1">IF(ISNA(VLOOKUP($I27,'DATOS | DATA'!$I$232:$K$21999,2,FALSE)),NA(),IF(VLOOKUP($I27,'DATOS | DATA'!$I$232:$K$21999,2,FALSE)="s/o",NA(),VLOOKUP($I27,'DATOS | DATA'!$I$232:$K$21999,2,FALSE)))</f>
        <v>41.41</v>
      </c>
      <c r="K27" s="68">
        <f ca="1">IF(ISNA(VLOOKUP($I27,'DATOS | DATA'!$I$232:$K$21999,3,FALSE)),NA(),IF(VLOOKUP($I27,'DATOS | DATA'!$I$232:$K$21999,3,FALSE)="s/o",NA(),VLOOKUP($I27,'DATOS | DATA'!$I$232:$K$21999,3,FALSE)))</f>
        <v>42.1</v>
      </c>
      <c r="M27" s="63">
        <f t="shared" ref="M27:M90" ca="1" si="2">+I27</f>
        <v>45520</v>
      </c>
      <c r="N27" s="211">
        <f ca="1">IF(ISNA(VLOOKUP($M27,'DATOS | DATA'!$M$27:$O$22000,2,FALSE)),NA(),VLOOKUP($M27,'DATOS | DATA'!$M$27:$O$22000,2,FALSE))</f>
        <v>27541</v>
      </c>
      <c r="O27" s="217">
        <f ca="1">IF(ISNA(VLOOKUP($M27,'DATOS | DATA'!$M$27:$O$22000,3,FALSE)),NA(),VLOOKUP($M27,'DATOS | DATA'!$M$27:$O$22000,3,FALSE))</f>
        <v>944</v>
      </c>
      <c r="Q27" s="63">
        <f t="shared" ref="Q27:Q54" ca="1" si="3">+M27</f>
        <v>45520</v>
      </c>
      <c r="R27" s="210">
        <f ca="1">IF(ISNA(VLOOKUP($Q27,'DATOS | DATA'!$Q$27:$S$22000,2,FALSE)),NA(),VLOOKUP($Q27,'DATOS | DATA'!$Q$27:$S$22000,2,FALSE))</f>
        <v>249.28054636449667</v>
      </c>
      <c r="S27" s="210">
        <f ca="1">IF(ISNA(VLOOKUP($Q27,'DATOS | DATA'!$Q$27:$S$22000,3,FALSE)),NA(),VLOOKUP($Q27,'DATOS | DATA'!$Q$27:$S$22000,3,FALSE))</f>
        <v>176.83411108593342</v>
      </c>
      <c r="T27" s="57"/>
      <c r="U27" s="63">
        <f t="shared" ref="U27:U54" ca="1" si="4">+Q27</f>
        <v>45520</v>
      </c>
      <c r="V27" s="217">
        <f ca="1">IF(ISNA(VLOOKUP(U27,'DATOS | DATA'!$U$210:$V$22000,2,FALSE)),NA(),VLOOKUP(U27,'DATOS | DATA'!$U$210:$V$22000,2,FALSE))</f>
        <v>53.732360379960319</v>
      </c>
      <c r="X27" s="63">
        <f t="shared" ref="X27:X54" ca="1" si="5">+U27</f>
        <v>45520</v>
      </c>
      <c r="Y27" s="210">
        <f ca="1">IF(ISNA(VLOOKUP($X27,'DATOS | DATA'!$X$27:$AA$22000,2,FALSE)),NA(),VLOOKUP($X27,'DATOS | DATA'!$X$27:$AA$22000,2,FALSE))</f>
        <v>39.4375</v>
      </c>
      <c r="Z27" s="210">
        <f ca="1">IF(ISNA(VLOOKUP($X27,'DATOS | DATA'!$X$27:$AA$22000,3,FALSE)),NA(),VLOOKUP($X27,'DATOS | DATA'!$X$27:$AA$22000,3,FALSE))</f>
        <v>35.18</v>
      </c>
      <c r="AA27" s="210">
        <f ca="1">IF(ISNA(VLOOKUP($X27,'DATOS | DATA'!$X$27:$AA$22000,4,FALSE)),NA(),VLOOKUP($X27,'DATOS | DATA'!$X$27:$AA$22000,4,FALSE))</f>
        <v>40.875</v>
      </c>
      <c r="AB27" s="210" t="e">
        <f ca="1">IF(ISNA(VLOOKUP($X27,'DATOS | DATA'!$X$27:$AB$22000,5,FALSE)),NA(),VLOOKUP($X27,'DATOS | DATA'!$X$27:$AB$22000,5,FALSE))</f>
        <v>#N/A</v>
      </c>
      <c r="AD27" s="63">
        <f t="shared" ref="AD27:AD54" ca="1" si="6">+X27</f>
        <v>45520</v>
      </c>
      <c r="AE27" s="210">
        <f ca="1">IF(ISNA(VLOOKUP($AD27,'DATOS | DATA'!$AD$27:$AF$22000,2,FALSE)),NA(),VLOOKUP($AD27,'DATOS | DATA'!$AD$27:$AF$22000,2,FALSE))</f>
        <v>47.43</v>
      </c>
      <c r="AF27" s="210">
        <f ca="1">IF(ISNA(VLOOKUP($AD27,'DATOS | DATA'!$AD$27:$AF$22000,3,FALSE)),NA(),VLOOKUP($AD27,'DATOS | DATA'!$AD$27:$AF$22000,3,FALSE))</f>
        <v>67.06</v>
      </c>
      <c r="AH27" s="63">
        <f t="shared" ref="AH27:AH54" ca="1" si="7">+AD27</f>
        <v>45520</v>
      </c>
      <c r="AI27" s="210">
        <f ca="1">IF(ISNA(VLOOKUP($AH27,'DATOS | DATA'!$AH$27:$AK$22000,2,FALSE)),NA(),VLOOKUP($AH27,'DATOS | DATA'!$AH$27:$AK$22000,2,FALSE))</f>
        <v>101.18898825413045</v>
      </c>
      <c r="AJ27" s="210">
        <f ca="1">IF(ISNA(VLOOKUP($AH27,'DATOS | DATA'!$AH$27:$AK$22000,3,FALSE)),NA(),VLOOKUP($AH27,'DATOS | DATA'!$AH$27:$AK$22000,3,FALSE))</f>
        <v>137.70982587079112</v>
      </c>
      <c r="AK27" s="210">
        <f ca="1">IF(ISNA(VLOOKUP($AH27,'DATOS | DATA'!$AH$27:$AK$22000,4,FALSE)),NA(),VLOOKUP($AH27,'DATOS | DATA'!$AH$27:$AK$22000,4,FALSE))</f>
        <v>177.82327773167697</v>
      </c>
      <c r="AM27" s="63">
        <f t="shared" ref="AM27:AM54" ca="1" si="8">+AH27</f>
        <v>45520</v>
      </c>
      <c r="AN27" s="217">
        <f ca="1">IF(ISNA(VLOOKUP($AM27,'DATOS | DATA'!$AM$27:$AP$22000,2,FALSE)),NA(),VLOOKUP($AM27,'DATOS | DATA'!$AM$27:$AP$22000,2,FALSE))</f>
        <v>208.49955729004006</v>
      </c>
      <c r="AO27" s="217">
        <f ca="1">IF(ISNA(VLOOKUP($AM27,'DATOS | DATA'!$AM$27:$AP$22000,3,FALSE)),NA(),VLOOKUP($AM27,'DATOS | DATA'!$AM$27:$AP$22000,3,FALSE))</f>
        <v>215.02589872589999</v>
      </c>
      <c r="AP27" s="217">
        <f ca="1">IF(ISNA(VLOOKUP($AM27,'DATOS | DATA'!$AM$27:$AP$22000,4,FALSE)),NA(),VLOOKUP($AM27,'DATOS | DATA'!$AM$27:$AP$22000,4,FALSE))</f>
        <v>222.29802728330736</v>
      </c>
      <c r="AR27" s="63">
        <f t="shared" ref="AR27:AR54" ca="1" si="9">+AM27</f>
        <v>45520</v>
      </c>
      <c r="AS27" s="217">
        <f ca="1">IF(ISNA(VLOOKUP($AR27,'DATOS | DATA'!$AR$27:$AT$22000,2,FALSE)),NA(),VLOOKUP($AR27,'DATOS | DATA'!$AR$27:$AT$22000,2,FALSE))</f>
        <v>77.382842463920667</v>
      </c>
      <c r="AT27" s="217">
        <f ca="1">IF(ISNA(VLOOKUP($AR27,'DATOS | DATA'!$AR$27:$AT$22000,3,FALSE)),NA(),VLOOKUP($AR27,'DATOS | DATA'!$AR$27:$AT$22000,3,FALSE))</f>
        <v>20.334591641486057</v>
      </c>
      <c r="AV27" s="63">
        <f t="shared" ref="AV27:AV85" ca="1" si="10">+AR27</f>
        <v>45520</v>
      </c>
      <c r="AW27" s="211">
        <f ca="1">IF(ISNA(VLOOKUP(AV27,'DATOS | DATA'!$AV$27:$AW$21786,2,FALSE)),NA(),VLOOKUP(AV27,'DATOS | DATA'!$AV$27:$AW$21786,2,FALSE))</f>
        <v>32766.357223999999</v>
      </c>
      <c r="AY27" s="71">
        <f t="shared" ref="AY27:AY85" ca="1" si="11">+AV27</f>
        <v>45520</v>
      </c>
      <c r="AZ27" s="220">
        <f ca="1">IF(ISNA(VLOOKUP($AY27,'DATOS | DATA'!$AY$27:$BE$22000,2,FALSE)),NA(),VLOOKUP($AY27,'DATOS | DATA'!$AY$27:$BE$22000,2,FALSE))</f>
        <v>-93.101285000000047</v>
      </c>
      <c r="BA27" s="220">
        <f ca="1">IF(ISNA(VLOOKUP($AY27,'DATOS | DATA'!$AY$27:$BE$22000,3,FALSE)),NA(),VLOOKUP($AY27,'DATOS | DATA'!$AY$27:$BE$22000,3,FALSE))</f>
        <v>-998.3739096848791</v>
      </c>
      <c r="BB27" s="220">
        <f ca="1">IF(ISNA(VLOOKUP($AY27,'DATOS | DATA'!$AY$27:$BE$22000,4,FALSE)),NA(),VLOOKUP($AY27,'DATOS | DATA'!$AY$27:$BE$22000,4,FALSE))</f>
        <v>10888.038485768109</v>
      </c>
      <c r="BC27" s="220">
        <f ca="1">IF(ISNA(VLOOKUP($AY27,'DATOS | DATA'!$AY$27:$BE$22000,5,FALSE)),NA(),VLOOKUP($AY27,'DATOS | DATA'!$AY$27:$BE$22000,5,FALSE))</f>
        <v>-8615.8078690569509</v>
      </c>
      <c r="BD27" s="220">
        <f ca="1">IF(ISNA(VLOOKUP($AY27,'DATOS | DATA'!$AY$27:$BE$22000,6,FALSE)),NA(),VLOOKUP($AY27,'DATOS | DATA'!$AY$27:$BE$22000,6,FALSE))</f>
        <v>-249.28974995104096</v>
      </c>
      <c r="BE27" s="220">
        <f ca="1">IF(ISNA(VLOOKUP($AY27,'DATOS | DATA'!$AY$27:$BE$22000,7,FALSE)),NA(),VLOOKUP($AY27,'DATOS | DATA'!$AY$27:$BE$22000,7,FALSE))</f>
        <v>931.4656720752381</v>
      </c>
    </row>
    <row r="28" spans="1:57">
      <c r="D28" s="63">
        <f t="shared" ca="1" si="0"/>
        <v>45521</v>
      </c>
      <c r="E28" s="211">
        <f ca="1">IF(ISNA(VLOOKUP($D28,'DATOS | DATA'!$D$27:$G$22000,2,FALSE)),NA(),VLOOKUP($D28,'DATOS | DATA'!$D$27:$G$22000,2,FALSE))</f>
        <v>8283.8009999999995</v>
      </c>
      <c r="F28" s="211">
        <f ca="1">IF(ISNA(VLOOKUP($D28,'DATOS | DATA'!$D$27:$G$22000,3,FALSE)),NA(),VLOOKUP($D28,'DATOS | DATA'!$D$27:$G$22000,3,FALSE))</f>
        <v>14192.499</v>
      </c>
      <c r="G28" s="211">
        <f ca="1">IF(ISNA(VLOOKUP($D28,'DATOS | DATA'!$D$27:$G$22000,4,FALSE)),NA(),VLOOKUP($D28,'DATOS | DATA'!$D$27:$G$22000,4,FALSE))</f>
        <v>22476.3</v>
      </c>
      <c r="I28" s="63">
        <f t="shared" ca="1" si="1"/>
        <v>45521</v>
      </c>
      <c r="J28" s="68" t="e">
        <f ca="1">IF(ISNA(VLOOKUP($I28,'DATOS | DATA'!$I$232:$K$21999,2,FALSE)),NA(),IF(VLOOKUP($I28,'DATOS | DATA'!$I$232:$K$21999,2,FALSE)="s/o",NA(),VLOOKUP($I28,'DATOS | DATA'!$I$232:$K$21999,2,FALSE)))</f>
        <v>#N/A</v>
      </c>
      <c r="K28" s="68" t="e">
        <f ca="1">IF(ISNA(VLOOKUP($I28,'DATOS | DATA'!$I$232:$K$21999,3,FALSE)),NA(),IF(VLOOKUP($I28,'DATOS | DATA'!$I$232:$K$21999,3,FALSE)="s/o",NA(),VLOOKUP($I28,'DATOS | DATA'!$I$232:$K$21999,3,FALSE)))</f>
        <v>#N/A</v>
      </c>
      <c r="M28" s="63">
        <f t="shared" ca="1" si="2"/>
        <v>45521</v>
      </c>
      <c r="N28" s="211">
        <f ca="1">IF(ISNA(VLOOKUP($M28,'DATOS | DATA'!$M$27:$O$22000,2,FALSE)),NA(),VLOOKUP($M28,'DATOS | DATA'!$M$27:$O$22000,2,FALSE))</f>
        <v>27541</v>
      </c>
      <c r="O28" s="217">
        <f ca="1">IF(ISNA(VLOOKUP($M28,'DATOS | DATA'!$M$27:$O$22000,3,FALSE)),NA(),VLOOKUP($M28,'DATOS | DATA'!$M$27:$O$22000,3,FALSE))</f>
        <v>944</v>
      </c>
      <c r="Q28" s="63">
        <f t="shared" ca="1" si="3"/>
        <v>45521</v>
      </c>
      <c r="R28" s="210">
        <f ca="1">IF(ISNA(VLOOKUP($Q28,'DATOS | DATA'!$Q$27:$S$22000,2,FALSE)),NA(),VLOOKUP($Q28,'DATOS | DATA'!$Q$27:$S$22000,2,FALSE))</f>
        <v>249.12516082209683</v>
      </c>
      <c r="S28" s="210">
        <f ca="1">IF(ISNA(VLOOKUP($Q28,'DATOS | DATA'!$Q$27:$S$22000,3,FALSE)),NA(),VLOOKUP($Q28,'DATOS | DATA'!$Q$27:$S$22000,3,FALSE))</f>
        <v>176.09139517666409</v>
      </c>
      <c r="T28" s="57"/>
      <c r="U28" s="63">
        <f t="shared" ca="1" si="4"/>
        <v>45521</v>
      </c>
      <c r="V28" s="217">
        <f ca="1">IF(ISNA(VLOOKUP(U28,'DATOS | DATA'!$U$210:$V$22000,2,FALSE)),NA(),VLOOKUP(U28,'DATOS | DATA'!$U$210:$V$22000,2,FALSE))</f>
        <v>53.732360379960319</v>
      </c>
      <c r="X28" s="63">
        <f t="shared" ca="1" si="5"/>
        <v>45521</v>
      </c>
      <c r="Y28" s="210" t="e">
        <f ca="1">IF(ISNA(VLOOKUP($X28,'DATOS | DATA'!$X$27:$AA$22000,2,FALSE)),NA(),VLOOKUP($X28,'DATOS | DATA'!$X$27:$AA$22000,2,FALSE))</f>
        <v>#N/A</v>
      </c>
      <c r="Z28" s="210" t="e">
        <f ca="1">IF(ISNA(VLOOKUP($X28,'DATOS | DATA'!$X$27:$AA$22000,3,FALSE)),NA(),VLOOKUP($X28,'DATOS | DATA'!$X$27:$AA$22000,3,FALSE))</f>
        <v>#N/A</v>
      </c>
      <c r="AA28" s="210" t="e">
        <f ca="1">IF(ISNA(VLOOKUP($X28,'DATOS | DATA'!$X$27:$AA$22000,4,FALSE)),NA(),VLOOKUP($X28,'DATOS | DATA'!$X$27:$AA$22000,4,FALSE))</f>
        <v>#N/A</v>
      </c>
      <c r="AB28" s="210" t="e">
        <f ca="1">IF(ISNA(VLOOKUP($X28,'DATOS | DATA'!$X$27:$AB$22000,5,FALSE)),NA(),VLOOKUP($X28,'DATOS | DATA'!$X$27:$AB$22000,5,FALSE))</f>
        <v>#N/A</v>
      </c>
      <c r="AD28" s="63">
        <f t="shared" ca="1" si="6"/>
        <v>45521</v>
      </c>
      <c r="AE28" s="210" t="e">
        <f ca="1">IF(ISNA(VLOOKUP($AD28,'DATOS | DATA'!$AD$27:$AF$22000,2,FALSE)),NA(),VLOOKUP($AD28,'DATOS | DATA'!$AD$27:$AF$22000,2,FALSE))</f>
        <v>#N/A</v>
      </c>
      <c r="AF28" s="210" t="e">
        <f ca="1">IF(ISNA(VLOOKUP($AD28,'DATOS | DATA'!$AD$27:$AF$22000,3,FALSE)),NA(),VLOOKUP($AD28,'DATOS | DATA'!$AD$27:$AF$22000,3,FALSE))</f>
        <v>#N/A</v>
      </c>
      <c r="AH28" s="63">
        <f t="shared" ca="1" si="7"/>
        <v>45521</v>
      </c>
      <c r="AI28" s="210">
        <f ca="1">IF(ISNA(VLOOKUP($AH28,'DATOS | DATA'!$AH$27:$AK$22000,2,FALSE)),NA(),VLOOKUP($AH28,'DATOS | DATA'!$AH$27:$AK$22000,2,FALSE))</f>
        <v>100.90651623022669</v>
      </c>
      <c r="AJ28" s="210">
        <f ca="1">IF(ISNA(VLOOKUP($AH28,'DATOS | DATA'!$AH$27:$AK$22000,3,FALSE)),NA(),VLOOKUP($AH28,'DATOS | DATA'!$AH$27:$AK$22000,3,FALSE))</f>
        <v>137.10634215443972</v>
      </c>
      <c r="AK28" s="210">
        <f ca="1">IF(ISNA(VLOOKUP($AH28,'DATOS | DATA'!$AH$27:$AK$22000,4,FALSE)),NA(),VLOOKUP($AH28,'DATOS | DATA'!$AH$27:$AK$22000,4,FALSE))</f>
        <v>176.78981051661046</v>
      </c>
      <c r="AM28" s="63">
        <f t="shared" ca="1" si="8"/>
        <v>45521</v>
      </c>
      <c r="AN28" s="217">
        <f ca="1">IF(ISNA(VLOOKUP($AM28,'DATOS | DATA'!$AM$27:$AP$22000,2,FALSE)),NA(),VLOOKUP($AM28,'DATOS | DATA'!$AM$27:$AP$22000,2,FALSE))</f>
        <v>208.86252192982761</v>
      </c>
      <c r="AO28" s="217">
        <f ca="1">IF(ISNA(VLOOKUP($AM28,'DATOS | DATA'!$AM$27:$AP$22000,3,FALSE)),NA(),VLOOKUP($AM28,'DATOS | DATA'!$AM$27:$AP$22000,3,FALSE))</f>
        <v>215.37402178819582</v>
      </c>
      <c r="AP28" s="217">
        <f ca="1">IF(ISNA(VLOOKUP($AM28,'DATOS | DATA'!$AM$27:$AP$22000,4,FALSE)),NA(),VLOOKUP($AM28,'DATOS | DATA'!$AM$27:$AP$22000,4,FALSE))</f>
        <v>222.38036080761273</v>
      </c>
      <c r="AR28" s="63">
        <f t="shared" ca="1" si="9"/>
        <v>45521</v>
      </c>
      <c r="AS28" s="217">
        <f ca="1">IF(ISNA(VLOOKUP($AR28,'DATOS | DATA'!$AR$27:$AT$22000,2,FALSE)),NA(),VLOOKUP($AR28,'DATOS | DATA'!$AR$27:$AT$22000,2,FALSE))</f>
        <v>77.480732177263974</v>
      </c>
      <c r="AT28" s="217">
        <f ca="1">IF(ISNA(VLOOKUP($AR28,'DATOS | DATA'!$AR$27:$AT$22000,3,FALSE)),NA(),VLOOKUP($AR28,'DATOS | DATA'!$AR$27:$AT$22000,3,FALSE))</f>
        <v>20.49041823546489</v>
      </c>
      <c r="AV28" s="63">
        <f t="shared" ca="1" si="10"/>
        <v>45521</v>
      </c>
      <c r="AW28" s="211">
        <f ca="1">IF(ISNA(VLOOKUP(AV28,'DATOS | DATA'!$AV$27:$AW$21786,2,FALSE)),NA(),VLOOKUP(AV28,'DATOS | DATA'!$AV$27:$AW$21786,2,FALSE))</f>
        <v>32766.357223999999</v>
      </c>
      <c r="AY28" s="71">
        <f t="shared" ca="1" si="11"/>
        <v>45521</v>
      </c>
      <c r="AZ28" s="220" t="e">
        <f ca="1">IF(ISNA(VLOOKUP($AY28,'DATOS | DATA'!$AY$27:$BE$22000,2,FALSE)),NA(),VLOOKUP($AY28,'DATOS | DATA'!$AY$27:$BE$22000,2,FALSE))</f>
        <v>#N/A</v>
      </c>
      <c r="BA28" s="220" t="e">
        <f ca="1">IF(ISNA(VLOOKUP($AY28,'DATOS | DATA'!$AY$27:$BE$22000,3,FALSE)),NA(),VLOOKUP($AY28,'DATOS | DATA'!$AY$27:$BE$22000,3,FALSE))</f>
        <v>#N/A</v>
      </c>
      <c r="BB28" s="220" t="e">
        <f ca="1">IF(ISNA(VLOOKUP($AY28,'DATOS | DATA'!$AY$27:$BE$22000,4,FALSE)),NA(),VLOOKUP($AY28,'DATOS | DATA'!$AY$27:$BE$22000,4,FALSE))</f>
        <v>#N/A</v>
      </c>
      <c r="BC28" s="220" t="e">
        <f ca="1">IF(ISNA(VLOOKUP($AY28,'DATOS | DATA'!$AY$27:$BE$22000,5,FALSE)),NA(),VLOOKUP($AY28,'DATOS | DATA'!$AY$27:$BE$22000,5,FALSE))</f>
        <v>#N/A</v>
      </c>
      <c r="BD28" s="220" t="e">
        <f ca="1">IF(ISNA(VLOOKUP($AY28,'DATOS | DATA'!$AY$27:$BE$22000,6,FALSE)),NA(),VLOOKUP($AY28,'DATOS | DATA'!$AY$27:$BE$22000,6,FALSE))</f>
        <v>#N/A</v>
      </c>
      <c r="BE28" s="220" t="e">
        <f ca="1">IF(ISNA(VLOOKUP($AY28,'DATOS | DATA'!$AY$27:$BE$22000,7,FALSE)),NA(),VLOOKUP($AY28,'DATOS | DATA'!$AY$27:$BE$22000,7,FALSE))</f>
        <v>#N/A</v>
      </c>
    </row>
    <row r="29" spans="1:57">
      <c r="D29" s="63">
        <f t="shared" ca="1" si="0"/>
        <v>45522</v>
      </c>
      <c r="E29" s="211">
        <f ca="1">IF(ISNA(VLOOKUP($D29,'DATOS | DATA'!$D$27:$G$22000,2,FALSE)),NA(),VLOOKUP($D29,'DATOS | DATA'!$D$27:$G$22000,2,FALSE))</f>
        <v>8283.8009999999995</v>
      </c>
      <c r="F29" s="211">
        <f ca="1">IF(ISNA(VLOOKUP($D29,'DATOS | DATA'!$D$27:$G$22000,3,FALSE)),NA(),VLOOKUP($D29,'DATOS | DATA'!$D$27:$G$22000,3,FALSE))</f>
        <v>14192.499</v>
      </c>
      <c r="G29" s="211">
        <f ca="1">IF(ISNA(VLOOKUP($D29,'DATOS | DATA'!$D$27:$G$22000,4,FALSE)),NA(),VLOOKUP($D29,'DATOS | DATA'!$D$27:$G$22000,4,FALSE))</f>
        <v>22476.3</v>
      </c>
      <c r="I29" s="63">
        <f t="shared" ca="1" si="1"/>
        <v>45522</v>
      </c>
      <c r="J29" s="68" t="e">
        <f ca="1">IF(ISNA(VLOOKUP($I29,'DATOS | DATA'!$I$232:$K$21999,2,FALSE)),NA(),IF(VLOOKUP($I29,'DATOS | DATA'!$I$232:$K$21999,2,FALSE)="s/o",NA(),VLOOKUP($I29,'DATOS | DATA'!$I$232:$K$21999,2,FALSE)))</f>
        <v>#N/A</v>
      </c>
      <c r="K29" s="68" t="e">
        <f ca="1">IF(ISNA(VLOOKUP($I29,'DATOS | DATA'!$I$232:$K$21999,3,FALSE)),NA(),IF(VLOOKUP($I29,'DATOS | DATA'!$I$232:$K$21999,3,FALSE)="s/o",NA(),VLOOKUP($I29,'DATOS | DATA'!$I$232:$K$21999,3,FALSE)))</f>
        <v>#N/A</v>
      </c>
      <c r="M29" s="63">
        <f t="shared" ca="1" si="2"/>
        <v>45522</v>
      </c>
      <c r="N29" s="211">
        <f ca="1">IF(ISNA(VLOOKUP($M29,'DATOS | DATA'!$M$27:$O$22000,2,FALSE)),NA(),VLOOKUP($M29,'DATOS | DATA'!$M$27:$O$22000,2,FALSE))</f>
        <v>27541</v>
      </c>
      <c r="O29" s="217">
        <f ca="1">IF(ISNA(VLOOKUP($M29,'DATOS | DATA'!$M$27:$O$22000,3,FALSE)),NA(),VLOOKUP($M29,'DATOS | DATA'!$M$27:$O$22000,3,FALSE))</f>
        <v>944</v>
      </c>
      <c r="Q29" s="63">
        <f t="shared" ca="1" si="3"/>
        <v>45522</v>
      </c>
      <c r="R29" s="210">
        <f ca="1">IF(ISNA(VLOOKUP($Q29,'DATOS | DATA'!$Q$27:$S$22000,2,FALSE)),NA(),VLOOKUP($Q29,'DATOS | DATA'!$Q$27:$S$22000,2,FALSE))</f>
        <v>248.92723616530409</v>
      </c>
      <c r="S29" s="210">
        <f ca="1">IF(ISNA(VLOOKUP($Q29,'DATOS | DATA'!$Q$27:$S$22000,3,FALSE)),NA(),VLOOKUP($Q29,'DATOS | DATA'!$Q$27:$S$22000,3,FALSE))</f>
        <v>175.22606363066836</v>
      </c>
      <c r="T29" s="57"/>
      <c r="U29" s="63">
        <f t="shared" ca="1" si="4"/>
        <v>45522</v>
      </c>
      <c r="V29" s="217">
        <f ca="1">IF(ISNA(VLOOKUP(U29,'DATOS | DATA'!$U$210:$V$22000,2,FALSE)),NA(),VLOOKUP(U29,'DATOS | DATA'!$U$210:$V$22000,2,FALSE))</f>
        <v>53.732360379960319</v>
      </c>
      <c r="X29" s="63">
        <f t="shared" ca="1" si="5"/>
        <v>45522</v>
      </c>
      <c r="Y29" s="210" t="e">
        <f ca="1">IF(ISNA(VLOOKUP($X29,'DATOS | DATA'!$X$27:$AA$22000,2,FALSE)),NA(),VLOOKUP($X29,'DATOS | DATA'!$X$27:$AA$22000,2,FALSE))</f>
        <v>#N/A</v>
      </c>
      <c r="Z29" s="210" t="e">
        <f ca="1">IF(ISNA(VLOOKUP($X29,'DATOS | DATA'!$X$27:$AA$22000,3,FALSE)),NA(),VLOOKUP($X29,'DATOS | DATA'!$X$27:$AA$22000,3,FALSE))</f>
        <v>#N/A</v>
      </c>
      <c r="AA29" s="210" t="e">
        <f ca="1">IF(ISNA(VLOOKUP($X29,'DATOS | DATA'!$X$27:$AA$22000,4,FALSE)),NA(),VLOOKUP($X29,'DATOS | DATA'!$X$27:$AA$22000,4,FALSE))</f>
        <v>#N/A</v>
      </c>
      <c r="AB29" s="210" t="e">
        <f ca="1">IF(ISNA(VLOOKUP($X29,'DATOS | DATA'!$X$27:$AB$22000,5,FALSE)),NA(),VLOOKUP($X29,'DATOS | DATA'!$X$27:$AB$22000,5,FALSE))</f>
        <v>#N/A</v>
      </c>
      <c r="AD29" s="63">
        <f t="shared" ca="1" si="6"/>
        <v>45522</v>
      </c>
      <c r="AE29" s="210" t="e">
        <f ca="1">IF(ISNA(VLOOKUP($AD29,'DATOS | DATA'!$AD$27:$AF$22000,2,FALSE)),NA(),VLOOKUP($AD29,'DATOS | DATA'!$AD$27:$AF$22000,2,FALSE))</f>
        <v>#N/A</v>
      </c>
      <c r="AF29" s="210" t="e">
        <f ca="1">IF(ISNA(VLOOKUP($AD29,'DATOS | DATA'!$AD$27:$AF$22000,3,FALSE)),NA(),VLOOKUP($AD29,'DATOS | DATA'!$AD$27:$AF$22000,3,FALSE))</f>
        <v>#N/A</v>
      </c>
      <c r="AH29" s="63">
        <f t="shared" ca="1" si="7"/>
        <v>45522</v>
      </c>
      <c r="AI29" s="210">
        <f ca="1">IF(ISNA(VLOOKUP($AH29,'DATOS | DATA'!$AH$27:$AK$22000,2,FALSE)),NA(),VLOOKUP($AH29,'DATOS | DATA'!$AH$27:$AK$22000,2,FALSE))</f>
        <v>100.69822298415509</v>
      </c>
      <c r="AJ29" s="210">
        <f ca="1">IF(ISNA(VLOOKUP($AH29,'DATOS | DATA'!$AH$27:$AK$22000,3,FALSE)),NA(),VLOOKUP($AH29,'DATOS | DATA'!$AH$27:$AK$22000,3,FALSE))</f>
        <v>136.48177324463285</v>
      </c>
      <c r="AK29" s="210">
        <f ca="1">IF(ISNA(VLOOKUP($AH29,'DATOS | DATA'!$AH$27:$AK$22000,4,FALSE)),NA(),VLOOKUP($AH29,'DATOS | DATA'!$AH$27:$AK$22000,4,FALSE))</f>
        <v>175.59618831290581</v>
      </c>
      <c r="AM29" s="63">
        <f t="shared" ca="1" si="8"/>
        <v>45522</v>
      </c>
      <c r="AN29" s="217">
        <f ca="1">IF(ISNA(VLOOKUP($AM29,'DATOS | DATA'!$AM$27:$AP$22000,2,FALSE)),NA(),VLOOKUP($AM29,'DATOS | DATA'!$AM$27:$AP$22000,2,FALSE))</f>
        <v>209.19844836839067</v>
      </c>
      <c r="AO29" s="217">
        <f ca="1">IF(ISNA(VLOOKUP($AM29,'DATOS | DATA'!$AM$27:$AP$22000,3,FALSE)),NA(),VLOOKUP($AM29,'DATOS | DATA'!$AM$27:$AP$22000,3,FALSE))</f>
        <v>215.68853517472388</v>
      </c>
      <c r="AP29" s="217">
        <f ca="1">IF(ISNA(VLOOKUP($AM29,'DATOS | DATA'!$AM$27:$AP$22000,4,FALSE)),NA(),VLOOKUP($AM29,'DATOS | DATA'!$AM$27:$AP$22000,4,FALSE))</f>
        <v>222.4480489260726</v>
      </c>
      <c r="AR29" s="63">
        <f t="shared" ca="1" si="9"/>
        <v>45522</v>
      </c>
      <c r="AS29" s="217">
        <f ca="1">IF(ISNA(VLOOKUP($AR29,'DATOS | DATA'!$AR$27:$AT$22000,2,FALSE)),NA(),VLOOKUP($AR29,'DATOS | DATA'!$AR$27:$AT$22000,2,FALSE))</f>
        <v>77.559430890682847</v>
      </c>
      <c r="AT29" s="217">
        <f ca="1">IF(ISNA(VLOOKUP($AR29,'DATOS | DATA'!$AR$27:$AT$22000,3,FALSE)),NA(),VLOOKUP($AR29,'DATOS | DATA'!$AR$27:$AT$22000,3,FALSE))</f>
        <v>20.632814515621977</v>
      </c>
      <c r="AV29" s="63">
        <f t="shared" ca="1" si="10"/>
        <v>45522</v>
      </c>
      <c r="AW29" s="211">
        <f ca="1">IF(ISNA(VLOOKUP(AV29,'DATOS | DATA'!$AV$27:$AW$21786,2,FALSE)),NA(),VLOOKUP(AV29,'DATOS | DATA'!$AV$27:$AW$21786,2,FALSE))</f>
        <v>32766.357223999999</v>
      </c>
      <c r="AY29" s="71">
        <f t="shared" ca="1" si="11"/>
        <v>45522</v>
      </c>
      <c r="AZ29" s="220" t="e">
        <f ca="1">IF(ISNA(VLOOKUP($AY29,'DATOS | DATA'!$AY$27:$BE$22000,2,FALSE)),NA(),VLOOKUP($AY29,'DATOS | DATA'!$AY$27:$BE$22000,2,FALSE))</f>
        <v>#N/A</v>
      </c>
      <c r="BA29" s="220" t="e">
        <f ca="1">IF(ISNA(VLOOKUP($AY29,'DATOS | DATA'!$AY$27:$BE$22000,3,FALSE)),NA(),VLOOKUP($AY29,'DATOS | DATA'!$AY$27:$BE$22000,3,FALSE))</f>
        <v>#N/A</v>
      </c>
      <c r="BB29" s="220" t="e">
        <f ca="1">IF(ISNA(VLOOKUP($AY29,'DATOS | DATA'!$AY$27:$BE$22000,4,FALSE)),NA(),VLOOKUP($AY29,'DATOS | DATA'!$AY$27:$BE$22000,4,FALSE))</f>
        <v>#N/A</v>
      </c>
      <c r="BC29" s="220" t="e">
        <f ca="1">IF(ISNA(VLOOKUP($AY29,'DATOS | DATA'!$AY$27:$BE$22000,5,FALSE)),NA(),VLOOKUP($AY29,'DATOS | DATA'!$AY$27:$BE$22000,5,FALSE))</f>
        <v>#N/A</v>
      </c>
      <c r="BD29" s="220" t="e">
        <f ca="1">IF(ISNA(VLOOKUP($AY29,'DATOS | DATA'!$AY$27:$BE$22000,6,FALSE)),NA(),VLOOKUP($AY29,'DATOS | DATA'!$AY$27:$BE$22000,6,FALSE))</f>
        <v>#N/A</v>
      </c>
      <c r="BE29" s="220" t="e">
        <f ca="1">IF(ISNA(VLOOKUP($AY29,'DATOS | DATA'!$AY$27:$BE$22000,7,FALSE)),NA(),VLOOKUP($AY29,'DATOS | DATA'!$AY$27:$BE$22000,7,FALSE))</f>
        <v>#N/A</v>
      </c>
    </row>
    <row r="30" spans="1:57">
      <c r="D30" s="63">
        <f t="shared" ca="1" si="0"/>
        <v>45523</v>
      </c>
      <c r="E30" s="211">
        <f ca="1">IF(ISNA(VLOOKUP($D30,'DATOS | DATA'!$D$27:$G$22000,2,FALSE)),NA(),VLOOKUP($D30,'DATOS | DATA'!$D$27:$G$22000,2,FALSE))</f>
        <v>8035.3469999999998</v>
      </c>
      <c r="F30" s="211">
        <f ca="1">IF(ISNA(VLOOKUP($D30,'DATOS | DATA'!$D$27:$G$22000,3,FALSE)),NA(),VLOOKUP($D30,'DATOS | DATA'!$D$27:$G$22000,3,FALSE))</f>
        <v>14201.978999999999</v>
      </c>
      <c r="G30" s="211">
        <f ca="1">IF(ISNA(VLOOKUP($D30,'DATOS | DATA'!$D$27:$G$22000,4,FALSE)),NA(),VLOOKUP($D30,'DATOS | DATA'!$D$27:$G$22000,4,FALSE))</f>
        <v>22237.326000000001</v>
      </c>
      <c r="I30" s="63">
        <f t="shared" ca="1" si="1"/>
        <v>45523</v>
      </c>
      <c r="J30" s="68">
        <f ca="1">IF(ISNA(VLOOKUP($I30,'DATOS | DATA'!$I$232:$K$21999,2,FALSE)),NA(),IF(VLOOKUP($I30,'DATOS | DATA'!$I$232:$K$21999,2,FALSE)="s/o",NA(),VLOOKUP($I30,'DATOS | DATA'!$I$232:$K$21999,2,FALSE)))</f>
        <v>41.76</v>
      </c>
      <c r="K30" s="68">
        <f ca="1">IF(ISNA(VLOOKUP($I30,'DATOS | DATA'!$I$232:$K$21999,3,FALSE)),NA(),IF(VLOOKUP($I30,'DATOS | DATA'!$I$232:$K$21999,3,FALSE)="s/o",NA(),VLOOKUP($I30,'DATOS | DATA'!$I$232:$K$21999,3,FALSE)))</f>
        <v>42.45</v>
      </c>
      <c r="M30" s="63">
        <f t="shared" ca="1" si="2"/>
        <v>45523</v>
      </c>
      <c r="N30" s="211">
        <f ca="1">IF(ISNA(VLOOKUP($M30,'DATOS | DATA'!$M$27:$O$22000,2,FALSE)),NA(),VLOOKUP($M30,'DATOS | DATA'!$M$27:$O$22000,2,FALSE))</f>
        <v>27512</v>
      </c>
      <c r="O30" s="217">
        <f ca="1">IF(ISNA(VLOOKUP($M30,'DATOS | DATA'!$M$27:$O$22000,3,FALSE)),NA(),VLOOKUP($M30,'DATOS | DATA'!$M$27:$O$22000,3,FALSE))</f>
        <v>944.33330000000001</v>
      </c>
      <c r="Q30" s="63">
        <f t="shared" ca="1" si="3"/>
        <v>45523</v>
      </c>
      <c r="R30" s="210">
        <f ca="1">IF(ISNA(VLOOKUP($Q30,'DATOS | DATA'!$Q$27:$S$22000,2,FALSE)),NA(),VLOOKUP($Q30,'DATOS | DATA'!$Q$27:$S$22000,2,FALSE))</f>
        <v>248.67226378936803</v>
      </c>
      <c r="S30" s="210">
        <f ca="1">IF(ISNA(VLOOKUP($Q30,'DATOS | DATA'!$Q$27:$S$22000,3,FALSE)),NA(),VLOOKUP($Q30,'DATOS | DATA'!$Q$27:$S$22000,3,FALSE))</f>
        <v>174.43049003524584</v>
      </c>
      <c r="T30" s="57"/>
      <c r="U30" s="63">
        <f t="shared" ca="1" si="4"/>
        <v>45523</v>
      </c>
      <c r="V30" s="217">
        <f ca="1">IF(ISNA(VLOOKUP(U30,'DATOS | DATA'!$U$210:$V$22000,2,FALSE)),NA(),VLOOKUP(U30,'DATOS | DATA'!$U$210:$V$22000,2,FALSE))</f>
        <v>53.627876266187101</v>
      </c>
      <c r="X30" s="63">
        <f t="shared" ca="1" si="5"/>
        <v>45523</v>
      </c>
      <c r="Y30" s="210">
        <f ca="1">IF(ISNA(VLOOKUP($X30,'DATOS | DATA'!$X$27:$AA$22000,2,FALSE)),NA(),VLOOKUP($X30,'DATOS | DATA'!$X$27:$AA$22000,2,FALSE))</f>
        <v>38.375</v>
      </c>
      <c r="Z30" s="210">
        <f ca="1">IF(ISNA(VLOOKUP($X30,'DATOS | DATA'!$X$27:$AA$22000,3,FALSE)),NA(),VLOOKUP($X30,'DATOS | DATA'!$X$27:$AA$22000,3,FALSE))</f>
        <v>35.1</v>
      </c>
      <c r="AA30" s="210">
        <f ca="1">IF(ISNA(VLOOKUP($X30,'DATOS | DATA'!$X$27:$AA$22000,4,FALSE)),NA(),VLOOKUP($X30,'DATOS | DATA'!$X$27:$AA$22000,4,FALSE))</f>
        <v>40.125</v>
      </c>
      <c r="AB30" s="210" t="e">
        <f ca="1">IF(ISNA(VLOOKUP($X30,'DATOS | DATA'!$X$27:$AB$22000,5,FALSE)),NA(),VLOOKUP($X30,'DATOS | DATA'!$X$27:$AB$22000,5,FALSE))</f>
        <v>#N/A</v>
      </c>
      <c r="AD30" s="63">
        <f t="shared" ca="1" si="6"/>
        <v>45523</v>
      </c>
      <c r="AE30" s="210">
        <f ca="1">IF(ISNA(VLOOKUP($AD30,'DATOS | DATA'!$AD$27:$AF$22000,2,FALSE)),NA(),VLOOKUP($AD30,'DATOS | DATA'!$AD$27:$AF$22000,2,FALSE))</f>
        <v>46.36</v>
      </c>
      <c r="AF30" s="210">
        <f ca="1">IF(ISNA(VLOOKUP($AD30,'DATOS | DATA'!$AD$27:$AF$22000,3,FALSE)),NA(),VLOOKUP($AD30,'DATOS | DATA'!$AD$27:$AF$22000,3,FALSE))</f>
        <v>68.92</v>
      </c>
      <c r="AH30" s="63">
        <f t="shared" ca="1" si="7"/>
        <v>45523</v>
      </c>
      <c r="AI30" s="210">
        <f ca="1">IF(ISNA(VLOOKUP($AH30,'DATOS | DATA'!$AH$27:$AK$22000,2,FALSE)),NA(),VLOOKUP($AH30,'DATOS | DATA'!$AH$27:$AK$22000,2,FALSE))</f>
        <v>100.39936075866711</v>
      </c>
      <c r="AJ30" s="210">
        <f ca="1">IF(ISNA(VLOOKUP($AH30,'DATOS | DATA'!$AH$27:$AK$22000,3,FALSE)),NA(),VLOOKUP($AH30,'DATOS | DATA'!$AH$27:$AK$22000,3,FALSE))</f>
        <v>135.8249686711768</v>
      </c>
      <c r="AK30" s="210">
        <f ca="1">IF(ISNA(VLOOKUP($AH30,'DATOS | DATA'!$AH$27:$AK$22000,4,FALSE)),NA(),VLOOKUP($AH30,'DATOS | DATA'!$AH$27:$AK$22000,4,FALSE))</f>
        <v>174.47993757559775</v>
      </c>
      <c r="AM30" s="63">
        <f t="shared" ca="1" si="8"/>
        <v>45523</v>
      </c>
      <c r="AN30" s="217">
        <f ca="1">IF(ISNA(VLOOKUP($AM30,'DATOS | DATA'!$AM$27:$AP$22000,2,FALSE)),NA(),VLOOKUP($AM30,'DATOS | DATA'!$AM$27:$AP$22000,2,FALSE))</f>
        <v>209.67484389023539</v>
      </c>
      <c r="AO30" s="217">
        <f ca="1">IF(ISNA(VLOOKUP($AM30,'DATOS | DATA'!$AM$27:$AP$22000,3,FALSE)),NA(),VLOOKUP($AM30,'DATOS | DATA'!$AM$27:$AP$22000,3,FALSE))</f>
        <v>216.27611837752619</v>
      </c>
      <c r="AP30" s="217">
        <f ca="1">IF(ISNA(VLOOKUP($AM30,'DATOS | DATA'!$AM$27:$AP$22000,4,FALSE)),NA(),VLOOKUP($AM30,'DATOS | DATA'!$AM$27:$AP$22000,4,FALSE))</f>
        <v>222.5673027814799</v>
      </c>
      <c r="AR30" s="63">
        <f t="shared" ca="1" si="9"/>
        <v>45523</v>
      </c>
      <c r="AS30" s="217">
        <f ca="1">IF(ISNA(VLOOKUP($AR30,'DATOS | DATA'!$AR$27:$AT$22000,2,FALSE)),NA(),VLOOKUP($AR30,'DATOS | DATA'!$AR$27:$AT$22000,2,FALSE))</f>
        <v>77.669738356274379</v>
      </c>
      <c r="AT30" s="217">
        <f ca="1">IF(ISNA(VLOOKUP($AR30,'DATOS | DATA'!$AR$27:$AT$22000,3,FALSE)),NA(),VLOOKUP($AR30,'DATOS | DATA'!$AR$27:$AT$22000,3,FALSE))</f>
        <v>20.775000054238291</v>
      </c>
      <c r="AV30" s="63">
        <f t="shared" ca="1" si="10"/>
        <v>45523</v>
      </c>
      <c r="AW30" s="211">
        <f ca="1">IF(ISNA(VLOOKUP(AV30,'DATOS | DATA'!$AV$27:$AW$21786,2,FALSE)),NA(),VLOOKUP(AV30,'DATOS | DATA'!$AV$27:$AW$21786,2,FALSE))</f>
        <v>32588.687585</v>
      </c>
      <c r="AY30" s="71">
        <f t="shared" ca="1" si="11"/>
        <v>45523</v>
      </c>
      <c r="AZ30" s="220">
        <f ca="1">IF(ISNA(VLOOKUP($AY30,'DATOS | DATA'!$AY$27:$BE$22000,2,FALSE)),NA(),VLOOKUP($AY30,'DATOS | DATA'!$AY$27:$BE$22000,2,FALSE))</f>
        <v>5.8614049999999711</v>
      </c>
      <c r="BA30" s="220">
        <f ca="1">IF(ISNA(VLOOKUP($AY30,'DATOS | DATA'!$AY$27:$BE$22000,3,FALSE)),NA(),VLOOKUP($AY30,'DATOS | DATA'!$AY$27:$BE$22000,3,FALSE))</f>
        <v>-975.50563097734005</v>
      </c>
      <c r="BB30" s="220">
        <f ca="1">IF(ISNA(VLOOKUP($AY30,'DATOS | DATA'!$AY$27:$BE$22000,4,FALSE)),NA(),VLOOKUP($AY30,'DATOS | DATA'!$AY$27:$BE$22000,4,FALSE))</f>
        <v>-0.42614940118999883</v>
      </c>
      <c r="BC30" s="220">
        <f ca="1">IF(ISNA(VLOOKUP($AY30,'DATOS | DATA'!$AY$27:$BE$22000,5,FALSE)),NA(),VLOOKUP($AY30,'DATOS | DATA'!$AY$27:$BE$22000,5,FALSE))</f>
        <v>1970.8741575447009</v>
      </c>
      <c r="BD30" s="220">
        <f ca="1">IF(ISNA(VLOOKUP($AY30,'DATOS | DATA'!$AY$27:$BE$22000,6,FALSE)),NA(),VLOOKUP($AY30,'DATOS | DATA'!$AY$27:$BE$22000,6,FALSE))</f>
        <v>-189.53869145508915</v>
      </c>
      <c r="BE30" s="220">
        <f ca="1">IF(ISNA(VLOOKUP($AY30,'DATOS | DATA'!$AY$27:$BE$22000,7,FALSE)),NA(),VLOOKUP($AY30,'DATOS | DATA'!$AY$27:$BE$22000,7,FALSE))</f>
        <v>811.26509071107955</v>
      </c>
    </row>
    <row r="31" spans="1:57">
      <c r="D31" s="63">
        <f t="shared" ca="1" si="0"/>
        <v>45524</v>
      </c>
      <c r="E31" s="211">
        <f ca="1">IF(ISNA(VLOOKUP($D31,'DATOS | DATA'!$D$27:$G$22000,2,FALSE)),NA(),VLOOKUP($D31,'DATOS | DATA'!$D$27:$G$22000,2,FALSE))</f>
        <v>7690.1329999999998</v>
      </c>
      <c r="F31" s="211">
        <f ca="1">IF(ISNA(VLOOKUP($D31,'DATOS | DATA'!$D$27:$G$22000,3,FALSE)),NA(),VLOOKUP($D31,'DATOS | DATA'!$D$27:$G$22000,3,FALSE))</f>
        <v>14189.786</v>
      </c>
      <c r="G31" s="211">
        <f ca="1">IF(ISNA(VLOOKUP($D31,'DATOS | DATA'!$D$27:$G$22000,4,FALSE)),NA(),VLOOKUP($D31,'DATOS | DATA'!$D$27:$G$22000,4,FALSE))</f>
        <v>21879.919000000002</v>
      </c>
      <c r="I31" s="63">
        <f t="shared" ca="1" si="1"/>
        <v>45524</v>
      </c>
      <c r="J31" s="68">
        <f ca="1">IF(ISNA(VLOOKUP($I31,'DATOS | DATA'!$I$232:$K$21999,2,FALSE)),NA(),IF(VLOOKUP($I31,'DATOS | DATA'!$I$232:$K$21999,2,FALSE)="s/o",NA(),VLOOKUP($I31,'DATOS | DATA'!$I$232:$K$21999,2,FALSE)))</f>
        <v>41.65</v>
      </c>
      <c r="K31" s="68">
        <f ca="1">IF(ISNA(VLOOKUP($I31,'DATOS | DATA'!$I$232:$K$21999,3,FALSE)),NA(),IF(VLOOKUP($I31,'DATOS | DATA'!$I$232:$K$21999,3,FALSE)="s/o",NA(),VLOOKUP($I31,'DATOS | DATA'!$I$232:$K$21999,3,FALSE)))</f>
        <v>41.81</v>
      </c>
      <c r="M31" s="63">
        <f t="shared" ca="1" si="2"/>
        <v>45524</v>
      </c>
      <c r="N31" s="211">
        <f ca="1">IF(ISNA(VLOOKUP($M31,'DATOS | DATA'!$M$27:$O$22000,2,FALSE)),NA(),VLOOKUP($M31,'DATOS | DATA'!$M$27:$O$22000,2,FALSE))</f>
        <v>27674</v>
      </c>
      <c r="O31" s="217">
        <f ca="1">IF(ISNA(VLOOKUP($M31,'DATOS | DATA'!$M$27:$O$22000,3,FALSE)),NA(),VLOOKUP($M31,'DATOS | DATA'!$M$27:$O$22000,3,FALSE))</f>
        <v>944.83330000000001</v>
      </c>
      <c r="Q31" s="63">
        <f t="shared" ca="1" si="3"/>
        <v>45524</v>
      </c>
      <c r="R31" s="210">
        <f ca="1">IF(ISNA(VLOOKUP($Q31,'DATOS | DATA'!$Q$27:$S$22000,2,FALSE)),NA(),VLOOKUP($Q31,'DATOS | DATA'!$Q$27:$S$22000,2,FALSE))</f>
        <v>248.23125243033331</v>
      </c>
      <c r="S31" s="210">
        <f ca="1">IF(ISNA(VLOOKUP($Q31,'DATOS | DATA'!$Q$27:$S$22000,3,FALSE)),NA(),VLOOKUP($Q31,'DATOS | DATA'!$Q$27:$S$22000,3,FALSE))</f>
        <v>173.57978032399592</v>
      </c>
      <c r="T31" s="57"/>
      <c r="U31" s="63">
        <f t="shared" ca="1" si="4"/>
        <v>45524</v>
      </c>
      <c r="V31" s="217">
        <f ca="1">IF(ISNA(VLOOKUP(U31,'DATOS | DATA'!$U$210:$V$22000,2,FALSE)),NA(),VLOOKUP(U31,'DATOS | DATA'!$U$210:$V$22000,2,FALSE))</f>
        <v>53.173108582672924</v>
      </c>
      <c r="X31" s="63">
        <f t="shared" ca="1" si="5"/>
        <v>45524</v>
      </c>
      <c r="Y31" s="210">
        <f ca="1">IF(ISNA(VLOOKUP($X31,'DATOS | DATA'!$X$27:$AA$22000,2,FALSE)),NA(),VLOOKUP($X31,'DATOS | DATA'!$X$27:$AA$22000,2,FALSE))</f>
        <v>40.75</v>
      </c>
      <c r="Z31" s="210">
        <f ca="1">IF(ISNA(VLOOKUP($X31,'DATOS | DATA'!$X$27:$AA$22000,3,FALSE)),NA(),VLOOKUP($X31,'DATOS | DATA'!$X$27:$AA$22000,3,FALSE))</f>
        <v>35.11</v>
      </c>
      <c r="AA31" s="210">
        <f ca="1">IF(ISNA(VLOOKUP($X31,'DATOS | DATA'!$X$27:$AA$22000,4,FALSE)),NA(),VLOOKUP($X31,'DATOS | DATA'!$X$27:$AA$22000,4,FALSE))</f>
        <v>41.9375</v>
      </c>
      <c r="AB31" s="210" t="e">
        <f ca="1">IF(ISNA(VLOOKUP($X31,'DATOS | DATA'!$X$27:$AB$22000,5,FALSE)),NA(),VLOOKUP($X31,'DATOS | DATA'!$X$27:$AB$22000,5,FALSE))</f>
        <v>#N/A</v>
      </c>
      <c r="AD31" s="63">
        <f t="shared" ca="1" si="6"/>
        <v>45524</v>
      </c>
      <c r="AE31" s="210">
        <f ca="1">IF(ISNA(VLOOKUP($AD31,'DATOS | DATA'!$AD$27:$AF$22000,2,FALSE)),NA(),VLOOKUP($AD31,'DATOS | DATA'!$AD$27:$AF$22000,2,FALSE))</f>
        <v>47.48</v>
      </c>
      <c r="AF31" s="210">
        <f ca="1">IF(ISNA(VLOOKUP($AD31,'DATOS | DATA'!$AD$27:$AF$22000,3,FALSE)),NA(),VLOOKUP($AD31,'DATOS | DATA'!$AD$27:$AF$22000,3,FALSE))</f>
        <v>67.97</v>
      </c>
      <c r="AH31" s="63">
        <f t="shared" ca="1" si="7"/>
        <v>45524</v>
      </c>
      <c r="AI31" s="210">
        <f ca="1">IF(ISNA(VLOOKUP($AH31,'DATOS | DATA'!$AH$27:$AK$22000,2,FALSE)),NA(),VLOOKUP($AH31,'DATOS | DATA'!$AH$27:$AK$22000,2,FALSE))</f>
        <v>100.16832557861176</v>
      </c>
      <c r="AJ31" s="210">
        <f ca="1">IF(ISNA(VLOOKUP($AH31,'DATOS | DATA'!$AH$27:$AK$22000,3,FALSE)),NA(),VLOOKUP($AH31,'DATOS | DATA'!$AH$27:$AK$22000,3,FALSE))</f>
        <v>135.17373193476266</v>
      </c>
      <c r="AK31" s="210">
        <f ca="1">IF(ISNA(VLOOKUP($AH31,'DATOS | DATA'!$AH$27:$AK$22000,4,FALSE)),NA(),VLOOKUP($AH31,'DATOS | DATA'!$AH$27:$AK$22000,4,FALSE))</f>
        <v>173.3001788623526</v>
      </c>
      <c r="AM31" s="63">
        <f t="shared" ca="1" si="8"/>
        <v>45524</v>
      </c>
      <c r="AN31" s="217">
        <f ca="1">IF(ISNA(VLOOKUP($AM31,'DATOS | DATA'!$AM$27:$AP$22000,2,FALSE)),NA(),VLOOKUP($AM31,'DATOS | DATA'!$AM$27:$AP$22000,2,FALSE))</f>
        <v>210.24049470313372</v>
      </c>
      <c r="AO31" s="217">
        <f ca="1">IF(ISNA(VLOOKUP($AM31,'DATOS | DATA'!$AM$27:$AP$22000,3,FALSE)),NA(),VLOOKUP($AM31,'DATOS | DATA'!$AM$27:$AP$22000,3,FALSE))</f>
        <v>217.10287122296657</v>
      </c>
      <c r="AP31" s="217">
        <f ca="1">IF(ISNA(VLOOKUP($AM31,'DATOS | DATA'!$AM$27:$AP$22000,4,FALSE)),NA(),VLOOKUP($AM31,'DATOS | DATA'!$AM$27:$AP$22000,4,FALSE))</f>
        <v>222.65832212632714</v>
      </c>
      <c r="AR31" s="63">
        <f t="shared" ca="1" si="9"/>
        <v>45524</v>
      </c>
      <c r="AS31" s="217">
        <f ca="1">IF(ISNA(VLOOKUP($AR31,'DATOS | DATA'!$AR$27:$AT$22000,2,FALSE)),NA(),VLOOKUP($AR31,'DATOS | DATA'!$AR$27:$AT$22000,2,FALSE))</f>
        <v>77.803252656276484</v>
      </c>
      <c r="AT31" s="217">
        <f ca="1">IF(ISNA(VLOOKUP($AR31,'DATOS | DATA'!$AR$27:$AT$22000,3,FALSE)),NA(),VLOOKUP($AR31,'DATOS | DATA'!$AR$27:$AT$22000,3,FALSE))</f>
        <v>20.932358119652548</v>
      </c>
      <c r="AV31" s="63">
        <f t="shared" ca="1" si="10"/>
        <v>45524</v>
      </c>
      <c r="AW31" s="211">
        <f ca="1">IF(ISNA(VLOOKUP(AV31,'DATOS | DATA'!$AV$27:$AW$21786,2,FALSE)),NA(),VLOOKUP(AV31,'DATOS | DATA'!$AV$27:$AW$21786,2,FALSE))</f>
        <v>32571.578777000002</v>
      </c>
      <c r="AY31" s="71">
        <f t="shared" ca="1" si="11"/>
        <v>45524</v>
      </c>
      <c r="AZ31" s="220">
        <f ca="1">IF(ISNA(VLOOKUP($AY31,'DATOS | DATA'!$AY$27:$BE$22000,2,FALSE)),NA(),VLOOKUP($AY31,'DATOS | DATA'!$AY$27:$BE$22000,2,FALSE))</f>
        <v>38.153880000000008</v>
      </c>
      <c r="BA31" s="220">
        <f ca="1">IF(ISNA(VLOOKUP($AY31,'DATOS | DATA'!$AY$27:$BE$22000,3,FALSE)),NA(),VLOOKUP($AY31,'DATOS | DATA'!$AY$27:$BE$22000,3,FALSE))</f>
        <v>-975.148677618129</v>
      </c>
      <c r="BB31" s="220">
        <f ca="1">IF(ISNA(VLOOKUP($AY31,'DATOS | DATA'!$AY$27:$BE$22000,4,FALSE)),NA(),VLOOKUP($AY31,'DATOS | DATA'!$AY$27:$BE$22000,4,FALSE))</f>
        <v>-0.34526817652999975</v>
      </c>
      <c r="BC31" s="220">
        <f ca="1">IF(ISNA(VLOOKUP($AY31,'DATOS | DATA'!$AY$27:$BE$22000,5,FALSE)),NA(),VLOOKUP($AY31,'DATOS | DATA'!$AY$27:$BE$22000,5,FALSE))</f>
        <v>2118.0827571345899</v>
      </c>
      <c r="BD31" s="220">
        <f ca="1">IF(ISNA(VLOOKUP($AY31,'DATOS | DATA'!$AY$27:$BE$22000,6,FALSE)),NA(),VLOOKUP($AY31,'DATOS | DATA'!$AY$27:$BE$22000,6,FALSE))</f>
        <v>-188.18808417322231</v>
      </c>
      <c r="BE31" s="220">
        <f ca="1">IF(ISNA(VLOOKUP($AY31,'DATOS | DATA'!$AY$27:$BE$22000,7,FALSE)),NA(),VLOOKUP($AY31,'DATOS | DATA'!$AY$27:$BE$22000,7,FALSE))</f>
        <v>992.55460716670757</v>
      </c>
    </row>
    <row r="32" spans="1:57">
      <c r="D32" s="63">
        <f t="shared" ca="1" si="0"/>
        <v>45525</v>
      </c>
      <c r="E32" s="211">
        <f ca="1">IF(ISNA(VLOOKUP($D32,'DATOS | DATA'!$D$27:$G$22000,2,FALSE)),NA(),VLOOKUP($D32,'DATOS | DATA'!$D$27:$G$22000,2,FALSE))</f>
        <v>7916.6469999999999</v>
      </c>
      <c r="F32" s="211">
        <f ca="1">IF(ISNA(VLOOKUP($D32,'DATOS | DATA'!$D$27:$G$22000,3,FALSE)),NA(),VLOOKUP($D32,'DATOS | DATA'!$D$27:$G$22000,3,FALSE))</f>
        <v>14177.316000000001</v>
      </c>
      <c r="G32" s="211">
        <f ca="1">IF(ISNA(VLOOKUP($D32,'DATOS | DATA'!$D$27:$G$22000,4,FALSE)),NA(),VLOOKUP($D32,'DATOS | DATA'!$D$27:$G$22000,4,FALSE))</f>
        <v>22093.963</v>
      </c>
      <c r="I32" s="63">
        <f t="shared" ca="1" si="1"/>
        <v>45525</v>
      </c>
      <c r="J32" s="68">
        <f ca="1">IF(ISNA(VLOOKUP($I32,'DATOS | DATA'!$I$232:$K$21999,2,FALSE)),NA(),IF(VLOOKUP($I32,'DATOS | DATA'!$I$232:$K$21999,2,FALSE)="s/o",NA(),VLOOKUP($I32,'DATOS | DATA'!$I$232:$K$21999,2,FALSE)))</f>
        <v>40.479999999999997</v>
      </c>
      <c r="K32" s="68">
        <f ca="1">IF(ISNA(VLOOKUP($I32,'DATOS | DATA'!$I$232:$K$21999,3,FALSE)),NA(),IF(VLOOKUP($I32,'DATOS | DATA'!$I$232:$K$21999,3,FALSE)="s/o",NA(),VLOOKUP($I32,'DATOS | DATA'!$I$232:$K$21999,3,FALSE)))</f>
        <v>41.78</v>
      </c>
      <c r="M32" s="63">
        <f t="shared" ca="1" si="2"/>
        <v>45525</v>
      </c>
      <c r="N32" s="211">
        <f ca="1">IF(ISNA(VLOOKUP($M32,'DATOS | DATA'!$M$27:$O$22000,2,FALSE)),NA(),VLOOKUP($M32,'DATOS | DATA'!$M$27:$O$22000,2,FALSE))</f>
        <v>27662</v>
      </c>
      <c r="O32" s="217">
        <f ca="1">IF(ISNA(VLOOKUP($M32,'DATOS | DATA'!$M$27:$O$22000,3,FALSE)),NA(),VLOOKUP($M32,'DATOS | DATA'!$M$27:$O$22000,3,FALSE))</f>
        <v>945.33330000000001</v>
      </c>
      <c r="Q32" s="63">
        <f t="shared" ca="1" si="3"/>
        <v>45525</v>
      </c>
      <c r="R32" s="210">
        <f ca="1">IF(ISNA(VLOOKUP($Q32,'DATOS | DATA'!$Q$27:$S$22000,2,FALSE)),NA(),VLOOKUP($Q32,'DATOS | DATA'!$Q$27:$S$22000,2,FALSE))</f>
        <v>248.16238461303698</v>
      </c>
      <c r="S32" s="210">
        <f ca="1">IF(ISNA(VLOOKUP($Q32,'DATOS | DATA'!$Q$27:$S$22000,3,FALSE)),NA(),VLOOKUP($Q32,'DATOS | DATA'!$Q$27:$S$22000,3,FALSE))</f>
        <v>172.79121018674272</v>
      </c>
      <c r="T32" s="57"/>
      <c r="U32" s="63">
        <f t="shared" ca="1" si="4"/>
        <v>45525</v>
      </c>
      <c r="V32" s="217">
        <f ca="1">IF(ISNA(VLOOKUP(U32,'DATOS | DATA'!$U$210:$V$22000,2,FALSE)),NA(),VLOOKUP(U32,'DATOS | DATA'!$U$210:$V$22000,2,FALSE))</f>
        <v>53.23499941326628</v>
      </c>
      <c r="X32" s="63">
        <f t="shared" ca="1" si="5"/>
        <v>45525</v>
      </c>
      <c r="Y32" s="210">
        <f ca="1">IF(ISNA(VLOOKUP($X32,'DATOS | DATA'!$X$27:$AA$22000,2,FALSE)),NA(),VLOOKUP($X32,'DATOS | DATA'!$X$27:$AA$22000,2,FALSE))</f>
        <v>39.25</v>
      </c>
      <c r="Z32" s="210">
        <f ca="1">IF(ISNA(VLOOKUP($X32,'DATOS | DATA'!$X$27:$AA$22000,3,FALSE)),NA(),VLOOKUP($X32,'DATOS | DATA'!$X$27:$AA$22000,3,FALSE))</f>
        <v>35.19</v>
      </c>
      <c r="AA32" s="210">
        <f ca="1">IF(ISNA(VLOOKUP($X32,'DATOS | DATA'!$X$27:$AA$22000,4,FALSE)),NA(),VLOOKUP($X32,'DATOS | DATA'!$X$27:$AA$22000,4,FALSE))</f>
        <v>40.4375</v>
      </c>
      <c r="AB32" s="210" t="e">
        <f ca="1">IF(ISNA(VLOOKUP($X32,'DATOS | DATA'!$X$27:$AB$22000,5,FALSE)),NA(),VLOOKUP($X32,'DATOS | DATA'!$X$27:$AB$22000,5,FALSE))</f>
        <v>#N/A</v>
      </c>
      <c r="AD32" s="63">
        <f t="shared" ca="1" si="6"/>
        <v>45525</v>
      </c>
      <c r="AE32" s="210">
        <f ca="1">IF(ISNA(VLOOKUP($AD32,'DATOS | DATA'!$AD$27:$AF$22000,2,FALSE)),NA(),VLOOKUP($AD32,'DATOS | DATA'!$AD$27:$AF$22000,2,FALSE))</f>
        <v>46.96</v>
      </c>
      <c r="AF32" s="210">
        <f ca="1">IF(ISNA(VLOOKUP($AD32,'DATOS | DATA'!$AD$27:$AF$22000,3,FALSE)),NA(),VLOOKUP($AD32,'DATOS | DATA'!$AD$27:$AF$22000,3,FALSE))</f>
        <v>65.989999999999995</v>
      </c>
      <c r="AH32" s="63">
        <f t="shared" ca="1" si="7"/>
        <v>45525</v>
      </c>
      <c r="AI32" s="210">
        <f ca="1">IF(ISNA(VLOOKUP($AH32,'DATOS | DATA'!$AH$27:$AK$22000,2,FALSE)),NA(),VLOOKUP($AH32,'DATOS | DATA'!$AH$27:$AK$22000,2,FALSE))</f>
        <v>99.991809776036192</v>
      </c>
      <c r="AJ32" s="210">
        <f ca="1">IF(ISNA(VLOOKUP($AH32,'DATOS | DATA'!$AH$27:$AK$22000,3,FALSE)),NA(),VLOOKUP($AH32,'DATOS | DATA'!$AH$27:$AK$22000,3,FALSE))</f>
        <v>134.60340722831768</v>
      </c>
      <c r="AK32" s="210">
        <f ca="1">IF(ISNA(VLOOKUP($AH32,'DATOS | DATA'!$AH$27:$AK$22000,4,FALSE)),NA(),VLOOKUP($AH32,'DATOS | DATA'!$AH$27:$AK$22000,4,FALSE))</f>
        <v>172.23516609520658</v>
      </c>
      <c r="AM32" s="63">
        <f t="shared" ca="1" si="8"/>
        <v>45525</v>
      </c>
      <c r="AN32" s="217">
        <f ca="1">IF(ISNA(VLOOKUP($AM32,'DATOS | DATA'!$AM$27:$AP$22000,2,FALSE)),NA(),VLOOKUP($AM32,'DATOS | DATA'!$AM$27:$AP$22000,2,FALSE))</f>
        <v>210.72625917732668</v>
      </c>
      <c r="AO32" s="217">
        <f ca="1">IF(ISNA(VLOOKUP($AM32,'DATOS | DATA'!$AM$27:$AP$22000,3,FALSE)),NA(),VLOOKUP($AM32,'DATOS | DATA'!$AM$27:$AP$22000,3,FALSE))</f>
        <v>217.76059354358804</v>
      </c>
      <c r="AP32" s="217">
        <f ca="1">IF(ISNA(VLOOKUP($AM32,'DATOS | DATA'!$AM$27:$AP$22000,4,FALSE)),NA(),VLOOKUP($AM32,'DATOS | DATA'!$AM$27:$AP$22000,4,FALSE))</f>
        <v>222.68633389557181</v>
      </c>
      <c r="AR32" s="63">
        <f t="shared" ca="1" si="9"/>
        <v>45525</v>
      </c>
      <c r="AS32" s="217">
        <f ca="1">IF(ISNA(VLOOKUP($AR32,'DATOS | DATA'!$AR$27:$AT$22000,2,FALSE)),NA(),VLOOKUP($AR32,'DATOS | DATA'!$AR$27:$AT$22000,2,FALSE))</f>
        <v>77.91109485534848</v>
      </c>
      <c r="AT32" s="217">
        <f ca="1">IF(ISNA(VLOOKUP($AR32,'DATOS | DATA'!$AR$27:$AT$22000,3,FALSE)),NA(),VLOOKUP($AR32,'DATOS | DATA'!$AR$27:$AT$22000,3,FALSE))</f>
        <v>21.103251400192047</v>
      </c>
      <c r="AV32" s="63">
        <f t="shared" ca="1" si="10"/>
        <v>45525</v>
      </c>
      <c r="AW32" s="211">
        <f ca="1">IF(ISNA(VLOOKUP(AV32,'DATOS | DATA'!$AV$27:$AW$21786,2,FALSE)),NA(),VLOOKUP(AV32,'DATOS | DATA'!$AV$27:$AW$21786,2,FALSE))</f>
        <v>32609.397621</v>
      </c>
      <c r="AY32" s="71">
        <f t="shared" ca="1" si="11"/>
        <v>45525</v>
      </c>
      <c r="AZ32" s="220">
        <f ca="1">IF(ISNA(VLOOKUP($AY32,'DATOS | DATA'!$AY$27:$BE$22000,2,FALSE)),NA(),VLOOKUP($AY32,'DATOS | DATA'!$AY$27:$BE$22000,2,FALSE))</f>
        <v>41.959789999999998</v>
      </c>
      <c r="BA32" s="220">
        <f ca="1">IF(ISNA(VLOOKUP($AY32,'DATOS | DATA'!$AY$27:$BE$22000,3,FALSE)),NA(),VLOOKUP($AY32,'DATOS | DATA'!$AY$27:$BE$22000,3,FALSE))</f>
        <v>-975.72016326648816</v>
      </c>
      <c r="BB32" s="220">
        <f ca="1">IF(ISNA(VLOOKUP($AY32,'DATOS | DATA'!$AY$27:$BE$22000,4,FALSE)),NA(),VLOOKUP($AY32,'DATOS | DATA'!$AY$27:$BE$22000,4,FALSE))</f>
        <v>-0.34526817652999975</v>
      </c>
      <c r="BC32" s="220">
        <f ca="1">IF(ISNA(VLOOKUP($AY32,'DATOS | DATA'!$AY$27:$BE$22000,5,FALSE)),NA(),VLOOKUP($AY32,'DATOS | DATA'!$AY$27:$BE$22000,5,FALSE))</f>
        <v>2639.7030458301197</v>
      </c>
      <c r="BD32" s="220">
        <f ca="1">IF(ISNA(VLOOKUP($AY32,'DATOS | DATA'!$AY$27:$BE$22000,6,FALSE)),NA(),VLOOKUP($AY32,'DATOS | DATA'!$AY$27:$BE$22000,6,FALSE))</f>
        <v>-137.81371436003926</v>
      </c>
      <c r="BE32" s="220">
        <f ca="1">IF(ISNA(VLOOKUP($AY32,'DATOS | DATA'!$AY$27:$BE$22000,7,FALSE)),NA(),VLOOKUP($AY32,'DATOS | DATA'!$AY$27:$BE$22000,7,FALSE))</f>
        <v>1567.7836900270618</v>
      </c>
    </row>
    <row r="33" spans="4:57">
      <c r="D33" s="63">
        <f t="shared" ca="1" si="0"/>
        <v>45526</v>
      </c>
      <c r="E33" s="211">
        <f ca="1">IF(ISNA(VLOOKUP($D33,'DATOS | DATA'!$D$27:$G$22000,2,FALSE)),NA(),VLOOKUP($D33,'DATOS | DATA'!$D$27:$G$22000,2,FALSE))</f>
        <v>7843.0559999999996</v>
      </c>
      <c r="F33" s="211">
        <f ca="1">IF(ISNA(VLOOKUP($D33,'DATOS | DATA'!$D$27:$G$22000,3,FALSE)),NA(),VLOOKUP($D33,'DATOS | DATA'!$D$27:$G$22000,3,FALSE))</f>
        <v>14187.109</v>
      </c>
      <c r="G33" s="211">
        <f ca="1">IF(ISNA(VLOOKUP($D33,'DATOS | DATA'!$D$27:$G$22000,4,FALSE)),NA(),VLOOKUP($D33,'DATOS | DATA'!$D$27:$G$22000,4,FALSE))</f>
        <v>22030.165000000001</v>
      </c>
      <c r="I33" s="63">
        <f t="shared" ca="1" si="1"/>
        <v>45526</v>
      </c>
      <c r="J33" s="68">
        <f ca="1">IF(ISNA(VLOOKUP($I33,'DATOS | DATA'!$I$232:$K$21999,2,FALSE)),NA(),IF(VLOOKUP($I33,'DATOS | DATA'!$I$232:$K$21999,2,FALSE)="s/o",NA(),VLOOKUP($I33,'DATOS | DATA'!$I$232:$K$21999,2,FALSE)))</f>
        <v>41.28</v>
      </c>
      <c r="K33" s="68">
        <f ca="1">IF(ISNA(VLOOKUP($I33,'DATOS | DATA'!$I$232:$K$21999,3,FALSE)),NA(),IF(VLOOKUP($I33,'DATOS | DATA'!$I$232:$K$21999,3,FALSE)="s/o",NA(),VLOOKUP($I33,'DATOS | DATA'!$I$232:$K$21999,3,FALSE)))</f>
        <v>42.39</v>
      </c>
      <c r="M33" s="63">
        <f t="shared" ca="1" si="2"/>
        <v>45526</v>
      </c>
      <c r="N33" s="211">
        <f ca="1">IF(ISNA(VLOOKUP($M33,'DATOS | DATA'!$M$27:$O$22000,2,FALSE)),NA(),VLOOKUP($M33,'DATOS | DATA'!$M$27:$O$22000,2,FALSE))</f>
        <v>27658</v>
      </c>
      <c r="O33" s="217">
        <f ca="1">IF(ISNA(VLOOKUP($M33,'DATOS | DATA'!$M$27:$O$22000,3,FALSE)),NA(),VLOOKUP($M33,'DATOS | DATA'!$M$27:$O$22000,3,FALSE))</f>
        <v>946.25</v>
      </c>
      <c r="Q33" s="63">
        <f t="shared" ca="1" si="3"/>
        <v>45526</v>
      </c>
      <c r="R33" s="210">
        <f ca="1">IF(ISNA(VLOOKUP($Q33,'DATOS | DATA'!$Q$27:$S$22000,2,FALSE)),NA(),VLOOKUP($Q33,'DATOS | DATA'!$Q$27:$S$22000,2,FALSE))</f>
        <v>248.19364907688737</v>
      </c>
      <c r="S33" s="210">
        <f ca="1">IF(ISNA(VLOOKUP($Q33,'DATOS | DATA'!$Q$27:$S$22000,3,FALSE)),NA(),VLOOKUP($Q33,'DATOS | DATA'!$Q$27:$S$22000,3,FALSE))</f>
        <v>172.08406616518511</v>
      </c>
      <c r="T33" s="57"/>
      <c r="U33" s="63">
        <f t="shared" ca="1" si="4"/>
        <v>45526</v>
      </c>
      <c r="V33" s="217">
        <f ca="1">IF(ISNA(VLOOKUP(U33,'DATOS | DATA'!$U$210:$V$22000,2,FALSE)),NA(),VLOOKUP(U33,'DATOS | DATA'!$U$210:$V$22000,2,FALSE))</f>
        <v>53.019621136668803</v>
      </c>
      <c r="X33" s="63">
        <f t="shared" ca="1" si="5"/>
        <v>45526</v>
      </c>
      <c r="Y33" s="210">
        <f ca="1">IF(ISNA(VLOOKUP($X33,'DATOS | DATA'!$X$27:$AA$22000,2,FALSE)),NA(),VLOOKUP($X33,'DATOS | DATA'!$X$27:$AA$22000,2,FALSE))</f>
        <v>41.25</v>
      </c>
      <c r="Z33" s="210">
        <f ca="1">IF(ISNA(VLOOKUP($X33,'DATOS | DATA'!$X$27:$AA$22000,3,FALSE)),NA(),VLOOKUP($X33,'DATOS | DATA'!$X$27:$AA$22000,3,FALSE))</f>
        <v>35.19</v>
      </c>
      <c r="AA33" s="210">
        <f ca="1">IF(ISNA(VLOOKUP($X33,'DATOS | DATA'!$X$27:$AA$22000,4,FALSE)),NA(),VLOOKUP($X33,'DATOS | DATA'!$X$27:$AA$22000,4,FALSE))</f>
        <v>42.3125</v>
      </c>
      <c r="AB33" s="210" t="e">
        <f ca="1">IF(ISNA(VLOOKUP($X33,'DATOS | DATA'!$X$27:$AB$22000,5,FALSE)),NA(),VLOOKUP($X33,'DATOS | DATA'!$X$27:$AB$22000,5,FALSE))</f>
        <v>#N/A</v>
      </c>
      <c r="AD33" s="63">
        <f t="shared" ca="1" si="6"/>
        <v>45526</v>
      </c>
      <c r="AE33" s="210">
        <f ca="1">IF(ISNA(VLOOKUP($AD33,'DATOS | DATA'!$AD$27:$AF$22000,2,FALSE)),NA(),VLOOKUP($AD33,'DATOS | DATA'!$AD$27:$AF$22000,2,FALSE))</f>
        <v>46.29</v>
      </c>
      <c r="AF33" s="210">
        <f ca="1">IF(ISNA(VLOOKUP($AD33,'DATOS | DATA'!$AD$27:$AF$22000,3,FALSE)),NA(),VLOOKUP($AD33,'DATOS | DATA'!$AD$27:$AF$22000,3,FALSE))</f>
        <v>66.17</v>
      </c>
      <c r="AH33" s="63">
        <f t="shared" ca="1" si="7"/>
        <v>45526</v>
      </c>
      <c r="AI33" s="210">
        <f ca="1">IF(ISNA(VLOOKUP($AH33,'DATOS | DATA'!$AH$27:$AK$22000,2,FALSE)),NA(),VLOOKUP($AH33,'DATOS | DATA'!$AH$27:$AK$22000,2,FALSE))</f>
        <v>99.733124451084421</v>
      </c>
      <c r="AJ33" s="210">
        <f ca="1">IF(ISNA(VLOOKUP($AH33,'DATOS | DATA'!$AH$27:$AK$22000,3,FALSE)),NA(),VLOOKUP($AH33,'DATOS | DATA'!$AH$27:$AK$22000,3,FALSE))</f>
        <v>134.01698401562965</v>
      </c>
      <c r="AK33" s="210">
        <f ca="1">IF(ISNA(VLOOKUP($AH33,'DATOS | DATA'!$AH$27:$AK$22000,4,FALSE)),NA(),VLOOKUP($AH33,'DATOS | DATA'!$AH$27:$AK$22000,4,FALSE))</f>
        <v>171.24281559595551</v>
      </c>
      <c r="AM33" s="63">
        <f t="shared" ca="1" si="8"/>
        <v>45526</v>
      </c>
      <c r="AN33" s="217">
        <f ca="1">IF(ISNA(VLOOKUP($AM33,'DATOS | DATA'!$AM$27:$AP$22000,2,FALSE)),NA(),VLOOKUP($AM33,'DATOS | DATA'!$AM$27:$AP$22000,2,FALSE))</f>
        <v>211.14880430777268</v>
      </c>
      <c r="AO33" s="217">
        <f ca="1">IF(ISNA(VLOOKUP($AM33,'DATOS | DATA'!$AM$27:$AP$22000,3,FALSE)),NA(),VLOOKUP($AM33,'DATOS | DATA'!$AM$27:$AP$22000,3,FALSE))</f>
        <v>218.08515636796577</v>
      </c>
      <c r="AP33" s="217">
        <f ca="1">IF(ISNA(VLOOKUP($AM33,'DATOS | DATA'!$AM$27:$AP$22000,4,FALSE)),NA(),VLOOKUP($AM33,'DATOS | DATA'!$AM$27:$AP$22000,4,FALSE))</f>
        <v>222.93614746986131</v>
      </c>
      <c r="AR33" s="63">
        <f t="shared" ca="1" si="9"/>
        <v>45526</v>
      </c>
      <c r="AS33" s="217">
        <f ca="1">IF(ISNA(VLOOKUP($AR33,'DATOS | DATA'!$AR$27:$AT$22000,2,FALSE)),NA(),VLOOKUP($AR33,'DATOS | DATA'!$AR$27:$AT$22000,2,FALSE))</f>
        <v>77.945425361155714</v>
      </c>
      <c r="AT33" s="217">
        <f ca="1">IF(ISNA(VLOOKUP($AR33,'DATOS | DATA'!$AR$27:$AT$22000,3,FALSE)),NA(),VLOOKUP($AR33,'DATOS | DATA'!$AR$27:$AT$22000,3,FALSE))</f>
        <v>21.288839996173614</v>
      </c>
      <c r="AV33" s="63">
        <f t="shared" ca="1" si="10"/>
        <v>45526</v>
      </c>
      <c r="AW33" s="211">
        <f ca="1">IF(ISNA(VLOOKUP(AV33,'DATOS | DATA'!$AV$27:$AW$21786,2,FALSE)),NA(),VLOOKUP(AV33,'DATOS | DATA'!$AV$27:$AW$21786,2,FALSE))</f>
        <v>32526.950947000001</v>
      </c>
      <c r="AY33" s="71">
        <f t="shared" ca="1" si="11"/>
        <v>45526</v>
      </c>
      <c r="AZ33" s="220">
        <f ca="1">IF(ISNA(VLOOKUP($AY33,'DATOS | DATA'!$AY$27:$BE$22000,2,FALSE)),NA(),VLOOKUP($AY33,'DATOS | DATA'!$AY$27:$BE$22000,2,FALSE))</f>
        <v>119.78031499999997</v>
      </c>
      <c r="BA33" s="220">
        <f ca="1">IF(ISNA(VLOOKUP($AY33,'DATOS | DATA'!$AY$27:$BE$22000,3,FALSE)),NA(),VLOOKUP($AY33,'DATOS | DATA'!$AY$27:$BE$22000,3,FALSE))</f>
        <v>-976.03142066381849</v>
      </c>
      <c r="BB33" s="220">
        <f ca="1">IF(ISNA(VLOOKUP($AY33,'DATOS | DATA'!$AY$27:$BE$22000,4,FALSE)),NA(),VLOOKUP($AY33,'DATOS | DATA'!$AY$27:$BE$22000,4,FALSE))</f>
        <v>-0.44069517653000306</v>
      </c>
      <c r="BC33" s="220">
        <f ca="1">IF(ISNA(VLOOKUP($AY33,'DATOS | DATA'!$AY$27:$BE$22000,5,FALSE)),NA(),VLOOKUP($AY33,'DATOS | DATA'!$AY$27:$BE$22000,5,FALSE))</f>
        <v>2613.3175236604397</v>
      </c>
      <c r="BD33" s="220">
        <f ca="1">IF(ISNA(VLOOKUP($AY33,'DATOS | DATA'!$AY$27:$BE$22000,6,FALSE)),NA(),VLOOKUP($AY33,'DATOS | DATA'!$AY$27:$BE$22000,6,FALSE))</f>
        <v>-137.69063610374067</v>
      </c>
      <c r="BE33" s="220">
        <f ca="1">IF(ISNA(VLOOKUP($AY33,'DATOS | DATA'!$AY$27:$BE$22000,7,FALSE)),NA(),VLOOKUP($AY33,'DATOS | DATA'!$AY$27:$BE$22000,7,FALSE))</f>
        <v>1618.9350867163503</v>
      </c>
    </row>
    <row r="34" spans="4:57">
      <c r="D34" s="63">
        <f t="shared" ca="1" si="0"/>
        <v>45527</v>
      </c>
      <c r="E34" s="211">
        <f ca="1">IF(ISNA(VLOOKUP($D34,'DATOS | DATA'!$D$27:$G$22000,2,FALSE)),NA(),VLOOKUP($D34,'DATOS | DATA'!$D$27:$G$22000,2,FALSE))</f>
        <v>7797.0870000000004</v>
      </c>
      <c r="F34" s="211">
        <f ca="1">IF(ISNA(VLOOKUP($D34,'DATOS | DATA'!$D$27:$G$22000,3,FALSE)),NA(),VLOOKUP($D34,'DATOS | DATA'!$D$27:$G$22000,3,FALSE))</f>
        <v>14185.754999999999</v>
      </c>
      <c r="G34" s="211">
        <f ca="1">IF(ISNA(VLOOKUP($D34,'DATOS | DATA'!$D$27:$G$22000,4,FALSE)),NA(),VLOOKUP($D34,'DATOS | DATA'!$D$27:$G$22000,4,FALSE))</f>
        <v>21982.842000000001</v>
      </c>
      <c r="I34" s="63">
        <f t="shared" ca="1" si="1"/>
        <v>45527</v>
      </c>
      <c r="J34" s="68">
        <f ca="1">IF(ISNA(VLOOKUP($I34,'DATOS | DATA'!$I$232:$K$21999,2,FALSE)),NA(),IF(VLOOKUP($I34,'DATOS | DATA'!$I$232:$K$21999,2,FALSE)="s/o",NA(),VLOOKUP($I34,'DATOS | DATA'!$I$232:$K$21999,2,FALSE)))</f>
        <v>41.95</v>
      </c>
      <c r="K34" s="68">
        <f ca="1">IF(ISNA(VLOOKUP($I34,'DATOS | DATA'!$I$232:$K$21999,3,FALSE)),NA(),IF(VLOOKUP($I34,'DATOS | DATA'!$I$232:$K$21999,3,FALSE)="s/o",NA(),VLOOKUP($I34,'DATOS | DATA'!$I$232:$K$21999,3,FALSE)))</f>
        <v>42.77</v>
      </c>
      <c r="M34" s="63">
        <f t="shared" ca="1" si="2"/>
        <v>45527</v>
      </c>
      <c r="N34" s="211">
        <f ca="1">IF(ISNA(VLOOKUP($M34,'DATOS | DATA'!$M$27:$O$22000,2,FALSE)),NA(),VLOOKUP($M34,'DATOS | DATA'!$M$27:$O$22000,2,FALSE))</f>
        <v>27845</v>
      </c>
      <c r="O34" s="217">
        <f ca="1">IF(ISNA(VLOOKUP($M34,'DATOS | DATA'!$M$27:$O$22000,3,FALSE)),NA(),VLOOKUP($M34,'DATOS | DATA'!$M$27:$O$22000,3,FALSE))</f>
        <v>948.16669999999999</v>
      </c>
      <c r="Q34" s="63">
        <f t="shared" ca="1" si="3"/>
        <v>45527</v>
      </c>
      <c r="R34" s="210">
        <f ca="1">IF(ISNA(VLOOKUP($Q34,'DATOS | DATA'!$Q$27:$S$22000,2,FALSE)),NA(),VLOOKUP($Q34,'DATOS | DATA'!$Q$27:$S$22000,2,FALSE))</f>
        <v>248.55488699306991</v>
      </c>
      <c r="S34" s="210">
        <f ca="1">IF(ISNA(VLOOKUP($Q34,'DATOS | DATA'!$Q$27:$S$22000,3,FALSE)),NA(),VLOOKUP($Q34,'DATOS | DATA'!$Q$27:$S$22000,3,FALSE))</f>
        <v>171.30486126108181</v>
      </c>
      <c r="T34" s="57"/>
      <c r="U34" s="63">
        <f t="shared" ca="1" si="4"/>
        <v>45527</v>
      </c>
      <c r="V34" s="217">
        <f ca="1">IF(ISNA(VLOOKUP(U34,'DATOS | DATA'!$U$210:$V$22000,2,FALSE)),NA(),VLOOKUP(U34,'DATOS | DATA'!$U$210:$V$22000,2,FALSE))</f>
        <v>52.957424625171555</v>
      </c>
      <c r="X34" s="63">
        <f t="shared" ca="1" si="5"/>
        <v>45527</v>
      </c>
      <c r="Y34" s="210">
        <f ca="1">IF(ISNA(VLOOKUP($X34,'DATOS | DATA'!$X$27:$AA$22000,2,FALSE)),NA(),VLOOKUP($X34,'DATOS | DATA'!$X$27:$AA$22000,2,FALSE))</f>
        <v>39.125</v>
      </c>
      <c r="Z34" s="210">
        <f ca="1">IF(ISNA(VLOOKUP($X34,'DATOS | DATA'!$X$27:$AA$22000,3,FALSE)),NA(),VLOOKUP($X34,'DATOS | DATA'!$X$27:$AA$22000,3,FALSE))</f>
        <v>35.14</v>
      </c>
      <c r="AA34" s="210">
        <f ca="1">IF(ISNA(VLOOKUP($X34,'DATOS | DATA'!$X$27:$AA$22000,4,FALSE)),NA(),VLOOKUP($X34,'DATOS | DATA'!$X$27:$AA$22000,4,FALSE))</f>
        <v>40.75</v>
      </c>
      <c r="AB34" s="210" t="e">
        <f ca="1">IF(ISNA(VLOOKUP($X34,'DATOS | DATA'!$X$27:$AB$22000,5,FALSE)),NA(),VLOOKUP($X34,'DATOS | DATA'!$X$27:$AB$22000,5,FALSE))</f>
        <v>#N/A</v>
      </c>
      <c r="AD34" s="63">
        <f t="shared" ca="1" si="6"/>
        <v>45527</v>
      </c>
      <c r="AE34" s="210">
        <f ca="1">IF(ISNA(VLOOKUP($AD34,'DATOS | DATA'!$AD$27:$AF$22000,2,FALSE)),NA(),VLOOKUP($AD34,'DATOS | DATA'!$AD$27:$AF$22000,2,FALSE))</f>
        <v>46.14</v>
      </c>
      <c r="AF34" s="210">
        <f ca="1">IF(ISNA(VLOOKUP($AD34,'DATOS | DATA'!$AD$27:$AF$22000,3,FALSE)),NA(),VLOOKUP($AD34,'DATOS | DATA'!$AD$27:$AF$22000,3,FALSE))</f>
        <v>66.44</v>
      </c>
      <c r="AH34" s="63">
        <f t="shared" ca="1" si="7"/>
        <v>45527</v>
      </c>
      <c r="AI34" s="210">
        <f ca="1">IF(ISNA(VLOOKUP($AH34,'DATOS | DATA'!$AH$27:$AK$22000,2,FALSE)),NA(),VLOOKUP($AH34,'DATOS | DATA'!$AH$27:$AK$22000,2,FALSE))</f>
        <v>99.583857351426758</v>
      </c>
      <c r="AJ34" s="210">
        <f ca="1">IF(ISNA(VLOOKUP($AH34,'DATOS | DATA'!$AH$27:$AK$22000,3,FALSE)),NA(),VLOOKUP($AH34,'DATOS | DATA'!$AH$27:$AK$22000,3,FALSE))</f>
        <v>133.429905910549</v>
      </c>
      <c r="AK34" s="210">
        <f ca="1">IF(ISNA(VLOOKUP($AH34,'DATOS | DATA'!$AH$27:$AK$22000,4,FALSE)),NA(),VLOOKUP($AH34,'DATOS | DATA'!$AH$27:$AK$22000,4,FALSE))</f>
        <v>170.13843091285366</v>
      </c>
      <c r="AM34" s="63">
        <f t="shared" ca="1" si="8"/>
        <v>45527</v>
      </c>
      <c r="AN34" s="217">
        <f ca="1">IF(ISNA(VLOOKUP($AM34,'DATOS | DATA'!$AM$27:$AP$22000,2,FALSE)),NA(),VLOOKUP($AM34,'DATOS | DATA'!$AM$27:$AP$22000,2,FALSE))</f>
        <v>211.61717312273822</v>
      </c>
      <c r="AO34" s="217">
        <f ca="1">IF(ISNA(VLOOKUP($AM34,'DATOS | DATA'!$AM$27:$AP$22000,3,FALSE)),NA(),VLOOKUP($AM34,'DATOS | DATA'!$AM$27:$AP$22000,3,FALSE))</f>
        <v>218.65755435173728</v>
      </c>
      <c r="AP34" s="217">
        <f ca="1">IF(ISNA(VLOOKUP($AM34,'DATOS | DATA'!$AM$27:$AP$22000,4,FALSE)),NA(),VLOOKUP($AM34,'DATOS | DATA'!$AM$27:$AP$22000,4,FALSE))</f>
        <v>223.11573499462</v>
      </c>
      <c r="AR34" s="63">
        <f t="shared" ca="1" si="9"/>
        <v>45527</v>
      </c>
      <c r="AS34" s="217">
        <f ca="1">IF(ISNA(VLOOKUP($AR34,'DATOS | DATA'!$AR$27:$AT$22000,2,FALSE)),NA(),VLOOKUP($AR34,'DATOS | DATA'!$AR$27:$AT$22000,2,FALSE))</f>
        <v>78.002157612717426</v>
      </c>
      <c r="AT34" s="217">
        <f ca="1">IF(ISNA(VLOOKUP($AR34,'DATOS | DATA'!$AR$27:$AT$22000,3,FALSE)),NA(),VLOOKUP($AR34,'DATOS | DATA'!$AR$27:$AT$22000,3,FALSE))</f>
        <v>21.475933362628965</v>
      </c>
      <c r="AV34" s="63">
        <f t="shared" ca="1" si="10"/>
        <v>45527</v>
      </c>
      <c r="AW34" s="211">
        <f ca="1">IF(ISNA(VLOOKUP(AV34,'DATOS | DATA'!$AV$27:$AW$21786,2,FALSE)),NA(),VLOOKUP(AV34,'DATOS | DATA'!$AV$27:$AW$21786,2,FALSE))</f>
        <v>32496.044578000001</v>
      </c>
      <c r="AY34" s="71">
        <f t="shared" ca="1" si="11"/>
        <v>45527</v>
      </c>
      <c r="AZ34" s="220">
        <f ca="1">IF(ISNA(VLOOKUP($AY34,'DATOS | DATA'!$AY$27:$BE$22000,2,FALSE)),NA(),VLOOKUP($AY34,'DATOS | DATA'!$AY$27:$BE$22000,2,FALSE))</f>
        <v>170.16283999999999</v>
      </c>
      <c r="BA34" s="220">
        <f ca="1">IF(ISNA(VLOOKUP($AY34,'DATOS | DATA'!$AY$27:$BE$22000,3,FALSE)),NA(),VLOOKUP($AY34,'DATOS | DATA'!$AY$27:$BE$22000,3,FALSE))</f>
        <v>-294.99563588944068</v>
      </c>
      <c r="BB34" s="220">
        <f ca="1">IF(ISNA(VLOOKUP($AY34,'DATOS | DATA'!$AY$27:$BE$22000,4,FALSE)),NA(),VLOOKUP($AY34,'DATOS | DATA'!$AY$27:$BE$22000,4,FALSE))</f>
        <v>-0.34420896658000066</v>
      </c>
      <c r="BC34" s="220">
        <f ca="1">IF(ISNA(VLOOKUP($AY34,'DATOS | DATA'!$AY$27:$BE$22000,5,FALSE)),NA(),VLOOKUP($AY34,'DATOS | DATA'!$AY$27:$BE$22000,5,FALSE))</f>
        <v>1666.9239310695598</v>
      </c>
      <c r="BD34" s="220">
        <f ca="1">IF(ISNA(VLOOKUP($AY34,'DATOS | DATA'!$AY$27:$BE$22000,6,FALSE)),NA(),VLOOKUP($AY34,'DATOS | DATA'!$AY$27:$BE$22000,6,FALSE))</f>
        <v>-216.29742911577088</v>
      </c>
      <c r="BE34" s="220">
        <f ca="1">IF(ISNA(VLOOKUP($AY34,'DATOS | DATA'!$AY$27:$BE$22000,7,FALSE)),NA(),VLOOKUP($AY34,'DATOS | DATA'!$AY$27:$BE$22000,7,FALSE))</f>
        <v>1325.4494970977678</v>
      </c>
    </row>
    <row r="35" spans="4:57">
      <c r="D35" s="63">
        <f t="shared" ca="1" si="0"/>
        <v>45528</v>
      </c>
      <c r="E35" s="211">
        <f ca="1">IF(ISNA(VLOOKUP($D35,'DATOS | DATA'!$D$27:$G$22000,2,FALSE)),NA(),VLOOKUP($D35,'DATOS | DATA'!$D$27:$G$22000,2,FALSE))</f>
        <v>7797.0870000000004</v>
      </c>
      <c r="F35" s="211">
        <f ca="1">IF(ISNA(VLOOKUP($D35,'DATOS | DATA'!$D$27:$G$22000,3,FALSE)),NA(),VLOOKUP($D35,'DATOS | DATA'!$D$27:$G$22000,3,FALSE))</f>
        <v>14185.754999999999</v>
      </c>
      <c r="G35" s="211">
        <f ca="1">IF(ISNA(VLOOKUP($D35,'DATOS | DATA'!$D$27:$G$22000,4,FALSE)),NA(),VLOOKUP($D35,'DATOS | DATA'!$D$27:$G$22000,4,FALSE))</f>
        <v>21982.842000000001</v>
      </c>
      <c r="I35" s="63">
        <f t="shared" ca="1" si="1"/>
        <v>45528</v>
      </c>
      <c r="J35" s="68" t="e">
        <f ca="1">IF(ISNA(VLOOKUP($I35,'DATOS | DATA'!$I$232:$K$21999,2,FALSE)),NA(),IF(VLOOKUP($I35,'DATOS | DATA'!$I$232:$K$21999,2,FALSE)="s/o",NA(),VLOOKUP($I35,'DATOS | DATA'!$I$232:$K$21999,2,FALSE)))</f>
        <v>#N/A</v>
      </c>
      <c r="K35" s="68" t="e">
        <f ca="1">IF(ISNA(VLOOKUP($I35,'DATOS | DATA'!$I$232:$K$21999,3,FALSE)),NA(),IF(VLOOKUP($I35,'DATOS | DATA'!$I$232:$K$21999,3,FALSE)="s/o",NA(),VLOOKUP($I35,'DATOS | DATA'!$I$232:$K$21999,3,FALSE)))</f>
        <v>#N/A</v>
      </c>
      <c r="M35" s="63">
        <f t="shared" ca="1" si="2"/>
        <v>45528</v>
      </c>
      <c r="N35" s="211">
        <f ca="1">IF(ISNA(VLOOKUP($M35,'DATOS | DATA'!$M$27:$O$22000,2,FALSE)),NA(),VLOOKUP($M35,'DATOS | DATA'!$M$27:$O$22000,2,FALSE))</f>
        <v>27845</v>
      </c>
      <c r="O35" s="217">
        <f ca="1">IF(ISNA(VLOOKUP($M35,'DATOS | DATA'!$M$27:$O$22000,3,FALSE)),NA(),VLOOKUP($M35,'DATOS | DATA'!$M$27:$O$22000,3,FALSE))</f>
        <v>948.16669999999999</v>
      </c>
      <c r="Q35" s="63">
        <f t="shared" ca="1" si="3"/>
        <v>45528</v>
      </c>
      <c r="R35" s="210">
        <f ca="1">IF(ISNA(VLOOKUP($Q35,'DATOS | DATA'!$Q$27:$S$22000,2,FALSE)),NA(),VLOOKUP($Q35,'DATOS | DATA'!$Q$27:$S$22000,2,FALSE))</f>
        <v>248.77654430495716</v>
      </c>
      <c r="S35" s="210">
        <f ca="1">IF(ISNA(VLOOKUP($Q35,'DATOS | DATA'!$Q$27:$S$22000,3,FALSE)),NA(),VLOOKUP($Q35,'DATOS | DATA'!$Q$27:$S$22000,3,FALSE))</f>
        <v>170.66172621179433</v>
      </c>
      <c r="T35" s="57"/>
      <c r="U35" s="63">
        <f t="shared" ca="1" si="4"/>
        <v>45528</v>
      </c>
      <c r="V35" s="217">
        <f ca="1">IF(ISNA(VLOOKUP(U35,'DATOS | DATA'!$U$210:$V$22000,2,FALSE)),NA(),VLOOKUP(U35,'DATOS | DATA'!$U$210:$V$22000,2,FALSE))</f>
        <v>52.957424625171555</v>
      </c>
      <c r="X35" s="63">
        <f t="shared" ca="1" si="5"/>
        <v>45528</v>
      </c>
      <c r="Y35" s="210" t="e">
        <f ca="1">IF(ISNA(VLOOKUP($X35,'DATOS | DATA'!$X$27:$AA$22000,2,FALSE)),NA(),VLOOKUP($X35,'DATOS | DATA'!$X$27:$AA$22000,2,FALSE))</f>
        <v>#N/A</v>
      </c>
      <c r="Z35" s="210" t="e">
        <f ca="1">IF(ISNA(VLOOKUP($X35,'DATOS | DATA'!$X$27:$AA$22000,3,FALSE)),NA(),VLOOKUP($X35,'DATOS | DATA'!$X$27:$AA$22000,3,FALSE))</f>
        <v>#N/A</v>
      </c>
      <c r="AA35" s="210" t="e">
        <f ca="1">IF(ISNA(VLOOKUP($X35,'DATOS | DATA'!$X$27:$AA$22000,4,FALSE)),NA(),VLOOKUP($X35,'DATOS | DATA'!$X$27:$AA$22000,4,FALSE))</f>
        <v>#N/A</v>
      </c>
      <c r="AB35" s="210" t="e">
        <f ca="1">IF(ISNA(VLOOKUP($X35,'DATOS | DATA'!$X$27:$AB$22000,5,FALSE)),NA(),VLOOKUP($X35,'DATOS | DATA'!$X$27:$AB$22000,5,FALSE))</f>
        <v>#N/A</v>
      </c>
      <c r="AD35" s="63">
        <f t="shared" ca="1" si="6"/>
        <v>45528</v>
      </c>
      <c r="AE35" s="210" t="e">
        <f ca="1">IF(ISNA(VLOOKUP($AD35,'DATOS | DATA'!$AD$27:$AF$22000,2,FALSE)),NA(),VLOOKUP($AD35,'DATOS | DATA'!$AD$27:$AF$22000,2,FALSE))</f>
        <v>#N/A</v>
      </c>
      <c r="AF35" s="210" t="e">
        <f ca="1">IF(ISNA(VLOOKUP($AD35,'DATOS | DATA'!$AD$27:$AF$22000,3,FALSE)),NA(),VLOOKUP($AD35,'DATOS | DATA'!$AD$27:$AF$22000,3,FALSE))</f>
        <v>#N/A</v>
      </c>
      <c r="AH35" s="63">
        <f t="shared" ca="1" si="7"/>
        <v>45528</v>
      </c>
      <c r="AI35" s="210">
        <f ca="1">IF(ISNA(VLOOKUP($AH35,'DATOS | DATA'!$AH$27:$AK$22000,2,FALSE)),NA(),VLOOKUP($AH35,'DATOS | DATA'!$AH$27:$AK$22000,2,FALSE))</f>
        <v>99.392203833642029</v>
      </c>
      <c r="AJ35" s="210">
        <f ca="1">IF(ISNA(VLOOKUP($AH35,'DATOS | DATA'!$AH$27:$AK$22000,3,FALSE)),NA(),VLOOKUP($AH35,'DATOS | DATA'!$AH$27:$AK$22000,3,FALSE))</f>
        <v>132.90150534989436</v>
      </c>
      <c r="AK35" s="210">
        <f ca="1">IF(ISNA(VLOOKUP($AH35,'DATOS | DATA'!$AH$27:$AK$22000,4,FALSE)),NA(),VLOOKUP($AH35,'DATOS | DATA'!$AH$27:$AK$22000,4,FALSE))</f>
        <v>169.23254203176393</v>
      </c>
      <c r="AM35" s="63">
        <f t="shared" ca="1" si="8"/>
        <v>45528</v>
      </c>
      <c r="AN35" s="217">
        <f ca="1">IF(ISNA(VLOOKUP($AM35,'DATOS | DATA'!$AM$27:$AP$22000,2,FALSE)),NA(),VLOOKUP($AM35,'DATOS | DATA'!$AM$27:$AP$22000,2,FALSE))</f>
        <v>211.95105385028876</v>
      </c>
      <c r="AO35" s="217">
        <f ca="1">IF(ISNA(VLOOKUP($AM35,'DATOS | DATA'!$AM$27:$AP$22000,3,FALSE)),NA(),VLOOKUP($AM35,'DATOS | DATA'!$AM$27:$AP$22000,3,FALSE))</f>
        <v>219.07894922588758</v>
      </c>
      <c r="AP35" s="217">
        <f ca="1">IF(ISNA(VLOOKUP($AM35,'DATOS | DATA'!$AM$27:$AP$22000,4,FALSE)),NA(),VLOOKUP($AM35,'DATOS | DATA'!$AM$27:$AP$22000,4,FALSE))</f>
        <v>223.14111765994227</v>
      </c>
      <c r="AR35" s="63">
        <f t="shared" ca="1" si="9"/>
        <v>45528</v>
      </c>
      <c r="AS35" s="217">
        <f ca="1">IF(ISNA(VLOOKUP($AR35,'DATOS | DATA'!$AR$27:$AT$22000,2,FALSE)),NA(),VLOOKUP($AR35,'DATOS | DATA'!$AR$27:$AT$22000,2,FALSE))</f>
        <v>78.094270150757339</v>
      </c>
      <c r="AT35" s="217">
        <f ca="1">IF(ISNA(VLOOKUP($AR35,'DATOS | DATA'!$AR$27:$AT$22000,3,FALSE)),NA(),VLOOKUP($AR35,'DATOS | DATA'!$AR$27:$AT$22000,3,FALSE))</f>
        <v>21.680512378414619</v>
      </c>
      <c r="AV35" s="63">
        <f t="shared" ca="1" si="10"/>
        <v>45528</v>
      </c>
      <c r="AW35" s="211">
        <f ca="1">IF(ISNA(VLOOKUP(AV35,'DATOS | DATA'!$AV$27:$AW$21786,2,FALSE)),NA(),VLOOKUP(AV35,'DATOS | DATA'!$AV$27:$AW$21786,2,FALSE))</f>
        <v>32496.044578000001</v>
      </c>
      <c r="AY35" s="71">
        <f t="shared" ca="1" si="11"/>
        <v>45528</v>
      </c>
      <c r="AZ35" s="220" t="e">
        <f ca="1">IF(ISNA(VLOOKUP($AY35,'DATOS | DATA'!$AY$27:$BE$22000,2,FALSE)),NA(),VLOOKUP($AY35,'DATOS | DATA'!$AY$27:$BE$22000,2,FALSE))</f>
        <v>#N/A</v>
      </c>
      <c r="BA35" s="220" t="e">
        <f ca="1">IF(ISNA(VLOOKUP($AY35,'DATOS | DATA'!$AY$27:$BE$22000,3,FALSE)),NA(),VLOOKUP($AY35,'DATOS | DATA'!$AY$27:$BE$22000,3,FALSE))</f>
        <v>#N/A</v>
      </c>
      <c r="BB35" s="220" t="e">
        <f ca="1">IF(ISNA(VLOOKUP($AY35,'DATOS | DATA'!$AY$27:$BE$22000,4,FALSE)),NA(),VLOOKUP($AY35,'DATOS | DATA'!$AY$27:$BE$22000,4,FALSE))</f>
        <v>#N/A</v>
      </c>
      <c r="BC35" s="220" t="e">
        <f ca="1">IF(ISNA(VLOOKUP($AY35,'DATOS | DATA'!$AY$27:$BE$22000,5,FALSE)),NA(),VLOOKUP($AY35,'DATOS | DATA'!$AY$27:$BE$22000,5,FALSE))</f>
        <v>#N/A</v>
      </c>
      <c r="BD35" s="220" t="e">
        <f ca="1">IF(ISNA(VLOOKUP($AY35,'DATOS | DATA'!$AY$27:$BE$22000,6,FALSE)),NA(),VLOOKUP($AY35,'DATOS | DATA'!$AY$27:$BE$22000,6,FALSE))</f>
        <v>#N/A</v>
      </c>
      <c r="BE35" s="220" t="e">
        <f ca="1">IF(ISNA(VLOOKUP($AY35,'DATOS | DATA'!$AY$27:$BE$22000,7,FALSE)),NA(),VLOOKUP($AY35,'DATOS | DATA'!$AY$27:$BE$22000,7,FALSE))</f>
        <v>#N/A</v>
      </c>
    </row>
    <row r="36" spans="4:57">
      <c r="D36" s="63">
        <f t="shared" ca="1" si="0"/>
        <v>45529</v>
      </c>
      <c r="E36" s="211">
        <f ca="1">IF(ISNA(VLOOKUP($D36,'DATOS | DATA'!$D$27:$G$22000,2,FALSE)),NA(),VLOOKUP($D36,'DATOS | DATA'!$D$27:$G$22000,2,FALSE))</f>
        <v>7797.0870000000004</v>
      </c>
      <c r="F36" s="211">
        <f ca="1">IF(ISNA(VLOOKUP($D36,'DATOS | DATA'!$D$27:$G$22000,3,FALSE)),NA(),VLOOKUP($D36,'DATOS | DATA'!$D$27:$G$22000,3,FALSE))</f>
        <v>14185.754999999999</v>
      </c>
      <c r="G36" s="211">
        <f ca="1">IF(ISNA(VLOOKUP($D36,'DATOS | DATA'!$D$27:$G$22000,4,FALSE)),NA(),VLOOKUP($D36,'DATOS | DATA'!$D$27:$G$22000,4,FALSE))</f>
        <v>21982.842000000001</v>
      </c>
      <c r="I36" s="63">
        <f t="shared" ca="1" si="1"/>
        <v>45529</v>
      </c>
      <c r="J36" s="68" t="e">
        <f ca="1">IF(ISNA(VLOOKUP($I36,'DATOS | DATA'!$I$232:$K$21999,2,FALSE)),NA(),IF(VLOOKUP($I36,'DATOS | DATA'!$I$232:$K$21999,2,FALSE)="s/o",NA(),VLOOKUP($I36,'DATOS | DATA'!$I$232:$K$21999,2,FALSE)))</f>
        <v>#N/A</v>
      </c>
      <c r="K36" s="68" t="e">
        <f ca="1">IF(ISNA(VLOOKUP($I36,'DATOS | DATA'!$I$232:$K$21999,3,FALSE)),NA(),IF(VLOOKUP($I36,'DATOS | DATA'!$I$232:$K$21999,3,FALSE)="s/o",NA(),VLOOKUP($I36,'DATOS | DATA'!$I$232:$K$21999,3,FALSE)))</f>
        <v>#N/A</v>
      </c>
      <c r="M36" s="63">
        <f t="shared" ca="1" si="2"/>
        <v>45529</v>
      </c>
      <c r="N36" s="211">
        <f ca="1">IF(ISNA(VLOOKUP($M36,'DATOS | DATA'!$M$27:$O$22000,2,FALSE)),NA(),VLOOKUP($M36,'DATOS | DATA'!$M$27:$O$22000,2,FALSE))</f>
        <v>27845</v>
      </c>
      <c r="O36" s="217">
        <f ca="1">IF(ISNA(VLOOKUP($M36,'DATOS | DATA'!$M$27:$O$22000,3,FALSE)),NA(),VLOOKUP($M36,'DATOS | DATA'!$M$27:$O$22000,3,FALSE))</f>
        <v>948.16669999999999</v>
      </c>
      <c r="Q36" s="63">
        <f t="shared" ca="1" si="3"/>
        <v>45529</v>
      </c>
      <c r="R36" s="210">
        <f ca="1">IF(ISNA(VLOOKUP($Q36,'DATOS | DATA'!$Q$27:$S$22000,2,FALSE)),NA(),VLOOKUP($Q36,'DATOS | DATA'!$Q$27:$S$22000,2,FALSE))</f>
        <v>248.9822358824961</v>
      </c>
      <c r="S36" s="210">
        <f ca="1">IF(ISNA(VLOOKUP($Q36,'DATOS | DATA'!$Q$27:$S$22000,3,FALSE)),NA(),VLOOKUP($Q36,'DATOS | DATA'!$Q$27:$S$22000,3,FALSE))</f>
        <v>170.24539326152296</v>
      </c>
      <c r="T36" s="57"/>
      <c r="U36" s="63">
        <f t="shared" ca="1" si="4"/>
        <v>45529</v>
      </c>
      <c r="V36" s="217">
        <f ca="1">IF(ISNA(VLOOKUP(U36,'DATOS | DATA'!$U$210:$V$22000,2,FALSE)),NA(),VLOOKUP(U36,'DATOS | DATA'!$U$210:$V$22000,2,FALSE))</f>
        <v>52.957424625171555</v>
      </c>
      <c r="X36" s="63">
        <f t="shared" ca="1" si="5"/>
        <v>45529</v>
      </c>
      <c r="Y36" s="210" t="e">
        <f ca="1">IF(ISNA(VLOOKUP($X36,'DATOS | DATA'!$X$27:$AA$22000,2,FALSE)),NA(),VLOOKUP($X36,'DATOS | DATA'!$X$27:$AA$22000,2,FALSE))</f>
        <v>#N/A</v>
      </c>
      <c r="Z36" s="210" t="e">
        <f ca="1">IF(ISNA(VLOOKUP($X36,'DATOS | DATA'!$X$27:$AA$22000,3,FALSE)),NA(),VLOOKUP($X36,'DATOS | DATA'!$X$27:$AA$22000,3,FALSE))</f>
        <v>#N/A</v>
      </c>
      <c r="AA36" s="210" t="e">
        <f ca="1">IF(ISNA(VLOOKUP($X36,'DATOS | DATA'!$X$27:$AA$22000,4,FALSE)),NA(),VLOOKUP($X36,'DATOS | DATA'!$X$27:$AA$22000,4,FALSE))</f>
        <v>#N/A</v>
      </c>
      <c r="AB36" s="210" t="e">
        <f ca="1">IF(ISNA(VLOOKUP($X36,'DATOS | DATA'!$X$27:$AB$22000,5,FALSE)),NA(),VLOOKUP($X36,'DATOS | DATA'!$X$27:$AB$22000,5,FALSE))</f>
        <v>#N/A</v>
      </c>
      <c r="AD36" s="63">
        <f t="shared" ca="1" si="6"/>
        <v>45529</v>
      </c>
      <c r="AE36" s="210" t="e">
        <f ca="1">IF(ISNA(VLOOKUP($AD36,'DATOS | DATA'!$AD$27:$AF$22000,2,FALSE)),NA(),VLOOKUP($AD36,'DATOS | DATA'!$AD$27:$AF$22000,2,FALSE))</f>
        <v>#N/A</v>
      </c>
      <c r="AF36" s="210" t="e">
        <f ca="1">IF(ISNA(VLOOKUP($AD36,'DATOS | DATA'!$AD$27:$AF$22000,3,FALSE)),NA(),VLOOKUP($AD36,'DATOS | DATA'!$AD$27:$AF$22000,3,FALSE))</f>
        <v>#N/A</v>
      </c>
      <c r="AH36" s="63">
        <f t="shared" ca="1" si="7"/>
        <v>45529</v>
      </c>
      <c r="AI36" s="210">
        <f ca="1">IF(ISNA(VLOOKUP($AH36,'DATOS | DATA'!$AH$27:$AK$22000,2,FALSE)),NA(),VLOOKUP($AH36,'DATOS | DATA'!$AH$27:$AK$22000,2,FALSE))</f>
        <v>99.137584113707121</v>
      </c>
      <c r="AJ36" s="210">
        <f ca="1">IF(ISNA(VLOOKUP($AH36,'DATOS | DATA'!$AH$27:$AK$22000,3,FALSE)),NA(),VLOOKUP($AH36,'DATOS | DATA'!$AH$27:$AK$22000,3,FALSE))</f>
        <v>132.49683005334836</v>
      </c>
      <c r="AK36" s="210">
        <f ca="1">IF(ISNA(VLOOKUP($AH36,'DATOS | DATA'!$AH$27:$AK$22000,4,FALSE)),NA(),VLOOKUP($AH36,'DATOS | DATA'!$AH$27:$AK$22000,4,FALSE))</f>
        <v>168.64976671942139</v>
      </c>
      <c r="AM36" s="63">
        <f t="shared" ca="1" si="8"/>
        <v>45529</v>
      </c>
      <c r="AN36" s="217">
        <f ca="1">IF(ISNA(VLOOKUP($AM36,'DATOS | DATA'!$AM$27:$AP$22000,2,FALSE)),NA(),VLOOKUP($AM36,'DATOS | DATA'!$AM$27:$AP$22000,2,FALSE))</f>
        <v>212.27956055604457</v>
      </c>
      <c r="AO36" s="217">
        <f ca="1">IF(ISNA(VLOOKUP($AM36,'DATOS | DATA'!$AM$27:$AP$22000,3,FALSE)),NA(),VLOOKUP($AM36,'DATOS | DATA'!$AM$27:$AP$22000,3,FALSE))</f>
        <v>219.49194193446377</v>
      </c>
      <c r="AP36" s="217">
        <f ca="1">IF(ISNA(VLOOKUP($AM36,'DATOS | DATA'!$AM$27:$AP$22000,4,FALSE)),NA(),VLOOKUP($AM36,'DATOS | DATA'!$AM$27:$AP$22000,4,FALSE))</f>
        <v>223.17690062312258</v>
      </c>
      <c r="AR36" s="63">
        <f t="shared" ca="1" si="9"/>
        <v>45529</v>
      </c>
      <c r="AS36" s="217">
        <f ca="1">IF(ISNA(VLOOKUP($AR36,'DATOS | DATA'!$AR$27:$AT$22000,2,FALSE)),NA(),VLOOKUP($AR36,'DATOS | DATA'!$AR$27:$AT$22000,2,FALSE))</f>
        <v>78.192371475953564</v>
      </c>
      <c r="AT36" s="217">
        <f ca="1">IF(ISNA(VLOOKUP($AR36,'DATOS | DATA'!$AR$27:$AT$22000,3,FALSE)),NA(),VLOOKUP($AR36,'DATOS | DATA'!$AR$27:$AT$22000,3,FALSE))</f>
        <v>21.896766968567327</v>
      </c>
      <c r="AV36" s="63">
        <f t="shared" ca="1" si="10"/>
        <v>45529</v>
      </c>
      <c r="AW36" s="211">
        <f ca="1">IF(ISNA(VLOOKUP(AV36,'DATOS | DATA'!$AV$27:$AW$21786,2,FALSE)),NA(),VLOOKUP(AV36,'DATOS | DATA'!$AV$27:$AW$21786,2,FALSE))</f>
        <v>32496.044578000001</v>
      </c>
      <c r="AY36" s="71">
        <f t="shared" ca="1" si="11"/>
        <v>45529</v>
      </c>
      <c r="AZ36" s="220" t="e">
        <f ca="1">IF(ISNA(VLOOKUP($AY36,'DATOS | DATA'!$AY$27:$BE$22000,2,FALSE)),NA(),VLOOKUP($AY36,'DATOS | DATA'!$AY$27:$BE$22000,2,FALSE))</f>
        <v>#N/A</v>
      </c>
      <c r="BA36" s="220" t="e">
        <f ca="1">IF(ISNA(VLOOKUP($AY36,'DATOS | DATA'!$AY$27:$BE$22000,3,FALSE)),NA(),VLOOKUP($AY36,'DATOS | DATA'!$AY$27:$BE$22000,3,FALSE))</f>
        <v>#N/A</v>
      </c>
      <c r="BB36" s="220" t="e">
        <f ca="1">IF(ISNA(VLOOKUP($AY36,'DATOS | DATA'!$AY$27:$BE$22000,4,FALSE)),NA(),VLOOKUP($AY36,'DATOS | DATA'!$AY$27:$BE$22000,4,FALSE))</f>
        <v>#N/A</v>
      </c>
      <c r="BC36" s="220" t="e">
        <f ca="1">IF(ISNA(VLOOKUP($AY36,'DATOS | DATA'!$AY$27:$BE$22000,5,FALSE)),NA(),VLOOKUP($AY36,'DATOS | DATA'!$AY$27:$BE$22000,5,FALSE))</f>
        <v>#N/A</v>
      </c>
      <c r="BD36" s="220" t="e">
        <f ca="1">IF(ISNA(VLOOKUP($AY36,'DATOS | DATA'!$AY$27:$BE$22000,6,FALSE)),NA(),VLOOKUP($AY36,'DATOS | DATA'!$AY$27:$BE$22000,6,FALSE))</f>
        <v>#N/A</v>
      </c>
      <c r="BE36" s="220" t="e">
        <f ca="1">IF(ISNA(VLOOKUP($AY36,'DATOS | DATA'!$AY$27:$BE$22000,7,FALSE)),NA(),VLOOKUP($AY36,'DATOS | DATA'!$AY$27:$BE$22000,7,FALSE))</f>
        <v>#N/A</v>
      </c>
    </row>
    <row r="37" spans="4:57">
      <c r="D37" s="63">
        <f t="shared" ca="1" si="0"/>
        <v>45530</v>
      </c>
      <c r="E37" s="211">
        <f ca="1">IF(ISNA(VLOOKUP($D37,'DATOS | DATA'!$D$27:$G$22000,2,FALSE)),NA(),VLOOKUP($D37,'DATOS | DATA'!$D$27:$G$22000,2,FALSE))</f>
        <v>7795.7280000000001</v>
      </c>
      <c r="F37" s="211">
        <f ca="1">IF(ISNA(VLOOKUP($D37,'DATOS | DATA'!$D$27:$G$22000,3,FALSE)),NA(),VLOOKUP($D37,'DATOS | DATA'!$D$27:$G$22000,3,FALSE))</f>
        <v>14213.834000000001</v>
      </c>
      <c r="G37" s="211">
        <f ca="1">IF(ISNA(VLOOKUP($D37,'DATOS | DATA'!$D$27:$G$22000,4,FALSE)),NA(),VLOOKUP($D37,'DATOS | DATA'!$D$27:$G$22000,4,FALSE))</f>
        <v>22009.562000000002</v>
      </c>
      <c r="I37" s="63">
        <f t="shared" ca="1" si="1"/>
        <v>45530</v>
      </c>
      <c r="J37" s="68">
        <f ca="1">IF(ISNA(VLOOKUP($I37,'DATOS | DATA'!$I$232:$K$21999,2,FALSE)),NA(),IF(VLOOKUP($I37,'DATOS | DATA'!$I$232:$K$21999,2,FALSE)="s/o",NA(),VLOOKUP($I37,'DATOS | DATA'!$I$232:$K$21999,2,FALSE)))</f>
        <v>41.6</v>
      </c>
      <c r="K37" s="68">
        <f ca="1">IF(ISNA(VLOOKUP($I37,'DATOS | DATA'!$I$232:$K$21999,3,FALSE)),NA(),IF(VLOOKUP($I37,'DATOS | DATA'!$I$232:$K$21999,3,FALSE)="s/o",NA(),VLOOKUP($I37,'DATOS | DATA'!$I$232:$K$21999,3,FALSE)))</f>
        <v>42.77</v>
      </c>
      <c r="M37" s="63">
        <f t="shared" ca="1" si="2"/>
        <v>45530</v>
      </c>
      <c r="N37" s="211">
        <f ca="1">IF(ISNA(VLOOKUP($M37,'DATOS | DATA'!$M$27:$O$22000,2,FALSE)),NA(),VLOOKUP($M37,'DATOS | DATA'!$M$27:$O$22000,2,FALSE))</f>
        <v>27874</v>
      </c>
      <c r="O37" s="217">
        <f ca="1">IF(ISNA(VLOOKUP($M37,'DATOS | DATA'!$M$27:$O$22000,3,FALSE)),NA(),VLOOKUP($M37,'DATOS | DATA'!$M$27:$O$22000,3,FALSE))</f>
        <v>949.08330000000001</v>
      </c>
      <c r="Q37" s="63">
        <f t="shared" ca="1" si="3"/>
        <v>45530</v>
      </c>
      <c r="R37" s="210">
        <f ca="1">IF(ISNA(VLOOKUP($Q37,'DATOS | DATA'!$Q$27:$S$22000,2,FALSE)),NA(),VLOOKUP($Q37,'DATOS | DATA'!$Q$27:$S$22000,2,FALSE))</f>
        <v>249.15589244406692</v>
      </c>
      <c r="S37" s="210">
        <f ca="1">IF(ISNA(VLOOKUP($Q37,'DATOS | DATA'!$Q$27:$S$22000,3,FALSE)),NA(),VLOOKUP($Q37,'DATOS | DATA'!$Q$27:$S$22000,3,FALSE))</f>
        <v>170.12296165690935</v>
      </c>
      <c r="T37" s="57"/>
      <c r="U37" s="63">
        <f t="shared" ca="1" si="4"/>
        <v>45530</v>
      </c>
      <c r="V37" s="217">
        <f ca="1">IF(ISNA(VLOOKUP(U37,'DATOS | DATA'!$U$210:$V$22000,2,FALSE)),NA(),VLOOKUP(U37,'DATOS | DATA'!$U$210:$V$22000,2,FALSE))</f>
        <v>52.793914007751532</v>
      </c>
      <c r="X37" s="63">
        <f t="shared" ca="1" si="5"/>
        <v>45530</v>
      </c>
      <c r="Y37" s="210">
        <f ca="1">IF(ISNA(VLOOKUP($X37,'DATOS | DATA'!$X$27:$AA$22000,2,FALSE)),NA(),VLOOKUP($X37,'DATOS | DATA'!$X$27:$AA$22000,2,FALSE))</f>
        <v>38.375</v>
      </c>
      <c r="Z37" s="210">
        <f ca="1">IF(ISNA(VLOOKUP($X37,'DATOS | DATA'!$X$27:$AA$22000,3,FALSE)),NA(),VLOOKUP($X37,'DATOS | DATA'!$X$27:$AA$22000,3,FALSE))</f>
        <v>34.54</v>
      </c>
      <c r="AA37" s="210">
        <f ca="1">IF(ISNA(VLOOKUP($X37,'DATOS | DATA'!$X$27:$AA$22000,4,FALSE)),NA(),VLOOKUP($X37,'DATOS | DATA'!$X$27:$AA$22000,4,FALSE))</f>
        <v>40.1875</v>
      </c>
      <c r="AB37" s="210" t="e">
        <f ca="1">IF(ISNA(VLOOKUP($X37,'DATOS | DATA'!$X$27:$AB$22000,5,FALSE)),NA(),VLOOKUP($X37,'DATOS | DATA'!$X$27:$AB$22000,5,FALSE))</f>
        <v>#N/A</v>
      </c>
      <c r="AD37" s="63">
        <f t="shared" ca="1" si="6"/>
        <v>45530</v>
      </c>
      <c r="AE37" s="210">
        <f ca="1">IF(ISNA(VLOOKUP($AD37,'DATOS | DATA'!$AD$27:$AF$22000,2,FALSE)),NA(),VLOOKUP($AD37,'DATOS | DATA'!$AD$27:$AF$22000,2,FALSE))</f>
        <v>47.52</v>
      </c>
      <c r="AF37" s="210">
        <f ca="1">IF(ISNA(VLOOKUP($AD37,'DATOS | DATA'!$AD$27:$AF$22000,3,FALSE)),NA(),VLOOKUP($AD37,'DATOS | DATA'!$AD$27:$AF$22000,3,FALSE))</f>
        <v>69.78</v>
      </c>
      <c r="AH37" s="63">
        <f t="shared" ca="1" si="7"/>
        <v>45530</v>
      </c>
      <c r="AI37" s="210">
        <f ca="1">IF(ISNA(VLOOKUP($AH37,'DATOS | DATA'!$AH$27:$AK$22000,2,FALSE)),NA(),VLOOKUP($AH37,'DATOS | DATA'!$AH$27:$AK$22000,2,FALSE))</f>
        <v>98.867412960741973</v>
      </c>
      <c r="AJ37" s="210">
        <f ca="1">IF(ISNA(VLOOKUP($AH37,'DATOS | DATA'!$AH$27:$AK$22000,3,FALSE)),NA(),VLOOKUP($AH37,'DATOS | DATA'!$AH$27:$AK$22000,3,FALSE))</f>
        <v>132.26075164290111</v>
      </c>
      <c r="AK37" s="210">
        <f ca="1">IF(ISNA(VLOOKUP($AH37,'DATOS | DATA'!$AH$27:$AK$22000,4,FALSE)),NA(),VLOOKUP($AH37,'DATOS | DATA'!$AH$27:$AK$22000,4,FALSE))</f>
        <v>168.45131932790343</v>
      </c>
      <c r="AM37" s="63">
        <f t="shared" ca="1" si="8"/>
        <v>45530</v>
      </c>
      <c r="AN37" s="217">
        <f ca="1">IF(ISNA(VLOOKUP($AM37,'DATOS | DATA'!$AM$27:$AP$22000,2,FALSE)),NA(),VLOOKUP($AM37,'DATOS | DATA'!$AM$27:$AP$22000,2,FALSE))</f>
        <v>212.75430819752538</v>
      </c>
      <c r="AO37" s="217">
        <f ca="1">IF(ISNA(VLOOKUP($AM37,'DATOS | DATA'!$AM$27:$AP$22000,3,FALSE)),NA(),VLOOKUP($AM37,'DATOS | DATA'!$AM$27:$AP$22000,3,FALSE))</f>
        <v>220.17518578601022</v>
      </c>
      <c r="AP37" s="217">
        <f ca="1">IF(ISNA(VLOOKUP($AM37,'DATOS | DATA'!$AM$27:$AP$22000,4,FALSE)),NA(),VLOOKUP($AM37,'DATOS | DATA'!$AM$27:$AP$22000,4,FALSE))</f>
        <v>223.2645442449099</v>
      </c>
      <c r="AR37" s="63">
        <f t="shared" ca="1" si="9"/>
        <v>45530</v>
      </c>
      <c r="AS37" s="217">
        <f ca="1">IF(ISNA(VLOOKUP($AR37,'DATOS | DATA'!$AR$27:$AT$22000,2,FALSE)),NA(),VLOOKUP($AR37,'DATOS | DATA'!$AR$27:$AT$22000,2,FALSE))</f>
        <v>78.32844391735847</v>
      </c>
      <c r="AT37" s="217">
        <f ca="1">IF(ISNA(VLOOKUP($AR37,'DATOS | DATA'!$AR$27:$AT$22000,3,FALSE)),NA(),VLOOKUP($AR37,'DATOS | DATA'!$AR$27:$AT$22000,3,FALSE))</f>
        <v>22.136474056758072</v>
      </c>
      <c r="AV37" s="63">
        <f t="shared" ca="1" si="10"/>
        <v>45530</v>
      </c>
      <c r="AW37" s="211">
        <f ca="1">IF(ISNA(VLOOKUP(AV37,'DATOS | DATA'!$AV$27:$AW$21786,2,FALSE)),NA(),VLOOKUP(AV37,'DATOS | DATA'!$AV$27:$AW$21786,2,FALSE))</f>
        <v>32654.472673</v>
      </c>
      <c r="AY37" s="71">
        <f t="shared" ca="1" si="11"/>
        <v>45530</v>
      </c>
      <c r="AZ37" s="220">
        <f ca="1">IF(ISNA(VLOOKUP($AY37,'DATOS | DATA'!$AY$27:$BE$22000,2,FALSE)),NA(),VLOOKUP($AY37,'DATOS | DATA'!$AY$27:$BE$22000,2,FALSE))</f>
        <v>255.91159000000002</v>
      </c>
      <c r="BA37" s="220">
        <f ca="1">IF(ISNA(VLOOKUP($AY37,'DATOS | DATA'!$AY$27:$BE$22000,3,FALSE)),NA(),VLOOKUP($AY37,'DATOS | DATA'!$AY$27:$BE$22000,3,FALSE))</f>
        <v>-296.95282560508059</v>
      </c>
      <c r="BB37" s="220">
        <f ca="1">IF(ISNA(VLOOKUP($AY37,'DATOS | DATA'!$AY$27:$BE$22000,4,FALSE)),NA(),VLOOKUP($AY37,'DATOS | DATA'!$AY$27:$BE$22000,4,FALSE))</f>
        <v>-0.34420896658000066</v>
      </c>
      <c r="BC37" s="220">
        <f ca="1">IF(ISNA(VLOOKUP($AY37,'DATOS | DATA'!$AY$27:$BE$22000,5,FALSE)),NA(),VLOOKUP($AY37,'DATOS | DATA'!$AY$27:$BE$22000,5,FALSE))</f>
        <v>1384.0328407885306</v>
      </c>
      <c r="BD37" s="220">
        <f ca="1">IF(ISNA(VLOOKUP($AY37,'DATOS | DATA'!$AY$27:$BE$22000,6,FALSE)),NA(),VLOOKUP($AY37,'DATOS | DATA'!$AY$27:$BE$22000,6,FALSE))</f>
        <v>-251.35185798892729</v>
      </c>
      <c r="BE37" s="220">
        <f ca="1">IF(ISNA(VLOOKUP($AY37,'DATOS | DATA'!$AY$27:$BE$22000,7,FALSE)),NA(),VLOOKUP($AY37,'DATOS | DATA'!$AY$27:$BE$22000,7,FALSE))</f>
        <v>1091.2955382279417</v>
      </c>
    </row>
    <row r="38" spans="4:57">
      <c r="D38" s="63">
        <f t="shared" ca="1" si="0"/>
        <v>45531</v>
      </c>
      <c r="E38" s="211">
        <f ca="1">IF(ISNA(VLOOKUP($D38,'DATOS | DATA'!$D$27:$G$22000,2,FALSE)),NA(),VLOOKUP($D38,'DATOS | DATA'!$D$27:$G$22000,2,FALSE))</f>
        <v>7968.915</v>
      </c>
      <c r="F38" s="211">
        <f ca="1">IF(ISNA(VLOOKUP($D38,'DATOS | DATA'!$D$27:$G$22000,3,FALSE)),NA(),VLOOKUP($D38,'DATOS | DATA'!$D$27:$G$22000,3,FALSE))</f>
        <v>14225.624</v>
      </c>
      <c r="G38" s="211">
        <f ca="1">IF(ISNA(VLOOKUP($D38,'DATOS | DATA'!$D$27:$G$22000,4,FALSE)),NA(),VLOOKUP($D38,'DATOS | DATA'!$D$27:$G$22000,4,FALSE))</f>
        <v>22194.539000000001</v>
      </c>
      <c r="I38" s="63">
        <f t="shared" ca="1" si="1"/>
        <v>45531</v>
      </c>
      <c r="J38" s="68">
        <f ca="1">IF(ISNA(VLOOKUP($I38,'DATOS | DATA'!$I$232:$K$21999,2,FALSE)),NA(),IF(VLOOKUP($I38,'DATOS | DATA'!$I$232:$K$21999,2,FALSE)="s/o",NA(),VLOOKUP($I38,'DATOS | DATA'!$I$232:$K$21999,2,FALSE)))</f>
        <v>42.11</v>
      </c>
      <c r="K38" s="68">
        <f ca="1">IF(ISNA(VLOOKUP($I38,'DATOS | DATA'!$I$232:$K$21999,3,FALSE)),NA(),IF(VLOOKUP($I38,'DATOS | DATA'!$I$232:$K$21999,3,FALSE)="s/o",NA(),VLOOKUP($I38,'DATOS | DATA'!$I$232:$K$21999,3,FALSE)))</f>
        <v>42.99</v>
      </c>
      <c r="M38" s="63">
        <f t="shared" ca="1" si="2"/>
        <v>45531</v>
      </c>
      <c r="N38" s="211">
        <f ca="1">IF(ISNA(VLOOKUP($M38,'DATOS | DATA'!$M$27:$O$22000,2,FALSE)),NA(),VLOOKUP($M38,'DATOS | DATA'!$M$27:$O$22000,2,FALSE))</f>
        <v>27954</v>
      </c>
      <c r="O38" s="217">
        <f ca="1">IF(ISNA(VLOOKUP($M38,'DATOS | DATA'!$M$27:$O$22000,3,FALSE)),NA(),VLOOKUP($M38,'DATOS | DATA'!$M$27:$O$22000,3,FALSE))</f>
        <v>949.75</v>
      </c>
      <c r="Q38" s="63">
        <f t="shared" ca="1" si="3"/>
        <v>45531</v>
      </c>
      <c r="R38" s="210">
        <f ca="1">IF(ISNA(VLOOKUP($Q38,'DATOS | DATA'!$Q$27:$S$22000,2,FALSE)),NA(),VLOOKUP($Q38,'DATOS | DATA'!$Q$27:$S$22000,2,FALSE))</f>
        <v>250.00446848333397</v>
      </c>
      <c r="S38" s="210">
        <f ca="1">IF(ISNA(VLOOKUP($Q38,'DATOS | DATA'!$Q$27:$S$22000,3,FALSE)),NA(),VLOOKUP($Q38,'DATOS | DATA'!$Q$27:$S$22000,3,FALSE))</f>
        <v>169.86661826662467</v>
      </c>
      <c r="T38" s="57"/>
      <c r="U38" s="63">
        <f t="shared" ca="1" si="4"/>
        <v>45531</v>
      </c>
      <c r="V38" s="217">
        <f ca="1">IF(ISNA(VLOOKUP(U38,'DATOS | DATA'!$U$210:$V$22000,2,FALSE)),NA(),VLOOKUP(U38,'DATOS | DATA'!$U$210:$V$22000,2,FALSE))</f>
        <v>52.728144664992051</v>
      </c>
      <c r="X38" s="63">
        <f t="shared" ca="1" si="5"/>
        <v>45531</v>
      </c>
      <c r="Y38" s="210">
        <f ca="1">IF(ISNA(VLOOKUP($X38,'DATOS | DATA'!$X$27:$AA$22000,2,FALSE)),NA(),VLOOKUP($X38,'DATOS | DATA'!$X$27:$AA$22000,2,FALSE))</f>
        <v>41.1875</v>
      </c>
      <c r="Z38" s="210">
        <f ca="1">IF(ISNA(VLOOKUP($X38,'DATOS | DATA'!$X$27:$AA$22000,3,FALSE)),NA(),VLOOKUP($X38,'DATOS | DATA'!$X$27:$AA$22000,3,FALSE))</f>
        <v>35.28</v>
      </c>
      <c r="AA38" s="210">
        <f ca="1">IF(ISNA(VLOOKUP($X38,'DATOS | DATA'!$X$27:$AA$22000,4,FALSE)),NA(),VLOOKUP($X38,'DATOS | DATA'!$X$27:$AA$22000,4,FALSE))</f>
        <v>42.3125</v>
      </c>
      <c r="AB38" s="210" t="e">
        <f ca="1">IF(ISNA(VLOOKUP($X38,'DATOS | DATA'!$X$27:$AB$22000,5,FALSE)),NA(),VLOOKUP($X38,'DATOS | DATA'!$X$27:$AB$22000,5,FALSE))</f>
        <v>#N/A</v>
      </c>
      <c r="AD38" s="63">
        <f t="shared" ca="1" si="6"/>
        <v>45531</v>
      </c>
      <c r="AE38" s="210">
        <f ca="1">IF(ISNA(VLOOKUP($AD38,'DATOS | DATA'!$AD$27:$AF$22000,2,FALSE)),NA(),VLOOKUP($AD38,'DATOS | DATA'!$AD$27:$AF$22000,2,FALSE))</f>
        <v>47.76</v>
      </c>
      <c r="AF38" s="210">
        <f ca="1">IF(ISNA(VLOOKUP($AD38,'DATOS | DATA'!$AD$27:$AF$22000,3,FALSE)),NA(),VLOOKUP($AD38,'DATOS | DATA'!$AD$27:$AF$22000,3,FALSE))</f>
        <v>67.25</v>
      </c>
      <c r="AH38" s="63">
        <f t="shared" ca="1" si="7"/>
        <v>45531</v>
      </c>
      <c r="AI38" s="210">
        <f ca="1">IF(ISNA(VLOOKUP($AH38,'DATOS | DATA'!$AH$27:$AK$22000,2,FALSE)),NA(),VLOOKUP($AH38,'DATOS | DATA'!$AH$27:$AK$22000,2,FALSE))</f>
        <v>98.751850854331892</v>
      </c>
      <c r="AJ38" s="210">
        <f ca="1">IF(ISNA(VLOOKUP($AH38,'DATOS | DATA'!$AH$27:$AK$22000,3,FALSE)),NA(),VLOOKUP($AH38,'DATOS | DATA'!$AH$27:$AK$22000,3,FALSE))</f>
        <v>132.02752693399313</v>
      </c>
      <c r="AK38" s="210">
        <f ca="1">IF(ISNA(VLOOKUP($AH38,'DATOS | DATA'!$AH$27:$AK$22000,4,FALSE)),NA(),VLOOKUP($AH38,'DATOS | DATA'!$AH$27:$AK$22000,4,FALSE))</f>
        <v>168.07644223995663</v>
      </c>
      <c r="AM38" s="63">
        <f t="shared" ca="1" si="8"/>
        <v>45531</v>
      </c>
      <c r="AN38" s="217">
        <f ca="1">IF(ISNA(VLOOKUP($AM38,'DATOS | DATA'!$AM$27:$AP$22000,2,FALSE)),NA(),VLOOKUP($AM38,'DATOS | DATA'!$AM$27:$AP$22000,2,FALSE))</f>
        <v>213.21794784315779</v>
      </c>
      <c r="AO38" s="217">
        <f ca="1">IF(ISNA(VLOOKUP($AM38,'DATOS | DATA'!$AM$27:$AP$22000,3,FALSE)),NA(),VLOOKUP($AM38,'DATOS | DATA'!$AM$27:$AP$22000,3,FALSE))</f>
        <v>220.91491735602929</v>
      </c>
      <c r="AP38" s="217">
        <f ca="1">IF(ISNA(VLOOKUP($AM38,'DATOS | DATA'!$AM$27:$AP$22000,4,FALSE)),NA(),VLOOKUP($AM38,'DATOS | DATA'!$AM$27:$AP$22000,4,FALSE))</f>
        <v>223.25790774981718</v>
      </c>
      <c r="AR38" s="63">
        <f t="shared" ca="1" si="9"/>
        <v>45531</v>
      </c>
      <c r="AS38" s="217">
        <f ca="1">IF(ISNA(VLOOKUP($AR38,'DATOS | DATA'!$AR$27:$AT$22000,2,FALSE)),NA(),VLOOKUP($AR38,'DATOS | DATA'!$AR$27:$AT$22000,2,FALSE))</f>
        <v>78.51835995683156</v>
      </c>
      <c r="AT38" s="217">
        <f ca="1">IF(ISNA(VLOOKUP($AR38,'DATOS | DATA'!$AR$27:$AT$22000,3,FALSE)),NA(),VLOOKUP($AR38,'DATOS | DATA'!$AR$27:$AT$22000,3,FALSE))</f>
        <v>22.392832198358636</v>
      </c>
      <c r="AV38" s="63">
        <f t="shared" ca="1" si="10"/>
        <v>45531</v>
      </c>
      <c r="AW38" s="211">
        <f ca="1">IF(ISNA(VLOOKUP(AV38,'DATOS | DATA'!$AV$27:$AW$21786,2,FALSE)),NA(),VLOOKUP(AV38,'DATOS | DATA'!$AV$27:$AW$21786,2,FALSE))</f>
        <v>32635.707762000002</v>
      </c>
      <c r="AY38" s="71">
        <f t="shared" ca="1" si="11"/>
        <v>45531</v>
      </c>
      <c r="AZ38" s="220">
        <f ca="1">IF(ISNA(VLOOKUP($AY38,'DATOS | DATA'!$AY$27:$BE$22000,2,FALSE)),NA(),VLOOKUP($AY38,'DATOS | DATA'!$AY$27:$BE$22000,2,FALSE))</f>
        <v>371.04331500000001</v>
      </c>
      <c r="BA38" s="220">
        <f ca="1">IF(ISNA(VLOOKUP($AY38,'DATOS | DATA'!$AY$27:$BE$22000,3,FALSE)),NA(),VLOOKUP($AY38,'DATOS | DATA'!$AY$27:$BE$22000,3,FALSE))</f>
        <v>-295.84111941778099</v>
      </c>
      <c r="BB38" s="220">
        <f ca="1">IF(ISNA(VLOOKUP($AY38,'DATOS | DATA'!$AY$27:$BE$22000,4,FALSE)),NA(),VLOOKUP($AY38,'DATOS | DATA'!$AY$27:$BE$22000,4,FALSE))</f>
        <v>-0.34420896658000066</v>
      </c>
      <c r="BC38" s="220">
        <f ca="1">IF(ISNA(VLOOKUP($AY38,'DATOS | DATA'!$AY$27:$BE$22000,5,FALSE)),NA(),VLOOKUP($AY38,'DATOS | DATA'!$AY$27:$BE$22000,5,FALSE))</f>
        <v>1263.9749201817303</v>
      </c>
      <c r="BD38" s="220">
        <f ca="1">IF(ISNA(VLOOKUP($AY38,'DATOS | DATA'!$AY$27:$BE$22000,6,FALSE)),NA(),VLOOKUP($AY38,'DATOS | DATA'!$AY$27:$BE$22000,6,FALSE))</f>
        <v>-237.05557595216914</v>
      </c>
      <c r="BE38" s="220">
        <f ca="1">IF(ISNA(VLOOKUP($AY38,'DATOS | DATA'!$AY$27:$BE$22000,7,FALSE)),NA(),VLOOKUP($AY38,'DATOS | DATA'!$AY$27:$BE$22000,7,FALSE))</f>
        <v>1101.7773308451995</v>
      </c>
    </row>
    <row r="39" spans="4:57">
      <c r="D39" s="63">
        <f t="shared" ca="1" si="0"/>
        <v>45532</v>
      </c>
      <c r="E39" s="211">
        <f ca="1">IF(ISNA(VLOOKUP($D39,'DATOS | DATA'!$D$27:$G$22000,2,FALSE)),NA(),VLOOKUP($D39,'DATOS | DATA'!$D$27:$G$22000,2,FALSE))</f>
        <v>7015.308</v>
      </c>
      <c r="F39" s="211">
        <f ca="1">IF(ISNA(VLOOKUP($D39,'DATOS | DATA'!$D$27:$G$22000,3,FALSE)),NA(),VLOOKUP($D39,'DATOS | DATA'!$D$27:$G$22000,3,FALSE))</f>
        <v>14261.748</v>
      </c>
      <c r="G39" s="211">
        <f ca="1">IF(ISNA(VLOOKUP($D39,'DATOS | DATA'!$D$27:$G$22000,4,FALSE)),NA(),VLOOKUP($D39,'DATOS | DATA'!$D$27:$G$22000,4,FALSE))</f>
        <v>21277.056</v>
      </c>
      <c r="I39" s="63">
        <f t="shared" ca="1" si="1"/>
        <v>45532</v>
      </c>
      <c r="J39" s="68">
        <f ca="1">IF(ISNA(VLOOKUP($I39,'DATOS | DATA'!$I$232:$K$21999,2,FALSE)),NA(),IF(VLOOKUP($I39,'DATOS | DATA'!$I$232:$K$21999,2,FALSE)="s/o",NA(),VLOOKUP($I39,'DATOS | DATA'!$I$232:$K$21999,2,FALSE)))</f>
        <v>42.35</v>
      </c>
      <c r="K39" s="68">
        <f ca="1">IF(ISNA(VLOOKUP($I39,'DATOS | DATA'!$I$232:$K$21999,3,FALSE)),NA(),IF(VLOOKUP($I39,'DATOS | DATA'!$I$232:$K$21999,3,FALSE)="s/o",NA(),VLOOKUP($I39,'DATOS | DATA'!$I$232:$K$21999,3,FALSE)))</f>
        <v>42.5</v>
      </c>
      <c r="M39" s="63">
        <f t="shared" ca="1" si="2"/>
        <v>45532</v>
      </c>
      <c r="N39" s="211">
        <f ca="1">IF(ISNA(VLOOKUP($M39,'DATOS | DATA'!$M$27:$O$22000,2,FALSE)),NA(),VLOOKUP($M39,'DATOS | DATA'!$M$27:$O$22000,2,FALSE))</f>
        <v>27861</v>
      </c>
      <c r="O39" s="217">
        <f ca="1">IF(ISNA(VLOOKUP($M39,'DATOS | DATA'!$M$27:$O$22000,3,FALSE)),NA(),VLOOKUP($M39,'DATOS | DATA'!$M$27:$O$22000,3,FALSE))</f>
        <v>950.08330000000001</v>
      </c>
      <c r="Q39" s="63">
        <f t="shared" ca="1" si="3"/>
        <v>45532</v>
      </c>
      <c r="R39" s="210">
        <f ca="1">IF(ISNA(VLOOKUP($Q39,'DATOS | DATA'!$Q$27:$S$22000,2,FALSE)),NA(),VLOOKUP($Q39,'DATOS | DATA'!$Q$27:$S$22000,2,FALSE))</f>
        <v>250.33642696784617</v>
      </c>
      <c r="S39" s="210">
        <f ca="1">IF(ISNA(VLOOKUP($Q39,'DATOS | DATA'!$Q$27:$S$22000,3,FALSE)),NA(),VLOOKUP($Q39,'DATOS | DATA'!$Q$27:$S$22000,3,FALSE))</f>
        <v>169.71721638040776</v>
      </c>
      <c r="T39" s="57"/>
      <c r="U39" s="63">
        <f t="shared" ca="1" si="4"/>
        <v>45532</v>
      </c>
      <c r="V39" s="217">
        <f ca="1">IF(ISNA(VLOOKUP(U39,'DATOS | DATA'!$U$210:$V$22000,2,FALSE)),NA(),VLOOKUP(U39,'DATOS | DATA'!$U$210:$V$22000,2,FALSE))</f>
        <v>52.047583460173122</v>
      </c>
      <c r="X39" s="63">
        <f t="shared" ca="1" si="5"/>
        <v>45532</v>
      </c>
      <c r="Y39" s="210">
        <f ca="1">IF(ISNA(VLOOKUP($X39,'DATOS | DATA'!$X$27:$AA$22000,2,FALSE)),NA(),VLOOKUP($X39,'DATOS | DATA'!$X$27:$AA$22000,2,FALSE))</f>
        <v>38.8125</v>
      </c>
      <c r="Z39" s="210">
        <f ca="1">IF(ISNA(VLOOKUP($X39,'DATOS | DATA'!$X$27:$AA$22000,3,FALSE)),NA(),VLOOKUP($X39,'DATOS | DATA'!$X$27:$AA$22000,3,FALSE))</f>
        <v>35.299999999999997</v>
      </c>
      <c r="AA39" s="210">
        <f ca="1">IF(ISNA(VLOOKUP($X39,'DATOS | DATA'!$X$27:$AA$22000,4,FALSE)),NA(),VLOOKUP($X39,'DATOS | DATA'!$X$27:$AA$22000,4,FALSE))</f>
        <v>40.4375</v>
      </c>
      <c r="AB39" s="210" t="e">
        <f ca="1">IF(ISNA(VLOOKUP($X39,'DATOS | DATA'!$X$27:$AB$22000,5,FALSE)),NA(),VLOOKUP($X39,'DATOS | DATA'!$X$27:$AB$22000,5,FALSE))</f>
        <v>#N/A</v>
      </c>
      <c r="AD39" s="63">
        <f t="shared" ca="1" si="6"/>
        <v>45532</v>
      </c>
      <c r="AE39" s="210">
        <f ca="1">IF(ISNA(VLOOKUP($AD39,'DATOS | DATA'!$AD$27:$AF$22000,2,FALSE)),NA(),VLOOKUP($AD39,'DATOS | DATA'!$AD$27:$AF$22000,2,FALSE))</f>
        <v>47.36</v>
      </c>
      <c r="AF39" s="210">
        <f ca="1">IF(ISNA(VLOOKUP($AD39,'DATOS | DATA'!$AD$27:$AF$22000,3,FALSE)),NA(),VLOOKUP($AD39,'DATOS | DATA'!$AD$27:$AF$22000,3,FALSE))</f>
        <v>66.819999999999993</v>
      </c>
      <c r="AH39" s="63">
        <f t="shared" ca="1" si="7"/>
        <v>45532</v>
      </c>
      <c r="AI39" s="210">
        <f ca="1">IF(ISNA(VLOOKUP($AH39,'DATOS | DATA'!$AH$27:$AK$22000,2,FALSE)),NA(),VLOOKUP($AH39,'DATOS | DATA'!$AH$27:$AK$22000,2,FALSE))</f>
        <v>98.578915759141779</v>
      </c>
      <c r="AJ39" s="210">
        <f ca="1">IF(ISNA(VLOOKUP($AH39,'DATOS | DATA'!$AH$27:$AK$22000,3,FALSE)),NA(),VLOOKUP($AH39,'DATOS | DATA'!$AH$27:$AK$22000,3,FALSE))</f>
        <v>131.82758484431702</v>
      </c>
      <c r="AK39" s="210">
        <f ca="1">IF(ISNA(VLOOKUP($AH39,'DATOS | DATA'!$AH$27:$AK$22000,4,FALSE)),NA(),VLOOKUP($AH39,'DATOS | DATA'!$AH$27:$AK$22000,4,FALSE))</f>
        <v>167.84506305500909</v>
      </c>
      <c r="AM39" s="63">
        <f t="shared" ca="1" si="8"/>
        <v>45532</v>
      </c>
      <c r="AN39" s="217">
        <f ca="1">IF(ISNA(VLOOKUP($AM39,'DATOS | DATA'!$AM$27:$AP$22000,2,FALSE)),NA(),VLOOKUP($AM39,'DATOS | DATA'!$AM$27:$AP$22000,2,FALSE))</f>
        <v>213.59409848595189</v>
      </c>
      <c r="AO39" s="217">
        <f ca="1">IF(ISNA(VLOOKUP($AM39,'DATOS | DATA'!$AM$27:$AP$22000,3,FALSE)),NA(),VLOOKUP($AM39,'DATOS | DATA'!$AM$27:$AP$22000,3,FALSE))</f>
        <v>221.43866061169808</v>
      </c>
      <c r="AP39" s="217">
        <f ca="1">IF(ISNA(VLOOKUP($AM39,'DATOS | DATA'!$AM$27:$AP$22000,4,FALSE)),NA(),VLOOKUP($AM39,'DATOS | DATA'!$AM$27:$AP$22000,4,FALSE))</f>
        <v>223.31705325479038</v>
      </c>
      <c r="AR39" s="63">
        <f t="shared" ca="1" si="9"/>
        <v>45532</v>
      </c>
      <c r="AS39" s="217">
        <f ca="1">IF(ISNA(VLOOKUP($AR39,'DATOS | DATA'!$AR$27:$AT$22000,2,FALSE)),NA(),VLOOKUP($AR39,'DATOS | DATA'!$AR$27:$AT$22000,2,FALSE))</f>
        <v>78.943143812709039</v>
      </c>
      <c r="AT39" s="217">
        <f ca="1">IF(ISNA(VLOOKUP($AR39,'DATOS | DATA'!$AR$27:$AT$22000,3,FALSE)),NA(),VLOOKUP($AR39,'DATOS | DATA'!$AR$27:$AT$22000,3,FALSE))</f>
        <v>22.655096173172872</v>
      </c>
      <c r="AV39" s="63">
        <f t="shared" ca="1" si="10"/>
        <v>45532</v>
      </c>
      <c r="AW39" s="211">
        <f ca="1">IF(ISNA(VLOOKUP(AV39,'DATOS | DATA'!$AV$27:$AW$21786,2,FALSE)),NA(),VLOOKUP(AV39,'DATOS | DATA'!$AV$27:$AW$21786,2,FALSE))</f>
        <v>33064.954476999999</v>
      </c>
      <c r="AY39" s="71">
        <f t="shared" ca="1" si="11"/>
        <v>45532</v>
      </c>
      <c r="AZ39" s="220">
        <f ca="1">IF(ISNA(VLOOKUP($AY39,'DATOS | DATA'!$AY$27:$BE$22000,2,FALSE)),NA(),VLOOKUP($AY39,'DATOS | DATA'!$AY$27:$BE$22000,2,FALSE))</f>
        <v>358.54664000000002</v>
      </c>
      <c r="BA39" s="220">
        <f ca="1">IF(ISNA(VLOOKUP($AY39,'DATOS | DATA'!$AY$27:$BE$22000,3,FALSE)),NA(),VLOOKUP($AY39,'DATOS | DATA'!$AY$27:$BE$22000,3,FALSE))</f>
        <v>-296.22251748806002</v>
      </c>
      <c r="BB39" s="220">
        <f ca="1">IF(ISNA(VLOOKUP($AY39,'DATOS | DATA'!$AY$27:$BE$22000,4,FALSE)),NA(),VLOOKUP($AY39,'DATOS | DATA'!$AY$27:$BE$22000,4,FALSE))</f>
        <v>-0.34420896658000066</v>
      </c>
      <c r="BC39" s="220">
        <f ca="1">IF(ISNA(VLOOKUP($AY39,'DATOS | DATA'!$AY$27:$BE$22000,5,FALSE)),NA(),VLOOKUP($AY39,'DATOS | DATA'!$AY$27:$BE$22000,5,FALSE))</f>
        <v>-370.59188206500033</v>
      </c>
      <c r="BD39" s="220">
        <f ca="1">IF(ISNA(VLOOKUP($AY39,'DATOS | DATA'!$AY$27:$BE$22000,6,FALSE)),NA(),VLOOKUP($AY39,'DATOS | DATA'!$AY$27:$BE$22000,6,FALSE))</f>
        <v>-237.30988201865071</v>
      </c>
      <c r="BE39" s="220">
        <f ca="1">IF(ISNA(VLOOKUP($AY39,'DATOS | DATA'!$AY$27:$BE$22000,7,FALSE)),NA(),VLOOKUP($AY39,'DATOS | DATA'!$AY$27:$BE$22000,7,FALSE))</f>
        <v>-545.92185053829098</v>
      </c>
    </row>
    <row r="40" spans="4:57">
      <c r="D40" s="63">
        <f t="shared" ca="1" si="0"/>
        <v>45533</v>
      </c>
      <c r="E40" s="211">
        <f ca="1">IF(ISNA(VLOOKUP($D40,'DATOS | DATA'!$D$27:$G$22000,2,FALSE)),NA(),VLOOKUP($D40,'DATOS | DATA'!$D$27:$G$22000,2,FALSE))</f>
        <v>7638.1</v>
      </c>
      <c r="F40" s="211">
        <f ca="1">IF(ISNA(VLOOKUP($D40,'DATOS | DATA'!$D$27:$G$22000,3,FALSE)),NA(),VLOOKUP($D40,'DATOS | DATA'!$D$27:$G$22000,3,FALSE))</f>
        <v>14327.383</v>
      </c>
      <c r="G40" s="211">
        <f ca="1">IF(ISNA(VLOOKUP($D40,'DATOS | DATA'!$D$27:$G$22000,4,FALSE)),NA(),VLOOKUP($D40,'DATOS | DATA'!$D$27:$G$22000,4,FALSE))</f>
        <v>21965.483</v>
      </c>
      <c r="I40" s="63">
        <f t="shared" ca="1" si="1"/>
        <v>45533</v>
      </c>
      <c r="J40" s="68">
        <f ca="1">IF(ISNA(VLOOKUP($I40,'DATOS | DATA'!$I$232:$K$21999,2,FALSE)),NA(),IF(VLOOKUP($I40,'DATOS | DATA'!$I$232:$K$21999,2,FALSE)="s/o",NA(),VLOOKUP($I40,'DATOS | DATA'!$I$232:$K$21999,2,FALSE)))</f>
        <v>41.68</v>
      </c>
      <c r="K40" s="68">
        <f ca="1">IF(ISNA(VLOOKUP($I40,'DATOS | DATA'!$I$232:$K$21999,3,FALSE)),NA(),IF(VLOOKUP($I40,'DATOS | DATA'!$I$232:$K$21999,3,FALSE)="s/o",NA(),VLOOKUP($I40,'DATOS | DATA'!$I$232:$K$21999,3,FALSE)))</f>
        <v>42.34</v>
      </c>
      <c r="M40" s="63">
        <f t="shared" ca="1" si="2"/>
        <v>45533</v>
      </c>
      <c r="N40" s="211">
        <f ca="1">IF(ISNA(VLOOKUP($M40,'DATOS | DATA'!$M$27:$O$22000,2,FALSE)),NA(),VLOOKUP($M40,'DATOS | DATA'!$M$27:$O$22000,2,FALSE))</f>
        <v>27767</v>
      </c>
      <c r="O40" s="217">
        <f ca="1">IF(ISNA(VLOOKUP($M40,'DATOS | DATA'!$M$27:$O$22000,3,FALSE)),NA(),VLOOKUP($M40,'DATOS | DATA'!$M$27:$O$22000,3,FALSE))</f>
        <v>950.66669999999999</v>
      </c>
      <c r="Q40" s="63">
        <f t="shared" ca="1" si="3"/>
        <v>45533</v>
      </c>
      <c r="R40" s="210">
        <f ca="1">IF(ISNA(VLOOKUP($Q40,'DATOS | DATA'!$Q$27:$S$22000,2,FALSE)),NA(),VLOOKUP($Q40,'DATOS | DATA'!$Q$27:$S$22000,2,FALSE))</f>
        <v>251.23331654145767</v>
      </c>
      <c r="S40" s="210">
        <f ca="1">IF(ISNA(VLOOKUP($Q40,'DATOS | DATA'!$Q$27:$S$22000,3,FALSE)),NA(),VLOOKUP($Q40,'DATOS | DATA'!$Q$27:$S$22000,3,FALSE))</f>
        <v>169.79468045575302</v>
      </c>
      <c r="T40" s="57"/>
      <c r="U40" s="63">
        <f t="shared" ca="1" si="4"/>
        <v>45533</v>
      </c>
      <c r="V40" s="217">
        <f ca="1">IF(ISNA(VLOOKUP(U40,'DATOS | DATA'!$U$210:$V$22000,2,FALSE)),NA(),VLOOKUP(U40,'DATOS | DATA'!$U$210:$V$22000,2,FALSE))</f>
        <v>51.902782869480227</v>
      </c>
      <c r="X40" s="63">
        <f t="shared" ca="1" si="5"/>
        <v>45533</v>
      </c>
      <c r="Y40" s="210">
        <f ca="1">IF(ISNA(VLOOKUP($X40,'DATOS | DATA'!$X$27:$AA$22000,2,FALSE)),NA(),VLOOKUP($X40,'DATOS | DATA'!$X$27:$AA$22000,2,FALSE))</f>
        <v>39.4375</v>
      </c>
      <c r="Z40" s="210">
        <f ca="1">IF(ISNA(VLOOKUP($X40,'DATOS | DATA'!$X$27:$AA$22000,3,FALSE)),NA(),VLOOKUP($X40,'DATOS | DATA'!$X$27:$AA$22000,3,FALSE))</f>
        <v>35.15</v>
      </c>
      <c r="AA40" s="210">
        <f ca="1">IF(ISNA(VLOOKUP($X40,'DATOS | DATA'!$X$27:$AA$22000,4,FALSE)),NA(),VLOOKUP($X40,'DATOS | DATA'!$X$27:$AA$22000,4,FALSE))</f>
        <v>40.875</v>
      </c>
      <c r="AB40" s="210" t="e">
        <f ca="1">IF(ISNA(VLOOKUP($X40,'DATOS | DATA'!$X$27:$AB$22000,5,FALSE)),NA(),VLOOKUP($X40,'DATOS | DATA'!$X$27:$AB$22000,5,FALSE))</f>
        <v>#N/A</v>
      </c>
      <c r="AD40" s="63">
        <f t="shared" ca="1" si="6"/>
        <v>45533</v>
      </c>
      <c r="AE40" s="210">
        <f ca="1">IF(ISNA(VLOOKUP($AD40,'DATOS | DATA'!$AD$27:$AF$22000,2,FALSE)),NA(),VLOOKUP($AD40,'DATOS | DATA'!$AD$27:$AF$22000,2,FALSE))</f>
        <v>47.55</v>
      </c>
      <c r="AF40" s="210">
        <f ca="1">IF(ISNA(VLOOKUP($AD40,'DATOS | DATA'!$AD$27:$AF$22000,3,FALSE)),NA(),VLOOKUP($AD40,'DATOS | DATA'!$AD$27:$AF$22000,3,FALSE))</f>
        <v>66.739999999999995</v>
      </c>
      <c r="AH40" s="63">
        <f t="shared" ca="1" si="7"/>
        <v>45533</v>
      </c>
      <c r="AI40" s="210">
        <f ca="1">IF(ISNA(VLOOKUP($AH40,'DATOS | DATA'!$AH$27:$AK$22000,2,FALSE)),NA(),VLOOKUP($AH40,'DATOS | DATA'!$AH$27:$AK$22000,2,FALSE))</f>
        <v>98.384786154217181</v>
      </c>
      <c r="AJ40" s="210">
        <f ca="1">IF(ISNA(VLOOKUP($AH40,'DATOS | DATA'!$AH$27:$AK$22000,3,FALSE)),NA(),VLOOKUP($AH40,'DATOS | DATA'!$AH$27:$AK$22000,3,FALSE))</f>
        <v>131.71841907266949</v>
      </c>
      <c r="AK40" s="210">
        <f ca="1">IF(ISNA(VLOOKUP($AH40,'DATOS | DATA'!$AH$27:$AK$22000,4,FALSE)),NA(),VLOOKUP($AH40,'DATOS | DATA'!$AH$27:$AK$22000,4,FALSE))</f>
        <v>167.89373604633107</v>
      </c>
      <c r="AM40" s="63">
        <f t="shared" ca="1" si="8"/>
        <v>45533</v>
      </c>
      <c r="AN40" s="217">
        <f ca="1">IF(ISNA(VLOOKUP($AM40,'DATOS | DATA'!$AM$27:$AP$22000,2,FALSE)),NA(),VLOOKUP($AM40,'DATOS | DATA'!$AM$27:$AP$22000,2,FALSE))</f>
        <v>214.00141689653128</v>
      </c>
      <c r="AO40" s="217">
        <f ca="1">IF(ISNA(VLOOKUP($AM40,'DATOS | DATA'!$AM$27:$AP$22000,3,FALSE)),NA(),VLOOKUP($AM40,'DATOS | DATA'!$AM$27:$AP$22000,3,FALSE))</f>
        <v>221.74179208416129</v>
      </c>
      <c r="AP40" s="217">
        <f ca="1">IF(ISNA(VLOOKUP($AM40,'DATOS | DATA'!$AM$27:$AP$22000,4,FALSE)),NA(),VLOOKUP($AM40,'DATOS | DATA'!$AM$27:$AP$22000,4,FALSE))</f>
        <v>223.62069627277003</v>
      </c>
      <c r="AR40" s="63">
        <f t="shared" ca="1" si="9"/>
        <v>45533</v>
      </c>
      <c r="AS40" s="217">
        <f ca="1">IF(ISNA(VLOOKUP($AR40,'DATOS | DATA'!$AR$27:$AT$22000,2,FALSE)),NA(),VLOOKUP($AR40,'DATOS | DATA'!$AR$27:$AT$22000,2,FALSE))</f>
        <v>79.432915187095162</v>
      </c>
      <c r="AT40" s="217">
        <f ca="1">IF(ISNA(VLOOKUP($AR40,'DATOS | DATA'!$AR$27:$AT$22000,3,FALSE)),NA(),VLOOKUP($AR40,'DATOS | DATA'!$AR$27:$AT$22000,3,FALSE))</f>
        <v>22.969322469513862</v>
      </c>
      <c r="AV40" s="63">
        <f t="shared" ca="1" si="10"/>
        <v>45533</v>
      </c>
      <c r="AW40" s="211">
        <f ca="1">IF(ISNA(VLOOKUP(AV40,'DATOS | DATA'!$AV$27:$AW$21786,2,FALSE)),NA(),VLOOKUP(AV40,'DATOS | DATA'!$AV$27:$AW$21786,2,FALSE))</f>
        <v>33929.779517999996</v>
      </c>
      <c r="AY40" s="71">
        <f t="shared" ca="1" si="11"/>
        <v>45533</v>
      </c>
      <c r="AZ40" s="220">
        <f ca="1">IF(ISNA(VLOOKUP($AY40,'DATOS | DATA'!$AY$27:$BE$22000,2,FALSE)),NA(),VLOOKUP($AY40,'DATOS | DATA'!$AY$27:$BE$22000,2,FALSE))</f>
        <v>579.52034000000003</v>
      </c>
      <c r="BA40" s="220">
        <f ca="1">IF(ISNA(VLOOKUP($AY40,'DATOS | DATA'!$AY$27:$BE$22000,3,FALSE)),NA(),VLOOKUP($AY40,'DATOS | DATA'!$AY$27:$BE$22000,3,FALSE))</f>
        <v>-296.54533668469003</v>
      </c>
      <c r="BB40" s="220">
        <f ca="1">IF(ISNA(VLOOKUP($AY40,'DATOS | DATA'!$AY$27:$BE$22000,4,FALSE)),NA(),VLOOKUP($AY40,'DATOS | DATA'!$AY$27:$BE$22000,4,FALSE))</f>
        <v>-10.930478966580001</v>
      </c>
      <c r="BC40" s="220">
        <f ca="1">IF(ISNA(VLOOKUP($AY40,'DATOS | DATA'!$AY$27:$BE$22000,5,FALSE)),NA(),VLOOKUP($AY40,'DATOS | DATA'!$AY$27:$BE$22000,5,FALSE))</f>
        <v>-825.63308358632025</v>
      </c>
      <c r="BD40" s="220">
        <f ca="1">IF(ISNA(VLOOKUP($AY40,'DATOS | DATA'!$AY$27:$BE$22000,6,FALSE)),NA(),VLOOKUP($AY40,'DATOS | DATA'!$AY$27:$BE$22000,6,FALSE))</f>
        <v>-256.16463747505622</v>
      </c>
      <c r="BE40" s="220">
        <f ca="1">IF(ISNA(VLOOKUP($AY40,'DATOS | DATA'!$AY$27:$BE$22000,7,FALSE)),NA(),VLOOKUP($AY40,'DATOS | DATA'!$AY$27:$BE$22000,7,FALSE))</f>
        <v>-809.75319671264663</v>
      </c>
    </row>
    <row r="41" spans="4:57">
      <c r="D41" s="63">
        <f t="shared" ca="1" si="0"/>
        <v>45534</v>
      </c>
      <c r="E41" s="211">
        <f ca="1">IF(ISNA(VLOOKUP($D41,'DATOS | DATA'!$D$27:$G$22000,2,FALSE)),NA(),VLOOKUP($D41,'DATOS | DATA'!$D$27:$G$22000,2,FALSE))</f>
        <v>7582.9290000000001</v>
      </c>
      <c r="F41" s="211">
        <f ca="1">IF(ISNA(VLOOKUP($D41,'DATOS | DATA'!$D$27:$G$22000,3,FALSE)),NA(),VLOOKUP($D41,'DATOS | DATA'!$D$27:$G$22000,3,FALSE))</f>
        <v>14370.079</v>
      </c>
      <c r="G41" s="211">
        <f ca="1">IF(ISNA(VLOOKUP($D41,'DATOS | DATA'!$D$27:$G$22000,4,FALSE)),NA(),VLOOKUP($D41,'DATOS | DATA'!$D$27:$G$22000,4,FALSE))</f>
        <v>21953.008000000002</v>
      </c>
      <c r="I41" s="63">
        <f t="shared" ca="1" si="1"/>
        <v>45534</v>
      </c>
      <c r="J41" s="68">
        <f ca="1">IF(ISNA(VLOOKUP($I41,'DATOS | DATA'!$I$232:$K$21999,2,FALSE)),NA(),IF(VLOOKUP($I41,'DATOS | DATA'!$I$232:$K$21999,2,FALSE)="s/o",NA(),VLOOKUP($I41,'DATOS | DATA'!$I$232:$K$21999,2,FALSE)))</f>
        <v>43.05</v>
      </c>
      <c r="K41" s="68">
        <f ca="1">IF(ISNA(VLOOKUP($I41,'DATOS | DATA'!$I$232:$K$21999,3,FALSE)),NA(),IF(VLOOKUP($I41,'DATOS | DATA'!$I$232:$K$21999,3,FALSE)="s/o",NA(),VLOOKUP($I41,'DATOS | DATA'!$I$232:$K$21999,3,FALSE)))</f>
        <v>42.71</v>
      </c>
      <c r="M41" s="63">
        <f t="shared" ca="1" si="2"/>
        <v>45534</v>
      </c>
      <c r="N41" s="211">
        <f ca="1">IF(ISNA(VLOOKUP($M41,'DATOS | DATA'!$M$27:$O$22000,2,FALSE)),NA(),VLOOKUP($M41,'DATOS | DATA'!$M$27:$O$22000,2,FALSE))</f>
        <v>26719</v>
      </c>
      <c r="O41" s="217">
        <f ca="1">IF(ISNA(VLOOKUP($M41,'DATOS | DATA'!$M$27:$O$22000,3,FALSE)),NA(),VLOOKUP($M41,'DATOS | DATA'!$M$27:$O$22000,3,FALSE))</f>
        <v>952.83330000000001</v>
      </c>
      <c r="Q41" s="63">
        <f t="shared" ca="1" si="3"/>
        <v>45534</v>
      </c>
      <c r="R41" s="210">
        <f ca="1">IF(ISNA(VLOOKUP($Q41,'DATOS | DATA'!$Q$27:$S$22000,2,FALSE)),NA(),VLOOKUP($Q41,'DATOS | DATA'!$Q$27:$S$22000,2,FALSE))</f>
        <v>250.85747183180067</v>
      </c>
      <c r="S41" s="210">
        <f ca="1">IF(ISNA(VLOOKUP($Q41,'DATOS | DATA'!$Q$27:$S$22000,3,FALSE)),NA(),VLOOKUP($Q41,'DATOS | DATA'!$Q$27:$S$22000,3,FALSE))</f>
        <v>169.46169476857909</v>
      </c>
      <c r="T41" s="57"/>
      <c r="U41" s="63">
        <f t="shared" ca="1" si="4"/>
        <v>45534</v>
      </c>
      <c r="V41" s="217">
        <f ca="1">IF(ISNA(VLOOKUP(U41,'DATOS | DATA'!$U$210:$V$22000,2,FALSE)),NA(),VLOOKUP(U41,'DATOS | DATA'!$U$210:$V$22000,2,FALSE))</f>
        <v>49.909611024854222</v>
      </c>
      <c r="X41" s="63">
        <f t="shared" ca="1" si="5"/>
        <v>45534</v>
      </c>
      <c r="Y41" s="210">
        <f ca="1">IF(ISNA(VLOOKUP($X41,'DATOS | DATA'!$X$27:$AA$22000,2,FALSE)),NA(),VLOOKUP($X41,'DATOS | DATA'!$X$27:$AA$22000,2,FALSE))</f>
        <v>40.125</v>
      </c>
      <c r="Z41" s="210">
        <f ca="1">IF(ISNA(VLOOKUP($X41,'DATOS | DATA'!$X$27:$AA$22000,3,FALSE)),NA(),VLOOKUP($X41,'DATOS | DATA'!$X$27:$AA$22000,3,FALSE))</f>
        <v>34.67</v>
      </c>
      <c r="AA41" s="210">
        <f ca="1">IF(ISNA(VLOOKUP($X41,'DATOS | DATA'!$X$27:$AA$22000,4,FALSE)),NA(),VLOOKUP($X41,'DATOS | DATA'!$X$27:$AA$22000,4,FALSE))</f>
        <v>41.4375</v>
      </c>
      <c r="AB41" s="210" t="e">
        <f ca="1">IF(ISNA(VLOOKUP($X41,'DATOS | DATA'!$X$27:$AB$22000,5,FALSE)),NA(),VLOOKUP($X41,'DATOS | DATA'!$X$27:$AB$22000,5,FALSE))</f>
        <v>#N/A</v>
      </c>
      <c r="AD41" s="63">
        <f t="shared" ca="1" si="6"/>
        <v>45534</v>
      </c>
      <c r="AE41" s="210">
        <f ca="1">IF(ISNA(VLOOKUP($AD41,'DATOS | DATA'!$AD$27:$AF$22000,2,FALSE)),NA(),VLOOKUP($AD41,'DATOS | DATA'!$AD$27:$AF$22000,2,FALSE))</f>
        <v>47.72</v>
      </c>
      <c r="AF41" s="210">
        <f ca="1">IF(ISNA(VLOOKUP($AD41,'DATOS | DATA'!$AD$27:$AF$22000,3,FALSE)),NA(),VLOOKUP($AD41,'DATOS | DATA'!$AD$27:$AF$22000,3,FALSE))</f>
        <v>66.84</v>
      </c>
      <c r="AH41" s="63">
        <f t="shared" ca="1" si="7"/>
        <v>45534</v>
      </c>
      <c r="AI41" s="210">
        <f ca="1">IF(ISNA(VLOOKUP($AH41,'DATOS | DATA'!$AH$27:$AK$22000,2,FALSE)),NA(),VLOOKUP($AH41,'DATOS | DATA'!$AH$27:$AK$22000,2,FALSE))</f>
        <v>98.461087644267593</v>
      </c>
      <c r="AJ41" s="210">
        <f ca="1">IF(ISNA(VLOOKUP($AH41,'DATOS | DATA'!$AH$27:$AK$22000,3,FALSE)),NA(),VLOOKUP($AH41,'DATOS | DATA'!$AH$27:$AK$22000,3,FALSE))</f>
        <v>131.51388815667241</v>
      </c>
      <c r="AK41" s="210">
        <f ca="1">IF(ISNA(VLOOKUP($AH41,'DATOS | DATA'!$AH$27:$AK$22000,4,FALSE)),NA(),VLOOKUP($AH41,'DATOS | DATA'!$AH$27:$AK$22000,4,FALSE))</f>
        <v>167.36462833383317</v>
      </c>
      <c r="AM41" s="63">
        <f t="shared" ca="1" si="8"/>
        <v>45534</v>
      </c>
      <c r="AN41" s="217">
        <f ca="1">IF(ISNA(VLOOKUP($AM41,'DATOS | DATA'!$AM$27:$AP$22000,2,FALSE)),NA(),VLOOKUP($AM41,'DATOS | DATA'!$AM$27:$AP$22000,2,FALSE))</f>
        <v>214.33285750965157</v>
      </c>
      <c r="AO41" s="217">
        <f ca="1">IF(ISNA(VLOOKUP($AM41,'DATOS | DATA'!$AM$27:$AP$22000,3,FALSE)),NA(),VLOOKUP($AM41,'DATOS | DATA'!$AM$27:$AP$22000,3,FALSE))</f>
        <v>221.98798829274799</v>
      </c>
      <c r="AP41" s="217">
        <f ca="1">IF(ISNA(VLOOKUP($AM41,'DATOS | DATA'!$AM$27:$AP$22000,4,FALSE)),NA(),VLOOKUP($AM41,'DATOS | DATA'!$AM$27:$AP$22000,4,FALSE))</f>
        <v>223.88409087711599</v>
      </c>
      <c r="AR41" s="63">
        <f t="shared" ca="1" si="9"/>
        <v>45534</v>
      </c>
      <c r="AS41" s="217">
        <f ca="1">IF(ISNA(VLOOKUP($AR41,'DATOS | DATA'!$AR$27:$AT$22000,2,FALSE)),NA(),VLOOKUP($AR41,'DATOS | DATA'!$AR$27:$AT$22000,2,FALSE))</f>
        <v>79.57979898781096</v>
      </c>
      <c r="AT41" s="217">
        <f ca="1">IF(ISNA(VLOOKUP($AR41,'DATOS | DATA'!$AR$27:$AT$22000,3,FALSE)),NA(),VLOOKUP($AR41,'DATOS | DATA'!$AR$27:$AT$22000,3,FALSE))</f>
        <v>23.285330997097951</v>
      </c>
      <c r="AV41" s="63">
        <f t="shared" ca="1" si="10"/>
        <v>45534</v>
      </c>
      <c r="AW41" s="211">
        <f ca="1">IF(ISNA(VLOOKUP(AV41,'DATOS | DATA'!$AV$27:$AW$21786,2,FALSE)),NA(),VLOOKUP(AV41,'DATOS | DATA'!$AV$27:$AW$21786,2,FALSE))</f>
        <v>35808.496231999998</v>
      </c>
      <c r="AY41" s="71">
        <f t="shared" ca="1" si="11"/>
        <v>45534</v>
      </c>
      <c r="AZ41" s="220">
        <f ca="1">IF(ISNA(VLOOKUP($AY41,'DATOS | DATA'!$AY$27:$BE$22000,2,FALSE)),NA(),VLOOKUP($AY41,'DATOS | DATA'!$AY$27:$BE$22000,2,FALSE))</f>
        <v>444.16338999999999</v>
      </c>
      <c r="BA41" s="220">
        <f ca="1">IF(ISNA(VLOOKUP($AY41,'DATOS | DATA'!$AY$27:$BE$22000,3,FALSE)),NA(),VLOOKUP($AY41,'DATOS | DATA'!$AY$27:$BE$22000,3,FALSE))</f>
        <v>-1188.0490901356704</v>
      </c>
      <c r="BB41" s="220">
        <f ca="1">IF(ISNA(VLOOKUP($AY41,'DATOS | DATA'!$AY$27:$BE$22000,4,FALSE)),NA(),VLOOKUP($AY41,'DATOS | DATA'!$AY$27:$BE$22000,4,FALSE))</f>
        <v>-42.901328966580003</v>
      </c>
      <c r="BC41" s="220">
        <f ca="1">IF(ISNA(VLOOKUP($AY41,'DATOS | DATA'!$AY$27:$BE$22000,5,FALSE)),NA(),VLOOKUP($AY41,'DATOS | DATA'!$AY$27:$BE$22000,5,FALSE))</f>
        <v>-366.80981409824</v>
      </c>
      <c r="BD41" s="220">
        <f ca="1">IF(ISNA(VLOOKUP($AY41,'DATOS | DATA'!$AY$27:$BE$22000,6,FALSE)),NA(),VLOOKUP($AY41,'DATOS | DATA'!$AY$27:$BE$22000,6,FALSE))</f>
        <v>-186.57237358105837</v>
      </c>
      <c r="BE41" s="220">
        <f ca="1">IF(ISNA(VLOOKUP($AY41,'DATOS | DATA'!$AY$27:$BE$22000,7,FALSE)),NA(),VLOOKUP($AY41,'DATOS | DATA'!$AY$27:$BE$22000,7,FALSE))</f>
        <v>-1340.1692167815493</v>
      </c>
    </row>
    <row r="42" spans="4:57">
      <c r="D42" s="63">
        <f t="shared" ca="1" si="0"/>
        <v>45535</v>
      </c>
      <c r="E42" s="211">
        <f ca="1">IF(ISNA(VLOOKUP($D42,'DATOS | DATA'!$D$27:$G$22000,2,FALSE)),NA(),VLOOKUP($D42,'DATOS | DATA'!$D$27:$G$22000,2,FALSE))</f>
        <v>7582.9290000000001</v>
      </c>
      <c r="F42" s="211">
        <f ca="1">IF(ISNA(VLOOKUP($D42,'DATOS | DATA'!$D$27:$G$22000,3,FALSE)),NA(),VLOOKUP($D42,'DATOS | DATA'!$D$27:$G$22000,3,FALSE))</f>
        <v>14370.079</v>
      </c>
      <c r="G42" s="211">
        <f ca="1">IF(ISNA(VLOOKUP($D42,'DATOS | DATA'!$D$27:$G$22000,4,FALSE)),NA(),VLOOKUP($D42,'DATOS | DATA'!$D$27:$G$22000,4,FALSE))</f>
        <v>21953.008000000002</v>
      </c>
      <c r="I42" s="63">
        <f t="shared" ca="1" si="1"/>
        <v>45535</v>
      </c>
      <c r="J42" s="68" t="e">
        <f ca="1">IF(ISNA(VLOOKUP($I42,'DATOS | DATA'!$I$232:$K$21999,2,FALSE)),NA(),IF(VLOOKUP($I42,'DATOS | DATA'!$I$232:$K$21999,2,FALSE)="s/o",NA(),VLOOKUP($I42,'DATOS | DATA'!$I$232:$K$21999,2,FALSE)))</f>
        <v>#N/A</v>
      </c>
      <c r="K42" s="68" t="e">
        <f ca="1">IF(ISNA(VLOOKUP($I42,'DATOS | DATA'!$I$232:$K$21999,3,FALSE)),NA(),IF(VLOOKUP($I42,'DATOS | DATA'!$I$232:$K$21999,3,FALSE)="s/o",NA(),VLOOKUP($I42,'DATOS | DATA'!$I$232:$K$21999,3,FALSE)))</f>
        <v>#N/A</v>
      </c>
      <c r="M42" s="63">
        <f t="shared" ca="1" si="2"/>
        <v>45535</v>
      </c>
      <c r="N42" s="211">
        <f ca="1">IF(ISNA(VLOOKUP($M42,'DATOS | DATA'!$M$27:$O$22000,2,FALSE)),NA(),VLOOKUP($M42,'DATOS | DATA'!$M$27:$O$22000,2,FALSE))</f>
        <v>26719</v>
      </c>
      <c r="O42" s="217">
        <f ca="1">IF(ISNA(VLOOKUP($M42,'DATOS | DATA'!$M$27:$O$22000,3,FALSE)),NA(),VLOOKUP($M42,'DATOS | DATA'!$M$27:$O$22000,3,FALSE))</f>
        <v>952.83330000000001</v>
      </c>
      <c r="Q42" s="63">
        <f t="shared" ca="1" si="3"/>
        <v>45535</v>
      </c>
      <c r="R42" s="210">
        <f ca="1">IF(ISNA(VLOOKUP($Q42,'DATOS | DATA'!$Q$27:$S$22000,2,FALSE)),NA(),VLOOKUP($Q42,'DATOS | DATA'!$Q$27:$S$22000,2,FALSE))</f>
        <v>249.88315799568269</v>
      </c>
      <c r="S42" s="210">
        <f ca="1">IF(ISNA(VLOOKUP($Q42,'DATOS | DATA'!$Q$27:$S$22000,3,FALSE)),NA(),VLOOKUP($Q42,'DATOS | DATA'!$Q$27:$S$22000,3,FALSE))</f>
        <v>169.08448591137528</v>
      </c>
      <c r="T42" s="57"/>
      <c r="U42" s="63">
        <f t="shared" ca="1" si="4"/>
        <v>45535</v>
      </c>
      <c r="V42" s="217">
        <f ca="1">IF(ISNA(VLOOKUP(U42,'DATOS | DATA'!$U$210:$V$22000,2,FALSE)),NA(),VLOOKUP(U42,'DATOS | DATA'!$U$210:$V$22000,2,FALSE))</f>
        <v>49.909611024854222</v>
      </c>
      <c r="X42" s="63">
        <f t="shared" ca="1" si="5"/>
        <v>45535</v>
      </c>
      <c r="Y42" s="210" t="e">
        <f ca="1">IF(ISNA(VLOOKUP($X42,'DATOS | DATA'!$X$27:$AA$22000,2,FALSE)),NA(),VLOOKUP($X42,'DATOS | DATA'!$X$27:$AA$22000,2,FALSE))</f>
        <v>#N/A</v>
      </c>
      <c r="Z42" s="210" t="e">
        <f ca="1">IF(ISNA(VLOOKUP($X42,'DATOS | DATA'!$X$27:$AA$22000,3,FALSE)),NA(),VLOOKUP($X42,'DATOS | DATA'!$X$27:$AA$22000,3,FALSE))</f>
        <v>#N/A</v>
      </c>
      <c r="AA42" s="210" t="e">
        <f ca="1">IF(ISNA(VLOOKUP($X42,'DATOS | DATA'!$X$27:$AA$22000,4,FALSE)),NA(),VLOOKUP($X42,'DATOS | DATA'!$X$27:$AA$22000,4,FALSE))</f>
        <v>#N/A</v>
      </c>
      <c r="AB42" s="210" t="e">
        <f ca="1">IF(ISNA(VLOOKUP($X42,'DATOS | DATA'!$X$27:$AB$22000,5,FALSE)),NA(),VLOOKUP($X42,'DATOS | DATA'!$X$27:$AB$22000,5,FALSE))</f>
        <v>#N/A</v>
      </c>
      <c r="AD42" s="63">
        <f t="shared" ca="1" si="6"/>
        <v>45535</v>
      </c>
      <c r="AE42" s="210" t="e">
        <f ca="1">IF(ISNA(VLOOKUP($AD42,'DATOS | DATA'!$AD$27:$AF$22000,2,FALSE)),NA(),VLOOKUP($AD42,'DATOS | DATA'!$AD$27:$AF$22000,2,FALSE))</f>
        <v>#N/A</v>
      </c>
      <c r="AF42" s="210" t="e">
        <f ca="1">IF(ISNA(VLOOKUP($AD42,'DATOS | DATA'!$AD$27:$AF$22000,3,FALSE)),NA(),VLOOKUP($AD42,'DATOS | DATA'!$AD$27:$AF$22000,3,FALSE))</f>
        <v>#N/A</v>
      </c>
      <c r="AH42" s="63">
        <f t="shared" ca="1" si="7"/>
        <v>45535</v>
      </c>
      <c r="AI42" s="210">
        <f ca="1">IF(ISNA(VLOOKUP($AH42,'DATOS | DATA'!$AH$27:$AK$22000,2,FALSE)),NA(),VLOOKUP($AH42,'DATOS | DATA'!$AH$27:$AK$22000,2,FALSE))</f>
        <v>98.484954302645662</v>
      </c>
      <c r="AJ42" s="210">
        <f ca="1">IF(ISNA(VLOOKUP($AH42,'DATOS | DATA'!$AH$27:$AK$22000,3,FALSE)),NA(),VLOOKUP($AH42,'DATOS | DATA'!$AH$27:$AK$22000,3,FALSE))</f>
        <v>131.25804781828782</v>
      </c>
      <c r="AK42" s="210">
        <f ca="1">IF(ISNA(VLOOKUP($AH42,'DATOS | DATA'!$AH$27:$AK$22000,4,FALSE)),NA(),VLOOKUP($AH42,'DATOS | DATA'!$AH$27:$AK$22000,4,FALSE))</f>
        <v>166.78608271503577</v>
      </c>
      <c r="AM42" s="63">
        <f t="shared" ca="1" si="8"/>
        <v>45535</v>
      </c>
      <c r="AN42" s="217">
        <f ca="1">IF(ISNA(VLOOKUP($AM42,'DATOS | DATA'!$AM$27:$AP$22000,2,FALSE)),NA(),VLOOKUP($AM42,'DATOS | DATA'!$AM$27:$AP$22000,2,FALSE))</f>
        <v>214.46316906626143</v>
      </c>
      <c r="AO42" s="217">
        <f ca="1">IF(ISNA(VLOOKUP($AM42,'DATOS | DATA'!$AM$27:$AP$22000,3,FALSE)),NA(),VLOOKUP($AM42,'DATOS | DATA'!$AM$27:$AP$22000,3,FALSE))</f>
        <v>221.82553794229918</v>
      </c>
      <c r="AP42" s="217">
        <f ca="1">IF(ISNA(VLOOKUP($AM42,'DATOS | DATA'!$AM$27:$AP$22000,4,FALSE)),NA(),VLOOKUP($AM42,'DATOS | DATA'!$AM$27:$AP$22000,4,FALSE))</f>
        <v>224.13806837209407</v>
      </c>
      <c r="AR42" s="63">
        <f t="shared" ca="1" si="9"/>
        <v>45535</v>
      </c>
      <c r="AS42" s="217">
        <f ca="1">IF(ISNA(VLOOKUP($AR42,'DATOS | DATA'!$AR$27:$AT$22000,2,FALSE)),NA(),VLOOKUP($AR42,'DATOS | DATA'!$AR$27:$AT$22000,2,FALSE))</f>
        <v>79.675346635103168</v>
      </c>
      <c r="AT42" s="217">
        <f ca="1">IF(ISNA(VLOOKUP($AR42,'DATOS | DATA'!$AR$27:$AT$22000,3,FALSE)),NA(),VLOOKUP($AR42,'DATOS | DATA'!$AR$27:$AT$22000,3,FALSE))</f>
        <v>23.57292408879146</v>
      </c>
      <c r="AV42" s="63">
        <f t="shared" ca="1" si="10"/>
        <v>45535</v>
      </c>
      <c r="AW42" s="211">
        <f ca="1">IF(ISNA(VLOOKUP(AV42,'DATOS | DATA'!$AV$27:$AW$21786,2,FALSE)),NA(),VLOOKUP(AV42,'DATOS | DATA'!$AV$27:$AW$21786,2,FALSE))</f>
        <v>35808.496231999998</v>
      </c>
      <c r="AY42" s="71">
        <f t="shared" ca="1" si="11"/>
        <v>45535</v>
      </c>
      <c r="AZ42" s="220" t="e">
        <f ca="1">IF(ISNA(VLOOKUP($AY42,'DATOS | DATA'!$AY$27:$BE$22000,2,FALSE)),NA(),VLOOKUP($AY42,'DATOS | DATA'!$AY$27:$BE$22000,2,FALSE))</f>
        <v>#N/A</v>
      </c>
      <c r="BA42" s="220" t="e">
        <f ca="1">IF(ISNA(VLOOKUP($AY42,'DATOS | DATA'!$AY$27:$BE$22000,3,FALSE)),NA(),VLOOKUP($AY42,'DATOS | DATA'!$AY$27:$BE$22000,3,FALSE))</f>
        <v>#N/A</v>
      </c>
      <c r="BB42" s="220" t="e">
        <f ca="1">IF(ISNA(VLOOKUP($AY42,'DATOS | DATA'!$AY$27:$BE$22000,4,FALSE)),NA(),VLOOKUP($AY42,'DATOS | DATA'!$AY$27:$BE$22000,4,FALSE))</f>
        <v>#N/A</v>
      </c>
      <c r="BC42" s="220" t="e">
        <f ca="1">IF(ISNA(VLOOKUP($AY42,'DATOS | DATA'!$AY$27:$BE$22000,5,FALSE)),NA(),VLOOKUP($AY42,'DATOS | DATA'!$AY$27:$BE$22000,5,FALSE))</f>
        <v>#N/A</v>
      </c>
      <c r="BD42" s="220" t="e">
        <f ca="1">IF(ISNA(VLOOKUP($AY42,'DATOS | DATA'!$AY$27:$BE$22000,6,FALSE)),NA(),VLOOKUP($AY42,'DATOS | DATA'!$AY$27:$BE$22000,6,FALSE))</f>
        <v>#N/A</v>
      </c>
      <c r="BE42" s="220" t="e">
        <f ca="1">IF(ISNA(VLOOKUP($AY42,'DATOS | DATA'!$AY$27:$BE$22000,7,FALSE)),NA(),VLOOKUP($AY42,'DATOS | DATA'!$AY$27:$BE$22000,7,FALSE))</f>
        <v>#N/A</v>
      </c>
    </row>
    <row r="43" spans="4:57">
      <c r="D43" s="63">
        <f t="shared" ca="1" si="0"/>
        <v>45536</v>
      </c>
      <c r="E43" s="211">
        <f ca="1">IF(ISNA(VLOOKUP($D43,'DATOS | DATA'!$D$27:$G$22000,2,FALSE)),NA(),VLOOKUP($D43,'DATOS | DATA'!$D$27:$G$22000,2,FALSE))</f>
        <v>7582.9290000000001</v>
      </c>
      <c r="F43" s="211">
        <f ca="1">IF(ISNA(VLOOKUP($D43,'DATOS | DATA'!$D$27:$G$22000,3,FALSE)),NA(),VLOOKUP($D43,'DATOS | DATA'!$D$27:$G$22000,3,FALSE))</f>
        <v>14370.079</v>
      </c>
      <c r="G43" s="211">
        <f ca="1">IF(ISNA(VLOOKUP($D43,'DATOS | DATA'!$D$27:$G$22000,4,FALSE)),NA(),VLOOKUP($D43,'DATOS | DATA'!$D$27:$G$22000,4,FALSE))</f>
        <v>21953.008000000002</v>
      </c>
      <c r="I43" s="63">
        <f t="shared" ca="1" si="1"/>
        <v>45536</v>
      </c>
      <c r="J43" s="68" t="e">
        <f ca="1">IF(ISNA(VLOOKUP($I43,'DATOS | DATA'!$I$232:$K$21999,2,FALSE)),NA(),IF(VLOOKUP($I43,'DATOS | DATA'!$I$232:$K$21999,2,FALSE)="s/o",NA(),VLOOKUP($I43,'DATOS | DATA'!$I$232:$K$21999,2,FALSE)))</f>
        <v>#N/A</v>
      </c>
      <c r="K43" s="68" t="e">
        <f ca="1">IF(ISNA(VLOOKUP($I43,'DATOS | DATA'!$I$232:$K$21999,3,FALSE)),NA(),IF(VLOOKUP($I43,'DATOS | DATA'!$I$232:$K$21999,3,FALSE)="s/o",NA(),VLOOKUP($I43,'DATOS | DATA'!$I$232:$K$21999,3,FALSE)))</f>
        <v>#N/A</v>
      </c>
      <c r="M43" s="63">
        <f t="shared" ca="1" si="2"/>
        <v>45536</v>
      </c>
      <c r="N43" s="211">
        <f ca="1">IF(ISNA(VLOOKUP($M43,'DATOS | DATA'!$M$27:$O$22000,2,FALSE)),NA(),VLOOKUP($M43,'DATOS | DATA'!$M$27:$O$22000,2,FALSE))</f>
        <v>26719</v>
      </c>
      <c r="O43" s="217">
        <f ca="1">IF(ISNA(VLOOKUP($M43,'DATOS | DATA'!$M$27:$O$22000,3,FALSE)),NA(),VLOOKUP($M43,'DATOS | DATA'!$M$27:$O$22000,3,FALSE))</f>
        <v>952.83330000000001</v>
      </c>
      <c r="Q43" s="63">
        <f t="shared" ca="1" si="3"/>
        <v>45536</v>
      </c>
      <c r="R43" s="210">
        <f ca="1">IF(ISNA(VLOOKUP($Q43,'DATOS | DATA'!$Q$27:$S$22000,2,FALSE)),NA(),VLOOKUP($Q43,'DATOS | DATA'!$Q$27:$S$22000,2,FALSE))</f>
        <v>248.69756068052772</v>
      </c>
      <c r="S43" s="210">
        <f ca="1">IF(ISNA(VLOOKUP($Q43,'DATOS | DATA'!$Q$27:$S$22000,3,FALSE)),NA(),VLOOKUP($Q43,'DATOS | DATA'!$Q$27:$S$22000,3,FALSE))</f>
        <v>168.66474713873339</v>
      </c>
      <c r="T43" s="57"/>
      <c r="U43" s="63">
        <f t="shared" ca="1" si="4"/>
        <v>45536</v>
      </c>
      <c r="V43" s="217">
        <f ca="1">IF(ISNA(VLOOKUP(U43,'DATOS | DATA'!$U$210:$V$22000,2,FALSE)),NA(),VLOOKUP(U43,'DATOS | DATA'!$U$210:$V$22000,2,FALSE))</f>
        <v>49.909611024854222</v>
      </c>
      <c r="X43" s="63">
        <f t="shared" ca="1" si="5"/>
        <v>45536</v>
      </c>
      <c r="Y43" s="210" t="e">
        <f ca="1">IF(ISNA(VLOOKUP($X43,'DATOS | DATA'!$X$27:$AA$22000,2,FALSE)),NA(),VLOOKUP($X43,'DATOS | DATA'!$X$27:$AA$22000,2,FALSE))</f>
        <v>#N/A</v>
      </c>
      <c r="Z43" s="210" t="e">
        <f ca="1">IF(ISNA(VLOOKUP($X43,'DATOS | DATA'!$X$27:$AA$22000,3,FALSE)),NA(),VLOOKUP($X43,'DATOS | DATA'!$X$27:$AA$22000,3,FALSE))</f>
        <v>#N/A</v>
      </c>
      <c r="AA43" s="210" t="e">
        <f ca="1">IF(ISNA(VLOOKUP($X43,'DATOS | DATA'!$X$27:$AA$22000,4,FALSE)),NA(),VLOOKUP($X43,'DATOS | DATA'!$X$27:$AA$22000,4,FALSE))</f>
        <v>#N/A</v>
      </c>
      <c r="AB43" s="210" t="e">
        <f ca="1">IF(ISNA(VLOOKUP($X43,'DATOS | DATA'!$X$27:$AB$22000,5,FALSE)),NA(),VLOOKUP($X43,'DATOS | DATA'!$X$27:$AB$22000,5,FALSE))</f>
        <v>#N/A</v>
      </c>
      <c r="AD43" s="63">
        <f t="shared" ca="1" si="6"/>
        <v>45536</v>
      </c>
      <c r="AE43" s="210" t="e">
        <f ca="1">IF(ISNA(VLOOKUP($AD43,'DATOS | DATA'!$AD$27:$AF$22000,2,FALSE)),NA(),VLOOKUP($AD43,'DATOS | DATA'!$AD$27:$AF$22000,2,FALSE))</f>
        <v>#N/A</v>
      </c>
      <c r="AF43" s="210" t="e">
        <f ca="1">IF(ISNA(VLOOKUP($AD43,'DATOS | DATA'!$AD$27:$AF$22000,3,FALSE)),NA(),VLOOKUP($AD43,'DATOS | DATA'!$AD$27:$AF$22000,3,FALSE))</f>
        <v>#N/A</v>
      </c>
      <c r="AH43" s="63">
        <f t="shared" ca="1" si="7"/>
        <v>45536</v>
      </c>
      <c r="AI43" s="210">
        <f ca="1">IF(ISNA(VLOOKUP($AH43,'DATOS | DATA'!$AH$27:$AK$22000,2,FALSE)),NA(),VLOOKUP($AH43,'DATOS | DATA'!$AH$27:$AK$22000,2,FALSE))</f>
        <v>98.555523901902674</v>
      </c>
      <c r="AJ43" s="210">
        <f ca="1">IF(ISNA(VLOOKUP($AH43,'DATOS | DATA'!$AH$27:$AK$22000,3,FALSE)),NA(),VLOOKUP($AH43,'DATOS | DATA'!$AH$27:$AK$22000,3,FALSE))</f>
        <v>130.99746238354234</v>
      </c>
      <c r="AK43" s="210">
        <f ca="1">IF(ISNA(VLOOKUP($AH43,'DATOS | DATA'!$AH$27:$AK$22000,4,FALSE)),NA(),VLOOKUP($AH43,'DATOS | DATA'!$AH$27:$AK$22000,4,FALSE))</f>
        <v>166.15708507460337</v>
      </c>
      <c r="AM43" s="63">
        <f t="shared" ca="1" si="8"/>
        <v>45536</v>
      </c>
      <c r="AN43" s="217">
        <f ca="1">IF(ISNA(VLOOKUP($AM43,'DATOS | DATA'!$AM$27:$AP$22000,2,FALSE)),NA(),VLOOKUP($AM43,'DATOS | DATA'!$AM$27:$AP$22000,2,FALSE))</f>
        <v>214.52657586425596</v>
      </c>
      <c r="AO43" s="217">
        <f ca="1">IF(ISNA(VLOOKUP($AM43,'DATOS | DATA'!$AM$27:$AP$22000,3,FALSE)),NA(),VLOOKUP($AM43,'DATOS | DATA'!$AM$27:$AP$22000,3,FALSE))</f>
        <v>221.51334718028707</v>
      </c>
      <c r="AP43" s="217">
        <f ca="1">IF(ISNA(VLOOKUP($AM43,'DATOS | DATA'!$AM$27:$AP$22000,4,FALSE)),NA(),VLOOKUP($AM43,'DATOS | DATA'!$AM$27:$AP$22000,4,FALSE))</f>
        <v>224.42896140536379</v>
      </c>
      <c r="AR43" s="63">
        <f t="shared" ca="1" si="9"/>
        <v>45536</v>
      </c>
      <c r="AS43" s="217">
        <f ca="1">IF(ISNA(VLOOKUP($AR43,'DATOS | DATA'!$AR$27:$AT$22000,2,FALSE)),NA(),VLOOKUP($AR43,'DATOS | DATA'!$AR$27:$AT$22000,2,FALSE))</f>
        <v>79.769407874267714</v>
      </c>
      <c r="AT43" s="217">
        <f ca="1">IF(ISNA(VLOOKUP($AR43,'DATOS | DATA'!$AR$27:$AT$22000,3,FALSE)),NA(),VLOOKUP($AR43,'DATOS | DATA'!$AR$27:$AT$22000,3,FALSE))</f>
        <v>23.870377319981294</v>
      </c>
      <c r="AV43" s="63">
        <f t="shared" ca="1" si="10"/>
        <v>45536</v>
      </c>
      <c r="AW43" s="211">
        <f ca="1">IF(ISNA(VLOOKUP(AV43,'DATOS | DATA'!$AV$27:$AW$21786,2,FALSE)),NA(),VLOOKUP(AV43,'DATOS | DATA'!$AV$27:$AW$21786,2,FALSE))</f>
        <v>35808.496231999998</v>
      </c>
      <c r="AY43" s="71">
        <f t="shared" ca="1" si="11"/>
        <v>45536</v>
      </c>
      <c r="AZ43" s="220" t="e">
        <f ca="1">IF(ISNA(VLOOKUP($AY43,'DATOS | DATA'!$AY$27:$BE$22000,2,FALSE)),NA(),VLOOKUP($AY43,'DATOS | DATA'!$AY$27:$BE$22000,2,FALSE))</f>
        <v>#N/A</v>
      </c>
      <c r="BA43" s="220" t="e">
        <f ca="1">IF(ISNA(VLOOKUP($AY43,'DATOS | DATA'!$AY$27:$BE$22000,3,FALSE)),NA(),VLOOKUP($AY43,'DATOS | DATA'!$AY$27:$BE$22000,3,FALSE))</f>
        <v>#N/A</v>
      </c>
      <c r="BB43" s="220" t="e">
        <f ca="1">IF(ISNA(VLOOKUP($AY43,'DATOS | DATA'!$AY$27:$BE$22000,4,FALSE)),NA(),VLOOKUP($AY43,'DATOS | DATA'!$AY$27:$BE$22000,4,FALSE))</f>
        <v>#N/A</v>
      </c>
      <c r="BC43" s="220" t="e">
        <f ca="1">IF(ISNA(VLOOKUP($AY43,'DATOS | DATA'!$AY$27:$BE$22000,5,FALSE)),NA(),VLOOKUP($AY43,'DATOS | DATA'!$AY$27:$BE$22000,5,FALSE))</f>
        <v>#N/A</v>
      </c>
      <c r="BD43" s="220" t="e">
        <f ca="1">IF(ISNA(VLOOKUP($AY43,'DATOS | DATA'!$AY$27:$BE$22000,6,FALSE)),NA(),VLOOKUP($AY43,'DATOS | DATA'!$AY$27:$BE$22000,6,FALSE))</f>
        <v>#N/A</v>
      </c>
      <c r="BE43" s="220" t="e">
        <f ca="1">IF(ISNA(VLOOKUP($AY43,'DATOS | DATA'!$AY$27:$BE$22000,7,FALSE)),NA(),VLOOKUP($AY43,'DATOS | DATA'!$AY$27:$BE$22000,7,FALSE))</f>
        <v>#N/A</v>
      </c>
    </row>
    <row r="44" spans="4:57">
      <c r="D44" s="63">
        <f t="shared" ca="1" si="0"/>
        <v>45537</v>
      </c>
      <c r="E44" s="211">
        <f ca="1">IF(ISNA(VLOOKUP($D44,'DATOS | DATA'!$D$27:$G$22000,2,FALSE)),NA(),VLOOKUP($D44,'DATOS | DATA'!$D$27:$G$22000,2,FALSE))</f>
        <v>8675.0990000000002</v>
      </c>
      <c r="F44" s="211">
        <f ca="1">IF(ISNA(VLOOKUP($D44,'DATOS | DATA'!$D$27:$G$22000,3,FALSE)),NA(),VLOOKUP($D44,'DATOS | DATA'!$D$27:$G$22000,3,FALSE))</f>
        <v>14404.519</v>
      </c>
      <c r="G44" s="211">
        <f ca="1">IF(ISNA(VLOOKUP($D44,'DATOS | DATA'!$D$27:$G$22000,4,FALSE)),NA(),VLOOKUP($D44,'DATOS | DATA'!$D$27:$G$22000,4,FALSE))</f>
        <v>23079.617999999999</v>
      </c>
      <c r="I44" s="63">
        <f t="shared" ca="1" si="1"/>
        <v>45537</v>
      </c>
      <c r="J44" s="68">
        <f ca="1">IF(ISNA(VLOOKUP($I44,'DATOS | DATA'!$I$232:$K$21999,2,FALSE)),NA(),IF(VLOOKUP($I44,'DATOS | DATA'!$I$232:$K$21999,2,FALSE)="s/o",NA(),VLOOKUP($I44,'DATOS | DATA'!$I$232:$K$21999,2,FALSE)))</f>
        <v>41.35</v>
      </c>
      <c r="K44" s="68">
        <f ca="1">IF(ISNA(VLOOKUP($I44,'DATOS | DATA'!$I$232:$K$21999,3,FALSE)),NA(),IF(VLOOKUP($I44,'DATOS | DATA'!$I$232:$K$21999,3,FALSE)="s/o",NA(),VLOOKUP($I44,'DATOS | DATA'!$I$232:$K$21999,3,FALSE)))</f>
        <v>42.83</v>
      </c>
      <c r="M44" s="63">
        <f t="shared" ca="1" si="2"/>
        <v>45537</v>
      </c>
      <c r="N44" s="211">
        <f ca="1">IF(ISNA(VLOOKUP($M44,'DATOS | DATA'!$M$27:$O$22000,2,FALSE)),NA(),VLOOKUP($M44,'DATOS | DATA'!$M$27:$O$22000,2,FALSE))</f>
        <v>26651</v>
      </c>
      <c r="O44" s="217">
        <f ca="1">IF(ISNA(VLOOKUP($M44,'DATOS | DATA'!$M$27:$O$22000,3,FALSE)),NA(),VLOOKUP($M44,'DATOS | DATA'!$M$27:$O$22000,3,FALSE))</f>
        <v>952.75</v>
      </c>
      <c r="Q44" s="63">
        <f t="shared" ca="1" si="3"/>
        <v>45537</v>
      </c>
      <c r="R44" s="210">
        <f ca="1">IF(ISNA(VLOOKUP($Q44,'DATOS | DATA'!$Q$27:$S$22000,2,FALSE)),NA(),VLOOKUP($Q44,'DATOS | DATA'!$Q$27:$S$22000,2,FALSE))</f>
        <v>248.18955560036983</v>
      </c>
      <c r="S44" s="210">
        <f ca="1">IF(ISNA(VLOOKUP($Q44,'DATOS | DATA'!$Q$27:$S$22000,3,FALSE)),NA(),VLOOKUP($Q44,'DATOS | DATA'!$Q$27:$S$22000,3,FALSE))</f>
        <v>168.37442705665416</v>
      </c>
      <c r="T44" s="57"/>
      <c r="U44" s="63">
        <f t="shared" ca="1" si="4"/>
        <v>45537</v>
      </c>
      <c r="V44" s="217">
        <f ca="1">IF(ISNA(VLOOKUP(U44,'DATOS | DATA'!$U$210:$V$22000,2,FALSE)),NA(),VLOOKUP(U44,'DATOS | DATA'!$U$210:$V$22000,2,FALSE))</f>
        <v>50.249444566864312</v>
      </c>
      <c r="X44" s="63">
        <f t="shared" ca="1" si="5"/>
        <v>45537</v>
      </c>
      <c r="Y44" s="210">
        <f ca="1">IF(ISNA(VLOOKUP($X44,'DATOS | DATA'!$X$27:$AA$22000,2,FALSE)),NA(),VLOOKUP($X44,'DATOS | DATA'!$X$27:$AA$22000,2,FALSE))</f>
        <v>37.375</v>
      </c>
      <c r="Z44" s="210">
        <f ca="1">IF(ISNA(VLOOKUP($X44,'DATOS | DATA'!$X$27:$AA$22000,3,FALSE)),NA(),VLOOKUP($X44,'DATOS | DATA'!$X$27:$AA$22000,3,FALSE))</f>
        <v>33.04</v>
      </c>
      <c r="AA44" s="210">
        <f ca="1">IF(ISNA(VLOOKUP($X44,'DATOS | DATA'!$X$27:$AA$22000,4,FALSE)),NA(),VLOOKUP($X44,'DATOS | DATA'!$X$27:$AA$22000,4,FALSE))</f>
        <v>38.75</v>
      </c>
      <c r="AB44" s="210" t="e">
        <f ca="1">IF(ISNA(VLOOKUP($X44,'DATOS | DATA'!$X$27:$AB$22000,5,FALSE)),NA(),VLOOKUP($X44,'DATOS | DATA'!$X$27:$AB$22000,5,FALSE))</f>
        <v>#N/A</v>
      </c>
      <c r="AD44" s="63">
        <f t="shared" ca="1" si="6"/>
        <v>45537</v>
      </c>
      <c r="AE44" s="210">
        <f ca="1">IF(ISNA(VLOOKUP($AD44,'DATOS | DATA'!$AD$27:$AF$22000,2,FALSE)),NA(),VLOOKUP($AD44,'DATOS | DATA'!$AD$27:$AF$22000,2,FALSE))</f>
        <v>47.78</v>
      </c>
      <c r="AF44" s="210">
        <f ca="1">IF(ISNA(VLOOKUP($AD44,'DATOS | DATA'!$AD$27:$AF$22000,3,FALSE)),NA(),VLOOKUP($AD44,'DATOS | DATA'!$AD$27:$AF$22000,3,FALSE))</f>
        <v>71.06</v>
      </c>
      <c r="AH44" s="63">
        <f t="shared" ca="1" si="7"/>
        <v>45537</v>
      </c>
      <c r="AI44" s="210">
        <f ca="1">IF(ISNA(VLOOKUP($AH44,'DATOS | DATA'!$AH$27:$AK$22000,2,FALSE)),NA(),VLOOKUP($AH44,'DATOS | DATA'!$AH$27:$AK$22000,2,FALSE))</f>
        <v>98.518371424742838</v>
      </c>
      <c r="AJ44" s="210">
        <f ca="1">IF(ISNA(VLOOKUP($AH44,'DATOS | DATA'!$AH$27:$AK$22000,3,FALSE)),NA(),VLOOKUP($AH44,'DATOS | DATA'!$AH$27:$AK$22000,3,FALSE))</f>
        <v>130.76892601130101</v>
      </c>
      <c r="AK44" s="210">
        <f ca="1">IF(ISNA(VLOOKUP($AH44,'DATOS | DATA'!$AH$27:$AK$22000,4,FALSE)),NA(),VLOOKUP($AH44,'DATOS | DATA'!$AH$27:$AK$22000,4,FALSE))</f>
        <v>165.6651617463209</v>
      </c>
      <c r="AM44" s="63">
        <f t="shared" ca="1" si="8"/>
        <v>45537</v>
      </c>
      <c r="AN44" s="217">
        <f ca="1">IF(ISNA(VLOOKUP($AM44,'DATOS | DATA'!$AM$27:$AP$22000,2,FALSE)),NA(),VLOOKUP($AM44,'DATOS | DATA'!$AM$27:$AP$22000,2,FALSE))</f>
        <v>214.61181411730652</v>
      </c>
      <c r="AO44" s="217">
        <f ca="1">IF(ISNA(VLOOKUP($AM44,'DATOS | DATA'!$AM$27:$AP$22000,3,FALSE)),NA(),VLOOKUP($AM44,'DATOS | DATA'!$AM$27:$AP$22000,3,FALSE))</f>
        <v>220.99750255298432</v>
      </c>
      <c r="AP44" s="217">
        <f ca="1">IF(ISNA(VLOOKUP($AM44,'DATOS | DATA'!$AM$27:$AP$22000,4,FALSE)),NA(),VLOOKUP($AM44,'DATOS | DATA'!$AM$27:$AP$22000,4,FALSE))</f>
        <v>224.94493494719001</v>
      </c>
      <c r="AR44" s="63">
        <f t="shared" ca="1" si="9"/>
        <v>45537</v>
      </c>
      <c r="AS44" s="217">
        <f ca="1">IF(ISNA(VLOOKUP($AR44,'DATOS | DATA'!$AR$27:$AT$22000,2,FALSE)),NA(),VLOOKUP($AR44,'DATOS | DATA'!$AR$27:$AT$22000,2,FALSE))</f>
        <v>79.795818722535401</v>
      </c>
      <c r="AT44" s="217">
        <f ca="1">IF(ISNA(VLOOKUP($AR44,'DATOS | DATA'!$AR$27:$AT$22000,3,FALSE)),NA(),VLOOKUP($AR44,'DATOS | DATA'!$AR$27:$AT$22000,3,FALSE))</f>
        <v>24.212586748917509</v>
      </c>
      <c r="AV44" s="63">
        <f t="shared" ca="1" si="10"/>
        <v>45537</v>
      </c>
      <c r="AW44" s="211">
        <f ca="1">IF(ISNA(VLOOKUP(AV44,'DATOS | DATA'!$AV$27:$AW$21786,2,FALSE)),NA(),VLOOKUP(AV44,'DATOS | DATA'!$AV$27:$AW$21786,2,FALSE))</f>
        <v>35482.954259000006</v>
      </c>
      <c r="AY44" s="71">
        <f t="shared" ca="1" si="11"/>
        <v>45537</v>
      </c>
      <c r="AZ44" s="220">
        <f ca="1">IF(ISNA(VLOOKUP($AY44,'DATOS | DATA'!$AY$27:$BE$22000,2,FALSE)),NA(),VLOOKUP($AY44,'DATOS | DATA'!$AY$27:$BE$22000,2,FALSE))</f>
        <v>240.21864000000002</v>
      </c>
      <c r="BA44" s="220">
        <f ca="1">IF(ISNA(VLOOKUP($AY44,'DATOS | DATA'!$AY$27:$BE$22000,3,FALSE)),NA(),VLOOKUP($AY44,'DATOS | DATA'!$AY$27:$BE$22000,3,FALSE))</f>
        <v>-1187.9709653728598</v>
      </c>
      <c r="BB44" s="220">
        <f ca="1">IF(ISNA(VLOOKUP($AY44,'DATOS | DATA'!$AY$27:$BE$22000,4,FALSE)),NA(),VLOOKUP($AY44,'DATOS | DATA'!$AY$27:$BE$22000,4,FALSE))</f>
        <v>-20.824812393980004</v>
      </c>
      <c r="BC44" s="220">
        <f ca="1">IF(ISNA(VLOOKUP($AY44,'DATOS | DATA'!$AY$27:$BE$22000,5,FALSE)),NA(),VLOOKUP($AY44,'DATOS | DATA'!$AY$27:$BE$22000,5,FALSE))</f>
        <v>522.00685411370978</v>
      </c>
      <c r="BD44" s="220">
        <f ca="1">IF(ISNA(VLOOKUP($AY44,'DATOS | DATA'!$AY$27:$BE$22000,6,FALSE)),NA(),VLOOKUP($AY44,'DATOS | DATA'!$AY$27:$BE$22000,6,FALSE))</f>
        <v>-227.74772933238998</v>
      </c>
      <c r="BE44" s="220">
        <f ca="1">IF(ISNA(VLOOKUP($AY44,'DATOS | DATA'!$AY$27:$BE$22000,7,FALSE)),NA(),VLOOKUP($AY44,'DATOS | DATA'!$AY$27:$BE$22000,7,FALSE))</f>
        <v>-674.31801298552011</v>
      </c>
    </row>
    <row r="45" spans="4:57">
      <c r="D45" s="63">
        <f t="shared" ca="1" si="0"/>
        <v>45538</v>
      </c>
      <c r="E45" s="211">
        <f ca="1">IF(ISNA(VLOOKUP($D45,'DATOS | DATA'!$D$27:$G$22000,2,FALSE)),NA(),VLOOKUP($D45,'DATOS | DATA'!$D$27:$G$22000,2,FALSE))</f>
        <v>8963.02</v>
      </c>
      <c r="F45" s="211">
        <f ca="1">IF(ISNA(VLOOKUP($D45,'DATOS | DATA'!$D$27:$G$22000,3,FALSE)),NA(),VLOOKUP($D45,'DATOS | DATA'!$D$27:$G$22000,3,FALSE))</f>
        <v>14432.047</v>
      </c>
      <c r="G45" s="211">
        <f ca="1">IF(ISNA(VLOOKUP($D45,'DATOS | DATA'!$D$27:$G$22000,4,FALSE)),NA(),VLOOKUP($D45,'DATOS | DATA'!$D$27:$G$22000,4,FALSE))</f>
        <v>23395.066999999999</v>
      </c>
      <c r="I45" s="63">
        <f t="shared" ca="1" si="1"/>
        <v>45538</v>
      </c>
      <c r="J45" s="68">
        <f ca="1">IF(ISNA(VLOOKUP($I45,'DATOS | DATA'!$I$232:$K$21999,2,FALSE)),NA(),IF(VLOOKUP($I45,'DATOS | DATA'!$I$232:$K$21999,2,FALSE)="s/o",NA(),VLOOKUP($I45,'DATOS | DATA'!$I$232:$K$21999,2,FALSE)))</f>
        <v>39.43</v>
      </c>
      <c r="K45" s="68">
        <f ca="1">IF(ISNA(VLOOKUP($I45,'DATOS | DATA'!$I$232:$K$21999,3,FALSE)),NA(),IF(VLOOKUP($I45,'DATOS | DATA'!$I$232:$K$21999,3,FALSE)="s/o",NA(),VLOOKUP($I45,'DATOS | DATA'!$I$232:$K$21999,3,FALSE)))</f>
        <v>42.96</v>
      </c>
      <c r="M45" s="63">
        <f t="shared" ca="1" si="2"/>
        <v>45538</v>
      </c>
      <c r="N45" s="211">
        <f ca="1">IF(ISNA(VLOOKUP($M45,'DATOS | DATA'!$M$27:$O$22000,2,FALSE)),NA(),VLOOKUP($M45,'DATOS | DATA'!$M$27:$O$22000,2,FALSE))</f>
        <v>27377</v>
      </c>
      <c r="O45" s="217">
        <f ca="1">IF(ISNA(VLOOKUP($M45,'DATOS | DATA'!$M$27:$O$22000,3,FALSE)),NA(),VLOOKUP($M45,'DATOS | DATA'!$M$27:$O$22000,3,FALSE))</f>
        <v>954.16669999999999</v>
      </c>
      <c r="Q45" s="63">
        <f t="shared" ca="1" si="3"/>
        <v>45538</v>
      </c>
      <c r="R45" s="210">
        <f ca="1">IF(ISNA(VLOOKUP($Q45,'DATOS | DATA'!$Q$27:$S$22000,2,FALSE)),NA(),VLOOKUP($Q45,'DATOS | DATA'!$Q$27:$S$22000,2,FALSE))</f>
        <v>248.0150719462838</v>
      </c>
      <c r="S45" s="210">
        <f ca="1">IF(ISNA(VLOOKUP($Q45,'DATOS | DATA'!$Q$27:$S$22000,3,FALSE)),NA(),VLOOKUP($Q45,'DATOS | DATA'!$Q$27:$S$22000,3,FALSE))</f>
        <v>168.03389111299617</v>
      </c>
      <c r="T45" s="57"/>
      <c r="U45" s="63">
        <f t="shared" ca="1" si="4"/>
        <v>45538</v>
      </c>
      <c r="V45" s="217">
        <f ca="1">IF(ISNA(VLOOKUP(U45,'DATOS | DATA'!$U$210:$V$22000,2,FALSE)),NA(),VLOOKUP(U45,'DATOS | DATA'!$U$210:$V$22000,2,FALSE))</f>
        <v>50.37856497926483</v>
      </c>
      <c r="X45" s="63">
        <f t="shared" ca="1" si="5"/>
        <v>45538</v>
      </c>
      <c r="Y45" s="210">
        <f ca="1">IF(ISNA(VLOOKUP($X45,'DATOS | DATA'!$X$27:$AA$22000,2,FALSE)),NA(),VLOOKUP($X45,'DATOS | DATA'!$X$27:$AA$22000,2,FALSE))</f>
        <v>39.4375</v>
      </c>
      <c r="Z45" s="210">
        <f ca="1">IF(ISNA(VLOOKUP($X45,'DATOS | DATA'!$X$27:$AA$22000,3,FALSE)),NA(),VLOOKUP($X45,'DATOS | DATA'!$X$27:$AA$22000,3,FALSE))</f>
        <v>35.22</v>
      </c>
      <c r="AA45" s="210">
        <f ca="1">IF(ISNA(VLOOKUP($X45,'DATOS | DATA'!$X$27:$AA$22000,4,FALSE)),NA(),VLOOKUP($X45,'DATOS | DATA'!$X$27:$AA$22000,4,FALSE))</f>
        <v>40.8125</v>
      </c>
      <c r="AB45" s="210" t="e">
        <f ca="1">IF(ISNA(VLOOKUP($X45,'DATOS | DATA'!$X$27:$AB$22000,5,FALSE)),NA(),VLOOKUP($X45,'DATOS | DATA'!$X$27:$AB$22000,5,FALSE))</f>
        <v>#N/A</v>
      </c>
      <c r="AD45" s="63">
        <f t="shared" ca="1" si="6"/>
        <v>45538</v>
      </c>
      <c r="AE45" s="210">
        <f ca="1">IF(ISNA(VLOOKUP($AD45,'DATOS | DATA'!$AD$27:$AF$22000,2,FALSE)),NA(),VLOOKUP($AD45,'DATOS | DATA'!$AD$27:$AF$22000,2,FALSE))</f>
        <v>48.28</v>
      </c>
      <c r="AF45" s="210">
        <f ca="1">IF(ISNA(VLOOKUP($AD45,'DATOS | DATA'!$AD$27:$AF$22000,3,FALSE)),NA(),VLOOKUP($AD45,'DATOS | DATA'!$AD$27:$AF$22000,3,FALSE))</f>
        <v>70.39</v>
      </c>
      <c r="AH45" s="63">
        <f t="shared" ca="1" si="7"/>
        <v>45538</v>
      </c>
      <c r="AI45" s="210">
        <f ca="1">IF(ISNA(VLOOKUP($AH45,'DATOS | DATA'!$AH$27:$AK$22000,2,FALSE)),NA(),VLOOKUP($AH45,'DATOS | DATA'!$AH$27:$AK$22000,2,FALSE))</f>
        <v>98.598326150264185</v>
      </c>
      <c r="AJ45" s="210">
        <f ca="1">IF(ISNA(VLOOKUP($AH45,'DATOS | DATA'!$AH$27:$AK$22000,3,FALSE)),NA(),VLOOKUP($AH45,'DATOS | DATA'!$AH$27:$AK$22000,3,FALSE))</f>
        <v>130.56201405850857</v>
      </c>
      <c r="AK45" s="210">
        <f ca="1">IF(ISNA(VLOOKUP($AH45,'DATOS | DATA'!$AH$27:$AK$22000,4,FALSE)),NA(),VLOOKUP($AH45,'DATOS | DATA'!$AH$27:$AK$22000,4,FALSE))</f>
        <v>165.13294401818769</v>
      </c>
      <c r="AM45" s="63">
        <f t="shared" ca="1" si="8"/>
        <v>45538</v>
      </c>
      <c r="AN45" s="217">
        <f ca="1">IF(ISNA(VLOOKUP($AM45,'DATOS | DATA'!$AM$27:$AP$22000,2,FALSE)),NA(),VLOOKUP($AM45,'DATOS | DATA'!$AM$27:$AP$22000,2,FALSE))</f>
        <v>214.83663506327119</v>
      </c>
      <c r="AO45" s="217">
        <f ca="1">IF(ISNA(VLOOKUP($AM45,'DATOS | DATA'!$AM$27:$AP$22000,3,FALSE)),NA(),VLOOKUP($AM45,'DATOS | DATA'!$AM$27:$AP$22000,3,FALSE))</f>
        <v>220.83098349233924</v>
      </c>
      <c r="AP45" s="217">
        <f ca="1">IF(ISNA(VLOOKUP($AM45,'DATOS | DATA'!$AM$27:$AP$22000,4,FALSE)),NA(),VLOOKUP($AM45,'DATOS | DATA'!$AM$27:$AP$22000,4,FALSE))</f>
        <v>225.40400709597631</v>
      </c>
      <c r="AR45" s="63">
        <f t="shared" ca="1" si="9"/>
        <v>45538</v>
      </c>
      <c r="AS45" s="217">
        <f ca="1">IF(ISNA(VLOOKUP($AR45,'DATOS | DATA'!$AR$27:$AT$22000,2,FALSE)),NA(),VLOOKUP($AR45,'DATOS | DATA'!$AR$27:$AT$22000,2,FALSE))</f>
        <v>79.934899066945746</v>
      </c>
      <c r="AT45" s="217">
        <f ca="1">IF(ISNA(VLOOKUP($AR45,'DATOS | DATA'!$AR$27:$AT$22000,3,FALSE)),NA(),VLOOKUP($AR45,'DATOS | DATA'!$AR$27:$AT$22000,3,FALSE))</f>
        <v>24.591562738470408</v>
      </c>
      <c r="AV45" s="63">
        <f t="shared" ca="1" si="10"/>
        <v>45538</v>
      </c>
      <c r="AW45" s="211">
        <f ca="1">IF(ISNA(VLOOKUP(AV45,'DATOS | DATA'!$AV$27:$AW$21786,2,FALSE)),NA(),VLOOKUP(AV45,'DATOS | DATA'!$AV$27:$AW$21786,2,FALSE))</f>
        <v>35196.411612000004</v>
      </c>
      <c r="AY45" s="71">
        <f t="shared" ca="1" si="11"/>
        <v>45538</v>
      </c>
      <c r="AZ45" s="220">
        <f ca="1">IF(ISNA(VLOOKUP($AY45,'DATOS | DATA'!$AY$27:$BE$22000,2,FALSE)),NA(),VLOOKUP($AY45,'DATOS | DATA'!$AY$27:$BE$22000,2,FALSE))</f>
        <v>324.87594000000007</v>
      </c>
      <c r="BA45" s="220">
        <f ca="1">IF(ISNA(VLOOKUP($AY45,'DATOS | DATA'!$AY$27:$BE$22000,3,FALSE)),NA(),VLOOKUP($AY45,'DATOS | DATA'!$AY$27:$BE$22000,3,FALSE))</f>
        <v>-1188.6404898996398</v>
      </c>
      <c r="BB45" s="220">
        <f ca="1">IF(ISNA(VLOOKUP($AY45,'DATOS | DATA'!$AY$27:$BE$22000,4,FALSE)),NA(),VLOOKUP($AY45,'DATOS | DATA'!$AY$27:$BE$22000,4,FALSE))</f>
        <v>-23.908032393980005</v>
      </c>
      <c r="BC45" s="220">
        <f ca="1">IF(ISNA(VLOOKUP($AY45,'DATOS | DATA'!$AY$27:$BE$22000,5,FALSE)),NA(),VLOOKUP($AY45,'DATOS | DATA'!$AY$27:$BE$22000,5,FALSE))</f>
        <v>1306.76390099897</v>
      </c>
      <c r="BD45" s="220">
        <f ca="1">IF(ISNA(VLOOKUP($AY45,'DATOS | DATA'!$AY$27:$BE$22000,6,FALSE)),NA(),VLOOKUP($AY45,'DATOS | DATA'!$AY$27:$BE$22000,6,FALSE))</f>
        <v>-281.54069162749477</v>
      </c>
      <c r="BE45" s="220">
        <f ca="1">IF(ISNA(VLOOKUP($AY45,'DATOS | DATA'!$AY$27:$BE$22000,7,FALSE)),NA(),VLOOKUP($AY45,'DATOS | DATA'!$AY$27:$BE$22000,7,FALSE))</f>
        <v>137.55062707785518</v>
      </c>
    </row>
    <row r="46" spans="4:57">
      <c r="D46" s="63">
        <f t="shared" ca="1" si="0"/>
        <v>45539</v>
      </c>
      <c r="E46" s="211">
        <f ca="1">IF(ISNA(VLOOKUP($D46,'DATOS | DATA'!$D$27:$G$22000,2,FALSE)),NA(),VLOOKUP($D46,'DATOS | DATA'!$D$27:$G$22000,2,FALSE))</f>
        <v>9295.6020000000008</v>
      </c>
      <c r="F46" s="211">
        <f ca="1">IF(ISNA(VLOOKUP($D46,'DATOS | DATA'!$D$27:$G$22000,3,FALSE)),NA(),VLOOKUP($D46,'DATOS | DATA'!$D$27:$G$22000,3,FALSE))</f>
        <v>14434.448</v>
      </c>
      <c r="G46" s="211">
        <f ca="1">IF(ISNA(VLOOKUP($D46,'DATOS | DATA'!$D$27:$G$22000,4,FALSE)),NA(),VLOOKUP($D46,'DATOS | DATA'!$D$27:$G$22000,4,FALSE))</f>
        <v>23730.05</v>
      </c>
      <c r="I46" s="63">
        <f t="shared" ca="1" si="1"/>
        <v>45539</v>
      </c>
      <c r="J46" s="68">
        <f ca="1">IF(ISNA(VLOOKUP($I46,'DATOS | DATA'!$I$232:$K$21999,2,FALSE)),NA(),IF(VLOOKUP($I46,'DATOS | DATA'!$I$232:$K$21999,2,FALSE)="s/o",NA(),VLOOKUP($I46,'DATOS | DATA'!$I$232:$K$21999,2,FALSE)))</f>
        <v>46.07</v>
      </c>
      <c r="K46" s="68">
        <f ca="1">IF(ISNA(VLOOKUP($I46,'DATOS | DATA'!$I$232:$K$21999,3,FALSE)),NA(),IF(VLOOKUP($I46,'DATOS | DATA'!$I$232:$K$21999,3,FALSE)="s/o",NA(),VLOOKUP($I46,'DATOS | DATA'!$I$232:$K$21999,3,FALSE)))</f>
        <v>44.05</v>
      </c>
      <c r="M46" s="63">
        <f t="shared" ca="1" si="2"/>
        <v>45539</v>
      </c>
      <c r="N46" s="211">
        <f ca="1">IF(ISNA(VLOOKUP($M46,'DATOS | DATA'!$M$27:$O$22000,2,FALSE)),NA(),VLOOKUP($M46,'DATOS | DATA'!$M$27:$O$22000,2,FALSE))</f>
        <v>27354</v>
      </c>
      <c r="O46" s="217">
        <f ca="1">IF(ISNA(VLOOKUP($M46,'DATOS | DATA'!$M$27:$O$22000,3,FALSE)),NA(),VLOOKUP($M46,'DATOS | DATA'!$M$27:$O$22000,3,FALSE))</f>
        <v>954.5</v>
      </c>
      <c r="Q46" s="63">
        <f t="shared" ca="1" si="3"/>
        <v>45539</v>
      </c>
      <c r="R46" s="210">
        <f ca="1">IF(ISNA(VLOOKUP($Q46,'DATOS | DATA'!$Q$27:$S$22000,2,FALSE)),NA(),VLOOKUP($Q46,'DATOS | DATA'!$Q$27:$S$22000,2,FALSE))</f>
        <v>247.68639761605655</v>
      </c>
      <c r="S46" s="210">
        <f ca="1">IF(ISNA(VLOOKUP($Q46,'DATOS | DATA'!$Q$27:$S$22000,3,FALSE)),NA(),VLOOKUP($Q46,'DATOS | DATA'!$Q$27:$S$22000,3,FALSE))</f>
        <v>167.98778190523967</v>
      </c>
      <c r="T46" s="57"/>
      <c r="U46" s="63">
        <f t="shared" ca="1" si="4"/>
        <v>45539</v>
      </c>
      <c r="V46" s="217">
        <f ca="1">IF(ISNA(VLOOKUP(U46,'DATOS | DATA'!$U$210:$V$22000,2,FALSE)),NA(),VLOOKUP(U46,'DATOS | DATA'!$U$210:$V$22000,2,FALSE))</f>
        <v>50.128459975346374</v>
      </c>
      <c r="X46" s="63">
        <f t="shared" ca="1" si="5"/>
        <v>45539</v>
      </c>
      <c r="Y46" s="210">
        <f ca="1">IF(ISNA(VLOOKUP($X46,'DATOS | DATA'!$X$27:$AA$22000,2,FALSE)),NA(),VLOOKUP($X46,'DATOS | DATA'!$X$27:$AA$22000,2,FALSE))</f>
        <v>37.75</v>
      </c>
      <c r="Z46" s="210">
        <f ca="1">IF(ISNA(VLOOKUP($X46,'DATOS | DATA'!$X$27:$AA$22000,3,FALSE)),NA(),VLOOKUP($X46,'DATOS | DATA'!$X$27:$AA$22000,3,FALSE))</f>
        <v>35.28</v>
      </c>
      <c r="AA46" s="210">
        <f ca="1">IF(ISNA(VLOOKUP($X46,'DATOS | DATA'!$X$27:$AA$22000,4,FALSE)),NA(),VLOOKUP($X46,'DATOS | DATA'!$X$27:$AA$22000,4,FALSE))</f>
        <v>39.4375</v>
      </c>
      <c r="AB46" s="210" t="e">
        <f ca="1">IF(ISNA(VLOOKUP($X46,'DATOS | DATA'!$X$27:$AB$22000,5,FALSE)),NA(),VLOOKUP($X46,'DATOS | DATA'!$X$27:$AB$22000,5,FALSE))</f>
        <v>#N/A</v>
      </c>
      <c r="AD46" s="63">
        <f t="shared" ca="1" si="6"/>
        <v>45539</v>
      </c>
      <c r="AE46" s="210">
        <f ca="1">IF(ISNA(VLOOKUP($AD46,'DATOS | DATA'!$AD$27:$AF$22000,2,FALSE)),NA(),VLOOKUP($AD46,'DATOS | DATA'!$AD$27:$AF$22000,2,FALSE))</f>
        <v>47.92</v>
      </c>
      <c r="AF46" s="210">
        <f ca="1">IF(ISNA(VLOOKUP($AD46,'DATOS | DATA'!$AD$27:$AF$22000,3,FALSE)),NA(),VLOOKUP($AD46,'DATOS | DATA'!$AD$27:$AF$22000,3,FALSE))</f>
        <v>67.78</v>
      </c>
      <c r="AH46" s="63">
        <f t="shared" ca="1" si="7"/>
        <v>45539</v>
      </c>
      <c r="AI46" s="210">
        <f ca="1">IF(ISNA(VLOOKUP($AH46,'DATOS | DATA'!$AH$27:$AK$22000,2,FALSE)),NA(),VLOOKUP($AH46,'DATOS | DATA'!$AH$27:$AK$22000,2,FALSE))</f>
        <v>98.581152580485337</v>
      </c>
      <c r="AJ46" s="210">
        <f ca="1">IF(ISNA(VLOOKUP($AH46,'DATOS | DATA'!$AH$27:$AK$22000,3,FALSE)),NA(),VLOOKUP($AH46,'DATOS | DATA'!$AH$27:$AK$22000,3,FALSE))</f>
        <v>130.50106956413487</v>
      </c>
      <c r="AK46" s="210">
        <f ca="1">IF(ISNA(VLOOKUP($AH46,'DATOS | DATA'!$AH$27:$AK$22000,4,FALSE)),NA(),VLOOKUP($AH46,'DATOS | DATA'!$AH$27:$AK$22000,4,FALSE))</f>
        <v>165.02719068546523</v>
      </c>
      <c r="AM46" s="63">
        <f t="shared" ca="1" si="8"/>
        <v>45539</v>
      </c>
      <c r="AN46" s="217">
        <f ca="1">IF(ISNA(VLOOKUP($AM46,'DATOS | DATA'!$AM$27:$AP$22000,2,FALSE)),NA(),VLOOKUP($AM46,'DATOS | DATA'!$AM$27:$AP$22000,2,FALSE))</f>
        <v>215.07313745754502</v>
      </c>
      <c r="AO46" s="217">
        <f ca="1">IF(ISNA(VLOOKUP($AM46,'DATOS | DATA'!$AM$27:$AP$22000,3,FALSE)),NA(),VLOOKUP($AM46,'DATOS | DATA'!$AM$27:$AP$22000,3,FALSE))</f>
        <v>220.73546119222792</v>
      </c>
      <c r="AP46" s="217">
        <f ca="1">IF(ISNA(VLOOKUP($AM46,'DATOS | DATA'!$AM$27:$AP$22000,4,FALSE)),NA(),VLOOKUP($AM46,'DATOS | DATA'!$AM$27:$AP$22000,4,FALSE))</f>
        <v>225.80657534770552</v>
      </c>
      <c r="AR46" s="63">
        <f t="shared" ca="1" si="9"/>
        <v>45539</v>
      </c>
      <c r="AS46" s="217">
        <f ca="1">IF(ISNA(VLOOKUP($AR46,'DATOS | DATA'!$AR$27:$AT$22000,2,FALSE)),NA(),VLOOKUP($AR46,'DATOS | DATA'!$AR$27:$AT$22000,2,FALSE))</f>
        <v>80.049245812777343</v>
      </c>
      <c r="AT46" s="217">
        <f ca="1">IF(ISNA(VLOOKUP($AR46,'DATOS | DATA'!$AR$27:$AT$22000,3,FALSE)),NA(),VLOOKUP($AR46,'DATOS | DATA'!$AR$27:$AT$22000,3,FALSE))</f>
        <v>24.999119447012717</v>
      </c>
      <c r="AV46" s="63">
        <f t="shared" ca="1" si="10"/>
        <v>45539</v>
      </c>
      <c r="AW46" s="211">
        <f ca="1">IF(ISNA(VLOOKUP(AV46,'DATOS | DATA'!$AV$27:$AW$21786,2,FALSE)),NA(),VLOOKUP(AV46,'DATOS | DATA'!$AV$27:$AW$21786,2,FALSE))</f>
        <v>35536.842229000002</v>
      </c>
      <c r="AY46" s="71">
        <f t="shared" ca="1" si="11"/>
        <v>45539</v>
      </c>
      <c r="AZ46" s="220">
        <f ca="1">IF(ISNA(VLOOKUP($AY46,'DATOS | DATA'!$AY$27:$BE$22000,2,FALSE)),NA(),VLOOKUP($AY46,'DATOS | DATA'!$AY$27:$BE$22000,2,FALSE))</f>
        <v>302.74894000000006</v>
      </c>
      <c r="BA46" s="220">
        <f ca="1">IF(ISNA(VLOOKUP($AY46,'DATOS | DATA'!$AY$27:$BE$22000,3,FALSE)),NA(),VLOOKUP($AY46,'DATOS | DATA'!$AY$27:$BE$22000,3,FALSE))</f>
        <v>-1187.9966601478698</v>
      </c>
      <c r="BB46" s="220">
        <f ca="1">IF(ISNA(VLOOKUP($AY46,'DATOS | DATA'!$AY$27:$BE$22000,4,FALSE)),NA(),VLOOKUP($AY46,'DATOS | DATA'!$AY$27:$BE$22000,4,FALSE))</f>
        <v>-23.376643563980004</v>
      </c>
      <c r="BC46" s="220">
        <f ca="1">IF(ISNA(VLOOKUP($AY46,'DATOS | DATA'!$AY$27:$BE$22000,5,FALSE)),NA(),VLOOKUP($AY46,'DATOS | DATA'!$AY$27:$BE$22000,5,FALSE))</f>
        <v>1792.9237911512896</v>
      </c>
      <c r="BD46" s="220">
        <f ca="1">IF(ISNA(VLOOKUP($AY46,'DATOS | DATA'!$AY$27:$BE$22000,6,FALSE)),NA(),VLOOKUP($AY46,'DATOS | DATA'!$AY$27:$BE$22000,6,FALSE))</f>
        <v>-273.38743842011309</v>
      </c>
      <c r="BE46" s="220">
        <f ca="1">IF(ISNA(VLOOKUP($AY46,'DATOS | DATA'!$AY$27:$BE$22000,7,FALSE)),NA(),VLOOKUP($AY46,'DATOS | DATA'!$AY$27:$BE$22000,7,FALSE))</f>
        <v>610.91198901932682</v>
      </c>
    </row>
    <row r="47" spans="4:57">
      <c r="D47" s="63">
        <f t="shared" ca="1" si="0"/>
        <v>45540</v>
      </c>
      <c r="E47" s="211">
        <f ca="1">IF(ISNA(VLOOKUP($D47,'DATOS | DATA'!$D$27:$G$22000,2,FALSE)),NA(),VLOOKUP($D47,'DATOS | DATA'!$D$27:$G$22000,2,FALSE))</f>
        <v>8942.5969999999998</v>
      </c>
      <c r="F47" s="211">
        <f ca="1">IF(ISNA(VLOOKUP($D47,'DATOS | DATA'!$D$27:$G$22000,3,FALSE)),NA(),VLOOKUP($D47,'DATOS | DATA'!$D$27:$G$22000,3,FALSE))</f>
        <v>14476.891</v>
      </c>
      <c r="G47" s="211">
        <f ca="1">IF(ISNA(VLOOKUP($D47,'DATOS | DATA'!$D$27:$G$22000,4,FALSE)),NA(),VLOOKUP($D47,'DATOS | DATA'!$D$27:$G$22000,4,FALSE))</f>
        <v>23419.488000000001</v>
      </c>
      <c r="I47" s="63">
        <f t="shared" ca="1" si="1"/>
        <v>45540</v>
      </c>
      <c r="J47" s="68">
        <f ca="1">IF(ISNA(VLOOKUP($I47,'DATOS | DATA'!$I$232:$K$21999,2,FALSE)),NA(),IF(VLOOKUP($I47,'DATOS | DATA'!$I$232:$K$21999,2,FALSE)="s/o",NA(),VLOOKUP($I47,'DATOS | DATA'!$I$232:$K$21999,2,FALSE)))</f>
        <v>47.11</v>
      </c>
      <c r="K47" s="68">
        <f ca="1">IF(ISNA(VLOOKUP($I47,'DATOS | DATA'!$I$232:$K$21999,3,FALSE)),NA(),IF(VLOOKUP($I47,'DATOS | DATA'!$I$232:$K$21999,3,FALSE)="s/o",NA(),VLOOKUP($I47,'DATOS | DATA'!$I$232:$K$21999,3,FALSE)))</f>
        <v>43.13</v>
      </c>
      <c r="M47" s="63">
        <f t="shared" ca="1" si="2"/>
        <v>45540</v>
      </c>
      <c r="N47" s="211">
        <f ca="1">IF(ISNA(VLOOKUP($M47,'DATOS | DATA'!$M$27:$O$22000,2,FALSE)),NA(),VLOOKUP($M47,'DATOS | DATA'!$M$27:$O$22000,2,FALSE))</f>
        <v>27436</v>
      </c>
      <c r="O47" s="217">
        <f ca="1">IF(ISNA(VLOOKUP($M47,'DATOS | DATA'!$M$27:$O$22000,3,FALSE)),NA(),VLOOKUP($M47,'DATOS | DATA'!$M$27:$O$22000,3,FALSE))</f>
        <v>954.91669999999999</v>
      </c>
      <c r="Q47" s="63">
        <f t="shared" ca="1" si="3"/>
        <v>45540</v>
      </c>
      <c r="R47" s="210">
        <f ca="1">IF(ISNA(VLOOKUP($Q47,'DATOS | DATA'!$Q$27:$S$22000,2,FALSE)),NA(),VLOOKUP($Q47,'DATOS | DATA'!$Q$27:$S$22000,2,FALSE))</f>
        <v>247.5533229598658</v>
      </c>
      <c r="S47" s="210">
        <f ca="1">IF(ISNA(VLOOKUP($Q47,'DATOS | DATA'!$Q$27:$S$22000,3,FALSE)),NA(),VLOOKUP($Q47,'DATOS | DATA'!$Q$27:$S$22000,3,FALSE))</f>
        <v>167.80373437330911</v>
      </c>
      <c r="T47" s="57"/>
      <c r="U47" s="63">
        <f t="shared" ca="1" si="4"/>
        <v>45540</v>
      </c>
      <c r="V47" s="217">
        <f ca="1">IF(ISNA(VLOOKUP(U47,'DATOS | DATA'!$U$210:$V$22000,2,FALSE)),NA(),VLOOKUP(U47,'DATOS | DATA'!$U$210:$V$22000,2,FALSE))</f>
        <v>49.983389296358702</v>
      </c>
      <c r="X47" s="63">
        <f t="shared" ca="1" si="5"/>
        <v>45540</v>
      </c>
      <c r="Y47" s="210">
        <f ca="1">IF(ISNA(VLOOKUP($X47,'DATOS | DATA'!$X$27:$AA$22000,2,FALSE)),NA(),VLOOKUP($X47,'DATOS | DATA'!$X$27:$AA$22000,2,FALSE))</f>
        <v>38.125</v>
      </c>
      <c r="Z47" s="210">
        <f ca="1">IF(ISNA(VLOOKUP($X47,'DATOS | DATA'!$X$27:$AA$22000,3,FALSE)),NA(),VLOOKUP($X47,'DATOS | DATA'!$X$27:$AA$22000,3,FALSE))</f>
        <v>35.450000000000003</v>
      </c>
      <c r="AA47" s="210">
        <f ca="1">IF(ISNA(VLOOKUP($X47,'DATOS | DATA'!$X$27:$AA$22000,4,FALSE)),NA(),VLOOKUP($X47,'DATOS | DATA'!$X$27:$AA$22000,4,FALSE))</f>
        <v>39.875</v>
      </c>
      <c r="AB47" s="210" t="e">
        <f ca="1">IF(ISNA(VLOOKUP($X47,'DATOS | DATA'!$X$27:$AB$22000,5,FALSE)),NA(),VLOOKUP($X47,'DATOS | DATA'!$X$27:$AB$22000,5,FALSE))</f>
        <v>#N/A</v>
      </c>
      <c r="AD47" s="63">
        <f t="shared" ca="1" si="6"/>
        <v>45540</v>
      </c>
      <c r="AE47" s="210">
        <f ca="1">IF(ISNA(VLOOKUP($AD47,'DATOS | DATA'!$AD$27:$AF$22000,2,FALSE)),NA(),VLOOKUP($AD47,'DATOS | DATA'!$AD$27:$AF$22000,2,FALSE))</f>
        <v>47.68</v>
      </c>
      <c r="AF47" s="210">
        <f ca="1">IF(ISNA(VLOOKUP($AD47,'DATOS | DATA'!$AD$27:$AF$22000,3,FALSE)),NA(),VLOOKUP($AD47,'DATOS | DATA'!$AD$27:$AF$22000,3,FALSE))</f>
        <v>68.66</v>
      </c>
      <c r="AH47" s="63">
        <f t="shared" ca="1" si="7"/>
        <v>45540</v>
      </c>
      <c r="AI47" s="210">
        <f ca="1">IF(ISNA(VLOOKUP($AH47,'DATOS | DATA'!$AH$27:$AK$22000,2,FALSE)),NA(),VLOOKUP($AH47,'DATOS | DATA'!$AH$27:$AK$22000,2,FALSE))</f>
        <v>98.469052954935066</v>
      </c>
      <c r="AJ47" s="210">
        <f ca="1">IF(ISNA(VLOOKUP($AH47,'DATOS | DATA'!$AH$27:$AK$22000,3,FALSE)),NA(),VLOOKUP($AH47,'DATOS | DATA'!$AH$27:$AK$22000,3,FALSE))</f>
        <v>130.27751114653253</v>
      </c>
      <c r="AK47" s="210">
        <f ca="1">IF(ISNA(VLOOKUP($AH47,'DATOS | DATA'!$AH$27:$AK$22000,4,FALSE)),NA(),VLOOKUP($AH47,'DATOS | DATA'!$AH$27:$AK$22000,4,FALSE))</f>
        <v>164.7098787478194</v>
      </c>
      <c r="AM47" s="63">
        <f t="shared" ca="1" si="8"/>
        <v>45540</v>
      </c>
      <c r="AN47" s="217">
        <f ca="1">IF(ISNA(VLOOKUP($AM47,'DATOS | DATA'!$AM$27:$AP$22000,2,FALSE)),NA(),VLOOKUP($AM47,'DATOS | DATA'!$AM$27:$AP$22000,2,FALSE))</f>
        <v>215.15275064503703</v>
      </c>
      <c r="AO47" s="217">
        <f ca="1">IF(ISNA(VLOOKUP($AM47,'DATOS | DATA'!$AM$27:$AP$22000,3,FALSE)),NA(),VLOOKUP($AM47,'DATOS | DATA'!$AM$27:$AP$22000,3,FALSE))</f>
        <v>220.11827618268393</v>
      </c>
      <c r="AP47" s="217">
        <f ca="1">IF(ISNA(VLOOKUP($AM47,'DATOS | DATA'!$AM$27:$AP$22000,4,FALSE)),NA(),VLOOKUP($AM47,'DATOS | DATA'!$AM$27:$AP$22000,4,FALSE))</f>
        <v>226.36775615225756</v>
      </c>
      <c r="AR47" s="63">
        <f t="shared" ca="1" si="9"/>
        <v>45540</v>
      </c>
      <c r="AS47" s="217">
        <f ca="1">IF(ISNA(VLOOKUP($AR47,'DATOS | DATA'!$AR$27:$AT$22000,2,FALSE)),NA(),VLOOKUP($AR47,'DATOS | DATA'!$AR$27:$AT$22000,2,FALSE))</f>
        <v>80.101138694391409</v>
      </c>
      <c r="AT47" s="217">
        <f ca="1">IF(ISNA(VLOOKUP($AR47,'DATOS | DATA'!$AR$27:$AT$22000,3,FALSE)),NA(),VLOOKUP($AR47,'DATOS | DATA'!$AR$27:$AT$22000,3,FALSE))</f>
        <v>25.447341513292443</v>
      </c>
      <c r="AV47" s="63">
        <f t="shared" ca="1" si="10"/>
        <v>45540</v>
      </c>
      <c r="AW47" s="211">
        <f ca="1">IF(ISNA(VLOOKUP(AV47,'DATOS | DATA'!$AV$27:$AW$21786,2,FALSE)),NA(),VLOOKUP(AV47,'DATOS | DATA'!$AV$27:$AW$21786,2,FALSE))</f>
        <v>36015.560119000002</v>
      </c>
      <c r="AY47" s="71">
        <f t="shared" ca="1" si="11"/>
        <v>45540</v>
      </c>
      <c r="AZ47" s="220">
        <f ca="1">IF(ISNA(VLOOKUP($AY47,'DATOS | DATA'!$AY$27:$BE$22000,2,FALSE)),NA(),VLOOKUP($AY47,'DATOS | DATA'!$AY$27:$BE$22000,2,FALSE))</f>
        <v>253.07573000000002</v>
      </c>
      <c r="BA47" s="220">
        <f ca="1">IF(ISNA(VLOOKUP($AY47,'DATOS | DATA'!$AY$27:$BE$22000,3,FALSE)),NA(),VLOOKUP($AY47,'DATOS | DATA'!$AY$27:$BE$22000,3,FALSE))</f>
        <v>-1188.2440891981887</v>
      </c>
      <c r="BB47" s="220">
        <f ca="1">IF(ISNA(VLOOKUP($AY47,'DATOS | DATA'!$AY$27:$BE$22000,4,FALSE)),NA(),VLOOKUP($AY47,'DATOS | DATA'!$AY$27:$BE$22000,4,FALSE))</f>
        <v>-13.191409515739998</v>
      </c>
      <c r="BC47" s="220">
        <f ca="1">IF(ISNA(VLOOKUP($AY47,'DATOS | DATA'!$AY$27:$BE$22000,5,FALSE)),NA(),VLOOKUP($AY47,'DATOS | DATA'!$AY$27:$BE$22000,5,FALSE))</f>
        <v>1412.1619972953799</v>
      </c>
      <c r="BD47" s="220">
        <f ca="1">IF(ISNA(VLOOKUP($AY47,'DATOS | DATA'!$AY$27:$BE$22000,6,FALSE)),NA(),VLOOKUP($AY47,'DATOS | DATA'!$AY$27:$BE$22000,6,FALSE))</f>
        <v>-254.64375643865404</v>
      </c>
      <c r="BE47" s="220">
        <f ca="1">IF(ISNA(VLOOKUP($AY47,'DATOS | DATA'!$AY$27:$BE$22000,7,FALSE)),NA(),VLOOKUP($AY47,'DATOS | DATA'!$AY$27:$BE$22000,7,FALSE))</f>
        <v>209.15847214279697</v>
      </c>
    </row>
    <row r="48" spans="4:57">
      <c r="D48" s="63">
        <f t="shared" ca="1" si="0"/>
        <v>45541</v>
      </c>
      <c r="E48" s="211">
        <f ca="1">IF(ISNA(VLOOKUP($D48,'DATOS | DATA'!$D$27:$G$22000,2,FALSE)),NA(),VLOOKUP($D48,'DATOS | DATA'!$D$27:$G$22000,2,FALSE))</f>
        <v>9196.1</v>
      </c>
      <c r="F48" s="211">
        <f ca="1">IF(ISNA(VLOOKUP($D48,'DATOS | DATA'!$D$27:$G$22000,3,FALSE)),NA(),VLOOKUP($D48,'DATOS | DATA'!$D$27:$G$22000,3,FALSE))</f>
        <v>14487.326999999999</v>
      </c>
      <c r="G48" s="211">
        <f ca="1">IF(ISNA(VLOOKUP($D48,'DATOS | DATA'!$D$27:$G$22000,4,FALSE)),NA(),VLOOKUP($D48,'DATOS | DATA'!$D$27:$G$22000,4,FALSE))</f>
        <v>23683.427</v>
      </c>
      <c r="I48" s="63">
        <f t="shared" ca="1" si="1"/>
        <v>45541</v>
      </c>
      <c r="J48" s="68">
        <f ca="1">IF(ISNA(VLOOKUP($I48,'DATOS | DATA'!$I$232:$K$21999,2,FALSE)),NA(),IF(VLOOKUP($I48,'DATOS | DATA'!$I$232:$K$21999,2,FALSE)="s/o",NA(),VLOOKUP($I48,'DATOS | DATA'!$I$232:$K$21999,2,FALSE)))</f>
        <v>46.99</v>
      </c>
      <c r="K48" s="68">
        <f ca="1">IF(ISNA(VLOOKUP($I48,'DATOS | DATA'!$I$232:$K$21999,3,FALSE)),NA(),IF(VLOOKUP($I48,'DATOS | DATA'!$I$232:$K$21999,3,FALSE)="s/o",NA(),VLOOKUP($I48,'DATOS | DATA'!$I$232:$K$21999,3,FALSE)))</f>
        <v>43.46</v>
      </c>
      <c r="M48" s="63">
        <f t="shared" ca="1" si="2"/>
        <v>45541</v>
      </c>
      <c r="N48" s="211">
        <f ca="1">IF(ISNA(VLOOKUP($M48,'DATOS | DATA'!$M$27:$O$22000,2,FALSE)),NA(),VLOOKUP($M48,'DATOS | DATA'!$M$27:$O$22000,2,FALSE))</f>
        <v>27464</v>
      </c>
      <c r="O48" s="217">
        <f ca="1">IF(ISNA(VLOOKUP($M48,'DATOS | DATA'!$M$27:$O$22000,3,FALSE)),NA(),VLOOKUP($M48,'DATOS | DATA'!$M$27:$O$22000,3,FALSE))</f>
        <v>957.16669999999999</v>
      </c>
      <c r="Q48" s="63">
        <f t="shared" ca="1" si="3"/>
        <v>45541</v>
      </c>
      <c r="R48" s="210">
        <f ca="1">IF(ISNA(VLOOKUP($Q48,'DATOS | DATA'!$Q$27:$S$22000,2,FALSE)),NA(),VLOOKUP($Q48,'DATOS | DATA'!$Q$27:$S$22000,2,FALSE))</f>
        <v>247.48017401432531</v>
      </c>
      <c r="S48" s="210">
        <f ca="1">IF(ISNA(VLOOKUP($Q48,'DATOS | DATA'!$Q$27:$S$22000,3,FALSE)),NA(),VLOOKUP($Q48,'DATOS | DATA'!$Q$27:$S$22000,3,FALSE))</f>
        <v>167.37537232925251</v>
      </c>
      <c r="T48" s="57"/>
      <c r="U48" s="63">
        <f t="shared" ca="1" si="4"/>
        <v>45541</v>
      </c>
      <c r="V48" s="217">
        <f ca="1">IF(ISNA(VLOOKUP(U48,'DATOS | DATA'!$U$210:$V$22000,2,FALSE)),NA(),VLOOKUP(U48,'DATOS | DATA'!$U$210:$V$22000,2,FALSE))</f>
        <v>50.455662948635947</v>
      </c>
      <c r="X48" s="63">
        <f t="shared" ca="1" si="5"/>
        <v>45541</v>
      </c>
      <c r="Y48" s="210">
        <f ca="1">IF(ISNA(VLOOKUP($X48,'DATOS | DATA'!$X$27:$AA$22000,2,FALSE)),NA(),VLOOKUP($X48,'DATOS | DATA'!$X$27:$AA$22000,2,FALSE))</f>
        <v>38</v>
      </c>
      <c r="Z48" s="210">
        <f ca="1">IF(ISNA(VLOOKUP($X48,'DATOS | DATA'!$X$27:$AA$22000,3,FALSE)),NA(),VLOOKUP($X48,'DATOS | DATA'!$X$27:$AA$22000,3,FALSE))</f>
        <v>35.369999999999997</v>
      </c>
      <c r="AA48" s="210">
        <f ca="1">IF(ISNA(VLOOKUP($X48,'DATOS | DATA'!$X$27:$AA$22000,4,FALSE)),NA(),VLOOKUP($X48,'DATOS | DATA'!$X$27:$AA$22000,4,FALSE))</f>
        <v>39.8125</v>
      </c>
      <c r="AB48" s="210" t="e">
        <f ca="1">IF(ISNA(VLOOKUP($X48,'DATOS | DATA'!$X$27:$AB$22000,5,FALSE)),NA(),VLOOKUP($X48,'DATOS | DATA'!$X$27:$AB$22000,5,FALSE))</f>
        <v>#N/A</v>
      </c>
      <c r="AD48" s="63">
        <f t="shared" ca="1" si="6"/>
        <v>45541</v>
      </c>
      <c r="AE48" s="210">
        <f ca="1">IF(ISNA(VLOOKUP($AD48,'DATOS | DATA'!$AD$27:$AF$22000,2,FALSE)),NA(),VLOOKUP($AD48,'DATOS | DATA'!$AD$27:$AF$22000,2,FALSE))</f>
        <v>48.08</v>
      </c>
      <c r="AF48" s="210">
        <f ca="1">IF(ISNA(VLOOKUP($AD48,'DATOS | DATA'!$AD$27:$AF$22000,3,FALSE)),NA(),VLOOKUP($AD48,'DATOS | DATA'!$AD$27:$AF$22000,3,FALSE))</f>
        <v>69.22</v>
      </c>
      <c r="AH48" s="63">
        <f t="shared" ca="1" si="7"/>
        <v>45541</v>
      </c>
      <c r="AI48" s="210">
        <f ca="1">IF(ISNA(VLOOKUP($AH48,'DATOS | DATA'!$AH$27:$AK$22000,2,FALSE)),NA(),VLOOKUP($AH48,'DATOS | DATA'!$AH$27:$AK$22000,2,FALSE))</f>
        <v>98.647179417534673</v>
      </c>
      <c r="AJ48" s="210">
        <f ca="1">IF(ISNA(VLOOKUP($AH48,'DATOS | DATA'!$AH$27:$AK$22000,3,FALSE)),NA(),VLOOKUP($AH48,'DATOS | DATA'!$AH$27:$AK$22000,3,FALSE))</f>
        <v>130.06405349346673</v>
      </c>
      <c r="AK48" s="210">
        <f ca="1">IF(ISNA(VLOOKUP($AH48,'DATOS | DATA'!$AH$27:$AK$22000,4,FALSE)),NA(),VLOOKUP($AH48,'DATOS | DATA'!$AH$27:$AK$22000,4,FALSE))</f>
        <v>164.05129759805956</v>
      </c>
      <c r="AM48" s="63">
        <f t="shared" ca="1" si="8"/>
        <v>45541</v>
      </c>
      <c r="AN48" s="217">
        <f ca="1">IF(ISNA(VLOOKUP($AM48,'DATOS | DATA'!$AM$27:$AP$22000,2,FALSE)),NA(),VLOOKUP($AM48,'DATOS | DATA'!$AM$27:$AP$22000,2,FALSE))</f>
        <v>215.45934373056861</v>
      </c>
      <c r="AO48" s="217">
        <f ca="1">IF(ISNA(VLOOKUP($AM48,'DATOS | DATA'!$AM$27:$AP$22000,3,FALSE)),NA(),VLOOKUP($AM48,'DATOS | DATA'!$AM$27:$AP$22000,3,FALSE))</f>
        <v>219.95021683829759</v>
      </c>
      <c r="AP48" s="217">
        <f ca="1">IF(ISNA(VLOOKUP($AM48,'DATOS | DATA'!$AM$27:$AP$22000,4,FALSE)),NA(),VLOOKUP($AM48,'DATOS | DATA'!$AM$27:$AP$22000,4,FALSE))</f>
        <v>227.01650174166218</v>
      </c>
      <c r="AR48" s="63">
        <f t="shared" ca="1" si="9"/>
        <v>45541</v>
      </c>
      <c r="AS48" s="217">
        <f ca="1">IF(ISNA(VLOOKUP($AR48,'DATOS | DATA'!$AR$27:$AT$22000,2,FALSE)),NA(),VLOOKUP($AR48,'DATOS | DATA'!$AR$27:$AT$22000,2,FALSE))</f>
        <v>80.197006072588621</v>
      </c>
      <c r="AT48" s="217">
        <f ca="1">IF(ISNA(VLOOKUP($AR48,'DATOS | DATA'!$AR$27:$AT$22000,3,FALSE)),NA(),VLOOKUP($AR48,'DATOS | DATA'!$AR$27:$AT$22000,3,FALSE))</f>
        <v>25.915542045890703</v>
      </c>
      <c r="AV48" s="63">
        <f t="shared" ca="1" si="10"/>
        <v>45541</v>
      </c>
      <c r="AW48" s="211">
        <f ca="1">IF(ISNA(VLOOKUP(AV48,'DATOS | DATA'!$AV$27:$AW$21786,2,FALSE)),NA(),VLOOKUP(AV48,'DATOS | DATA'!$AV$27:$AW$21786,2,FALSE))</f>
        <v>35392.422752000006</v>
      </c>
      <c r="AY48" s="71">
        <f t="shared" ca="1" si="11"/>
        <v>45541</v>
      </c>
      <c r="AZ48" s="220">
        <f ca="1">IF(ISNA(VLOOKUP($AY48,'DATOS | DATA'!$AY$27:$BE$22000,2,FALSE)),NA(),VLOOKUP($AY48,'DATOS | DATA'!$AY$27:$BE$22000,2,FALSE))</f>
        <v>299.87862999999993</v>
      </c>
      <c r="BA48" s="220">
        <f ca="1">IF(ISNA(VLOOKUP($AY48,'DATOS | DATA'!$AY$27:$BE$22000,3,FALSE)),NA(),VLOOKUP($AY48,'DATOS | DATA'!$AY$27:$BE$22000,3,FALSE))</f>
        <v>-1187.9563586285187</v>
      </c>
      <c r="BB48" s="220">
        <f ca="1">IF(ISNA(VLOOKUP($AY48,'DATOS | DATA'!$AY$27:$BE$22000,4,FALSE)),NA(),VLOOKUP($AY48,'DATOS | DATA'!$AY$27:$BE$22000,4,FALSE))</f>
        <v>-12.715269515739999</v>
      </c>
      <c r="BC48" s="220">
        <f ca="1">IF(ISNA(VLOOKUP($AY48,'DATOS | DATA'!$AY$27:$BE$22000,5,FALSE)),NA(),VLOOKUP($AY48,'DATOS | DATA'!$AY$27:$BE$22000,5,FALSE))</f>
        <v>2279.282791245349</v>
      </c>
      <c r="BD48" s="220">
        <f ca="1">IF(ISNA(VLOOKUP($AY48,'DATOS | DATA'!$AY$27:$BE$22000,6,FALSE)),NA(),VLOOKUP($AY48,'DATOS | DATA'!$AY$27:$BE$22000,6,FALSE))</f>
        <v>-266.36928501642126</v>
      </c>
      <c r="BE48" s="220">
        <f ca="1">IF(ISNA(VLOOKUP($AY48,'DATOS | DATA'!$AY$27:$BE$22000,7,FALSE)),NA(),VLOOKUP($AY48,'DATOS | DATA'!$AY$27:$BE$22000,7,FALSE))</f>
        <v>1112.1205080846696</v>
      </c>
    </row>
    <row r="49" spans="4:57">
      <c r="D49" s="63">
        <f t="shared" ca="1" si="0"/>
        <v>45542</v>
      </c>
      <c r="E49" s="211">
        <f ca="1">IF(ISNA(VLOOKUP($D49,'DATOS | DATA'!$D$27:$G$22000,2,FALSE)),NA(),VLOOKUP($D49,'DATOS | DATA'!$D$27:$G$22000,2,FALSE))</f>
        <v>9196.1</v>
      </c>
      <c r="F49" s="211">
        <f ca="1">IF(ISNA(VLOOKUP($D49,'DATOS | DATA'!$D$27:$G$22000,3,FALSE)),NA(),VLOOKUP($D49,'DATOS | DATA'!$D$27:$G$22000,3,FALSE))</f>
        <v>14487.326999999999</v>
      </c>
      <c r="G49" s="211">
        <f ca="1">IF(ISNA(VLOOKUP($D49,'DATOS | DATA'!$D$27:$G$22000,4,FALSE)),NA(),VLOOKUP($D49,'DATOS | DATA'!$D$27:$G$22000,4,FALSE))</f>
        <v>23683.427</v>
      </c>
      <c r="I49" s="63">
        <f t="shared" ca="1" si="1"/>
        <v>45542</v>
      </c>
      <c r="J49" s="68" t="e">
        <f ca="1">IF(ISNA(VLOOKUP($I49,'DATOS | DATA'!$I$232:$K$21999,2,FALSE)),NA(),IF(VLOOKUP($I49,'DATOS | DATA'!$I$232:$K$21999,2,FALSE)="s/o",NA(),VLOOKUP($I49,'DATOS | DATA'!$I$232:$K$21999,2,FALSE)))</f>
        <v>#N/A</v>
      </c>
      <c r="K49" s="68" t="e">
        <f ca="1">IF(ISNA(VLOOKUP($I49,'DATOS | DATA'!$I$232:$K$21999,3,FALSE)),NA(),IF(VLOOKUP($I49,'DATOS | DATA'!$I$232:$K$21999,3,FALSE)="s/o",NA(),VLOOKUP($I49,'DATOS | DATA'!$I$232:$K$21999,3,FALSE)))</f>
        <v>#N/A</v>
      </c>
      <c r="M49" s="63">
        <f t="shared" ca="1" si="2"/>
        <v>45542</v>
      </c>
      <c r="N49" s="211">
        <f ca="1">IF(ISNA(VLOOKUP($M49,'DATOS | DATA'!$M$27:$O$22000,2,FALSE)),NA(),VLOOKUP($M49,'DATOS | DATA'!$M$27:$O$22000,2,FALSE))</f>
        <v>27464</v>
      </c>
      <c r="O49" s="217">
        <f ca="1">IF(ISNA(VLOOKUP($M49,'DATOS | DATA'!$M$27:$O$22000,3,FALSE)),NA(),VLOOKUP($M49,'DATOS | DATA'!$M$27:$O$22000,3,FALSE))</f>
        <v>957.16669999999999</v>
      </c>
      <c r="Q49" s="63">
        <f t="shared" ca="1" si="3"/>
        <v>45542</v>
      </c>
      <c r="R49" s="210">
        <f ca="1">IF(ISNA(VLOOKUP($Q49,'DATOS | DATA'!$Q$27:$S$22000,2,FALSE)),NA(),VLOOKUP($Q49,'DATOS | DATA'!$Q$27:$S$22000,2,FALSE))</f>
        <v>247.42946539939524</v>
      </c>
      <c r="S49" s="210">
        <f ca="1">IF(ISNA(VLOOKUP($Q49,'DATOS | DATA'!$Q$27:$S$22000,3,FALSE)),NA(),VLOOKUP($Q49,'DATOS | DATA'!$Q$27:$S$22000,3,FALSE))</f>
        <v>167.03907021538265</v>
      </c>
      <c r="T49" s="57"/>
      <c r="U49" s="63">
        <f t="shared" ca="1" si="4"/>
        <v>45542</v>
      </c>
      <c r="V49" s="217">
        <f ca="1">IF(ISNA(VLOOKUP(U49,'DATOS | DATA'!$U$210:$V$22000,2,FALSE)),NA(),VLOOKUP(U49,'DATOS | DATA'!$U$210:$V$22000,2,FALSE))</f>
        <v>50.455662948635947</v>
      </c>
      <c r="X49" s="63">
        <f t="shared" ca="1" si="5"/>
        <v>45542</v>
      </c>
      <c r="Y49" s="210" t="e">
        <f ca="1">IF(ISNA(VLOOKUP($X49,'DATOS | DATA'!$X$27:$AA$22000,2,FALSE)),NA(),VLOOKUP($X49,'DATOS | DATA'!$X$27:$AA$22000,2,FALSE))</f>
        <v>#N/A</v>
      </c>
      <c r="Z49" s="210" t="e">
        <f ca="1">IF(ISNA(VLOOKUP($X49,'DATOS | DATA'!$X$27:$AA$22000,3,FALSE)),NA(),VLOOKUP($X49,'DATOS | DATA'!$X$27:$AA$22000,3,FALSE))</f>
        <v>#N/A</v>
      </c>
      <c r="AA49" s="210" t="e">
        <f ca="1">IF(ISNA(VLOOKUP($X49,'DATOS | DATA'!$X$27:$AA$22000,4,FALSE)),NA(),VLOOKUP($X49,'DATOS | DATA'!$X$27:$AA$22000,4,FALSE))</f>
        <v>#N/A</v>
      </c>
      <c r="AB49" s="210" t="e">
        <f ca="1">IF(ISNA(VLOOKUP($X49,'DATOS | DATA'!$X$27:$AB$22000,5,FALSE)),NA(),VLOOKUP($X49,'DATOS | DATA'!$X$27:$AB$22000,5,FALSE))</f>
        <v>#N/A</v>
      </c>
      <c r="AD49" s="63">
        <f t="shared" ca="1" si="6"/>
        <v>45542</v>
      </c>
      <c r="AE49" s="210" t="e">
        <f ca="1">IF(ISNA(VLOOKUP($AD49,'DATOS | DATA'!$AD$27:$AF$22000,2,FALSE)),NA(),VLOOKUP($AD49,'DATOS | DATA'!$AD$27:$AF$22000,2,FALSE))</f>
        <v>#N/A</v>
      </c>
      <c r="AF49" s="210" t="e">
        <f ca="1">IF(ISNA(VLOOKUP($AD49,'DATOS | DATA'!$AD$27:$AF$22000,3,FALSE)),NA(),VLOOKUP($AD49,'DATOS | DATA'!$AD$27:$AF$22000,3,FALSE))</f>
        <v>#N/A</v>
      </c>
      <c r="AH49" s="63">
        <f t="shared" ca="1" si="7"/>
        <v>45542</v>
      </c>
      <c r="AI49" s="210">
        <f ca="1">IF(ISNA(VLOOKUP($AH49,'DATOS | DATA'!$AH$27:$AK$22000,2,FALSE)),NA(),VLOOKUP($AH49,'DATOS | DATA'!$AH$27:$AK$22000,2,FALSE))</f>
        <v>98.719210759914475</v>
      </c>
      <c r="AJ49" s="210">
        <f ca="1">IF(ISNA(VLOOKUP($AH49,'DATOS | DATA'!$AH$27:$AK$22000,3,FALSE)),NA(),VLOOKUP($AH49,'DATOS | DATA'!$AH$27:$AK$22000,3,FALSE))</f>
        <v>129.87140352949592</v>
      </c>
      <c r="AK49" s="210">
        <f ca="1">IF(ISNA(VLOOKUP($AH49,'DATOS | DATA'!$AH$27:$AK$22000,4,FALSE)),NA(),VLOOKUP($AH49,'DATOS | DATA'!$AH$27:$AK$22000,4,FALSE))</f>
        <v>163.54426538677359</v>
      </c>
      <c r="AM49" s="63">
        <f t="shared" ca="1" si="8"/>
        <v>45542</v>
      </c>
      <c r="AN49" s="217">
        <f ca="1">IF(ISNA(VLOOKUP($AM49,'DATOS | DATA'!$AM$27:$AP$22000,2,FALSE)),NA(),VLOOKUP($AM49,'DATOS | DATA'!$AM$27:$AP$22000,2,FALSE))</f>
        <v>215.84131161902232</v>
      </c>
      <c r="AO49" s="217">
        <f ca="1">IF(ISNA(VLOOKUP($AM49,'DATOS | DATA'!$AM$27:$AP$22000,3,FALSE)),NA(),VLOOKUP($AM49,'DATOS | DATA'!$AM$27:$AP$22000,3,FALSE))</f>
        <v>219.95017605048776</v>
      </c>
      <c r="AP49" s="217">
        <f ca="1">IF(ISNA(VLOOKUP($AM49,'DATOS | DATA'!$AM$27:$AP$22000,4,FALSE)),NA(),VLOOKUP($AM49,'DATOS | DATA'!$AM$27:$AP$22000,4,FALSE))</f>
        <v>227.69490948773813</v>
      </c>
      <c r="AR49" s="63">
        <f t="shared" ca="1" si="9"/>
        <v>45542</v>
      </c>
      <c r="AS49" s="217">
        <f ca="1">IF(ISNA(VLOOKUP($AR49,'DATOS | DATA'!$AR$27:$AT$22000,2,FALSE)),NA(),VLOOKUP($AR49,'DATOS | DATA'!$AR$27:$AT$22000,2,FALSE))</f>
        <v>80.33797006399746</v>
      </c>
      <c r="AT49" s="217">
        <f ca="1">IF(ISNA(VLOOKUP($AR49,'DATOS | DATA'!$AR$27:$AT$22000,3,FALSE)),NA(),VLOOKUP($AR49,'DATOS | DATA'!$AR$27:$AT$22000,3,FALSE))</f>
        <v>26.36129214574612</v>
      </c>
      <c r="AV49" s="63">
        <f t="shared" ca="1" si="10"/>
        <v>45542</v>
      </c>
      <c r="AW49" s="211">
        <f ca="1">IF(ISNA(VLOOKUP(AV49,'DATOS | DATA'!$AV$27:$AW$21786,2,FALSE)),NA(),VLOOKUP(AV49,'DATOS | DATA'!$AV$27:$AW$21786,2,FALSE))</f>
        <v>35392.422752000006</v>
      </c>
      <c r="AY49" s="71">
        <f t="shared" ca="1" si="11"/>
        <v>45542</v>
      </c>
      <c r="AZ49" s="220" t="e">
        <f ca="1">IF(ISNA(VLOOKUP($AY49,'DATOS | DATA'!$AY$27:$BE$22000,2,FALSE)),NA(),VLOOKUP($AY49,'DATOS | DATA'!$AY$27:$BE$22000,2,FALSE))</f>
        <v>#N/A</v>
      </c>
      <c r="BA49" s="220" t="e">
        <f ca="1">IF(ISNA(VLOOKUP($AY49,'DATOS | DATA'!$AY$27:$BE$22000,3,FALSE)),NA(),VLOOKUP($AY49,'DATOS | DATA'!$AY$27:$BE$22000,3,FALSE))</f>
        <v>#N/A</v>
      </c>
      <c r="BB49" s="220" t="e">
        <f ca="1">IF(ISNA(VLOOKUP($AY49,'DATOS | DATA'!$AY$27:$BE$22000,4,FALSE)),NA(),VLOOKUP($AY49,'DATOS | DATA'!$AY$27:$BE$22000,4,FALSE))</f>
        <v>#N/A</v>
      </c>
      <c r="BC49" s="220" t="e">
        <f ca="1">IF(ISNA(VLOOKUP($AY49,'DATOS | DATA'!$AY$27:$BE$22000,5,FALSE)),NA(),VLOOKUP($AY49,'DATOS | DATA'!$AY$27:$BE$22000,5,FALSE))</f>
        <v>#N/A</v>
      </c>
      <c r="BD49" s="220" t="e">
        <f ca="1">IF(ISNA(VLOOKUP($AY49,'DATOS | DATA'!$AY$27:$BE$22000,6,FALSE)),NA(),VLOOKUP($AY49,'DATOS | DATA'!$AY$27:$BE$22000,6,FALSE))</f>
        <v>#N/A</v>
      </c>
      <c r="BE49" s="220" t="e">
        <f ca="1">IF(ISNA(VLOOKUP($AY49,'DATOS | DATA'!$AY$27:$BE$22000,7,FALSE)),NA(),VLOOKUP($AY49,'DATOS | DATA'!$AY$27:$BE$22000,7,FALSE))</f>
        <v>#N/A</v>
      </c>
    </row>
    <row r="50" spans="4:57">
      <c r="D50" s="63">
        <f t="shared" ca="1" si="0"/>
        <v>45543</v>
      </c>
      <c r="E50" s="211">
        <f ca="1">IF(ISNA(VLOOKUP($D50,'DATOS | DATA'!$D$27:$G$22000,2,FALSE)),NA(),VLOOKUP($D50,'DATOS | DATA'!$D$27:$G$22000,2,FALSE))</f>
        <v>9196.1</v>
      </c>
      <c r="F50" s="211">
        <f ca="1">IF(ISNA(VLOOKUP($D50,'DATOS | DATA'!$D$27:$G$22000,3,FALSE)),NA(),VLOOKUP($D50,'DATOS | DATA'!$D$27:$G$22000,3,FALSE))</f>
        <v>14487.326999999999</v>
      </c>
      <c r="G50" s="211">
        <f ca="1">IF(ISNA(VLOOKUP($D50,'DATOS | DATA'!$D$27:$G$22000,4,FALSE)),NA(),VLOOKUP($D50,'DATOS | DATA'!$D$27:$G$22000,4,FALSE))</f>
        <v>23683.427</v>
      </c>
      <c r="I50" s="63">
        <f t="shared" ca="1" si="1"/>
        <v>45543</v>
      </c>
      <c r="J50" s="68" t="e">
        <f ca="1">IF(ISNA(VLOOKUP($I50,'DATOS | DATA'!$I$232:$K$21999,2,FALSE)),NA(),IF(VLOOKUP($I50,'DATOS | DATA'!$I$232:$K$21999,2,FALSE)="s/o",NA(),VLOOKUP($I50,'DATOS | DATA'!$I$232:$K$21999,2,FALSE)))</f>
        <v>#N/A</v>
      </c>
      <c r="K50" s="68" t="e">
        <f ca="1">IF(ISNA(VLOOKUP($I50,'DATOS | DATA'!$I$232:$K$21999,3,FALSE)),NA(),IF(VLOOKUP($I50,'DATOS | DATA'!$I$232:$K$21999,3,FALSE)="s/o",NA(),VLOOKUP($I50,'DATOS | DATA'!$I$232:$K$21999,3,FALSE)))</f>
        <v>#N/A</v>
      </c>
      <c r="M50" s="63">
        <f t="shared" ca="1" si="2"/>
        <v>45543</v>
      </c>
      <c r="N50" s="211">
        <f ca="1">IF(ISNA(VLOOKUP($M50,'DATOS | DATA'!$M$27:$O$22000,2,FALSE)),NA(),VLOOKUP($M50,'DATOS | DATA'!$M$27:$O$22000,2,FALSE))</f>
        <v>27464</v>
      </c>
      <c r="O50" s="217">
        <f ca="1">IF(ISNA(VLOOKUP($M50,'DATOS | DATA'!$M$27:$O$22000,3,FALSE)),NA(),VLOOKUP($M50,'DATOS | DATA'!$M$27:$O$22000,3,FALSE))</f>
        <v>957.16669999999999</v>
      </c>
      <c r="Q50" s="63">
        <f t="shared" ca="1" si="3"/>
        <v>45543</v>
      </c>
      <c r="R50" s="210">
        <f ca="1">IF(ISNA(VLOOKUP($Q50,'DATOS | DATA'!$Q$27:$S$22000,2,FALSE)),NA(),VLOOKUP($Q50,'DATOS | DATA'!$Q$27:$S$22000,2,FALSE))</f>
        <v>247.87080879861966</v>
      </c>
      <c r="S50" s="210">
        <f ca="1">IF(ISNA(VLOOKUP($Q50,'DATOS | DATA'!$Q$27:$S$22000,3,FALSE)),NA(),VLOOKUP($Q50,'DATOS | DATA'!$Q$27:$S$22000,3,FALSE))</f>
        <v>166.68737604826021</v>
      </c>
      <c r="T50" s="57"/>
      <c r="U50" s="63">
        <f t="shared" ca="1" si="4"/>
        <v>45543</v>
      </c>
      <c r="V50" s="217">
        <f ca="1">IF(ISNA(VLOOKUP(U50,'DATOS | DATA'!$U$210:$V$22000,2,FALSE)),NA(),VLOOKUP(U50,'DATOS | DATA'!$U$210:$V$22000,2,FALSE))</f>
        <v>50.455662948635947</v>
      </c>
      <c r="X50" s="63">
        <f t="shared" ca="1" si="5"/>
        <v>45543</v>
      </c>
      <c r="Y50" s="210" t="e">
        <f ca="1">IF(ISNA(VLOOKUP($X50,'DATOS | DATA'!$X$27:$AA$22000,2,FALSE)),NA(),VLOOKUP($X50,'DATOS | DATA'!$X$27:$AA$22000,2,FALSE))</f>
        <v>#N/A</v>
      </c>
      <c r="Z50" s="210" t="e">
        <f ca="1">IF(ISNA(VLOOKUP($X50,'DATOS | DATA'!$X$27:$AA$22000,3,FALSE)),NA(),VLOOKUP($X50,'DATOS | DATA'!$X$27:$AA$22000,3,FALSE))</f>
        <v>#N/A</v>
      </c>
      <c r="AA50" s="210" t="e">
        <f ca="1">IF(ISNA(VLOOKUP($X50,'DATOS | DATA'!$X$27:$AA$22000,4,FALSE)),NA(),VLOOKUP($X50,'DATOS | DATA'!$X$27:$AA$22000,4,FALSE))</f>
        <v>#N/A</v>
      </c>
      <c r="AB50" s="210" t="e">
        <f ca="1">IF(ISNA(VLOOKUP($X50,'DATOS | DATA'!$X$27:$AB$22000,5,FALSE)),NA(),VLOOKUP($X50,'DATOS | DATA'!$X$27:$AB$22000,5,FALSE))</f>
        <v>#N/A</v>
      </c>
      <c r="AD50" s="63">
        <f t="shared" ca="1" si="6"/>
        <v>45543</v>
      </c>
      <c r="AE50" s="210" t="e">
        <f ca="1">IF(ISNA(VLOOKUP($AD50,'DATOS | DATA'!$AD$27:$AF$22000,2,FALSE)),NA(),VLOOKUP($AD50,'DATOS | DATA'!$AD$27:$AF$22000,2,FALSE))</f>
        <v>#N/A</v>
      </c>
      <c r="AF50" s="210" t="e">
        <f ca="1">IF(ISNA(VLOOKUP($AD50,'DATOS | DATA'!$AD$27:$AF$22000,3,FALSE)),NA(),VLOOKUP($AD50,'DATOS | DATA'!$AD$27:$AF$22000,3,FALSE))</f>
        <v>#N/A</v>
      </c>
      <c r="AH50" s="63">
        <f t="shared" ca="1" si="7"/>
        <v>45543</v>
      </c>
      <c r="AI50" s="210">
        <f ca="1">IF(ISNA(VLOOKUP($AH50,'DATOS | DATA'!$AH$27:$AK$22000,2,FALSE)),NA(),VLOOKUP($AH50,'DATOS | DATA'!$AH$27:$AK$22000,2,FALSE))</f>
        <v>98.74202682679018</v>
      </c>
      <c r="AJ50" s="210">
        <f ca="1">IF(ISNA(VLOOKUP($AH50,'DATOS | DATA'!$AH$27:$AK$22000,3,FALSE)),NA(),VLOOKUP($AH50,'DATOS | DATA'!$AH$27:$AK$22000,3,FALSE))</f>
        <v>129.65395450853939</v>
      </c>
      <c r="AK50" s="210">
        <f ca="1">IF(ISNA(VLOOKUP($AH50,'DATOS | DATA'!$AH$27:$AK$22000,4,FALSE)),NA(),VLOOKUP($AH50,'DATOS | DATA'!$AH$27:$AK$22000,4,FALSE))</f>
        <v>163.02753967491594</v>
      </c>
      <c r="AM50" s="63">
        <f t="shared" ca="1" si="8"/>
        <v>45543</v>
      </c>
      <c r="AN50" s="217">
        <f ca="1">IF(ISNA(VLOOKUP($AM50,'DATOS | DATA'!$AM$27:$AP$22000,2,FALSE)),NA(),VLOOKUP($AM50,'DATOS | DATA'!$AM$27:$AP$22000,2,FALSE))</f>
        <v>216.33237789948433</v>
      </c>
      <c r="AO50" s="217">
        <f ca="1">IF(ISNA(VLOOKUP($AM50,'DATOS | DATA'!$AM$27:$AP$22000,3,FALSE)),NA(),VLOOKUP($AM50,'DATOS | DATA'!$AM$27:$AP$22000,3,FALSE))</f>
        <v>220.0382815861571</v>
      </c>
      <c r="AP50" s="217">
        <f ca="1">IF(ISNA(VLOOKUP($AM50,'DATOS | DATA'!$AM$27:$AP$22000,4,FALSE)),NA(),VLOOKUP($AM50,'DATOS | DATA'!$AM$27:$AP$22000,4,FALSE))</f>
        <v>228.57007432301123</v>
      </c>
      <c r="AR50" s="63">
        <f t="shared" ca="1" si="9"/>
        <v>45543</v>
      </c>
      <c r="AS50" s="217">
        <f ca="1">IF(ISNA(VLOOKUP($AR50,'DATOS | DATA'!$AR$27:$AT$22000,2,FALSE)),NA(),VLOOKUP($AR50,'DATOS | DATA'!$AR$27:$AT$22000,2,FALSE))</f>
        <v>80.51728539610717</v>
      </c>
      <c r="AT50" s="217">
        <f ca="1">IF(ISNA(VLOOKUP($AR50,'DATOS | DATA'!$AR$27:$AT$22000,3,FALSE)),NA(),VLOOKUP($AR50,'DATOS | DATA'!$AR$27:$AT$22000,3,FALSE))</f>
        <v>26.773824409167023</v>
      </c>
      <c r="AV50" s="63">
        <f t="shared" ca="1" si="10"/>
        <v>45543</v>
      </c>
      <c r="AW50" s="211">
        <f ca="1">IF(ISNA(VLOOKUP(AV50,'DATOS | DATA'!$AV$27:$AW$21786,2,FALSE)),NA(),VLOOKUP(AV50,'DATOS | DATA'!$AV$27:$AW$21786,2,FALSE))</f>
        <v>35392.422752000006</v>
      </c>
      <c r="AY50" s="71">
        <f t="shared" ca="1" si="11"/>
        <v>45543</v>
      </c>
      <c r="AZ50" s="220" t="e">
        <f ca="1">IF(ISNA(VLOOKUP($AY50,'DATOS | DATA'!$AY$27:$BE$22000,2,FALSE)),NA(),VLOOKUP($AY50,'DATOS | DATA'!$AY$27:$BE$22000,2,FALSE))</f>
        <v>#N/A</v>
      </c>
      <c r="BA50" s="220" t="e">
        <f ca="1">IF(ISNA(VLOOKUP($AY50,'DATOS | DATA'!$AY$27:$BE$22000,3,FALSE)),NA(),VLOOKUP($AY50,'DATOS | DATA'!$AY$27:$BE$22000,3,FALSE))</f>
        <v>#N/A</v>
      </c>
      <c r="BB50" s="220" t="e">
        <f ca="1">IF(ISNA(VLOOKUP($AY50,'DATOS | DATA'!$AY$27:$BE$22000,4,FALSE)),NA(),VLOOKUP($AY50,'DATOS | DATA'!$AY$27:$BE$22000,4,FALSE))</f>
        <v>#N/A</v>
      </c>
      <c r="BC50" s="220" t="e">
        <f ca="1">IF(ISNA(VLOOKUP($AY50,'DATOS | DATA'!$AY$27:$BE$22000,5,FALSE)),NA(),VLOOKUP($AY50,'DATOS | DATA'!$AY$27:$BE$22000,5,FALSE))</f>
        <v>#N/A</v>
      </c>
      <c r="BD50" s="220" t="e">
        <f ca="1">IF(ISNA(VLOOKUP($AY50,'DATOS | DATA'!$AY$27:$BE$22000,6,FALSE)),NA(),VLOOKUP($AY50,'DATOS | DATA'!$AY$27:$BE$22000,6,FALSE))</f>
        <v>#N/A</v>
      </c>
      <c r="BE50" s="220" t="e">
        <f ca="1">IF(ISNA(VLOOKUP($AY50,'DATOS | DATA'!$AY$27:$BE$22000,7,FALSE)),NA(),VLOOKUP($AY50,'DATOS | DATA'!$AY$27:$BE$22000,7,FALSE))</f>
        <v>#N/A</v>
      </c>
    </row>
    <row r="51" spans="4:57">
      <c r="D51" s="63">
        <f t="shared" ca="1" si="0"/>
        <v>45544</v>
      </c>
      <c r="E51" s="211">
        <f ca="1">IF(ISNA(VLOOKUP($D51,'DATOS | DATA'!$D$27:$G$22000,2,FALSE)),NA(),VLOOKUP($D51,'DATOS | DATA'!$D$27:$G$22000,2,FALSE))</f>
        <v>8885.2559999999994</v>
      </c>
      <c r="F51" s="211">
        <f ca="1">IF(ISNA(VLOOKUP($D51,'DATOS | DATA'!$D$27:$G$22000,3,FALSE)),NA(),VLOOKUP($D51,'DATOS | DATA'!$D$27:$G$22000,3,FALSE))</f>
        <v>14506.914000000001</v>
      </c>
      <c r="G51" s="211">
        <f ca="1">IF(ISNA(VLOOKUP($D51,'DATOS | DATA'!$D$27:$G$22000,4,FALSE)),NA(),VLOOKUP($D51,'DATOS | DATA'!$D$27:$G$22000,4,FALSE))</f>
        <v>23392.17</v>
      </c>
      <c r="I51" s="63">
        <f t="shared" ca="1" si="1"/>
        <v>45544</v>
      </c>
      <c r="J51" s="68">
        <f ca="1">IF(ISNA(VLOOKUP($I51,'DATOS | DATA'!$I$232:$K$21999,2,FALSE)),NA(),IF(VLOOKUP($I51,'DATOS | DATA'!$I$232:$K$21999,2,FALSE)="s/o",NA(),VLOOKUP($I51,'DATOS | DATA'!$I$232:$K$21999,2,FALSE)))</f>
        <v>45.87</v>
      </c>
      <c r="K51" s="68">
        <f ca="1">IF(ISNA(VLOOKUP($I51,'DATOS | DATA'!$I$232:$K$21999,3,FALSE)),NA(),IF(VLOOKUP($I51,'DATOS | DATA'!$I$232:$K$21999,3,FALSE)="s/o",NA(),VLOOKUP($I51,'DATOS | DATA'!$I$232:$K$21999,3,FALSE)))</f>
        <v>43.69</v>
      </c>
      <c r="M51" s="63">
        <f t="shared" ca="1" si="2"/>
        <v>45544</v>
      </c>
      <c r="N51" s="211">
        <f ca="1">IF(ISNA(VLOOKUP($M51,'DATOS | DATA'!$M$27:$O$22000,2,FALSE)),NA(),VLOOKUP($M51,'DATOS | DATA'!$M$27:$O$22000,2,FALSE))</f>
        <v>27400</v>
      </c>
      <c r="O51" s="217">
        <f ca="1">IF(ISNA(VLOOKUP($M51,'DATOS | DATA'!$M$27:$O$22000,3,FALSE)),NA(),VLOOKUP($M51,'DATOS | DATA'!$M$27:$O$22000,3,FALSE))</f>
        <v>957.75</v>
      </c>
      <c r="Q51" s="63">
        <f t="shared" ca="1" si="3"/>
        <v>45544</v>
      </c>
      <c r="R51" s="210">
        <f ca="1">IF(ISNA(VLOOKUP($Q51,'DATOS | DATA'!$Q$27:$S$22000,2,FALSE)),NA(),VLOOKUP($Q51,'DATOS | DATA'!$Q$27:$S$22000,2,FALSE))</f>
        <v>248.38624475615268</v>
      </c>
      <c r="S51" s="210">
        <f ca="1">IF(ISNA(VLOOKUP($Q51,'DATOS | DATA'!$Q$27:$S$22000,3,FALSE)),NA(),VLOOKUP($Q51,'DATOS | DATA'!$Q$27:$S$22000,3,FALSE))</f>
        <v>166.05388540805691</v>
      </c>
      <c r="T51" s="57"/>
      <c r="U51" s="63">
        <f t="shared" ca="1" si="4"/>
        <v>45544</v>
      </c>
      <c r="V51" s="217">
        <f ca="1">IF(ISNA(VLOOKUP(U51,'DATOS | DATA'!$U$210:$V$22000,2,FALSE)),NA(),VLOOKUP(U51,'DATOS | DATA'!$U$210:$V$22000,2,FALSE))</f>
        <v>51.222151486798474</v>
      </c>
      <c r="X51" s="63">
        <f t="shared" ca="1" si="5"/>
        <v>45544</v>
      </c>
      <c r="Y51" s="210">
        <f ca="1">IF(ISNA(VLOOKUP($X51,'DATOS | DATA'!$X$27:$AA$22000,2,FALSE)),NA(),VLOOKUP($X51,'DATOS | DATA'!$X$27:$AA$22000,2,FALSE))</f>
        <v>37.875</v>
      </c>
      <c r="Z51" s="210">
        <f ca="1">IF(ISNA(VLOOKUP($X51,'DATOS | DATA'!$X$27:$AA$22000,3,FALSE)),NA(),VLOOKUP($X51,'DATOS | DATA'!$X$27:$AA$22000,3,FALSE))</f>
        <v>34.299999999999997</v>
      </c>
      <c r="AA51" s="210">
        <f ca="1">IF(ISNA(VLOOKUP($X51,'DATOS | DATA'!$X$27:$AA$22000,4,FALSE)),NA(),VLOOKUP($X51,'DATOS | DATA'!$X$27:$AA$22000,4,FALSE))</f>
        <v>39.5</v>
      </c>
      <c r="AB51" s="210" t="e">
        <f ca="1">IF(ISNA(VLOOKUP($X51,'DATOS | DATA'!$X$27:$AB$22000,5,FALSE)),NA(),VLOOKUP($X51,'DATOS | DATA'!$X$27:$AB$22000,5,FALSE))</f>
        <v>#N/A</v>
      </c>
      <c r="AD51" s="63">
        <f t="shared" ca="1" si="6"/>
        <v>45544</v>
      </c>
      <c r="AE51" s="210">
        <f ca="1">IF(ISNA(VLOOKUP($AD51,'DATOS | DATA'!$AD$27:$AF$22000,2,FALSE)),NA(),VLOOKUP($AD51,'DATOS | DATA'!$AD$27:$AF$22000,2,FALSE))</f>
        <v>47.86</v>
      </c>
      <c r="AF51" s="210">
        <f ca="1">IF(ISNA(VLOOKUP($AD51,'DATOS | DATA'!$AD$27:$AF$22000,3,FALSE)),NA(),VLOOKUP($AD51,'DATOS | DATA'!$AD$27:$AF$22000,3,FALSE))</f>
        <v>72.31</v>
      </c>
      <c r="AH51" s="63">
        <f t="shared" ca="1" si="7"/>
        <v>45544</v>
      </c>
      <c r="AI51" s="210">
        <f ca="1">IF(ISNA(VLOOKUP($AH51,'DATOS | DATA'!$AH$27:$AK$22000,2,FALSE)),NA(),VLOOKUP($AH51,'DATOS | DATA'!$AH$27:$AK$22000,2,FALSE))</f>
        <v>98.703527221348565</v>
      </c>
      <c r="AJ51" s="210">
        <f ca="1">IF(ISNA(VLOOKUP($AH51,'DATOS | DATA'!$AH$27:$AK$22000,3,FALSE)),NA(),VLOOKUP($AH51,'DATOS | DATA'!$AH$27:$AK$22000,3,FALSE))</f>
        <v>129.21894805234032</v>
      </c>
      <c r="AK51" s="210">
        <f ca="1">IF(ISNA(VLOOKUP($AH51,'DATOS | DATA'!$AH$27:$AK$22000,4,FALSE)),NA(),VLOOKUP($AH51,'DATOS | DATA'!$AH$27:$AK$22000,4,FALSE))</f>
        <v>162.09053750193684</v>
      </c>
      <c r="AM51" s="63">
        <f t="shared" ca="1" si="8"/>
        <v>45544</v>
      </c>
      <c r="AN51" s="217">
        <f ca="1">IF(ISNA(VLOOKUP($AM51,'DATOS | DATA'!$AM$27:$AP$22000,2,FALSE)),NA(),VLOOKUP($AM51,'DATOS | DATA'!$AM$27:$AP$22000,2,FALSE))</f>
        <v>216.81489498360946</v>
      </c>
      <c r="AO51" s="217">
        <f ca="1">IF(ISNA(VLOOKUP($AM51,'DATOS | DATA'!$AM$27:$AP$22000,3,FALSE)),NA(),VLOOKUP($AM51,'DATOS | DATA'!$AM$27:$AP$22000,3,FALSE))</f>
        <v>219.8062956134824</v>
      </c>
      <c r="AP51" s="217">
        <f ca="1">IF(ISNA(VLOOKUP($AM51,'DATOS | DATA'!$AM$27:$AP$22000,4,FALSE)),NA(),VLOOKUP($AM51,'DATOS | DATA'!$AM$27:$AP$22000,4,FALSE))</f>
        <v>229.7647061564856</v>
      </c>
      <c r="AR51" s="63">
        <f t="shared" ca="1" si="9"/>
        <v>45544</v>
      </c>
      <c r="AS51" s="217">
        <f ca="1">IF(ISNA(VLOOKUP($AR51,'DATOS | DATA'!$AR$27:$AT$22000,2,FALSE)),NA(),VLOOKUP($AR51,'DATOS | DATA'!$AR$27:$AT$22000,2,FALSE))</f>
        <v>80.679539938799195</v>
      </c>
      <c r="AT51" s="217">
        <f ca="1">IF(ISNA(VLOOKUP($AR51,'DATOS | DATA'!$AR$27:$AT$22000,3,FALSE)),NA(),VLOOKUP($AR51,'DATOS | DATA'!$AR$27:$AT$22000,3,FALSE))</f>
        <v>27.215180081116628</v>
      </c>
      <c r="AV51" s="63">
        <f t="shared" ca="1" si="10"/>
        <v>45544</v>
      </c>
      <c r="AW51" s="211">
        <f ca="1">IF(ISNA(VLOOKUP(AV51,'DATOS | DATA'!$AV$27:$AW$21786,2,FALSE)),NA(),VLOOKUP(AV51,'DATOS | DATA'!$AV$27:$AW$21786,2,FALSE))</f>
        <v>34680.175925999996</v>
      </c>
      <c r="AY51" s="71">
        <f t="shared" ca="1" si="11"/>
        <v>45544</v>
      </c>
      <c r="AZ51" s="220">
        <f ca="1">IF(ISNA(VLOOKUP($AY51,'DATOS | DATA'!$AY$27:$BE$22000,2,FALSE)),NA(),VLOOKUP($AY51,'DATOS | DATA'!$AY$27:$BE$22000,2,FALSE))</f>
        <v>296.10412999999994</v>
      </c>
      <c r="BA51" s="220">
        <f ca="1">IF(ISNA(VLOOKUP($AY51,'DATOS | DATA'!$AY$27:$BE$22000,3,FALSE)),NA(),VLOOKUP($AY51,'DATOS | DATA'!$AY$27:$BE$22000,3,FALSE))</f>
        <v>-1188.8891006732586</v>
      </c>
      <c r="BB51" s="220">
        <f ca="1">IF(ISNA(VLOOKUP($AY51,'DATOS | DATA'!$AY$27:$BE$22000,4,FALSE)),NA(),VLOOKUP($AY51,'DATOS | DATA'!$AY$27:$BE$22000,4,FALSE))</f>
        <v>-2.8927468488900008</v>
      </c>
      <c r="BC51" s="220">
        <f ca="1">IF(ISNA(VLOOKUP($AY51,'DATOS | DATA'!$AY$27:$BE$22000,5,FALSE)),NA(),VLOOKUP($AY51,'DATOS | DATA'!$AY$27:$BE$22000,5,FALSE))</f>
        <v>1904.4144133704599</v>
      </c>
      <c r="BD51" s="220">
        <f ca="1">IF(ISNA(VLOOKUP($AY51,'DATOS | DATA'!$AY$27:$BE$22000,6,FALSE)),NA(),VLOOKUP($AY51,'DATOS | DATA'!$AY$27:$BE$22000,6,FALSE))</f>
        <v>-259.01069381825874</v>
      </c>
      <c r="BE51" s="220">
        <f ca="1">IF(ISNA(VLOOKUP($AY51,'DATOS | DATA'!$AY$27:$BE$22000,7,FALSE)),NA(),VLOOKUP($AY51,'DATOS | DATA'!$AY$27:$BE$22000,7,FALSE))</f>
        <v>749.7260020300522</v>
      </c>
    </row>
    <row r="52" spans="4:57">
      <c r="D52" s="63">
        <f t="shared" ca="1" si="0"/>
        <v>45545</v>
      </c>
      <c r="E52" s="211">
        <f ca="1">IF(ISNA(VLOOKUP($D52,'DATOS | DATA'!$D$27:$G$22000,2,FALSE)),NA(),VLOOKUP($D52,'DATOS | DATA'!$D$27:$G$22000,2,FALSE))</f>
        <v>8514.0589999999993</v>
      </c>
      <c r="F52" s="211">
        <f ca="1">IF(ISNA(VLOOKUP($D52,'DATOS | DATA'!$D$27:$G$22000,3,FALSE)),NA(),VLOOKUP($D52,'DATOS | DATA'!$D$27:$G$22000,3,FALSE))</f>
        <v>14511.877</v>
      </c>
      <c r="G52" s="211">
        <f ca="1">IF(ISNA(VLOOKUP($D52,'DATOS | DATA'!$D$27:$G$22000,4,FALSE)),NA(),VLOOKUP($D52,'DATOS | DATA'!$D$27:$G$22000,4,FALSE))</f>
        <v>23025.936000000002</v>
      </c>
      <c r="I52" s="63">
        <f t="shared" ca="1" si="1"/>
        <v>45545</v>
      </c>
      <c r="J52" s="68">
        <f ca="1">IF(ISNA(VLOOKUP($I52,'DATOS | DATA'!$I$232:$K$21999,2,FALSE)),NA(),IF(VLOOKUP($I52,'DATOS | DATA'!$I$232:$K$21999,2,FALSE)="s/o",NA(),VLOOKUP($I52,'DATOS | DATA'!$I$232:$K$21999,2,FALSE)))</f>
        <v>44.35</v>
      </c>
      <c r="K52" s="68">
        <f ca="1">IF(ISNA(VLOOKUP($I52,'DATOS | DATA'!$I$232:$K$21999,3,FALSE)),NA(),IF(VLOOKUP($I52,'DATOS | DATA'!$I$232:$K$21999,3,FALSE)="s/o",NA(),VLOOKUP($I52,'DATOS | DATA'!$I$232:$K$21999,3,FALSE)))</f>
        <v>43.68</v>
      </c>
      <c r="M52" s="63">
        <f t="shared" ca="1" si="2"/>
        <v>45545</v>
      </c>
      <c r="N52" s="211">
        <f ca="1">IF(ISNA(VLOOKUP($M52,'DATOS | DATA'!$M$27:$O$22000,2,FALSE)),NA(),VLOOKUP($M52,'DATOS | DATA'!$M$27:$O$22000,2,FALSE))</f>
        <v>27244</v>
      </c>
      <c r="O52" s="217">
        <f ca="1">IF(ISNA(VLOOKUP($M52,'DATOS | DATA'!$M$27:$O$22000,3,FALSE)),NA(),VLOOKUP($M52,'DATOS | DATA'!$M$27:$O$22000,3,FALSE))</f>
        <v>958.16669999999999</v>
      </c>
      <c r="Q52" s="63">
        <f t="shared" ca="1" si="3"/>
        <v>45545</v>
      </c>
      <c r="R52" s="210">
        <f ca="1">IF(ISNA(VLOOKUP($Q52,'DATOS | DATA'!$Q$27:$S$22000,2,FALSE)),NA(),VLOOKUP($Q52,'DATOS | DATA'!$Q$27:$S$22000,2,FALSE))</f>
        <v>248.70275426230367</v>
      </c>
      <c r="S52" s="210">
        <f ca="1">IF(ISNA(VLOOKUP($Q52,'DATOS | DATA'!$Q$27:$S$22000,3,FALSE)),NA(),VLOOKUP($Q52,'DATOS | DATA'!$Q$27:$S$22000,3,FALSE))</f>
        <v>165.39848896464622</v>
      </c>
      <c r="T52" s="57"/>
      <c r="U52" s="63">
        <f t="shared" ca="1" si="4"/>
        <v>45545</v>
      </c>
      <c r="V52" s="217">
        <f ca="1">IF(ISNA(VLOOKUP(U52,'DATOS | DATA'!$U$210:$V$22000,2,FALSE)),NA(),VLOOKUP(U52,'DATOS | DATA'!$U$210:$V$22000,2,FALSE))</f>
        <v>50.649949907888129</v>
      </c>
      <c r="X52" s="63">
        <f t="shared" ca="1" si="5"/>
        <v>45545</v>
      </c>
      <c r="Y52" s="210">
        <f ca="1">IF(ISNA(VLOOKUP($X52,'DATOS | DATA'!$X$27:$AA$22000,2,FALSE)),NA(),VLOOKUP($X52,'DATOS | DATA'!$X$27:$AA$22000,2,FALSE))</f>
        <v>38.625</v>
      </c>
      <c r="Z52" s="210">
        <f ca="1">IF(ISNA(VLOOKUP($X52,'DATOS | DATA'!$X$27:$AA$22000,3,FALSE)),NA(),VLOOKUP($X52,'DATOS | DATA'!$X$27:$AA$22000,3,FALSE))</f>
        <v>35.61</v>
      </c>
      <c r="AA52" s="210">
        <f ca="1">IF(ISNA(VLOOKUP($X52,'DATOS | DATA'!$X$27:$AA$22000,4,FALSE)),NA(),VLOOKUP($X52,'DATOS | DATA'!$X$27:$AA$22000,4,FALSE))</f>
        <v>40.3125</v>
      </c>
      <c r="AB52" s="210" t="e">
        <f ca="1">IF(ISNA(VLOOKUP($X52,'DATOS | DATA'!$X$27:$AB$22000,5,FALSE)),NA(),VLOOKUP($X52,'DATOS | DATA'!$X$27:$AB$22000,5,FALSE))</f>
        <v>#N/A</v>
      </c>
      <c r="AD52" s="63">
        <f t="shared" ca="1" si="6"/>
        <v>45545</v>
      </c>
      <c r="AE52" s="210">
        <f ca="1">IF(ISNA(VLOOKUP($AD52,'DATOS | DATA'!$AD$27:$AF$22000,2,FALSE)),NA(),VLOOKUP($AD52,'DATOS | DATA'!$AD$27:$AF$22000,2,FALSE))</f>
        <v>48.25</v>
      </c>
      <c r="AF52" s="210">
        <f ca="1">IF(ISNA(VLOOKUP($AD52,'DATOS | DATA'!$AD$27:$AF$22000,3,FALSE)),NA(),VLOOKUP($AD52,'DATOS | DATA'!$AD$27:$AF$22000,3,FALSE))</f>
        <v>70.900000000000006</v>
      </c>
      <c r="AH52" s="63">
        <f t="shared" ca="1" si="7"/>
        <v>45545</v>
      </c>
      <c r="AI52" s="210">
        <f ca="1">IF(ISNA(VLOOKUP($AH52,'DATOS | DATA'!$AH$27:$AK$22000,2,FALSE)),NA(),VLOOKUP($AH52,'DATOS | DATA'!$AH$27:$AK$22000,2,FALSE))</f>
        <v>98.788730888619725</v>
      </c>
      <c r="AJ52" s="210">
        <f ca="1">IF(ISNA(VLOOKUP($AH52,'DATOS | DATA'!$AH$27:$AK$22000,3,FALSE)),NA(),VLOOKUP($AH52,'DATOS | DATA'!$AH$27:$AK$22000,3,FALSE))</f>
        <v>128.82661328339145</v>
      </c>
      <c r="AK52" s="210">
        <f ca="1">IF(ISNA(VLOOKUP($AH52,'DATOS | DATA'!$AH$27:$AK$22000,4,FALSE)),NA(),VLOOKUP($AH52,'DATOS | DATA'!$AH$27:$AK$22000,4,FALSE))</f>
        <v>161.14389370121015</v>
      </c>
      <c r="AM52" s="63">
        <f t="shared" ca="1" si="8"/>
        <v>45545</v>
      </c>
      <c r="AN52" s="217">
        <f ca="1">IF(ISNA(VLOOKUP($AM52,'DATOS | DATA'!$AM$27:$AP$22000,2,FALSE)),NA(),VLOOKUP($AM52,'DATOS | DATA'!$AM$27:$AP$22000,2,FALSE))</f>
        <v>217.40747835454357</v>
      </c>
      <c r="AO52" s="217">
        <f ca="1">IF(ISNA(VLOOKUP($AM52,'DATOS | DATA'!$AM$27:$AP$22000,3,FALSE)),NA(),VLOOKUP($AM52,'DATOS | DATA'!$AM$27:$AP$22000,3,FALSE))</f>
        <v>219.97352293139465</v>
      </c>
      <c r="AP52" s="217">
        <f ca="1">IF(ISNA(VLOOKUP($AM52,'DATOS | DATA'!$AM$27:$AP$22000,4,FALSE)),NA(),VLOOKUP($AM52,'DATOS | DATA'!$AM$27:$AP$22000,4,FALSE))</f>
        <v>230.78979680072385</v>
      </c>
      <c r="AR52" s="63">
        <f t="shared" ca="1" si="9"/>
        <v>45545</v>
      </c>
      <c r="AS52" s="217">
        <f ca="1">IF(ISNA(VLOOKUP($AR52,'DATOS | DATA'!$AR$27:$AT$22000,2,FALSE)),NA(),VLOOKUP($AR52,'DATOS | DATA'!$AR$27:$AT$22000,2,FALSE))</f>
        <v>80.97133618038346</v>
      </c>
      <c r="AT52" s="217">
        <f ca="1">IF(ISNA(VLOOKUP($AR52,'DATOS | DATA'!$AR$27:$AT$22000,3,FALSE)),NA(),VLOOKUP($AR52,'DATOS | DATA'!$AR$27:$AT$22000,3,FALSE))</f>
        <v>27.709966875848547</v>
      </c>
      <c r="AV52" s="63">
        <f t="shared" ca="1" si="10"/>
        <v>45545</v>
      </c>
      <c r="AW52" s="211">
        <f ca="1">IF(ISNA(VLOOKUP(AV52,'DATOS | DATA'!$AV$27:$AW$21786,2,FALSE)),NA(),VLOOKUP(AV52,'DATOS | DATA'!$AV$27:$AW$21786,2,FALSE))</f>
        <v>34453.351392000004</v>
      </c>
      <c r="AY52" s="71">
        <f t="shared" ca="1" si="11"/>
        <v>45545</v>
      </c>
      <c r="AZ52" s="220">
        <f ca="1">IF(ISNA(VLOOKUP($AY52,'DATOS | DATA'!$AY$27:$BE$22000,2,FALSE)),NA(),VLOOKUP($AY52,'DATOS | DATA'!$AY$27:$BE$22000,2,FALSE))</f>
        <v>105.20678000000002</v>
      </c>
      <c r="BA52" s="220">
        <f ca="1">IF(ISNA(VLOOKUP($AY52,'DATOS | DATA'!$AY$27:$BE$22000,3,FALSE)),NA(),VLOOKUP($AY52,'DATOS | DATA'!$AY$27:$BE$22000,3,FALSE))</f>
        <v>-1185.9420140757386</v>
      </c>
      <c r="BB52" s="220">
        <f ca="1">IF(ISNA(VLOOKUP($AY52,'DATOS | DATA'!$AY$27:$BE$22000,4,FALSE)),NA(),VLOOKUP($AY52,'DATOS | DATA'!$AY$27:$BE$22000,4,FALSE))</f>
        <v>47.890815044470003</v>
      </c>
      <c r="BC52" s="220">
        <f ca="1">IF(ISNA(VLOOKUP($AY52,'DATOS | DATA'!$AY$27:$BE$22000,5,FALSE)),NA(),VLOOKUP($AY52,'DATOS | DATA'!$AY$27:$BE$22000,5,FALSE))</f>
        <v>1120.7191372681098</v>
      </c>
      <c r="BD52" s="220">
        <f ca="1">IF(ISNA(VLOOKUP($AY52,'DATOS | DATA'!$AY$27:$BE$22000,6,FALSE)),NA(),VLOOKUP($AY52,'DATOS | DATA'!$AY$27:$BE$22000,6,FALSE))</f>
        <v>-262.17711832552015</v>
      </c>
      <c r="BE52" s="220">
        <f ca="1">IF(ISNA(VLOOKUP($AY52,'DATOS | DATA'!$AY$27:$BE$22000,7,FALSE)),NA(),VLOOKUP($AY52,'DATOS | DATA'!$AY$27:$BE$22000,7,FALSE))</f>
        <v>-174.30240008867904</v>
      </c>
    </row>
    <row r="53" spans="4:57">
      <c r="D53" s="63">
        <f t="shared" ref="D53:D117" ca="1" si="12">+D54-1</f>
        <v>45546</v>
      </c>
      <c r="E53" s="211">
        <f ca="1">IF(ISNA(VLOOKUP($D53,'DATOS | DATA'!$D$27:$G$22000,2,FALSE)),NA(),VLOOKUP($D53,'DATOS | DATA'!$D$27:$G$22000,2,FALSE))</f>
        <v>8751.5759999999991</v>
      </c>
      <c r="F53" s="211">
        <f ca="1">IF(ISNA(VLOOKUP($D53,'DATOS | DATA'!$D$27:$G$22000,3,FALSE)),NA(),VLOOKUP($D53,'DATOS | DATA'!$D$27:$G$22000,3,FALSE))</f>
        <v>14513.549000000001</v>
      </c>
      <c r="G53" s="211">
        <f ca="1">IF(ISNA(VLOOKUP($D53,'DATOS | DATA'!$D$27:$G$22000,4,FALSE)),NA(),VLOOKUP($D53,'DATOS | DATA'!$D$27:$G$22000,4,FALSE))</f>
        <v>23265.125</v>
      </c>
      <c r="I53" s="63">
        <f t="shared" ca="1" si="1"/>
        <v>45546</v>
      </c>
      <c r="J53" s="68">
        <f ca="1">IF(ISNA(VLOOKUP($I53,'DATOS | DATA'!$I$232:$K$21999,2,FALSE)),NA(),IF(VLOOKUP($I53,'DATOS | DATA'!$I$232:$K$21999,2,FALSE)="s/o",NA(),VLOOKUP($I53,'DATOS | DATA'!$I$232:$K$21999,2,FALSE)))</f>
        <v>34.92</v>
      </c>
      <c r="K53" s="68">
        <f ca="1">IF(ISNA(VLOOKUP($I53,'DATOS | DATA'!$I$232:$K$21999,3,FALSE)),NA(),IF(VLOOKUP($I53,'DATOS | DATA'!$I$232:$K$21999,3,FALSE)="s/o",NA(),VLOOKUP($I53,'DATOS | DATA'!$I$232:$K$21999,3,FALSE)))</f>
        <v>42.84</v>
      </c>
      <c r="M53" s="63">
        <f t="shared" ca="1" si="2"/>
        <v>45546</v>
      </c>
      <c r="N53" s="211">
        <f ca="1">IF(ISNA(VLOOKUP($M53,'DATOS | DATA'!$M$27:$O$22000,2,FALSE)),NA(),VLOOKUP($M53,'DATOS | DATA'!$M$27:$O$22000,2,FALSE))</f>
        <v>27219</v>
      </c>
      <c r="O53" s="217">
        <f ca="1">IF(ISNA(VLOOKUP($M53,'DATOS | DATA'!$M$27:$O$22000,3,FALSE)),NA(),VLOOKUP($M53,'DATOS | DATA'!$M$27:$O$22000,3,FALSE))</f>
        <v>958.91669999999999</v>
      </c>
      <c r="Q53" s="63">
        <f t="shared" ca="1" si="3"/>
        <v>45546</v>
      </c>
      <c r="R53" s="210">
        <f ca="1">IF(ISNA(VLOOKUP($Q53,'DATOS | DATA'!$Q$27:$S$22000,2,FALSE)),NA(),VLOOKUP($Q53,'DATOS | DATA'!$Q$27:$S$22000,2,FALSE))</f>
        <v>249.01769362253862</v>
      </c>
      <c r="S53" s="210">
        <f ca="1">IF(ISNA(VLOOKUP($Q53,'DATOS | DATA'!$Q$27:$S$22000,3,FALSE)),NA(),VLOOKUP($Q53,'DATOS | DATA'!$Q$27:$S$22000,3,FALSE))</f>
        <v>164.99648999438912</v>
      </c>
      <c r="T53" s="57"/>
      <c r="U53" s="63">
        <f t="shared" ca="1" si="4"/>
        <v>45546</v>
      </c>
      <c r="V53" s="217">
        <f ca="1">IF(ISNA(VLOOKUP(U53,'DATOS | DATA'!$U$210:$V$22000,2,FALSE)),NA(),VLOOKUP(U53,'DATOS | DATA'!$U$210:$V$22000,2,FALSE))</f>
        <v>50.187461257083946</v>
      </c>
      <c r="X53" s="63">
        <f t="shared" ca="1" si="5"/>
        <v>45546</v>
      </c>
      <c r="Y53" s="210">
        <f ca="1">IF(ISNA(VLOOKUP($X53,'DATOS | DATA'!$X$27:$AA$22000,2,FALSE)),NA(),VLOOKUP($X53,'DATOS | DATA'!$X$27:$AA$22000,2,FALSE))</f>
        <v>39.3125</v>
      </c>
      <c r="Z53" s="210">
        <f ca="1">IF(ISNA(VLOOKUP($X53,'DATOS | DATA'!$X$27:$AA$22000,3,FALSE)),NA(),VLOOKUP($X53,'DATOS | DATA'!$X$27:$AA$22000,3,FALSE))</f>
        <v>35.53</v>
      </c>
      <c r="AA53" s="210">
        <f ca="1">IF(ISNA(VLOOKUP($X53,'DATOS | DATA'!$X$27:$AA$22000,4,FALSE)),NA(),VLOOKUP($X53,'DATOS | DATA'!$X$27:$AA$22000,4,FALSE))</f>
        <v>41.125</v>
      </c>
      <c r="AB53" s="210" t="e">
        <f ca="1">IF(ISNA(VLOOKUP($X53,'DATOS | DATA'!$X$27:$AB$22000,5,FALSE)),NA(),VLOOKUP($X53,'DATOS | DATA'!$X$27:$AB$22000,5,FALSE))</f>
        <v>#N/A</v>
      </c>
      <c r="AD53" s="63">
        <f t="shared" ca="1" si="6"/>
        <v>45546</v>
      </c>
      <c r="AE53" s="210">
        <f ca="1">IF(ISNA(VLOOKUP($AD53,'DATOS | DATA'!$AD$27:$AF$22000,2,FALSE)),NA(),VLOOKUP($AD53,'DATOS | DATA'!$AD$27:$AF$22000,2,FALSE))</f>
        <v>47</v>
      </c>
      <c r="AF53" s="210">
        <f ca="1">IF(ISNA(VLOOKUP($AD53,'DATOS | DATA'!$AD$27:$AF$22000,3,FALSE)),NA(),VLOOKUP($AD53,'DATOS | DATA'!$AD$27:$AF$22000,3,FALSE))</f>
        <v>66.239999999999995</v>
      </c>
      <c r="AH53" s="63">
        <f t="shared" ca="1" si="7"/>
        <v>45546</v>
      </c>
      <c r="AI53" s="210">
        <f ca="1">IF(ISNA(VLOOKUP($AH53,'DATOS | DATA'!$AH$27:$AK$22000,2,FALSE)),NA(),VLOOKUP($AH53,'DATOS | DATA'!$AH$27:$AK$22000,2,FALSE))</f>
        <v>98.914118949478038</v>
      </c>
      <c r="AJ53" s="210">
        <f ca="1">IF(ISNA(VLOOKUP($AH53,'DATOS | DATA'!$AH$27:$AK$22000,3,FALSE)),NA(),VLOOKUP($AH53,'DATOS | DATA'!$AH$27:$AK$22000,3,FALSE))</f>
        <v>128.61703099089152</v>
      </c>
      <c r="AK53" s="210">
        <f ca="1">IF(ISNA(VLOOKUP($AH53,'DATOS | DATA'!$AH$27:$AK$22000,4,FALSE)),NA(),VLOOKUP($AH53,'DATOS | DATA'!$AH$27:$AK$22000,4,FALSE))</f>
        <v>160.54296211725418</v>
      </c>
      <c r="AM53" s="63">
        <f t="shared" ca="1" si="8"/>
        <v>45546</v>
      </c>
      <c r="AN53" s="217">
        <f ca="1">IF(ISNA(VLOOKUP($AM53,'DATOS | DATA'!$AM$27:$AP$22000,2,FALSE)),NA(),VLOOKUP($AM53,'DATOS | DATA'!$AM$27:$AP$22000,2,FALSE))</f>
        <v>218.00928774842444</v>
      </c>
      <c r="AO53" s="217">
        <f ca="1">IF(ISNA(VLOOKUP($AM53,'DATOS | DATA'!$AM$27:$AP$22000,3,FALSE)),NA(),VLOOKUP($AM53,'DATOS | DATA'!$AM$27:$AP$22000,3,FALSE))</f>
        <v>220.22460800841537</v>
      </c>
      <c r="AP53" s="217">
        <f ca="1">IF(ISNA(VLOOKUP($AM53,'DATOS | DATA'!$AM$27:$AP$22000,4,FALSE)),NA(),VLOOKUP($AM53,'DATOS | DATA'!$AM$27:$AP$22000,4,FALSE))</f>
        <v>231.76293369888828</v>
      </c>
      <c r="AR53" s="63">
        <f t="shared" ca="1" si="9"/>
        <v>45546</v>
      </c>
      <c r="AS53" s="217">
        <f ca="1">IF(ISNA(VLOOKUP($AR53,'DATOS | DATA'!$AR$27:$AT$22000,2,FALSE)),NA(),VLOOKUP($AR53,'DATOS | DATA'!$AR$27:$AT$22000,2,FALSE))</f>
        <v>81.286215978928894</v>
      </c>
      <c r="AT53" s="217">
        <f ca="1">IF(ISNA(VLOOKUP($AR53,'DATOS | DATA'!$AR$27:$AT$22000,3,FALSE)),NA(),VLOOKUP($AR53,'DATOS | DATA'!$AR$27:$AT$22000,3,FALSE))</f>
        <v>28.265308153951985</v>
      </c>
      <c r="AV53" s="63">
        <f t="shared" ca="1" si="10"/>
        <v>45546</v>
      </c>
      <c r="AW53" s="211">
        <f ca="1">IF(ISNA(VLOOKUP(AV53,'DATOS | DATA'!$AV$27:$AW$21786,2,FALSE)),NA(),VLOOKUP(AV53,'DATOS | DATA'!$AV$27:$AW$21786,2,FALSE))</f>
        <v>34409.551821000001</v>
      </c>
      <c r="AY53" s="71">
        <f t="shared" ca="1" si="11"/>
        <v>45546</v>
      </c>
      <c r="AZ53" s="220">
        <f ca="1">IF(ISNA(VLOOKUP($AY53,'DATOS | DATA'!$AY$27:$BE$22000,2,FALSE)),NA(),VLOOKUP($AY53,'DATOS | DATA'!$AY$27:$BE$22000,2,FALSE))</f>
        <v>73.620530000000031</v>
      </c>
      <c r="BA53" s="220">
        <f ca="1">IF(ISNA(VLOOKUP($AY53,'DATOS | DATA'!$AY$27:$BE$22000,3,FALSE)),NA(),VLOOKUP($AY53,'DATOS | DATA'!$AY$27:$BE$22000,3,FALSE))</f>
        <v>-1358.0093958152984</v>
      </c>
      <c r="BB53" s="220">
        <f ca="1">IF(ISNA(VLOOKUP($AY53,'DATOS | DATA'!$AY$27:$BE$22000,4,FALSE)),NA(),VLOOKUP($AY53,'DATOS | DATA'!$AY$27:$BE$22000,4,FALSE))</f>
        <v>7.1937970658099966</v>
      </c>
      <c r="BC53" s="220">
        <f ca="1">IF(ISNA(VLOOKUP($AY53,'DATOS | DATA'!$AY$27:$BE$22000,5,FALSE)),NA(),VLOOKUP($AY53,'DATOS | DATA'!$AY$27:$BE$22000,5,FALSE))</f>
        <v>1673.75214723916</v>
      </c>
      <c r="BD53" s="220">
        <f ca="1">IF(ISNA(VLOOKUP($AY53,'DATOS | DATA'!$AY$27:$BE$22000,6,FALSE)),NA(),VLOOKUP($AY53,'DATOS | DATA'!$AY$27:$BE$22000,6,FALSE))</f>
        <v>-256.25727868554259</v>
      </c>
      <c r="BE53" s="220">
        <f ca="1">IF(ISNA(VLOOKUP($AY53,'DATOS | DATA'!$AY$27:$BE$22000,7,FALSE)),NA(),VLOOKUP($AY53,'DATOS | DATA'!$AY$27:$BE$22000,7,FALSE))</f>
        <v>140.2997998041287</v>
      </c>
    </row>
    <row r="54" spans="4:57">
      <c r="D54" s="63">
        <f t="shared" ca="1" si="12"/>
        <v>45547</v>
      </c>
      <c r="E54" s="211">
        <f ca="1">IF(ISNA(VLOOKUP($D54,'DATOS | DATA'!$D$27:$G$22000,2,FALSE)),NA(),VLOOKUP($D54,'DATOS | DATA'!$D$27:$G$22000,2,FALSE))</f>
        <v>8759.0470000000005</v>
      </c>
      <c r="F54" s="211">
        <f ca="1">IF(ISNA(VLOOKUP($D54,'DATOS | DATA'!$D$27:$G$22000,3,FALSE)),NA(),VLOOKUP($D54,'DATOS | DATA'!$D$27:$G$22000,3,FALSE))</f>
        <v>14560.549000000001</v>
      </c>
      <c r="G54" s="211">
        <f ca="1">IF(ISNA(VLOOKUP($D54,'DATOS | DATA'!$D$27:$G$22000,4,FALSE)),NA(),VLOOKUP($D54,'DATOS | DATA'!$D$27:$G$22000,4,FALSE))</f>
        <v>23319.596000000001</v>
      </c>
      <c r="I54" s="63">
        <f t="shared" ca="1" si="1"/>
        <v>45547</v>
      </c>
      <c r="J54" s="68">
        <f ca="1">IF(ISNA(VLOOKUP($I54,'DATOS | DATA'!$I$232:$K$21999,2,FALSE)),NA(),IF(VLOOKUP($I54,'DATOS | DATA'!$I$232:$K$21999,2,FALSE)="s/o",NA(),VLOOKUP($I54,'DATOS | DATA'!$I$232:$K$21999,2,FALSE)))</f>
        <v>45.99</v>
      </c>
      <c r="K54" s="68">
        <f ca="1">IF(ISNA(VLOOKUP($I54,'DATOS | DATA'!$I$232:$K$21999,3,FALSE)),NA(),IF(VLOOKUP($I54,'DATOS | DATA'!$I$232:$K$21999,3,FALSE)="s/o",NA(),VLOOKUP($I54,'DATOS | DATA'!$I$232:$K$21999,3,FALSE)))</f>
        <v>43.5</v>
      </c>
      <c r="M54" s="63">
        <f t="shared" ca="1" si="2"/>
        <v>45547</v>
      </c>
      <c r="N54" s="211">
        <f ca="1">IF(ISNA(VLOOKUP($M54,'DATOS | DATA'!$M$27:$O$22000,2,FALSE)),NA(),VLOOKUP($M54,'DATOS | DATA'!$M$27:$O$22000,2,FALSE))</f>
        <v>27316</v>
      </c>
      <c r="O54" s="217">
        <f ca="1">IF(ISNA(VLOOKUP($M54,'DATOS | DATA'!$M$27:$O$22000,3,FALSE)),NA(),VLOOKUP($M54,'DATOS | DATA'!$M$27:$O$22000,3,FALSE))</f>
        <v>959.66669999999999</v>
      </c>
      <c r="Q54" s="63">
        <f t="shared" ca="1" si="3"/>
        <v>45547</v>
      </c>
      <c r="R54" s="210">
        <f ca="1">IF(ISNA(VLOOKUP($Q54,'DATOS | DATA'!$Q$27:$S$22000,2,FALSE)),NA(),VLOOKUP($Q54,'DATOS | DATA'!$Q$27:$S$22000,2,FALSE))</f>
        <v>248.89203247387499</v>
      </c>
      <c r="S54" s="210">
        <f ca="1">IF(ISNA(VLOOKUP($Q54,'DATOS | DATA'!$Q$27:$S$22000,3,FALSE)),NA(),VLOOKUP($Q54,'DATOS | DATA'!$Q$27:$S$22000,3,FALSE))</f>
        <v>165.10523768560446</v>
      </c>
      <c r="T54" s="57"/>
      <c r="U54" s="63">
        <f t="shared" ca="1" si="4"/>
        <v>45547</v>
      </c>
      <c r="V54" s="217">
        <f ca="1">IF(ISNA(VLOOKUP(U54,'DATOS | DATA'!$U$210:$V$22000,2,FALSE)),NA(),VLOOKUP(U54,'DATOS | DATA'!$U$210:$V$22000,2,FALSE))</f>
        <v>49.719325382966836</v>
      </c>
      <c r="X54" s="63">
        <f t="shared" ca="1" si="5"/>
        <v>45547</v>
      </c>
      <c r="Y54" s="210">
        <f ca="1">IF(ISNA(VLOOKUP($X54,'DATOS | DATA'!$X$27:$AA$22000,2,FALSE)),NA(),VLOOKUP($X54,'DATOS | DATA'!$X$27:$AA$22000,2,FALSE))</f>
        <v>39.25</v>
      </c>
      <c r="Z54" s="210">
        <f ca="1">IF(ISNA(VLOOKUP($X54,'DATOS | DATA'!$X$27:$AA$22000,3,FALSE)),NA(),VLOOKUP($X54,'DATOS | DATA'!$X$27:$AA$22000,3,FALSE))</f>
        <v>35.6</v>
      </c>
      <c r="AA54" s="210">
        <f ca="1">IF(ISNA(VLOOKUP($X54,'DATOS | DATA'!$X$27:$AA$22000,4,FALSE)),NA(),VLOOKUP($X54,'DATOS | DATA'!$X$27:$AA$22000,4,FALSE))</f>
        <v>41</v>
      </c>
      <c r="AB54" s="210" t="e">
        <f ca="1">IF(ISNA(VLOOKUP($X54,'DATOS | DATA'!$X$27:$AB$22000,5,FALSE)),NA(),VLOOKUP($X54,'DATOS | DATA'!$X$27:$AB$22000,5,FALSE))</f>
        <v>#N/A</v>
      </c>
      <c r="AD54" s="63">
        <f t="shared" ca="1" si="6"/>
        <v>45547</v>
      </c>
      <c r="AE54" s="210">
        <f ca="1">IF(ISNA(VLOOKUP($AD54,'DATOS | DATA'!$AD$27:$AF$22000,2,FALSE)),NA(),VLOOKUP($AD54,'DATOS | DATA'!$AD$27:$AF$22000,2,FALSE))</f>
        <v>47.43</v>
      </c>
      <c r="AF54" s="210">
        <f ca="1">IF(ISNA(VLOOKUP($AD54,'DATOS | DATA'!$AD$27:$AF$22000,3,FALSE)),NA(),VLOOKUP($AD54,'DATOS | DATA'!$AD$27:$AF$22000,3,FALSE))</f>
        <v>66.75</v>
      </c>
      <c r="AH54" s="63">
        <f t="shared" ca="1" si="7"/>
        <v>45547</v>
      </c>
      <c r="AI54" s="210">
        <f ca="1">IF(ISNA(VLOOKUP($AH54,'DATOS | DATA'!$AH$27:$AK$22000,2,FALSE)),NA(),VLOOKUP($AH54,'DATOS | DATA'!$AH$27:$AK$22000,2,FALSE))</f>
        <v>98.847345870072218</v>
      </c>
      <c r="AJ54" s="210">
        <f ca="1">IF(ISNA(VLOOKUP($AH54,'DATOS | DATA'!$AH$27:$AK$22000,3,FALSE)),NA(),VLOOKUP($AH54,'DATOS | DATA'!$AH$27:$AK$22000,3,FALSE))</f>
        <v>128.55968617304612</v>
      </c>
      <c r="AK54" s="210">
        <f ca="1">IF(ISNA(VLOOKUP($AH54,'DATOS | DATA'!$AH$27:$AK$22000,4,FALSE)),NA(),VLOOKUP($AH54,'DATOS | DATA'!$AH$27:$AK$22000,4,FALSE))</f>
        <v>160.61791785126442</v>
      </c>
      <c r="AM54" s="63">
        <f t="shared" ca="1" si="8"/>
        <v>45547</v>
      </c>
      <c r="AN54" s="217">
        <f ca="1">IF(ISNA(VLOOKUP($AM54,'DATOS | DATA'!$AM$27:$AP$22000,2,FALSE)),NA(),VLOOKUP($AM54,'DATOS | DATA'!$AM$27:$AP$22000,2,FALSE))</f>
        <v>218.73822078588896</v>
      </c>
      <c r="AO54" s="217">
        <f ca="1">IF(ISNA(VLOOKUP($AM54,'DATOS | DATA'!$AM$27:$AP$22000,3,FALSE)),NA(),VLOOKUP($AM54,'DATOS | DATA'!$AM$27:$AP$22000,3,FALSE))</f>
        <v>220.64798819666441</v>
      </c>
      <c r="AP54" s="217">
        <f ca="1">IF(ISNA(VLOOKUP($AM54,'DATOS | DATA'!$AM$27:$AP$22000,4,FALSE)),NA(),VLOOKUP($AM54,'DATOS | DATA'!$AM$27:$AP$22000,4,FALSE))</f>
        <v>232.89028442744564</v>
      </c>
      <c r="AR54" s="63">
        <f t="shared" ca="1" si="9"/>
        <v>45547</v>
      </c>
      <c r="AS54" s="217">
        <f ca="1">IF(ISNA(VLOOKUP($AR54,'DATOS | DATA'!$AR$27:$AT$22000,2,FALSE)),NA(),VLOOKUP($AR54,'DATOS | DATA'!$AR$27:$AT$22000,2,FALSE))</f>
        <v>81.568170059019025</v>
      </c>
      <c r="AT54" s="217">
        <f ca="1">IF(ISNA(VLOOKUP($AR54,'DATOS | DATA'!$AR$27:$AT$22000,3,FALSE)),NA(),VLOOKUP($AR54,'DATOS | DATA'!$AR$27:$AT$22000,3,FALSE))</f>
        <v>28.911532256101214</v>
      </c>
      <c r="AV54" s="63">
        <f t="shared" ca="1" si="10"/>
        <v>45547</v>
      </c>
      <c r="AW54" s="211">
        <f ca="1">IF(ISNA(VLOOKUP(AV54,'DATOS | DATA'!$AV$27:$AW$21786,2,FALSE)),NA(),VLOOKUP(AV54,'DATOS | DATA'!$AV$27:$AW$21786,2,FALSE))</f>
        <v>34271.873438999995</v>
      </c>
      <c r="AY54" s="71">
        <f t="shared" ca="1" si="11"/>
        <v>45547</v>
      </c>
      <c r="AZ54" s="220">
        <f ca="1">IF(ISNA(VLOOKUP($AY54,'DATOS | DATA'!$AY$27:$BE$22000,2,FALSE)),NA(),VLOOKUP($AY54,'DATOS | DATA'!$AY$27:$BE$22000,2,FALSE))</f>
        <v>62.689080000000018</v>
      </c>
      <c r="BA54" s="220">
        <f ca="1">IF(ISNA(VLOOKUP($AY54,'DATOS | DATA'!$AY$27:$BE$22000,3,FALSE)),NA(),VLOOKUP($AY54,'DATOS | DATA'!$AY$27:$BE$22000,3,FALSE))</f>
        <v>-1356.333222363369</v>
      </c>
      <c r="BB54" s="220">
        <f ca="1">IF(ISNA(VLOOKUP($AY54,'DATOS | DATA'!$AY$27:$BE$22000,4,FALSE)),NA(),VLOOKUP($AY54,'DATOS | DATA'!$AY$27:$BE$22000,4,FALSE))</f>
        <v>56.618029065809999</v>
      </c>
      <c r="BC54" s="220">
        <f ca="1">IF(ISNA(VLOOKUP($AY54,'DATOS | DATA'!$AY$27:$BE$22000,5,FALSE)),NA(),VLOOKUP($AY54,'DATOS | DATA'!$AY$27:$BE$22000,5,FALSE))</f>
        <v>2349.7342342649595</v>
      </c>
      <c r="BD54" s="220">
        <f ca="1">IF(ISNA(VLOOKUP($AY54,'DATOS | DATA'!$AY$27:$BE$22000,6,FALSE)),NA(),VLOOKUP($AY54,'DATOS | DATA'!$AY$27:$BE$22000,6,FALSE))</f>
        <v>-288.39819759088152</v>
      </c>
      <c r="BE54" s="220">
        <f ca="1">IF(ISNA(VLOOKUP($AY54,'DATOS | DATA'!$AY$27:$BE$22000,7,FALSE)),NA(),VLOOKUP($AY54,'DATOS | DATA'!$AY$27:$BE$22000,7,FALSE))</f>
        <v>824.30992337651924</v>
      </c>
    </row>
    <row r="55" spans="4:57">
      <c r="D55" s="63">
        <f t="shared" ca="1" si="12"/>
        <v>45548</v>
      </c>
      <c r="E55" s="211">
        <f ca="1">IF(ISNA(VLOOKUP($D55,'DATOS | DATA'!$D$27:$G$22000,2,FALSE)),NA(),VLOOKUP($D55,'DATOS | DATA'!$D$27:$G$22000,2,FALSE))</f>
        <v>8606.5509999999995</v>
      </c>
      <c r="F55" s="211">
        <f ca="1">IF(ISNA(VLOOKUP($D55,'DATOS | DATA'!$D$27:$G$22000,3,FALSE)),NA(),VLOOKUP($D55,'DATOS | DATA'!$D$27:$G$22000,3,FALSE))</f>
        <v>14573.227000000001</v>
      </c>
      <c r="G55" s="211">
        <f ca="1">IF(ISNA(VLOOKUP($D55,'DATOS | DATA'!$D$27:$G$22000,4,FALSE)),NA(),VLOOKUP($D55,'DATOS | DATA'!$D$27:$G$22000,4,FALSE))</f>
        <v>23179.777999999998</v>
      </c>
      <c r="I55" s="63">
        <f t="shared" ref="I55:I118" ca="1" si="13">+D55</f>
        <v>45548</v>
      </c>
      <c r="J55" s="68">
        <f ca="1">IF(ISNA(VLOOKUP($I55,'DATOS | DATA'!$I$232:$K$21999,2,FALSE)),NA(),IF(VLOOKUP($I55,'DATOS | DATA'!$I$232:$K$21999,2,FALSE)="s/o",NA(),VLOOKUP($I55,'DATOS | DATA'!$I$232:$K$21999,2,FALSE)))</f>
        <v>45.65</v>
      </c>
      <c r="K55" s="68">
        <f ca="1">IF(ISNA(VLOOKUP($I55,'DATOS | DATA'!$I$232:$K$21999,3,FALSE)),NA(),IF(VLOOKUP($I55,'DATOS | DATA'!$I$232:$K$21999,3,FALSE)="s/o",NA(),VLOOKUP($I55,'DATOS | DATA'!$I$232:$K$21999,3,FALSE)))</f>
        <v>43.48</v>
      </c>
      <c r="M55" s="63">
        <f t="shared" ca="1" si="2"/>
        <v>45548</v>
      </c>
      <c r="N55" s="211">
        <f ca="1">IF(ISNA(VLOOKUP($M55,'DATOS | DATA'!$M$27:$O$22000,2,FALSE)),NA(),VLOOKUP($M55,'DATOS | DATA'!$M$27:$O$22000,2,FALSE))</f>
        <v>27420</v>
      </c>
      <c r="O55" s="217">
        <f ca="1">IF(ISNA(VLOOKUP($M55,'DATOS | DATA'!$M$27:$O$22000,3,FALSE)),NA(),VLOOKUP($M55,'DATOS | DATA'!$M$27:$O$22000,3,FALSE))</f>
        <v>961.75</v>
      </c>
      <c r="Q55" s="63">
        <f t="shared" ref="Q55:Q117" ca="1" si="14">+M55</f>
        <v>45548</v>
      </c>
      <c r="R55" s="210">
        <f ca="1">IF(ISNA(VLOOKUP($Q55,'DATOS | DATA'!$Q$27:$S$22000,2,FALSE)),NA(),VLOOKUP($Q55,'DATOS | DATA'!$Q$27:$S$22000,2,FALSE))</f>
        <v>248.77230120935712</v>
      </c>
      <c r="S55" s="210">
        <f ca="1">IF(ISNA(VLOOKUP($Q55,'DATOS | DATA'!$Q$27:$S$22000,3,FALSE)),NA(),VLOOKUP($Q55,'DATOS | DATA'!$Q$27:$S$22000,3,FALSE))</f>
        <v>164.79161010018234</v>
      </c>
      <c r="T55" s="57"/>
      <c r="U55" s="63">
        <f t="shared" ref="U55:U117" ca="1" si="15">+Q55</f>
        <v>45548</v>
      </c>
      <c r="V55" s="217">
        <f ca="1">IF(ISNA(VLOOKUP(U55,'DATOS | DATA'!$U$210:$V$22000,2,FALSE)),NA(),VLOOKUP(U55,'DATOS | DATA'!$U$210:$V$22000,2,FALSE))</f>
        <v>48.334784080249165</v>
      </c>
      <c r="X55" s="63">
        <f t="shared" ref="X55:X117" ca="1" si="16">+U55</f>
        <v>45548</v>
      </c>
      <c r="Y55" s="210">
        <f ca="1">IF(ISNA(VLOOKUP($X55,'DATOS | DATA'!$X$27:$AA$22000,2,FALSE)),NA(),VLOOKUP($X55,'DATOS | DATA'!$X$27:$AA$22000,2,FALSE))</f>
        <v>38.625</v>
      </c>
      <c r="Z55" s="210">
        <f ca="1">IF(ISNA(VLOOKUP($X55,'DATOS | DATA'!$X$27:$AA$22000,3,FALSE)),NA(),VLOOKUP($X55,'DATOS | DATA'!$X$27:$AA$22000,3,FALSE))</f>
        <v>35.340000000000003</v>
      </c>
      <c r="AA55" s="210">
        <f ca="1">IF(ISNA(VLOOKUP($X55,'DATOS | DATA'!$X$27:$AA$22000,4,FALSE)),NA(),VLOOKUP($X55,'DATOS | DATA'!$X$27:$AA$22000,4,FALSE))</f>
        <v>40.1875</v>
      </c>
      <c r="AB55" s="210" t="e">
        <f ca="1">IF(ISNA(VLOOKUP($X55,'DATOS | DATA'!$X$27:$AB$22000,5,FALSE)),NA(),VLOOKUP($X55,'DATOS | DATA'!$X$27:$AB$22000,5,FALSE))</f>
        <v>#N/A</v>
      </c>
      <c r="AD55" s="63">
        <f t="shared" ref="AD55:AD117" ca="1" si="17">+X55</f>
        <v>45548</v>
      </c>
      <c r="AE55" s="210">
        <f ca="1">IF(ISNA(VLOOKUP($AD55,'DATOS | DATA'!$AD$27:$AF$22000,2,FALSE)),NA(),VLOOKUP($AD55,'DATOS | DATA'!$AD$27:$AF$22000,2,FALSE))</f>
        <v>47.05</v>
      </c>
      <c r="AF55" s="210">
        <f ca="1">IF(ISNA(VLOOKUP($AD55,'DATOS | DATA'!$AD$27:$AF$22000,3,FALSE)),NA(),VLOOKUP($AD55,'DATOS | DATA'!$AD$27:$AF$22000,3,FALSE))</f>
        <v>65.55</v>
      </c>
      <c r="AH55" s="63">
        <f t="shared" ref="AH55:AH117" ca="1" si="18">+AD55</f>
        <v>45548</v>
      </c>
      <c r="AI55" s="210">
        <f ca="1">IF(ISNA(VLOOKUP($AH55,'DATOS | DATA'!$AH$27:$AK$22000,2,FALSE)),NA(),VLOOKUP($AH55,'DATOS | DATA'!$AH$27:$AK$22000,2,FALSE))</f>
        <v>99.149750387542483</v>
      </c>
      <c r="AJ55" s="210">
        <f ca="1">IF(ISNA(VLOOKUP($AH55,'DATOS | DATA'!$AH$27:$AK$22000,3,FALSE)),NA(),VLOOKUP($AH55,'DATOS | DATA'!$AH$27:$AK$22000,3,FALSE))</f>
        <v>128.46852166397008</v>
      </c>
      <c r="AK55" s="210">
        <f ca="1">IF(ISNA(VLOOKUP($AH55,'DATOS | DATA'!$AH$27:$AK$22000,4,FALSE)),NA(),VLOOKUP($AH55,'DATOS | DATA'!$AH$27:$AK$22000,4,FALSE))</f>
        <v>160.12439436846807</v>
      </c>
      <c r="AM55" s="63">
        <f t="shared" ref="AM55:AM117" ca="1" si="19">+AH55</f>
        <v>45548</v>
      </c>
      <c r="AN55" s="217">
        <f ca="1">IF(ISNA(VLOOKUP($AM55,'DATOS | DATA'!$AM$27:$AP$22000,2,FALSE)),NA(),VLOOKUP($AM55,'DATOS | DATA'!$AM$27:$AP$22000,2,FALSE))</f>
        <v>219.52990095322878</v>
      </c>
      <c r="AO55" s="217">
        <f ca="1">IF(ISNA(VLOOKUP($AM55,'DATOS | DATA'!$AM$27:$AP$22000,3,FALSE)),NA(),VLOOKUP($AM55,'DATOS | DATA'!$AM$27:$AP$22000,3,FALSE))</f>
        <v>221.39004070195566</v>
      </c>
      <c r="AP55" s="217">
        <f ca="1">IF(ISNA(VLOOKUP($AM55,'DATOS | DATA'!$AM$27:$AP$22000,4,FALSE)),NA(),VLOOKUP($AM55,'DATOS | DATA'!$AM$27:$AP$22000,4,FALSE))</f>
        <v>233.82931938221066</v>
      </c>
      <c r="AR55" s="63">
        <f t="shared" ref="AR55:AR117" ca="1" si="20">+AM55</f>
        <v>45548</v>
      </c>
      <c r="AS55" s="217">
        <f ca="1">IF(ISNA(VLOOKUP($AR55,'DATOS | DATA'!$AR$27:$AT$22000,2,FALSE)),NA(),VLOOKUP($AR55,'DATOS | DATA'!$AR$27:$AT$22000,2,FALSE))</f>
        <v>81.858236541055689</v>
      </c>
      <c r="AT55" s="217">
        <f ca="1">IF(ISNA(VLOOKUP($AR55,'DATOS | DATA'!$AR$27:$AT$22000,3,FALSE)),NA(),VLOOKUP($AR55,'DATOS | DATA'!$AR$27:$AT$22000,3,FALSE))</f>
        <v>29.635559571184046</v>
      </c>
      <c r="AV55" s="63">
        <f t="shared" ca="1" si="10"/>
        <v>45548</v>
      </c>
      <c r="AW55" s="211">
        <f ca="1">IF(ISNA(VLOOKUP(AV55,'DATOS | DATA'!$AV$27:$AW$21786,2,FALSE)),NA(),VLOOKUP(AV55,'DATOS | DATA'!$AV$27:$AW$21786,2,FALSE))</f>
        <v>33911.567924999996</v>
      </c>
      <c r="AY55" s="71">
        <f t="shared" ca="1" si="11"/>
        <v>45548</v>
      </c>
      <c r="AZ55" s="220">
        <f ca="1">IF(ISNA(VLOOKUP($AY55,'DATOS | DATA'!$AY$27:$BE$22000,2,FALSE)),NA(),VLOOKUP($AY55,'DATOS | DATA'!$AY$27:$BE$22000,2,FALSE))</f>
        <v>-35.670419999999986</v>
      </c>
      <c r="BA55" s="220">
        <f ca="1">IF(ISNA(VLOOKUP($AY55,'DATOS | DATA'!$AY$27:$BE$22000,3,FALSE)),NA(),VLOOKUP($AY55,'DATOS | DATA'!$AY$27:$BE$22000,3,FALSE))</f>
        <v>-884.9715153749795</v>
      </c>
      <c r="BB55" s="220">
        <f ca="1">IF(ISNA(VLOOKUP($AY55,'DATOS | DATA'!$AY$27:$BE$22000,4,FALSE)),NA(),VLOOKUP($AY55,'DATOS | DATA'!$AY$27:$BE$22000,4,FALSE))</f>
        <v>154.01107287780999</v>
      </c>
      <c r="BC55" s="220">
        <f ca="1">IF(ISNA(VLOOKUP($AY55,'DATOS | DATA'!$AY$27:$BE$22000,5,FALSE)),NA(),VLOOKUP($AY55,'DATOS | DATA'!$AY$27:$BE$22000,5,FALSE))</f>
        <v>1752.73553634822</v>
      </c>
      <c r="BD55" s="220">
        <f ca="1">IF(ISNA(VLOOKUP($AY55,'DATOS | DATA'!$AY$27:$BE$22000,6,FALSE)),NA(),VLOOKUP($AY55,'DATOS | DATA'!$AY$27:$BE$22000,6,FALSE))</f>
        <v>-282.62709510628861</v>
      </c>
      <c r="BE55" s="220">
        <f ca="1">IF(ISNA(VLOOKUP($AY55,'DATOS | DATA'!$AY$27:$BE$22000,7,FALSE)),NA(),VLOOKUP($AY55,'DATOS | DATA'!$AY$27:$BE$22000,7,FALSE))</f>
        <v>703.47757874476167</v>
      </c>
    </row>
    <row r="56" spans="4:57">
      <c r="D56" s="63">
        <f t="shared" ca="1" si="12"/>
        <v>45549</v>
      </c>
      <c r="E56" s="211">
        <f ca="1">IF(ISNA(VLOOKUP($D56,'DATOS | DATA'!$D$27:$G$22000,2,FALSE)),NA(),VLOOKUP($D56,'DATOS | DATA'!$D$27:$G$22000,2,FALSE))</f>
        <v>8606.5509999999995</v>
      </c>
      <c r="F56" s="211">
        <f ca="1">IF(ISNA(VLOOKUP($D56,'DATOS | DATA'!$D$27:$G$22000,3,FALSE)),NA(),VLOOKUP($D56,'DATOS | DATA'!$D$27:$G$22000,3,FALSE))</f>
        <v>14573.227000000001</v>
      </c>
      <c r="G56" s="211">
        <f ca="1">IF(ISNA(VLOOKUP($D56,'DATOS | DATA'!$D$27:$G$22000,4,FALSE)),NA(),VLOOKUP($D56,'DATOS | DATA'!$D$27:$G$22000,4,FALSE))</f>
        <v>23179.777999999998</v>
      </c>
      <c r="I56" s="63">
        <f t="shared" ca="1" si="13"/>
        <v>45549</v>
      </c>
      <c r="J56" s="68" t="e">
        <f ca="1">IF(ISNA(VLOOKUP($I56,'DATOS | DATA'!$I$232:$K$21999,2,FALSE)),NA(),IF(VLOOKUP($I56,'DATOS | DATA'!$I$232:$K$21999,2,FALSE)="s/o",NA(),VLOOKUP($I56,'DATOS | DATA'!$I$232:$K$21999,2,FALSE)))</f>
        <v>#N/A</v>
      </c>
      <c r="K56" s="68" t="e">
        <f ca="1">IF(ISNA(VLOOKUP($I56,'DATOS | DATA'!$I$232:$K$21999,3,FALSE)),NA(),IF(VLOOKUP($I56,'DATOS | DATA'!$I$232:$K$21999,3,FALSE)="s/o",NA(),VLOOKUP($I56,'DATOS | DATA'!$I$232:$K$21999,3,FALSE)))</f>
        <v>#N/A</v>
      </c>
      <c r="M56" s="63">
        <f t="shared" ca="1" si="2"/>
        <v>45549</v>
      </c>
      <c r="N56" s="211">
        <f ca="1">IF(ISNA(VLOOKUP($M56,'DATOS | DATA'!$M$27:$O$22000,2,FALSE)),NA(),VLOOKUP($M56,'DATOS | DATA'!$M$27:$O$22000,2,FALSE))</f>
        <v>27420</v>
      </c>
      <c r="O56" s="217">
        <f ca="1">IF(ISNA(VLOOKUP($M56,'DATOS | DATA'!$M$27:$O$22000,3,FALSE)),NA(),VLOOKUP($M56,'DATOS | DATA'!$M$27:$O$22000,3,FALSE))</f>
        <v>961.75</v>
      </c>
      <c r="Q56" s="63">
        <f t="shared" ca="1" si="14"/>
        <v>45549</v>
      </c>
      <c r="R56" s="210">
        <f ca="1">IF(ISNA(VLOOKUP($Q56,'DATOS | DATA'!$Q$27:$S$22000,2,FALSE)),NA(),VLOOKUP($Q56,'DATOS | DATA'!$Q$27:$S$22000,2,FALSE))</f>
        <v>249.12804113297707</v>
      </c>
      <c r="S56" s="210">
        <f ca="1">IF(ISNA(VLOOKUP($Q56,'DATOS | DATA'!$Q$27:$S$22000,3,FALSE)),NA(),VLOOKUP($Q56,'DATOS | DATA'!$Q$27:$S$22000,3,FALSE))</f>
        <v>164.37156293045155</v>
      </c>
      <c r="T56" s="57"/>
      <c r="U56" s="63">
        <f t="shared" ca="1" si="15"/>
        <v>45549</v>
      </c>
      <c r="V56" s="217">
        <f ca="1">IF(ISNA(VLOOKUP(U56,'DATOS | DATA'!$U$210:$V$22000,2,FALSE)),NA(),VLOOKUP(U56,'DATOS | DATA'!$U$210:$V$22000,2,FALSE))</f>
        <v>48.334784080249165</v>
      </c>
      <c r="X56" s="63">
        <f t="shared" ca="1" si="16"/>
        <v>45549</v>
      </c>
      <c r="Y56" s="210" t="e">
        <f ca="1">IF(ISNA(VLOOKUP($X56,'DATOS | DATA'!$X$27:$AA$22000,2,FALSE)),NA(),VLOOKUP($X56,'DATOS | DATA'!$X$27:$AA$22000,2,FALSE))</f>
        <v>#N/A</v>
      </c>
      <c r="Z56" s="210" t="e">
        <f ca="1">IF(ISNA(VLOOKUP($X56,'DATOS | DATA'!$X$27:$AA$22000,3,FALSE)),NA(),VLOOKUP($X56,'DATOS | DATA'!$X$27:$AA$22000,3,FALSE))</f>
        <v>#N/A</v>
      </c>
      <c r="AA56" s="210" t="e">
        <f ca="1">IF(ISNA(VLOOKUP($X56,'DATOS | DATA'!$X$27:$AA$22000,4,FALSE)),NA(),VLOOKUP($X56,'DATOS | DATA'!$X$27:$AA$22000,4,FALSE))</f>
        <v>#N/A</v>
      </c>
      <c r="AB56" s="210" t="e">
        <f ca="1">IF(ISNA(VLOOKUP($X56,'DATOS | DATA'!$X$27:$AB$22000,5,FALSE)),NA(),VLOOKUP($X56,'DATOS | DATA'!$X$27:$AB$22000,5,FALSE))</f>
        <v>#N/A</v>
      </c>
      <c r="AD56" s="63">
        <f t="shared" ca="1" si="17"/>
        <v>45549</v>
      </c>
      <c r="AE56" s="210" t="e">
        <f ca="1">IF(ISNA(VLOOKUP($AD56,'DATOS | DATA'!$AD$27:$AF$22000,2,FALSE)),NA(),VLOOKUP($AD56,'DATOS | DATA'!$AD$27:$AF$22000,2,FALSE))</f>
        <v>#N/A</v>
      </c>
      <c r="AF56" s="210" t="e">
        <f ca="1">IF(ISNA(VLOOKUP($AD56,'DATOS | DATA'!$AD$27:$AF$22000,3,FALSE)),NA(),VLOOKUP($AD56,'DATOS | DATA'!$AD$27:$AF$22000,3,FALSE))</f>
        <v>#N/A</v>
      </c>
      <c r="AH56" s="63">
        <f t="shared" ca="1" si="18"/>
        <v>45549</v>
      </c>
      <c r="AI56" s="210">
        <f ca="1">IF(ISNA(VLOOKUP($AH56,'DATOS | DATA'!$AH$27:$AK$22000,2,FALSE)),NA(),VLOOKUP($AH56,'DATOS | DATA'!$AH$27:$AK$22000,2,FALSE))</f>
        <v>99.418129828514125</v>
      </c>
      <c r="AJ56" s="210">
        <f ca="1">IF(ISNA(VLOOKUP($AH56,'DATOS | DATA'!$AH$27:$AK$22000,3,FALSE)),NA(),VLOOKUP($AH56,'DATOS | DATA'!$AH$27:$AK$22000,3,FALSE))</f>
        <v>128.31497943726373</v>
      </c>
      <c r="AK56" s="210">
        <f ca="1">IF(ISNA(VLOOKUP($AH56,'DATOS | DATA'!$AH$27:$AK$22000,4,FALSE)),NA(),VLOOKUP($AH56,'DATOS | DATA'!$AH$27:$AK$22000,4,FALSE))</f>
        <v>159.51739237798552</v>
      </c>
      <c r="AM56" s="63">
        <f t="shared" ca="1" si="19"/>
        <v>45549</v>
      </c>
      <c r="AN56" s="217">
        <f ca="1">IF(ISNA(VLOOKUP($AM56,'DATOS | DATA'!$AM$27:$AP$22000,2,FALSE)),NA(),VLOOKUP($AM56,'DATOS | DATA'!$AM$27:$AP$22000,2,FALSE))</f>
        <v>220.17477758241904</v>
      </c>
      <c r="AO56" s="217">
        <f ca="1">IF(ISNA(VLOOKUP($AM56,'DATOS | DATA'!$AM$27:$AP$22000,3,FALSE)),NA(),VLOOKUP($AM56,'DATOS | DATA'!$AM$27:$AP$22000,3,FALSE))</f>
        <v>222.07626502773206</v>
      </c>
      <c r="AP56" s="217">
        <f ca="1">IF(ISNA(VLOOKUP($AM56,'DATOS | DATA'!$AM$27:$AP$22000,4,FALSE)),NA(),VLOOKUP($AM56,'DATOS | DATA'!$AM$27:$AP$22000,4,FALSE))</f>
        <v>234.5081221856363</v>
      </c>
      <c r="AR56" s="63">
        <f t="shared" ca="1" si="20"/>
        <v>45549</v>
      </c>
      <c r="AS56" s="217">
        <f ca="1">IF(ISNA(VLOOKUP($AR56,'DATOS | DATA'!$AR$27:$AT$22000,2,FALSE)),NA(),VLOOKUP($AR56,'DATOS | DATA'!$AR$27:$AT$22000,2,FALSE))</f>
        <v>82.153576897834185</v>
      </c>
      <c r="AT56" s="217">
        <f ca="1">IF(ISNA(VLOOKUP($AR56,'DATOS | DATA'!$AR$27:$AT$22000,3,FALSE)),NA(),VLOOKUP($AR56,'DATOS | DATA'!$AR$27:$AT$22000,3,FALSE))</f>
        <v>30.334156057658635</v>
      </c>
      <c r="AV56" s="63">
        <f t="shared" ca="1" si="10"/>
        <v>45549</v>
      </c>
      <c r="AW56" s="211">
        <f ca="1">IF(ISNA(VLOOKUP(AV56,'DATOS | DATA'!$AV$27:$AW$21786,2,FALSE)),NA(),VLOOKUP(AV56,'DATOS | DATA'!$AV$27:$AW$21786,2,FALSE))</f>
        <v>33911.567924999996</v>
      </c>
      <c r="AY56" s="71">
        <f t="shared" ca="1" si="11"/>
        <v>45549</v>
      </c>
      <c r="AZ56" s="220" t="e">
        <f ca="1">IF(ISNA(VLOOKUP($AY56,'DATOS | DATA'!$AY$27:$BE$22000,2,FALSE)),NA(),VLOOKUP($AY56,'DATOS | DATA'!$AY$27:$BE$22000,2,FALSE))</f>
        <v>#N/A</v>
      </c>
      <c r="BA56" s="220" t="e">
        <f ca="1">IF(ISNA(VLOOKUP($AY56,'DATOS | DATA'!$AY$27:$BE$22000,3,FALSE)),NA(),VLOOKUP($AY56,'DATOS | DATA'!$AY$27:$BE$22000,3,FALSE))</f>
        <v>#N/A</v>
      </c>
      <c r="BB56" s="220" t="e">
        <f ca="1">IF(ISNA(VLOOKUP($AY56,'DATOS | DATA'!$AY$27:$BE$22000,4,FALSE)),NA(),VLOOKUP($AY56,'DATOS | DATA'!$AY$27:$BE$22000,4,FALSE))</f>
        <v>#N/A</v>
      </c>
      <c r="BC56" s="220" t="e">
        <f ca="1">IF(ISNA(VLOOKUP($AY56,'DATOS | DATA'!$AY$27:$BE$22000,5,FALSE)),NA(),VLOOKUP($AY56,'DATOS | DATA'!$AY$27:$BE$22000,5,FALSE))</f>
        <v>#N/A</v>
      </c>
      <c r="BD56" s="220" t="e">
        <f ca="1">IF(ISNA(VLOOKUP($AY56,'DATOS | DATA'!$AY$27:$BE$22000,6,FALSE)),NA(),VLOOKUP($AY56,'DATOS | DATA'!$AY$27:$BE$22000,6,FALSE))</f>
        <v>#N/A</v>
      </c>
      <c r="BE56" s="220" t="e">
        <f ca="1">IF(ISNA(VLOOKUP($AY56,'DATOS | DATA'!$AY$27:$BE$22000,7,FALSE)),NA(),VLOOKUP($AY56,'DATOS | DATA'!$AY$27:$BE$22000,7,FALSE))</f>
        <v>#N/A</v>
      </c>
    </row>
    <row r="57" spans="4:57">
      <c r="D57" s="63">
        <f t="shared" ca="1" si="12"/>
        <v>45550</v>
      </c>
      <c r="E57" s="211">
        <f ca="1">IF(ISNA(VLOOKUP($D57,'DATOS | DATA'!$D$27:$G$22000,2,FALSE)),NA(),VLOOKUP($D57,'DATOS | DATA'!$D$27:$G$22000,2,FALSE))</f>
        <v>8606.5509999999995</v>
      </c>
      <c r="F57" s="211">
        <f ca="1">IF(ISNA(VLOOKUP($D57,'DATOS | DATA'!$D$27:$G$22000,3,FALSE)),NA(),VLOOKUP($D57,'DATOS | DATA'!$D$27:$G$22000,3,FALSE))</f>
        <v>14573.227000000001</v>
      </c>
      <c r="G57" s="211">
        <f ca="1">IF(ISNA(VLOOKUP($D57,'DATOS | DATA'!$D$27:$G$22000,4,FALSE)),NA(),VLOOKUP($D57,'DATOS | DATA'!$D$27:$G$22000,4,FALSE))</f>
        <v>23179.777999999998</v>
      </c>
      <c r="I57" s="63">
        <f t="shared" ca="1" si="13"/>
        <v>45550</v>
      </c>
      <c r="J57" s="68" t="e">
        <f ca="1">IF(ISNA(VLOOKUP($I57,'DATOS | DATA'!$I$232:$K$21999,2,FALSE)),NA(),IF(VLOOKUP($I57,'DATOS | DATA'!$I$232:$K$21999,2,FALSE)="s/o",NA(),VLOOKUP($I57,'DATOS | DATA'!$I$232:$K$21999,2,FALSE)))</f>
        <v>#N/A</v>
      </c>
      <c r="K57" s="68" t="e">
        <f ca="1">IF(ISNA(VLOOKUP($I57,'DATOS | DATA'!$I$232:$K$21999,3,FALSE)),NA(),IF(VLOOKUP($I57,'DATOS | DATA'!$I$232:$K$21999,3,FALSE)="s/o",NA(),VLOOKUP($I57,'DATOS | DATA'!$I$232:$K$21999,3,FALSE)))</f>
        <v>#N/A</v>
      </c>
      <c r="M57" s="63">
        <f t="shared" ca="1" si="2"/>
        <v>45550</v>
      </c>
      <c r="N57" s="211">
        <f ca="1">IF(ISNA(VLOOKUP($M57,'DATOS | DATA'!$M$27:$O$22000,2,FALSE)),NA(),VLOOKUP($M57,'DATOS | DATA'!$M$27:$O$22000,2,FALSE))</f>
        <v>27420</v>
      </c>
      <c r="O57" s="217">
        <f ca="1">IF(ISNA(VLOOKUP($M57,'DATOS | DATA'!$M$27:$O$22000,3,FALSE)),NA(),VLOOKUP($M57,'DATOS | DATA'!$M$27:$O$22000,3,FALSE))</f>
        <v>961.75</v>
      </c>
      <c r="Q57" s="63">
        <f t="shared" ca="1" si="14"/>
        <v>45550</v>
      </c>
      <c r="R57" s="210">
        <f ca="1">IF(ISNA(VLOOKUP($Q57,'DATOS | DATA'!$Q$27:$S$22000,2,FALSE)),NA(),VLOOKUP($Q57,'DATOS | DATA'!$Q$27:$S$22000,2,FALSE))</f>
        <v>249.56418297608289</v>
      </c>
      <c r="S57" s="210">
        <f ca="1">IF(ISNA(VLOOKUP($Q57,'DATOS | DATA'!$Q$27:$S$22000,3,FALSE)),NA(),VLOOKUP($Q57,'DATOS | DATA'!$Q$27:$S$22000,3,FALSE))</f>
        <v>164.13382381361043</v>
      </c>
      <c r="T57" s="57"/>
      <c r="U57" s="63">
        <f t="shared" ca="1" si="15"/>
        <v>45550</v>
      </c>
      <c r="V57" s="217">
        <f ca="1">IF(ISNA(VLOOKUP(U57,'DATOS | DATA'!$U$210:$V$22000,2,FALSE)),NA(),VLOOKUP(U57,'DATOS | DATA'!$U$210:$V$22000,2,FALSE))</f>
        <v>48.334784080249165</v>
      </c>
      <c r="X57" s="63">
        <f t="shared" ca="1" si="16"/>
        <v>45550</v>
      </c>
      <c r="Y57" s="210" t="e">
        <f ca="1">IF(ISNA(VLOOKUP($X57,'DATOS | DATA'!$X$27:$AA$22000,2,FALSE)),NA(),VLOOKUP($X57,'DATOS | DATA'!$X$27:$AA$22000,2,FALSE))</f>
        <v>#N/A</v>
      </c>
      <c r="Z57" s="210" t="e">
        <f ca="1">IF(ISNA(VLOOKUP($X57,'DATOS | DATA'!$X$27:$AA$22000,3,FALSE)),NA(),VLOOKUP($X57,'DATOS | DATA'!$X$27:$AA$22000,3,FALSE))</f>
        <v>#N/A</v>
      </c>
      <c r="AA57" s="210" t="e">
        <f ca="1">IF(ISNA(VLOOKUP($X57,'DATOS | DATA'!$X$27:$AA$22000,4,FALSE)),NA(),VLOOKUP($X57,'DATOS | DATA'!$X$27:$AA$22000,4,FALSE))</f>
        <v>#N/A</v>
      </c>
      <c r="AB57" s="210" t="e">
        <f ca="1">IF(ISNA(VLOOKUP($X57,'DATOS | DATA'!$X$27:$AB$22000,5,FALSE)),NA(),VLOOKUP($X57,'DATOS | DATA'!$X$27:$AB$22000,5,FALSE))</f>
        <v>#N/A</v>
      </c>
      <c r="AD57" s="63">
        <f t="shared" ca="1" si="17"/>
        <v>45550</v>
      </c>
      <c r="AE57" s="210" t="e">
        <f ca="1">IF(ISNA(VLOOKUP($AD57,'DATOS | DATA'!$AD$27:$AF$22000,2,FALSE)),NA(),VLOOKUP($AD57,'DATOS | DATA'!$AD$27:$AF$22000,2,FALSE))</f>
        <v>#N/A</v>
      </c>
      <c r="AF57" s="210" t="e">
        <f ca="1">IF(ISNA(VLOOKUP($AD57,'DATOS | DATA'!$AD$27:$AF$22000,3,FALSE)),NA(),VLOOKUP($AD57,'DATOS | DATA'!$AD$27:$AF$22000,3,FALSE))</f>
        <v>#N/A</v>
      </c>
      <c r="AH57" s="63">
        <f t="shared" ca="1" si="18"/>
        <v>45550</v>
      </c>
      <c r="AI57" s="210">
        <f ca="1">IF(ISNA(VLOOKUP($AH57,'DATOS | DATA'!$AH$27:$AK$22000,2,FALSE)),NA(),VLOOKUP($AH57,'DATOS | DATA'!$AH$27:$AK$22000,2,FALSE))</f>
        <v>99.667117077936965</v>
      </c>
      <c r="AJ57" s="210">
        <f ca="1">IF(ISNA(VLOOKUP($AH57,'DATOS | DATA'!$AH$27:$AK$22000,3,FALSE)),NA(),VLOOKUP($AH57,'DATOS | DATA'!$AH$27:$AK$22000,3,FALSE))</f>
        <v>128.2663239874708</v>
      </c>
      <c r="AK57" s="210">
        <f ca="1">IF(ISNA(VLOOKUP($AH57,'DATOS | DATA'!$AH$27:$AK$22000,4,FALSE)),NA(),VLOOKUP($AH57,'DATOS | DATA'!$AH$27:$AK$22000,4,FALSE))</f>
        <v>159.17276795205763</v>
      </c>
      <c r="AM57" s="63">
        <f t="shared" ca="1" si="19"/>
        <v>45550</v>
      </c>
      <c r="AN57" s="217">
        <f ca="1">IF(ISNA(VLOOKUP($AM57,'DATOS | DATA'!$AM$27:$AP$22000,2,FALSE)),NA(),VLOOKUP($AM57,'DATOS | DATA'!$AM$27:$AP$22000,2,FALSE))</f>
        <v>220.75483686291872</v>
      </c>
      <c r="AO57" s="217">
        <f ca="1">IF(ISNA(VLOOKUP($AM57,'DATOS | DATA'!$AM$27:$AP$22000,3,FALSE)),NA(),VLOOKUP($AM57,'DATOS | DATA'!$AM$27:$AP$22000,3,FALSE))</f>
        <v>222.77030345510568</v>
      </c>
      <c r="AP57" s="217">
        <f ca="1">IF(ISNA(VLOOKUP($AM57,'DATOS | DATA'!$AM$27:$AP$22000,4,FALSE)),NA(),VLOOKUP($AM57,'DATOS | DATA'!$AM$27:$AP$22000,4,FALSE))</f>
        <v>235.02625415778874</v>
      </c>
      <c r="AR57" s="63">
        <f t="shared" ca="1" si="20"/>
        <v>45550</v>
      </c>
      <c r="AS57" s="217">
        <f ca="1">IF(ISNA(VLOOKUP($AR57,'DATOS | DATA'!$AR$27:$AT$22000,2,FALSE)),NA(),VLOOKUP($AR57,'DATOS | DATA'!$AR$27:$AT$22000,2,FALSE))</f>
        <v>82.445097216393876</v>
      </c>
      <c r="AT57" s="217">
        <f ca="1">IF(ISNA(VLOOKUP($AR57,'DATOS | DATA'!$AR$27:$AT$22000,3,FALSE)),NA(),VLOOKUP($AR57,'DATOS | DATA'!$AR$27:$AT$22000,3,FALSE))</f>
        <v>31.020465159578571</v>
      </c>
      <c r="AV57" s="63">
        <f t="shared" ca="1" si="10"/>
        <v>45550</v>
      </c>
      <c r="AW57" s="211">
        <f ca="1">IF(ISNA(VLOOKUP(AV57,'DATOS | DATA'!$AV$27:$AW$21786,2,FALSE)),NA(),VLOOKUP(AV57,'DATOS | DATA'!$AV$27:$AW$21786,2,FALSE))</f>
        <v>33911.567924999996</v>
      </c>
      <c r="AY57" s="71">
        <f t="shared" ca="1" si="11"/>
        <v>45550</v>
      </c>
      <c r="AZ57" s="220" t="e">
        <f ca="1">IF(ISNA(VLOOKUP($AY57,'DATOS | DATA'!$AY$27:$BE$22000,2,FALSE)),NA(),VLOOKUP($AY57,'DATOS | DATA'!$AY$27:$BE$22000,2,FALSE))</f>
        <v>#N/A</v>
      </c>
      <c r="BA57" s="220" t="e">
        <f ca="1">IF(ISNA(VLOOKUP($AY57,'DATOS | DATA'!$AY$27:$BE$22000,3,FALSE)),NA(),VLOOKUP($AY57,'DATOS | DATA'!$AY$27:$BE$22000,3,FALSE))</f>
        <v>#N/A</v>
      </c>
      <c r="BB57" s="220" t="e">
        <f ca="1">IF(ISNA(VLOOKUP($AY57,'DATOS | DATA'!$AY$27:$BE$22000,4,FALSE)),NA(),VLOOKUP($AY57,'DATOS | DATA'!$AY$27:$BE$22000,4,FALSE))</f>
        <v>#N/A</v>
      </c>
      <c r="BC57" s="220" t="e">
        <f ca="1">IF(ISNA(VLOOKUP($AY57,'DATOS | DATA'!$AY$27:$BE$22000,5,FALSE)),NA(),VLOOKUP($AY57,'DATOS | DATA'!$AY$27:$BE$22000,5,FALSE))</f>
        <v>#N/A</v>
      </c>
      <c r="BD57" s="220" t="e">
        <f ca="1">IF(ISNA(VLOOKUP($AY57,'DATOS | DATA'!$AY$27:$BE$22000,6,FALSE)),NA(),VLOOKUP($AY57,'DATOS | DATA'!$AY$27:$BE$22000,6,FALSE))</f>
        <v>#N/A</v>
      </c>
      <c r="BE57" s="220" t="e">
        <f ca="1">IF(ISNA(VLOOKUP($AY57,'DATOS | DATA'!$AY$27:$BE$22000,7,FALSE)),NA(),VLOOKUP($AY57,'DATOS | DATA'!$AY$27:$BE$22000,7,FALSE))</f>
        <v>#N/A</v>
      </c>
    </row>
    <row r="58" spans="4:57">
      <c r="D58" s="63">
        <f t="shared" ca="1" si="12"/>
        <v>45551</v>
      </c>
      <c r="E58" s="211">
        <f ca="1">IF(ISNA(VLOOKUP($D58,'DATOS | DATA'!$D$27:$G$22000,2,FALSE)),NA(),VLOOKUP($D58,'DATOS | DATA'!$D$27:$G$22000,2,FALSE))</f>
        <v>8106.991</v>
      </c>
      <c r="F58" s="211">
        <f ca="1">IF(ISNA(VLOOKUP($D58,'DATOS | DATA'!$D$27:$G$22000,3,FALSE)),NA(),VLOOKUP($D58,'DATOS | DATA'!$D$27:$G$22000,3,FALSE))</f>
        <v>14600.609</v>
      </c>
      <c r="G58" s="211">
        <f ca="1">IF(ISNA(VLOOKUP($D58,'DATOS | DATA'!$D$27:$G$22000,4,FALSE)),NA(),VLOOKUP($D58,'DATOS | DATA'!$D$27:$G$22000,4,FALSE))</f>
        <v>22707.599999999999</v>
      </c>
      <c r="I58" s="63">
        <f t="shared" ca="1" si="13"/>
        <v>45551</v>
      </c>
      <c r="J58" s="68">
        <f ca="1">IF(ISNA(VLOOKUP($I58,'DATOS | DATA'!$I$232:$K$21999,2,FALSE)),NA(),IF(VLOOKUP($I58,'DATOS | DATA'!$I$232:$K$21999,2,FALSE)="s/o",NA(),VLOOKUP($I58,'DATOS | DATA'!$I$232:$K$21999,2,FALSE)))</f>
        <v>44.5</v>
      </c>
      <c r="K58" s="68">
        <f ca="1">IF(ISNA(VLOOKUP($I58,'DATOS | DATA'!$I$232:$K$21999,3,FALSE)),NA(),IF(VLOOKUP($I58,'DATOS | DATA'!$I$232:$K$21999,3,FALSE)="s/o",NA(),VLOOKUP($I58,'DATOS | DATA'!$I$232:$K$21999,3,FALSE)))</f>
        <v>44.06</v>
      </c>
      <c r="M58" s="63">
        <f t="shared" ca="1" si="2"/>
        <v>45551</v>
      </c>
      <c r="N58" s="211">
        <f ca="1">IF(ISNA(VLOOKUP($M58,'DATOS | DATA'!$M$27:$O$22000,2,FALSE)),NA(),VLOOKUP($M58,'DATOS | DATA'!$M$27:$O$22000,2,FALSE))</f>
        <v>26940</v>
      </c>
      <c r="O58" s="217">
        <f ca="1">IF(ISNA(VLOOKUP($M58,'DATOS | DATA'!$M$27:$O$22000,3,FALSE)),NA(),VLOOKUP($M58,'DATOS | DATA'!$M$27:$O$22000,3,FALSE))</f>
        <v>962.08330000000001</v>
      </c>
      <c r="Q58" s="63">
        <f t="shared" ca="1" si="14"/>
        <v>45551</v>
      </c>
      <c r="R58" s="210">
        <f ca="1">IF(ISNA(VLOOKUP($Q58,'DATOS | DATA'!$Q$27:$S$22000,2,FALSE)),NA(),VLOOKUP($Q58,'DATOS | DATA'!$Q$27:$S$22000,2,FALSE))</f>
        <v>249.77181644679249</v>
      </c>
      <c r="S58" s="210">
        <f ca="1">IF(ISNA(VLOOKUP($Q58,'DATOS | DATA'!$Q$27:$S$22000,3,FALSE)),NA(),VLOOKUP($Q58,'DATOS | DATA'!$Q$27:$S$22000,3,FALSE))</f>
        <v>163.61887048634628</v>
      </c>
      <c r="T58" s="57"/>
      <c r="U58" s="63">
        <f t="shared" ca="1" si="15"/>
        <v>45551</v>
      </c>
      <c r="V58" s="217">
        <f ca="1">IF(ISNA(VLOOKUP(U58,'DATOS | DATA'!$U$210:$V$22000,2,FALSE)),NA(),VLOOKUP(U58,'DATOS | DATA'!$U$210:$V$22000,2,FALSE))</f>
        <v>48.817749535167714</v>
      </c>
      <c r="X58" s="63">
        <f t="shared" ca="1" si="16"/>
        <v>45551</v>
      </c>
      <c r="Y58" s="210">
        <f ca="1">IF(ISNA(VLOOKUP($X58,'DATOS | DATA'!$X$27:$AA$22000,2,FALSE)),NA(),VLOOKUP($X58,'DATOS | DATA'!$X$27:$AA$22000,2,FALSE))</f>
        <v>39.125</v>
      </c>
      <c r="Z58" s="210">
        <f ca="1">IF(ISNA(VLOOKUP($X58,'DATOS | DATA'!$X$27:$AA$22000,3,FALSE)),NA(),VLOOKUP($X58,'DATOS | DATA'!$X$27:$AA$22000,3,FALSE))</f>
        <v>35.64</v>
      </c>
      <c r="AA58" s="210">
        <f ca="1">IF(ISNA(VLOOKUP($X58,'DATOS | DATA'!$X$27:$AA$22000,4,FALSE)),NA(),VLOOKUP($X58,'DATOS | DATA'!$X$27:$AA$22000,4,FALSE))</f>
        <v>40.9375</v>
      </c>
      <c r="AB58" s="210" t="e">
        <f ca="1">IF(ISNA(VLOOKUP($X58,'DATOS | DATA'!$X$27:$AB$22000,5,FALSE)),NA(),VLOOKUP($X58,'DATOS | DATA'!$X$27:$AB$22000,5,FALSE))</f>
        <v>#N/A</v>
      </c>
      <c r="AD58" s="63">
        <f t="shared" ca="1" si="17"/>
        <v>45551</v>
      </c>
      <c r="AE58" s="210">
        <f ca="1">IF(ISNA(VLOOKUP($AD58,'DATOS | DATA'!$AD$27:$AF$22000,2,FALSE)),NA(),VLOOKUP($AD58,'DATOS | DATA'!$AD$27:$AF$22000,2,FALSE))</f>
        <v>47.41</v>
      </c>
      <c r="AF58" s="210">
        <f ca="1">IF(ISNA(VLOOKUP($AD58,'DATOS | DATA'!$AD$27:$AF$22000,3,FALSE)),NA(),VLOOKUP($AD58,'DATOS | DATA'!$AD$27:$AF$22000,3,FALSE))</f>
        <v>69.400000000000006</v>
      </c>
      <c r="AH58" s="63">
        <f t="shared" ca="1" si="18"/>
        <v>45551</v>
      </c>
      <c r="AI58" s="210">
        <f ca="1">IF(ISNA(VLOOKUP($AH58,'DATOS | DATA'!$AH$27:$AK$22000,2,FALSE)),NA(),VLOOKUP($AH58,'DATOS | DATA'!$AH$27:$AK$22000,2,FALSE))</f>
        <v>100.02079760843618</v>
      </c>
      <c r="AJ58" s="210">
        <f ca="1">IF(ISNA(VLOOKUP($AH58,'DATOS | DATA'!$AH$27:$AK$22000,3,FALSE)),NA(),VLOOKUP($AH58,'DATOS | DATA'!$AH$27:$AK$22000,3,FALSE))</f>
        <v>128.12721732014998</v>
      </c>
      <c r="AK58" s="210">
        <f ca="1">IF(ISNA(VLOOKUP($AH58,'DATOS | DATA'!$AH$27:$AK$22000,4,FALSE)),NA(),VLOOKUP($AH58,'DATOS | DATA'!$AH$27:$AK$22000,4,FALSE))</f>
        <v>158.45424399139853</v>
      </c>
      <c r="AM58" s="63">
        <f t="shared" ca="1" si="19"/>
        <v>45551</v>
      </c>
      <c r="AN58" s="217">
        <f ca="1">IF(ISNA(VLOOKUP($AM58,'DATOS | DATA'!$AM$27:$AP$22000,2,FALSE)),NA(),VLOOKUP($AM58,'DATOS | DATA'!$AM$27:$AP$22000,2,FALSE))</f>
        <v>221.49017205490051</v>
      </c>
      <c r="AO58" s="217">
        <f ca="1">IF(ISNA(VLOOKUP($AM58,'DATOS | DATA'!$AM$27:$AP$22000,3,FALSE)),NA(),VLOOKUP($AM58,'DATOS | DATA'!$AM$27:$AP$22000,3,FALSE))</f>
        <v>223.71666482380999</v>
      </c>
      <c r="AP58" s="217">
        <f ca="1">IF(ISNA(VLOOKUP($AM58,'DATOS | DATA'!$AM$27:$AP$22000,4,FALSE)),NA(),VLOOKUP($AM58,'DATOS | DATA'!$AM$27:$AP$22000,4,FALSE))</f>
        <v>235.64652289532009</v>
      </c>
      <c r="AR58" s="63">
        <f t="shared" ca="1" si="20"/>
        <v>45551</v>
      </c>
      <c r="AS58" s="217">
        <f ca="1">IF(ISNA(VLOOKUP($AR58,'DATOS | DATA'!$AR$27:$AT$22000,2,FALSE)),NA(),VLOOKUP($AR58,'DATOS | DATA'!$AR$27:$AT$22000,2,FALSE))</f>
        <v>82.779976066315527</v>
      </c>
      <c r="AT58" s="217">
        <f ca="1">IF(ISNA(VLOOKUP($AR58,'DATOS | DATA'!$AR$27:$AT$22000,3,FALSE)),NA(),VLOOKUP($AR58,'DATOS | DATA'!$AR$27:$AT$22000,3,FALSE))</f>
        <v>31.777536844019028</v>
      </c>
      <c r="AV58" s="63">
        <f t="shared" ca="1" si="10"/>
        <v>45551</v>
      </c>
      <c r="AW58" s="211">
        <f ca="1">IF(ISNA(VLOOKUP(AV58,'DATOS | DATA'!$AV$27:$AW$21786,2,FALSE)),NA(),VLOOKUP(AV58,'DATOS | DATA'!$AV$27:$AW$21786,2,FALSE))</f>
        <v>33870.513642000005</v>
      </c>
      <c r="AY58" s="71">
        <f t="shared" ca="1" si="11"/>
        <v>45551</v>
      </c>
      <c r="AZ58" s="220">
        <f ca="1">IF(ISNA(VLOOKUP($AY58,'DATOS | DATA'!$AY$27:$BE$22000,2,FALSE)),NA(),VLOOKUP($AY58,'DATOS | DATA'!$AY$27:$BE$22000,2,FALSE))</f>
        <v>-121.90560999999998</v>
      </c>
      <c r="BA58" s="220">
        <f ca="1">IF(ISNA(VLOOKUP($AY58,'DATOS | DATA'!$AY$27:$BE$22000,3,FALSE)),NA(),VLOOKUP($AY58,'DATOS | DATA'!$AY$27:$BE$22000,3,FALSE))</f>
        <v>-908.01743415934845</v>
      </c>
      <c r="BB58" s="220">
        <f ca="1">IF(ISNA(VLOOKUP($AY58,'DATOS | DATA'!$AY$27:$BE$22000,4,FALSE)),NA(),VLOOKUP($AY58,'DATOS | DATA'!$AY$27:$BE$22000,4,FALSE))</f>
        <v>45.444540809309991</v>
      </c>
      <c r="BC58" s="220">
        <f ca="1">IF(ISNA(VLOOKUP($AY58,'DATOS | DATA'!$AY$27:$BE$22000,5,FALSE)),NA(),VLOOKUP($AY58,'DATOS | DATA'!$AY$27:$BE$22000,5,FALSE))</f>
        <v>1741.1662109920194</v>
      </c>
      <c r="BD58" s="220">
        <f ca="1">IF(ISNA(VLOOKUP($AY58,'DATOS | DATA'!$AY$27:$BE$22000,6,FALSE)),NA(),VLOOKUP($AY58,'DATOS | DATA'!$AY$27:$BE$22000,6,FALSE))</f>
        <v>-286.41446073519035</v>
      </c>
      <c r="BE58" s="220">
        <f ca="1">IF(ISNA(VLOOKUP($AY58,'DATOS | DATA'!$AY$27:$BE$22000,7,FALSE)),NA(),VLOOKUP($AY58,'DATOS | DATA'!$AY$27:$BE$22000,7,FALSE))</f>
        <v>470.27324690679086</v>
      </c>
    </row>
    <row r="59" spans="4:57">
      <c r="D59" s="63">
        <f t="shared" ca="1" si="12"/>
        <v>45552</v>
      </c>
      <c r="E59" s="211">
        <f ca="1">IF(ISNA(VLOOKUP($D59,'DATOS | DATA'!$D$27:$G$22000,2,FALSE)),NA(),VLOOKUP($D59,'DATOS | DATA'!$D$27:$G$22000,2,FALSE))</f>
        <v>8279.8189999999995</v>
      </c>
      <c r="F59" s="211">
        <f ca="1">IF(ISNA(VLOOKUP($D59,'DATOS | DATA'!$D$27:$G$22000,3,FALSE)),NA(),VLOOKUP($D59,'DATOS | DATA'!$D$27:$G$22000,3,FALSE))</f>
        <v>14602.175999999999</v>
      </c>
      <c r="G59" s="211">
        <f ca="1">IF(ISNA(VLOOKUP($D59,'DATOS | DATA'!$D$27:$G$22000,4,FALSE)),NA(),VLOOKUP($D59,'DATOS | DATA'!$D$27:$G$22000,4,FALSE))</f>
        <v>22881.994999999999</v>
      </c>
      <c r="I59" s="63">
        <f t="shared" ca="1" si="13"/>
        <v>45552</v>
      </c>
      <c r="J59" s="68">
        <f ca="1">IF(ISNA(VLOOKUP($I59,'DATOS | DATA'!$I$232:$K$21999,2,FALSE)),NA(),IF(VLOOKUP($I59,'DATOS | DATA'!$I$232:$K$21999,2,FALSE)="s/o",NA(),VLOOKUP($I59,'DATOS | DATA'!$I$232:$K$21999,2,FALSE)))</f>
        <v>44.54</v>
      </c>
      <c r="K59" s="68">
        <f ca="1">IF(ISNA(VLOOKUP($I59,'DATOS | DATA'!$I$232:$K$21999,3,FALSE)),NA(),IF(VLOOKUP($I59,'DATOS | DATA'!$I$232:$K$21999,3,FALSE)="s/o",NA(),VLOOKUP($I59,'DATOS | DATA'!$I$232:$K$21999,3,FALSE)))</f>
        <v>43.53</v>
      </c>
      <c r="M59" s="63">
        <f t="shared" ca="1" si="2"/>
        <v>45552</v>
      </c>
      <c r="N59" s="211">
        <f ca="1">IF(ISNA(VLOOKUP($M59,'DATOS | DATA'!$M$27:$O$22000,2,FALSE)),NA(),VLOOKUP($M59,'DATOS | DATA'!$M$27:$O$22000,2,FALSE))</f>
        <v>26909</v>
      </c>
      <c r="O59" s="217">
        <f ca="1">IF(ISNA(VLOOKUP($M59,'DATOS | DATA'!$M$27:$O$22000,3,FALSE)),NA(),VLOOKUP($M59,'DATOS | DATA'!$M$27:$O$22000,3,FALSE))</f>
        <v>962.41669999999999</v>
      </c>
      <c r="Q59" s="63">
        <f t="shared" ca="1" si="14"/>
        <v>45552</v>
      </c>
      <c r="R59" s="210">
        <f ca="1">IF(ISNA(VLOOKUP($Q59,'DATOS | DATA'!$Q$27:$S$22000,2,FALSE)),NA(),VLOOKUP($Q59,'DATOS | DATA'!$Q$27:$S$22000,2,FALSE))</f>
        <v>250.20347781647857</v>
      </c>
      <c r="S59" s="210">
        <f ca="1">IF(ISNA(VLOOKUP($Q59,'DATOS | DATA'!$Q$27:$S$22000,3,FALSE)),NA(),VLOOKUP($Q59,'DATOS | DATA'!$Q$27:$S$22000,3,FALSE))</f>
        <v>163.03833019261083</v>
      </c>
      <c r="T59" s="57"/>
      <c r="U59" s="63">
        <f t="shared" ca="1" si="15"/>
        <v>45552</v>
      </c>
      <c r="V59" s="217">
        <f ca="1">IF(ISNA(VLOOKUP(U59,'DATOS | DATA'!$U$210:$V$22000,2,FALSE)),NA(),VLOOKUP(U59,'DATOS | DATA'!$U$210:$V$22000,2,FALSE))</f>
        <v>48.73194295374195</v>
      </c>
      <c r="X59" s="63">
        <f t="shared" ca="1" si="16"/>
        <v>45552</v>
      </c>
      <c r="Y59" s="210">
        <f ca="1">IF(ISNA(VLOOKUP($X59,'DATOS | DATA'!$X$27:$AA$22000,2,FALSE)),NA(),VLOOKUP($X59,'DATOS | DATA'!$X$27:$AA$22000,2,FALSE))</f>
        <v>39.25</v>
      </c>
      <c r="Z59" s="210">
        <f ca="1">IF(ISNA(VLOOKUP($X59,'DATOS | DATA'!$X$27:$AA$22000,3,FALSE)),NA(),VLOOKUP($X59,'DATOS | DATA'!$X$27:$AA$22000,3,FALSE))</f>
        <v>35.76</v>
      </c>
      <c r="AA59" s="210">
        <f ca="1">IF(ISNA(VLOOKUP($X59,'DATOS | DATA'!$X$27:$AA$22000,4,FALSE)),NA(),VLOOKUP($X59,'DATOS | DATA'!$X$27:$AA$22000,4,FALSE))</f>
        <v>41</v>
      </c>
      <c r="AB59" s="210" t="e">
        <f ca="1">IF(ISNA(VLOOKUP($X59,'DATOS | DATA'!$X$27:$AB$22000,5,FALSE)),NA(),VLOOKUP($X59,'DATOS | DATA'!$X$27:$AB$22000,5,FALSE))</f>
        <v>#N/A</v>
      </c>
      <c r="AD59" s="63">
        <f t="shared" ca="1" si="17"/>
        <v>45552</v>
      </c>
      <c r="AE59" s="210">
        <f ca="1">IF(ISNA(VLOOKUP($AD59,'DATOS | DATA'!$AD$27:$AF$22000,2,FALSE)),NA(),VLOOKUP($AD59,'DATOS | DATA'!$AD$27:$AF$22000,2,FALSE))</f>
        <v>47.51</v>
      </c>
      <c r="AF59" s="210">
        <f ca="1">IF(ISNA(VLOOKUP($AD59,'DATOS | DATA'!$AD$27:$AF$22000,3,FALSE)),NA(),VLOOKUP($AD59,'DATOS | DATA'!$AD$27:$AF$22000,3,FALSE))</f>
        <v>67.14</v>
      </c>
      <c r="AH59" s="63">
        <f t="shared" ca="1" si="18"/>
        <v>45552</v>
      </c>
      <c r="AI59" s="210">
        <f ca="1">IF(ISNA(VLOOKUP($AH59,'DATOS | DATA'!$AH$27:$AK$22000,2,FALSE)),NA(),VLOOKUP($AH59,'DATOS | DATA'!$AH$27:$AK$22000,2,FALSE))</f>
        <v>100.51397953953654</v>
      </c>
      <c r="AJ59" s="210">
        <f ca="1">IF(ISNA(VLOOKUP($AH59,'DATOS | DATA'!$AH$27:$AK$22000,3,FALSE)),NA(),VLOOKUP($AH59,'DATOS | DATA'!$AH$27:$AK$22000,3,FALSE))</f>
        <v>128.02585099509628</v>
      </c>
      <c r="AK59" s="210">
        <f ca="1">IF(ISNA(VLOOKUP($AH59,'DATOS | DATA'!$AH$27:$AK$22000,4,FALSE)),NA(),VLOOKUP($AH59,'DATOS | DATA'!$AH$27:$AK$22000,4,FALSE))</f>
        <v>157.66480583335135</v>
      </c>
      <c r="AM59" s="63">
        <f t="shared" ca="1" si="19"/>
        <v>45552</v>
      </c>
      <c r="AN59" s="217">
        <f ca="1">IF(ISNA(VLOOKUP($AM59,'DATOS | DATA'!$AM$27:$AP$22000,2,FALSE)),NA(),VLOOKUP($AM59,'DATOS | DATA'!$AM$27:$AP$22000,2,FALSE))</f>
        <v>222.21172562233252</v>
      </c>
      <c r="AO59" s="217">
        <f ca="1">IF(ISNA(VLOOKUP($AM59,'DATOS | DATA'!$AM$27:$AP$22000,3,FALSE)),NA(),VLOOKUP($AM59,'DATOS | DATA'!$AM$27:$AP$22000,3,FALSE))</f>
        <v>224.77777052038678</v>
      </c>
      <c r="AP59" s="217">
        <f ca="1">IF(ISNA(VLOOKUP($AM59,'DATOS | DATA'!$AM$27:$AP$22000,4,FALSE)),NA(),VLOOKUP($AM59,'DATOS | DATA'!$AM$27:$AP$22000,4,FALSE))</f>
        <v>236.08481668501028</v>
      </c>
      <c r="AR59" s="63">
        <f t="shared" ca="1" si="20"/>
        <v>45552</v>
      </c>
      <c r="AS59" s="217">
        <f ca="1">IF(ISNA(VLOOKUP($AR59,'DATOS | DATA'!$AR$27:$AT$22000,2,FALSE)),NA(),VLOOKUP($AR59,'DATOS | DATA'!$AR$27:$AT$22000,2,FALSE))</f>
        <v>83.135653130154736</v>
      </c>
      <c r="AT59" s="217">
        <f ca="1">IF(ISNA(VLOOKUP($AR59,'DATOS | DATA'!$AR$27:$AT$22000,3,FALSE)),NA(),VLOOKUP($AR59,'DATOS | DATA'!$AR$27:$AT$22000,3,FALSE))</f>
        <v>32.642126226985013</v>
      </c>
      <c r="AV59" s="63">
        <f t="shared" ca="1" si="10"/>
        <v>45552</v>
      </c>
      <c r="AW59" s="211">
        <f ca="1">IF(ISNA(VLOOKUP(AV59,'DATOS | DATA'!$AV$27:$AW$21786,2,FALSE)),NA(),VLOOKUP(AV59,'DATOS | DATA'!$AV$27:$AW$21786,2,FALSE))</f>
        <v>33411.033200999998</v>
      </c>
      <c r="AY59" s="71">
        <f t="shared" ca="1" si="11"/>
        <v>45552</v>
      </c>
      <c r="AZ59" s="220">
        <f ca="1">IF(ISNA(VLOOKUP($AY59,'DATOS | DATA'!$AY$27:$BE$22000,2,FALSE)),NA(),VLOOKUP($AY59,'DATOS | DATA'!$AY$27:$BE$22000,2,FALSE))</f>
        <v>-194.13335999999998</v>
      </c>
      <c r="BA59" s="220">
        <f ca="1">IF(ISNA(VLOOKUP($AY59,'DATOS | DATA'!$AY$27:$BE$22000,3,FALSE)),NA(),VLOOKUP($AY59,'DATOS | DATA'!$AY$27:$BE$22000,3,FALSE))</f>
        <v>-908.06998156073939</v>
      </c>
      <c r="BB59" s="220">
        <f ca="1">IF(ISNA(VLOOKUP($AY59,'DATOS | DATA'!$AY$27:$BE$22000,4,FALSE)),NA(),VLOOKUP($AY59,'DATOS | DATA'!$AY$27:$BE$22000,4,FALSE))</f>
        <v>13.163157537279991</v>
      </c>
      <c r="BC59" s="220">
        <f ca="1">IF(ISNA(VLOOKUP($AY59,'DATOS | DATA'!$AY$27:$BE$22000,5,FALSE)),NA(),VLOOKUP($AY59,'DATOS | DATA'!$AY$27:$BE$22000,5,FALSE))</f>
        <v>2380.2909417789501</v>
      </c>
      <c r="BD59" s="220">
        <f ca="1">IF(ISNA(VLOOKUP($AY59,'DATOS | DATA'!$AY$27:$BE$22000,6,FALSE)),NA(),VLOOKUP($AY59,'DATOS | DATA'!$AY$27:$BE$22000,6,FALSE))</f>
        <v>-289.17386738185047</v>
      </c>
      <c r="BE59" s="220">
        <f ca="1">IF(ISNA(VLOOKUP($AY59,'DATOS | DATA'!$AY$27:$BE$22000,7,FALSE)),NA(),VLOOKUP($AY59,'DATOS | DATA'!$AY$27:$BE$22000,7,FALSE))</f>
        <v>1002.0768903736398</v>
      </c>
    </row>
    <row r="60" spans="4:57">
      <c r="D60" s="63">
        <f t="shared" ca="1" si="12"/>
        <v>45553</v>
      </c>
      <c r="E60" s="211">
        <f ca="1">IF(ISNA(VLOOKUP($D60,'DATOS | DATA'!$D$27:$G$22000,2,FALSE)),NA(),VLOOKUP($D60,'DATOS | DATA'!$D$27:$G$22000,2,FALSE))</f>
        <v>8415.4249999999993</v>
      </c>
      <c r="F60" s="211">
        <f ca="1">IF(ISNA(VLOOKUP($D60,'DATOS | DATA'!$D$27:$G$22000,3,FALSE)),NA(),VLOOKUP($D60,'DATOS | DATA'!$D$27:$G$22000,3,FALSE))</f>
        <v>14611.221</v>
      </c>
      <c r="G60" s="211">
        <f ca="1">IF(ISNA(VLOOKUP($D60,'DATOS | DATA'!$D$27:$G$22000,4,FALSE)),NA(),VLOOKUP($D60,'DATOS | DATA'!$D$27:$G$22000,4,FALSE))</f>
        <v>23026.646000000001</v>
      </c>
      <c r="I60" s="63">
        <f t="shared" ca="1" si="13"/>
        <v>45553</v>
      </c>
      <c r="J60" s="68">
        <f ca="1">IF(ISNA(VLOOKUP($I60,'DATOS | DATA'!$I$232:$K$21999,2,FALSE)),NA(),IF(VLOOKUP($I60,'DATOS | DATA'!$I$232:$K$21999,2,FALSE)="s/o",NA(),VLOOKUP($I60,'DATOS | DATA'!$I$232:$K$21999,2,FALSE)))</f>
        <v>42.6</v>
      </c>
      <c r="K60" s="68">
        <f ca="1">IF(ISNA(VLOOKUP($I60,'DATOS | DATA'!$I$232:$K$21999,3,FALSE)),NA(),IF(VLOOKUP($I60,'DATOS | DATA'!$I$232:$K$21999,3,FALSE)="s/o",NA(),VLOOKUP($I60,'DATOS | DATA'!$I$232:$K$21999,3,FALSE)))</f>
        <v>43.3</v>
      </c>
      <c r="M60" s="63">
        <f t="shared" ca="1" si="2"/>
        <v>45553</v>
      </c>
      <c r="N60" s="211">
        <f ca="1">IF(ISNA(VLOOKUP($M60,'DATOS | DATA'!$M$27:$O$22000,2,FALSE)),NA(),VLOOKUP($M60,'DATOS | DATA'!$M$27:$O$22000,2,FALSE))</f>
        <v>27011</v>
      </c>
      <c r="O60" s="217">
        <f ca="1">IF(ISNA(VLOOKUP($M60,'DATOS | DATA'!$M$27:$O$22000,3,FALSE)),NA(),VLOOKUP($M60,'DATOS | DATA'!$M$27:$O$22000,3,FALSE))</f>
        <v>963.33330000000001</v>
      </c>
      <c r="Q60" s="63">
        <f t="shared" ca="1" si="14"/>
        <v>45553</v>
      </c>
      <c r="R60" s="210">
        <f ca="1">IF(ISNA(VLOOKUP($Q60,'DATOS | DATA'!$Q$27:$S$22000,2,FALSE)),NA(),VLOOKUP($Q60,'DATOS | DATA'!$Q$27:$S$22000,2,FALSE))</f>
        <v>250.74985459347207</v>
      </c>
      <c r="S60" s="210">
        <f ca="1">IF(ISNA(VLOOKUP($Q60,'DATOS | DATA'!$Q$27:$S$22000,3,FALSE)),NA(),VLOOKUP($Q60,'DATOS | DATA'!$Q$27:$S$22000,3,FALSE))</f>
        <v>162.59756855178384</v>
      </c>
      <c r="T60" s="57"/>
      <c r="U60" s="63">
        <f t="shared" ca="1" si="15"/>
        <v>45553</v>
      </c>
      <c r="V60" s="217">
        <f ca="1">IF(ISNA(VLOOKUP(U60,'DATOS | DATA'!$U$210:$V$22000,2,FALSE)),NA(),VLOOKUP(U60,'DATOS | DATA'!$U$210:$V$22000,2,FALSE))</f>
        <v>48.508774383807079</v>
      </c>
      <c r="X60" s="63">
        <f t="shared" ca="1" si="16"/>
        <v>45553</v>
      </c>
      <c r="Y60" s="210">
        <f ca="1">IF(ISNA(VLOOKUP($X60,'DATOS | DATA'!$X$27:$AA$22000,2,FALSE)),NA(),VLOOKUP($X60,'DATOS | DATA'!$X$27:$AA$22000,2,FALSE))</f>
        <v>39.4375</v>
      </c>
      <c r="Z60" s="210">
        <f ca="1">IF(ISNA(VLOOKUP($X60,'DATOS | DATA'!$X$27:$AA$22000,3,FALSE)),NA(),VLOOKUP($X60,'DATOS | DATA'!$X$27:$AA$22000,3,FALSE))</f>
        <v>35.520000000000003</v>
      </c>
      <c r="AA60" s="210">
        <f ca="1">IF(ISNA(VLOOKUP($X60,'DATOS | DATA'!$X$27:$AA$22000,4,FALSE)),NA(),VLOOKUP($X60,'DATOS | DATA'!$X$27:$AA$22000,4,FALSE))</f>
        <v>41.0625</v>
      </c>
      <c r="AB60" s="210" t="e">
        <f ca="1">IF(ISNA(VLOOKUP($X60,'DATOS | DATA'!$X$27:$AB$22000,5,FALSE)),NA(),VLOOKUP($X60,'DATOS | DATA'!$X$27:$AB$22000,5,FALSE))</f>
        <v>#N/A</v>
      </c>
      <c r="AD60" s="63">
        <f t="shared" ca="1" si="17"/>
        <v>45553</v>
      </c>
      <c r="AE60" s="210">
        <f ca="1">IF(ISNA(VLOOKUP($AD60,'DATOS | DATA'!$AD$27:$AF$22000,2,FALSE)),NA(),VLOOKUP($AD60,'DATOS | DATA'!$AD$27:$AF$22000,2,FALSE))</f>
        <v>47.38</v>
      </c>
      <c r="AF60" s="210">
        <f ca="1">IF(ISNA(VLOOKUP($AD60,'DATOS | DATA'!$AD$27:$AF$22000,3,FALSE)),NA(),VLOOKUP($AD60,'DATOS | DATA'!$AD$27:$AF$22000,3,FALSE))</f>
        <v>66.16</v>
      </c>
      <c r="AH60" s="63">
        <f t="shared" ca="1" si="18"/>
        <v>45553</v>
      </c>
      <c r="AI60" s="210">
        <f ca="1">IF(ISNA(VLOOKUP($AH60,'DATOS | DATA'!$AH$27:$AK$22000,2,FALSE)),NA(),VLOOKUP($AH60,'DATOS | DATA'!$AH$27:$AK$22000,2,FALSE))</f>
        <v>100.87123606110976</v>
      </c>
      <c r="AJ60" s="210">
        <f ca="1">IF(ISNA(VLOOKUP($AH60,'DATOS | DATA'!$AH$27:$AK$22000,3,FALSE)),NA(),VLOOKUP($AH60,'DATOS | DATA'!$AH$27:$AK$22000,3,FALSE))</f>
        <v>127.93927651778799</v>
      </c>
      <c r="AK60" s="210">
        <f ca="1">IF(ISNA(VLOOKUP($AH60,'DATOS | DATA'!$AH$27:$AK$22000,4,FALSE)),NA(),VLOOKUP($AH60,'DATOS | DATA'!$AH$27:$AK$22000,4,FALSE))</f>
        <v>157.06666065155369</v>
      </c>
      <c r="AM60" s="63">
        <f t="shared" ca="1" si="19"/>
        <v>45553</v>
      </c>
      <c r="AN60" s="217">
        <f ca="1">IF(ISNA(VLOOKUP($AM60,'DATOS | DATA'!$AM$27:$AP$22000,2,FALSE)),NA(),VLOOKUP($AM60,'DATOS | DATA'!$AM$27:$AP$22000,2,FALSE))</f>
        <v>222.83288807044562</v>
      </c>
      <c r="AO60" s="217">
        <f ca="1">IF(ISNA(VLOOKUP($AM60,'DATOS | DATA'!$AM$27:$AP$22000,3,FALSE)),NA(),VLOOKUP($AM60,'DATOS | DATA'!$AM$27:$AP$22000,3,FALSE))</f>
        <v>225.56701995483564</v>
      </c>
      <c r="AP60" s="217">
        <f ca="1">IF(ISNA(VLOOKUP($AM60,'DATOS | DATA'!$AM$27:$AP$22000,4,FALSE)),NA(),VLOOKUP($AM60,'DATOS | DATA'!$AM$27:$AP$22000,4,FALSE))</f>
        <v>236.59230830675963</v>
      </c>
      <c r="AR60" s="63">
        <f t="shared" ca="1" si="20"/>
        <v>45553</v>
      </c>
      <c r="AS60" s="217">
        <f ca="1">IF(ISNA(VLOOKUP($AR60,'DATOS | DATA'!$AR$27:$AT$22000,2,FALSE)),NA(),VLOOKUP($AR60,'DATOS | DATA'!$AR$27:$AT$22000,2,FALSE))</f>
        <v>83.470375376029978</v>
      </c>
      <c r="AT60" s="217">
        <f ca="1">IF(ISNA(VLOOKUP($AR60,'DATOS | DATA'!$AR$27:$AT$22000,3,FALSE)),NA(),VLOOKUP($AR60,'DATOS | DATA'!$AR$27:$AT$22000,3,FALSE))</f>
        <v>33.615061592008686</v>
      </c>
      <c r="AV60" s="63">
        <f t="shared" ca="1" si="10"/>
        <v>45553</v>
      </c>
      <c r="AW60" s="211">
        <f ca="1">IF(ISNA(VLOOKUP(AV60,'DATOS | DATA'!$AV$27:$AW$21786,2,FALSE)),NA(),VLOOKUP(AV60,'DATOS | DATA'!$AV$27:$AW$21786,2,FALSE))</f>
        <v>33380.291814999997</v>
      </c>
      <c r="AY60" s="71">
        <f t="shared" ca="1" si="11"/>
        <v>45553</v>
      </c>
      <c r="AZ60" s="220">
        <f ca="1">IF(ISNA(VLOOKUP($AY60,'DATOS | DATA'!$AY$27:$BE$22000,2,FALSE)),NA(),VLOOKUP($AY60,'DATOS | DATA'!$AY$27:$BE$22000,2,FALSE))</f>
        <v>-174.27256</v>
      </c>
      <c r="BA60" s="220">
        <f ca="1">IF(ISNA(VLOOKUP($AY60,'DATOS | DATA'!$AY$27:$BE$22000,3,FALSE)),NA(),VLOOKUP($AY60,'DATOS | DATA'!$AY$27:$BE$22000,3,FALSE))</f>
        <v>-908.22466947807015</v>
      </c>
      <c r="BB60" s="220">
        <f ca="1">IF(ISNA(VLOOKUP($AY60,'DATOS | DATA'!$AY$27:$BE$22000,4,FALSE)),NA(),VLOOKUP($AY60,'DATOS | DATA'!$AY$27:$BE$22000,4,FALSE))</f>
        <v>38.237480623949992</v>
      </c>
      <c r="BC60" s="220">
        <f ca="1">IF(ISNA(VLOOKUP($AY60,'DATOS | DATA'!$AY$27:$BE$22000,5,FALSE)),NA(),VLOOKUP($AY60,'DATOS | DATA'!$AY$27:$BE$22000,5,FALSE))</f>
        <v>2242.6510111576595</v>
      </c>
      <c r="BD60" s="220">
        <f ca="1">IF(ISNA(VLOOKUP($AY60,'DATOS | DATA'!$AY$27:$BE$22000,6,FALSE)),NA(),VLOOKUP($AY60,'DATOS | DATA'!$AY$27:$BE$22000,6,FALSE))</f>
        <v>-265.7080501655758</v>
      </c>
      <c r="BE60" s="220">
        <f ca="1">IF(ISNA(VLOOKUP($AY60,'DATOS | DATA'!$AY$27:$BE$22000,7,FALSE)),NA(),VLOOKUP($AY60,'DATOS | DATA'!$AY$27:$BE$22000,7,FALSE))</f>
        <v>932.68321213796366</v>
      </c>
    </row>
    <row r="61" spans="4:57">
      <c r="D61" s="63">
        <f t="shared" ca="1" si="12"/>
        <v>45554</v>
      </c>
      <c r="E61" s="211">
        <f ca="1">IF(ISNA(VLOOKUP($D61,'DATOS | DATA'!$D$27:$G$22000,2,FALSE)),NA(),VLOOKUP($D61,'DATOS | DATA'!$D$27:$G$22000,2,FALSE))</f>
        <v>7663.4350000000004</v>
      </c>
      <c r="F61" s="211">
        <f ca="1">IF(ISNA(VLOOKUP($D61,'DATOS | DATA'!$D$27:$G$22000,3,FALSE)),NA(),VLOOKUP($D61,'DATOS | DATA'!$D$27:$G$22000,3,FALSE))</f>
        <v>14635.069</v>
      </c>
      <c r="G61" s="211">
        <f ca="1">IF(ISNA(VLOOKUP($D61,'DATOS | DATA'!$D$27:$G$22000,4,FALSE)),NA(),VLOOKUP($D61,'DATOS | DATA'!$D$27:$G$22000,4,FALSE))</f>
        <v>22298.504000000001</v>
      </c>
      <c r="I61" s="63">
        <f t="shared" ca="1" si="13"/>
        <v>45554</v>
      </c>
      <c r="J61" s="68">
        <f ca="1">IF(ISNA(VLOOKUP($I61,'DATOS | DATA'!$I$232:$K$21999,2,FALSE)),NA(),IF(VLOOKUP($I61,'DATOS | DATA'!$I$232:$K$21999,2,FALSE)="s/o",NA(),VLOOKUP($I61,'DATOS | DATA'!$I$232:$K$21999,2,FALSE)))</f>
        <v>44.59</v>
      </c>
      <c r="K61" s="68">
        <f ca="1">IF(ISNA(VLOOKUP($I61,'DATOS | DATA'!$I$232:$K$21999,3,FALSE)),NA(),IF(VLOOKUP($I61,'DATOS | DATA'!$I$232:$K$21999,3,FALSE)="s/o",NA(),VLOOKUP($I61,'DATOS | DATA'!$I$232:$K$21999,3,FALSE)))</f>
        <v>44.07</v>
      </c>
      <c r="M61" s="63">
        <f t="shared" ca="1" si="2"/>
        <v>45554</v>
      </c>
      <c r="N61" s="211">
        <f ca="1">IF(ISNA(VLOOKUP($M61,'DATOS | DATA'!$M$27:$O$22000,2,FALSE)),NA(),VLOOKUP($M61,'DATOS | DATA'!$M$27:$O$22000,2,FALSE))</f>
        <v>27129</v>
      </c>
      <c r="O61" s="217">
        <f ca="1">IF(ISNA(VLOOKUP($M61,'DATOS | DATA'!$M$27:$O$22000,3,FALSE)),NA(),VLOOKUP($M61,'DATOS | DATA'!$M$27:$O$22000,3,FALSE))</f>
        <v>963.75</v>
      </c>
      <c r="Q61" s="63">
        <f t="shared" ca="1" si="14"/>
        <v>45554</v>
      </c>
      <c r="R61" s="210">
        <f ca="1">IF(ISNA(VLOOKUP($Q61,'DATOS | DATA'!$Q$27:$S$22000,2,FALSE)),NA(),VLOOKUP($Q61,'DATOS | DATA'!$Q$27:$S$22000,2,FALSE))</f>
        <v>251.05682306465317</v>
      </c>
      <c r="S61" s="210">
        <f ca="1">IF(ISNA(VLOOKUP($Q61,'DATOS | DATA'!$Q$27:$S$22000,3,FALSE)),NA(),VLOOKUP($Q61,'DATOS | DATA'!$Q$27:$S$22000,3,FALSE))</f>
        <v>162.18344123638846</v>
      </c>
      <c r="T61" s="57"/>
      <c r="U61" s="63">
        <f t="shared" ca="1" si="15"/>
        <v>45554</v>
      </c>
      <c r="V61" s="217">
        <f ca="1">IF(ISNA(VLOOKUP(U61,'DATOS | DATA'!$U$210:$V$22000,2,FALSE)),NA(),VLOOKUP(U61,'DATOS | DATA'!$U$210:$V$22000,2,FALSE))</f>
        <v>48.202388356586127</v>
      </c>
      <c r="X61" s="63">
        <f t="shared" ca="1" si="16"/>
        <v>45554</v>
      </c>
      <c r="Y61" s="210">
        <f ca="1">IF(ISNA(VLOOKUP($X61,'DATOS | DATA'!$X$27:$AA$22000,2,FALSE)),NA(),VLOOKUP($X61,'DATOS | DATA'!$X$27:$AA$22000,2,FALSE))</f>
        <v>40.125</v>
      </c>
      <c r="Z61" s="210">
        <f ca="1">IF(ISNA(VLOOKUP($X61,'DATOS | DATA'!$X$27:$AA$22000,3,FALSE)),NA(),VLOOKUP($X61,'DATOS | DATA'!$X$27:$AA$22000,3,FALSE))</f>
        <v>35.729999999999997</v>
      </c>
      <c r="AA61" s="210">
        <f ca="1">IF(ISNA(VLOOKUP($X61,'DATOS | DATA'!$X$27:$AA$22000,4,FALSE)),NA(),VLOOKUP($X61,'DATOS | DATA'!$X$27:$AA$22000,4,FALSE))</f>
        <v>41.875</v>
      </c>
      <c r="AB61" s="210" t="e">
        <f ca="1">IF(ISNA(VLOOKUP($X61,'DATOS | DATA'!$X$27:$AB$22000,5,FALSE)),NA(),VLOOKUP($X61,'DATOS | DATA'!$X$27:$AB$22000,5,FALSE))</f>
        <v>#N/A</v>
      </c>
      <c r="AD61" s="63">
        <f t="shared" ca="1" si="17"/>
        <v>45554</v>
      </c>
      <c r="AE61" s="210">
        <f ca="1">IF(ISNA(VLOOKUP($AD61,'DATOS | DATA'!$AD$27:$AF$22000,2,FALSE)),NA(),VLOOKUP($AD61,'DATOS | DATA'!$AD$27:$AF$22000,2,FALSE))</f>
        <v>47.84</v>
      </c>
      <c r="AF61" s="210">
        <f ca="1">IF(ISNA(VLOOKUP($AD61,'DATOS | DATA'!$AD$27:$AF$22000,3,FALSE)),NA(),VLOOKUP($AD61,'DATOS | DATA'!$AD$27:$AF$22000,3,FALSE))</f>
        <v>66.8</v>
      </c>
      <c r="AH61" s="63">
        <f t="shared" ca="1" si="18"/>
        <v>45554</v>
      </c>
      <c r="AI61" s="210">
        <f ca="1">IF(ISNA(VLOOKUP($AH61,'DATOS | DATA'!$AH$27:$AK$22000,2,FALSE)),NA(),VLOOKUP($AH61,'DATOS | DATA'!$AH$27:$AK$22000,2,FALSE))</f>
        <v>101.17034631088653</v>
      </c>
      <c r="AJ61" s="210">
        <f ca="1">IF(ISNA(VLOOKUP($AH61,'DATOS | DATA'!$AH$27:$AK$22000,3,FALSE)),NA(),VLOOKUP($AH61,'DATOS | DATA'!$AH$27:$AK$22000,3,FALSE))</f>
        <v>127.83142070425808</v>
      </c>
      <c r="AK61" s="210">
        <f ca="1">IF(ISNA(VLOOKUP($AH61,'DATOS | DATA'!$AH$27:$AK$22000,4,FALSE)),NA(),VLOOKUP($AH61,'DATOS | DATA'!$AH$27:$AK$22000,4,FALSE))</f>
        <v>156.50435019904458</v>
      </c>
      <c r="AM61" s="63">
        <f t="shared" ca="1" si="19"/>
        <v>45554</v>
      </c>
      <c r="AN61" s="217">
        <f ca="1">IF(ISNA(VLOOKUP($AM61,'DATOS | DATA'!$AM$27:$AP$22000,2,FALSE)),NA(),VLOOKUP($AM61,'DATOS | DATA'!$AM$27:$AP$22000,2,FALSE))</f>
        <v>223.35909169429294</v>
      </c>
      <c r="AO61" s="217">
        <f ca="1">IF(ISNA(VLOOKUP($AM61,'DATOS | DATA'!$AM$27:$AP$22000,3,FALSE)),NA(),VLOOKUP($AM61,'DATOS | DATA'!$AM$27:$AP$22000,3,FALSE))</f>
        <v>226.15176150316617</v>
      </c>
      <c r="AP61" s="217">
        <f ca="1">IF(ISNA(VLOOKUP($AM61,'DATOS | DATA'!$AM$27:$AP$22000,4,FALSE)),NA(),VLOOKUP($AM61,'DATOS | DATA'!$AM$27:$AP$22000,4,FALSE))</f>
        <v>237.07268696298604</v>
      </c>
      <c r="AR61" s="63">
        <f t="shared" ca="1" si="20"/>
        <v>45554</v>
      </c>
      <c r="AS61" s="217">
        <f ca="1">IF(ISNA(VLOOKUP($AR61,'DATOS | DATA'!$AR$27:$AT$22000,2,FALSE)),NA(),VLOOKUP($AR61,'DATOS | DATA'!$AR$27:$AT$22000,2,FALSE))</f>
        <v>83.779192836049731</v>
      </c>
      <c r="AT61" s="217">
        <f ca="1">IF(ISNA(VLOOKUP($AR61,'DATOS | DATA'!$AR$27:$AT$22000,3,FALSE)),NA(),VLOOKUP($AR61,'DATOS | DATA'!$AR$27:$AT$22000,3,FALSE))</f>
        <v>34.74458741898048</v>
      </c>
      <c r="AV61" s="63">
        <f t="shared" ca="1" si="10"/>
        <v>45554</v>
      </c>
      <c r="AW61" s="211">
        <f ca="1">IF(ISNA(VLOOKUP(AV61,'DATOS | DATA'!$AV$27:$AW$21786,2,FALSE)),NA(),VLOOKUP(AV61,'DATOS | DATA'!$AV$27:$AW$21786,2,FALSE))</f>
        <v>33456.011700000003</v>
      </c>
      <c r="AY61" s="71">
        <f t="shared" ca="1" si="11"/>
        <v>45554</v>
      </c>
      <c r="AZ61" s="220">
        <f ca="1">IF(ISNA(VLOOKUP($AY61,'DATOS | DATA'!$AY$27:$BE$22000,2,FALSE)),NA(),VLOOKUP($AY61,'DATOS | DATA'!$AY$27:$BE$22000,2,FALSE))</f>
        <v>-217.87395999999998</v>
      </c>
      <c r="BA61" s="220">
        <f ca="1">IF(ISNA(VLOOKUP($AY61,'DATOS | DATA'!$AY$27:$BE$22000,3,FALSE)),NA(),VLOOKUP($AY61,'DATOS | DATA'!$AY$27:$BE$22000,3,FALSE))</f>
        <v>-904.98963195850979</v>
      </c>
      <c r="BB61" s="220">
        <f ca="1">IF(ISNA(VLOOKUP($AY61,'DATOS | DATA'!$AY$27:$BE$22000,4,FALSE)),NA(),VLOOKUP($AY61,'DATOS | DATA'!$AY$27:$BE$22000,4,FALSE))</f>
        <v>30.829887718679988</v>
      </c>
      <c r="BC61" s="220">
        <f ca="1">IF(ISNA(VLOOKUP($AY61,'DATOS | DATA'!$AY$27:$BE$22000,5,FALSE)),NA(),VLOOKUP($AY61,'DATOS | DATA'!$AY$27:$BE$22000,5,FALSE))</f>
        <v>1628.8187661686597</v>
      </c>
      <c r="BD61" s="220">
        <f ca="1">IF(ISNA(VLOOKUP($AY61,'DATOS | DATA'!$AY$27:$BE$22000,6,FALSE)),NA(),VLOOKUP($AY61,'DATOS | DATA'!$AY$27:$BE$22000,6,FALSE))</f>
        <v>-268.44608175704127</v>
      </c>
      <c r="BE61" s="220">
        <f ca="1">IF(ISNA(VLOOKUP($AY61,'DATOS | DATA'!$AY$27:$BE$22000,7,FALSE)),NA(),VLOOKUP($AY61,'DATOS | DATA'!$AY$27:$BE$22000,7,FALSE))</f>
        <v>268.33898017178848</v>
      </c>
    </row>
    <row r="62" spans="4:57">
      <c r="D62" s="63">
        <f t="shared" ca="1" si="12"/>
        <v>45555</v>
      </c>
      <c r="E62" s="211">
        <f ca="1">IF(ISNA(VLOOKUP($D62,'DATOS | DATA'!$D$27:$G$22000,2,FALSE)),NA(),VLOOKUP($D62,'DATOS | DATA'!$D$27:$G$22000,2,FALSE))</f>
        <v>7962.7870000000003</v>
      </c>
      <c r="F62" s="211">
        <f ca="1">IF(ISNA(VLOOKUP($D62,'DATOS | DATA'!$D$27:$G$22000,3,FALSE)),NA(),VLOOKUP($D62,'DATOS | DATA'!$D$27:$G$22000,3,FALSE))</f>
        <v>14631.599</v>
      </c>
      <c r="G62" s="211">
        <f ca="1">IF(ISNA(VLOOKUP($D62,'DATOS | DATA'!$D$27:$G$22000,4,FALSE)),NA(),VLOOKUP($D62,'DATOS | DATA'!$D$27:$G$22000,4,FALSE))</f>
        <v>22594.385999999999</v>
      </c>
      <c r="I62" s="63">
        <f t="shared" ca="1" si="13"/>
        <v>45555</v>
      </c>
      <c r="J62" s="68">
        <f ca="1">IF(ISNA(VLOOKUP($I62,'DATOS | DATA'!$I$232:$K$21999,2,FALSE)),NA(),IF(VLOOKUP($I62,'DATOS | DATA'!$I$232:$K$21999,2,FALSE)="s/o",NA(),VLOOKUP($I62,'DATOS | DATA'!$I$232:$K$21999,2,FALSE)))</f>
        <v>47.12</v>
      </c>
      <c r="K62" s="68">
        <f ca="1">IF(ISNA(VLOOKUP($I62,'DATOS | DATA'!$I$232:$K$21999,3,FALSE)),NA(),IF(VLOOKUP($I62,'DATOS | DATA'!$I$232:$K$21999,3,FALSE)="s/o",NA(),VLOOKUP($I62,'DATOS | DATA'!$I$232:$K$21999,3,FALSE)))</f>
        <v>44.29</v>
      </c>
      <c r="M62" s="63">
        <f t="shared" ca="1" si="2"/>
        <v>45555</v>
      </c>
      <c r="N62" s="211">
        <f ca="1">IF(ISNA(VLOOKUP($M62,'DATOS | DATA'!$M$27:$O$22000,2,FALSE)),NA(),VLOOKUP($M62,'DATOS | DATA'!$M$27:$O$22000,2,FALSE))</f>
        <v>27264</v>
      </c>
      <c r="O62" s="217">
        <f ca="1">IF(ISNA(VLOOKUP($M62,'DATOS | DATA'!$M$27:$O$22000,3,FALSE)),NA(),VLOOKUP($M62,'DATOS | DATA'!$M$27:$O$22000,3,FALSE))</f>
        <v>965.75</v>
      </c>
      <c r="Q62" s="63">
        <f t="shared" ca="1" si="14"/>
        <v>45555</v>
      </c>
      <c r="R62" s="210">
        <f ca="1">IF(ISNA(VLOOKUP($Q62,'DATOS | DATA'!$Q$27:$S$22000,2,FALSE)),NA(),VLOOKUP($Q62,'DATOS | DATA'!$Q$27:$S$22000,2,FALSE))</f>
        <v>251.11025510812638</v>
      </c>
      <c r="S62" s="210">
        <f ca="1">IF(ISNA(VLOOKUP($Q62,'DATOS | DATA'!$Q$27:$S$22000,3,FALSE)),NA(),VLOOKUP($Q62,'DATOS | DATA'!$Q$27:$S$22000,3,FALSE))</f>
        <v>161.58606541780887</v>
      </c>
      <c r="T62" s="57"/>
      <c r="U62" s="63">
        <f t="shared" ca="1" si="15"/>
        <v>45555</v>
      </c>
      <c r="V62" s="217">
        <f ca="1">IF(ISNA(VLOOKUP(U62,'DATOS | DATA'!$U$210:$V$22000,2,FALSE)),NA(),VLOOKUP(U62,'DATOS | DATA'!$U$210:$V$22000,2,FALSE))</f>
        <v>48.192976488611066</v>
      </c>
      <c r="X62" s="63">
        <f t="shared" ca="1" si="16"/>
        <v>45555</v>
      </c>
      <c r="Y62" s="210">
        <f ca="1">IF(ISNA(VLOOKUP($X62,'DATOS | DATA'!$X$27:$AA$22000,2,FALSE)),NA(),VLOOKUP($X62,'DATOS | DATA'!$X$27:$AA$22000,2,FALSE))</f>
        <v>41.6875</v>
      </c>
      <c r="Z62" s="210">
        <f ca="1">IF(ISNA(VLOOKUP($X62,'DATOS | DATA'!$X$27:$AA$22000,3,FALSE)),NA(),VLOOKUP($X62,'DATOS | DATA'!$X$27:$AA$22000,3,FALSE))</f>
        <v>35.590000000000003</v>
      </c>
      <c r="AA62" s="210">
        <f ca="1">IF(ISNA(VLOOKUP($X62,'DATOS | DATA'!$X$27:$AA$22000,4,FALSE)),NA(),VLOOKUP($X62,'DATOS | DATA'!$X$27:$AA$22000,4,FALSE))</f>
        <v>42.75</v>
      </c>
      <c r="AB62" s="210" t="e">
        <f ca="1">IF(ISNA(VLOOKUP($X62,'DATOS | DATA'!$X$27:$AB$22000,5,FALSE)),NA(),VLOOKUP($X62,'DATOS | DATA'!$X$27:$AB$22000,5,FALSE))</f>
        <v>#N/A</v>
      </c>
      <c r="AD62" s="63">
        <f t="shared" ca="1" si="17"/>
        <v>45555</v>
      </c>
      <c r="AE62" s="210">
        <f ca="1">IF(ISNA(VLOOKUP($AD62,'DATOS | DATA'!$AD$27:$AF$22000,2,FALSE)),NA(),VLOOKUP($AD62,'DATOS | DATA'!$AD$27:$AF$22000,2,FALSE))</f>
        <v>47.7</v>
      </c>
      <c r="AF62" s="210">
        <f ca="1">IF(ISNA(VLOOKUP($AD62,'DATOS | DATA'!$AD$27:$AF$22000,3,FALSE)),NA(),VLOOKUP($AD62,'DATOS | DATA'!$AD$27:$AF$22000,3,FALSE))</f>
        <v>67.08</v>
      </c>
      <c r="AH62" s="63">
        <f t="shared" ca="1" si="18"/>
        <v>45555</v>
      </c>
      <c r="AI62" s="210">
        <f ca="1">IF(ISNA(VLOOKUP($AH62,'DATOS | DATA'!$AH$27:$AK$22000,2,FALSE)),NA(),VLOOKUP($AH62,'DATOS | DATA'!$AH$27:$AK$22000,2,FALSE))</f>
        <v>101.583028481607</v>
      </c>
      <c r="AJ62" s="210">
        <f ca="1">IF(ISNA(VLOOKUP($AH62,'DATOS | DATA'!$AH$27:$AK$22000,3,FALSE)),NA(),VLOOKUP($AH62,'DATOS | DATA'!$AH$27:$AK$22000,3,FALSE))</f>
        <v>127.66674650481988</v>
      </c>
      <c r="AK62" s="210">
        <f ca="1">IF(ISNA(VLOOKUP($AH62,'DATOS | DATA'!$AH$27:$AK$22000,4,FALSE)),NA(),VLOOKUP($AH62,'DATOS | DATA'!$AH$27:$AK$22000,4,FALSE))</f>
        <v>155.67103757123411</v>
      </c>
      <c r="AM62" s="63">
        <f t="shared" ca="1" si="19"/>
        <v>45555</v>
      </c>
      <c r="AN62" s="217">
        <f ca="1">IF(ISNA(VLOOKUP($AM62,'DATOS | DATA'!$AM$27:$AP$22000,2,FALSE)),NA(),VLOOKUP($AM62,'DATOS | DATA'!$AM$27:$AP$22000,2,FALSE))</f>
        <v>223.86861064383911</v>
      </c>
      <c r="AO62" s="217">
        <f ca="1">IF(ISNA(VLOOKUP($AM62,'DATOS | DATA'!$AM$27:$AP$22000,3,FALSE)),NA(),VLOOKUP($AM62,'DATOS | DATA'!$AM$27:$AP$22000,3,FALSE))</f>
        <v>226.6977797575318</v>
      </c>
      <c r="AP62" s="217">
        <f ca="1">IF(ISNA(VLOOKUP($AM62,'DATOS | DATA'!$AM$27:$AP$22000,4,FALSE)),NA(),VLOOKUP($AM62,'DATOS | DATA'!$AM$27:$AP$22000,4,FALSE))</f>
        <v>237.58726432680072</v>
      </c>
      <c r="AR62" s="63">
        <f t="shared" ca="1" si="20"/>
        <v>45555</v>
      </c>
      <c r="AS62" s="217">
        <f ca="1">IF(ISNA(VLOOKUP($AR62,'DATOS | DATA'!$AR$27:$AT$22000,2,FALSE)),NA(),VLOOKUP($AR62,'DATOS | DATA'!$AR$27:$AT$22000,2,FALSE))</f>
        <v>84.145163395848741</v>
      </c>
      <c r="AT62" s="217">
        <f ca="1">IF(ISNA(VLOOKUP($AR62,'DATOS | DATA'!$AR$27:$AT$22000,3,FALSE)),NA(),VLOOKUP($AR62,'DATOS | DATA'!$AR$27:$AT$22000,3,FALSE))</f>
        <v>36.037677640442212</v>
      </c>
      <c r="AV62" s="63">
        <f t="shared" ca="1" si="10"/>
        <v>45555</v>
      </c>
      <c r="AW62" s="211">
        <f ca="1">IF(ISNA(VLOOKUP(AV62,'DATOS | DATA'!$AV$27:$AW$21786,2,FALSE)),NA(),VLOOKUP(AV62,'DATOS | DATA'!$AV$27:$AW$21786,2,FALSE))</f>
        <v>33411.302112999998</v>
      </c>
      <c r="AY62" s="71">
        <f t="shared" ca="1" si="11"/>
        <v>45555</v>
      </c>
      <c r="AZ62" s="220">
        <f ca="1">IF(ISNA(VLOOKUP($AY62,'DATOS | DATA'!$AY$27:$BE$22000,2,FALSE)),NA(),VLOOKUP($AY62,'DATOS | DATA'!$AY$27:$BE$22000,2,FALSE))</f>
        <v>-195.92048499999999</v>
      </c>
      <c r="BA62" s="220">
        <f ca="1">IF(ISNA(VLOOKUP($AY62,'DATOS | DATA'!$AY$27:$BE$22000,3,FALSE)),NA(),VLOOKUP($AY62,'DATOS | DATA'!$AY$27:$BE$22000,3,FALSE))</f>
        <v>-916.8761975240194</v>
      </c>
      <c r="BB62" s="220">
        <f ca="1">IF(ISNA(VLOOKUP($AY62,'DATOS | DATA'!$AY$27:$BE$22000,4,FALSE)),NA(),VLOOKUP($AY62,'DATOS | DATA'!$AY$27:$BE$22000,4,FALSE))</f>
        <v>57.818446034639983</v>
      </c>
      <c r="BC62" s="220">
        <f ca="1">IF(ISNA(VLOOKUP($AY62,'DATOS | DATA'!$AY$27:$BE$22000,5,FALSE)),NA(),VLOOKUP($AY62,'DATOS | DATA'!$AY$27:$BE$22000,5,FALSE))</f>
        <v>1867.4249335405798</v>
      </c>
      <c r="BD62" s="220">
        <f ca="1">IF(ISNA(VLOOKUP($AY62,'DATOS | DATA'!$AY$27:$BE$22000,6,FALSE)),NA(),VLOOKUP($AY62,'DATOS | DATA'!$AY$27:$BE$22000,6,FALSE))</f>
        <v>-200.90213682686081</v>
      </c>
      <c r="BE62" s="220">
        <f ca="1">IF(ISNA(VLOOKUP($AY62,'DATOS | DATA'!$AY$27:$BE$22000,7,FALSE)),NA(),VLOOKUP($AY62,'DATOS | DATA'!$AY$27:$BE$22000,7,FALSE))</f>
        <v>611.54456022433942</v>
      </c>
    </row>
    <row r="63" spans="4:57">
      <c r="D63" s="63">
        <f t="shared" ca="1" si="12"/>
        <v>45556</v>
      </c>
      <c r="E63" s="211">
        <f ca="1">IF(ISNA(VLOOKUP($D63,'DATOS | DATA'!$D$27:$G$22000,2,FALSE)),NA(),VLOOKUP($D63,'DATOS | DATA'!$D$27:$G$22000,2,FALSE))</f>
        <v>7962.7870000000003</v>
      </c>
      <c r="F63" s="211">
        <f ca="1">IF(ISNA(VLOOKUP($D63,'DATOS | DATA'!$D$27:$G$22000,3,FALSE)),NA(),VLOOKUP($D63,'DATOS | DATA'!$D$27:$G$22000,3,FALSE))</f>
        <v>14631.599</v>
      </c>
      <c r="G63" s="211">
        <f ca="1">IF(ISNA(VLOOKUP($D63,'DATOS | DATA'!$D$27:$G$22000,4,FALSE)),NA(),VLOOKUP($D63,'DATOS | DATA'!$D$27:$G$22000,4,FALSE))</f>
        <v>22594.385999999999</v>
      </c>
      <c r="I63" s="63">
        <f t="shared" ca="1" si="13"/>
        <v>45556</v>
      </c>
      <c r="J63" s="68" t="e">
        <f ca="1">IF(ISNA(VLOOKUP($I63,'DATOS | DATA'!$I$232:$K$21999,2,FALSE)),NA(),IF(VLOOKUP($I63,'DATOS | DATA'!$I$232:$K$21999,2,FALSE)="s/o",NA(),VLOOKUP($I63,'DATOS | DATA'!$I$232:$K$21999,2,FALSE)))</f>
        <v>#N/A</v>
      </c>
      <c r="K63" s="68" t="e">
        <f ca="1">IF(ISNA(VLOOKUP($I63,'DATOS | DATA'!$I$232:$K$21999,3,FALSE)),NA(),IF(VLOOKUP($I63,'DATOS | DATA'!$I$232:$K$21999,3,FALSE)="s/o",NA(),VLOOKUP($I63,'DATOS | DATA'!$I$232:$K$21999,3,FALSE)))</f>
        <v>#N/A</v>
      </c>
      <c r="M63" s="63">
        <f t="shared" ca="1" si="2"/>
        <v>45556</v>
      </c>
      <c r="N63" s="211">
        <f ca="1">IF(ISNA(VLOOKUP($M63,'DATOS | DATA'!$M$27:$O$22000,2,FALSE)),NA(),VLOOKUP($M63,'DATOS | DATA'!$M$27:$O$22000,2,FALSE))</f>
        <v>27264</v>
      </c>
      <c r="O63" s="217">
        <f ca="1">IF(ISNA(VLOOKUP($M63,'DATOS | DATA'!$M$27:$O$22000,3,FALSE)),NA(),VLOOKUP($M63,'DATOS | DATA'!$M$27:$O$22000,3,FALSE))</f>
        <v>965.75</v>
      </c>
      <c r="Q63" s="63">
        <f t="shared" ca="1" si="14"/>
        <v>45556</v>
      </c>
      <c r="R63" s="210">
        <f ca="1">IF(ISNA(VLOOKUP($Q63,'DATOS | DATA'!$Q$27:$S$22000,2,FALSE)),NA(),VLOOKUP($Q63,'DATOS | DATA'!$Q$27:$S$22000,2,FALSE))</f>
        <v>251.24987409771614</v>
      </c>
      <c r="S63" s="210">
        <f ca="1">IF(ISNA(VLOOKUP($Q63,'DATOS | DATA'!$Q$27:$S$22000,3,FALSE)),NA(),VLOOKUP($Q63,'DATOS | DATA'!$Q$27:$S$22000,3,FALSE))</f>
        <v>160.94556045073872</v>
      </c>
      <c r="T63" s="57"/>
      <c r="U63" s="63">
        <f t="shared" ca="1" si="15"/>
        <v>45556</v>
      </c>
      <c r="V63" s="217">
        <f ca="1">IF(ISNA(VLOOKUP(U63,'DATOS | DATA'!$U$210:$V$22000,2,FALSE)),NA(),VLOOKUP(U63,'DATOS | DATA'!$U$210:$V$22000,2,FALSE))</f>
        <v>48.192976488611066</v>
      </c>
      <c r="X63" s="63">
        <f t="shared" ca="1" si="16"/>
        <v>45556</v>
      </c>
      <c r="Y63" s="210" t="e">
        <f ca="1">IF(ISNA(VLOOKUP($X63,'DATOS | DATA'!$X$27:$AA$22000,2,FALSE)),NA(),VLOOKUP($X63,'DATOS | DATA'!$X$27:$AA$22000,2,FALSE))</f>
        <v>#N/A</v>
      </c>
      <c r="Z63" s="210" t="e">
        <f ca="1">IF(ISNA(VLOOKUP($X63,'DATOS | DATA'!$X$27:$AA$22000,3,FALSE)),NA(),VLOOKUP($X63,'DATOS | DATA'!$X$27:$AA$22000,3,FALSE))</f>
        <v>#N/A</v>
      </c>
      <c r="AA63" s="210" t="e">
        <f ca="1">IF(ISNA(VLOOKUP($X63,'DATOS | DATA'!$X$27:$AA$22000,4,FALSE)),NA(),VLOOKUP($X63,'DATOS | DATA'!$X$27:$AA$22000,4,FALSE))</f>
        <v>#N/A</v>
      </c>
      <c r="AB63" s="210" t="e">
        <f ca="1">IF(ISNA(VLOOKUP($X63,'DATOS | DATA'!$X$27:$AB$22000,5,FALSE)),NA(),VLOOKUP($X63,'DATOS | DATA'!$X$27:$AB$22000,5,FALSE))</f>
        <v>#N/A</v>
      </c>
      <c r="AD63" s="63">
        <f t="shared" ca="1" si="17"/>
        <v>45556</v>
      </c>
      <c r="AE63" s="210" t="e">
        <f ca="1">IF(ISNA(VLOOKUP($AD63,'DATOS | DATA'!$AD$27:$AF$22000,2,FALSE)),NA(),VLOOKUP($AD63,'DATOS | DATA'!$AD$27:$AF$22000,2,FALSE))</f>
        <v>#N/A</v>
      </c>
      <c r="AF63" s="210" t="e">
        <f ca="1">IF(ISNA(VLOOKUP($AD63,'DATOS | DATA'!$AD$27:$AF$22000,3,FALSE)),NA(),VLOOKUP($AD63,'DATOS | DATA'!$AD$27:$AF$22000,3,FALSE))</f>
        <v>#N/A</v>
      </c>
      <c r="AH63" s="63">
        <f t="shared" ca="1" si="18"/>
        <v>45556</v>
      </c>
      <c r="AI63" s="210">
        <f ca="1">IF(ISNA(VLOOKUP($AH63,'DATOS | DATA'!$AH$27:$AK$22000,2,FALSE)),NA(),VLOOKUP($AH63,'DATOS | DATA'!$AH$27:$AK$22000,2,FALSE))</f>
        <v>101.90723413057032</v>
      </c>
      <c r="AJ63" s="210">
        <f ca="1">IF(ISNA(VLOOKUP($AH63,'DATOS | DATA'!$AH$27:$AK$22000,3,FALSE)),NA(),VLOOKUP($AH63,'DATOS | DATA'!$AH$27:$AK$22000,3,FALSE))</f>
        <v>127.43553501834124</v>
      </c>
      <c r="AK63" s="210">
        <f ca="1">IF(ISNA(VLOOKUP($AH63,'DATOS | DATA'!$AH$27:$AK$22000,4,FALSE)),NA(),VLOOKUP($AH63,'DATOS | DATA'!$AH$27:$AK$22000,4,FALSE))</f>
        <v>154.81291117147734</v>
      </c>
      <c r="AM63" s="63">
        <f t="shared" ca="1" si="19"/>
        <v>45556</v>
      </c>
      <c r="AN63" s="217">
        <f ca="1">IF(ISNA(VLOOKUP($AM63,'DATOS | DATA'!$AM$27:$AP$22000,2,FALSE)),NA(),VLOOKUP($AM63,'DATOS | DATA'!$AM$27:$AP$22000,2,FALSE))</f>
        <v>224.30080023132763</v>
      </c>
      <c r="AO63" s="217">
        <f ca="1">IF(ISNA(VLOOKUP($AM63,'DATOS | DATA'!$AM$27:$AP$22000,3,FALSE)),NA(),VLOOKUP($AM63,'DATOS | DATA'!$AM$27:$AP$22000,3,FALSE))</f>
        <v>227.26614420910875</v>
      </c>
      <c r="AP63" s="217">
        <f ca="1">IF(ISNA(VLOOKUP($AM63,'DATOS | DATA'!$AM$27:$AP$22000,4,FALSE)),NA(),VLOOKUP($AM63,'DATOS | DATA'!$AM$27:$AP$22000,4,FALSE))</f>
        <v>237.91277562905978</v>
      </c>
      <c r="AR63" s="63">
        <f t="shared" ca="1" si="20"/>
        <v>45556</v>
      </c>
      <c r="AS63" s="217">
        <f ca="1">IF(ISNA(VLOOKUP($AR63,'DATOS | DATA'!$AR$27:$AT$22000,2,FALSE)),NA(),VLOOKUP($AR63,'DATOS | DATA'!$AR$27:$AT$22000,2,FALSE))</f>
        <v>84.501273879811833</v>
      </c>
      <c r="AT63" s="217">
        <f ca="1">IF(ISNA(VLOOKUP($AR63,'DATOS | DATA'!$AR$27:$AT$22000,3,FALSE)),NA(),VLOOKUP($AR63,'DATOS | DATA'!$AR$27:$AT$22000,3,FALSE))</f>
        <v>37.332045646285692</v>
      </c>
      <c r="AV63" s="63">
        <f t="shared" ca="1" si="10"/>
        <v>45556</v>
      </c>
      <c r="AW63" s="211">
        <f ca="1">IF(ISNA(VLOOKUP(AV63,'DATOS | DATA'!$AV$27:$AW$21786,2,FALSE)),NA(),VLOOKUP(AV63,'DATOS | DATA'!$AV$27:$AW$21786,2,FALSE))</f>
        <v>33411.302112999998</v>
      </c>
      <c r="AY63" s="71">
        <f t="shared" ca="1" si="11"/>
        <v>45556</v>
      </c>
      <c r="AZ63" s="220" t="e">
        <f ca="1">IF(ISNA(VLOOKUP($AY63,'DATOS | DATA'!$AY$27:$BE$22000,2,FALSE)),NA(),VLOOKUP($AY63,'DATOS | DATA'!$AY$27:$BE$22000,2,FALSE))</f>
        <v>#N/A</v>
      </c>
      <c r="BA63" s="220" t="e">
        <f ca="1">IF(ISNA(VLOOKUP($AY63,'DATOS | DATA'!$AY$27:$BE$22000,3,FALSE)),NA(),VLOOKUP($AY63,'DATOS | DATA'!$AY$27:$BE$22000,3,FALSE))</f>
        <v>#N/A</v>
      </c>
      <c r="BB63" s="220" t="e">
        <f ca="1">IF(ISNA(VLOOKUP($AY63,'DATOS | DATA'!$AY$27:$BE$22000,4,FALSE)),NA(),VLOOKUP($AY63,'DATOS | DATA'!$AY$27:$BE$22000,4,FALSE))</f>
        <v>#N/A</v>
      </c>
      <c r="BC63" s="220" t="e">
        <f ca="1">IF(ISNA(VLOOKUP($AY63,'DATOS | DATA'!$AY$27:$BE$22000,5,FALSE)),NA(),VLOOKUP($AY63,'DATOS | DATA'!$AY$27:$BE$22000,5,FALSE))</f>
        <v>#N/A</v>
      </c>
      <c r="BD63" s="220" t="e">
        <f ca="1">IF(ISNA(VLOOKUP($AY63,'DATOS | DATA'!$AY$27:$BE$22000,6,FALSE)),NA(),VLOOKUP($AY63,'DATOS | DATA'!$AY$27:$BE$22000,6,FALSE))</f>
        <v>#N/A</v>
      </c>
      <c r="BE63" s="220" t="e">
        <f ca="1">IF(ISNA(VLOOKUP($AY63,'DATOS | DATA'!$AY$27:$BE$22000,7,FALSE)),NA(),VLOOKUP($AY63,'DATOS | DATA'!$AY$27:$BE$22000,7,FALSE))</f>
        <v>#N/A</v>
      </c>
    </row>
    <row r="64" spans="4:57">
      <c r="D64" s="63">
        <f t="shared" ca="1" si="12"/>
        <v>45557</v>
      </c>
      <c r="E64" s="211">
        <f ca="1">IF(ISNA(VLOOKUP($D64,'DATOS | DATA'!$D$27:$G$22000,2,FALSE)),NA(),VLOOKUP($D64,'DATOS | DATA'!$D$27:$G$22000,2,FALSE))</f>
        <v>7962.7870000000003</v>
      </c>
      <c r="F64" s="211">
        <f ca="1">IF(ISNA(VLOOKUP($D64,'DATOS | DATA'!$D$27:$G$22000,3,FALSE)),NA(),VLOOKUP($D64,'DATOS | DATA'!$D$27:$G$22000,3,FALSE))</f>
        <v>14631.599</v>
      </c>
      <c r="G64" s="211">
        <f ca="1">IF(ISNA(VLOOKUP($D64,'DATOS | DATA'!$D$27:$G$22000,4,FALSE)),NA(),VLOOKUP($D64,'DATOS | DATA'!$D$27:$G$22000,4,FALSE))</f>
        <v>22594.385999999999</v>
      </c>
      <c r="I64" s="63">
        <f t="shared" ca="1" si="13"/>
        <v>45557</v>
      </c>
      <c r="J64" s="68" t="e">
        <f ca="1">IF(ISNA(VLOOKUP($I64,'DATOS | DATA'!$I$232:$K$21999,2,FALSE)),NA(),IF(VLOOKUP($I64,'DATOS | DATA'!$I$232:$K$21999,2,FALSE)="s/o",NA(),VLOOKUP($I64,'DATOS | DATA'!$I$232:$K$21999,2,FALSE)))</f>
        <v>#N/A</v>
      </c>
      <c r="K64" s="68" t="e">
        <f ca="1">IF(ISNA(VLOOKUP($I64,'DATOS | DATA'!$I$232:$K$21999,3,FALSE)),NA(),IF(VLOOKUP($I64,'DATOS | DATA'!$I$232:$K$21999,3,FALSE)="s/o",NA(),VLOOKUP($I64,'DATOS | DATA'!$I$232:$K$21999,3,FALSE)))</f>
        <v>#N/A</v>
      </c>
      <c r="M64" s="63">
        <f t="shared" ca="1" si="2"/>
        <v>45557</v>
      </c>
      <c r="N64" s="211">
        <f ca="1">IF(ISNA(VLOOKUP($M64,'DATOS | DATA'!$M$27:$O$22000,2,FALSE)),NA(),VLOOKUP($M64,'DATOS | DATA'!$M$27:$O$22000,2,FALSE))</f>
        <v>27264</v>
      </c>
      <c r="O64" s="217">
        <f ca="1">IF(ISNA(VLOOKUP($M64,'DATOS | DATA'!$M$27:$O$22000,3,FALSE)),NA(),VLOOKUP($M64,'DATOS | DATA'!$M$27:$O$22000,3,FALSE))</f>
        <v>965.75</v>
      </c>
      <c r="Q64" s="63">
        <f t="shared" ca="1" si="14"/>
        <v>45557</v>
      </c>
      <c r="R64" s="210">
        <f ca="1">IF(ISNA(VLOOKUP($Q64,'DATOS | DATA'!$Q$27:$S$22000,2,FALSE)),NA(),VLOOKUP($Q64,'DATOS | DATA'!$Q$27:$S$22000,2,FALSE))</f>
        <v>251.42146973794718</v>
      </c>
      <c r="S64" s="210">
        <f ca="1">IF(ISNA(VLOOKUP($Q64,'DATOS | DATA'!$Q$27:$S$22000,3,FALSE)),NA(),VLOOKUP($Q64,'DATOS | DATA'!$Q$27:$S$22000,3,FALSE))</f>
        <v>160.4163824439309</v>
      </c>
      <c r="T64" s="57"/>
      <c r="U64" s="63">
        <f t="shared" ca="1" si="15"/>
        <v>45557</v>
      </c>
      <c r="V64" s="217">
        <f ca="1">IF(ISNA(VLOOKUP(U64,'DATOS | DATA'!$U$210:$V$22000,2,FALSE)),NA(),VLOOKUP(U64,'DATOS | DATA'!$U$210:$V$22000,2,FALSE))</f>
        <v>48.192976488611066</v>
      </c>
      <c r="X64" s="63">
        <f t="shared" ca="1" si="16"/>
        <v>45557</v>
      </c>
      <c r="Y64" s="210" t="e">
        <f ca="1">IF(ISNA(VLOOKUP($X64,'DATOS | DATA'!$X$27:$AA$22000,2,FALSE)),NA(),VLOOKUP($X64,'DATOS | DATA'!$X$27:$AA$22000,2,FALSE))</f>
        <v>#N/A</v>
      </c>
      <c r="Z64" s="210" t="e">
        <f ca="1">IF(ISNA(VLOOKUP($X64,'DATOS | DATA'!$X$27:$AA$22000,3,FALSE)),NA(),VLOOKUP($X64,'DATOS | DATA'!$X$27:$AA$22000,3,FALSE))</f>
        <v>#N/A</v>
      </c>
      <c r="AA64" s="210" t="e">
        <f ca="1">IF(ISNA(VLOOKUP($X64,'DATOS | DATA'!$X$27:$AA$22000,4,FALSE)),NA(),VLOOKUP($X64,'DATOS | DATA'!$X$27:$AA$22000,4,FALSE))</f>
        <v>#N/A</v>
      </c>
      <c r="AB64" s="210" t="e">
        <f ca="1">IF(ISNA(VLOOKUP($X64,'DATOS | DATA'!$X$27:$AB$22000,5,FALSE)),NA(),VLOOKUP($X64,'DATOS | DATA'!$X$27:$AB$22000,5,FALSE))</f>
        <v>#N/A</v>
      </c>
      <c r="AD64" s="63">
        <f t="shared" ca="1" si="17"/>
        <v>45557</v>
      </c>
      <c r="AE64" s="210" t="e">
        <f ca="1">IF(ISNA(VLOOKUP($AD64,'DATOS | DATA'!$AD$27:$AF$22000,2,FALSE)),NA(),VLOOKUP($AD64,'DATOS | DATA'!$AD$27:$AF$22000,2,FALSE))</f>
        <v>#N/A</v>
      </c>
      <c r="AF64" s="210" t="e">
        <f ca="1">IF(ISNA(VLOOKUP($AD64,'DATOS | DATA'!$AD$27:$AF$22000,3,FALSE)),NA(),VLOOKUP($AD64,'DATOS | DATA'!$AD$27:$AF$22000,3,FALSE))</f>
        <v>#N/A</v>
      </c>
      <c r="AH64" s="63">
        <f t="shared" ca="1" si="18"/>
        <v>45557</v>
      </c>
      <c r="AI64" s="210">
        <f ca="1">IF(ISNA(VLOOKUP($AH64,'DATOS | DATA'!$AH$27:$AK$22000,2,FALSE)),NA(),VLOOKUP($AH64,'DATOS | DATA'!$AH$27:$AK$22000,2,FALSE))</f>
        <v>102.21189486721438</v>
      </c>
      <c r="AJ64" s="210">
        <f ca="1">IF(ISNA(VLOOKUP($AH64,'DATOS | DATA'!$AH$27:$AK$22000,3,FALSE)),NA(),VLOOKUP($AH64,'DATOS | DATA'!$AH$27:$AK$22000,3,FALSE))</f>
        <v>127.28402863995458</v>
      </c>
      <c r="AK64" s="210">
        <f ca="1">IF(ISNA(VLOOKUP($AH64,'DATOS | DATA'!$AH$27:$AK$22000,4,FALSE)),NA(),VLOOKUP($AH64,'DATOS | DATA'!$AH$27:$AK$22000,4,FALSE))</f>
        <v>154.1269380067952</v>
      </c>
      <c r="AM64" s="63">
        <f t="shared" ca="1" si="19"/>
        <v>45557</v>
      </c>
      <c r="AN64" s="217">
        <f ca="1">IF(ISNA(VLOOKUP($AM64,'DATOS | DATA'!$AM$27:$AP$22000,2,FALSE)),NA(),VLOOKUP($AM64,'DATOS | DATA'!$AM$27:$AP$22000,2,FALSE))</f>
        <v>224.72592596166919</v>
      </c>
      <c r="AO64" s="217">
        <f ca="1">IF(ISNA(VLOOKUP($AM64,'DATOS | DATA'!$AM$27:$AP$22000,3,FALSE)),NA(),VLOOKUP($AM64,'DATOS | DATA'!$AM$27:$AP$22000,3,FALSE))</f>
        <v>227.83843247886756</v>
      </c>
      <c r="AP64" s="217">
        <f ca="1">IF(ISNA(VLOOKUP($AM64,'DATOS | DATA'!$AM$27:$AP$22000,4,FALSE)),NA(),VLOOKUP($AM64,'DATOS | DATA'!$AM$27:$AP$22000,4,FALSE))</f>
        <v>238.20204189389793</v>
      </c>
      <c r="AR64" s="63">
        <f t="shared" ca="1" si="20"/>
        <v>45557</v>
      </c>
      <c r="AS64" s="217">
        <f ca="1">IF(ISNA(VLOOKUP($AR64,'DATOS | DATA'!$AR$27:$AT$22000,2,FALSE)),NA(),VLOOKUP($AR64,'DATOS | DATA'!$AR$27:$AT$22000,2,FALSE))</f>
        <v>84.865940329110856</v>
      </c>
      <c r="AT64" s="217">
        <f ca="1">IF(ISNA(VLOOKUP($AR64,'DATOS | DATA'!$AR$27:$AT$22000,3,FALSE)),NA(),VLOOKUP($AR64,'DATOS | DATA'!$AR$27:$AT$22000,3,FALSE))</f>
        <v>38.606130326059464</v>
      </c>
      <c r="AV64" s="63">
        <f t="shared" ca="1" si="10"/>
        <v>45557</v>
      </c>
      <c r="AW64" s="211">
        <f ca="1">IF(ISNA(VLOOKUP(AV64,'DATOS | DATA'!$AV$27:$AW$21786,2,FALSE)),NA(),VLOOKUP(AV64,'DATOS | DATA'!$AV$27:$AW$21786,2,FALSE))</f>
        <v>33411.302112999998</v>
      </c>
      <c r="AY64" s="71">
        <f t="shared" ca="1" si="11"/>
        <v>45557</v>
      </c>
      <c r="AZ64" s="220" t="e">
        <f ca="1">IF(ISNA(VLOOKUP($AY64,'DATOS | DATA'!$AY$27:$BE$22000,2,FALSE)),NA(),VLOOKUP($AY64,'DATOS | DATA'!$AY$27:$BE$22000,2,FALSE))</f>
        <v>#N/A</v>
      </c>
      <c r="BA64" s="220" t="e">
        <f ca="1">IF(ISNA(VLOOKUP($AY64,'DATOS | DATA'!$AY$27:$BE$22000,3,FALSE)),NA(),VLOOKUP($AY64,'DATOS | DATA'!$AY$27:$BE$22000,3,FALSE))</f>
        <v>#N/A</v>
      </c>
      <c r="BB64" s="220" t="e">
        <f ca="1">IF(ISNA(VLOOKUP($AY64,'DATOS | DATA'!$AY$27:$BE$22000,4,FALSE)),NA(),VLOOKUP($AY64,'DATOS | DATA'!$AY$27:$BE$22000,4,FALSE))</f>
        <v>#N/A</v>
      </c>
      <c r="BC64" s="220" t="e">
        <f ca="1">IF(ISNA(VLOOKUP($AY64,'DATOS | DATA'!$AY$27:$BE$22000,5,FALSE)),NA(),VLOOKUP($AY64,'DATOS | DATA'!$AY$27:$BE$22000,5,FALSE))</f>
        <v>#N/A</v>
      </c>
      <c r="BD64" s="220" t="e">
        <f ca="1">IF(ISNA(VLOOKUP($AY64,'DATOS | DATA'!$AY$27:$BE$22000,6,FALSE)),NA(),VLOOKUP($AY64,'DATOS | DATA'!$AY$27:$BE$22000,6,FALSE))</f>
        <v>#N/A</v>
      </c>
      <c r="BE64" s="220" t="e">
        <f ca="1">IF(ISNA(VLOOKUP($AY64,'DATOS | DATA'!$AY$27:$BE$22000,7,FALSE)),NA(),VLOOKUP($AY64,'DATOS | DATA'!$AY$27:$BE$22000,7,FALSE))</f>
        <v>#N/A</v>
      </c>
    </row>
    <row r="65" spans="4:57">
      <c r="D65" s="63">
        <f t="shared" ca="1" si="12"/>
        <v>45558</v>
      </c>
      <c r="E65" s="211">
        <f ca="1">IF(ISNA(VLOOKUP($D65,'DATOS | DATA'!$D$27:$G$22000,2,FALSE)),NA(),VLOOKUP($D65,'DATOS | DATA'!$D$27:$G$22000,2,FALSE))</f>
        <v>7736.8530000000001</v>
      </c>
      <c r="F65" s="211">
        <f ca="1">IF(ISNA(VLOOKUP($D65,'DATOS | DATA'!$D$27:$G$22000,3,FALSE)),NA(),VLOOKUP($D65,'DATOS | DATA'!$D$27:$G$22000,3,FALSE))</f>
        <v>14656.634</v>
      </c>
      <c r="G65" s="211">
        <f ca="1">IF(ISNA(VLOOKUP($D65,'DATOS | DATA'!$D$27:$G$22000,4,FALSE)),NA(),VLOOKUP($D65,'DATOS | DATA'!$D$27:$G$22000,4,FALSE))</f>
        <v>22393.487000000001</v>
      </c>
      <c r="I65" s="63">
        <f t="shared" ca="1" si="13"/>
        <v>45558</v>
      </c>
      <c r="J65" s="68">
        <f ca="1">IF(ISNA(VLOOKUP($I65,'DATOS | DATA'!$I$232:$K$21999,2,FALSE)),NA(),IF(VLOOKUP($I65,'DATOS | DATA'!$I$232:$K$21999,2,FALSE)="s/o",NA(),VLOOKUP($I65,'DATOS | DATA'!$I$232:$K$21999,2,FALSE)))</f>
        <v>43.4</v>
      </c>
      <c r="K65" s="68">
        <f ca="1">IF(ISNA(VLOOKUP($I65,'DATOS | DATA'!$I$232:$K$21999,3,FALSE)),NA(),IF(VLOOKUP($I65,'DATOS | DATA'!$I$232:$K$21999,3,FALSE)="s/o",NA(),VLOOKUP($I65,'DATOS | DATA'!$I$232:$K$21999,3,FALSE)))</f>
        <v>43.69</v>
      </c>
      <c r="M65" s="63">
        <f t="shared" ca="1" si="2"/>
        <v>45558</v>
      </c>
      <c r="N65" s="211">
        <f ca="1">IF(ISNA(VLOOKUP($M65,'DATOS | DATA'!$M$27:$O$22000,2,FALSE)),NA(),VLOOKUP($M65,'DATOS | DATA'!$M$27:$O$22000,2,FALSE))</f>
        <v>27343</v>
      </c>
      <c r="O65" s="217">
        <f ca="1">IF(ISNA(VLOOKUP($M65,'DATOS | DATA'!$M$27:$O$22000,3,FALSE)),NA(),VLOOKUP($M65,'DATOS | DATA'!$M$27:$O$22000,3,FALSE))</f>
        <v>966.33330000000001</v>
      </c>
      <c r="Q65" s="63">
        <f t="shared" ca="1" si="14"/>
        <v>45558</v>
      </c>
      <c r="R65" s="210">
        <f ca="1">IF(ISNA(VLOOKUP($Q65,'DATOS | DATA'!$Q$27:$S$22000,2,FALSE)),NA(),VLOOKUP($Q65,'DATOS | DATA'!$Q$27:$S$22000,2,FALSE))</f>
        <v>251.67256927556195</v>
      </c>
      <c r="S65" s="210">
        <f ca="1">IF(ISNA(VLOOKUP($Q65,'DATOS | DATA'!$Q$27:$S$22000,3,FALSE)),NA(),VLOOKUP($Q65,'DATOS | DATA'!$Q$27:$S$22000,3,FALSE))</f>
        <v>159.84501676305291</v>
      </c>
      <c r="T65" s="57"/>
      <c r="U65" s="63">
        <f t="shared" ca="1" si="15"/>
        <v>45558</v>
      </c>
      <c r="V65" s="217">
        <f ca="1">IF(ISNA(VLOOKUP(U65,'DATOS | DATA'!$U$210:$V$22000,2,FALSE)),NA(),VLOOKUP(U65,'DATOS | DATA'!$U$210:$V$22000,2,FALSE))</f>
        <v>48.110456855825319</v>
      </c>
      <c r="X65" s="63">
        <f t="shared" ca="1" si="16"/>
        <v>45558</v>
      </c>
      <c r="Y65" s="210">
        <f ca="1">IF(ISNA(VLOOKUP($X65,'DATOS | DATA'!$X$27:$AA$22000,2,FALSE)),NA(),VLOOKUP($X65,'DATOS | DATA'!$X$27:$AA$22000,2,FALSE))</f>
        <v>40.0625</v>
      </c>
      <c r="Z65" s="210">
        <f ca="1">IF(ISNA(VLOOKUP($X65,'DATOS | DATA'!$X$27:$AA$22000,3,FALSE)),NA(),VLOOKUP($X65,'DATOS | DATA'!$X$27:$AA$22000,3,FALSE))</f>
        <v>35.67</v>
      </c>
      <c r="AA65" s="210">
        <f ca="1">IF(ISNA(VLOOKUP($X65,'DATOS | DATA'!$X$27:$AA$22000,4,FALSE)),NA(),VLOOKUP($X65,'DATOS | DATA'!$X$27:$AA$22000,4,FALSE))</f>
        <v>41.8125</v>
      </c>
      <c r="AB65" s="210" t="e">
        <f ca="1">IF(ISNA(VLOOKUP($X65,'DATOS | DATA'!$X$27:$AB$22000,5,FALSE)),NA(),VLOOKUP($X65,'DATOS | DATA'!$X$27:$AB$22000,5,FALSE))</f>
        <v>#N/A</v>
      </c>
      <c r="AD65" s="63">
        <f t="shared" ca="1" si="17"/>
        <v>45558</v>
      </c>
      <c r="AE65" s="210">
        <f ca="1">IF(ISNA(VLOOKUP($AD65,'DATOS | DATA'!$AD$27:$AF$22000,2,FALSE)),NA(),VLOOKUP($AD65,'DATOS | DATA'!$AD$27:$AF$22000,2,FALSE))</f>
        <v>48.19</v>
      </c>
      <c r="AF65" s="210">
        <f ca="1">IF(ISNA(VLOOKUP($AD65,'DATOS | DATA'!$AD$27:$AF$22000,3,FALSE)),NA(),VLOOKUP($AD65,'DATOS | DATA'!$AD$27:$AF$22000,3,FALSE))</f>
        <v>70.7</v>
      </c>
      <c r="AH65" s="63">
        <f t="shared" ca="1" si="18"/>
        <v>45558</v>
      </c>
      <c r="AI65" s="210">
        <f ca="1">IF(ISNA(VLOOKUP($AH65,'DATOS | DATA'!$AH$27:$AK$22000,2,FALSE)),NA(),VLOOKUP($AH65,'DATOS | DATA'!$AH$27:$AK$22000,2,FALSE))</f>
        <v>102.52870419315857</v>
      </c>
      <c r="AJ65" s="210">
        <f ca="1">IF(ISNA(VLOOKUP($AH65,'DATOS | DATA'!$AH$27:$AK$22000,3,FALSE)),NA(),VLOOKUP($AH65,'DATOS | DATA'!$AH$27:$AK$22000,3,FALSE))</f>
        <v>127.10851043564726</v>
      </c>
      <c r="AK65" s="210">
        <f ca="1">IF(ISNA(VLOOKUP($AH65,'DATOS | DATA'!$AH$27:$AK$22000,4,FALSE)),NA(),VLOOKUP($AH65,'DATOS | DATA'!$AH$27:$AK$22000,4,FALSE))</f>
        <v>153.37697798304757</v>
      </c>
      <c r="AM65" s="63">
        <f t="shared" ca="1" si="19"/>
        <v>45558</v>
      </c>
      <c r="AN65" s="217">
        <f ca="1">IF(ISNA(VLOOKUP($AM65,'DATOS | DATA'!$AM$27:$AP$22000,2,FALSE)),NA(),VLOOKUP($AM65,'DATOS | DATA'!$AM$27:$AP$22000,2,FALSE))</f>
        <v>225.34264127314842</v>
      </c>
      <c r="AO65" s="217">
        <f ca="1">IF(ISNA(VLOOKUP($AM65,'DATOS | DATA'!$AM$27:$AP$22000,3,FALSE)),NA(),VLOOKUP($AM65,'DATOS | DATA'!$AM$27:$AP$22000,3,FALSE))</f>
        <v>228.73206553874255</v>
      </c>
      <c r="AP65" s="217">
        <f ca="1">IF(ISNA(VLOOKUP($AM65,'DATOS | DATA'!$AM$27:$AP$22000,4,FALSE)),NA(),VLOOKUP($AM65,'DATOS | DATA'!$AM$27:$AP$22000,4,FALSE))</f>
        <v>238.60727895378284</v>
      </c>
      <c r="AR65" s="63">
        <f t="shared" ca="1" si="20"/>
        <v>45558</v>
      </c>
      <c r="AS65" s="217">
        <f ca="1">IF(ISNA(VLOOKUP($AR65,'DATOS | DATA'!$AR$27:$AT$22000,2,FALSE)),NA(),VLOOKUP($AR65,'DATOS | DATA'!$AR$27:$AT$22000,2,FALSE))</f>
        <v>85.273996388387289</v>
      </c>
      <c r="AT65" s="217">
        <f ca="1">IF(ISNA(VLOOKUP($AR65,'DATOS | DATA'!$AR$27:$AT$22000,3,FALSE)),NA(),VLOOKUP($AR65,'DATOS | DATA'!$AR$27:$AT$22000,3,FALSE))</f>
        <v>40.113329423890256</v>
      </c>
      <c r="AV65" s="63">
        <f t="shared" ca="1" si="10"/>
        <v>45558</v>
      </c>
      <c r="AW65" s="211">
        <f ca="1">IF(ISNA(VLOOKUP(AV65,'DATOS | DATA'!$AV$27:$AW$21786,2,FALSE)),NA(),VLOOKUP(AV65,'DATOS | DATA'!$AV$27:$AW$21786,2,FALSE))</f>
        <v>33548.279546999998</v>
      </c>
      <c r="AY65" s="71">
        <f t="shared" ca="1" si="11"/>
        <v>45558</v>
      </c>
      <c r="AZ65" s="220">
        <f ca="1">IF(ISNA(VLOOKUP($AY65,'DATOS | DATA'!$AY$27:$BE$22000,2,FALSE)),NA(),VLOOKUP($AY65,'DATOS | DATA'!$AY$27:$BE$22000,2,FALSE))</f>
        <v>-134.41663499999999</v>
      </c>
      <c r="BA65" s="220">
        <f ca="1">IF(ISNA(VLOOKUP($AY65,'DATOS | DATA'!$AY$27:$BE$22000,3,FALSE)),NA(),VLOOKUP($AY65,'DATOS | DATA'!$AY$27:$BE$22000,3,FALSE))</f>
        <v>-915.70989155262009</v>
      </c>
      <c r="BB65" s="220">
        <f ca="1">IF(ISNA(VLOOKUP($AY65,'DATOS | DATA'!$AY$27:$BE$22000,4,FALSE)),NA(),VLOOKUP($AY65,'DATOS | DATA'!$AY$27:$BE$22000,4,FALSE))</f>
        <v>115.89150418368999</v>
      </c>
      <c r="BC65" s="220">
        <f ca="1">IF(ISNA(VLOOKUP($AY65,'DATOS | DATA'!$AY$27:$BE$22000,5,FALSE)),NA(),VLOOKUP($AY65,'DATOS | DATA'!$AY$27:$BE$22000,5,FALSE))</f>
        <v>1480.4250391849794</v>
      </c>
      <c r="BD65" s="220">
        <f ca="1">IF(ISNA(VLOOKUP($AY65,'DATOS | DATA'!$AY$27:$BE$22000,6,FALSE)),NA(),VLOOKUP($AY65,'DATOS | DATA'!$AY$27:$BE$22000,6,FALSE))</f>
        <v>-162.2652053247019</v>
      </c>
      <c r="BE65" s="220">
        <f ca="1">IF(ISNA(VLOOKUP($AY65,'DATOS | DATA'!$AY$27:$BE$22000,7,FALSE)),NA(),VLOOKUP($AY65,'DATOS | DATA'!$AY$27:$BE$22000,7,FALSE))</f>
        <v>383.92481149134784</v>
      </c>
    </row>
    <row r="66" spans="4:57">
      <c r="D66" s="63">
        <f t="shared" ca="1" si="12"/>
        <v>45559</v>
      </c>
      <c r="E66" s="211">
        <f ca="1">IF(ISNA(VLOOKUP($D66,'DATOS | DATA'!$D$27:$G$22000,2,FALSE)),NA(),VLOOKUP($D66,'DATOS | DATA'!$D$27:$G$22000,2,FALSE))</f>
        <v>7175.9679999999998</v>
      </c>
      <c r="F66" s="211">
        <f ca="1">IF(ISNA(VLOOKUP($D66,'DATOS | DATA'!$D$27:$G$22000,3,FALSE)),NA(),VLOOKUP($D66,'DATOS | DATA'!$D$27:$G$22000,3,FALSE))</f>
        <v>14664.678</v>
      </c>
      <c r="G66" s="211">
        <f ca="1">IF(ISNA(VLOOKUP($D66,'DATOS | DATA'!$D$27:$G$22000,4,FALSE)),NA(),VLOOKUP($D66,'DATOS | DATA'!$D$27:$G$22000,4,FALSE))</f>
        <v>21840.646000000001</v>
      </c>
      <c r="I66" s="63">
        <f t="shared" ca="1" si="13"/>
        <v>45559</v>
      </c>
      <c r="J66" s="68">
        <f ca="1">IF(ISNA(VLOOKUP($I66,'DATOS | DATA'!$I$232:$K$21999,2,FALSE)),NA(),IF(VLOOKUP($I66,'DATOS | DATA'!$I$232:$K$21999,2,FALSE)="s/o",NA(),VLOOKUP($I66,'DATOS | DATA'!$I$232:$K$21999,2,FALSE)))</f>
        <v>42.54</v>
      </c>
      <c r="K66" s="68">
        <f ca="1">IF(ISNA(VLOOKUP($I66,'DATOS | DATA'!$I$232:$K$21999,3,FALSE)),NA(),IF(VLOOKUP($I66,'DATOS | DATA'!$I$232:$K$21999,3,FALSE)="s/o",NA(),VLOOKUP($I66,'DATOS | DATA'!$I$232:$K$21999,3,FALSE)))</f>
        <v>43.68</v>
      </c>
      <c r="M66" s="63">
        <f t="shared" ca="1" si="2"/>
        <v>45559</v>
      </c>
      <c r="N66" s="211">
        <f ca="1">IF(ISNA(VLOOKUP($M66,'DATOS | DATA'!$M$27:$O$22000,2,FALSE)),NA(),VLOOKUP($M66,'DATOS | DATA'!$M$27:$O$22000,2,FALSE))</f>
        <v>28241</v>
      </c>
      <c r="O66" s="217">
        <f ca="1">IF(ISNA(VLOOKUP($M66,'DATOS | DATA'!$M$27:$O$22000,3,FALSE)),NA(),VLOOKUP($M66,'DATOS | DATA'!$M$27:$O$22000,3,FALSE))</f>
        <v>966.75</v>
      </c>
      <c r="Q66" s="63">
        <f t="shared" ca="1" si="14"/>
        <v>45559</v>
      </c>
      <c r="R66" s="210">
        <f ca="1">IF(ISNA(VLOOKUP($Q66,'DATOS | DATA'!$Q$27:$S$22000,2,FALSE)),NA(),VLOOKUP($Q66,'DATOS | DATA'!$Q$27:$S$22000,2,FALSE))</f>
        <v>251.65440390495718</v>
      </c>
      <c r="S66" s="210">
        <f ca="1">IF(ISNA(VLOOKUP($Q66,'DATOS | DATA'!$Q$27:$S$22000,3,FALSE)),NA(),VLOOKUP($Q66,'DATOS | DATA'!$Q$27:$S$22000,3,FALSE))</f>
        <v>159.13403414824484</v>
      </c>
      <c r="T66" s="57"/>
      <c r="U66" s="63">
        <f t="shared" ca="1" si="15"/>
        <v>45559</v>
      </c>
      <c r="V66" s="217">
        <f ca="1">IF(ISNA(VLOOKUP(U66,'DATOS | DATA'!$U$210:$V$22000,2,FALSE)),NA(),VLOOKUP(U66,'DATOS | DATA'!$U$210:$V$22000,2,FALSE))</f>
        <v>47.987980978275367</v>
      </c>
      <c r="X66" s="63">
        <f t="shared" ca="1" si="16"/>
        <v>45559</v>
      </c>
      <c r="Y66" s="210">
        <f ca="1">IF(ISNA(VLOOKUP($X66,'DATOS | DATA'!$X$27:$AA$22000,2,FALSE)),NA(),VLOOKUP($X66,'DATOS | DATA'!$X$27:$AA$22000,2,FALSE))</f>
        <v>42</v>
      </c>
      <c r="Z66" s="210">
        <f ca="1">IF(ISNA(VLOOKUP($X66,'DATOS | DATA'!$X$27:$AA$22000,3,FALSE)),NA(),VLOOKUP($X66,'DATOS | DATA'!$X$27:$AA$22000,3,FALSE))</f>
        <v>35.799999999999997</v>
      </c>
      <c r="AA66" s="210">
        <f ca="1">IF(ISNA(VLOOKUP($X66,'DATOS | DATA'!$X$27:$AA$22000,4,FALSE)),NA(),VLOOKUP($X66,'DATOS | DATA'!$X$27:$AA$22000,4,FALSE))</f>
        <v>42.875</v>
      </c>
      <c r="AB66" s="210" t="e">
        <f ca="1">IF(ISNA(VLOOKUP($X66,'DATOS | DATA'!$X$27:$AB$22000,5,FALSE)),NA(),VLOOKUP($X66,'DATOS | DATA'!$X$27:$AB$22000,5,FALSE))</f>
        <v>#N/A</v>
      </c>
      <c r="AD66" s="63">
        <f t="shared" ca="1" si="17"/>
        <v>45559</v>
      </c>
      <c r="AE66" s="210">
        <f ca="1">IF(ISNA(VLOOKUP($AD66,'DATOS | DATA'!$AD$27:$AF$22000,2,FALSE)),NA(),VLOOKUP($AD66,'DATOS | DATA'!$AD$27:$AF$22000,2,FALSE))</f>
        <v>48.25</v>
      </c>
      <c r="AF66" s="210">
        <f ca="1">IF(ISNA(VLOOKUP($AD66,'DATOS | DATA'!$AD$27:$AF$22000,3,FALSE)),NA(),VLOOKUP($AD66,'DATOS | DATA'!$AD$27:$AF$22000,3,FALSE))</f>
        <v>67.44</v>
      </c>
      <c r="AH66" s="63">
        <f t="shared" ca="1" si="18"/>
        <v>45559</v>
      </c>
      <c r="AI66" s="210">
        <f ca="1">IF(ISNA(VLOOKUP($AH66,'DATOS | DATA'!$AH$27:$AK$22000,2,FALSE)),NA(),VLOOKUP($AH66,'DATOS | DATA'!$AH$27:$AK$22000,2,FALSE))</f>
        <v>103.00048291733739</v>
      </c>
      <c r="AJ66" s="210">
        <f ca="1">IF(ISNA(VLOOKUP($AH66,'DATOS | DATA'!$AH$27:$AK$22000,3,FALSE)),NA(),VLOOKUP($AH66,'DATOS | DATA'!$AH$27:$AK$22000,3,FALSE))</f>
        <v>126.94876553371954</v>
      </c>
      <c r="AK66" s="210">
        <f ca="1">IF(ISNA(VLOOKUP($AH66,'DATOS | DATA'!$AH$27:$AK$22000,4,FALSE)),NA(),VLOOKUP($AH66,'DATOS | DATA'!$AH$27:$AK$22000,4,FALSE))</f>
        <v>152.47072925640001</v>
      </c>
      <c r="AM66" s="63">
        <f t="shared" ca="1" si="19"/>
        <v>45559</v>
      </c>
      <c r="AN66" s="217">
        <f ca="1">IF(ISNA(VLOOKUP($AM66,'DATOS | DATA'!$AM$27:$AP$22000,2,FALSE)),NA(),VLOOKUP($AM66,'DATOS | DATA'!$AM$27:$AP$22000,2,FALSE))</f>
        <v>225.96114840275061</v>
      </c>
      <c r="AO66" s="217">
        <f ca="1">IF(ISNA(VLOOKUP($AM66,'DATOS | DATA'!$AM$27:$AP$22000,3,FALSE)),NA(),VLOOKUP($AM66,'DATOS | DATA'!$AM$27:$AP$22000,3,FALSE))</f>
        <v>229.69768838159771</v>
      </c>
      <c r="AP66" s="217">
        <f ca="1">IF(ISNA(VLOOKUP($AM66,'DATOS | DATA'!$AM$27:$AP$22000,4,FALSE)),NA(),VLOOKUP($AM66,'DATOS | DATA'!$AM$27:$AP$22000,4,FALSE))</f>
        <v>238.91539215260701</v>
      </c>
      <c r="AR66" s="63">
        <f t="shared" ca="1" si="20"/>
        <v>45559</v>
      </c>
      <c r="AS66" s="217">
        <f ca="1">IF(ISNA(VLOOKUP($AR66,'DATOS | DATA'!$AR$27:$AT$22000,2,FALSE)),NA(),VLOOKUP($AR66,'DATOS | DATA'!$AR$27:$AT$22000,2,FALSE))</f>
        <v>85.706354851581338</v>
      </c>
      <c r="AT66" s="217">
        <f ca="1">IF(ISNA(VLOOKUP($AR66,'DATOS | DATA'!$AR$27:$AT$22000,3,FALSE)),NA(),VLOOKUP($AR66,'DATOS | DATA'!$AR$27:$AT$22000,3,FALSE))</f>
        <v>41.91127629465565</v>
      </c>
      <c r="AV66" s="63">
        <f t="shared" ca="1" si="10"/>
        <v>45559</v>
      </c>
      <c r="AW66" s="211">
        <f ca="1">IF(ISNA(VLOOKUP(AV66,'DATOS | DATA'!$AV$27:$AW$21786,2,FALSE)),NA(),VLOOKUP(AV66,'DATOS | DATA'!$AV$27:$AW$21786,2,FALSE))</f>
        <v>33579.917507999999</v>
      </c>
      <c r="AY66" s="71">
        <f t="shared" ca="1" si="11"/>
        <v>45559</v>
      </c>
      <c r="AZ66" s="220">
        <f ca="1">IF(ISNA(VLOOKUP($AY66,'DATOS | DATA'!$AY$27:$BE$22000,2,FALSE)),NA(),VLOOKUP($AY66,'DATOS | DATA'!$AY$27:$BE$22000,2,FALSE))</f>
        <v>-114.61890999999996</v>
      </c>
      <c r="BA66" s="220">
        <f ca="1">IF(ISNA(VLOOKUP($AY66,'DATOS | DATA'!$AY$27:$BE$22000,3,FALSE)),NA(),VLOOKUP($AY66,'DATOS | DATA'!$AY$27:$BE$22000,3,FALSE))</f>
        <v>-914.04129185803981</v>
      </c>
      <c r="BB66" s="220">
        <f ca="1">IF(ISNA(VLOOKUP($AY66,'DATOS | DATA'!$AY$27:$BE$22000,4,FALSE)),NA(),VLOOKUP($AY66,'DATOS | DATA'!$AY$27:$BE$22000,4,FALSE))</f>
        <v>63.859805859599994</v>
      </c>
      <c r="BC66" s="220">
        <f ca="1">IF(ISNA(VLOOKUP($AY66,'DATOS | DATA'!$AY$27:$BE$22000,5,FALSE)),NA(),VLOOKUP($AY66,'DATOS | DATA'!$AY$27:$BE$22000,5,FALSE))</f>
        <v>667.63901371312932</v>
      </c>
      <c r="BD66" s="220">
        <f ca="1">IF(ISNA(VLOOKUP($AY66,'DATOS | DATA'!$AY$27:$BE$22000,6,FALSE)),NA(),VLOOKUP($AY66,'DATOS | DATA'!$AY$27:$BE$22000,6,FALSE))</f>
        <v>-56.732439161995195</v>
      </c>
      <c r="BE66" s="220">
        <f ca="1">IF(ISNA(VLOOKUP($AY66,'DATOS | DATA'!$AY$27:$BE$22000,7,FALSE)),NA(),VLOOKUP($AY66,'DATOS | DATA'!$AY$27:$BE$22000,7,FALSE))</f>
        <v>-353.89382144730536</v>
      </c>
    </row>
    <row r="67" spans="4:57">
      <c r="D67" s="63">
        <f t="shared" ca="1" si="12"/>
        <v>45560</v>
      </c>
      <c r="E67" s="211">
        <f ca="1">IF(ISNA(VLOOKUP($D67,'DATOS | DATA'!$D$27:$G$22000,2,FALSE)),NA(),VLOOKUP($D67,'DATOS | DATA'!$D$27:$G$22000,2,FALSE))</f>
        <v>7328.18</v>
      </c>
      <c r="F67" s="211">
        <f ca="1">IF(ISNA(VLOOKUP($D67,'DATOS | DATA'!$D$27:$G$22000,3,FALSE)),NA(),VLOOKUP($D67,'DATOS | DATA'!$D$27:$G$22000,3,FALSE))</f>
        <v>14682.168</v>
      </c>
      <c r="G67" s="211">
        <f ca="1">IF(ISNA(VLOOKUP($D67,'DATOS | DATA'!$D$27:$G$22000,4,FALSE)),NA(),VLOOKUP($D67,'DATOS | DATA'!$D$27:$G$22000,4,FALSE))</f>
        <v>22010.348000000002</v>
      </c>
      <c r="I67" s="63">
        <f t="shared" ca="1" si="13"/>
        <v>45560</v>
      </c>
      <c r="J67" s="68">
        <f ca="1">IF(ISNA(VLOOKUP($I67,'DATOS | DATA'!$I$232:$K$21999,2,FALSE)),NA(),IF(VLOOKUP($I67,'DATOS | DATA'!$I$232:$K$21999,2,FALSE)="s/o",NA(),VLOOKUP($I67,'DATOS | DATA'!$I$232:$K$21999,2,FALSE)))</f>
        <v>42.08</v>
      </c>
      <c r="K67" s="68">
        <f ca="1">IF(ISNA(VLOOKUP($I67,'DATOS | DATA'!$I$232:$K$21999,3,FALSE)),NA(),IF(VLOOKUP($I67,'DATOS | DATA'!$I$232:$K$21999,3,FALSE)="s/o",NA(),VLOOKUP($I67,'DATOS | DATA'!$I$232:$K$21999,3,FALSE)))</f>
        <v>43.73</v>
      </c>
      <c r="M67" s="63">
        <f t="shared" ca="1" si="2"/>
        <v>45560</v>
      </c>
      <c r="N67" s="211">
        <f ca="1">IF(ISNA(VLOOKUP($M67,'DATOS | DATA'!$M$27:$O$22000,2,FALSE)),NA(),VLOOKUP($M67,'DATOS | DATA'!$M$27:$O$22000,2,FALSE))</f>
        <v>28834</v>
      </c>
      <c r="O67" s="217">
        <f ca="1">IF(ISNA(VLOOKUP($M67,'DATOS | DATA'!$M$27:$O$22000,3,FALSE)),NA(),VLOOKUP($M67,'DATOS | DATA'!$M$27:$O$22000,3,FALSE))</f>
        <v>967.91669999999999</v>
      </c>
      <c r="Q67" s="63">
        <f t="shared" ca="1" si="14"/>
        <v>45560</v>
      </c>
      <c r="R67" s="210">
        <f ca="1">IF(ISNA(VLOOKUP($Q67,'DATOS | DATA'!$Q$27:$S$22000,2,FALSE)),NA(),VLOOKUP($Q67,'DATOS | DATA'!$Q$27:$S$22000,2,FALSE))</f>
        <v>251.62770450639468</v>
      </c>
      <c r="S67" s="210">
        <f ca="1">IF(ISNA(VLOOKUP($Q67,'DATOS | DATA'!$Q$27:$S$22000,3,FALSE)),NA(),VLOOKUP($Q67,'DATOS | DATA'!$Q$27:$S$22000,3,FALSE))</f>
        <v>158.39046698918716</v>
      </c>
      <c r="T67" s="57"/>
      <c r="U67" s="63">
        <f t="shared" ca="1" si="15"/>
        <v>45560</v>
      </c>
      <c r="V67" s="217">
        <f ca="1">IF(ISNA(VLOOKUP(U67,'DATOS | DATA'!$U$210:$V$22000,2,FALSE)),NA(),VLOOKUP(U67,'DATOS | DATA'!$U$210:$V$22000,2,FALSE))</f>
        <v>47.935110136621525</v>
      </c>
      <c r="X67" s="63">
        <f t="shared" ca="1" si="16"/>
        <v>45560</v>
      </c>
      <c r="Y67" s="210">
        <f ca="1">IF(ISNA(VLOOKUP($X67,'DATOS | DATA'!$X$27:$AA$22000,2,FALSE)),NA(),VLOOKUP($X67,'DATOS | DATA'!$X$27:$AA$22000,2,FALSE))</f>
        <v>39.625</v>
      </c>
      <c r="Z67" s="210">
        <f ca="1">IF(ISNA(VLOOKUP($X67,'DATOS | DATA'!$X$27:$AA$22000,3,FALSE)),NA(),VLOOKUP($X67,'DATOS | DATA'!$X$27:$AA$22000,3,FALSE))</f>
        <v>34.700000000000003</v>
      </c>
      <c r="AA67" s="210">
        <f ca="1">IF(ISNA(VLOOKUP($X67,'DATOS | DATA'!$X$27:$AA$22000,4,FALSE)),NA(),VLOOKUP($X67,'DATOS | DATA'!$X$27:$AA$22000,4,FALSE))</f>
        <v>41.375</v>
      </c>
      <c r="AB67" s="210" t="e">
        <f ca="1">IF(ISNA(VLOOKUP($X67,'DATOS | DATA'!$X$27:$AB$22000,5,FALSE)),NA(),VLOOKUP($X67,'DATOS | DATA'!$X$27:$AB$22000,5,FALSE))</f>
        <v>#N/A</v>
      </c>
      <c r="AD67" s="63">
        <f t="shared" ca="1" si="17"/>
        <v>45560</v>
      </c>
      <c r="AE67" s="210">
        <f ca="1">IF(ISNA(VLOOKUP($AD67,'DATOS | DATA'!$AD$27:$AF$22000,2,FALSE)),NA(),VLOOKUP($AD67,'DATOS | DATA'!$AD$27:$AF$22000,2,FALSE))</f>
        <v>47.66</v>
      </c>
      <c r="AF67" s="210">
        <f ca="1">IF(ISNA(VLOOKUP($AD67,'DATOS | DATA'!$AD$27:$AF$22000,3,FALSE)),NA(),VLOOKUP($AD67,'DATOS | DATA'!$AD$27:$AF$22000,3,FALSE))</f>
        <v>67.05</v>
      </c>
      <c r="AH67" s="63">
        <f t="shared" ca="1" si="18"/>
        <v>45560</v>
      </c>
      <c r="AI67" s="210">
        <f ca="1">IF(ISNA(VLOOKUP($AH67,'DATOS | DATA'!$AH$27:$AK$22000,2,FALSE)),NA(),VLOOKUP($AH67,'DATOS | DATA'!$AH$27:$AK$22000,2,FALSE))</f>
        <v>103.47324928101101</v>
      </c>
      <c r="AJ67" s="210">
        <f ca="1">IF(ISNA(VLOOKUP($AH67,'DATOS | DATA'!$AH$27:$AK$22000,3,FALSE)),NA(),VLOOKUP($AH67,'DATOS | DATA'!$AH$27:$AK$22000,3,FALSE))</f>
        <v>126.76776295425003</v>
      </c>
      <c r="AK67" s="210">
        <f ca="1">IF(ISNA(VLOOKUP($AH67,'DATOS | DATA'!$AH$27:$AK$22000,4,FALSE)),NA(),VLOOKUP($AH67,'DATOS | DATA'!$AH$27:$AK$22000,4,FALSE))</f>
        <v>151.54411763419068</v>
      </c>
      <c r="AM67" s="63">
        <f t="shared" ca="1" si="19"/>
        <v>45560</v>
      </c>
      <c r="AN67" s="217">
        <f ca="1">IF(ISNA(VLOOKUP($AM67,'DATOS | DATA'!$AM$27:$AP$22000,2,FALSE)),NA(),VLOOKUP($AM67,'DATOS | DATA'!$AM$27:$AP$22000,2,FALSE))</f>
        <v>226.42649872102197</v>
      </c>
      <c r="AO67" s="217">
        <f ca="1">IF(ISNA(VLOOKUP($AM67,'DATOS | DATA'!$AM$27:$AP$22000,3,FALSE)),NA(),VLOOKUP($AM67,'DATOS | DATA'!$AM$27:$AP$22000,3,FALSE))</f>
        <v>230.35771885276978</v>
      </c>
      <c r="AP67" s="217">
        <f ca="1">IF(ISNA(VLOOKUP($AM67,'DATOS | DATA'!$AM$27:$AP$22000,4,FALSE)),NA(),VLOOKUP($AM67,'DATOS | DATA'!$AM$27:$AP$22000,4,FALSE))</f>
        <v>239.15384328484919</v>
      </c>
      <c r="AR67" s="63">
        <f t="shared" ca="1" si="20"/>
        <v>45560</v>
      </c>
      <c r="AS67" s="217">
        <f ca="1">IF(ISNA(VLOOKUP($AR67,'DATOS | DATA'!$AR$27:$AT$22000,2,FALSE)),NA(),VLOOKUP($AR67,'DATOS | DATA'!$AR$27:$AT$22000,2,FALSE))</f>
        <v>86.097271443301665</v>
      </c>
      <c r="AT67" s="217">
        <f ca="1">IF(ISNA(VLOOKUP($AR67,'DATOS | DATA'!$AR$27:$AT$22000,3,FALSE)),NA(),VLOOKUP($AR67,'DATOS | DATA'!$AR$27:$AT$22000,3,FALSE))</f>
        <v>44.08084183582779</v>
      </c>
      <c r="AV67" s="63">
        <f t="shared" ca="1" si="10"/>
        <v>45560</v>
      </c>
      <c r="AW67" s="211">
        <f ca="1">IF(ISNA(VLOOKUP(AV67,'DATOS | DATA'!$AV$27:$AW$21786,2,FALSE)),NA(),VLOOKUP(AV67,'DATOS | DATA'!$AV$27:$AW$21786,2,FALSE))</f>
        <v>33993.244424999997</v>
      </c>
      <c r="AY67" s="71">
        <f t="shared" ca="1" si="11"/>
        <v>45560</v>
      </c>
      <c r="AZ67" s="220">
        <f ca="1">IF(ISNA(VLOOKUP($AY67,'DATOS | DATA'!$AY$27:$BE$22000,2,FALSE)),NA(),VLOOKUP($AY67,'DATOS | DATA'!$AY$27:$BE$22000,2,FALSE))</f>
        <v>141.73867500000006</v>
      </c>
      <c r="BA67" s="220">
        <f ca="1">IF(ISNA(VLOOKUP($AY67,'DATOS | DATA'!$AY$27:$BE$22000,3,FALSE)),NA(),VLOOKUP($AY67,'DATOS | DATA'!$AY$27:$BE$22000,3,FALSE))</f>
        <v>-914.27451271944017</v>
      </c>
      <c r="BB67" s="220">
        <f ca="1">IF(ISNA(VLOOKUP($AY67,'DATOS | DATA'!$AY$27:$BE$22000,4,FALSE)),NA(),VLOOKUP($AY67,'DATOS | DATA'!$AY$27:$BE$22000,4,FALSE))</f>
        <v>22.982084616689995</v>
      </c>
      <c r="BC67" s="220">
        <f ca="1">IF(ISNA(VLOOKUP($AY67,'DATOS | DATA'!$AY$27:$BE$22000,5,FALSE)),NA(),VLOOKUP($AY67,'DATOS | DATA'!$AY$27:$BE$22000,5,FALSE))</f>
        <v>1508.9135518251396</v>
      </c>
      <c r="BD67" s="220">
        <f ca="1">IF(ISNA(VLOOKUP($AY67,'DATOS | DATA'!$AY$27:$BE$22000,6,FALSE)),NA(),VLOOKUP($AY67,'DATOS | DATA'!$AY$27:$BE$22000,6,FALSE))</f>
        <v>-26.067447362269945</v>
      </c>
      <c r="BE67" s="220">
        <f ca="1">IF(ISNA(VLOOKUP($AY67,'DATOS | DATA'!$AY$27:$BE$22000,7,FALSE)),NA(),VLOOKUP($AY67,'DATOS | DATA'!$AY$27:$BE$22000,7,FALSE))</f>
        <v>733.29235136011982</v>
      </c>
    </row>
    <row r="68" spans="4:57">
      <c r="D68" s="63">
        <f t="shared" ca="1" si="12"/>
        <v>45561</v>
      </c>
      <c r="E68" s="211">
        <f ca="1">IF(ISNA(VLOOKUP($D68,'DATOS | DATA'!$D$27:$G$22000,2,FALSE)),NA(),VLOOKUP($D68,'DATOS | DATA'!$D$27:$G$22000,2,FALSE))</f>
        <v>6999.2089999999998</v>
      </c>
      <c r="F68" s="211">
        <f ca="1">IF(ISNA(VLOOKUP($D68,'DATOS | DATA'!$D$27:$G$22000,3,FALSE)),NA(),VLOOKUP($D68,'DATOS | DATA'!$D$27:$G$22000,3,FALSE))</f>
        <v>14732.918</v>
      </c>
      <c r="G68" s="211">
        <f ca="1">IF(ISNA(VLOOKUP($D68,'DATOS | DATA'!$D$27:$G$22000,4,FALSE)),NA(),VLOOKUP($D68,'DATOS | DATA'!$D$27:$G$22000,4,FALSE))</f>
        <v>21732.127</v>
      </c>
      <c r="I68" s="63">
        <f t="shared" ca="1" si="13"/>
        <v>45561</v>
      </c>
      <c r="J68" s="68">
        <f ca="1">IF(ISNA(VLOOKUP($I68,'DATOS | DATA'!$I$232:$K$21999,2,FALSE)),NA(),IF(VLOOKUP($I68,'DATOS | DATA'!$I$232:$K$21999,2,FALSE)="s/o",NA(),VLOOKUP($I68,'DATOS | DATA'!$I$232:$K$21999,2,FALSE)))</f>
        <v>46.07</v>
      </c>
      <c r="K68" s="68">
        <f ca="1">IF(ISNA(VLOOKUP($I68,'DATOS | DATA'!$I$232:$K$21999,3,FALSE)),NA(),IF(VLOOKUP($I68,'DATOS | DATA'!$I$232:$K$21999,3,FALSE)="s/o",NA(),VLOOKUP($I68,'DATOS | DATA'!$I$232:$K$21999,3,FALSE)))</f>
        <v>44.96</v>
      </c>
      <c r="M68" s="63">
        <f t="shared" ca="1" si="2"/>
        <v>45561</v>
      </c>
      <c r="N68" s="211">
        <f ca="1">IF(ISNA(VLOOKUP($M68,'DATOS | DATA'!$M$27:$O$22000,2,FALSE)),NA(),VLOOKUP($M68,'DATOS | DATA'!$M$27:$O$22000,2,FALSE))</f>
        <v>29164</v>
      </c>
      <c r="O68" s="217">
        <f ca="1">IF(ISNA(VLOOKUP($M68,'DATOS | DATA'!$M$27:$O$22000,3,FALSE)),NA(),VLOOKUP($M68,'DATOS | DATA'!$M$27:$O$22000,3,FALSE))</f>
        <v>968.75</v>
      </c>
      <c r="Q68" s="63">
        <f t="shared" ca="1" si="14"/>
        <v>45561</v>
      </c>
      <c r="R68" s="210">
        <f ca="1">IF(ISNA(VLOOKUP($Q68,'DATOS | DATA'!$Q$27:$S$22000,2,FALSE)),NA(),VLOOKUP($Q68,'DATOS | DATA'!$Q$27:$S$22000,2,FALSE))</f>
        <v>250.74420700754931</v>
      </c>
      <c r="S68" s="210">
        <f ca="1">IF(ISNA(VLOOKUP($Q68,'DATOS | DATA'!$Q$27:$S$22000,3,FALSE)),NA(),VLOOKUP($Q68,'DATOS | DATA'!$Q$27:$S$22000,3,FALSE))</f>
        <v>157.67621470330658</v>
      </c>
      <c r="T68" s="57"/>
      <c r="U68" s="63">
        <f t="shared" ca="1" si="15"/>
        <v>45561</v>
      </c>
      <c r="V68" s="217">
        <f ca="1">IF(ISNA(VLOOKUP(U68,'DATOS | DATA'!$U$210:$V$22000,2,FALSE)),NA(),VLOOKUP(U68,'DATOS | DATA'!$U$210:$V$22000,2,FALSE))</f>
        <v>47.50305232366123</v>
      </c>
      <c r="X68" s="63">
        <f t="shared" ca="1" si="16"/>
        <v>45561</v>
      </c>
      <c r="Y68" s="210">
        <f ca="1">IF(ISNA(VLOOKUP($X68,'DATOS | DATA'!$X$27:$AA$22000,2,FALSE)),NA(),VLOOKUP($X68,'DATOS | DATA'!$X$27:$AA$22000,2,FALSE))</f>
        <v>40.625</v>
      </c>
      <c r="Z68" s="210">
        <f ca="1">IF(ISNA(VLOOKUP($X68,'DATOS | DATA'!$X$27:$AA$22000,3,FALSE)),NA(),VLOOKUP($X68,'DATOS | DATA'!$X$27:$AA$22000,3,FALSE))</f>
        <v>35.71</v>
      </c>
      <c r="AA68" s="210">
        <f ca="1">IF(ISNA(VLOOKUP($X68,'DATOS | DATA'!$X$27:$AA$22000,4,FALSE)),NA(),VLOOKUP($X68,'DATOS | DATA'!$X$27:$AA$22000,4,FALSE))</f>
        <v>42.1875</v>
      </c>
      <c r="AB68" s="210" t="e">
        <f ca="1">IF(ISNA(VLOOKUP($X68,'DATOS | DATA'!$X$27:$AB$22000,5,FALSE)),NA(),VLOOKUP($X68,'DATOS | DATA'!$X$27:$AB$22000,5,FALSE))</f>
        <v>#N/A</v>
      </c>
      <c r="AD68" s="63">
        <f t="shared" ca="1" si="17"/>
        <v>45561</v>
      </c>
      <c r="AE68" s="210">
        <f ca="1">IF(ISNA(VLOOKUP($AD68,'DATOS | DATA'!$AD$27:$AF$22000,2,FALSE)),NA(),VLOOKUP($AD68,'DATOS | DATA'!$AD$27:$AF$22000,2,FALSE))</f>
        <v>48.33</v>
      </c>
      <c r="AF68" s="210">
        <f ca="1">IF(ISNA(VLOOKUP($AD68,'DATOS | DATA'!$AD$27:$AF$22000,3,FALSE)),NA(),VLOOKUP($AD68,'DATOS | DATA'!$AD$27:$AF$22000,3,FALSE))</f>
        <v>67.44</v>
      </c>
      <c r="AH68" s="63">
        <f t="shared" ca="1" si="18"/>
        <v>45561</v>
      </c>
      <c r="AI68" s="210">
        <f ca="1">IF(ISNA(VLOOKUP($AH68,'DATOS | DATA'!$AH$27:$AK$22000,2,FALSE)),NA(),VLOOKUP($AH68,'DATOS | DATA'!$AH$27:$AK$22000,2,FALSE))</f>
        <v>103.86723643504018</v>
      </c>
      <c r="AJ68" s="210">
        <f ca="1">IF(ISNA(VLOOKUP($AH68,'DATOS | DATA'!$AH$27:$AK$22000,3,FALSE)),NA(),VLOOKUP($AH68,'DATOS | DATA'!$AH$27:$AK$22000,3,FALSE))</f>
        <v>126.58726872829105</v>
      </c>
      <c r="AK68" s="210">
        <f ca="1">IF(ISNA(VLOOKUP($AH68,'DATOS | DATA'!$AH$27:$AK$22000,4,FALSE)),NA(),VLOOKUP($AH68,'DATOS | DATA'!$AH$27:$AK$22000,4,FALSE))</f>
        <v>150.65973654858249</v>
      </c>
      <c r="AM68" s="63">
        <f t="shared" ca="1" si="19"/>
        <v>45561</v>
      </c>
      <c r="AN68" s="217">
        <f ca="1">IF(ISNA(VLOOKUP($AM68,'DATOS | DATA'!$AM$27:$AP$22000,2,FALSE)),NA(),VLOOKUP($AM68,'DATOS | DATA'!$AM$27:$AP$22000,2,FALSE))</f>
        <v>226.97538777178954</v>
      </c>
      <c r="AO68" s="217">
        <f ca="1">IF(ISNA(VLOOKUP($AM68,'DATOS | DATA'!$AM$27:$AP$22000,3,FALSE)),NA(),VLOOKUP($AM68,'DATOS | DATA'!$AM$27:$AP$22000,3,FALSE))</f>
        <v>231.08614908629565</v>
      </c>
      <c r="AP68" s="217">
        <f ca="1">IF(ISNA(VLOOKUP($AM68,'DATOS | DATA'!$AM$27:$AP$22000,4,FALSE)),NA(),VLOOKUP($AM68,'DATOS | DATA'!$AM$27:$AP$22000,4,FALSE))</f>
        <v>239.53051222009697</v>
      </c>
      <c r="AR68" s="63">
        <f t="shared" ca="1" si="20"/>
        <v>45561</v>
      </c>
      <c r="AS68" s="217">
        <f ca="1">IF(ISNA(VLOOKUP($AR68,'DATOS | DATA'!$AR$27:$AT$22000,2,FALSE)),NA(),VLOOKUP($AR68,'DATOS | DATA'!$AR$27:$AT$22000,2,FALSE))</f>
        <v>86.504989657172032</v>
      </c>
      <c r="AT68" s="217">
        <f ca="1">IF(ISNA(VLOOKUP($AR68,'DATOS | DATA'!$AR$27:$AT$22000,3,FALSE)),NA(),VLOOKUP($AR68,'DATOS | DATA'!$AR$27:$AT$22000,3,FALSE))</f>
        <v>46.509839654195332</v>
      </c>
      <c r="AV68" s="63">
        <f t="shared" ca="1" si="10"/>
        <v>45561</v>
      </c>
      <c r="AW68" s="211">
        <f ca="1">IF(ISNA(VLOOKUP(AV68,'DATOS | DATA'!$AV$27:$AW$21786,2,FALSE)),NA(),VLOOKUP(AV68,'DATOS | DATA'!$AV$27:$AW$21786,2,FALSE))</f>
        <v>34435.395516000004</v>
      </c>
      <c r="AY68" s="71">
        <f t="shared" ca="1" si="11"/>
        <v>45561</v>
      </c>
      <c r="AZ68" s="220">
        <f ca="1">IF(ISNA(VLOOKUP($AY68,'DATOS | DATA'!$AY$27:$BE$22000,2,FALSE)),NA(),VLOOKUP($AY68,'DATOS | DATA'!$AY$27:$BE$22000,2,FALSE))</f>
        <v>-33.179525000000027</v>
      </c>
      <c r="BA68" s="220">
        <f ca="1">IF(ISNA(VLOOKUP($AY68,'DATOS | DATA'!$AY$27:$BE$22000,3,FALSE)),NA(),VLOOKUP($AY68,'DATOS | DATA'!$AY$27:$BE$22000,3,FALSE))</f>
        <v>-913.81174843793008</v>
      </c>
      <c r="BB68" s="220">
        <f ca="1">IF(ISNA(VLOOKUP($AY68,'DATOS | DATA'!$AY$27:$BE$22000,4,FALSE)),NA(),VLOOKUP($AY68,'DATOS | DATA'!$AY$27:$BE$22000,4,FALSE))</f>
        <v>17.521426288849995</v>
      </c>
      <c r="BC68" s="220">
        <f ca="1">IF(ISNA(VLOOKUP($AY68,'DATOS | DATA'!$AY$27:$BE$22000,5,FALSE)),NA(),VLOOKUP($AY68,'DATOS | DATA'!$AY$27:$BE$22000,5,FALSE))</f>
        <v>703.6910310595199</v>
      </c>
      <c r="BD68" s="220">
        <f ca="1">IF(ISNA(VLOOKUP($AY68,'DATOS | DATA'!$AY$27:$BE$22000,6,FALSE)),NA(),VLOOKUP($AY68,'DATOS | DATA'!$AY$27:$BE$22000,6,FALSE))</f>
        <v>-7.5770503348625793</v>
      </c>
      <c r="BE68" s="220">
        <f ca="1">IF(ISNA(VLOOKUP($AY68,'DATOS | DATA'!$AY$27:$BE$22000,7,FALSE)),NA(),VLOOKUP($AY68,'DATOS | DATA'!$AY$27:$BE$22000,7,FALSE))</f>
        <v>-233.35586642442271</v>
      </c>
    </row>
    <row r="69" spans="4:57">
      <c r="D69" s="63">
        <f t="shared" ca="1" si="12"/>
        <v>45562</v>
      </c>
      <c r="E69" s="211">
        <f ca="1">IF(ISNA(VLOOKUP($D69,'DATOS | DATA'!$D$27:$G$22000,2,FALSE)),NA(),VLOOKUP($D69,'DATOS | DATA'!$D$27:$G$22000,2,FALSE))</f>
        <v>7036.96</v>
      </c>
      <c r="F69" s="211">
        <f ca="1">IF(ISNA(VLOOKUP($D69,'DATOS | DATA'!$D$27:$G$22000,3,FALSE)),NA(),VLOOKUP($D69,'DATOS | DATA'!$D$27:$G$22000,3,FALSE))</f>
        <v>14757.204</v>
      </c>
      <c r="G69" s="211">
        <f ca="1">IF(ISNA(VLOOKUP($D69,'DATOS | DATA'!$D$27:$G$22000,4,FALSE)),NA(),VLOOKUP($D69,'DATOS | DATA'!$D$27:$G$22000,4,FALSE))</f>
        <v>21794.164000000001</v>
      </c>
      <c r="I69" s="63">
        <f t="shared" ca="1" si="13"/>
        <v>45562</v>
      </c>
      <c r="J69" s="68">
        <f ca="1">IF(ISNA(VLOOKUP($I69,'DATOS | DATA'!$I$232:$K$21999,2,FALSE)),NA(),IF(VLOOKUP($I69,'DATOS | DATA'!$I$232:$K$21999,2,FALSE)="s/o",NA(),VLOOKUP($I69,'DATOS | DATA'!$I$232:$K$21999,2,FALSE)))</f>
        <v>46.17</v>
      </c>
      <c r="K69" s="68">
        <f ca="1">IF(ISNA(VLOOKUP($I69,'DATOS | DATA'!$I$232:$K$21999,3,FALSE)),NA(),IF(VLOOKUP($I69,'DATOS | DATA'!$I$232:$K$21999,3,FALSE)="s/o",NA(),VLOOKUP($I69,'DATOS | DATA'!$I$232:$K$21999,3,FALSE)))</f>
        <v>44.7</v>
      </c>
      <c r="M69" s="63">
        <f t="shared" ca="1" si="2"/>
        <v>45562</v>
      </c>
      <c r="N69" s="211">
        <f ca="1">IF(ISNA(VLOOKUP($M69,'DATOS | DATA'!$M$27:$O$22000,2,FALSE)),NA(),VLOOKUP($M69,'DATOS | DATA'!$M$27:$O$22000,2,FALSE))</f>
        <v>29174</v>
      </c>
      <c r="O69" s="217">
        <f ca="1">IF(ISNA(VLOOKUP($M69,'DATOS | DATA'!$M$27:$O$22000,3,FALSE)),NA(),VLOOKUP($M69,'DATOS | DATA'!$M$27:$O$22000,3,FALSE))</f>
        <v>970.58330000000001</v>
      </c>
      <c r="Q69" s="63">
        <f t="shared" ca="1" si="14"/>
        <v>45562</v>
      </c>
      <c r="R69" s="210">
        <f ca="1">IF(ISNA(VLOOKUP($Q69,'DATOS | DATA'!$Q$27:$S$22000,2,FALSE)),NA(),VLOOKUP($Q69,'DATOS | DATA'!$Q$27:$S$22000,2,FALSE))</f>
        <v>250.33009512198947</v>
      </c>
      <c r="S69" s="210">
        <f ca="1">IF(ISNA(VLOOKUP($Q69,'DATOS | DATA'!$Q$27:$S$22000,3,FALSE)),NA(),VLOOKUP($Q69,'DATOS | DATA'!$Q$27:$S$22000,3,FALSE))</f>
        <v>156.78562478599991</v>
      </c>
      <c r="T69" s="57"/>
      <c r="U69" s="63">
        <f t="shared" ca="1" si="15"/>
        <v>45562</v>
      </c>
      <c r="V69" s="217">
        <f ca="1">IF(ISNA(VLOOKUP(U69,'DATOS | DATA'!$U$210:$V$22000,2,FALSE)),NA(),VLOOKUP(U69,'DATOS | DATA'!$U$210:$V$22000,2,FALSE))</f>
        <v>47.295350286762847</v>
      </c>
      <c r="X69" s="63">
        <f t="shared" ca="1" si="16"/>
        <v>45562</v>
      </c>
      <c r="Y69" s="210">
        <f ca="1">IF(ISNA(VLOOKUP($X69,'DATOS | DATA'!$X$27:$AA$22000,2,FALSE)),NA(),VLOOKUP($X69,'DATOS | DATA'!$X$27:$AA$22000,2,FALSE))</f>
        <v>40.9375</v>
      </c>
      <c r="Z69" s="210">
        <f ca="1">IF(ISNA(VLOOKUP($X69,'DATOS | DATA'!$X$27:$AA$22000,3,FALSE)),NA(),VLOOKUP($X69,'DATOS | DATA'!$X$27:$AA$22000,3,FALSE))</f>
        <v>35.89</v>
      </c>
      <c r="AA69" s="210">
        <f ca="1">IF(ISNA(VLOOKUP($X69,'DATOS | DATA'!$X$27:$AA$22000,4,FALSE)),NA(),VLOOKUP($X69,'DATOS | DATA'!$X$27:$AA$22000,4,FALSE))</f>
        <v>42.125</v>
      </c>
      <c r="AB69" s="210" t="e">
        <f ca="1">IF(ISNA(VLOOKUP($X69,'DATOS | DATA'!$X$27:$AB$22000,5,FALSE)),NA(),VLOOKUP($X69,'DATOS | DATA'!$X$27:$AB$22000,5,FALSE))</f>
        <v>#N/A</v>
      </c>
      <c r="AD69" s="63">
        <f t="shared" ca="1" si="17"/>
        <v>45562</v>
      </c>
      <c r="AE69" s="210">
        <f ca="1">IF(ISNA(VLOOKUP($AD69,'DATOS | DATA'!$AD$27:$AF$22000,2,FALSE)),NA(),VLOOKUP($AD69,'DATOS | DATA'!$AD$27:$AF$22000,2,FALSE))</f>
        <v>48.89</v>
      </c>
      <c r="AF69" s="210">
        <f ca="1">IF(ISNA(VLOOKUP($AD69,'DATOS | DATA'!$AD$27:$AF$22000,3,FALSE)),NA(),VLOOKUP($AD69,'DATOS | DATA'!$AD$27:$AF$22000,3,FALSE))</f>
        <v>67.23</v>
      </c>
      <c r="AH69" s="63">
        <f t="shared" ca="1" si="18"/>
        <v>45562</v>
      </c>
      <c r="AI69" s="210">
        <f ca="1">IF(ISNA(VLOOKUP($AH69,'DATOS | DATA'!$AH$27:$AK$22000,2,FALSE)),NA(),VLOOKUP($AH69,'DATOS | DATA'!$AH$27:$AK$22000,2,FALSE))</f>
        <v>104.45676111897507</v>
      </c>
      <c r="AJ69" s="210">
        <f ca="1">IF(ISNA(VLOOKUP($AH69,'DATOS | DATA'!$AH$27:$AK$22000,3,FALSE)),NA(),VLOOKUP($AH69,'DATOS | DATA'!$AH$27:$AK$22000,3,FALSE))</f>
        <v>126.41789296268233</v>
      </c>
      <c r="AK69" s="210">
        <f ca="1">IF(ISNA(VLOOKUP($AH69,'DATOS | DATA'!$AH$27:$AK$22000,4,FALSE)),NA(),VLOOKUP($AH69,'DATOS | DATA'!$AH$27:$AK$22000,4,FALSE))</f>
        <v>149.56431322099996</v>
      </c>
      <c r="AM69" s="63">
        <f t="shared" ca="1" si="19"/>
        <v>45562</v>
      </c>
      <c r="AN69" s="217">
        <f ca="1">IF(ISNA(VLOOKUP($AM69,'DATOS | DATA'!$AM$27:$AP$22000,2,FALSE)),NA(),VLOOKUP($AM69,'DATOS | DATA'!$AM$27:$AP$22000,2,FALSE))</f>
        <v>227.45902543215854</v>
      </c>
      <c r="AO69" s="217">
        <f ca="1">IF(ISNA(VLOOKUP($AM69,'DATOS | DATA'!$AM$27:$AP$22000,3,FALSE)),NA(),VLOOKUP($AM69,'DATOS | DATA'!$AM$27:$AP$22000,3,FALSE))</f>
        <v>231.82706192724783</v>
      </c>
      <c r="AP69" s="217">
        <f ca="1">IF(ISNA(VLOOKUP($AM69,'DATOS | DATA'!$AM$27:$AP$22000,4,FALSE)),NA(),VLOOKUP($AM69,'DATOS | DATA'!$AM$27:$AP$22000,4,FALSE))</f>
        <v>239.76921565726124</v>
      </c>
      <c r="AR69" s="63">
        <f t="shared" ca="1" si="20"/>
        <v>45562</v>
      </c>
      <c r="AS69" s="217">
        <f ca="1">IF(ISNA(VLOOKUP($AR69,'DATOS | DATA'!$AR$27:$AT$22000,2,FALSE)),NA(),VLOOKUP($AR69,'DATOS | DATA'!$AR$27:$AT$22000,2,FALSE))</f>
        <v>86.697279441014203</v>
      </c>
      <c r="AT69" s="217">
        <f ca="1">IF(ISNA(VLOOKUP($AR69,'DATOS | DATA'!$AR$27:$AT$22000,3,FALSE)),NA(),VLOOKUP($AR69,'DATOS | DATA'!$AR$27:$AT$22000,3,FALSE))</f>
        <v>49.130797186010078</v>
      </c>
      <c r="AV69" s="63">
        <f t="shared" ca="1" si="10"/>
        <v>45562</v>
      </c>
      <c r="AW69" s="211">
        <f ca="1">IF(ISNA(VLOOKUP(AV69,'DATOS | DATA'!$AV$27:$AW$21786,2,FALSE)),NA(),VLOOKUP(AV69,'DATOS | DATA'!$AV$27:$AW$21786,2,FALSE))</f>
        <v>35450.814599999998</v>
      </c>
      <c r="AY69" s="71">
        <f t="shared" ca="1" si="11"/>
        <v>45562</v>
      </c>
      <c r="AZ69" s="220">
        <f ca="1">IF(ISNA(VLOOKUP($AY69,'DATOS | DATA'!$AY$27:$BE$22000,2,FALSE)),NA(),VLOOKUP($AY69,'DATOS | DATA'!$AY$27:$BE$22000,2,FALSE))</f>
        <v>-52.644525000000023</v>
      </c>
      <c r="BA69" s="220">
        <f ca="1">IF(ISNA(VLOOKUP($AY69,'DATOS | DATA'!$AY$27:$BE$22000,3,FALSE)),NA(),VLOOKUP($AY69,'DATOS | DATA'!$AY$27:$BE$22000,3,FALSE))</f>
        <v>-22.569305614260177</v>
      </c>
      <c r="BB69" s="220">
        <f ca="1">IF(ISNA(VLOOKUP($AY69,'DATOS | DATA'!$AY$27:$BE$22000,4,FALSE)),NA(),VLOOKUP($AY69,'DATOS | DATA'!$AY$27:$BE$22000,4,FALSE))</f>
        <v>23.844563518849995</v>
      </c>
      <c r="BC69" s="220">
        <f ca="1">IF(ISNA(VLOOKUP($AY69,'DATOS | DATA'!$AY$27:$BE$22000,5,FALSE)),NA(),VLOOKUP($AY69,'DATOS | DATA'!$AY$27:$BE$22000,5,FALSE))</f>
        <v>-101.45692120160999</v>
      </c>
      <c r="BD69" s="220">
        <f ca="1">IF(ISNA(VLOOKUP($AY69,'DATOS | DATA'!$AY$27:$BE$22000,6,FALSE)),NA(),VLOOKUP($AY69,'DATOS | DATA'!$AY$27:$BE$22000,6,FALSE))</f>
        <v>-6.0167103013825836</v>
      </c>
      <c r="BE69" s="220">
        <f ca="1">IF(ISNA(VLOOKUP($AY69,'DATOS | DATA'!$AY$27:$BE$22000,7,FALSE)),NA(),VLOOKUP($AY69,'DATOS | DATA'!$AY$27:$BE$22000,7,FALSE))</f>
        <v>-158.84289859840274</v>
      </c>
    </row>
    <row r="70" spans="4:57">
      <c r="D70" s="63">
        <f t="shared" ca="1" si="12"/>
        <v>45563</v>
      </c>
      <c r="E70" s="211">
        <f ca="1">IF(ISNA(VLOOKUP($D70,'DATOS | DATA'!$D$27:$G$22000,2,FALSE)),NA(),VLOOKUP($D70,'DATOS | DATA'!$D$27:$G$22000,2,FALSE))</f>
        <v>7036.96</v>
      </c>
      <c r="F70" s="211">
        <f ca="1">IF(ISNA(VLOOKUP($D70,'DATOS | DATA'!$D$27:$G$22000,3,FALSE)),NA(),VLOOKUP($D70,'DATOS | DATA'!$D$27:$G$22000,3,FALSE))</f>
        <v>14757.204</v>
      </c>
      <c r="G70" s="211">
        <f ca="1">IF(ISNA(VLOOKUP($D70,'DATOS | DATA'!$D$27:$G$22000,4,FALSE)),NA(),VLOOKUP($D70,'DATOS | DATA'!$D$27:$G$22000,4,FALSE))</f>
        <v>21794.164000000001</v>
      </c>
      <c r="I70" s="63">
        <f t="shared" ca="1" si="13"/>
        <v>45563</v>
      </c>
      <c r="J70" s="68" t="e">
        <f ca="1">IF(ISNA(VLOOKUP($I70,'DATOS | DATA'!$I$232:$K$21999,2,FALSE)),NA(),IF(VLOOKUP($I70,'DATOS | DATA'!$I$232:$K$21999,2,FALSE)="s/o",NA(),VLOOKUP($I70,'DATOS | DATA'!$I$232:$K$21999,2,FALSE)))</f>
        <v>#N/A</v>
      </c>
      <c r="K70" s="68" t="e">
        <f ca="1">IF(ISNA(VLOOKUP($I70,'DATOS | DATA'!$I$232:$K$21999,3,FALSE)),NA(),IF(VLOOKUP($I70,'DATOS | DATA'!$I$232:$K$21999,3,FALSE)="s/o",NA(),VLOOKUP($I70,'DATOS | DATA'!$I$232:$K$21999,3,FALSE)))</f>
        <v>#N/A</v>
      </c>
      <c r="M70" s="63">
        <f t="shared" ca="1" si="2"/>
        <v>45563</v>
      </c>
      <c r="N70" s="211">
        <f ca="1">IF(ISNA(VLOOKUP($M70,'DATOS | DATA'!$M$27:$O$22000,2,FALSE)),NA(),VLOOKUP($M70,'DATOS | DATA'!$M$27:$O$22000,2,FALSE))</f>
        <v>29174</v>
      </c>
      <c r="O70" s="217">
        <f ca="1">IF(ISNA(VLOOKUP($M70,'DATOS | DATA'!$M$27:$O$22000,3,FALSE)),NA(),VLOOKUP($M70,'DATOS | DATA'!$M$27:$O$22000,3,FALSE))</f>
        <v>970.58330000000001</v>
      </c>
      <c r="Q70" s="63">
        <f t="shared" ca="1" si="14"/>
        <v>45563</v>
      </c>
      <c r="R70" s="210">
        <f ca="1">IF(ISNA(VLOOKUP($Q70,'DATOS | DATA'!$Q$27:$S$22000,2,FALSE)),NA(),VLOOKUP($Q70,'DATOS | DATA'!$Q$27:$S$22000,2,FALSE))</f>
        <v>249.02730405201069</v>
      </c>
      <c r="S70" s="210">
        <f ca="1">IF(ISNA(VLOOKUP($Q70,'DATOS | DATA'!$Q$27:$S$22000,3,FALSE)),NA(),VLOOKUP($Q70,'DATOS | DATA'!$Q$27:$S$22000,3,FALSE))</f>
        <v>155.51034953921285</v>
      </c>
      <c r="T70" s="57"/>
      <c r="U70" s="63">
        <f t="shared" ca="1" si="15"/>
        <v>45563</v>
      </c>
      <c r="V70" s="217">
        <f ca="1">IF(ISNA(VLOOKUP(U70,'DATOS | DATA'!$U$210:$V$22000,2,FALSE)),NA(),VLOOKUP(U70,'DATOS | DATA'!$U$210:$V$22000,2,FALSE))</f>
        <v>47.295350286762847</v>
      </c>
      <c r="X70" s="63">
        <f t="shared" ca="1" si="16"/>
        <v>45563</v>
      </c>
      <c r="Y70" s="210" t="e">
        <f ca="1">IF(ISNA(VLOOKUP($X70,'DATOS | DATA'!$X$27:$AA$22000,2,FALSE)),NA(),VLOOKUP($X70,'DATOS | DATA'!$X$27:$AA$22000,2,FALSE))</f>
        <v>#N/A</v>
      </c>
      <c r="Z70" s="210" t="e">
        <f ca="1">IF(ISNA(VLOOKUP($X70,'DATOS | DATA'!$X$27:$AA$22000,3,FALSE)),NA(),VLOOKUP($X70,'DATOS | DATA'!$X$27:$AA$22000,3,FALSE))</f>
        <v>#N/A</v>
      </c>
      <c r="AA70" s="210" t="e">
        <f ca="1">IF(ISNA(VLOOKUP($X70,'DATOS | DATA'!$X$27:$AA$22000,4,FALSE)),NA(),VLOOKUP($X70,'DATOS | DATA'!$X$27:$AA$22000,4,FALSE))</f>
        <v>#N/A</v>
      </c>
      <c r="AB70" s="210" t="e">
        <f ca="1">IF(ISNA(VLOOKUP($X70,'DATOS | DATA'!$X$27:$AB$22000,5,FALSE)),NA(),VLOOKUP($X70,'DATOS | DATA'!$X$27:$AB$22000,5,FALSE))</f>
        <v>#N/A</v>
      </c>
      <c r="AD70" s="63">
        <f t="shared" ca="1" si="17"/>
        <v>45563</v>
      </c>
      <c r="AE70" s="210" t="e">
        <f ca="1">IF(ISNA(VLOOKUP($AD70,'DATOS | DATA'!$AD$27:$AF$22000,2,FALSE)),NA(),VLOOKUP($AD70,'DATOS | DATA'!$AD$27:$AF$22000,2,FALSE))</f>
        <v>#N/A</v>
      </c>
      <c r="AF70" s="210" t="e">
        <f ca="1">IF(ISNA(VLOOKUP($AD70,'DATOS | DATA'!$AD$27:$AF$22000,3,FALSE)),NA(),VLOOKUP($AD70,'DATOS | DATA'!$AD$27:$AF$22000,3,FALSE))</f>
        <v>#N/A</v>
      </c>
      <c r="AH70" s="63">
        <f t="shared" ca="1" si="18"/>
        <v>45563</v>
      </c>
      <c r="AI70" s="210">
        <f ca="1">IF(ISNA(VLOOKUP($AH70,'DATOS | DATA'!$AH$27:$AK$22000,2,FALSE)),NA(),VLOOKUP($AH70,'DATOS | DATA'!$AH$27:$AK$22000,2,FALSE))</f>
        <v>104.97727641020961</v>
      </c>
      <c r="AJ70" s="210">
        <f ca="1">IF(ISNA(VLOOKUP($AH70,'DATOS | DATA'!$AH$27:$AK$22000,3,FALSE)),NA(),VLOOKUP($AH70,'DATOS | DATA'!$AH$27:$AK$22000,3,FALSE))</f>
        <v>125.99731406528454</v>
      </c>
      <c r="AK70" s="210">
        <f ca="1">IF(ISNA(VLOOKUP($AH70,'DATOS | DATA'!$AH$27:$AK$22000,4,FALSE)),NA(),VLOOKUP($AH70,'DATOS | DATA'!$AH$27:$AK$22000,4,FALSE))</f>
        <v>147.98278520161409</v>
      </c>
      <c r="AM70" s="63">
        <f t="shared" ca="1" si="19"/>
        <v>45563</v>
      </c>
      <c r="AN70" s="217">
        <f ca="1">IF(ISNA(VLOOKUP($AM70,'DATOS | DATA'!$AM$27:$AP$22000,2,FALSE)),NA(),VLOOKUP($AM70,'DATOS | DATA'!$AM$27:$AP$22000,2,FALSE))</f>
        <v>227.68659007828313</v>
      </c>
      <c r="AO70" s="217">
        <f ca="1">IF(ISNA(VLOOKUP($AM70,'DATOS | DATA'!$AM$27:$AP$22000,3,FALSE)),NA(),VLOOKUP($AM70,'DATOS | DATA'!$AM$27:$AP$22000,3,FALSE))</f>
        <v>232.4269875646383</v>
      </c>
      <c r="AP70" s="217">
        <f ca="1">IF(ISNA(VLOOKUP($AM70,'DATOS | DATA'!$AM$27:$AP$22000,4,FALSE)),NA(),VLOOKUP($AM70,'DATOS | DATA'!$AM$27:$AP$22000,4,FALSE))</f>
        <v>239.62855032474741</v>
      </c>
      <c r="AR70" s="63">
        <f t="shared" ca="1" si="20"/>
        <v>45563</v>
      </c>
      <c r="AS70" s="217">
        <f ca="1">IF(ISNA(VLOOKUP($AR70,'DATOS | DATA'!$AR$27:$AT$22000,2,FALSE)),NA(),VLOOKUP($AR70,'DATOS | DATA'!$AR$27:$AT$22000,2,FALSE))</f>
        <v>86.862203023758084</v>
      </c>
      <c r="AT70" s="217">
        <f ca="1">IF(ISNA(VLOOKUP($AR70,'DATOS | DATA'!$AR$27:$AT$22000,3,FALSE)),NA(),VLOOKUP($AR70,'DATOS | DATA'!$AR$27:$AT$22000,3,FALSE))</f>
        <v>51.713169196297585</v>
      </c>
      <c r="AV70" s="63">
        <f t="shared" ca="1" si="10"/>
        <v>45563</v>
      </c>
      <c r="AW70" s="211">
        <f ca="1">IF(ISNA(VLOOKUP(AV70,'DATOS | DATA'!$AV$27:$AW$21786,2,FALSE)),NA(),VLOOKUP(AV70,'DATOS | DATA'!$AV$27:$AW$21786,2,FALSE))</f>
        <v>35450.814599999998</v>
      </c>
      <c r="AY70" s="71">
        <f t="shared" ca="1" si="11"/>
        <v>45563</v>
      </c>
      <c r="AZ70" s="220" t="e">
        <f ca="1">IF(ISNA(VLOOKUP($AY70,'DATOS | DATA'!$AY$27:$BE$22000,2,FALSE)),NA(),VLOOKUP($AY70,'DATOS | DATA'!$AY$27:$BE$22000,2,FALSE))</f>
        <v>#N/A</v>
      </c>
      <c r="BA70" s="220" t="e">
        <f ca="1">IF(ISNA(VLOOKUP($AY70,'DATOS | DATA'!$AY$27:$BE$22000,3,FALSE)),NA(),VLOOKUP($AY70,'DATOS | DATA'!$AY$27:$BE$22000,3,FALSE))</f>
        <v>#N/A</v>
      </c>
      <c r="BB70" s="220" t="e">
        <f ca="1">IF(ISNA(VLOOKUP($AY70,'DATOS | DATA'!$AY$27:$BE$22000,4,FALSE)),NA(),VLOOKUP($AY70,'DATOS | DATA'!$AY$27:$BE$22000,4,FALSE))</f>
        <v>#N/A</v>
      </c>
      <c r="BC70" s="220" t="e">
        <f ca="1">IF(ISNA(VLOOKUP($AY70,'DATOS | DATA'!$AY$27:$BE$22000,5,FALSE)),NA(),VLOOKUP($AY70,'DATOS | DATA'!$AY$27:$BE$22000,5,FALSE))</f>
        <v>#N/A</v>
      </c>
      <c r="BD70" s="220" t="e">
        <f ca="1">IF(ISNA(VLOOKUP($AY70,'DATOS | DATA'!$AY$27:$BE$22000,6,FALSE)),NA(),VLOOKUP($AY70,'DATOS | DATA'!$AY$27:$BE$22000,6,FALSE))</f>
        <v>#N/A</v>
      </c>
      <c r="BE70" s="220" t="e">
        <f ca="1">IF(ISNA(VLOOKUP($AY70,'DATOS | DATA'!$AY$27:$BE$22000,7,FALSE)),NA(),VLOOKUP($AY70,'DATOS | DATA'!$AY$27:$BE$22000,7,FALSE))</f>
        <v>#N/A</v>
      </c>
    </row>
    <row r="71" spans="4:57">
      <c r="D71" s="63">
        <f t="shared" ca="1" si="12"/>
        <v>45564</v>
      </c>
      <c r="E71" s="211">
        <f ca="1">IF(ISNA(VLOOKUP($D71,'DATOS | DATA'!$D$27:$G$22000,2,FALSE)),NA(),VLOOKUP($D71,'DATOS | DATA'!$D$27:$G$22000,2,FALSE))</f>
        <v>7036.96</v>
      </c>
      <c r="F71" s="211">
        <f ca="1">IF(ISNA(VLOOKUP($D71,'DATOS | DATA'!$D$27:$G$22000,3,FALSE)),NA(),VLOOKUP($D71,'DATOS | DATA'!$D$27:$G$22000,3,FALSE))</f>
        <v>14757.204</v>
      </c>
      <c r="G71" s="211">
        <f ca="1">IF(ISNA(VLOOKUP($D71,'DATOS | DATA'!$D$27:$G$22000,4,FALSE)),NA(),VLOOKUP($D71,'DATOS | DATA'!$D$27:$G$22000,4,FALSE))</f>
        <v>21794.164000000001</v>
      </c>
      <c r="I71" s="63">
        <f t="shared" ca="1" si="13"/>
        <v>45564</v>
      </c>
      <c r="J71" s="68" t="e">
        <f ca="1">IF(ISNA(VLOOKUP($I71,'DATOS | DATA'!$I$232:$K$21999,2,FALSE)),NA(),IF(VLOOKUP($I71,'DATOS | DATA'!$I$232:$K$21999,2,FALSE)="s/o",NA(),VLOOKUP($I71,'DATOS | DATA'!$I$232:$K$21999,2,FALSE)))</f>
        <v>#N/A</v>
      </c>
      <c r="K71" s="68" t="e">
        <f ca="1">IF(ISNA(VLOOKUP($I71,'DATOS | DATA'!$I$232:$K$21999,3,FALSE)),NA(),IF(VLOOKUP($I71,'DATOS | DATA'!$I$232:$K$21999,3,FALSE)="s/o",NA(),VLOOKUP($I71,'DATOS | DATA'!$I$232:$K$21999,3,FALSE)))</f>
        <v>#N/A</v>
      </c>
      <c r="M71" s="63">
        <f t="shared" ca="1" si="2"/>
        <v>45564</v>
      </c>
      <c r="N71" s="211">
        <f ca="1">IF(ISNA(VLOOKUP($M71,'DATOS | DATA'!$M$27:$O$22000,2,FALSE)),NA(),VLOOKUP($M71,'DATOS | DATA'!$M$27:$O$22000,2,FALSE))</f>
        <v>29174</v>
      </c>
      <c r="O71" s="217">
        <f ca="1">IF(ISNA(VLOOKUP($M71,'DATOS | DATA'!$M$27:$O$22000,3,FALSE)),NA(),VLOOKUP($M71,'DATOS | DATA'!$M$27:$O$22000,3,FALSE))</f>
        <v>970.58330000000001</v>
      </c>
      <c r="Q71" s="63">
        <f t="shared" ca="1" si="14"/>
        <v>45564</v>
      </c>
      <c r="R71" s="210">
        <f ca="1">IF(ISNA(VLOOKUP($Q71,'DATOS | DATA'!$Q$27:$S$22000,2,FALSE)),NA(),VLOOKUP($Q71,'DATOS | DATA'!$Q$27:$S$22000,2,FALSE))</f>
        <v>248.57890837125817</v>
      </c>
      <c r="S71" s="210">
        <f ca="1">IF(ISNA(VLOOKUP($Q71,'DATOS | DATA'!$Q$27:$S$22000,3,FALSE)),NA(),VLOOKUP($Q71,'DATOS | DATA'!$Q$27:$S$22000,3,FALSE))</f>
        <v>154.3353701260032</v>
      </c>
      <c r="T71" s="57"/>
      <c r="U71" s="63">
        <f t="shared" ca="1" si="15"/>
        <v>45564</v>
      </c>
      <c r="V71" s="217">
        <f ca="1">IF(ISNA(VLOOKUP(U71,'DATOS | DATA'!$U$210:$V$22000,2,FALSE)),NA(),VLOOKUP(U71,'DATOS | DATA'!$U$210:$V$22000,2,FALSE))</f>
        <v>47.295350286762847</v>
      </c>
      <c r="X71" s="63">
        <f t="shared" ca="1" si="16"/>
        <v>45564</v>
      </c>
      <c r="Y71" s="210" t="e">
        <f ca="1">IF(ISNA(VLOOKUP($X71,'DATOS | DATA'!$X$27:$AA$22000,2,FALSE)),NA(),VLOOKUP($X71,'DATOS | DATA'!$X$27:$AA$22000,2,FALSE))</f>
        <v>#N/A</v>
      </c>
      <c r="Z71" s="210" t="e">
        <f ca="1">IF(ISNA(VLOOKUP($X71,'DATOS | DATA'!$X$27:$AA$22000,3,FALSE)),NA(),VLOOKUP($X71,'DATOS | DATA'!$X$27:$AA$22000,3,FALSE))</f>
        <v>#N/A</v>
      </c>
      <c r="AA71" s="210" t="e">
        <f ca="1">IF(ISNA(VLOOKUP($X71,'DATOS | DATA'!$X$27:$AA$22000,4,FALSE)),NA(),VLOOKUP($X71,'DATOS | DATA'!$X$27:$AA$22000,4,FALSE))</f>
        <v>#N/A</v>
      </c>
      <c r="AB71" s="210" t="e">
        <f ca="1">IF(ISNA(VLOOKUP($X71,'DATOS | DATA'!$X$27:$AB$22000,5,FALSE)),NA(),VLOOKUP($X71,'DATOS | DATA'!$X$27:$AB$22000,5,FALSE))</f>
        <v>#N/A</v>
      </c>
      <c r="AD71" s="63">
        <f t="shared" ca="1" si="17"/>
        <v>45564</v>
      </c>
      <c r="AE71" s="210" t="e">
        <f ca="1">IF(ISNA(VLOOKUP($AD71,'DATOS | DATA'!$AD$27:$AF$22000,2,FALSE)),NA(),VLOOKUP($AD71,'DATOS | DATA'!$AD$27:$AF$22000,2,FALSE))</f>
        <v>#N/A</v>
      </c>
      <c r="AF71" s="210" t="e">
        <f ca="1">IF(ISNA(VLOOKUP($AD71,'DATOS | DATA'!$AD$27:$AF$22000,3,FALSE)),NA(),VLOOKUP($AD71,'DATOS | DATA'!$AD$27:$AF$22000,3,FALSE))</f>
        <v>#N/A</v>
      </c>
      <c r="AH71" s="63">
        <f t="shared" ca="1" si="18"/>
        <v>45564</v>
      </c>
      <c r="AI71" s="210">
        <f ca="1">IF(ISNA(VLOOKUP($AH71,'DATOS | DATA'!$AH$27:$AK$22000,2,FALSE)),NA(),VLOOKUP($AH71,'DATOS | DATA'!$AH$27:$AK$22000,2,FALSE))</f>
        <v>105.36279978274865</v>
      </c>
      <c r="AJ71" s="210">
        <f ca="1">IF(ISNA(VLOOKUP($AH71,'DATOS | DATA'!$AH$27:$AK$22000,3,FALSE)),NA(),VLOOKUP($AH71,'DATOS | DATA'!$AH$27:$AK$22000,3,FALSE))</f>
        <v>125.5499591939806</v>
      </c>
      <c r="AK71" s="210">
        <f ca="1">IF(ISNA(VLOOKUP($AH71,'DATOS | DATA'!$AH$27:$AK$22000,4,FALSE)),NA(),VLOOKUP($AH71,'DATOS | DATA'!$AH$27:$AK$22000,4,FALSE))</f>
        <v>146.53292171909561</v>
      </c>
      <c r="AM71" s="63">
        <f t="shared" ca="1" si="19"/>
        <v>45564</v>
      </c>
      <c r="AN71" s="217">
        <f ca="1">IF(ISNA(VLOOKUP($AM71,'DATOS | DATA'!$AM$27:$AP$22000,2,FALSE)),NA(),VLOOKUP($AM71,'DATOS | DATA'!$AM$27:$AP$22000,2,FALSE))</f>
        <v>228.01653078970426</v>
      </c>
      <c r="AO71" s="217">
        <f ca="1">IF(ISNA(VLOOKUP($AM71,'DATOS | DATA'!$AM$27:$AP$22000,3,FALSE)),NA(),VLOOKUP($AM71,'DATOS | DATA'!$AM$27:$AP$22000,3,FALSE))</f>
        <v>233.13854137630022</v>
      </c>
      <c r="AP71" s="217">
        <f ca="1">IF(ISNA(VLOOKUP($AM71,'DATOS | DATA'!$AM$27:$AP$22000,4,FALSE)),NA(),VLOOKUP($AM71,'DATOS | DATA'!$AM$27:$AP$22000,4,FALSE))</f>
        <v>239.58826234070597</v>
      </c>
      <c r="AR71" s="63">
        <f t="shared" ca="1" si="20"/>
        <v>45564</v>
      </c>
      <c r="AS71" s="217">
        <f ca="1">IF(ISNA(VLOOKUP($AR71,'DATOS | DATA'!$AR$27:$AT$22000,2,FALSE)),NA(),VLOOKUP($AR71,'DATOS | DATA'!$AR$27:$AT$22000,2,FALSE))</f>
        <v>87.222922893522934</v>
      </c>
      <c r="AT71" s="217">
        <f ca="1">IF(ISNA(VLOOKUP($AR71,'DATOS | DATA'!$AR$27:$AT$22000,3,FALSE)),NA(),VLOOKUP($AR71,'DATOS | DATA'!$AR$27:$AT$22000,3,FALSE))</f>
        <v>54.288286686081413</v>
      </c>
      <c r="AV71" s="63">
        <f t="shared" ca="1" si="10"/>
        <v>45564</v>
      </c>
      <c r="AW71" s="211">
        <f ca="1">IF(ISNA(VLOOKUP(AV71,'DATOS | DATA'!$AV$27:$AW$21786,2,FALSE)),NA(),VLOOKUP(AV71,'DATOS | DATA'!$AV$27:$AW$21786,2,FALSE))</f>
        <v>35450.814599999998</v>
      </c>
      <c r="AY71" s="71">
        <f t="shared" ca="1" si="11"/>
        <v>45564</v>
      </c>
      <c r="AZ71" s="220" t="e">
        <f ca="1">IF(ISNA(VLOOKUP($AY71,'DATOS | DATA'!$AY$27:$BE$22000,2,FALSE)),NA(),VLOOKUP($AY71,'DATOS | DATA'!$AY$27:$BE$22000,2,FALSE))</f>
        <v>#N/A</v>
      </c>
      <c r="BA71" s="220" t="e">
        <f ca="1">IF(ISNA(VLOOKUP($AY71,'DATOS | DATA'!$AY$27:$BE$22000,3,FALSE)),NA(),VLOOKUP($AY71,'DATOS | DATA'!$AY$27:$BE$22000,3,FALSE))</f>
        <v>#N/A</v>
      </c>
      <c r="BB71" s="220" t="e">
        <f ca="1">IF(ISNA(VLOOKUP($AY71,'DATOS | DATA'!$AY$27:$BE$22000,4,FALSE)),NA(),VLOOKUP($AY71,'DATOS | DATA'!$AY$27:$BE$22000,4,FALSE))</f>
        <v>#N/A</v>
      </c>
      <c r="BC71" s="220" t="e">
        <f ca="1">IF(ISNA(VLOOKUP($AY71,'DATOS | DATA'!$AY$27:$BE$22000,5,FALSE)),NA(),VLOOKUP($AY71,'DATOS | DATA'!$AY$27:$BE$22000,5,FALSE))</f>
        <v>#N/A</v>
      </c>
      <c r="BD71" s="220" t="e">
        <f ca="1">IF(ISNA(VLOOKUP($AY71,'DATOS | DATA'!$AY$27:$BE$22000,6,FALSE)),NA(),VLOOKUP($AY71,'DATOS | DATA'!$AY$27:$BE$22000,6,FALSE))</f>
        <v>#N/A</v>
      </c>
      <c r="BE71" s="220" t="e">
        <f ca="1">IF(ISNA(VLOOKUP($AY71,'DATOS | DATA'!$AY$27:$BE$22000,7,FALSE)),NA(),VLOOKUP($AY71,'DATOS | DATA'!$AY$27:$BE$22000,7,FALSE))</f>
        <v>#N/A</v>
      </c>
    </row>
    <row r="72" spans="4:57">
      <c r="D72" s="63">
        <f t="shared" ca="1" si="12"/>
        <v>45565</v>
      </c>
      <c r="E72" s="211">
        <f ca="1">IF(ISNA(VLOOKUP($D72,'DATOS | DATA'!$D$27:$G$22000,2,FALSE)),NA(),VLOOKUP($D72,'DATOS | DATA'!$D$27:$G$22000,2,FALSE))</f>
        <v>7592.3379999999997</v>
      </c>
      <c r="F72" s="211">
        <f ca="1">IF(ISNA(VLOOKUP($D72,'DATOS | DATA'!$D$27:$G$22000,3,FALSE)),NA(),VLOOKUP($D72,'DATOS | DATA'!$D$27:$G$22000,3,FALSE))</f>
        <v>14803.722</v>
      </c>
      <c r="G72" s="211">
        <f ca="1">IF(ISNA(VLOOKUP($D72,'DATOS | DATA'!$D$27:$G$22000,4,FALSE)),NA(),VLOOKUP($D72,'DATOS | DATA'!$D$27:$G$22000,4,FALSE))</f>
        <v>22396.06</v>
      </c>
      <c r="I72" s="63">
        <f t="shared" ca="1" si="13"/>
        <v>45565</v>
      </c>
      <c r="J72" s="68">
        <f ca="1">IF(ISNA(VLOOKUP($I72,'DATOS | DATA'!$I$232:$K$21999,2,FALSE)),NA(),IF(VLOOKUP($I72,'DATOS | DATA'!$I$232:$K$21999,2,FALSE)="s/o",NA(),VLOOKUP($I72,'DATOS | DATA'!$I$232:$K$21999,2,FALSE)))</f>
        <v>45.96</v>
      </c>
      <c r="K72" s="68">
        <f ca="1">IF(ISNA(VLOOKUP($I72,'DATOS | DATA'!$I$232:$K$21999,3,FALSE)),NA(),IF(VLOOKUP($I72,'DATOS | DATA'!$I$232:$K$21999,3,FALSE)="s/o",NA(),VLOOKUP($I72,'DATOS | DATA'!$I$232:$K$21999,3,FALSE)))</f>
        <v>45.7</v>
      </c>
      <c r="M72" s="63">
        <f t="shared" ca="1" si="2"/>
        <v>45565</v>
      </c>
      <c r="N72" s="211">
        <f ca="1">IF(ISNA(VLOOKUP($M72,'DATOS | DATA'!$M$27:$O$22000,2,FALSE)),NA(),VLOOKUP($M72,'DATOS | DATA'!$M$27:$O$22000,2,FALSE))</f>
        <v>27172</v>
      </c>
      <c r="O72" s="217">
        <f ca="1">IF(ISNA(VLOOKUP($M72,'DATOS | DATA'!$M$27:$O$22000,3,FALSE)),NA(),VLOOKUP($M72,'DATOS | DATA'!$M$27:$O$22000,3,FALSE))</f>
        <v>970.91669999999999</v>
      </c>
      <c r="Q72" s="63">
        <f t="shared" ca="1" si="14"/>
        <v>45565</v>
      </c>
      <c r="R72" s="210">
        <f ca="1">IF(ISNA(VLOOKUP($Q72,'DATOS | DATA'!$Q$27:$S$22000,2,FALSE)),NA(),VLOOKUP($Q72,'DATOS | DATA'!$Q$27:$S$22000,2,FALSE))</f>
        <v>248.43582999995925</v>
      </c>
      <c r="S72" s="210">
        <f ca="1">IF(ISNA(VLOOKUP($Q72,'DATOS | DATA'!$Q$27:$S$22000,3,FALSE)),NA(),VLOOKUP($Q72,'DATOS | DATA'!$Q$27:$S$22000,3,FALSE))</f>
        <v>153.54766812933454</v>
      </c>
      <c r="T72" s="57"/>
      <c r="U72" s="63">
        <f t="shared" ca="1" si="15"/>
        <v>45565</v>
      </c>
      <c r="V72" s="217">
        <f ca="1">IF(ISNA(VLOOKUP(U72,'DATOS | DATA'!$U$210:$V$22000,2,FALSE)),NA(),VLOOKUP(U72,'DATOS | DATA'!$U$210:$V$22000,2,FALSE))</f>
        <v>49.150601513391443</v>
      </c>
      <c r="X72" s="63">
        <f t="shared" ca="1" si="16"/>
        <v>45565</v>
      </c>
      <c r="Y72" s="210">
        <f ca="1">IF(ISNA(VLOOKUP($X72,'DATOS | DATA'!$X$27:$AA$22000,2,FALSE)),NA(),VLOOKUP($X72,'DATOS | DATA'!$X$27:$AA$22000,2,FALSE))</f>
        <v>39.75</v>
      </c>
      <c r="Z72" s="210">
        <f ca="1">IF(ISNA(VLOOKUP($X72,'DATOS | DATA'!$X$27:$AA$22000,3,FALSE)),NA(),VLOOKUP($X72,'DATOS | DATA'!$X$27:$AA$22000,3,FALSE))</f>
        <v>35.94</v>
      </c>
      <c r="AA72" s="210">
        <f ca="1">IF(ISNA(VLOOKUP($X72,'DATOS | DATA'!$X$27:$AA$22000,4,FALSE)),NA(),VLOOKUP($X72,'DATOS | DATA'!$X$27:$AA$22000,4,FALSE))</f>
        <v>41.25</v>
      </c>
      <c r="AB72" s="210" t="e">
        <f ca="1">IF(ISNA(VLOOKUP($X72,'DATOS | DATA'!$X$27:$AB$22000,5,FALSE)),NA(),VLOOKUP($X72,'DATOS | DATA'!$X$27:$AB$22000,5,FALSE))</f>
        <v>#N/A</v>
      </c>
      <c r="AD72" s="63">
        <f t="shared" ca="1" si="17"/>
        <v>45565</v>
      </c>
      <c r="AE72" s="210">
        <f ca="1">IF(ISNA(VLOOKUP($AD72,'DATOS | DATA'!$AD$27:$AF$22000,2,FALSE)),NA(),VLOOKUP($AD72,'DATOS | DATA'!$AD$27:$AF$22000,2,FALSE))</f>
        <v>48.9</v>
      </c>
      <c r="AF72" s="210">
        <f ca="1">IF(ISNA(VLOOKUP($AD72,'DATOS | DATA'!$AD$27:$AF$22000,3,FALSE)),NA(),VLOOKUP($AD72,'DATOS | DATA'!$AD$27:$AF$22000,3,FALSE))</f>
        <v>67.86</v>
      </c>
      <c r="AH72" s="63">
        <f t="shared" ca="1" si="18"/>
        <v>45565</v>
      </c>
      <c r="AI72" s="210">
        <f ca="1">IF(ISNA(VLOOKUP($AH72,'DATOS | DATA'!$AH$27:$AK$22000,2,FALSE)),NA(),VLOOKUP($AH72,'DATOS | DATA'!$AH$27:$AK$22000,2,FALSE))</f>
        <v>105.77570116772108</v>
      </c>
      <c r="AJ72" s="210">
        <f ca="1">IF(ISNA(VLOOKUP($AH72,'DATOS | DATA'!$AH$27:$AK$22000,3,FALSE)),NA(),VLOOKUP($AH72,'DATOS | DATA'!$AH$27:$AK$22000,3,FALSE))</f>
        <v>125.33797479242175</v>
      </c>
      <c r="AK72" s="210">
        <f ca="1">IF(ISNA(VLOOKUP($AH72,'DATOS | DATA'!$AH$27:$AK$22000,4,FALSE)),NA(),VLOOKUP($AH72,'DATOS | DATA'!$AH$27:$AK$22000,4,FALSE))</f>
        <v>145.57326995750998</v>
      </c>
      <c r="AM72" s="63">
        <f t="shared" ca="1" si="19"/>
        <v>45565</v>
      </c>
      <c r="AN72" s="217">
        <f ca="1">IF(ISNA(VLOOKUP($AM72,'DATOS | DATA'!$AM$27:$AP$22000,2,FALSE)),NA(),VLOOKUP($AM72,'DATOS | DATA'!$AM$27:$AP$22000,2,FALSE))</f>
        <v>228.4554698803189</v>
      </c>
      <c r="AO72" s="217">
        <f ca="1">IF(ISNA(VLOOKUP($AM72,'DATOS | DATA'!$AM$27:$AP$22000,3,FALSE)),NA(),VLOOKUP($AM72,'DATOS | DATA'!$AM$27:$AP$22000,3,FALSE))</f>
        <v>234.03849444873637</v>
      </c>
      <c r="AP72" s="217">
        <f ca="1">IF(ISNA(VLOOKUP($AM72,'DATOS | DATA'!$AM$27:$AP$22000,4,FALSE)),NA(),VLOOKUP($AM72,'DATOS | DATA'!$AM$27:$AP$22000,4,FALSE))</f>
        <v>239.52536212909038</v>
      </c>
      <c r="AR72" s="63">
        <f t="shared" ca="1" si="20"/>
        <v>45565</v>
      </c>
      <c r="AS72" s="217">
        <f ca="1">IF(ISNA(VLOOKUP($AR72,'DATOS | DATA'!$AR$27:$AT$22000,2,FALSE)),NA(),VLOOKUP($AR72,'DATOS | DATA'!$AR$27:$AT$22000,2,FALSE))</f>
        <v>87.529899399853207</v>
      </c>
      <c r="AT72" s="217">
        <f ca="1">IF(ISNA(VLOOKUP($AR72,'DATOS | DATA'!$AR$27:$AT$22000,3,FALSE)),NA(),VLOOKUP($AR72,'DATOS | DATA'!$AR$27:$AT$22000,3,FALSE))</f>
        <v>56.993674755716619</v>
      </c>
      <c r="AV72" s="63">
        <f t="shared" ca="1" si="10"/>
        <v>45565</v>
      </c>
      <c r="AW72" s="211">
        <f ca="1">IF(ISNA(VLOOKUP(AV72,'DATOS | DATA'!$AV$27:$AW$21786,2,FALSE)),NA(),VLOOKUP(AV72,'DATOS | DATA'!$AV$27:$AW$21786,2,FALSE))</f>
        <v>37116.221074000001</v>
      </c>
      <c r="AY72" s="71">
        <f t="shared" ca="1" si="11"/>
        <v>45565</v>
      </c>
      <c r="AZ72" s="220">
        <f ca="1">IF(ISNA(VLOOKUP($AY72,'DATOS | DATA'!$AY$27:$BE$22000,2,FALSE)),NA(),VLOOKUP($AY72,'DATOS | DATA'!$AY$27:$BE$22000,2,FALSE))</f>
        <v>246.47347499999998</v>
      </c>
      <c r="BA72" s="220">
        <f ca="1">IF(ISNA(VLOOKUP($AY72,'DATOS | DATA'!$AY$27:$BE$22000,3,FALSE)),NA(),VLOOKUP($AY72,'DATOS | DATA'!$AY$27:$BE$22000,3,FALSE))</f>
        <v>2315.8598292465722</v>
      </c>
      <c r="BB72" s="220">
        <f ca="1">IF(ISNA(VLOOKUP($AY72,'DATOS | DATA'!$AY$27:$BE$22000,4,FALSE)),NA(),VLOOKUP($AY72,'DATOS | DATA'!$AY$27:$BE$22000,4,FALSE))</f>
        <v>163.07624580492998</v>
      </c>
      <c r="BC72" s="220">
        <f ca="1">IF(ISNA(VLOOKUP($AY72,'DATOS | DATA'!$AY$27:$BE$22000,5,FALSE)),NA(),VLOOKUP($AY72,'DATOS | DATA'!$AY$27:$BE$22000,5,FALSE))</f>
        <v>-3440.9536720955202</v>
      </c>
      <c r="BD72" s="220">
        <f ca="1">IF(ISNA(VLOOKUP($AY72,'DATOS | DATA'!$AY$27:$BE$22000,6,FALSE)),NA(),VLOOKUP($AY72,'DATOS | DATA'!$AY$27:$BE$22000,6,FALSE))</f>
        <v>31.985704080751283</v>
      </c>
      <c r="BE72" s="220">
        <f ca="1">IF(ISNA(VLOOKUP($AY72,'DATOS | DATA'!$AY$27:$BE$22000,7,FALSE)),NA(),VLOOKUP($AY72,'DATOS | DATA'!$AY$27:$BE$22000,7,FALSE))</f>
        <v>-683.55841796326638</v>
      </c>
    </row>
    <row r="73" spans="4:57">
      <c r="D73" s="63">
        <f t="shared" ca="1" si="12"/>
        <v>45566</v>
      </c>
      <c r="E73" s="211">
        <f ca="1">IF(ISNA(VLOOKUP($D73,'DATOS | DATA'!$D$27:$G$22000,2,FALSE)),NA(),VLOOKUP($D73,'DATOS | DATA'!$D$27:$G$22000,2,FALSE))</f>
        <v>8922.0849999999991</v>
      </c>
      <c r="F73" s="211">
        <f ca="1">IF(ISNA(VLOOKUP($D73,'DATOS | DATA'!$D$27:$G$22000,3,FALSE)),NA(),VLOOKUP($D73,'DATOS | DATA'!$D$27:$G$22000,3,FALSE))</f>
        <v>14831.896000000001</v>
      </c>
      <c r="G73" s="211">
        <f ca="1">IF(ISNA(VLOOKUP($D73,'DATOS | DATA'!$D$27:$G$22000,4,FALSE)),NA(),VLOOKUP($D73,'DATOS | DATA'!$D$27:$G$22000,4,FALSE))</f>
        <v>23753.981</v>
      </c>
      <c r="I73" s="63">
        <f t="shared" ca="1" si="13"/>
        <v>45566</v>
      </c>
      <c r="J73" s="68">
        <f ca="1">IF(ISNA(VLOOKUP($I73,'DATOS | DATA'!$I$232:$K$21999,2,FALSE)),NA(),IF(VLOOKUP($I73,'DATOS | DATA'!$I$232:$K$21999,2,FALSE)="s/o",NA(),VLOOKUP($I73,'DATOS | DATA'!$I$232:$K$21999,2,FALSE)))</f>
        <v>45.86</v>
      </c>
      <c r="K73" s="68">
        <f ca="1">IF(ISNA(VLOOKUP($I73,'DATOS | DATA'!$I$232:$K$21999,3,FALSE)),NA(),IF(VLOOKUP($I73,'DATOS | DATA'!$I$232:$K$21999,3,FALSE)="s/o",NA(),VLOOKUP($I73,'DATOS | DATA'!$I$232:$K$21999,3,FALSE)))</f>
        <v>45.97</v>
      </c>
      <c r="M73" s="63">
        <f t="shared" ca="1" si="2"/>
        <v>45566</v>
      </c>
      <c r="N73" s="211">
        <f ca="1">IF(ISNA(VLOOKUP($M73,'DATOS | DATA'!$M$27:$O$22000,2,FALSE)),NA(),VLOOKUP($M73,'DATOS | DATA'!$M$27:$O$22000,2,FALSE))</f>
        <v>28461</v>
      </c>
      <c r="O73" s="217">
        <f ca="1">IF(ISNA(VLOOKUP($M73,'DATOS | DATA'!$M$27:$O$22000,3,FALSE)),NA(),VLOOKUP($M73,'DATOS | DATA'!$M$27:$O$22000,3,FALSE))</f>
        <v>971.25</v>
      </c>
      <c r="Q73" s="63">
        <f t="shared" ca="1" si="14"/>
        <v>45566</v>
      </c>
      <c r="R73" s="210">
        <f ca="1">IF(ISNA(VLOOKUP($Q73,'DATOS | DATA'!$Q$27:$S$22000,2,FALSE)),NA(),VLOOKUP($Q73,'DATOS | DATA'!$Q$27:$S$22000,2,FALSE))</f>
        <v>248.93398246723896</v>
      </c>
      <c r="S73" s="210">
        <f ca="1">IF(ISNA(VLOOKUP($Q73,'DATOS | DATA'!$Q$27:$S$22000,3,FALSE)),NA(),VLOOKUP($Q73,'DATOS | DATA'!$Q$27:$S$22000,3,FALSE))</f>
        <v>152.62254772517915</v>
      </c>
      <c r="T73" s="57"/>
      <c r="U73" s="63">
        <f t="shared" ca="1" si="15"/>
        <v>45566</v>
      </c>
      <c r="V73" s="217">
        <f ca="1">IF(ISNA(VLOOKUP(U73,'DATOS | DATA'!$U$210:$V$22000,2,FALSE)),NA(),VLOOKUP(U73,'DATOS | DATA'!$U$210:$V$22000,2,FALSE))</f>
        <v>49.840175286465623</v>
      </c>
      <c r="X73" s="63">
        <f t="shared" ca="1" si="16"/>
        <v>45566</v>
      </c>
      <c r="Y73" s="210">
        <f ca="1">IF(ISNA(VLOOKUP($X73,'DATOS | DATA'!$X$27:$AA$22000,2,FALSE)),NA(),VLOOKUP($X73,'DATOS | DATA'!$X$27:$AA$22000,2,FALSE))</f>
        <v>42</v>
      </c>
      <c r="Z73" s="210">
        <f ca="1">IF(ISNA(VLOOKUP($X73,'DATOS | DATA'!$X$27:$AA$22000,3,FALSE)),NA(),VLOOKUP($X73,'DATOS | DATA'!$X$27:$AA$22000,3,FALSE))</f>
        <v>35.25</v>
      </c>
      <c r="AA73" s="210">
        <f ca="1">IF(ISNA(VLOOKUP($X73,'DATOS | DATA'!$X$27:$AA$22000,4,FALSE)),NA(),VLOOKUP($X73,'DATOS | DATA'!$X$27:$AA$22000,4,FALSE))</f>
        <v>43.1875</v>
      </c>
      <c r="AB73" s="210">
        <f ca="1">IF(ISNA(VLOOKUP($X73,'DATOS | DATA'!$X$27:$AB$22000,5,FALSE)),NA(),VLOOKUP($X73,'DATOS | DATA'!$X$27:$AB$22000,5,FALSE))</f>
        <v>44.1875</v>
      </c>
      <c r="AD73" s="63">
        <f t="shared" ca="1" si="17"/>
        <v>45566</v>
      </c>
      <c r="AE73" s="210">
        <f ca="1">IF(ISNA(VLOOKUP($AD73,'DATOS | DATA'!$AD$27:$AF$22000,2,FALSE)),NA(),VLOOKUP($AD73,'DATOS | DATA'!$AD$27:$AF$22000,2,FALSE))</f>
        <v>51.65</v>
      </c>
      <c r="AF73" s="210">
        <f ca="1">IF(ISNA(VLOOKUP($AD73,'DATOS | DATA'!$AD$27:$AF$22000,3,FALSE)),NA(),VLOOKUP($AD73,'DATOS | DATA'!$AD$27:$AF$22000,3,FALSE))</f>
        <v>66.12</v>
      </c>
      <c r="AH73" s="63">
        <f t="shared" ca="1" si="18"/>
        <v>45566</v>
      </c>
      <c r="AI73" s="210">
        <f ca="1">IF(ISNA(VLOOKUP($AH73,'DATOS | DATA'!$AH$27:$AK$22000,2,FALSE)),NA(),VLOOKUP($AH73,'DATOS | DATA'!$AH$27:$AK$22000,2,FALSE))</f>
        <v>106.37048870237953</v>
      </c>
      <c r="AJ73" s="210">
        <f ca="1">IF(ISNA(VLOOKUP($AH73,'DATOS | DATA'!$AH$27:$AK$22000,3,FALSE)),NA(),VLOOKUP($AH73,'DATOS | DATA'!$AH$27:$AK$22000,3,FALSE))</f>
        <v>125.14918730140488</v>
      </c>
      <c r="AK73" s="210">
        <f ca="1">IF(ISNA(VLOOKUP($AH73,'DATOS | DATA'!$AH$27:$AK$22000,4,FALSE)),NA(),VLOOKUP($AH73,'DATOS | DATA'!$AH$27:$AK$22000,4,FALSE))</f>
        <v>144.46085179661736</v>
      </c>
      <c r="AM73" s="63">
        <f t="shared" ca="1" si="19"/>
        <v>45566</v>
      </c>
      <c r="AN73" s="217">
        <f ca="1">IF(ISNA(VLOOKUP($AM73,'DATOS | DATA'!$AM$27:$AP$22000,2,FALSE)),NA(),VLOOKUP($AM73,'DATOS | DATA'!$AM$27:$AP$22000,2,FALSE))</f>
        <v>228.9382580559984</v>
      </c>
      <c r="AO73" s="217">
        <f ca="1">IF(ISNA(VLOOKUP($AM73,'DATOS | DATA'!$AM$27:$AP$22000,3,FALSE)),NA(),VLOOKUP($AM73,'DATOS | DATA'!$AM$27:$AP$22000,3,FALSE))</f>
        <v>235.14412917094393</v>
      </c>
      <c r="AP73" s="217">
        <f ca="1">IF(ISNA(VLOOKUP($AM73,'DATOS | DATA'!$AM$27:$AP$22000,4,FALSE)),NA(),VLOOKUP($AM73,'DATOS | DATA'!$AM$27:$AP$22000,4,FALSE))</f>
        <v>239.27122996226888</v>
      </c>
      <c r="AR73" s="63">
        <f t="shared" ca="1" si="20"/>
        <v>45566</v>
      </c>
      <c r="AS73" s="217">
        <f ca="1">IF(ISNA(VLOOKUP($AR73,'DATOS | DATA'!$AR$27:$AT$22000,2,FALSE)),NA(),VLOOKUP($AR73,'DATOS | DATA'!$AR$27:$AT$22000,2,FALSE))</f>
        <v>87.99385008723894</v>
      </c>
      <c r="AT73" s="217">
        <f ca="1">IF(ISNA(VLOOKUP($AR73,'DATOS | DATA'!$AR$27:$AT$22000,3,FALSE)),NA(),VLOOKUP($AR73,'DATOS | DATA'!$AR$27:$AT$22000,3,FALSE))</f>
        <v>59.644098997750049</v>
      </c>
      <c r="AV73" s="63">
        <f t="shared" ca="1" si="10"/>
        <v>45566</v>
      </c>
      <c r="AW73" s="211">
        <f ca="1">IF(ISNA(VLOOKUP(AV73,'DATOS | DATA'!$AV$27:$AW$21786,2,FALSE)),NA(),VLOOKUP(AV73,'DATOS | DATA'!$AV$27:$AW$21786,2,FALSE))</f>
        <v>36682.974630999997</v>
      </c>
      <c r="AY73" s="71">
        <f t="shared" ca="1" si="11"/>
        <v>45566</v>
      </c>
      <c r="AZ73" s="220">
        <f ca="1">IF(ISNA(VLOOKUP($AY73,'DATOS | DATA'!$AY$27:$BE$22000,2,FALSE)),NA(),VLOOKUP($AY73,'DATOS | DATA'!$AY$27:$BE$22000,2,FALSE))</f>
        <v>297.69047499999999</v>
      </c>
      <c r="BA73" s="220">
        <f ca="1">IF(ISNA(VLOOKUP($AY73,'DATOS | DATA'!$AY$27:$BE$22000,3,FALSE)),NA(),VLOOKUP($AY73,'DATOS | DATA'!$AY$27:$BE$22000,3,FALSE))</f>
        <v>2316.3374768412123</v>
      </c>
      <c r="BB73" s="220">
        <f ca="1">IF(ISNA(VLOOKUP($AY73,'DATOS | DATA'!$AY$27:$BE$22000,4,FALSE)),NA(),VLOOKUP($AY73,'DATOS | DATA'!$AY$27:$BE$22000,4,FALSE))</f>
        <v>16.768506708689976</v>
      </c>
      <c r="BC73" s="220">
        <f ca="1">IF(ISNA(VLOOKUP($AY73,'DATOS | DATA'!$AY$27:$BE$22000,5,FALSE)),NA(),VLOOKUP($AY73,'DATOS | DATA'!$AY$27:$BE$22000,5,FALSE))</f>
        <v>-2408.1172403982</v>
      </c>
      <c r="BD73" s="220">
        <f ca="1">IF(ISNA(VLOOKUP($AY73,'DATOS | DATA'!$AY$27:$BE$22000,6,FALSE)),NA(),VLOOKUP($AY73,'DATOS | DATA'!$AY$27:$BE$22000,6,FALSE))</f>
        <v>136.2348563741981</v>
      </c>
      <c r="BE73" s="220">
        <f ca="1">IF(ISNA(VLOOKUP($AY73,'DATOS | DATA'!$AY$27:$BE$22000,7,FALSE)),NA(),VLOOKUP($AY73,'DATOS | DATA'!$AY$27:$BE$22000,7,FALSE))</f>
        <v>358.91407452590016</v>
      </c>
    </row>
    <row r="74" spans="4:57">
      <c r="D74" s="63">
        <f t="shared" ca="1" si="12"/>
        <v>45567</v>
      </c>
      <c r="E74" s="211">
        <f ca="1">IF(ISNA(VLOOKUP($D74,'DATOS | DATA'!$D$27:$G$22000,2,FALSE)),NA(),VLOOKUP($D74,'DATOS | DATA'!$D$27:$G$22000,2,FALSE))</f>
        <v>9260.107</v>
      </c>
      <c r="F74" s="211">
        <f ca="1">IF(ISNA(VLOOKUP($D74,'DATOS | DATA'!$D$27:$G$22000,3,FALSE)),NA(),VLOOKUP($D74,'DATOS | DATA'!$D$27:$G$22000,3,FALSE))</f>
        <v>14869.181</v>
      </c>
      <c r="G74" s="211">
        <f ca="1">IF(ISNA(VLOOKUP($D74,'DATOS | DATA'!$D$27:$G$22000,4,FALSE)),NA(),VLOOKUP($D74,'DATOS | DATA'!$D$27:$G$22000,4,FALSE))</f>
        <v>24129.288</v>
      </c>
      <c r="I74" s="63">
        <f t="shared" ca="1" si="13"/>
        <v>45567</v>
      </c>
      <c r="J74" s="68">
        <f ca="1">IF(ISNA(VLOOKUP($I74,'DATOS | DATA'!$I$232:$K$21999,2,FALSE)),NA(),IF(VLOOKUP($I74,'DATOS | DATA'!$I$232:$K$21999,2,FALSE)="s/o",NA(),VLOOKUP($I74,'DATOS | DATA'!$I$232:$K$21999,2,FALSE)))</f>
        <v>45.99</v>
      </c>
      <c r="K74" s="68">
        <f ca="1">IF(ISNA(VLOOKUP($I74,'DATOS | DATA'!$I$232:$K$21999,3,FALSE)),NA(),IF(VLOOKUP($I74,'DATOS | DATA'!$I$232:$K$21999,3,FALSE)="s/o",NA(),VLOOKUP($I74,'DATOS | DATA'!$I$232:$K$21999,3,FALSE)))</f>
        <v>46.64</v>
      </c>
      <c r="M74" s="63">
        <f t="shared" ca="1" si="2"/>
        <v>45567</v>
      </c>
      <c r="N74" s="211">
        <f ca="1">IF(ISNA(VLOOKUP($M74,'DATOS | DATA'!$M$27:$O$22000,2,FALSE)),NA(),VLOOKUP($M74,'DATOS | DATA'!$M$27:$O$22000,2,FALSE))</f>
        <v>29138</v>
      </c>
      <c r="O74" s="217">
        <f ca="1">IF(ISNA(VLOOKUP($M74,'DATOS | DATA'!$M$27:$O$22000,3,FALSE)),NA(),VLOOKUP($M74,'DATOS | DATA'!$M$27:$O$22000,3,FALSE))</f>
        <v>971.75</v>
      </c>
      <c r="Q74" s="63">
        <f t="shared" ca="1" si="14"/>
        <v>45567</v>
      </c>
      <c r="R74" s="210">
        <f ca="1">IF(ISNA(VLOOKUP($Q74,'DATOS | DATA'!$Q$27:$S$22000,2,FALSE)),NA(),VLOOKUP($Q74,'DATOS | DATA'!$Q$27:$S$22000,2,FALSE))</f>
        <v>248.86148792831455</v>
      </c>
      <c r="S74" s="210">
        <f ca="1">IF(ISNA(VLOOKUP($Q74,'DATOS | DATA'!$Q$27:$S$22000,3,FALSE)),NA(),VLOOKUP($Q74,'DATOS | DATA'!$Q$27:$S$22000,3,FALSE))</f>
        <v>151.74452133524809</v>
      </c>
      <c r="T74" s="57"/>
      <c r="U74" s="63">
        <f t="shared" ca="1" si="15"/>
        <v>45567</v>
      </c>
      <c r="V74" s="217">
        <f ca="1">IF(ISNA(VLOOKUP(U74,'DATOS | DATA'!$U$210:$V$22000,2,FALSE)),NA(),VLOOKUP(U74,'DATOS | DATA'!$U$210:$V$22000,2,FALSE))</f>
        <v>50.07702152372805</v>
      </c>
      <c r="X74" s="63">
        <f t="shared" ca="1" si="16"/>
        <v>45567</v>
      </c>
      <c r="Y74" s="210">
        <f ca="1">IF(ISNA(VLOOKUP($X74,'DATOS | DATA'!$X$27:$AA$22000,2,FALSE)),NA(),VLOOKUP($X74,'DATOS | DATA'!$X$27:$AA$22000,2,FALSE))</f>
        <v>40.0625</v>
      </c>
      <c r="Z74" s="210">
        <f ca="1">IF(ISNA(VLOOKUP($X74,'DATOS | DATA'!$X$27:$AA$22000,3,FALSE)),NA(),VLOOKUP($X74,'DATOS | DATA'!$X$27:$AA$22000,3,FALSE))</f>
        <v>33.130000000000003</v>
      </c>
      <c r="AA74" s="210">
        <f ca="1">IF(ISNA(VLOOKUP($X74,'DATOS | DATA'!$X$27:$AA$22000,4,FALSE)),NA(),VLOOKUP($X74,'DATOS | DATA'!$X$27:$AA$22000,4,FALSE))</f>
        <v>41.6875</v>
      </c>
      <c r="AB74" s="210">
        <f ca="1">IF(ISNA(VLOOKUP($X74,'DATOS | DATA'!$X$27:$AB$22000,5,FALSE)),NA(),VLOOKUP($X74,'DATOS | DATA'!$X$27:$AB$22000,5,FALSE))</f>
        <v>43.6875</v>
      </c>
      <c r="AD74" s="63">
        <f t="shared" ca="1" si="17"/>
        <v>45567</v>
      </c>
      <c r="AE74" s="210">
        <f ca="1">IF(ISNA(VLOOKUP($AD74,'DATOS | DATA'!$AD$27:$AF$22000,2,FALSE)),NA(),VLOOKUP($AD74,'DATOS | DATA'!$AD$27:$AF$22000,2,FALSE))</f>
        <v>48.53</v>
      </c>
      <c r="AF74" s="210">
        <f ca="1">IF(ISNA(VLOOKUP($AD74,'DATOS | DATA'!$AD$27:$AF$22000,3,FALSE)),NA(),VLOOKUP($AD74,'DATOS | DATA'!$AD$27:$AF$22000,3,FALSE))</f>
        <v>70.55</v>
      </c>
      <c r="AH74" s="63">
        <f t="shared" ca="1" si="18"/>
        <v>45567</v>
      </c>
      <c r="AI74" s="210">
        <f ca="1">IF(ISNA(VLOOKUP($AH74,'DATOS | DATA'!$AH$27:$AK$22000,2,FALSE)),NA(),VLOOKUP($AH74,'DATOS | DATA'!$AH$27:$AK$22000,2,FALSE))</f>
        <v>107.03549712702993</v>
      </c>
      <c r="AJ74" s="210">
        <f ca="1">IF(ISNA(VLOOKUP($AH74,'DATOS | DATA'!$AH$27:$AK$22000,3,FALSE)),NA(),VLOOKUP($AH74,'DATOS | DATA'!$AH$27:$AK$22000,3,FALSE))</f>
        <v>125.02150037348478</v>
      </c>
      <c r="AK74" s="210">
        <f ca="1">IF(ISNA(VLOOKUP($AH74,'DATOS | DATA'!$AH$27:$AK$22000,4,FALSE)),NA(),VLOOKUP($AH74,'DATOS | DATA'!$AH$27:$AK$22000,4,FALSE))</f>
        <v>143.42677605582298</v>
      </c>
      <c r="AM74" s="63">
        <f t="shared" ca="1" si="19"/>
        <v>45567</v>
      </c>
      <c r="AN74" s="217">
        <f ca="1">IF(ISNA(VLOOKUP($AM74,'DATOS | DATA'!$AM$27:$AP$22000,2,FALSE)),NA(),VLOOKUP($AM74,'DATOS | DATA'!$AM$27:$AP$22000,2,FALSE))</f>
        <v>229.29217035947516</v>
      </c>
      <c r="AO74" s="217">
        <f ca="1">IF(ISNA(VLOOKUP($AM74,'DATOS | DATA'!$AM$27:$AP$22000,3,FALSE)),NA(),VLOOKUP($AM74,'DATOS | DATA'!$AM$27:$AP$22000,3,FALSE))</f>
        <v>236.06784365624259</v>
      </c>
      <c r="AP74" s="217">
        <f ca="1">IF(ISNA(VLOOKUP($AM74,'DATOS | DATA'!$AM$27:$AP$22000,4,FALSE)),NA(),VLOOKUP($AM74,'DATOS | DATA'!$AM$27:$AP$22000,4,FALSE))</f>
        <v>239.00888387614998</v>
      </c>
      <c r="AR74" s="63">
        <f t="shared" ca="1" si="20"/>
        <v>45567</v>
      </c>
      <c r="AS74" s="217">
        <f ca="1">IF(ISNA(VLOOKUP($AR74,'DATOS | DATA'!$AR$27:$AT$22000,2,FALSE)),NA(),VLOOKUP($AR74,'DATOS | DATA'!$AR$27:$AT$22000,2,FALSE))</f>
        <v>88.486492557299727</v>
      </c>
      <c r="AT74" s="217">
        <f ca="1">IF(ISNA(VLOOKUP($AR74,'DATOS | DATA'!$AR$27:$AT$22000,3,FALSE)),NA(),VLOOKUP($AR74,'DATOS | DATA'!$AR$27:$AT$22000,3,FALSE))</f>
        <v>62.233130798423296</v>
      </c>
      <c r="AV74" s="63">
        <f t="shared" ca="1" si="10"/>
        <v>45567</v>
      </c>
      <c r="AW74" s="211">
        <f ca="1">IF(ISNA(VLOOKUP(AV74,'DATOS | DATA'!$AV$27:$AW$21786,2,FALSE)),NA(),VLOOKUP(AV74,'DATOS | DATA'!$AV$27:$AW$21786,2,FALSE))</f>
        <v>36930.997318000002</v>
      </c>
      <c r="AY74" s="71">
        <f t="shared" ca="1" si="11"/>
        <v>45567</v>
      </c>
      <c r="AZ74" s="220">
        <f ca="1">IF(ISNA(VLOOKUP($AY74,'DATOS | DATA'!$AY$27:$BE$22000,2,FALSE)),NA(),VLOOKUP($AY74,'DATOS | DATA'!$AY$27:$BE$22000,2,FALSE))</f>
        <v>422.93400000000003</v>
      </c>
      <c r="BA74" s="220">
        <f ca="1">IF(ISNA(VLOOKUP($AY74,'DATOS | DATA'!$AY$27:$BE$22000,3,FALSE)),NA(),VLOOKUP($AY74,'DATOS | DATA'!$AY$27:$BE$22000,3,FALSE))</f>
        <v>2315.731481540332</v>
      </c>
      <c r="BB74" s="220">
        <f ca="1">IF(ISNA(VLOOKUP($AY74,'DATOS | DATA'!$AY$27:$BE$22000,4,FALSE)),NA(),VLOOKUP($AY74,'DATOS | DATA'!$AY$27:$BE$22000,4,FALSE))</f>
        <v>14.313574630199961</v>
      </c>
      <c r="BC74" s="220">
        <f ca="1">IF(ISNA(VLOOKUP($AY74,'DATOS | DATA'!$AY$27:$BE$22000,5,FALSE)),NA(),VLOOKUP($AY74,'DATOS | DATA'!$AY$27:$BE$22000,5,FALSE))</f>
        <v>-2496.0894353308099</v>
      </c>
      <c r="BD74" s="220">
        <f ca="1">IF(ISNA(VLOOKUP($AY74,'DATOS | DATA'!$AY$27:$BE$22000,6,FALSE)),NA(),VLOOKUP($AY74,'DATOS | DATA'!$AY$27:$BE$22000,6,FALSE))</f>
        <v>142.34820214849745</v>
      </c>
      <c r="BE74" s="220">
        <f ca="1">IF(ISNA(VLOOKUP($AY74,'DATOS | DATA'!$AY$27:$BE$22000,7,FALSE)),NA(),VLOOKUP($AY74,'DATOS | DATA'!$AY$27:$BE$22000,7,FALSE))</f>
        <v>399.23782298821953</v>
      </c>
    </row>
    <row r="75" spans="4:57">
      <c r="D75" s="63">
        <f t="shared" ca="1" si="12"/>
        <v>45568</v>
      </c>
      <c r="E75" s="211">
        <f ca="1">IF(ISNA(VLOOKUP($D75,'DATOS | DATA'!$D$27:$G$22000,2,FALSE)),NA(),VLOOKUP($D75,'DATOS | DATA'!$D$27:$G$22000,2,FALSE))</f>
        <v>9238.5239999999994</v>
      </c>
      <c r="F75" s="211">
        <f ca="1">IF(ISNA(VLOOKUP($D75,'DATOS | DATA'!$D$27:$G$22000,3,FALSE)),NA(),VLOOKUP($D75,'DATOS | DATA'!$D$27:$G$22000,3,FALSE))</f>
        <v>14951.887000000001</v>
      </c>
      <c r="G75" s="211">
        <f ca="1">IF(ISNA(VLOOKUP($D75,'DATOS | DATA'!$D$27:$G$22000,4,FALSE)),NA(),VLOOKUP($D75,'DATOS | DATA'!$D$27:$G$22000,4,FALSE))</f>
        <v>24190.411</v>
      </c>
      <c r="I75" s="63">
        <f t="shared" ca="1" si="13"/>
        <v>45568</v>
      </c>
      <c r="J75" s="68">
        <f ca="1">IF(ISNA(VLOOKUP($I75,'DATOS | DATA'!$I$232:$K$21999,2,FALSE)),NA(),IF(VLOOKUP($I75,'DATOS | DATA'!$I$232:$K$21999,2,FALSE)="s/o",NA(),VLOOKUP($I75,'DATOS | DATA'!$I$232:$K$21999,2,FALSE)))</f>
        <v>45.93</v>
      </c>
      <c r="K75" s="68">
        <f ca="1">IF(ISNA(VLOOKUP($I75,'DATOS | DATA'!$I$232:$K$21999,3,FALSE)),NA(),IF(VLOOKUP($I75,'DATOS | DATA'!$I$232:$K$21999,3,FALSE)="s/o",NA(),VLOOKUP($I75,'DATOS | DATA'!$I$232:$K$21999,3,FALSE)))</f>
        <v>46.44</v>
      </c>
      <c r="M75" s="63">
        <f t="shared" ca="1" si="2"/>
        <v>45568</v>
      </c>
      <c r="N75" s="211">
        <f ca="1">IF(ISNA(VLOOKUP($M75,'DATOS | DATA'!$M$27:$O$22000,2,FALSE)),NA(),VLOOKUP($M75,'DATOS | DATA'!$M$27:$O$22000,2,FALSE))</f>
        <v>29231</v>
      </c>
      <c r="O75" s="217">
        <f ca="1">IF(ISNA(VLOOKUP($M75,'DATOS | DATA'!$M$27:$O$22000,3,FALSE)),NA(),VLOOKUP($M75,'DATOS | DATA'!$M$27:$O$22000,3,FALSE))</f>
        <v>972.75</v>
      </c>
      <c r="Q75" s="63">
        <f t="shared" ca="1" si="14"/>
        <v>45568</v>
      </c>
      <c r="R75" s="210">
        <f ca="1">IF(ISNA(VLOOKUP($Q75,'DATOS | DATA'!$Q$27:$S$22000,2,FALSE)),NA(),VLOOKUP($Q75,'DATOS | DATA'!$Q$27:$S$22000,2,FALSE))</f>
        <v>248.4671725689085</v>
      </c>
      <c r="S75" s="210">
        <f ca="1">IF(ISNA(VLOOKUP($Q75,'DATOS | DATA'!$Q$27:$S$22000,3,FALSE)),NA(),VLOOKUP($Q75,'DATOS | DATA'!$Q$27:$S$22000,3,FALSE))</f>
        <v>150.77953971933459</v>
      </c>
      <c r="T75" s="57"/>
      <c r="U75" s="63">
        <f t="shared" ca="1" si="15"/>
        <v>45568</v>
      </c>
      <c r="V75" s="217">
        <f ca="1">IF(ISNA(VLOOKUP(U75,'DATOS | DATA'!$U$210:$V$22000,2,FALSE)),NA(),VLOOKUP(U75,'DATOS | DATA'!$U$210:$V$22000,2,FALSE))</f>
        <v>50.238928048190637</v>
      </c>
      <c r="X75" s="63">
        <f t="shared" ca="1" si="16"/>
        <v>45568</v>
      </c>
      <c r="Y75" s="210">
        <f ca="1">IF(ISNA(VLOOKUP($X75,'DATOS | DATA'!$X$27:$AA$22000,2,FALSE)),NA(),VLOOKUP($X75,'DATOS | DATA'!$X$27:$AA$22000,2,FALSE))</f>
        <v>40.4375</v>
      </c>
      <c r="Z75" s="210">
        <f ca="1">IF(ISNA(VLOOKUP($X75,'DATOS | DATA'!$X$27:$AA$22000,3,FALSE)),NA(),VLOOKUP($X75,'DATOS | DATA'!$X$27:$AA$22000,3,FALSE))</f>
        <v>36.08</v>
      </c>
      <c r="AA75" s="210">
        <f ca="1">IF(ISNA(VLOOKUP($X75,'DATOS | DATA'!$X$27:$AA$22000,4,FALSE)),NA(),VLOOKUP($X75,'DATOS | DATA'!$X$27:$AA$22000,4,FALSE))</f>
        <v>42</v>
      </c>
      <c r="AB75" s="210">
        <f ca="1">IF(ISNA(VLOOKUP($X75,'DATOS | DATA'!$X$27:$AB$22000,5,FALSE)),NA(),VLOOKUP($X75,'DATOS | DATA'!$X$27:$AB$22000,5,FALSE))</f>
        <v>43.6875</v>
      </c>
      <c r="AD75" s="63">
        <f t="shared" ca="1" si="17"/>
        <v>45568</v>
      </c>
      <c r="AE75" s="210">
        <f ca="1">IF(ISNA(VLOOKUP($AD75,'DATOS | DATA'!$AD$27:$AF$22000,2,FALSE)),NA(),VLOOKUP($AD75,'DATOS | DATA'!$AD$27:$AF$22000,2,FALSE))</f>
        <v>48.08</v>
      </c>
      <c r="AF75" s="210">
        <f ca="1">IF(ISNA(VLOOKUP($AD75,'DATOS | DATA'!$AD$27:$AF$22000,3,FALSE)),NA(),VLOOKUP($AD75,'DATOS | DATA'!$AD$27:$AF$22000,3,FALSE))</f>
        <v>69.64</v>
      </c>
      <c r="AH75" s="63">
        <f t="shared" ca="1" si="18"/>
        <v>45568</v>
      </c>
      <c r="AI75" s="210">
        <f ca="1">IF(ISNA(VLOOKUP($AH75,'DATOS | DATA'!$AH$27:$AK$22000,2,FALSE)),NA(),VLOOKUP($AH75,'DATOS | DATA'!$AH$27:$AK$22000,2,FALSE))</f>
        <v>107.70049155097334</v>
      </c>
      <c r="AJ75" s="210">
        <f ca="1">IF(ISNA(VLOOKUP($AH75,'DATOS | DATA'!$AH$27:$AK$22000,3,FALSE)),NA(),VLOOKUP($AH75,'DATOS | DATA'!$AH$27:$AK$22000,3,FALSE))</f>
        <v>124.83296215815164</v>
      </c>
      <c r="AK75" s="210">
        <f ca="1">IF(ISNA(VLOOKUP($AH75,'DATOS | DATA'!$AH$27:$AK$22000,4,FALSE)),NA(),VLOOKUP($AH75,'DATOS | DATA'!$AH$27:$AK$22000,4,FALSE))</f>
        <v>142.26514488734205</v>
      </c>
      <c r="AM75" s="63">
        <f t="shared" ca="1" si="19"/>
        <v>45568</v>
      </c>
      <c r="AN75" s="217">
        <f ca="1">IF(ISNA(VLOOKUP($AM75,'DATOS | DATA'!$AM$27:$AP$22000,2,FALSE)),NA(),VLOOKUP($AM75,'DATOS | DATA'!$AM$27:$AP$22000,2,FALSE))</f>
        <v>229.53356786012847</v>
      </c>
      <c r="AO75" s="217">
        <f ca="1">IF(ISNA(VLOOKUP($AM75,'DATOS | DATA'!$AM$27:$AP$22000,3,FALSE)),NA(),VLOOKUP($AM75,'DATOS | DATA'!$AM$27:$AP$22000,3,FALSE))</f>
        <v>236.60506852987123</v>
      </c>
      <c r="AP75" s="217">
        <f ca="1">IF(ISNA(VLOOKUP($AM75,'DATOS | DATA'!$AM$27:$AP$22000,4,FALSE)),NA(),VLOOKUP($AM75,'DATOS | DATA'!$AM$27:$AP$22000,4,FALSE))</f>
        <v>238.92235683621615</v>
      </c>
      <c r="AR75" s="63">
        <f t="shared" ca="1" si="20"/>
        <v>45568</v>
      </c>
      <c r="AS75" s="217">
        <f ca="1">IF(ISNA(VLOOKUP($AR75,'DATOS | DATA'!$AR$27:$AT$22000,2,FALSE)),NA(),VLOOKUP($AR75,'DATOS | DATA'!$AR$27:$AT$22000,2,FALSE))</f>
        <v>88.831321347771279</v>
      </c>
      <c r="AT75" s="217">
        <f ca="1">IF(ISNA(VLOOKUP($AR75,'DATOS | DATA'!$AR$27:$AT$22000,3,FALSE)),NA(),VLOOKUP($AR75,'DATOS | DATA'!$AR$27:$AT$22000,3,FALSE))</f>
        <v>64.732519985416644</v>
      </c>
      <c r="AV75" s="63">
        <f t="shared" ca="1" si="10"/>
        <v>45568</v>
      </c>
      <c r="AW75" s="211">
        <f ca="1">IF(ISNA(VLOOKUP(AV75,'DATOS | DATA'!$AV$27:$AW$21786,2,FALSE)),NA(),VLOOKUP(AV75,'DATOS | DATA'!$AV$27:$AW$21786,2,FALSE))</f>
        <v>37119.565381</v>
      </c>
      <c r="AY75" s="71">
        <f t="shared" ca="1" si="11"/>
        <v>45568</v>
      </c>
      <c r="AZ75" s="220">
        <f ca="1">IF(ISNA(VLOOKUP($AY75,'DATOS | DATA'!$AY$27:$BE$22000,2,FALSE)),NA(),VLOOKUP($AY75,'DATOS | DATA'!$AY$27:$BE$22000,2,FALSE))</f>
        <v>530.72741000000008</v>
      </c>
      <c r="BA75" s="220">
        <f ca="1">IF(ISNA(VLOOKUP($AY75,'DATOS | DATA'!$AY$27:$BE$22000,3,FALSE)),NA(),VLOOKUP($AY75,'DATOS | DATA'!$AY$27:$BE$22000,3,FALSE))</f>
        <v>2315.7742394729908</v>
      </c>
      <c r="BB75" s="220">
        <f ca="1">IF(ISNA(VLOOKUP($AY75,'DATOS | DATA'!$AY$27:$BE$22000,4,FALSE)),NA(),VLOOKUP($AY75,'DATOS | DATA'!$AY$27:$BE$22000,4,FALSE))</f>
        <v>14.802306669699957</v>
      </c>
      <c r="BC75" s="220">
        <f ca="1">IF(ISNA(VLOOKUP($AY75,'DATOS | DATA'!$AY$27:$BE$22000,5,FALSE)),NA(),VLOOKUP($AY75,'DATOS | DATA'!$AY$27:$BE$22000,5,FALSE))</f>
        <v>-2215.7846144280097</v>
      </c>
      <c r="BD75" s="220">
        <f ca="1">IF(ISNA(VLOOKUP($AY75,'DATOS | DATA'!$AY$27:$BE$22000,6,FALSE)),NA(),VLOOKUP($AY75,'DATOS | DATA'!$AY$27:$BE$22000,6,FALSE))</f>
        <v>125.4031071429617</v>
      </c>
      <c r="BE75" s="220">
        <f ca="1">IF(ISNA(VLOOKUP($AY75,'DATOS | DATA'!$AY$27:$BE$22000,7,FALSE)),NA(),VLOOKUP($AY75,'DATOS | DATA'!$AY$27:$BE$22000,7,FALSE))</f>
        <v>770.92244885764273</v>
      </c>
    </row>
    <row r="76" spans="4:57">
      <c r="D76" s="63">
        <f t="shared" ca="1" si="12"/>
        <v>45569</v>
      </c>
      <c r="E76" s="211">
        <f ca="1">IF(ISNA(VLOOKUP($D76,'DATOS | DATA'!$D$27:$G$22000,2,FALSE)),NA(),VLOOKUP($D76,'DATOS | DATA'!$D$27:$G$22000,2,FALSE))</f>
        <v>9155.24</v>
      </c>
      <c r="F76" s="211">
        <f ca="1">IF(ISNA(VLOOKUP($D76,'DATOS | DATA'!$D$27:$G$22000,3,FALSE)),NA(),VLOOKUP($D76,'DATOS | DATA'!$D$27:$G$22000,3,FALSE))</f>
        <v>15003.839</v>
      </c>
      <c r="G76" s="211">
        <f ca="1">IF(ISNA(VLOOKUP($D76,'DATOS | DATA'!$D$27:$G$22000,4,FALSE)),NA(),VLOOKUP($D76,'DATOS | DATA'!$D$27:$G$22000,4,FALSE))</f>
        <v>24159.079000000002</v>
      </c>
      <c r="I76" s="63">
        <f t="shared" ca="1" si="13"/>
        <v>45569</v>
      </c>
      <c r="J76" s="68">
        <f ca="1">IF(ISNA(VLOOKUP($I76,'DATOS | DATA'!$I$232:$K$21999,2,FALSE)),NA(),IF(VLOOKUP($I76,'DATOS | DATA'!$I$232:$K$21999,2,FALSE)="s/o",NA(),VLOOKUP($I76,'DATOS | DATA'!$I$232:$K$21999,2,FALSE)))</f>
        <v>46.68</v>
      </c>
      <c r="K76" s="68">
        <f ca="1">IF(ISNA(VLOOKUP($I76,'DATOS | DATA'!$I$232:$K$21999,3,FALSE)),NA(),IF(VLOOKUP($I76,'DATOS | DATA'!$I$232:$K$21999,3,FALSE)="s/o",NA(),VLOOKUP($I76,'DATOS | DATA'!$I$232:$K$21999,3,FALSE)))</f>
        <v>46.59</v>
      </c>
      <c r="M76" s="63">
        <f t="shared" ca="1" si="2"/>
        <v>45569</v>
      </c>
      <c r="N76" s="211">
        <f ca="1">IF(ISNA(VLOOKUP($M76,'DATOS | DATA'!$M$27:$O$22000,2,FALSE)),NA(),VLOOKUP($M76,'DATOS | DATA'!$M$27:$O$22000,2,FALSE))</f>
        <v>28313</v>
      </c>
      <c r="O76" s="217">
        <f ca="1">IF(ISNA(VLOOKUP($M76,'DATOS | DATA'!$M$27:$O$22000,3,FALSE)),NA(),VLOOKUP($M76,'DATOS | DATA'!$M$27:$O$22000,3,FALSE))</f>
        <v>974.83330000000001</v>
      </c>
      <c r="Q76" s="63">
        <f t="shared" ca="1" si="14"/>
        <v>45569</v>
      </c>
      <c r="R76" s="210">
        <f ca="1">IF(ISNA(VLOOKUP($Q76,'DATOS | DATA'!$Q$27:$S$22000,2,FALSE)),NA(),VLOOKUP($Q76,'DATOS | DATA'!$Q$27:$S$22000,2,FALSE))</f>
        <v>247.89223787960495</v>
      </c>
      <c r="S76" s="210">
        <f ca="1">IF(ISNA(VLOOKUP($Q76,'DATOS | DATA'!$Q$27:$S$22000,3,FALSE)),NA(),VLOOKUP($Q76,'DATOS | DATA'!$Q$27:$S$22000,3,FALSE))</f>
        <v>149.50069677921181</v>
      </c>
      <c r="T76" s="57"/>
      <c r="U76" s="63">
        <f t="shared" ca="1" si="15"/>
        <v>45569</v>
      </c>
      <c r="V76" s="217">
        <f ca="1">IF(ISNA(VLOOKUP(U76,'DATOS | DATA'!$U$210:$V$22000,2,FALSE)),NA(),VLOOKUP(U76,'DATOS | DATA'!$U$210:$V$22000,2,FALSE))</f>
        <v>50.579598558757844</v>
      </c>
      <c r="X76" s="63">
        <f t="shared" ca="1" si="16"/>
        <v>45569</v>
      </c>
      <c r="Y76" s="210">
        <f ca="1">IF(ISNA(VLOOKUP($X76,'DATOS | DATA'!$X$27:$AA$22000,2,FALSE)),NA(),VLOOKUP($X76,'DATOS | DATA'!$X$27:$AA$22000,2,FALSE))</f>
        <v>39.8125</v>
      </c>
      <c r="Z76" s="210">
        <f ca="1">IF(ISNA(VLOOKUP($X76,'DATOS | DATA'!$X$27:$AA$22000,3,FALSE)),NA(),VLOOKUP($X76,'DATOS | DATA'!$X$27:$AA$22000,3,FALSE))</f>
        <v>36.43</v>
      </c>
      <c r="AA76" s="210">
        <f ca="1">IF(ISNA(VLOOKUP($X76,'DATOS | DATA'!$X$27:$AA$22000,4,FALSE)),NA(),VLOOKUP($X76,'DATOS | DATA'!$X$27:$AA$22000,4,FALSE))</f>
        <v>41.3125</v>
      </c>
      <c r="AB76" s="210">
        <f ca="1">IF(ISNA(VLOOKUP($X76,'DATOS | DATA'!$X$27:$AB$22000,5,FALSE)),NA(),VLOOKUP($X76,'DATOS | DATA'!$X$27:$AB$22000,5,FALSE))</f>
        <v>43.375</v>
      </c>
      <c r="AD76" s="63">
        <f t="shared" ca="1" si="17"/>
        <v>45569</v>
      </c>
      <c r="AE76" s="210">
        <f ca="1">IF(ISNA(VLOOKUP($AD76,'DATOS | DATA'!$AD$27:$AF$22000,2,FALSE)),NA(),VLOOKUP($AD76,'DATOS | DATA'!$AD$27:$AF$22000,2,FALSE))</f>
        <v>48.64</v>
      </c>
      <c r="AF76" s="210">
        <f ca="1">IF(ISNA(VLOOKUP($AD76,'DATOS | DATA'!$AD$27:$AF$22000,3,FALSE)),NA(),VLOOKUP($AD76,'DATOS | DATA'!$AD$27:$AF$22000,3,FALSE))</f>
        <v>69.459999999999994</v>
      </c>
      <c r="AH76" s="63">
        <f t="shared" ca="1" si="18"/>
        <v>45569</v>
      </c>
      <c r="AI76" s="210">
        <f ca="1">IF(ISNA(VLOOKUP($AH76,'DATOS | DATA'!$AH$27:$AK$22000,2,FALSE)),NA(),VLOOKUP($AH76,'DATOS | DATA'!$AH$27:$AK$22000,2,FALSE))</f>
        <v>108.53738807042576</v>
      </c>
      <c r="AJ76" s="210">
        <f ca="1">IF(ISNA(VLOOKUP($AH76,'DATOS | DATA'!$AH$27:$AK$22000,3,FALSE)),NA(),VLOOKUP($AH76,'DATOS | DATA'!$AH$27:$AK$22000,3,FALSE))</f>
        <v>124.54139365831961</v>
      </c>
      <c r="AK76" s="210">
        <f ca="1">IF(ISNA(VLOOKUP($AH76,'DATOS | DATA'!$AH$27:$AK$22000,4,FALSE)),NA(),VLOOKUP($AH76,'DATOS | DATA'!$AH$27:$AK$22000,4,FALSE))</f>
        <v>140.69198694109809</v>
      </c>
      <c r="AM76" s="63">
        <f t="shared" ca="1" si="19"/>
        <v>45569</v>
      </c>
      <c r="AN76" s="217">
        <f ca="1">IF(ISNA(VLOOKUP($AM76,'DATOS | DATA'!$AM$27:$AP$22000,2,FALSE)),NA(),VLOOKUP($AM76,'DATOS | DATA'!$AM$27:$AP$22000,2,FALSE))</f>
        <v>229.74057858818148</v>
      </c>
      <c r="AO76" s="217">
        <f ca="1">IF(ISNA(VLOOKUP($AM76,'DATOS | DATA'!$AM$27:$AP$22000,3,FALSE)),NA(),VLOOKUP($AM76,'DATOS | DATA'!$AM$27:$AP$22000,3,FALSE))</f>
        <v>237.21256130225382</v>
      </c>
      <c r="AP76" s="217">
        <f ca="1">IF(ISNA(VLOOKUP($AM76,'DATOS | DATA'!$AM$27:$AP$22000,4,FALSE)),NA(),VLOOKUP($AM76,'DATOS | DATA'!$AM$27:$AP$22000,4,FALSE))</f>
        <v>238.71492216390325</v>
      </c>
      <c r="AR76" s="63">
        <f t="shared" ca="1" si="20"/>
        <v>45569</v>
      </c>
      <c r="AS76" s="217">
        <f ca="1">IF(ISNA(VLOOKUP($AR76,'DATOS | DATA'!$AR$27:$AT$22000,2,FALSE)),NA(),VLOOKUP($AR76,'DATOS | DATA'!$AR$27:$AT$22000,2,FALSE))</f>
        <v>89.248862370586551</v>
      </c>
      <c r="AT76" s="217">
        <f ca="1">IF(ISNA(VLOOKUP($AR76,'DATOS | DATA'!$AR$27:$AT$22000,3,FALSE)),NA(),VLOOKUP($AR76,'DATOS | DATA'!$AR$27:$AT$22000,3,FALSE))</f>
        <v>67.166601090563958</v>
      </c>
      <c r="AV76" s="63">
        <f t="shared" ca="1" si="10"/>
        <v>45569</v>
      </c>
      <c r="AW76" s="211">
        <f ca="1">IF(ISNA(VLOOKUP(AV76,'DATOS | DATA'!$AV$27:$AW$21786,2,FALSE)),NA(),VLOOKUP(AV76,'DATOS | DATA'!$AV$27:$AW$21786,2,FALSE))</f>
        <v>37659.179664999996</v>
      </c>
      <c r="AY76" s="71">
        <f t="shared" ca="1" si="11"/>
        <v>45569</v>
      </c>
      <c r="AZ76" s="220">
        <f ca="1">IF(ISNA(VLOOKUP($AY76,'DATOS | DATA'!$AY$27:$BE$22000,2,FALSE)),NA(),VLOOKUP($AY76,'DATOS | DATA'!$AY$27:$BE$22000,2,FALSE))</f>
        <v>550.46471000000008</v>
      </c>
      <c r="BA76" s="220">
        <f ca="1">IF(ISNA(VLOOKUP($AY76,'DATOS | DATA'!$AY$27:$BE$22000,3,FALSE)),NA(),VLOOKUP($AY76,'DATOS | DATA'!$AY$27:$BE$22000,3,FALSE))</f>
        <v>2315.3032521030113</v>
      </c>
      <c r="BB76" s="220">
        <f ca="1">IF(ISNA(VLOOKUP($AY76,'DATOS | DATA'!$AY$27:$BE$22000,4,FALSE)),NA(),VLOOKUP($AY76,'DATOS | DATA'!$AY$27:$BE$22000,4,FALSE))</f>
        <v>12.860978741099972</v>
      </c>
      <c r="BC76" s="220">
        <f ca="1">IF(ISNA(VLOOKUP($AY76,'DATOS | DATA'!$AY$27:$BE$22000,5,FALSE)),NA(),VLOOKUP($AY76,'DATOS | DATA'!$AY$27:$BE$22000,5,FALSE))</f>
        <v>-2538.5543915763797</v>
      </c>
      <c r="BD76" s="220">
        <f ca="1">IF(ISNA(VLOOKUP($AY76,'DATOS | DATA'!$AY$27:$BE$22000,6,FALSE)),NA(),VLOOKUP($AY76,'DATOS | DATA'!$AY$27:$BE$22000,6,FALSE))</f>
        <v>135.57792212269513</v>
      </c>
      <c r="BE76" s="220">
        <f ca="1">IF(ISNA(VLOOKUP($AY76,'DATOS | DATA'!$AY$27:$BE$22000,7,FALSE)),NA(),VLOOKUP($AY76,'DATOS | DATA'!$AY$27:$BE$22000,7,FALSE))</f>
        <v>475.65247139042617</v>
      </c>
    </row>
    <row r="77" spans="4:57">
      <c r="D77" s="63">
        <f t="shared" ca="1" si="12"/>
        <v>45570</v>
      </c>
      <c r="E77" s="211">
        <f ca="1">IF(ISNA(VLOOKUP($D77,'DATOS | DATA'!$D$27:$G$22000,2,FALSE)),NA(),VLOOKUP($D77,'DATOS | DATA'!$D$27:$G$22000,2,FALSE))</f>
        <v>9155.24</v>
      </c>
      <c r="F77" s="211">
        <f ca="1">IF(ISNA(VLOOKUP($D77,'DATOS | DATA'!$D$27:$G$22000,3,FALSE)),NA(),VLOOKUP($D77,'DATOS | DATA'!$D$27:$G$22000,3,FALSE))</f>
        <v>15003.839</v>
      </c>
      <c r="G77" s="211">
        <f ca="1">IF(ISNA(VLOOKUP($D77,'DATOS | DATA'!$D$27:$G$22000,4,FALSE)),NA(),VLOOKUP($D77,'DATOS | DATA'!$D$27:$G$22000,4,FALSE))</f>
        <v>24159.079000000002</v>
      </c>
      <c r="I77" s="63">
        <f t="shared" ca="1" si="13"/>
        <v>45570</v>
      </c>
      <c r="J77" s="68" t="e">
        <f ca="1">IF(ISNA(VLOOKUP($I77,'DATOS | DATA'!$I$232:$K$21999,2,FALSE)),NA(),IF(VLOOKUP($I77,'DATOS | DATA'!$I$232:$K$21999,2,FALSE)="s/o",NA(),VLOOKUP($I77,'DATOS | DATA'!$I$232:$K$21999,2,FALSE)))</f>
        <v>#N/A</v>
      </c>
      <c r="K77" s="68" t="e">
        <f ca="1">IF(ISNA(VLOOKUP($I77,'DATOS | DATA'!$I$232:$K$21999,3,FALSE)),NA(),IF(VLOOKUP($I77,'DATOS | DATA'!$I$232:$K$21999,3,FALSE)="s/o",NA(),VLOOKUP($I77,'DATOS | DATA'!$I$232:$K$21999,3,FALSE)))</f>
        <v>#N/A</v>
      </c>
      <c r="M77" s="63">
        <f t="shared" ca="1" si="2"/>
        <v>45570</v>
      </c>
      <c r="N77" s="211">
        <f ca="1">IF(ISNA(VLOOKUP($M77,'DATOS | DATA'!$M$27:$O$22000,2,FALSE)),NA(),VLOOKUP($M77,'DATOS | DATA'!$M$27:$O$22000,2,FALSE))</f>
        <v>28313</v>
      </c>
      <c r="O77" s="217">
        <f ca="1">IF(ISNA(VLOOKUP($M77,'DATOS | DATA'!$M$27:$O$22000,3,FALSE)),NA(),VLOOKUP($M77,'DATOS | DATA'!$M$27:$O$22000,3,FALSE))</f>
        <v>974.83330000000001</v>
      </c>
      <c r="Q77" s="63">
        <f t="shared" ca="1" si="14"/>
        <v>45570</v>
      </c>
      <c r="R77" s="210">
        <f ca="1">IF(ISNA(VLOOKUP($Q77,'DATOS | DATA'!$Q$27:$S$22000,2,FALSE)),NA(),VLOOKUP($Q77,'DATOS | DATA'!$Q$27:$S$22000,2,FALSE))</f>
        <v>247.18227144640724</v>
      </c>
      <c r="S77" s="210">
        <f ca="1">IF(ISNA(VLOOKUP($Q77,'DATOS | DATA'!$Q$27:$S$22000,3,FALSE)),NA(),VLOOKUP($Q77,'DATOS | DATA'!$Q$27:$S$22000,3,FALSE))</f>
        <v>148.29920608669033</v>
      </c>
      <c r="T77" s="57"/>
      <c r="U77" s="63">
        <f t="shared" ca="1" si="15"/>
        <v>45570</v>
      </c>
      <c r="V77" s="217">
        <f ca="1">IF(ISNA(VLOOKUP(U77,'DATOS | DATA'!$U$210:$V$22000,2,FALSE)),NA(),VLOOKUP(U77,'DATOS | DATA'!$U$210:$V$22000,2,FALSE))</f>
        <v>50.579598558757844</v>
      </c>
      <c r="X77" s="63">
        <f t="shared" ca="1" si="16"/>
        <v>45570</v>
      </c>
      <c r="Y77" s="210" t="e">
        <f ca="1">IF(ISNA(VLOOKUP($X77,'DATOS | DATA'!$X$27:$AA$22000,2,FALSE)),NA(),VLOOKUP($X77,'DATOS | DATA'!$X$27:$AA$22000,2,FALSE))</f>
        <v>#N/A</v>
      </c>
      <c r="Z77" s="210" t="e">
        <f ca="1">IF(ISNA(VLOOKUP($X77,'DATOS | DATA'!$X$27:$AA$22000,3,FALSE)),NA(),VLOOKUP($X77,'DATOS | DATA'!$X$27:$AA$22000,3,FALSE))</f>
        <v>#N/A</v>
      </c>
      <c r="AA77" s="210" t="e">
        <f ca="1">IF(ISNA(VLOOKUP($X77,'DATOS | DATA'!$X$27:$AA$22000,4,FALSE)),NA(),VLOOKUP($X77,'DATOS | DATA'!$X$27:$AA$22000,4,FALSE))</f>
        <v>#N/A</v>
      </c>
      <c r="AB77" s="210" t="e">
        <f ca="1">IF(ISNA(VLOOKUP($X77,'DATOS | DATA'!$X$27:$AB$22000,5,FALSE)),NA(),VLOOKUP($X77,'DATOS | DATA'!$X$27:$AB$22000,5,FALSE))</f>
        <v>#N/A</v>
      </c>
      <c r="AD77" s="63">
        <f t="shared" ca="1" si="17"/>
        <v>45570</v>
      </c>
      <c r="AE77" s="210" t="e">
        <f ca="1">IF(ISNA(VLOOKUP($AD77,'DATOS | DATA'!$AD$27:$AF$22000,2,FALSE)),NA(),VLOOKUP($AD77,'DATOS | DATA'!$AD$27:$AF$22000,2,FALSE))</f>
        <v>#N/A</v>
      </c>
      <c r="AF77" s="210" t="e">
        <f ca="1">IF(ISNA(VLOOKUP($AD77,'DATOS | DATA'!$AD$27:$AF$22000,3,FALSE)),NA(),VLOOKUP($AD77,'DATOS | DATA'!$AD$27:$AF$22000,3,FALSE))</f>
        <v>#N/A</v>
      </c>
      <c r="AH77" s="63">
        <f t="shared" ca="1" si="18"/>
        <v>45570</v>
      </c>
      <c r="AI77" s="210">
        <f ca="1">IF(ISNA(VLOOKUP($AH77,'DATOS | DATA'!$AH$27:$AK$22000,2,FALSE)),NA(),VLOOKUP($AH77,'DATOS | DATA'!$AH$27:$AK$22000,2,FALSE))</f>
        <v>109.32738096395553</v>
      </c>
      <c r="AJ77" s="210">
        <f ca="1">IF(ISNA(VLOOKUP($AH77,'DATOS | DATA'!$AH$27:$AK$22000,3,FALSE)),NA(),VLOOKUP($AH77,'DATOS | DATA'!$AH$27:$AK$22000,3,FALSE))</f>
        <v>124.27038735517128</v>
      </c>
      <c r="AK77" s="210">
        <f ca="1">IF(ISNA(VLOOKUP($AH77,'DATOS | DATA'!$AH$27:$AK$22000,4,FALSE)),NA(),VLOOKUP($AH77,'DATOS | DATA'!$AH$27:$AK$22000,4,FALSE))</f>
        <v>139.24140007436657</v>
      </c>
      <c r="AM77" s="63">
        <f t="shared" ca="1" si="19"/>
        <v>45570</v>
      </c>
      <c r="AN77" s="217">
        <f ca="1">IF(ISNA(VLOOKUP($AM77,'DATOS | DATA'!$AM$27:$AP$22000,2,FALSE)),NA(),VLOOKUP($AM77,'DATOS | DATA'!$AM$27:$AP$22000,2,FALSE))</f>
        <v>229.88222602320118</v>
      </c>
      <c r="AO77" s="217">
        <f ca="1">IF(ISNA(VLOOKUP($AM77,'DATOS | DATA'!$AM$27:$AP$22000,3,FALSE)),NA(),VLOOKUP($AM77,'DATOS | DATA'!$AM$27:$AP$22000,3,FALSE))</f>
        <v>237.89846261647187</v>
      </c>
      <c r="AP77" s="217">
        <f ca="1">IF(ISNA(VLOOKUP($AM77,'DATOS | DATA'!$AM$27:$AP$22000,4,FALSE)),NA(),VLOOKUP($AM77,'DATOS | DATA'!$AM$27:$AP$22000,4,FALSE))</f>
        <v>238.30726710936548</v>
      </c>
      <c r="AR77" s="63">
        <f t="shared" ca="1" si="20"/>
        <v>45570</v>
      </c>
      <c r="AS77" s="217">
        <f ca="1">IF(ISNA(VLOOKUP($AR77,'DATOS | DATA'!$AR$27:$AT$22000,2,FALSE)),NA(),VLOOKUP($AR77,'DATOS | DATA'!$AR$27:$AT$22000,2,FALSE))</f>
        <v>89.694247711176359</v>
      </c>
      <c r="AT77" s="217">
        <f ca="1">IF(ISNA(VLOOKUP($AR77,'DATOS | DATA'!$AR$27:$AT$22000,3,FALSE)),NA(),VLOOKUP($AR77,'DATOS | DATA'!$AR$27:$AT$22000,3,FALSE))</f>
        <v>69.575848647254858</v>
      </c>
      <c r="AV77" s="63">
        <f t="shared" ca="1" si="10"/>
        <v>45570</v>
      </c>
      <c r="AW77" s="211">
        <f ca="1">IF(ISNA(VLOOKUP(AV77,'DATOS | DATA'!$AV$27:$AW$21786,2,FALSE)),NA(),VLOOKUP(AV77,'DATOS | DATA'!$AV$27:$AW$21786,2,FALSE))</f>
        <v>37659.179664999996</v>
      </c>
      <c r="AY77" s="71">
        <f t="shared" ca="1" si="11"/>
        <v>45570</v>
      </c>
      <c r="AZ77" s="220" t="e">
        <f ca="1">IF(ISNA(VLOOKUP($AY77,'DATOS | DATA'!$AY$27:$BE$22000,2,FALSE)),NA(),VLOOKUP($AY77,'DATOS | DATA'!$AY$27:$BE$22000,2,FALSE))</f>
        <v>#N/A</v>
      </c>
      <c r="BA77" s="220" t="e">
        <f ca="1">IF(ISNA(VLOOKUP($AY77,'DATOS | DATA'!$AY$27:$BE$22000,3,FALSE)),NA(),VLOOKUP($AY77,'DATOS | DATA'!$AY$27:$BE$22000,3,FALSE))</f>
        <v>#N/A</v>
      </c>
      <c r="BB77" s="220" t="e">
        <f ca="1">IF(ISNA(VLOOKUP($AY77,'DATOS | DATA'!$AY$27:$BE$22000,4,FALSE)),NA(),VLOOKUP($AY77,'DATOS | DATA'!$AY$27:$BE$22000,4,FALSE))</f>
        <v>#N/A</v>
      </c>
      <c r="BC77" s="220" t="e">
        <f ca="1">IF(ISNA(VLOOKUP($AY77,'DATOS | DATA'!$AY$27:$BE$22000,5,FALSE)),NA(),VLOOKUP($AY77,'DATOS | DATA'!$AY$27:$BE$22000,5,FALSE))</f>
        <v>#N/A</v>
      </c>
      <c r="BD77" s="220" t="e">
        <f ca="1">IF(ISNA(VLOOKUP($AY77,'DATOS | DATA'!$AY$27:$BE$22000,6,FALSE)),NA(),VLOOKUP($AY77,'DATOS | DATA'!$AY$27:$BE$22000,6,FALSE))</f>
        <v>#N/A</v>
      </c>
      <c r="BE77" s="220" t="e">
        <f ca="1">IF(ISNA(VLOOKUP($AY77,'DATOS | DATA'!$AY$27:$BE$22000,7,FALSE)),NA(),VLOOKUP($AY77,'DATOS | DATA'!$AY$27:$BE$22000,7,FALSE))</f>
        <v>#N/A</v>
      </c>
    </row>
    <row r="78" spans="4:57">
      <c r="D78" s="63">
        <f t="shared" ca="1" si="12"/>
        <v>45571</v>
      </c>
      <c r="E78" s="211">
        <f ca="1">IF(ISNA(VLOOKUP($D78,'DATOS | DATA'!$D$27:$G$22000,2,FALSE)),NA(),VLOOKUP($D78,'DATOS | DATA'!$D$27:$G$22000,2,FALSE))</f>
        <v>9155.24</v>
      </c>
      <c r="F78" s="211">
        <f ca="1">IF(ISNA(VLOOKUP($D78,'DATOS | DATA'!$D$27:$G$22000,3,FALSE)),NA(),VLOOKUP($D78,'DATOS | DATA'!$D$27:$G$22000,3,FALSE))</f>
        <v>15003.839</v>
      </c>
      <c r="G78" s="211">
        <f ca="1">IF(ISNA(VLOOKUP($D78,'DATOS | DATA'!$D$27:$G$22000,4,FALSE)),NA(),VLOOKUP($D78,'DATOS | DATA'!$D$27:$G$22000,4,FALSE))</f>
        <v>24159.079000000002</v>
      </c>
      <c r="I78" s="63">
        <f t="shared" ca="1" si="13"/>
        <v>45571</v>
      </c>
      <c r="J78" s="68" t="e">
        <f ca="1">IF(ISNA(VLOOKUP($I78,'DATOS | DATA'!$I$232:$K$21999,2,FALSE)),NA(),IF(VLOOKUP($I78,'DATOS | DATA'!$I$232:$K$21999,2,FALSE)="s/o",NA(),VLOOKUP($I78,'DATOS | DATA'!$I$232:$K$21999,2,FALSE)))</f>
        <v>#N/A</v>
      </c>
      <c r="K78" s="68" t="e">
        <f ca="1">IF(ISNA(VLOOKUP($I78,'DATOS | DATA'!$I$232:$K$21999,3,FALSE)),NA(),IF(VLOOKUP($I78,'DATOS | DATA'!$I$232:$K$21999,3,FALSE)="s/o",NA(),VLOOKUP($I78,'DATOS | DATA'!$I$232:$K$21999,3,FALSE)))</f>
        <v>#N/A</v>
      </c>
      <c r="M78" s="63">
        <f t="shared" ca="1" si="2"/>
        <v>45571</v>
      </c>
      <c r="N78" s="211">
        <f ca="1">IF(ISNA(VLOOKUP($M78,'DATOS | DATA'!$M$27:$O$22000,2,FALSE)),NA(),VLOOKUP($M78,'DATOS | DATA'!$M$27:$O$22000,2,FALSE))</f>
        <v>28313</v>
      </c>
      <c r="O78" s="217">
        <f ca="1">IF(ISNA(VLOOKUP($M78,'DATOS | DATA'!$M$27:$O$22000,3,FALSE)),NA(),VLOOKUP($M78,'DATOS | DATA'!$M$27:$O$22000,3,FALSE))</f>
        <v>974.83330000000001</v>
      </c>
      <c r="Q78" s="63">
        <f t="shared" ca="1" si="14"/>
        <v>45571</v>
      </c>
      <c r="R78" s="210">
        <f ca="1">IF(ISNA(VLOOKUP($Q78,'DATOS | DATA'!$Q$27:$S$22000,2,FALSE)),NA(),VLOOKUP($Q78,'DATOS | DATA'!$Q$27:$S$22000,2,FALSE))</f>
        <v>246.51915275678479</v>
      </c>
      <c r="S78" s="210">
        <f ca="1">IF(ISNA(VLOOKUP($Q78,'DATOS | DATA'!$Q$27:$S$22000,3,FALSE)),NA(),VLOOKUP($Q78,'DATOS | DATA'!$Q$27:$S$22000,3,FALSE))</f>
        <v>147.25640264433832</v>
      </c>
      <c r="T78" s="57"/>
      <c r="U78" s="63">
        <f t="shared" ca="1" si="15"/>
        <v>45571</v>
      </c>
      <c r="V78" s="217">
        <f ca="1">IF(ISNA(VLOOKUP(U78,'DATOS | DATA'!$U$210:$V$22000,2,FALSE)),NA(),VLOOKUP(U78,'DATOS | DATA'!$U$210:$V$22000,2,FALSE))</f>
        <v>50.579598558757844</v>
      </c>
      <c r="X78" s="63">
        <f t="shared" ca="1" si="16"/>
        <v>45571</v>
      </c>
      <c r="Y78" s="210" t="e">
        <f ca="1">IF(ISNA(VLOOKUP($X78,'DATOS | DATA'!$X$27:$AA$22000,2,FALSE)),NA(),VLOOKUP($X78,'DATOS | DATA'!$X$27:$AA$22000,2,FALSE))</f>
        <v>#N/A</v>
      </c>
      <c r="Z78" s="210" t="e">
        <f ca="1">IF(ISNA(VLOOKUP($X78,'DATOS | DATA'!$X$27:$AA$22000,3,FALSE)),NA(),VLOOKUP($X78,'DATOS | DATA'!$X$27:$AA$22000,3,FALSE))</f>
        <v>#N/A</v>
      </c>
      <c r="AA78" s="210" t="e">
        <f ca="1">IF(ISNA(VLOOKUP($X78,'DATOS | DATA'!$X$27:$AA$22000,4,FALSE)),NA(),VLOOKUP($X78,'DATOS | DATA'!$X$27:$AA$22000,4,FALSE))</f>
        <v>#N/A</v>
      </c>
      <c r="AB78" s="210" t="e">
        <f ca="1">IF(ISNA(VLOOKUP($X78,'DATOS | DATA'!$X$27:$AB$22000,5,FALSE)),NA(),VLOOKUP($X78,'DATOS | DATA'!$X$27:$AB$22000,5,FALSE))</f>
        <v>#N/A</v>
      </c>
      <c r="AD78" s="63">
        <f t="shared" ca="1" si="17"/>
        <v>45571</v>
      </c>
      <c r="AE78" s="210" t="e">
        <f ca="1">IF(ISNA(VLOOKUP($AD78,'DATOS | DATA'!$AD$27:$AF$22000,2,FALSE)),NA(),VLOOKUP($AD78,'DATOS | DATA'!$AD$27:$AF$22000,2,FALSE))</f>
        <v>#N/A</v>
      </c>
      <c r="AF78" s="210" t="e">
        <f ca="1">IF(ISNA(VLOOKUP($AD78,'DATOS | DATA'!$AD$27:$AF$22000,3,FALSE)),NA(),VLOOKUP($AD78,'DATOS | DATA'!$AD$27:$AF$22000,3,FALSE))</f>
        <v>#N/A</v>
      </c>
      <c r="AH78" s="63">
        <f t="shared" ca="1" si="18"/>
        <v>45571</v>
      </c>
      <c r="AI78" s="210">
        <f ca="1">IF(ISNA(VLOOKUP($AH78,'DATOS | DATA'!$AH$27:$AK$22000,2,FALSE)),NA(),VLOOKUP($AH78,'DATOS | DATA'!$AH$27:$AK$22000,2,FALSE))</f>
        <v>109.96797689557445</v>
      </c>
      <c r="AJ78" s="210">
        <f ca="1">IF(ISNA(VLOOKUP($AH78,'DATOS | DATA'!$AH$27:$AK$22000,3,FALSE)),NA(),VLOOKUP($AH78,'DATOS | DATA'!$AH$27:$AK$22000,3,FALSE))</f>
        <v>124.01648223532811</v>
      </c>
      <c r="AK78" s="210">
        <f ca="1">IF(ISNA(VLOOKUP($AH78,'DATOS | DATA'!$AH$27:$AK$22000,4,FALSE)),NA(),VLOOKUP($AH78,'DATOS | DATA'!$AH$27:$AK$22000,4,FALSE))</f>
        <v>138.00597691635201</v>
      </c>
      <c r="AM78" s="63">
        <f t="shared" ca="1" si="19"/>
        <v>45571</v>
      </c>
      <c r="AN78" s="217">
        <f ca="1">IF(ISNA(VLOOKUP($AM78,'DATOS | DATA'!$AM$27:$AP$22000,2,FALSE)),NA(),VLOOKUP($AM78,'DATOS | DATA'!$AM$27:$AP$22000,2,FALSE))</f>
        <v>229.88850664773796</v>
      </c>
      <c r="AO78" s="217">
        <f ca="1">IF(ISNA(VLOOKUP($AM78,'DATOS | DATA'!$AM$27:$AP$22000,3,FALSE)),NA(),VLOOKUP($AM78,'DATOS | DATA'!$AM$27:$AP$22000,3,FALSE))</f>
        <v>238.35315090465548</v>
      </c>
      <c r="AP78" s="217">
        <f ca="1">IF(ISNA(VLOOKUP($AM78,'DATOS | DATA'!$AM$27:$AP$22000,4,FALSE)),NA(),VLOOKUP($AM78,'DATOS | DATA'!$AM$27:$AP$22000,4,FALSE))</f>
        <v>237.82807658197825</v>
      </c>
      <c r="AR78" s="63">
        <f t="shared" ca="1" si="20"/>
        <v>45571</v>
      </c>
      <c r="AS78" s="217">
        <f ca="1">IF(ISNA(VLOOKUP($AR78,'DATOS | DATA'!$AR$27:$AT$22000,2,FALSE)),NA(),VLOOKUP($AR78,'DATOS | DATA'!$AR$27:$AT$22000,2,FALSE))</f>
        <v>90.15074942767049</v>
      </c>
      <c r="AT78" s="217">
        <f ca="1">IF(ISNA(VLOOKUP($AR78,'DATOS | DATA'!$AR$27:$AT$22000,3,FALSE)),NA(),VLOOKUP($AR78,'DATOS | DATA'!$AR$27:$AT$22000,3,FALSE))</f>
        <v>71.961881389502054</v>
      </c>
      <c r="AV78" s="63">
        <f t="shared" ca="1" si="10"/>
        <v>45571</v>
      </c>
      <c r="AW78" s="211">
        <f ca="1">IF(ISNA(VLOOKUP(AV78,'DATOS | DATA'!$AV$27:$AW$21786,2,FALSE)),NA(),VLOOKUP(AV78,'DATOS | DATA'!$AV$27:$AW$21786,2,FALSE))</f>
        <v>37659.179664999996</v>
      </c>
      <c r="AY78" s="71">
        <f t="shared" ca="1" si="11"/>
        <v>45571</v>
      </c>
      <c r="AZ78" s="220" t="e">
        <f ca="1">IF(ISNA(VLOOKUP($AY78,'DATOS | DATA'!$AY$27:$BE$22000,2,FALSE)),NA(),VLOOKUP($AY78,'DATOS | DATA'!$AY$27:$BE$22000,2,FALSE))</f>
        <v>#N/A</v>
      </c>
      <c r="BA78" s="220" t="e">
        <f ca="1">IF(ISNA(VLOOKUP($AY78,'DATOS | DATA'!$AY$27:$BE$22000,3,FALSE)),NA(),VLOOKUP($AY78,'DATOS | DATA'!$AY$27:$BE$22000,3,FALSE))</f>
        <v>#N/A</v>
      </c>
      <c r="BB78" s="220" t="e">
        <f ca="1">IF(ISNA(VLOOKUP($AY78,'DATOS | DATA'!$AY$27:$BE$22000,4,FALSE)),NA(),VLOOKUP($AY78,'DATOS | DATA'!$AY$27:$BE$22000,4,FALSE))</f>
        <v>#N/A</v>
      </c>
      <c r="BC78" s="220" t="e">
        <f ca="1">IF(ISNA(VLOOKUP($AY78,'DATOS | DATA'!$AY$27:$BE$22000,5,FALSE)),NA(),VLOOKUP($AY78,'DATOS | DATA'!$AY$27:$BE$22000,5,FALSE))</f>
        <v>#N/A</v>
      </c>
      <c r="BD78" s="220" t="e">
        <f ca="1">IF(ISNA(VLOOKUP($AY78,'DATOS | DATA'!$AY$27:$BE$22000,6,FALSE)),NA(),VLOOKUP($AY78,'DATOS | DATA'!$AY$27:$BE$22000,6,FALSE))</f>
        <v>#N/A</v>
      </c>
      <c r="BE78" s="220" t="e">
        <f ca="1">IF(ISNA(VLOOKUP($AY78,'DATOS | DATA'!$AY$27:$BE$22000,7,FALSE)),NA(),VLOOKUP($AY78,'DATOS | DATA'!$AY$27:$BE$22000,7,FALSE))</f>
        <v>#N/A</v>
      </c>
    </row>
    <row r="79" spans="4:57">
      <c r="D79" s="63">
        <f t="shared" ca="1" si="12"/>
        <v>45572</v>
      </c>
      <c r="E79" s="211">
        <f ca="1">IF(ISNA(VLOOKUP($D79,'DATOS | DATA'!$D$27:$G$22000,2,FALSE)),NA(),VLOOKUP($D79,'DATOS | DATA'!$D$27:$G$22000,2,FALSE))</f>
        <v>8962.616</v>
      </c>
      <c r="F79" s="211">
        <f ca="1">IF(ISNA(VLOOKUP($D79,'DATOS | DATA'!$D$27:$G$22000,3,FALSE)),NA(),VLOOKUP($D79,'DATOS | DATA'!$D$27:$G$22000,3,FALSE))</f>
        <v>15043.715</v>
      </c>
      <c r="G79" s="211">
        <f ca="1">IF(ISNA(VLOOKUP($D79,'DATOS | DATA'!$D$27:$G$22000,4,FALSE)),NA(),VLOOKUP($D79,'DATOS | DATA'!$D$27:$G$22000,4,FALSE))</f>
        <v>24006.330999999998</v>
      </c>
      <c r="I79" s="63">
        <f t="shared" ca="1" si="13"/>
        <v>45572</v>
      </c>
      <c r="J79" s="68">
        <f ca="1">IF(ISNA(VLOOKUP($I79,'DATOS | DATA'!$I$232:$K$21999,2,FALSE)),NA(),IF(VLOOKUP($I79,'DATOS | DATA'!$I$232:$K$21999,2,FALSE)="s/o",NA(),VLOOKUP($I79,'DATOS | DATA'!$I$232:$K$21999,2,FALSE)))</f>
        <v>46.38</v>
      </c>
      <c r="K79" s="68">
        <f ca="1">IF(ISNA(VLOOKUP($I79,'DATOS | DATA'!$I$232:$K$21999,3,FALSE)),NA(),IF(VLOOKUP($I79,'DATOS | DATA'!$I$232:$K$21999,3,FALSE)="s/o",NA(),VLOOKUP($I79,'DATOS | DATA'!$I$232:$K$21999,3,FALSE)))</f>
        <v>45.9</v>
      </c>
      <c r="M79" s="63">
        <f t="shared" ca="1" si="2"/>
        <v>45572</v>
      </c>
      <c r="N79" s="211">
        <f ca="1">IF(ISNA(VLOOKUP($M79,'DATOS | DATA'!$M$27:$O$22000,2,FALSE)),NA(),VLOOKUP($M79,'DATOS | DATA'!$M$27:$O$22000,2,FALSE))</f>
        <v>28557</v>
      </c>
      <c r="O79" s="217">
        <f ca="1">IF(ISNA(VLOOKUP($M79,'DATOS | DATA'!$M$27:$O$22000,3,FALSE)),NA(),VLOOKUP($M79,'DATOS | DATA'!$M$27:$O$22000,3,FALSE))</f>
        <v>975.5</v>
      </c>
      <c r="Q79" s="63">
        <f t="shared" ca="1" si="14"/>
        <v>45572</v>
      </c>
      <c r="R79" s="210">
        <f ca="1">IF(ISNA(VLOOKUP($Q79,'DATOS | DATA'!$Q$27:$S$22000,2,FALSE)),NA(),VLOOKUP($Q79,'DATOS | DATA'!$Q$27:$S$22000,2,FALSE))</f>
        <v>245.66402736104229</v>
      </c>
      <c r="S79" s="210">
        <f ca="1">IF(ISNA(VLOOKUP($Q79,'DATOS | DATA'!$Q$27:$S$22000,3,FALSE)),NA(),VLOOKUP($Q79,'DATOS | DATA'!$Q$27:$S$22000,3,FALSE))</f>
        <v>146.0076042733495</v>
      </c>
      <c r="T79" s="57"/>
      <c r="U79" s="63">
        <f t="shared" ca="1" si="15"/>
        <v>45572</v>
      </c>
      <c r="V79" s="217">
        <f ca="1">IF(ISNA(VLOOKUP(U79,'DATOS | DATA'!$U$210:$V$22000,2,FALSE)),NA(),VLOOKUP(U79,'DATOS | DATA'!$U$210:$V$22000,2,FALSE))</f>
        <v>51.288511611370893</v>
      </c>
      <c r="X79" s="63">
        <f t="shared" ca="1" si="16"/>
        <v>45572</v>
      </c>
      <c r="Y79" s="210">
        <f ca="1">IF(ISNA(VLOOKUP($X79,'DATOS | DATA'!$X$27:$AA$22000,2,FALSE)),NA(),VLOOKUP($X79,'DATOS | DATA'!$X$27:$AA$22000,2,FALSE))</f>
        <v>39.0625</v>
      </c>
      <c r="Z79" s="210">
        <f ca="1">IF(ISNA(VLOOKUP($X79,'DATOS | DATA'!$X$27:$AA$22000,3,FALSE)),NA(),VLOOKUP($X79,'DATOS | DATA'!$X$27:$AA$22000,3,FALSE))</f>
        <v>36.53</v>
      </c>
      <c r="AA79" s="210">
        <f ca="1">IF(ISNA(VLOOKUP($X79,'DATOS | DATA'!$X$27:$AA$22000,4,FALSE)),NA(),VLOOKUP($X79,'DATOS | DATA'!$X$27:$AA$22000,4,FALSE))</f>
        <v>40.875</v>
      </c>
      <c r="AB79" s="210">
        <f ca="1">IF(ISNA(VLOOKUP($X79,'DATOS | DATA'!$X$27:$AB$22000,5,FALSE)),NA(),VLOOKUP($X79,'DATOS | DATA'!$X$27:$AB$22000,5,FALSE))</f>
        <v>42.8125</v>
      </c>
      <c r="AD79" s="63">
        <f t="shared" ca="1" si="17"/>
        <v>45572</v>
      </c>
      <c r="AE79" s="210">
        <f ca="1">IF(ISNA(VLOOKUP($AD79,'DATOS | DATA'!$AD$27:$AF$22000,2,FALSE)),NA(),VLOOKUP($AD79,'DATOS | DATA'!$AD$27:$AF$22000,2,FALSE))</f>
        <v>49.2</v>
      </c>
      <c r="AF79" s="210">
        <f ca="1">IF(ISNA(VLOOKUP($AD79,'DATOS | DATA'!$AD$27:$AF$22000,3,FALSE)),NA(),VLOOKUP($AD79,'DATOS | DATA'!$AD$27:$AF$22000,3,FALSE))</f>
        <v>71.03</v>
      </c>
      <c r="AH79" s="63">
        <f t="shared" ca="1" si="18"/>
        <v>45572</v>
      </c>
      <c r="AI79" s="210">
        <f ca="1">IF(ISNA(VLOOKUP($AH79,'DATOS | DATA'!$AH$27:$AK$22000,2,FALSE)),NA(),VLOOKUP($AH79,'DATOS | DATA'!$AH$27:$AK$22000,2,FALSE))</f>
        <v>110.58549394812482</v>
      </c>
      <c r="AJ79" s="210">
        <f ca="1">IF(ISNA(VLOOKUP($AH79,'DATOS | DATA'!$AH$27:$AK$22000,3,FALSE)),NA(),VLOOKUP($AH79,'DATOS | DATA'!$AH$27:$AK$22000,3,FALSE))</f>
        <v>123.58288348954636</v>
      </c>
      <c r="AK79" s="210">
        <f ca="1">IF(ISNA(VLOOKUP($AH79,'DATOS | DATA'!$AH$27:$AK$22000,4,FALSE)),NA(),VLOOKUP($AH79,'DATOS | DATA'!$AH$27:$AK$22000,4,FALSE))</f>
        <v>136.44702688120191</v>
      </c>
      <c r="AM79" s="63">
        <f t="shared" ca="1" si="19"/>
        <v>45572</v>
      </c>
      <c r="AN79" s="217">
        <f ca="1">IF(ISNA(VLOOKUP($AM79,'DATOS | DATA'!$AM$27:$AP$22000,2,FALSE)),NA(),VLOOKUP($AM79,'DATOS | DATA'!$AM$27:$AP$22000,2,FALSE))</f>
        <v>229.8509234994489</v>
      </c>
      <c r="AO79" s="217">
        <f ca="1">IF(ISNA(VLOOKUP($AM79,'DATOS | DATA'!$AM$27:$AP$22000,3,FALSE)),NA(),VLOOKUP($AM79,'DATOS | DATA'!$AM$27:$AP$22000,3,FALSE))</f>
        <v>238.64251009607185</v>
      </c>
      <c r="AP79" s="217">
        <f ca="1">IF(ISNA(VLOOKUP($AM79,'DATOS | DATA'!$AM$27:$AP$22000,4,FALSE)),NA(),VLOOKUP($AM79,'DATOS | DATA'!$AM$27:$AP$22000,4,FALSE))</f>
        <v>237.40009026240978</v>
      </c>
      <c r="AR79" s="63">
        <f t="shared" ca="1" si="20"/>
        <v>45572</v>
      </c>
      <c r="AS79" s="217">
        <f ca="1">IF(ISNA(VLOOKUP($AR79,'DATOS | DATA'!$AR$27:$AT$22000,2,FALSE)),NA(),VLOOKUP($AR79,'DATOS | DATA'!$AR$27:$AT$22000,2,FALSE))</f>
        <v>90.536536484653737</v>
      </c>
      <c r="AT79" s="217">
        <f ca="1">IF(ISNA(VLOOKUP($AR79,'DATOS | DATA'!$AR$27:$AT$22000,3,FALSE)),NA(),VLOOKUP($AR79,'DATOS | DATA'!$AR$27:$AT$22000,3,FALSE))</f>
        <v>74.317952958593693</v>
      </c>
      <c r="AV79" s="63">
        <f t="shared" ca="1" si="10"/>
        <v>45572</v>
      </c>
      <c r="AW79" s="211">
        <f ca="1">IF(ISNA(VLOOKUP(AV79,'DATOS | DATA'!$AV$27:$AW$21786,2,FALSE)),NA(),VLOOKUP(AV79,'DATOS | DATA'!$AV$27:$AW$21786,2,FALSE))</f>
        <v>36357.674998999995</v>
      </c>
      <c r="AY79" s="71">
        <f t="shared" ca="1" si="11"/>
        <v>45572</v>
      </c>
      <c r="AZ79" s="220">
        <f ca="1">IF(ISNA(VLOOKUP($AY79,'DATOS | DATA'!$AY$27:$BE$22000,2,FALSE)),NA(),VLOOKUP($AY79,'DATOS | DATA'!$AY$27:$BE$22000,2,FALSE))</f>
        <v>602.58346000000006</v>
      </c>
      <c r="BA79" s="220">
        <f ca="1">IF(ISNA(VLOOKUP($AY79,'DATOS | DATA'!$AY$27:$BE$22000,3,FALSE)),NA(),VLOOKUP($AY79,'DATOS | DATA'!$AY$27:$BE$22000,3,FALSE))</f>
        <v>2319.5122379482505</v>
      </c>
      <c r="BB79" s="220">
        <f ca="1">IF(ISNA(VLOOKUP($AY79,'DATOS | DATA'!$AY$27:$BE$22000,4,FALSE)),NA(),VLOOKUP($AY79,'DATOS | DATA'!$AY$27:$BE$22000,4,FALSE))</f>
        <v>9.5764057675899679</v>
      </c>
      <c r="BC79" s="220">
        <f ca="1">IF(ISNA(VLOOKUP($AY79,'DATOS | DATA'!$AY$27:$BE$22000,5,FALSE)),NA(),VLOOKUP($AY79,'DATOS | DATA'!$AY$27:$BE$22000,5,FALSE))</f>
        <v>-2437.4484251377003</v>
      </c>
      <c r="BD79" s="220">
        <f ca="1">IF(ISNA(VLOOKUP($AY79,'DATOS | DATA'!$AY$27:$BE$22000,6,FALSE)),NA(),VLOOKUP($AY79,'DATOS | DATA'!$AY$27:$BE$22000,6,FALSE))</f>
        <v>119.93810975678062</v>
      </c>
      <c r="BE79" s="220">
        <f ca="1">IF(ISNA(VLOOKUP($AY79,'DATOS | DATA'!$AY$27:$BE$22000,7,FALSE)),NA(),VLOOKUP($AY79,'DATOS | DATA'!$AY$27:$BE$22000,7,FALSE))</f>
        <v>614.16178833492097</v>
      </c>
    </row>
    <row r="80" spans="4:57">
      <c r="D80" s="63">
        <f t="shared" ca="1" si="12"/>
        <v>45573</v>
      </c>
      <c r="E80" s="211">
        <f ca="1">IF(ISNA(VLOOKUP($D80,'DATOS | DATA'!$D$27:$G$22000,2,FALSE)),NA(),VLOOKUP($D80,'DATOS | DATA'!$D$27:$G$22000,2,FALSE))</f>
        <v>8855.2119999999995</v>
      </c>
      <c r="F80" s="211">
        <f ca="1">IF(ISNA(VLOOKUP($D80,'DATOS | DATA'!$D$27:$G$22000,3,FALSE)),NA(),VLOOKUP($D80,'DATOS | DATA'!$D$27:$G$22000,3,FALSE))</f>
        <v>15101.094999999999</v>
      </c>
      <c r="G80" s="211">
        <f ca="1">IF(ISNA(VLOOKUP($D80,'DATOS | DATA'!$D$27:$G$22000,4,FALSE)),NA(),VLOOKUP($D80,'DATOS | DATA'!$D$27:$G$22000,4,FALSE))</f>
        <v>23956.307000000001</v>
      </c>
      <c r="I80" s="63">
        <f t="shared" ca="1" si="13"/>
        <v>45573</v>
      </c>
      <c r="J80" s="68">
        <f ca="1">IF(ISNA(VLOOKUP($I80,'DATOS | DATA'!$I$232:$K$21999,2,FALSE)),NA(),IF(VLOOKUP($I80,'DATOS | DATA'!$I$232:$K$21999,2,FALSE)="s/o",NA(),VLOOKUP($I80,'DATOS | DATA'!$I$232:$K$21999,2,FALSE)))</f>
        <v>46.93</v>
      </c>
      <c r="K80" s="68">
        <f ca="1">IF(ISNA(VLOOKUP($I80,'DATOS | DATA'!$I$232:$K$21999,3,FALSE)),NA(),IF(VLOOKUP($I80,'DATOS | DATA'!$I$232:$K$21999,3,FALSE)="s/o",NA(),VLOOKUP($I80,'DATOS | DATA'!$I$232:$K$21999,3,FALSE)))</f>
        <v>45.44</v>
      </c>
      <c r="M80" s="63">
        <f t="shared" ca="1" si="2"/>
        <v>45573</v>
      </c>
      <c r="N80" s="211">
        <f ca="1">IF(ISNA(VLOOKUP($M80,'DATOS | DATA'!$M$27:$O$22000,2,FALSE)),NA(),VLOOKUP($M80,'DATOS | DATA'!$M$27:$O$22000,2,FALSE))</f>
        <v>28388</v>
      </c>
      <c r="O80" s="217">
        <f ca="1">IF(ISNA(VLOOKUP($M80,'DATOS | DATA'!$M$27:$O$22000,3,FALSE)),NA(),VLOOKUP($M80,'DATOS | DATA'!$M$27:$O$22000,3,FALSE))</f>
        <v>975.91669999999999</v>
      </c>
      <c r="Q80" s="63">
        <f t="shared" ca="1" si="14"/>
        <v>45573</v>
      </c>
      <c r="R80" s="210">
        <f ca="1">IF(ISNA(VLOOKUP($Q80,'DATOS | DATA'!$Q$27:$S$22000,2,FALSE)),NA(),VLOOKUP($Q80,'DATOS | DATA'!$Q$27:$S$22000,2,FALSE))</f>
        <v>244.87596000027986</v>
      </c>
      <c r="S80" s="210">
        <f ca="1">IF(ISNA(VLOOKUP($Q80,'DATOS | DATA'!$Q$27:$S$22000,3,FALSE)),NA(),VLOOKUP($Q80,'DATOS | DATA'!$Q$27:$S$22000,3,FALSE))</f>
        <v>144.897819435618</v>
      </c>
      <c r="T80" s="57"/>
      <c r="U80" s="63">
        <f t="shared" ca="1" si="15"/>
        <v>45573</v>
      </c>
      <c r="V80" s="217">
        <f ca="1">IF(ISNA(VLOOKUP(U80,'DATOS | DATA'!$U$210:$V$22000,2,FALSE)),NA(),VLOOKUP(U80,'DATOS | DATA'!$U$210:$V$22000,2,FALSE))</f>
        <v>51.989453109623575</v>
      </c>
      <c r="X80" s="63">
        <f t="shared" ca="1" si="16"/>
        <v>45573</v>
      </c>
      <c r="Y80" s="210">
        <f ca="1">IF(ISNA(VLOOKUP($X80,'DATOS | DATA'!$X$27:$AA$22000,2,FALSE)),NA(),VLOOKUP($X80,'DATOS | DATA'!$X$27:$AA$22000,2,FALSE))</f>
        <v>38.5</v>
      </c>
      <c r="Z80" s="210">
        <f ca="1">IF(ISNA(VLOOKUP($X80,'DATOS | DATA'!$X$27:$AA$22000,3,FALSE)),NA(),VLOOKUP($X80,'DATOS | DATA'!$X$27:$AA$22000,3,FALSE))</f>
        <v>36.58</v>
      </c>
      <c r="AA80" s="210">
        <f ca="1">IF(ISNA(VLOOKUP($X80,'DATOS | DATA'!$X$27:$AA$22000,4,FALSE)),NA(),VLOOKUP($X80,'DATOS | DATA'!$X$27:$AA$22000,4,FALSE))</f>
        <v>39.75</v>
      </c>
      <c r="AB80" s="210">
        <f ca="1">IF(ISNA(VLOOKUP($X80,'DATOS | DATA'!$X$27:$AB$22000,5,FALSE)),NA(),VLOOKUP($X80,'DATOS | DATA'!$X$27:$AB$22000,5,FALSE))</f>
        <v>40.75</v>
      </c>
      <c r="AD80" s="63">
        <f t="shared" ca="1" si="17"/>
        <v>45573</v>
      </c>
      <c r="AE80" s="210">
        <f ca="1">IF(ISNA(VLOOKUP($AD80,'DATOS | DATA'!$AD$27:$AF$22000,2,FALSE)),NA(),VLOOKUP($AD80,'DATOS | DATA'!$AD$27:$AF$22000,2,FALSE))</f>
        <v>48.1</v>
      </c>
      <c r="AF80" s="210">
        <f ca="1">IF(ISNA(VLOOKUP($AD80,'DATOS | DATA'!$AD$27:$AF$22000,3,FALSE)),NA(),VLOOKUP($AD80,'DATOS | DATA'!$AD$27:$AF$22000,3,FALSE))</f>
        <v>69.650000000000006</v>
      </c>
      <c r="AH80" s="63">
        <f t="shared" ca="1" si="18"/>
        <v>45573</v>
      </c>
      <c r="AI80" s="210">
        <f ca="1">IF(ISNA(VLOOKUP($AH80,'DATOS | DATA'!$AH$27:$AK$22000,2,FALSE)),NA(),VLOOKUP($AH80,'DATOS | DATA'!$AH$27:$AK$22000,2,FALSE))</f>
        <v>111.38649947032792</v>
      </c>
      <c r="AJ80" s="210">
        <f ca="1">IF(ISNA(VLOOKUP($AH80,'DATOS | DATA'!$AH$27:$AK$22000,3,FALSE)),NA(),VLOOKUP($AH80,'DATOS | DATA'!$AH$27:$AK$22000,3,FALSE))</f>
        <v>123.33214709308868</v>
      </c>
      <c r="AK80" s="210">
        <f ca="1">IF(ISNA(VLOOKUP($AH80,'DATOS | DATA'!$AH$27:$AK$22000,4,FALSE)),NA(),VLOOKUP($AH80,'DATOS | DATA'!$AH$27:$AK$22000,4,FALSE))</f>
        <v>135.09450069238659</v>
      </c>
      <c r="AM80" s="63">
        <f t="shared" ca="1" si="19"/>
        <v>45573</v>
      </c>
      <c r="AN80" s="217">
        <f ca="1">IF(ISNA(VLOOKUP($AM80,'DATOS | DATA'!$AM$27:$AP$22000,2,FALSE)),NA(),VLOOKUP($AM80,'DATOS | DATA'!$AM$27:$AP$22000,2,FALSE))</f>
        <v>229.74155033403437</v>
      </c>
      <c r="AO80" s="217">
        <f ca="1">IF(ISNA(VLOOKUP($AM80,'DATOS | DATA'!$AM$27:$AP$22000,3,FALSE)),NA(),VLOOKUP($AM80,'DATOS | DATA'!$AM$27:$AP$22000,3,FALSE))</f>
        <v>239.13544404875887</v>
      </c>
      <c r="AP80" s="217">
        <f ca="1">IF(ISNA(VLOOKUP($AM80,'DATOS | DATA'!$AM$27:$AP$22000,4,FALSE)),NA(),VLOOKUP($AM80,'DATOS | DATA'!$AM$27:$AP$22000,4,FALSE))</f>
        <v>236.59883518686624</v>
      </c>
      <c r="AR80" s="63">
        <f t="shared" ca="1" si="20"/>
        <v>45573</v>
      </c>
      <c r="AS80" s="217">
        <f ca="1">IF(ISNA(VLOOKUP($AR80,'DATOS | DATA'!$AR$27:$AT$22000,2,FALSE)),NA(),VLOOKUP($AR80,'DATOS | DATA'!$AR$27:$AT$22000,2,FALSE))</f>
        <v>90.986438628314772</v>
      </c>
      <c r="AT80" s="217">
        <f ca="1">IF(ISNA(VLOOKUP($AR80,'DATOS | DATA'!$AR$27:$AT$22000,3,FALSE)),NA(),VLOOKUP($AR80,'DATOS | DATA'!$AR$27:$AT$22000,3,FALSE))</f>
        <v>76.636116489315583</v>
      </c>
      <c r="AV80" s="63">
        <f t="shared" ca="1" si="10"/>
        <v>45573</v>
      </c>
      <c r="AW80" s="211">
        <f ca="1">IF(ISNA(VLOOKUP(AV80,'DATOS | DATA'!$AV$27:$AW$21786,2,FALSE)),NA(),VLOOKUP(AV80,'DATOS | DATA'!$AV$27:$AW$21786,2,FALSE))</f>
        <v>36230.394102999999</v>
      </c>
      <c r="AY80" s="71">
        <f t="shared" ca="1" si="11"/>
        <v>45573</v>
      </c>
      <c r="AZ80" s="220">
        <f ca="1">IF(ISNA(VLOOKUP($AY80,'DATOS | DATA'!$AY$27:$BE$22000,2,FALSE)),NA(),VLOOKUP($AY80,'DATOS | DATA'!$AY$27:$BE$22000,2,FALSE))</f>
        <v>761.43601000000001</v>
      </c>
      <c r="BA80" s="220">
        <f ca="1">IF(ISNA(VLOOKUP($AY80,'DATOS | DATA'!$AY$27:$BE$22000,3,FALSE)),NA(),VLOOKUP($AY80,'DATOS | DATA'!$AY$27:$BE$22000,3,FALSE))</f>
        <v>2319.36656982252</v>
      </c>
      <c r="BB80" s="220">
        <f ca="1">IF(ISNA(VLOOKUP($AY80,'DATOS | DATA'!$AY$27:$BE$22000,4,FALSE)),NA(),VLOOKUP($AY80,'DATOS | DATA'!$AY$27:$BE$22000,4,FALSE))</f>
        <v>-38.649542429329998</v>
      </c>
      <c r="BC80" s="220">
        <f ca="1">IF(ISNA(VLOOKUP($AY80,'DATOS | DATA'!$AY$27:$BE$22000,5,FALSE)),NA(),VLOOKUP($AY80,'DATOS | DATA'!$AY$27:$BE$22000,5,FALSE))</f>
        <v>-2226.9592817190201</v>
      </c>
      <c r="BD80" s="220">
        <f ca="1">IF(ISNA(VLOOKUP($AY80,'DATOS | DATA'!$AY$27:$BE$22000,6,FALSE)),NA(),VLOOKUP($AY80,'DATOS | DATA'!$AY$27:$BE$22000,6,FALSE))</f>
        <v>115.17737437745743</v>
      </c>
      <c r="BE80" s="220">
        <f ca="1">IF(ISNA(VLOOKUP($AY80,'DATOS | DATA'!$AY$27:$BE$22000,7,FALSE)),NA(),VLOOKUP($AY80,'DATOS | DATA'!$AY$27:$BE$22000,7,FALSE))</f>
        <v>930.3711300516278</v>
      </c>
    </row>
    <row r="81" spans="4:57">
      <c r="D81" s="63">
        <f t="shared" ca="1" si="12"/>
        <v>45574</v>
      </c>
      <c r="E81" s="211">
        <f ca="1">IF(ISNA(VLOOKUP($D81,'DATOS | DATA'!$D$27:$G$22000,2,FALSE)),NA(),VLOOKUP($D81,'DATOS | DATA'!$D$27:$G$22000,2,FALSE))</f>
        <v>8678.4930000000004</v>
      </c>
      <c r="F81" s="211">
        <f ca="1">IF(ISNA(VLOOKUP($D81,'DATOS | DATA'!$D$27:$G$22000,3,FALSE)),NA(),VLOOKUP($D81,'DATOS | DATA'!$D$27:$G$22000,3,FALSE))</f>
        <v>15198.216</v>
      </c>
      <c r="G81" s="211">
        <f ca="1">IF(ISNA(VLOOKUP($D81,'DATOS | DATA'!$D$27:$G$22000,4,FALSE)),NA(),VLOOKUP($D81,'DATOS | DATA'!$D$27:$G$22000,4,FALSE))</f>
        <v>23876.708999999999</v>
      </c>
      <c r="I81" s="63">
        <f t="shared" ca="1" si="13"/>
        <v>45574</v>
      </c>
      <c r="J81" s="68">
        <f ca="1">IF(ISNA(VLOOKUP($I81,'DATOS | DATA'!$I$232:$K$21999,2,FALSE)),NA(),IF(VLOOKUP($I81,'DATOS | DATA'!$I$232:$K$21999,2,FALSE)="s/o",NA(),VLOOKUP($I81,'DATOS | DATA'!$I$232:$K$21999,2,FALSE)))</f>
        <v>46.66</v>
      </c>
      <c r="K81" s="68">
        <f ca="1">IF(ISNA(VLOOKUP($I81,'DATOS | DATA'!$I$232:$K$21999,3,FALSE)),NA(),IF(VLOOKUP($I81,'DATOS | DATA'!$I$232:$K$21999,3,FALSE)="s/o",NA(),VLOOKUP($I81,'DATOS | DATA'!$I$232:$K$21999,3,FALSE)))</f>
        <v>45.49</v>
      </c>
      <c r="M81" s="63">
        <f t="shared" ca="1" si="2"/>
        <v>45574</v>
      </c>
      <c r="N81" s="211">
        <f ca="1">IF(ISNA(VLOOKUP($M81,'DATOS | DATA'!$M$27:$O$22000,2,FALSE)),NA(),VLOOKUP($M81,'DATOS | DATA'!$M$27:$O$22000,2,FALSE))</f>
        <v>28346</v>
      </c>
      <c r="O81" s="217">
        <f ca="1">IF(ISNA(VLOOKUP($M81,'DATOS | DATA'!$M$27:$O$22000,3,FALSE)),NA(),VLOOKUP($M81,'DATOS | DATA'!$M$27:$O$22000,3,FALSE))</f>
        <v>976.25</v>
      </c>
      <c r="Q81" s="63">
        <f t="shared" ca="1" si="14"/>
        <v>45574</v>
      </c>
      <c r="R81" s="210">
        <f ca="1">IF(ISNA(VLOOKUP($Q81,'DATOS | DATA'!$Q$27:$S$22000,2,FALSE)),NA(),VLOOKUP($Q81,'DATOS | DATA'!$Q$27:$S$22000,2,FALSE))</f>
        <v>243.90175833787418</v>
      </c>
      <c r="S81" s="210">
        <f ca="1">IF(ISNA(VLOOKUP($Q81,'DATOS | DATA'!$Q$27:$S$22000,3,FALSE)),NA(),VLOOKUP($Q81,'DATOS | DATA'!$Q$27:$S$22000,3,FALSE))</f>
        <v>144.04276926889204</v>
      </c>
      <c r="T81" s="57"/>
      <c r="U81" s="63">
        <f t="shared" ca="1" si="15"/>
        <v>45574</v>
      </c>
      <c r="V81" s="217">
        <f ca="1">IF(ISNA(VLOOKUP(U81,'DATOS | DATA'!$U$210:$V$22000,2,FALSE)),NA(),VLOOKUP(U81,'DATOS | DATA'!$U$210:$V$22000,2,FALSE))</f>
        <v>52.12119502058615</v>
      </c>
      <c r="X81" s="63">
        <f t="shared" ca="1" si="16"/>
        <v>45574</v>
      </c>
      <c r="Y81" s="210">
        <f ca="1">IF(ISNA(VLOOKUP($X81,'DATOS | DATA'!$X$27:$AA$22000,2,FALSE)),NA(),VLOOKUP($X81,'DATOS | DATA'!$X$27:$AA$22000,2,FALSE))</f>
        <v>38.5625</v>
      </c>
      <c r="Z81" s="210">
        <f ca="1">IF(ISNA(VLOOKUP($X81,'DATOS | DATA'!$X$27:$AA$22000,3,FALSE)),NA(),VLOOKUP($X81,'DATOS | DATA'!$X$27:$AA$22000,3,FALSE))</f>
        <v>34.9</v>
      </c>
      <c r="AA81" s="210">
        <f ca="1">IF(ISNA(VLOOKUP($X81,'DATOS | DATA'!$X$27:$AA$22000,4,FALSE)),NA(),VLOOKUP($X81,'DATOS | DATA'!$X$27:$AA$22000,4,FALSE))</f>
        <v>40.125</v>
      </c>
      <c r="AB81" s="210">
        <f ca="1">IF(ISNA(VLOOKUP($X81,'DATOS | DATA'!$X$27:$AB$22000,5,FALSE)),NA(),VLOOKUP($X81,'DATOS | DATA'!$X$27:$AB$22000,5,FALSE))</f>
        <v>43.125</v>
      </c>
      <c r="AD81" s="63">
        <f t="shared" ca="1" si="17"/>
        <v>45574</v>
      </c>
      <c r="AE81" s="210">
        <f ca="1">IF(ISNA(VLOOKUP($AD81,'DATOS | DATA'!$AD$27:$AF$22000,2,FALSE)),NA(),VLOOKUP($AD81,'DATOS | DATA'!$AD$27:$AF$22000,2,FALSE))</f>
        <v>47.84</v>
      </c>
      <c r="AF81" s="210">
        <f ca="1">IF(ISNA(VLOOKUP($AD81,'DATOS | DATA'!$AD$27:$AF$22000,3,FALSE)),NA(),VLOOKUP($AD81,'DATOS | DATA'!$AD$27:$AF$22000,3,FALSE))</f>
        <v>70.400000000000006</v>
      </c>
      <c r="AH81" s="63">
        <f t="shared" ca="1" si="18"/>
        <v>45574</v>
      </c>
      <c r="AI81" s="210">
        <f ca="1">IF(ISNA(VLOOKUP($AH81,'DATOS | DATA'!$AH$27:$AK$22000,2,FALSE)),NA(),VLOOKUP($AH81,'DATOS | DATA'!$AH$27:$AK$22000,2,FALSE))</f>
        <v>112.24735908370253</v>
      </c>
      <c r="AJ81" s="210">
        <f ca="1">IF(ISNA(VLOOKUP($AH81,'DATOS | DATA'!$AH$27:$AK$22000,3,FALSE)),NA(),VLOOKUP($AH81,'DATOS | DATA'!$AH$27:$AK$22000,3,FALSE))</f>
        <v>123.28415409241526</v>
      </c>
      <c r="AK81" s="210">
        <f ca="1">IF(ISNA(VLOOKUP($AH81,'DATOS | DATA'!$AH$27:$AK$22000,4,FALSE)),NA(),VLOOKUP($AH81,'DATOS | DATA'!$AH$27:$AK$22000,4,FALSE))</f>
        <v>134.10357521859896</v>
      </c>
      <c r="AM81" s="63">
        <f t="shared" ca="1" si="19"/>
        <v>45574</v>
      </c>
      <c r="AN81" s="217">
        <f ca="1">IF(ISNA(VLOOKUP($AM81,'DATOS | DATA'!$AM$27:$AP$22000,2,FALSE)),NA(),VLOOKUP($AM81,'DATOS | DATA'!$AM$27:$AP$22000,2,FALSE))</f>
        <v>229.54752446570356</v>
      </c>
      <c r="AO81" s="217">
        <f ca="1">IF(ISNA(VLOOKUP($AM81,'DATOS | DATA'!$AM$27:$AP$22000,3,FALSE)),NA(),VLOOKUP($AM81,'DATOS | DATA'!$AM$27:$AP$22000,3,FALSE))</f>
        <v>239.66118106568831</v>
      </c>
      <c r="AP81" s="217">
        <f ca="1">IF(ISNA(VLOOKUP($AM81,'DATOS | DATA'!$AM$27:$AP$22000,4,FALSE)),NA(),VLOOKUP($AM81,'DATOS | DATA'!$AM$27:$AP$22000,4,FALSE))</f>
        <v>235.56298792491495</v>
      </c>
      <c r="AR81" s="63">
        <f t="shared" ca="1" si="20"/>
        <v>45574</v>
      </c>
      <c r="AS81" s="217">
        <f ca="1">IF(ISNA(VLOOKUP($AR81,'DATOS | DATA'!$AR$27:$AT$22000,2,FALSE)),NA(),VLOOKUP($AR81,'DATOS | DATA'!$AR$27:$AT$22000,2,FALSE))</f>
        <v>91.48961895878675</v>
      </c>
      <c r="AT81" s="217">
        <f ca="1">IF(ISNA(VLOOKUP($AR81,'DATOS | DATA'!$AR$27:$AT$22000,3,FALSE)),NA(),VLOOKUP($AR81,'DATOS | DATA'!$AR$27:$AT$22000,3,FALSE))</f>
        <v>78.936098776851566</v>
      </c>
      <c r="AV81" s="63">
        <f t="shared" ca="1" si="10"/>
        <v>45574</v>
      </c>
      <c r="AW81" s="211">
        <f ca="1">IF(ISNA(VLOOKUP(AV81,'DATOS | DATA'!$AV$27:$AW$21786,2,FALSE)),NA(),VLOOKUP(AV81,'DATOS | DATA'!$AV$27:$AW$21786,2,FALSE))</f>
        <v>36089.133172000002</v>
      </c>
      <c r="AY81" s="71">
        <f t="shared" ca="1" si="11"/>
        <v>45574</v>
      </c>
      <c r="AZ81" s="220">
        <f ca="1">IF(ISNA(VLOOKUP($AY81,'DATOS | DATA'!$AY$27:$BE$22000,2,FALSE)),NA(),VLOOKUP($AY81,'DATOS | DATA'!$AY$27:$BE$22000,2,FALSE))</f>
        <v>828.71676000000002</v>
      </c>
      <c r="BA81" s="220">
        <f ca="1">IF(ISNA(VLOOKUP($AY81,'DATOS | DATA'!$AY$27:$BE$22000,3,FALSE)),NA(),VLOOKUP($AY81,'DATOS | DATA'!$AY$27:$BE$22000,3,FALSE))</f>
        <v>2320.6471778572804</v>
      </c>
      <c r="BB81" s="220">
        <f ca="1">IF(ISNA(VLOOKUP($AY81,'DATOS | DATA'!$AY$27:$BE$22000,4,FALSE)),NA(),VLOOKUP($AY81,'DATOS | DATA'!$AY$27:$BE$22000,4,FALSE))</f>
        <v>1.3525646452199647</v>
      </c>
      <c r="BC81" s="220">
        <f ca="1">IF(ISNA(VLOOKUP($AY81,'DATOS | DATA'!$AY$27:$BE$22000,5,FALSE)),NA(),VLOOKUP($AY81,'DATOS | DATA'!$AY$27:$BE$22000,5,FALSE))</f>
        <v>-2656.3425239824801</v>
      </c>
      <c r="BD81" s="220">
        <f ca="1">IF(ISNA(VLOOKUP($AY81,'DATOS | DATA'!$AY$27:$BE$22000,6,FALSE)),NA(),VLOOKUP($AY81,'DATOS | DATA'!$AY$27:$BE$22000,6,FALSE))</f>
        <v>117.21074288031883</v>
      </c>
      <c r="BE81" s="220">
        <f ca="1">IF(ISNA(VLOOKUP($AY81,'DATOS | DATA'!$AY$27:$BE$22000,7,FALSE)),NA(),VLOOKUP($AY81,'DATOS | DATA'!$AY$27:$BE$22000,7,FALSE))</f>
        <v>611.58472140033916</v>
      </c>
    </row>
    <row r="82" spans="4:57">
      <c r="D82" s="63">
        <f t="shared" ca="1" si="12"/>
        <v>45575</v>
      </c>
      <c r="E82" s="211">
        <f ca="1">IF(ISNA(VLOOKUP($D82,'DATOS | DATA'!$D$27:$G$22000,2,FALSE)),NA(),VLOOKUP($D82,'DATOS | DATA'!$D$27:$G$22000,2,FALSE))</f>
        <v>9718.07</v>
      </c>
      <c r="F82" s="211">
        <f ca="1">IF(ISNA(VLOOKUP($D82,'DATOS | DATA'!$D$27:$G$22000,3,FALSE)),NA(),VLOOKUP($D82,'DATOS | DATA'!$D$27:$G$22000,3,FALSE))</f>
        <v>15246.085999999999</v>
      </c>
      <c r="G82" s="211">
        <f ca="1">IF(ISNA(VLOOKUP($D82,'DATOS | DATA'!$D$27:$G$22000,4,FALSE)),NA(),VLOOKUP($D82,'DATOS | DATA'!$D$27:$G$22000,4,FALSE))</f>
        <v>24964.155999999999</v>
      </c>
      <c r="I82" s="63">
        <f t="shared" ca="1" si="13"/>
        <v>45575</v>
      </c>
      <c r="J82" s="68">
        <f ca="1">IF(ISNA(VLOOKUP($I82,'DATOS | DATA'!$I$232:$K$21999,2,FALSE)),NA(),IF(VLOOKUP($I82,'DATOS | DATA'!$I$232:$K$21999,2,FALSE)="s/o",NA(),VLOOKUP($I82,'DATOS | DATA'!$I$232:$K$21999,2,FALSE)))</f>
        <v>46.41</v>
      </c>
      <c r="K82" s="68">
        <f ca="1">IF(ISNA(VLOOKUP($I82,'DATOS | DATA'!$I$232:$K$21999,3,FALSE)),NA(),IF(VLOOKUP($I82,'DATOS | DATA'!$I$232:$K$21999,3,FALSE)="s/o",NA(),VLOOKUP($I82,'DATOS | DATA'!$I$232:$K$21999,3,FALSE)))</f>
        <v>45.64</v>
      </c>
      <c r="M82" s="63">
        <f t="shared" ca="1" si="2"/>
        <v>45575</v>
      </c>
      <c r="N82" s="211">
        <f ca="1">IF(ISNA(VLOOKUP($M82,'DATOS | DATA'!$M$27:$O$22000,2,FALSE)),NA(),VLOOKUP($M82,'DATOS | DATA'!$M$27:$O$22000,2,FALSE))</f>
        <v>28632</v>
      </c>
      <c r="O82" s="217">
        <f ca="1">IF(ISNA(VLOOKUP($M82,'DATOS | DATA'!$M$27:$O$22000,3,FALSE)),NA(),VLOOKUP($M82,'DATOS | DATA'!$M$27:$O$22000,3,FALSE))</f>
        <v>979.41669999999999</v>
      </c>
      <c r="Q82" s="63">
        <f t="shared" ca="1" si="14"/>
        <v>45575</v>
      </c>
      <c r="R82" s="210">
        <f ca="1">IF(ISNA(VLOOKUP($Q82,'DATOS | DATA'!$Q$27:$S$22000,2,FALSE)),NA(),VLOOKUP($Q82,'DATOS | DATA'!$Q$27:$S$22000,2,FALSE))</f>
        <v>243.58480532361258</v>
      </c>
      <c r="S82" s="210">
        <f ca="1">IF(ISNA(VLOOKUP($Q82,'DATOS | DATA'!$Q$27:$S$22000,3,FALSE)),NA(),VLOOKUP($Q82,'DATOS | DATA'!$Q$27:$S$22000,3,FALSE))</f>
        <v>143.04558316956056</v>
      </c>
      <c r="T82" s="57"/>
      <c r="U82" s="63">
        <f t="shared" ca="1" si="15"/>
        <v>45575</v>
      </c>
      <c r="V82" s="217">
        <f ca="1">IF(ISNA(VLOOKUP(U82,'DATOS | DATA'!$U$210:$V$22000,2,FALSE)),NA(),VLOOKUP(U82,'DATOS | DATA'!$U$210:$V$22000,2,FALSE))</f>
        <v>51.730653012938568</v>
      </c>
      <c r="X82" s="63">
        <f t="shared" ca="1" si="16"/>
        <v>45575</v>
      </c>
      <c r="Y82" s="210">
        <f ca="1">IF(ISNA(VLOOKUP($X82,'DATOS | DATA'!$X$27:$AA$22000,2,FALSE)),NA(),VLOOKUP($X82,'DATOS | DATA'!$X$27:$AA$22000,2,FALSE))</f>
        <v>39.625</v>
      </c>
      <c r="Z82" s="210">
        <f ca="1">IF(ISNA(VLOOKUP($X82,'DATOS | DATA'!$X$27:$AA$22000,3,FALSE)),NA(),VLOOKUP($X82,'DATOS | DATA'!$X$27:$AA$22000,3,FALSE))</f>
        <v>35.68</v>
      </c>
      <c r="AA82" s="210">
        <f ca="1">IF(ISNA(VLOOKUP($X82,'DATOS | DATA'!$X$27:$AA$22000,4,FALSE)),NA(),VLOOKUP($X82,'DATOS | DATA'!$X$27:$AA$22000,4,FALSE))</f>
        <v>41.4375</v>
      </c>
      <c r="AB82" s="210">
        <f ca="1">IF(ISNA(VLOOKUP($X82,'DATOS | DATA'!$X$27:$AB$22000,5,FALSE)),NA(),VLOOKUP($X82,'DATOS | DATA'!$X$27:$AB$22000,5,FALSE))</f>
        <v>44.25</v>
      </c>
      <c r="AD82" s="63">
        <f t="shared" ca="1" si="17"/>
        <v>45575</v>
      </c>
      <c r="AE82" s="210">
        <f ca="1">IF(ISNA(VLOOKUP($AD82,'DATOS | DATA'!$AD$27:$AF$22000,2,FALSE)),NA(),VLOOKUP($AD82,'DATOS | DATA'!$AD$27:$AF$22000,2,FALSE))</f>
        <v>48.94</v>
      </c>
      <c r="AF82" s="210">
        <f ca="1">IF(ISNA(VLOOKUP($AD82,'DATOS | DATA'!$AD$27:$AF$22000,3,FALSE)),NA(),VLOOKUP($AD82,'DATOS | DATA'!$AD$27:$AF$22000,3,FALSE))</f>
        <v>71.900000000000006</v>
      </c>
      <c r="AH82" s="63">
        <f t="shared" ca="1" si="18"/>
        <v>45575</v>
      </c>
      <c r="AI82" s="210">
        <f ca="1">IF(ISNA(VLOOKUP($AH82,'DATOS | DATA'!$AH$27:$AK$22000,2,FALSE)),NA(),VLOOKUP($AH82,'DATOS | DATA'!$AH$27:$AK$22000,2,FALSE))</f>
        <v>113.16464473113994</v>
      </c>
      <c r="AJ82" s="210">
        <f ca="1">IF(ISNA(VLOOKUP($AH82,'DATOS | DATA'!$AH$27:$AK$22000,3,FALSE)),NA(),VLOOKUP($AH82,'DATOS | DATA'!$AH$27:$AK$22000,3,FALSE))</f>
        <v>123.15307665818622</v>
      </c>
      <c r="AK82" s="210">
        <f ca="1">IF(ISNA(VLOOKUP($AH82,'DATOS | DATA'!$AH$27:$AK$22000,4,FALSE)),NA(),VLOOKUP($AH82,'DATOS | DATA'!$AH$27:$AK$22000,4,FALSE))</f>
        <v>132.91049927481299</v>
      </c>
      <c r="AM82" s="63">
        <f t="shared" ca="1" si="19"/>
        <v>45575</v>
      </c>
      <c r="AN82" s="217">
        <f ca="1">IF(ISNA(VLOOKUP($AM82,'DATOS | DATA'!$AM$27:$AP$22000,2,FALSE)),NA(),VLOOKUP($AM82,'DATOS | DATA'!$AM$27:$AP$22000,2,FALSE))</f>
        <v>229.32210520519436</v>
      </c>
      <c r="AO82" s="217">
        <f ca="1">IF(ISNA(VLOOKUP($AM82,'DATOS | DATA'!$AM$27:$AP$22000,3,FALSE)),NA(),VLOOKUP($AM82,'DATOS | DATA'!$AM$27:$AP$22000,3,FALSE))</f>
        <v>239.9054299378968</v>
      </c>
      <c r="AP82" s="217">
        <f ca="1">IF(ISNA(VLOOKUP($AM82,'DATOS | DATA'!$AM$27:$AP$22000,4,FALSE)),NA(),VLOOKUP($AM82,'DATOS | DATA'!$AM$27:$AP$22000,4,FALSE))</f>
        <v>234.75598253922379</v>
      </c>
      <c r="AR82" s="63">
        <f t="shared" ca="1" si="20"/>
        <v>45575</v>
      </c>
      <c r="AS82" s="217">
        <f ca="1">IF(ISNA(VLOOKUP($AR82,'DATOS | DATA'!$AR$27:$AT$22000,2,FALSE)),NA(),VLOOKUP($AR82,'DATOS | DATA'!$AR$27:$AT$22000,2,FALSE))</f>
        <v>91.923707603348575</v>
      </c>
      <c r="AT82" s="217">
        <f ca="1">IF(ISNA(VLOOKUP($AR82,'DATOS | DATA'!$AR$27:$AT$22000,3,FALSE)),NA(),VLOOKUP($AR82,'DATOS | DATA'!$AR$27:$AT$22000,3,FALSE))</f>
        <v>81.258566063259835</v>
      </c>
      <c r="AV82" s="63">
        <f t="shared" ca="1" si="10"/>
        <v>45575</v>
      </c>
      <c r="AW82" s="211">
        <f ca="1">IF(ISNA(VLOOKUP(AV82,'DATOS | DATA'!$AV$27:$AW$21786,2,FALSE)),NA(),VLOOKUP(AV82,'DATOS | DATA'!$AV$27:$AW$21786,2,FALSE))</f>
        <v>35549.902805999998</v>
      </c>
      <c r="AY82" s="71">
        <f t="shared" ca="1" si="11"/>
        <v>45575</v>
      </c>
      <c r="AZ82" s="220">
        <f ca="1">IF(ISNA(VLOOKUP($AY82,'DATOS | DATA'!$AY$27:$BE$22000,2,FALSE)),NA(),VLOOKUP($AY82,'DATOS | DATA'!$AY$27:$BE$22000,2,FALSE))</f>
        <v>925.79161999999997</v>
      </c>
      <c r="BA82" s="220">
        <f ca="1">IF(ISNA(VLOOKUP($AY82,'DATOS | DATA'!$AY$27:$BE$22000,3,FALSE)),NA(),VLOOKUP($AY82,'DATOS | DATA'!$AY$27:$BE$22000,3,FALSE))</f>
        <v>2318.7603158068614</v>
      </c>
      <c r="BB82" s="220">
        <f ca="1">IF(ISNA(VLOOKUP($AY82,'DATOS | DATA'!$AY$27:$BE$22000,4,FALSE)),NA(),VLOOKUP($AY82,'DATOS | DATA'!$AY$27:$BE$22000,4,FALSE))</f>
        <v>321.98135424238006</v>
      </c>
      <c r="BC82" s="220">
        <f ca="1">IF(ISNA(VLOOKUP($AY82,'DATOS | DATA'!$AY$27:$BE$22000,5,FALSE)),NA(),VLOOKUP($AY82,'DATOS | DATA'!$AY$27:$BE$22000,5,FALSE))</f>
        <v>-2065.25749284535</v>
      </c>
      <c r="BD82" s="220">
        <f ca="1">IF(ISNA(VLOOKUP($AY82,'DATOS | DATA'!$AY$27:$BE$22000,6,FALSE)),NA(),VLOOKUP($AY82,'DATOS | DATA'!$AY$27:$BE$22000,6,FALSE))</f>
        <v>143.28421563370475</v>
      </c>
      <c r="BE82" s="220">
        <f ca="1">IF(ISNA(VLOOKUP($AY82,'DATOS | DATA'!$AY$27:$BE$22000,7,FALSE)),NA(),VLOOKUP($AY82,'DATOS | DATA'!$AY$27:$BE$22000,7,FALSE))</f>
        <v>1644.5600128375963</v>
      </c>
    </row>
    <row r="83" spans="4:57">
      <c r="D83" s="63">
        <f t="shared" ca="1" si="12"/>
        <v>45576</v>
      </c>
      <c r="E83" s="211">
        <f ca="1">IF(ISNA(VLOOKUP($D83,'DATOS | DATA'!$D$27:$G$22000,2,FALSE)),NA(),VLOOKUP($D83,'DATOS | DATA'!$D$27:$G$22000,2,FALSE))</f>
        <v>9718.07</v>
      </c>
      <c r="F83" s="211">
        <f ca="1">IF(ISNA(VLOOKUP($D83,'DATOS | DATA'!$D$27:$G$22000,3,FALSE)),NA(),VLOOKUP($D83,'DATOS | DATA'!$D$27:$G$22000,3,FALSE))</f>
        <v>15246.085999999999</v>
      </c>
      <c r="G83" s="211">
        <f ca="1">IF(ISNA(VLOOKUP($D83,'DATOS | DATA'!$D$27:$G$22000,4,FALSE)),NA(),VLOOKUP($D83,'DATOS | DATA'!$D$27:$G$22000,4,FALSE))</f>
        <v>24964.155999999999</v>
      </c>
      <c r="I83" s="63">
        <f t="shared" ca="1" si="13"/>
        <v>45576</v>
      </c>
      <c r="J83" s="68" t="e">
        <f ca="1">IF(ISNA(VLOOKUP($I83,'DATOS | DATA'!$I$232:$K$21999,2,FALSE)),NA(),IF(VLOOKUP($I83,'DATOS | DATA'!$I$232:$K$21999,2,FALSE)="s/o",NA(),VLOOKUP($I83,'DATOS | DATA'!$I$232:$K$21999,2,FALSE)))</f>
        <v>#N/A</v>
      </c>
      <c r="K83" s="68" t="e">
        <f ca="1">IF(ISNA(VLOOKUP($I83,'DATOS | DATA'!$I$232:$K$21999,3,FALSE)),NA(),IF(VLOOKUP($I83,'DATOS | DATA'!$I$232:$K$21999,3,FALSE)="s/o",NA(),VLOOKUP($I83,'DATOS | DATA'!$I$232:$K$21999,3,FALSE)))</f>
        <v>#N/A</v>
      </c>
      <c r="M83" s="63">
        <f t="shared" ca="1" si="2"/>
        <v>45576</v>
      </c>
      <c r="N83" s="211">
        <f ca="1">IF(ISNA(VLOOKUP($M83,'DATOS | DATA'!$M$27:$O$22000,2,FALSE)),NA(),VLOOKUP($M83,'DATOS | DATA'!$M$27:$O$22000,2,FALSE))</f>
        <v>28632</v>
      </c>
      <c r="O83" s="217">
        <f ca="1">IF(ISNA(VLOOKUP($M83,'DATOS | DATA'!$M$27:$O$22000,3,FALSE)),NA(),VLOOKUP($M83,'DATOS | DATA'!$M$27:$O$22000,3,FALSE))</f>
        <v>979.41669999999999</v>
      </c>
      <c r="Q83" s="63">
        <f t="shared" ca="1" si="14"/>
        <v>45576</v>
      </c>
      <c r="R83" s="210">
        <f ca="1">IF(ISNA(VLOOKUP($Q83,'DATOS | DATA'!$Q$27:$S$22000,2,FALSE)),NA(),VLOOKUP($Q83,'DATOS | DATA'!$Q$27:$S$22000,2,FALSE))</f>
        <v>242.70269282929627</v>
      </c>
      <c r="S83" s="210">
        <f ca="1">IF(ISNA(VLOOKUP($Q83,'DATOS | DATA'!$Q$27:$S$22000,3,FALSE)),NA(),VLOOKUP($Q83,'DATOS | DATA'!$Q$27:$S$22000,3,FALSE))</f>
        <v>141.92297859639092</v>
      </c>
      <c r="T83" s="57"/>
      <c r="U83" s="63">
        <f t="shared" ca="1" si="15"/>
        <v>45576</v>
      </c>
      <c r="V83" s="217">
        <f ca="1">IF(ISNA(VLOOKUP(U83,'DATOS | DATA'!$U$210:$V$22000,2,FALSE)),NA(),VLOOKUP(U83,'DATOS | DATA'!$U$210:$V$22000,2,FALSE))</f>
        <v>51.730653012938568</v>
      </c>
      <c r="X83" s="63">
        <f t="shared" ca="1" si="16"/>
        <v>45576</v>
      </c>
      <c r="Y83" s="210" t="e">
        <f ca="1">IF(ISNA(VLOOKUP($X83,'DATOS | DATA'!$X$27:$AA$22000,2,FALSE)),NA(),VLOOKUP($X83,'DATOS | DATA'!$X$27:$AA$22000,2,FALSE))</f>
        <v>#N/A</v>
      </c>
      <c r="Z83" s="210" t="e">
        <f ca="1">IF(ISNA(VLOOKUP($X83,'DATOS | DATA'!$X$27:$AA$22000,3,FALSE)),NA(),VLOOKUP($X83,'DATOS | DATA'!$X$27:$AA$22000,3,FALSE))</f>
        <v>#N/A</v>
      </c>
      <c r="AA83" s="210" t="e">
        <f ca="1">IF(ISNA(VLOOKUP($X83,'DATOS | DATA'!$X$27:$AA$22000,4,FALSE)),NA(),VLOOKUP($X83,'DATOS | DATA'!$X$27:$AA$22000,4,FALSE))</f>
        <v>#N/A</v>
      </c>
      <c r="AB83" s="210" t="e">
        <f ca="1">IF(ISNA(VLOOKUP($X83,'DATOS | DATA'!$X$27:$AB$22000,5,FALSE)),NA(),VLOOKUP($X83,'DATOS | DATA'!$X$27:$AB$22000,5,FALSE))</f>
        <v>#N/A</v>
      </c>
      <c r="AD83" s="63">
        <f t="shared" ca="1" si="17"/>
        <v>45576</v>
      </c>
      <c r="AE83" s="210" t="e">
        <f ca="1">IF(ISNA(VLOOKUP($AD83,'DATOS | DATA'!$AD$27:$AF$22000,2,FALSE)),NA(),VLOOKUP($AD83,'DATOS | DATA'!$AD$27:$AF$22000,2,FALSE))</f>
        <v>#N/A</v>
      </c>
      <c r="AF83" s="210" t="e">
        <f ca="1">IF(ISNA(VLOOKUP($AD83,'DATOS | DATA'!$AD$27:$AF$22000,3,FALSE)),NA(),VLOOKUP($AD83,'DATOS | DATA'!$AD$27:$AF$22000,3,FALSE))</f>
        <v>#N/A</v>
      </c>
      <c r="AH83" s="63">
        <f t="shared" ca="1" si="18"/>
        <v>45576</v>
      </c>
      <c r="AI83" s="210">
        <f ca="1">IF(ISNA(VLOOKUP($AH83,'DATOS | DATA'!$AH$27:$AK$22000,2,FALSE)),NA(),VLOOKUP($AH83,'DATOS | DATA'!$AH$27:$AK$22000,2,FALSE))</f>
        <v>114.16708351252139</v>
      </c>
      <c r="AJ83" s="210">
        <f ca="1">IF(ISNA(VLOOKUP($AH83,'DATOS | DATA'!$AH$27:$AK$22000,3,FALSE)),NA(),VLOOKUP($AH83,'DATOS | DATA'!$AH$27:$AK$22000,3,FALSE))</f>
        <v>122.99375851094956</v>
      </c>
      <c r="AK83" s="210">
        <f ca="1">IF(ISNA(VLOOKUP($AH83,'DATOS | DATA'!$AH$27:$AK$22000,4,FALSE)),NA(),VLOOKUP($AH83,'DATOS | DATA'!$AH$27:$AK$22000,4,FALSE))</f>
        <v>131.57168733908983</v>
      </c>
      <c r="AM83" s="63">
        <f t="shared" ca="1" si="19"/>
        <v>45576</v>
      </c>
      <c r="AN83" s="217">
        <f ca="1">IF(ISNA(VLOOKUP($AM83,'DATOS | DATA'!$AM$27:$AP$22000,2,FALSE)),NA(),VLOOKUP($AM83,'DATOS | DATA'!$AM$27:$AP$22000,2,FALSE))</f>
        <v>228.99817078065547</v>
      </c>
      <c r="AO83" s="217">
        <f ca="1">IF(ISNA(VLOOKUP($AM83,'DATOS | DATA'!$AM$27:$AP$22000,3,FALSE)),NA(),VLOOKUP($AM83,'DATOS | DATA'!$AM$27:$AP$22000,3,FALSE))</f>
        <v>240.15378913699647</v>
      </c>
      <c r="AP83" s="217">
        <f ca="1">IF(ISNA(VLOOKUP($AM83,'DATOS | DATA'!$AM$27:$AP$22000,4,FALSE)),NA(),VLOOKUP($AM83,'DATOS | DATA'!$AM$27:$AP$22000,4,FALSE))</f>
        <v>233.69853827520748</v>
      </c>
      <c r="AR83" s="63">
        <f t="shared" ca="1" si="20"/>
        <v>45576</v>
      </c>
      <c r="AS83" s="217">
        <f ca="1">IF(ISNA(VLOOKUP($AR83,'DATOS | DATA'!$AR$27:$AT$22000,2,FALSE)),NA(),VLOOKUP($AR83,'DATOS | DATA'!$AR$27:$AT$22000,2,FALSE))</f>
        <v>92.349156518439315</v>
      </c>
      <c r="AT83" s="217">
        <f ca="1">IF(ISNA(VLOOKUP($AR83,'DATOS | DATA'!$AR$27:$AT$22000,3,FALSE)),NA(),VLOOKUP($AR83,'DATOS | DATA'!$AR$27:$AT$22000,3,FALSE))</f>
        <v>83.576904060897888</v>
      </c>
      <c r="AV83" s="63">
        <f t="shared" ca="1" si="10"/>
        <v>45576</v>
      </c>
      <c r="AW83" s="211">
        <f ca="1">IF(ISNA(VLOOKUP(AV83,'DATOS | DATA'!$AV$27:$AW$21786,2,FALSE)),NA(),VLOOKUP(AV83,'DATOS | DATA'!$AV$27:$AW$21786,2,FALSE))</f>
        <v>35549.902805999998</v>
      </c>
      <c r="AY83" s="71">
        <f t="shared" ca="1" si="11"/>
        <v>45576</v>
      </c>
      <c r="AZ83" s="220" t="e">
        <f ca="1">IF(ISNA(VLOOKUP($AY83,'DATOS | DATA'!$AY$27:$BE$22000,2,FALSE)),NA(),VLOOKUP($AY83,'DATOS | DATA'!$AY$27:$BE$22000,2,FALSE))</f>
        <v>#N/A</v>
      </c>
      <c r="BA83" s="220" t="e">
        <f ca="1">IF(ISNA(VLOOKUP($AY83,'DATOS | DATA'!$AY$27:$BE$22000,3,FALSE)),NA(),VLOOKUP($AY83,'DATOS | DATA'!$AY$27:$BE$22000,3,FALSE))</f>
        <v>#N/A</v>
      </c>
      <c r="BB83" s="220" t="e">
        <f ca="1">IF(ISNA(VLOOKUP($AY83,'DATOS | DATA'!$AY$27:$BE$22000,4,FALSE)),NA(),VLOOKUP($AY83,'DATOS | DATA'!$AY$27:$BE$22000,4,FALSE))</f>
        <v>#N/A</v>
      </c>
      <c r="BC83" s="220" t="e">
        <f ca="1">IF(ISNA(VLOOKUP($AY83,'DATOS | DATA'!$AY$27:$BE$22000,5,FALSE)),NA(),VLOOKUP($AY83,'DATOS | DATA'!$AY$27:$BE$22000,5,FALSE))</f>
        <v>#N/A</v>
      </c>
      <c r="BD83" s="220" t="e">
        <f ca="1">IF(ISNA(VLOOKUP($AY83,'DATOS | DATA'!$AY$27:$BE$22000,6,FALSE)),NA(),VLOOKUP($AY83,'DATOS | DATA'!$AY$27:$BE$22000,6,FALSE))</f>
        <v>#N/A</v>
      </c>
      <c r="BE83" s="220" t="e">
        <f ca="1">IF(ISNA(VLOOKUP($AY83,'DATOS | DATA'!$AY$27:$BE$22000,7,FALSE)),NA(),VLOOKUP($AY83,'DATOS | DATA'!$AY$27:$BE$22000,7,FALSE))</f>
        <v>#N/A</v>
      </c>
    </row>
    <row r="84" spans="4:57">
      <c r="D84" s="63">
        <f t="shared" ca="1" si="12"/>
        <v>45577</v>
      </c>
      <c r="E84" s="211">
        <f ca="1">IF(ISNA(VLOOKUP($D84,'DATOS | DATA'!$D$27:$G$22000,2,FALSE)),NA(),VLOOKUP($D84,'DATOS | DATA'!$D$27:$G$22000,2,FALSE))</f>
        <v>9718.07</v>
      </c>
      <c r="F84" s="211">
        <f ca="1">IF(ISNA(VLOOKUP($D84,'DATOS | DATA'!$D$27:$G$22000,3,FALSE)),NA(),VLOOKUP($D84,'DATOS | DATA'!$D$27:$G$22000,3,FALSE))</f>
        <v>15246.085999999999</v>
      </c>
      <c r="G84" s="211">
        <f ca="1">IF(ISNA(VLOOKUP($D84,'DATOS | DATA'!$D$27:$G$22000,4,FALSE)),NA(),VLOOKUP($D84,'DATOS | DATA'!$D$27:$G$22000,4,FALSE))</f>
        <v>24964.155999999999</v>
      </c>
      <c r="I84" s="63">
        <f t="shared" ca="1" si="13"/>
        <v>45577</v>
      </c>
      <c r="J84" s="68" t="e">
        <f ca="1">IF(ISNA(VLOOKUP($I84,'DATOS | DATA'!$I$232:$K$21999,2,FALSE)),NA(),IF(VLOOKUP($I84,'DATOS | DATA'!$I$232:$K$21999,2,FALSE)="s/o",NA(),VLOOKUP($I84,'DATOS | DATA'!$I$232:$K$21999,2,FALSE)))</f>
        <v>#N/A</v>
      </c>
      <c r="K84" s="68" t="e">
        <f ca="1">IF(ISNA(VLOOKUP($I84,'DATOS | DATA'!$I$232:$K$21999,3,FALSE)),NA(),IF(VLOOKUP($I84,'DATOS | DATA'!$I$232:$K$21999,3,FALSE)="s/o",NA(),VLOOKUP($I84,'DATOS | DATA'!$I$232:$K$21999,3,FALSE)))</f>
        <v>#N/A</v>
      </c>
      <c r="M84" s="63">
        <f t="shared" ca="1" si="2"/>
        <v>45577</v>
      </c>
      <c r="N84" s="211">
        <f ca="1">IF(ISNA(VLOOKUP($M84,'DATOS | DATA'!$M$27:$O$22000,2,FALSE)),NA(),VLOOKUP($M84,'DATOS | DATA'!$M$27:$O$22000,2,FALSE))</f>
        <v>28632</v>
      </c>
      <c r="O84" s="217">
        <f ca="1">IF(ISNA(VLOOKUP($M84,'DATOS | DATA'!$M$27:$O$22000,3,FALSE)),NA(),VLOOKUP($M84,'DATOS | DATA'!$M$27:$O$22000,3,FALSE))</f>
        <v>979.41669999999999</v>
      </c>
      <c r="Q84" s="63">
        <f t="shared" ca="1" si="14"/>
        <v>45577</v>
      </c>
      <c r="R84" s="210">
        <f ca="1">IF(ISNA(VLOOKUP($Q84,'DATOS | DATA'!$Q$27:$S$22000,2,FALSE)),NA(),VLOOKUP($Q84,'DATOS | DATA'!$Q$27:$S$22000,2,FALSE))</f>
        <v>241.77362622966774</v>
      </c>
      <c r="S84" s="210">
        <f ca="1">IF(ISNA(VLOOKUP($Q84,'DATOS | DATA'!$Q$27:$S$22000,3,FALSE)),NA(),VLOOKUP($Q84,'DATOS | DATA'!$Q$27:$S$22000,3,FALSE))</f>
        <v>140.77014509589017</v>
      </c>
      <c r="T84" s="57"/>
      <c r="U84" s="63">
        <f t="shared" ca="1" si="15"/>
        <v>45577</v>
      </c>
      <c r="V84" s="217">
        <f ca="1">IF(ISNA(VLOOKUP(U84,'DATOS | DATA'!$U$210:$V$22000,2,FALSE)),NA(),VLOOKUP(U84,'DATOS | DATA'!$U$210:$V$22000,2,FALSE))</f>
        <v>51.730653012938568</v>
      </c>
      <c r="X84" s="63">
        <f t="shared" ca="1" si="16"/>
        <v>45577</v>
      </c>
      <c r="Y84" s="210" t="e">
        <f ca="1">IF(ISNA(VLOOKUP($X84,'DATOS | DATA'!$X$27:$AA$22000,2,FALSE)),NA(),VLOOKUP($X84,'DATOS | DATA'!$X$27:$AA$22000,2,FALSE))</f>
        <v>#N/A</v>
      </c>
      <c r="Z84" s="210" t="e">
        <f ca="1">IF(ISNA(VLOOKUP($X84,'DATOS | DATA'!$X$27:$AA$22000,3,FALSE)),NA(),VLOOKUP($X84,'DATOS | DATA'!$X$27:$AA$22000,3,FALSE))</f>
        <v>#N/A</v>
      </c>
      <c r="AA84" s="210" t="e">
        <f ca="1">IF(ISNA(VLOOKUP($X84,'DATOS | DATA'!$X$27:$AA$22000,4,FALSE)),NA(),VLOOKUP($X84,'DATOS | DATA'!$X$27:$AA$22000,4,FALSE))</f>
        <v>#N/A</v>
      </c>
      <c r="AB84" s="210" t="e">
        <f ca="1">IF(ISNA(VLOOKUP($X84,'DATOS | DATA'!$X$27:$AB$22000,5,FALSE)),NA(),VLOOKUP($X84,'DATOS | DATA'!$X$27:$AB$22000,5,FALSE))</f>
        <v>#N/A</v>
      </c>
      <c r="AD84" s="63">
        <f t="shared" ca="1" si="17"/>
        <v>45577</v>
      </c>
      <c r="AE84" s="210" t="e">
        <f ca="1">IF(ISNA(VLOOKUP($AD84,'DATOS | DATA'!$AD$27:$AF$22000,2,FALSE)),NA(),VLOOKUP($AD84,'DATOS | DATA'!$AD$27:$AF$22000,2,FALSE))</f>
        <v>#N/A</v>
      </c>
      <c r="AF84" s="210" t="e">
        <f ca="1">IF(ISNA(VLOOKUP($AD84,'DATOS | DATA'!$AD$27:$AF$22000,3,FALSE)),NA(),VLOOKUP($AD84,'DATOS | DATA'!$AD$27:$AF$22000,3,FALSE))</f>
        <v>#N/A</v>
      </c>
      <c r="AH84" s="63">
        <f t="shared" ca="1" si="18"/>
        <v>45577</v>
      </c>
      <c r="AI84" s="210">
        <f ca="1">IF(ISNA(VLOOKUP($AH84,'DATOS | DATA'!$AH$27:$AK$22000,2,FALSE)),NA(),VLOOKUP($AH84,'DATOS | DATA'!$AH$27:$AK$22000,2,FALSE))</f>
        <v>115.12092890623187</v>
      </c>
      <c r="AJ84" s="210">
        <f ca="1">IF(ISNA(VLOOKUP($AH84,'DATOS | DATA'!$AH$27:$AK$22000,3,FALSE)),NA(),VLOOKUP($AH84,'DATOS | DATA'!$AH$27:$AK$22000,3,FALSE))</f>
        <v>122.79688969930685</v>
      </c>
      <c r="AK84" s="210">
        <f ca="1">IF(ISNA(VLOOKUP($AH84,'DATOS | DATA'!$AH$27:$AK$22000,4,FALSE)),NA(),VLOOKUP($AH84,'DATOS | DATA'!$AH$27:$AK$22000,4,FALSE))</f>
        <v>130.20005205451378</v>
      </c>
      <c r="AM84" s="63">
        <f t="shared" ca="1" si="19"/>
        <v>45577</v>
      </c>
      <c r="AN84" s="217">
        <f ca="1">IF(ISNA(VLOOKUP($AM84,'DATOS | DATA'!$AM$27:$AP$22000,2,FALSE)),NA(),VLOOKUP($AM84,'DATOS | DATA'!$AM$27:$AP$22000,2,FALSE))</f>
        <v>228.6122502486493</v>
      </c>
      <c r="AO84" s="217">
        <f ca="1">IF(ISNA(VLOOKUP($AM84,'DATOS | DATA'!$AM$27:$AP$22000,3,FALSE)),NA(),VLOOKUP($AM84,'DATOS | DATA'!$AM$27:$AP$22000,3,FALSE))</f>
        <v>240.34400086753601</v>
      </c>
      <c r="AP84" s="217">
        <f ca="1">IF(ISNA(VLOOKUP($AM84,'DATOS | DATA'!$AM$27:$AP$22000,4,FALSE)),NA(),VLOOKUP($AM84,'DATOS | DATA'!$AM$27:$AP$22000,4,FALSE))</f>
        <v>232.55025273846232</v>
      </c>
      <c r="AR84" s="63">
        <f t="shared" ca="1" si="20"/>
        <v>45577</v>
      </c>
      <c r="AS84" s="217">
        <f ca="1">IF(ISNA(VLOOKUP($AR84,'DATOS | DATA'!$AR$27:$AT$22000,2,FALSE)),NA(),VLOOKUP($AR84,'DATOS | DATA'!$AR$27:$AT$22000,2,FALSE))</f>
        <v>92.750575316963008</v>
      </c>
      <c r="AT84" s="217">
        <f ca="1">IF(ISNA(VLOOKUP($AR84,'DATOS | DATA'!$AR$27:$AT$22000,3,FALSE)),NA(),VLOOKUP($AR84,'DATOS | DATA'!$AR$27:$AT$22000,3,FALSE))</f>
        <v>85.803896043102128</v>
      </c>
      <c r="AV84" s="63">
        <f t="shared" ca="1" si="10"/>
        <v>45577</v>
      </c>
      <c r="AW84" s="211">
        <f ca="1">IF(ISNA(VLOOKUP(AV84,'DATOS | DATA'!$AV$27:$AW$21786,2,FALSE)),NA(),VLOOKUP(AV84,'DATOS | DATA'!$AV$27:$AW$21786,2,FALSE))</f>
        <v>35549.902805999998</v>
      </c>
      <c r="AY84" s="71">
        <f t="shared" ca="1" si="11"/>
        <v>45577</v>
      </c>
      <c r="AZ84" s="220" t="e">
        <f ca="1">IF(ISNA(VLOOKUP($AY84,'DATOS | DATA'!$AY$27:$BE$22000,2,FALSE)),NA(),VLOOKUP($AY84,'DATOS | DATA'!$AY$27:$BE$22000,2,FALSE))</f>
        <v>#N/A</v>
      </c>
      <c r="BA84" s="220" t="e">
        <f ca="1">IF(ISNA(VLOOKUP($AY84,'DATOS | DATA'!$AY$27:$BE$22000,3,FALSE)),NA(),VLOOKUP($AY84,'DATOS | DATA'!$AY$27:$BE$22000,3,FALSE))</f>
        <v>#N/A</v>
      </c>
      <c r="BB84" s="220" t="e">
        <f ca="1">IF(ISNA(VLOOKUP($AY84,'DATOS | DATA'!$AY$27:$BE$22000,4,FALSE)),NA(),VLOOKUP($AY84,'DATOS | DATA'!$AY$27:$BE$22000,4,FALSE))</f>
        <v>#N/A</v>
      </c>
      <c r="BC84" s="220" t="e">
        <f ca="1">IF(ISNA(VLOOKUP($AY84,'DATOS | DATA'!$AY$27:$BE$22000,5,FALSE)),NA(),VLOOKUP($AY84,'DATOS | DATA'!$AY$27:$BE$22000,5,FALSE))</f>
        <v>#N/A</v>
      </c>
      <c r="BD84" s="220" t="e">
        <f ca="1">IF(ISNA(VLOOKUP($AY84,'DATOS | DATA'!$AY$27:$BE$22000,6,FALSE)),NA(),VLOOKUP($AY84,'DATOS | DATA'!$AY$27:$BE$22000,6,FALSE))</f>
        <v>#N/A</v>
      </c>
      <c r="BE84" s="220" t="e">
        <f ca="1">IF(ISNA(VLOOKUP($AY84,'DATOS | DATA'!$AY$27:$BE$22000,7,FALSE)),NA(),VLOOKUP($AY84,'DATOS | DATA'!$AY$27:$BE$22000,7,FALSE))</f>
        <v>#N/A</v>
      </c>
    </row>
    <row r="85" spans="4:57">
      <c r="D85" s="63">
        <f t="shared" ca="1" si="12"/>
        <v>45578</v>
      </c>
      <c r="E85" s="211">
        <f ca="1">IF(ISNA(VLOOKUP($D85,'DATOS | DATA'!$D$27:$G$22000,2,FALSE)),NA(),VLOOKUP($D85,'DATOS | DATA'!$D$27:$G$22000,2,FALSE))</f>
        <v>9718.07</v>
      </c>
      <c r="F85" s="211">
        <f ca="1">IF(ISNA(VLOOKUP($D85,'DATOS | DATA'!$D$27:$G$22000,3,FALSE)),NA(),VLOOKUP($D85,'DATOS | DATA'!$D$27:$G$22000,3,FALSE))</f>
        <v>15246.085999999999</v>
      </c>
      <c r="G85" s="211">
        <f ca="1">IF(ISNA(VLOOKUP($D85,'DATOS | DATA'!$D$27:$G$22000,4,FALSE)),NA(),VLOOKUP($D85,'DATOS | DATA'!$D$27:$G$22000,4,FALSE))</f>
        <v>24964.155999999999</v>
      </c>
      <c r="I85" s="63">
        <f t="shared" ca="1" si="13"/>
        <v>45578</v>
      </c>
      <c r="J85" s="68" t="e">
        <f ca="1">IF(ISNA(VLOOKUP($I85,'DATOS | DATA'!$I$232:$K$21999,2,FALSE)),NA(),IF(VLOOKUP($I85,'DATOS | DATA'!$I$232:$K$21999,2,FALSE)="s/o",NA(),VLOOKUP($I85,'DATOS | DATA'!$I$232:$K$21999,2,FALSE)))</f>
        <v>#N/A</v>
      </c>
      <c r="K85" s="68" t="e">
        <f ca="1">IF(ISNA(VLOOKUP($I85,'DATOS | DATA'!$I$232:$K$21999,3,FALSE)),NA(),IF(VLOOKUP($I85,'DATOS | DATA'!$I$232:$K$21999,3,FALSE)="s/o",NA(),VLOOKUP($I85,'DATOS | DATA'!$I$232:$K$21999,3,FALSE)))</f>
        <v>#N/A</v>
      </c>
      <c r="M85" s="63">
        <f t="shared" ca="1" si="2"/>
        <v>45578</v>
      </c>
      <c r="N85" s="211">
        <f ca="1">IF(ISNA(VLOOKUP($M85,'DATOS | DATA'!$M$27:$O$22000,2,FALSE)),NA(),VLOOKUP($M85,'DATOS | DATA'!$M$27:$O$22000,2,FALSE))</f>
        <v>28632</v>
      </c>
      <c r="O85" s="217">
        <f ca="1">IF(ISNA(VLOOKUP($M85,'DATOS | DATA'!$M$27:$O$22000,3,FALSE)),NA(),VLOOKUP($M85,'DATOS | DATA'!$M$27:$O$22000,3,FALSE))</f>
        <v>979.41669999999999</v>
      </c>
      <c r="Q85" s="63">
        <f t="shared" ca="1" si="14"/>
        <v>45578</v>
      </c>
      <c r="R85" s="210">
        <f ca="1">IF(ISNA(VLOOKUP($Q85,'DATOS | DATA'!$Q$27:$S$22000,2,FALSE)),NA(),VLOOKUP($Q85,'DATOS | DATA'!$Q$27:$S$22000,2,FALSE))</f>
        <v>240.9437216000272</v>
      </c>
      <c r="S85" s="210">
        <f ca="1">IF(ISNA(VLOOKUP($Q85,'DATOS | DATA'!$Q$27:$S$22000,3,FALSE)),NA(),VLOOKUP($Q85,'DATOS | DATA'!$Q$27:$S$22000,3,FALSE))</f>
        <v>139.64676975957497</v>
      </c>
      <c r="T85" s="57"/>
      <c r="U85" s="63">
        <f t="shared" ca="1" si="15"/>
        <v>45578</v>
      </c>
      <c r="V85" s="217">
        <f ca="1">IF(ISNA(VLOOKUP(U85,'DATOS | DATA'!$U$210:$V$22000,2,FALSE)),NA(),VLOOKUP(U85,'DATOS | DATA'!$U$210:$V$22000,2,FALSE))</f>
        <v>51.730653012938568</v>
      </c>
      <c r="X85" s="63">
        <f t="shared" ca="1" si="16"/>
        <v>45578</v>
      </c>
      <c r="Y85" s="210" t="e">
        <f ca="1">IF(ISNA(VLOOKUP($X85,'DATOS | DATA'!$X$27:$AA$22000,2,FALSE)),NA(),VLOOKUP($X85,'DATOS | DATA'!$X$27:$AA$22000,2,FALSE))</f>
        <v>#N/A</v>
      </c>
      <c r="Z85" s="210" t="e">
        <f ca="1">IF(ISNA(VLOOKUP($X85,'DATOS | DATA'!$X$27:$AA$22000,3,FALSE)),NA(),VLOOKUP($X85,'DATOS | DATA'!$X$27:$AA$22000,3,FALSE))</f>
        <v>#N/A</v>
      </c>
      <c r="AA85" s="210" t="e">
        <f ca="1">IF(ISNA(VLOOKUP($X85,'DATOS | DATA'!$X$27:$AA$22000,4,FALSE)),NA(),VLOOKUP($X85,'DATOS | DATA'!$X$27:$AA$22000,4,FALSE))</f>
        <v>#N/A</v>
      </c>
      <c r="AB85" s="210" t="e">
        <f ca="1">IF(ISNA(VLOOKUP($X85,'DATOS | DATA'!$X$27:$AB$22000,5,FALSE)),NA(),VLOOKUP($X85,'DATOS | DATA'!$X$27:$AB$22000,5,FALSE))</f>
        <v>#N/A</v>
      </c>
      <c r="AD85" s="63">
        <f t="shared" ca="1" si="17"/>
        <v>45578</v>
      </c>
      <c r="AE85" s="210" t="e">
        <f ca="1">IF(ISNA(VLOOKUP($AD85,'DATOS | DATA'!$AD$27:$AF$22000,2,FALSE)),NA(),VLOOKUP($AD85,'DATOS | DATA'!$AD$27:$AF$22000,2,FALSE))</f>
        <v>#N/A</v>
      </c>
      <c r="AF85" s="210" t="e">
        <f ca="1">IF(ISNA(VLOOKUP($AD85,'DATOS | DATA'!$AD$27:$AF$22000,3,FALSE)),NA(),VLOOKUP($AD85,'DATOS | DATA'!$AD$27:$AF$22000,3,FALSE))</f>
        <v>#N/A</v>
      </c>
      <c r="AH85" s="63">
        <f t="shared" ca="1" si="18"/>
        <v>45578</v>
      </c>
      <c r="AI85" s="210">
        <f ca="1">IF(ISNA(VLOOKUP($AH85,'DATOS | DATA'!$AH$27:$AK$22000,2,FALSE)),NA(),VLOOKUP($AH85,'DATOS | DATA'!$AH$27:$AK$22000,2,FALSE))</f>
        <v>116.03365218058985</v>
      </c>
      <c r="AJ85" s="210">
        <f ca="1">IF(ISNA(VLOOKUP($AH85,'DATOS | DATA'!$AH$27:$AK$22000,3,FALSE)),NA(),VLOOKUP($AH85,'DATOS | DATA'!$AH$27:$AK$22000,3,FALSE))</f>
        <v>122.6004232438798</v>
      </c>
      <c r="AK85" s="210">
        <f ca="1">IF(ISNA(VLOOKUP($AH85,'DATOS | DATA'!$AH$27:$AK$22000,4,FALSE)),NA(),VLOOKUP($AH85,'DATOS | DATA'!$AH$27:$AK$22000,4,FALSE))</f>
        <v>128.8743534395218</v>
      </c>
      <c r="AM85" s="63">
        <f t="shared" ca="1" si="19"/>
        <v>45578</v>
      </c>
      <c r="AN85" s="217">
        <f ca="1">IF(ISNA(VLOOKUP($AM85,'DATOS | DATA'!$AM$27:$AP$22000,2,FALSE)),NA(),VLOOKUP($AM85,'DATOS | DATA'!$AM$27:$AP$22000,2,FALSE))</f>
        <v>228.23755127583908</v>
      </c>
      <c r="AO85" s="217">
        <f ca="1">IF(ISNA(VLOOKUP($AM85,'DATOS | DATA'!$AM$27:$AP$22000,3,FALSE)),NA(),VLOOKUP($AM85,'DATOS | DATA'!$AM$27:$AP$22000,3,FALSE))</f>
        <v>240.45320429593926</v>
      </c>
      <c r="AP85" s="217">
        <f ca="1">IF(ISNA(VLOOKUP($AM85,'DATOS | DATA'!$AM$27:$AP$22000,4,FALSE)),NA(),VLOOKUP($AM85,'DATOS | DATA'!$AM$27:$AP$22000,4,FALSE))</f>
        <v>231.53936691469656</v>
      </c>
      <c r="AR85" s="63">
        <f t="shared" ca="1" si="20"/>
        <v>45578</v>
      </c>
      <c r="AS85" s="217">
        <f ca="1">IF(ISNA(VLOOKUP($AR85,'DATOS | DATA'!$AR$27:$AT$22000,2,FALSE)),NA(),VLOOKUP($AR85,'DATOS | DATA'!$AR$27:$AT$22000,2,FALSE))</f>
        <v>93.160302187152723</v>
      </c>
      <c r="AT85" s="217">
        <f ca="1">IF(ISNA(VLOOKUP($AR85,'DATOS | DATA'!$AR$27:$AT$22000,3,FALSE)),NA(),VLOOKUP($AR85,'DATOS | DATA'!$AR$27:$AT$22000,3,FALSE))</f>
        <v>87.962465112232096</v>
      </c>
      <c r="AV85" s="63">
        <f t="shared" ca="1" si="10"/>
        <v>45578</v>
      </c>
      <c r="AW85" s="211">
        <f ca="1">IF(ISNA(VLOOKUP(AV85,'DATOS | DATA'!$AV$27:$AW$21786,2,FALSE)),NA(),VLOOKUP(AV85,'DATOS | DATA'!$AV$27:$AW$21786,2,FALSE))</f>
        <v>35549.902805999998</v>
      </c>
      <c r="AY85" s="71">
        <f t="shared" ca="1" si="11"/>
        <v>45578</v>
      </c>
      <c r="AZ85" s="220" t="e">
        <f ca="1">IF(ISNA(VLOOKUP($AY85,'DATOS | DATA'!$AY$27:$BE$22000,2,FALSE)),NA(),VLOOKUP($AY85,'DATOS | DATA'!$AY$27:$BE$22000,2,FALSE))</f>
        <v>#N/A</v>
      </c>
      <c r="BA85" s="220" t="e">
        <f ca="1">IF(ISNA(VLOOKUP($AY85,'DATOS | DATA'!$AY$27:$BE$22000,3,FALSE)),NA(),VLOOKUP($AY85,'DATOS | DATA'!$AY$27:$BE$22000,3,FALSE))</f>
        <v>#N/A</v>
      </c>
      <c r="BB85" s="220" t="e">
        <f ca="1">IF(ISNA(VLOOKUP($AY85,'DATOS | DATA'!$AY$27:$BE$22000,4,FALSE)),NA(),VLOOKUP($AY85,'DATOS | DATA'!$AY$27:$BE$22000,4,FALSE))</f>
        <v>#N/A</v>
      </c>
      <c r="BC85" s="220" t="e">
        <f ca="1">IF(ISNA(VLOOKUP($AY85,'DATOS | DATA'!$AY$27:$BE$22000,5,FALSE)),NA(),VLOOKUP($AY85,'DATOS | DATA'!$AY$27:$BE$22000,5,FALSE))</f>
        <v>#N/A</v>
      </c>
      <c r="BD85" s="220" t="e">
        <f ca="1">IF(ISNA(VLOOKUP($AY85,'DATOS | DATA'!$AY$27:$BE$22000,6,FALSE)),NA(),VLOOKUP($AY85,'DATOS | DATA'!$AY$27:$BE$22000,6,FALSE))</f>
        <v>#N/A</v>
      </c>
      <c r="BE85" s="220" t="e">
        <f ca="1">IF(ISNA(VLOOKUP($AY85,'DATOS | DATA'!$AY$27:$BE$22000,7,FALSE)),NA(),VLOOKUP($AY85,'DATOS | DATA'!$AY$27:$BE$22000,7,FALSE))</f>
        <v>#N/A</v>
      </c>
    </row>
    <row r="86" spans="4:57">
      <c r="D86" s="63">
        <f t="shared" ca="1" si="12"/>
        <v>45579</v>
      </c>
      <c r="E86" s="211">
        <f ca="1">IF(ISNA(VLOOKUP($D86,'DATOS | DATA'!$D$27:$G$22000,2,FALSE)),NA(),VLOOKUP($D86,'DATOS | DATA'!$D$27:$G$22000,2,FALSE))</f>
        <v>8270.1280000000006</v>
      </c>
      <c r="F86" s="211">
        <f ca="1">IF(ISNA(VLOOKUP($D86,'DATOS | DATA'!$D$27:$G$22000,3,FALSE)),NA(),VLOOKUP($D86,'DATOS | DATA'!$D$27:$G$22000,3,FALSE))</f>
        <v>15275.38</v>
      </c>
      <c r="G86" s="211">
        <f ca="1">IF(ISNA(VLOOKUP($D86,'DATOS | DATA'!$D$27:$G$22000,4,FALSE)),NA(),VLOOKUP($D86,'DATOS | DATA'!$D$27:$G$22000,4,FALSE))</f>
        <v>23545.508000000002</v>
      </c>
      <c r="I86" s="63">
        <f t="shared" ca="1" si="13"/>
        <v>45579</v>
      </c>
      <c r="J86" s="68">
        <f ca="1">IF(ISNA(VLOOKUP($I86,'DATOS | DATA'!$I$232:$K$21999,2,FALSE)),NA(),IF(VLOOKUP($I86,'DATOS | DATA'!$I$232:$K$21999,2,FALSE)="s/o",NA(),VLOOKUP($I86,'DATOS | DATA'!$I$232:$K$21999,2,FALSE)))</f>
        <v>47.84</v>
      </c>
      <c r="K86" s="68">
        <f ca="1">IF(ISNA(VLOOKUP($I86,'DATOS | DATA'!$I$232:$K$21999,3,FALSE)),NA(),IF(VLOOKUP($I86,'DATOS | DATA'!$I$232:$K$21999,3,FALSE)="s/o",NA(),VLOOKUP($I86,'DATOS | DATA'!$I$232:$K$21999,3,FALSE)))</f>
        <v>46.86</v>
      </c>
      <c r="M86" s="63">
        <f t="shared" ca="1" si="2"/>
        <v>45579</v>
      </c>
      <c r="N86" s="211">
        <f ca="1">IF(ISNA(VLOOKUP($M86,'DATOS | DATA'!$M$27:$O$22000,2,FALSE)),NA(),VLOOKUP($M86,'DATOS | DATA'!$M$27:$O$22000,2,FALSE))</f>
        <v>28702</v>
      </c>
      <c r="O86" s="217">
        <f ca="1">IF(ISNA(VLOOKUP($M86,'DATOS | DATA'!$M$27:$O$22000,3,FALSE)),NA(),VLOOKUP($M86,'DATOS | DATA'!$M$27:$O$22000,3,FALSE))</f>
        <v>980.16669999999999</v>
      </c>
      <c r="Q86" s="63">
        <f t="shared" ca="1" si="14"/>
        <v>45579</v>
      </c>
      <c r="R86" s="210">
        <f ca="1">IF(ISNA(VLOOKUP($Q86,'DATOS | DATA'!$Q$27:$S$22000,2,FALSE)),NA(),VLOOKUP($Q86,'DATOS | DATA'!$Q$27:$S$22000,2,FALSE))</f>
        <v>239.11874241465645</v>
      </c>
      <c r="S86" s="210">
        <f ca="1">IF(ISNA(VLOOKUP($Q86,'DATOS | DATA'!$Q$27:$S$22000,3,FALSE)),NA(),VLOOKUP($Q86,'DATOS | DATA'!$Q$27:$S$22000,3,FALSE))</f>
        <v>138.461571757998</v>
      </c>
      <c r="T86" s="57"/>
      <c r="U86" s="63">
        <f t="shared" ca="1" si="15"/>
        <v>45579</v>
      </c>
      <c r="V86" s="217">
        <f ca="1">IF(ISNA(VLOOKUP(U86,'DATOS | DATA'!$U$210:$V$22000,2,FALSE)),NA(),VLOOKUP(U86,'DATOS | DATA'!$U$210:$V$22000,2,FALSE))</f>
        <v>49.337946854520858</v>
      </c>
      <c r="X86" s="63">
        <f t="shared" ca="1" si="16"/>
        <v>45579</v>
      </c>
      <c r="Y86" s="210">
        <f ca="1">IF(ISNA(VLOOKUP($X86,'DATOS | DATA'!$X$27:$AA$22000,2,FALSE)),NA(),VLOOKUP($X86,'DATOS | DATA'!$X$27:$AA$22000,2,FALSE))</f>
        <v>39.6875</v>
      </c>
      <c r="Z86" s="210">
        <f ca="1">IF(ISNA(VLOOKUP($X86,'DATOS | DATA'!$X$27:$AA$22000,3,FALSE)),NA(),VLOOKUP($X86,'DATOS | DATA'!$X$27:$AA$22000,3,FALSE))</f>
        <v>36.4</v>
      </c>
      <c r="AA86" s="210">
        <f ca="1">IF(ISNA(VLOOKUP($X86,'DATOS | DATA'!$X$27:$AA$22000,4,FALSE)),NA(),VLOOKUP($X86,'DATOS | DATA'!$X$27:$AA$22000,4,FALSE))</f>
        <v>41.375</v>
      </c>
      <c r="AB86" s="210">
        <f ca="1">IF(ISNA(VLOOKUP($X86,'DATOS | DATA'!$X$27:$AB$22000,5,FALSE)),NA(),VLOOKUP($X86,'DATOS | DATA'!$X$27:$AB$22000,5,FALSE))</f>
        <v>43.125</v>
      </c>
      <c r="AD86" s="63">
        <f t="shared" ca="1" si="17"/>
        <v>45579</v>
      </c>
      <c r="AE86" s="210">
        <f ca="1">IF(ISNA(VLOOKUP($AD86,'DATOS | DATA'!$AD$27:$AF$22000,2,FALSE)),NA(),VLOOKUP($AD86,'DATOS | DATA'!$AD$27:$AF$22000,2,FALSE))</f>
        <v>50.28</v>
      </c>
      <c r="AF86" s="210">
        <f ca="1">IF(ISNA(VLOOKUP($AD86,'DATOS | DATA'!$AD$27:$AF$22000,3,FALSE)),NA(),VLOOKUP($AD86,'DATOS | DATA'!$AD$27:$AF$22000,3,FALSE))</f>
        <v>73.55</v>
      </c>
      <c r="AH86" s="63">
        <f t="shared" ca="1" si="18"/>
        <v>45579</v>
      </c>
      <c r="AI86" s="210">
        <f ca="1">IF(ISNA(VLOOKUP($AH86,'DATOS | DATA'!$AH$27:$AK$22000,2,FALSE)),NA(),VLOOKUP($AH86,'DATOS | DATA'!$AH$27:$AK$22000,2,FALSE))</f>
        <v>116.94418501733273</v>
      </c>
      <c r="AJ86" s="210">
        <f ca="1">IF(ISNA(VLOOKUP($AH86,'DATOS | DATA'!$AH$27:$AK$22000,3,FALSE)),NA(),VLOOKUP($AH86,'DATOS | DATA'!$AH$27:$AK$22000,3,FALSE))</f>
        <v>122.35561924486937</v>
      </c>
      <c r="AK86" s="210">
        <f ca="1">IF(ISNA(VLOOKUP($AH86,'DATOS | DATA'!$AH$27:$AK$22000,4,FALSE)),NA(),VLOOKUP($AH86,'DATOS | DATA'!$AH$27:$AK$22000,4,FALSE))</f>
        <v>127.43307194327156</v>
      </c>
      <c r="AM86" s="63">
        <f t="shared" ca="1" si="19"/>
        <v>45579</v>
      </c>
      <c r="AN86" s="217">
        <f ca="1">IF(ISNA(VLOOKUP($AM86,'DATOS | DATA'!$AM$27:$AP$22000,2,FALSE)),NA(),VLOOKUP($AM86,'DATOS | DATA'!$AM$27:$AP$22000,2,FALSE))</f>
        <v>228.09914070758919</v>
      </c>
      <c r="AO86" s="217">
        <f ca="1">IF(ISNA(VLOOKUP($AM86,'DATOS | DATA'!$AM$27:$AP$22000,3,FALSE)),NA(),VLOOKUP($AM86,'DATOS | DATA'!$AM$27:$AP$22000,3,FALSE))</f>
        <v>240.82434357469077</v>
      </c>
      <c r="AP86" s="217">
        <f ca="1">IF(ISNA(VLOOKUP($AM86,'DATOS | DATA'!$AM$27:$AP$22000,4,FALSE)),NA(),VLOOKUP($AM86,'DATOS | DATA'!$AM$27:$AP$22000,4,FALSE))</f>
        <v>230.80307802277127</v>
      </c>
      <c r="AR86" s="63">
        <f t="shared" ca="1" si="20"/>
        <v>45579</v>
      </c>
      <c r="AS86" s="217">
        <f ca="1">IF(ISNA(VLOOKUP($AR86,'DATOS | DATA'!$AR$27:$AT$22000,2,FALSE)),NA(),VLOOKUP($AR86,'DATOS | DATA'!$AR$27:$AT$22000,2,FALSE))</f>
        <v>93.621051906451271</v>
      </c>
      <c r="AT86" s="217">
        <f ca="1">IF(ISNA(VLOOKUP($AR86,'DATOS | DATA'!$AR$27:$AT$22000,3,FALSE)),NA(),VLOOKUP($AR86,'DATOS | DATA'!$AR$27:$AT$22000,3,FALSE))</f>
        <v>90.113902032194474</v>
      </c>
      <c r="AV86" s="63">
        <f t="shared" ref="AV86:AV149" ca="1" si="21">+AR86</f>
        <v>45579</v>
      </c>
      <c r="AW86" s="211">
        <f ca="1">IF(ISNA(VLOOKUP(AV86,'DATOS | DATA'!$AV$27:$AW$21786,2,FALSE)),NA(),VLOOKUP(AV86,'DATOS | DATA'!$AV$27:$AW$21786,2,FALSE))</f>
        <v>35610.36995</v>
      </c>
      <c r="AY86" s="71">
        <f t="shared" ref="AY86:AY149" ca="1" si="22">+AV86</f>
        <v>45579</v>
      </c>
      <c r="AZ86" s="220">
        <f ca="1">IF(ISNA(VLOOKUP($AY86,'DATOS | DATA'!$AY$27:$BE$22000,2,FALSE)),NA(),VLOOKUP($AY86,'DATOS | DATA'!$AY$27:$BE$22000,2,FALSE))</f>
        <v>1065.3776200000002</v>
      </c>
      <c r="BA86" s="220">
        <f ca="1">IF(ISNA(VLOOKUP($AY86,'DATOS | DATA'!$AY$27:$BE$22000,3,FALSE)),NA(),VLOOKUP($AY86,'DATOS | DATA'!$AY$27:$BE$22000,3,FALSE))</f>
        <v>1506.636169266272</v>
      </c>
      <c r="BB86" s="220">
        <f ca="1">IF(ISNA(VLOOKUP($AY86,'DATOS | DATA'!$AY$27:$BE$22000,4,FALSE)),NA(),VLOOKUP($AY86,'DATOS | DATA'!$AY$27:$BE$22000,4,FALSE))</f>
        <v>363.47349261166994</v>
      </c>
      <c r="BC86" s="220">
        <f ca="1">IF(ISNA(VLOOKUP($AY86,'DATOS | DATA'!$AY$27:$BE$22000,5,FALSE)),NA(),VLOOKUP($AY86,'DATOS | DATA'!$AY$27:$BE$22000,5,FALSE))</f>
        <v>-2704.4987530257604</v>
      </c>
      <c r="BD86" s="220">
        <f ca="1">IF(ISNA(VLOOKUP($AY86,'DATOS | DATA'!$AY$27:$BE$22000,6,FALSE)),NA(),VLOOKUP($AY86,'DATOS | DATA'!$AY$27:$BE$22000,6,FALSE))</f>
        <v>134.74131114429747</v>
      </c>
      <c r="BE86" s="220">
        <f ca="1">IF(ISNA(VLOOKUP($AY86,'DATOS | DATA'!$AY$27:$BE$22000,7,FALSE)),NA(),VLOOKUP($AY86,'DATOS | DATA'!$AY$27:$BE$22000,7,FALSE))</f>
        <v>365.72983999647943</v>
      </c>
    </row>
    <row r="87" spans="4:57">
      <c r="D87" s="63">
        <f t="shared" ca="1" si="12"/>
        <v>45580</v>
      </c>
      <c r="E87" s="211">
        <f ca="1">IF(ISNA(VLOOKUP($D87,'DATOS | DATA'!$D$27:$G$22000,2,FALSE)),NA(),VLOOKUP($D87,'DATOS | DATA'!$D$27:$G$22000,2,FALSE))</f>
        <v>7461.7370000000001</v>
      </c>
      <c r="F87" s="211">
        <f ca="1">IF(ISNA(VLOOKUP($D87,'DATOS | DATA'!$D$27:$G$22000,3,FALSE)),NA(),VLOOKUP($D87,'DATOS | DATA'!$D$27:$G$22000,3,FALSE))</f>
        <v>15282.126</v>
      </c>
      <c r="G87" s="211">
        <f ca="1">IF(ISNA(VLOOKUP($D87,'DATOS | DATA'!$D$27:$G$22000,4,FALSE)),NA(),VLOOKUP($D87,'DATOS | DATA'!$D$27:$G$22000,4,FALSE))</f>
        <v>22743.863000000001</v>
      </c>
      <c r="I87" s="63">
        <f t="shared" ca="1" si="13"/>
        <v>45580</v>
      </c>
      <c r="J87" s="68">
        <f ca="1">IF(ISNA(VLOOKUP($I87,'DATOS | DATA'!$I$232:$K$21999,2,FALSE)),NA(),IF(VLOOKUP($I87,'DATOS | DATA'!$I$232:$K$21999,2,FALSE)="s/o",NA(),VLOOKUP($I87,'DATOS | DATA'!$I$232:$K$21999,2,FALSE)))</f>
        <v>45.4</v>
      </c>
      <c r="K87" s="68">
        <f ca="1">IF(ISNA(VLOOKUP($I87,'DATOS | DATA'!$I$232:$K$21999,3,FALSE)),NA(),IF(VLOOKUP($I87,'DATOS | DATA'!$I$232:$K$21999,3,FALSE)="s/o",NA(),VLOOKUP($I87,'DATOS | DATA'!$I$232:$K$21999,3,FALSE)))</f>
        <v>46.39</v>
      </c>
      <c r="M87" s="63">
        <f t="shared" ca="1" si="2"/>
        <v>45580</v>
      </c>
      <c r="N87" s="211">
        <f ca="1">IF(ISNA(VLOOKUP($M87,'DATOS | DATA'!$M$27:$O$22000,2,FALSE)),NA(),VLOOKUP($M87,'DATOS | DATA'!$M$27:$O$22000,2,FALSE))</f>
        <v>28271</v>
      </c>
      <c r="O87" s="217">
        <f ca="1">IF(ISNA(VLOOKUP($M87,'DATOS | DATA'!$M$27:$O$22000,3,FALSE)),NA(),VLOOKUP($M87,'DATOS | DATA'!$M$27:$O$22000,3,FALSE))</f>
        <v>980.58330000000001</v>
      </c>
      <c r="Q87" s="63">
        <f t="shared" ca="1" si="14"/>
        <v>45580</v>
      </c>
      <c r="R87" s="210">
        <f ca="1">IF(ISNA(VLOOKUP($Q87,'DATOS | DATA'!$Q$27:$S$22000,2,FALSE)),NA(),VLOOKUP($Q87,'DATOS | DATA'!$Q$27:$S$22000,2,FALSE))</f>
        <v>236.92756048952677</v>
      </c>
      <c r="S87" s="210">
        <f ca="1">IF(ISNA(VLOOKUP($Q87,'DATOS | DATA'!$Q$27:$S$22000,3,FALSE)),NA(),VLOOKUP($Q87,'DATOS | DATA'!$Q$27:$S$22000,3,FALSE))</f>
        <v>137.23329828010321</v>
      </c>
      <c r="T87" s="57"/>
      <c r="U87" s="63">
        <f t="shared" ca="1" si="15"/>
        <v>45580</v>
      </c>
      <c r="V87" s="217">
        <f ca="1">IF(ISNA(VLOOKUP(U87,'DATOS | DATA'!$U$210:$V$22000,2,FALSE)),NA(),VLOOKUP(U87,'DATOS | DATA'!$U$210:$V$22000,2,FALSE))</f>
        <v>48.800061566065772</v>
      </c>
      <c r="X87" s="63">
        <f t="shared" ca="1" si="16"/>
        <v>45580</v>
      </c>
      <c r="Y87" s="210">
        <f ca="1">IF(ISNA(VLOOKUP($X87,'DATOS | DATA'!$X$27:$AA$22000,2,FALSE)),NA(),VLOOKUP($X87,'DATOS | DATA'!$X$27:$AA$22000,2,FALSE))</f>
        <v>39.375</v>
      </c>
      <c r="Z87" s="210">
        <f ca="1">IF(ISNA(VLOOKUP($X87,'DATOS | DATA'!$X$27:$AA$22000,3,FALSE)),NA(),VLOOKUP($X87,'DATOS | DATA'!$X$27:$AA$22000,3,FALSE))</f>
        <v>36.11</v>
      </c>
      <c r="AA87" s="210">
        <f ca="1">IF(ISNA(VLOOKUP($X87,'DATOS | DATA'!$X$27:$AA$22000,4,FALSE)),NA(),VLOOKUP($X87,'DATOS | DATA'!$X$27:$AA$22000,4,FALSE))</f>
        <v>40.1875</v>
      </c>
      <c r="AB87" s="210">
        <f ca="1">IF(ISNA(VLOOKUP($X87,'DATOS | DATA'!$X$27:$AB$22000,5,FALSE)),NA(),VLOOKUP($X87,'DATOS | DATA'!$X$27:$AB$22000,5,FALSE))</f>
        <v>40.6875</v>
      </c>
      <c r="AD87" s="63">
        <f t="shared" ca="1" si="17"/>
        <v>45580</v>
      </c>
      <c r="AE87" s="210">
        <f ca="1">IF(ISNA(VLOOKUP($AD87,'DATOS | DATA'!$AD$27:$AF$22000,2,FALSE)),NA(),VLOOKUP($AD87,'DATOS | DATA'!$AD$27:$AF$22000,2,FALSE))</f>
        <v>50.57</v>
      </c>
      <c r="AF87" s="210">
        <f ca="1">IF(ISNA(VLOOKUP($AD87,'DATOS | DATA'!$AD$27:$AF$22000,3,FALSE)),NA(),VLOOKUP($AD87,'DATOS | DATA'!$AD$27:$AF$22000,3,FALSE))</f>
        <v>68.83</v>
      </c>
      <c r="AH87" s="63">
        <f t="shared" ca="1" si="18"/>
        <v>45580</v>
      </c>
      <c r="AI87" s="210">
        <f ca="1">IF(ISNA(VLOOKUP($AH87,'DATOS | DATA'!$AH$27:$AK$22000,2,FALSE)),NA(),VLOOKUP($AH87,'DATOS | DATA'!$AH$27:$AK$22000,2,FALSE))</f>
        <v>117.94495028906167</v>
      </c>
      <c r="AJ87" s="210">
        <f ca="1">IF(ISNA(VLOOKUP($AH87,'DATOS | DATA'!$AH$27:$AK$22000,3,FALSE)),NA(),VLOOKUP($AH87,'DATOS | DATA'!$AH$27:$AK$22000,3,FALSE))</f>
        <v>122.10887620631117</v>
      </c>
      <c r="AK87" s="210">
        <f ca="1">IF(ISNA(VLOOKUP($AH87,'DATOS | DATA'!$AH$27:$AK$22000,4,FALSE)),NA(),VLOOKUP($AH87,'DATOS | DATA'!$AH$27:$AK$22000,4,FALSE))</f>
        <v>125.94282347456054</v>
      </c>
      <c r="AM87" s="63">
        <f t="shared" ca="1" si="19"/>
        <v>45580</v>
      </c>
      <c r="AN87" s="217">
        <f ca="1">IF(ISNA(VLOOKUP($AM87,'DATOS | DATA'!$AM$27:$AP$22000,2,FALSE)),NA(),VLOOKUP($AM87,'DATOS | DATA'!$AM$27:$AP$22000,2,FALSE))</f>
        <v>228.00582660245004</v>
      </c>
      <c r="AO87" s="217">
        <f ca="1">IF(ISNA(VLOOKUP($AM87,'DATOS | DATA'!$AM$27:$AP$22000,3,FALSE)),NA(),VLOOKUP($AM87,'DATOS | DATA'!$AM$27:$AP$22000,3,FALSE))</f>
        <v>241.43315122164361</v>
      </c>
      <c r="AP87" s="217">
        <f ca="1">IF(ISNA(VLOOKUP($AM87,'DATOS | DATA'!$AM$27:$AP$22000,4,FALSE)),NA(),VLOOKUP($AM87,'DATOS | DATA'!$AM$27:$AP$22000,4,FALSE))</f>
        <v>229.91608354208549</v>
      </c>
      <c r="AR87" s="63">
        <f t="shared" ca="1" si="20"/>
        <v>45580</v>
      </c>
      <c r="AS87" s="217">
        <f ca="1">IF(ISNA(VLOOKUP($AR87,'DATOS | DATA'!$AR$27:$AT$22000,2,FALSE)),NA(),VLOOKUP($AR87,'DATOS | DATA'!$AR$27:$AT$22000,2,FALSE))</f>
        <v>94.093495270148125</v>
      </c>
      <c r="AT87" s="217">
        <f ca="1">IF(ISNA(VLOOKUP($AR87,'DATOS | DATA'!$AR$27:$AT$22000,3,FALSE)),NA(),VLOOKUP($AR87,'DATOS | DATA'!$AR$27:$AT$22000,3,FALSE))</f>
        <v>92.265883578160242</v>
      </c>
      <c r="AV87" s="63">
        <f t="shared" ca="1" si="21"/>
        <v>45580</v>
      </c>
      <c r="AW87" s="211">
        <f ca="1">IF(ISNA(VLOOKUP(AV87,'DATOS | DATA'!$AV$27:$AW$21786,2,FALSE)),NA(),VLOOKUP(AV87,'DATOS | DATA'!$AV$27:$AW$21786,2,FALSE))</f>
        <v>35776.853943999995</v>
      </c>
      <c r="AY87" s="71">
        <f t="shared" ca="1" si="22"/>
        <v>45580</v>
      </c>
      <c r="AZ87" s="220">
        <f ca="1">IF(ISNA(VLOOKUP($AY87,'DATOS | DATA'!$AY$27:$BE$22000,2,FALSE)),NA(),VLOOKUP($AY87,'DATOS | DATA'!$AY$27:$BE$22000,2,FALSE))</f>
        <v>1150.91462</v>
      </c>
      <c r="BA87" s="220">
        <f ca="1">IF(ISNA(VLOOKUP($AY87,'DATOS | DATA'!$AY$27:$BE$22000,3,FALSE)),NA(),VLOOKUP($AY87,'DATOS | DATA'!$AY$27:$BE$22000,3,FALSE))</f>
        <v>1506.5497244288208</v>
      </c>
      <c r="BB87" s="220">
        <f ca="1">IF(ISNA(VLOOKUP($AY87,'DATOS | DATA'!$AY$27:$BE$22000,4,FALSE)),NA(),VLOOKUP($AY87,'DATOS | DATA'!$AY$27:$BE$22000,4,FALSE))</f>
        <v>203.20551874417006</v>
      </c>
      <c r="BC87" s="220">
        <f ca="1">IF(ISNA(VLOOKUP($AY87,'DATOS | DATA'!$AY$27:$BE$22000,5,FALSE)),NA(),VLOOKUP($AY87,'DATOS | DATA'!$AY$27:$BE$22000,5,FALSE))</f>
        <v>-2972.5068863206002</v>
      </c>
      <c r="BD87" s="220">
        <f ca="1">IF(ISNA(VLOOKUP($AY87,'DATOS | DATA'!$AY$27:$BE$22000,6,FALSE)),NA(),VLOOKUP($AY87,'DATOS | DATA'!$AY$27:$BE$22000,6,FALSE))</f>
        <v>148.10039197053726</v>
      </c>
      <c r="BE87" s="220">
        <f ca="1">IF(ISNA(VLOOKUP($AY87,'DATOS | DATA'!$AY$27:$BE$22000,7,FALSE)),NA(),VLOOKUP($AY87,'DATOS | DATA'!$AY$27:$BE$22000,7,FALSE))</f>
        <v>36.26336882292852</v>
      </c>
    </row>
    <row r="88" spans="4:57">
      <c r="D88" s="63">
        <f t="shared" ca="1" si="12"/>
        <v>45581</v>
      </c>
      <c r="E88" s="211">
        <f ca="1">IF(ISNA(VLOOKUP($D88,'DATOS | DATA'!$D$27:$G$22000,2,FALSE)),NA(),VLOOKUP($D88,'DATOS | DATA'!$D$27:$G$22000,2,FALSE))</f>
        <v>7363.05</v>
      </c>
      <c r="F88" s="211">
        <f ca="1">IF(ISNA(VLOOKUP($D88,'DATOS | DATA'!$D$27:$G$22000,3,FALSE)),NA(),VLOOKUP($D88,'DATOS | DATA'!$D$27:$G$22000,3,FALSE))</f>
        <v>15281.781999999999</v>
      </c>
      <c r="G88" s="211">
        <f ca="1">IF(ISNA(VLOOKUP($D88,'DATOS | DATA'!$D$27:$G$22000,4,FALSE)),NA(),VLOOKUP($D88,'DATOS | DATA'!$D$27:$G$22000,4,FALSE))</f>
        <v>22644.831999999999</v>
      </c>
      <c r="I88" s="63">
        <f t="shared" ca="1" si="13"/>
        <v>45581</v>
      </c>
      <c r="J88" s="68">
        <f ca="1">IF(ISNA(VLOOKUP($I88,'DATOS | DATA'!$I$232:$K$21999,2,FALSE)),NA(),IF(VLOOKUP($I88,'DATOS | DATA'!$I$232:$K$21999,2,FALSE)="s/o",NA(),VLOOKUP($I88,'DATOS | DATA'!$I$232:$K$21999,2,FALSE)))</f>
        <v>46.72</v>
      </c>
      <c r="K88" s="68">
        <f ca="1">IF(ISNA(VLOOKUP($I88,'DATOS | DATA'!$I$232:$K$21999,3,FALSE)),NA(),IF(VLOOKUP($I88,'DATOS | DATA'!$I$232:$K$21999,3,FALSE)="s/o",NA(),VLOOKUP($I88,'DATOS | DATA'!$I$232:$K$21999,3,FALSE)))</f>
        <v>46.68</v>
      </c>
      <c r="M88" s="63">
        <f t="shared" ca="1" si="2"/>
        <v>45581</v>
      </c>
      <c r="N88" s="211">
        <f ca="1">IF(ISNA(VLOOKUP($M88,'DATOS | DATA'!$M$27:$O$22000,2,FALSE)),NA(),VLOOKUP($M88,'DATOS | DATA'!$M$27:$O$22000,2,FALSE))</f>
        <v>28294</v>
      </c>
      <c r="O88" s="217">
        <f ca="1">IF(ISNA(VLOOKUP($M88,'DATOS | DATA'!$M$27:$O$22000,3,FALSE)),NA(),VLOOKUP($M88,'DATOS | DATA'!$M$27:$O$22000,3,FALSE))</f>
        <v>981.58330000000001</v>
      </c>
      <c r="Q88" s="63">
        <f t="shared" ca="1" si="14"/>
        <v>45581</v>
      </c>
      <c r="R88" s="210">
        <f ca="1">IF(ISNA(VLOOKUP($Q88,'DATOS | DATA'!$Q$27:$S$22000,2,FALSE)),NA(),VLOOKUP($Q88,'DATOS | DATA'!$Q$27:$S$22000,2,FALSE))</f>
        <v>235.42871342221025</v>
      </c>
      <c r="S88" s="210">
        <f ca="1">IF(ISNA(VLOOKUP($Q88,'DATOS | DATA'!$Q$27:$S$22000,3,FALSE)),NA(),VLOOKUP($Q88,'DATOS | DATA'!$Q$27:$S$22000,3,FALSE))</f>
        <v>136.10018297323401</v>
      </c>
      <c r="T88" s="57"/>
      <c r="U88" s="63">
        <f t="shared" ca="1" si="15"/>
        <v>45581</v>
      </c>
      <c r="V88" s="217">
        <f ca="1">IF(ISNA(VLOOKUP(U88,'DATOS | DATA'!$U$210:$V$22000,2,FALSE)),NA(),VLOOKUP(U88,'DATOS | DATA'!$U$210:$V$22000,2,FALSE))</f>
        <v>48.239052855801226</v>
      </c>
      <c r="X88" s="63">
        <f t="shared" ca="1" si="16"/>
        <v>45581</v>
      </c>
      <c r="Y88" s="210">
        <f ca="1">IF(ISNA(VLOOKUP($X88,'DATOS | DATA'!$X$27:$AA$22000,2,FALSE)),NA(),VLOOKUP($X88,'DATOS | DATA'!$X$27:$AA$22000,2,FALSE))</f>
        <v>40.4375</v>
      </c>
      <c r="Z88" s="210">
        <f ca="1">IF(ISNA(VLOOKUP($X88,'DATOS | DATA'!$X$27:$AA$22000,3,FALSE)),NA(),VLOOKUP($X88,'DATOS | DATA'!$X$27:$AA$22000,3,FALSE))</f>
        <v>36.479999999999997</v>
      </c>
      <c r="AA88" s="210">
        <f ca="1">IF(ISNA(VLOOKUP($X88,'DATOS | DATA'!$X$27:$AA$22000,4,FALSE)),NA(),VLOOKUP($X88,'DATOS | DATA'!$X$27:$AA$22000,4,FALSE))</f>
        <v>42</v>
      </c>
      <c r="AB88" s="210">
        <f ca="1">IF(ISNA(VLOOKUP($X88,'DATOS | DATA'!$X$27:$AB$22000,5,FALSE)),NA(),VLOOKUP($X88,'DATOS | DATA'!$X$27:$AB$22000,5,FALSE))</f>
        <v>43.625</v>
      </c>
      <c r="AD88" s="63">
        <f t="shared" ca="1" si="17"/>
        <v>45581</v>
      </c>
      <c r="AE88" s="210">
        <f ca="1">IF(ISNA(VLOOKUP($AD88,'DATOS | DATA'!$AD$27:$AF$22000,2,FALSE)),NA(),VLOOKUP($AD88,'DATOS | DATA'!$AD$27:$AF$22000,2,FALSE))</f>
        <v>49.01</v>
      </c>
      <c r="AF88" s="210">
        <f ca="1">IF(ISNA(VLOOKUP($AD88,'DATOS | DATA'!$AD$27:$AF$22000,3,FALSE)),NA(),VLOOKUP($AD88,'DATOS | DATA'!$AD$27:$AF$22000,3,FALSE))</f>
        <v>69.290000000000006</v>
      </c>
      <c r="AH88" s="63">
        <f t="shared" ca="1" si="18"/>
        <v>45581</v>
      </c>
      <c r="AI88" s="210">
        <f ca="1">IF(ISNA(VLOOKUP($AH88,'DATOS | DATA'!$AH$27:$AK$22000,2,FALSE)),NA(),VLOOKUP($AH88,'DATOS | DATA'!$AH$27:$AK$22000,2,FALSE))</f>
        <v>119.13522561091408</v>
      </c>
      <c r="AJ88" s="210">
        <f ca="1">IF(ISNA(VLOOKUP($AH88,'DATOS | DATA'!$AH$27:$AK$22000,3,FALSE)),NA(),VLOOKUP($AH88,'DATOS | DATA'!$AH$27:$AK$22000,3,FALSE))</f>
        <v>121.99553918389179</v>
      </c>
      <c r="AK88" s="210">
        <f ca="1">IF(ISNA(VLOOKUP($AH88,'DATOS | DATA'!$AH$27:$AK$22000,4,FALSE)),NA(),VLOOKUP($AH88,'DATOS | DATA'!$AH$27:$AK$22000,4,FALSE))</f>
        <v>124.61629672950383</v>
      </c>
      <c r="AM88" s="63">
        <f t="shared" ca="1" si="19"/>
        <v>45581</v>
      </c>
      <c r="AN88" s="217">
        <f ca="1">IF(ISNA(VLOOKUP($AM88,'DATOS | DATA'!$AM$27:$AP$22000,2,FALSE)),NA(),VLOOKUP($AM88,'DATOS | DATA'!$AM$27:$AP$22000,2,FALSE))</f>
        <v>227.70278083515541</v>
      </c>
      <c r="AO88" s="217">
        <f ca="1">IF(ISNA(VLOOKUP($AM88,'DATOS | DATA'!$AM$27:$AP$22000,3,FALSE)),NA(),VLOOKUP($AM88,'DATOS | DATA'!$AM$27:$AP$22000,3,FALSE))</f>
        <v>241.88265883655521</v>
      </c>
      <c r="AP88" s="217">
        <f ca="1">IF(ISNA(VLOOKUP($AM88,'DATOS | DATA'!$AM$27:$AP$22000,4,FALSE)),NA(),VLOOKUP($AM88,'DATOS | DATA'!$AM$27:$AP$22000,4,FALSE))</f>
        <v>228.68832211170457</v>
      </c>
      <c r="AR88" s="63">
        <f t="shared" ca="1" si="20"/>
        <v>45581</v>
      </c>
      <c r="AS88" s="217">
        <f ca="1">IF(ISNA(VLOOKUP($AR88,'DATOS | DATA'!$AR$27:$AT$22000,2,FALSE)),NA(),VLOOKUP($AR88,'DATOS | DATA'!$AR$27:$AT$22000,2,FALSE))</f>
        <v>94.687957303951094</v>
      </c>
      <c r="AT88" s="217">
        <f ca="1">IF(ISNA(VLOOKUP($AR88,'DATOS | DATA'!$AR$27:$AT$22000,3,FALSE)),NA(),VLOOKUP($AR88,'DATOS | DATA'!$AR$27:$AT$22000,3,FALSE))</f>
        <v>94.376600861249372</v>
      </c>
      <c r="AV88" s="63">
        <f t="shared" ca="1" si="21"/>
        <v>45581</v>
      </c>
      <c r="AW88" s="211">
        <f ca="1">IF(ISNA(VLOOKUP(AV88,'DATOS | DATA'!$AV$27:$AW$21786,2,FALSE)),NA(),VLOOKUP(AV88,'DATOS | DATA'!$AV$27:$AW$21786,2,FALSE))</f>
        <v>35556.212034999997</v>
      </c>
      <c r="AY88" s="71">
        <f t="shared" ca="1" si="22"/>
        <v>45581</v>
      </c>
      <c r="AZ88" s="220">
        <f ca="1">IF(ISNA(VLOOKUP($AY88,'DATOS | DATA'!$AY$27:$BE$22000,2,FALSE)),NA(),VLOOKUP($AY88,'DATOS | DATA'!$AY$27:$BE$22000,2,FALSE))</f>
        <v>1151.2106200000001</v>
      </c>
      <c r="BA88" s="220">
        <f ca="1">IF(ISNA(VLOOKUP($AY88,'DATOS | DATA'!$AY$27:$BE$22000,3,FALSE)),NA(),VLOOKUP($AY88,'DATOS | DATA'!$AY$27:$BE$22000,3,FALSE))</f>
        <v>1506.5440310292709</v>
      </c>
      <c r="BB88" s="220">
        <f ca="1">IF(ISNA(VLOOKUP($AY88,'DATOS | DATA'!$AY$27:$BE$22000,4,FALSE)),NA(),VLOOKUP($AY88,'DATOS | DATA'!$AY$27:$BE$22000,4,FALSE))</f>
        <v>351.57360325453004</v>
      </c>
      <c r="BC88" s="220">
        <f ca="1">IF(ISNA(VLOOKUP($AY88,'DATOS | DATA'!$AY$27:$BE$22000,5,FALSE)),NA(),VLOOKUP($AY88,'DATOS | DATA'!$AY$27:$BE$22000,5,FALSE))</f>
        <v>-3421.3650867992906</v>
      </c>
      <c r="BD88" s="220">
        <f ca="1">IF(ISNA(VLOOKUP($AY88,'DATOS | DATA'!$AY$27:$BE$22000,6,FALSE)),NA(),VLOOKUP($AY88,'DATOS | DATA'!$AY$27:$BE$22000,6,FALSE))</f>
        <v>174.87391016671754</v>
      </c>
      <c r="BE88" s="220">
        <f ca="1">IF(ISNA(VLOOKUP($AY88,'DATOS | DATA'!$AY$27:$BE$22000,7,FALSE)),NA(),VLOOKUP($AY88,'DATOS | DATA'!$AY$27:$BE$22000,7,FALSE))</f>
        <v>-237.16292234877125</v>
      </c>
    </row>
    <row r="89" spans="4:57">
      <c r="D89" s="63">
        <f t="shared" ca="1" si="12"/>
        <v>45582</v>
      </c>
      <c r="E89" s="211">
        <f ca="1">IF(ISNA(VLOOKUP($D89,'DATOS | DATA'!$D$27:$G$22000,2,FALSE)),NA(),VLOOKUP($D89,'DATOS | DATA'!$D$27:$G$22000,2,FALSE))</f>
        <v>7380.7730000000001</v>
      </c>
      <c r="F89" s="211">
        <f ca="1">IF(ISNA(VLOOKUP($D89,'DATOS | DATA'!$D$27:$G$22000,3,FALSE)),NA(),VLOOKUP($D89,'DATOS | DATA'!$D$27:$G$22000,3,FALSE))</f>
        <v>15296.039000000001</v>
      </c>
      <c r="G89" s="211">
        <f ca="1">IF(ISNA(VLOOKUP($D89,'DATOS | DATA'!$D$27:$G$22000,4,FALSE)),NA(),VLOOKUP($D89,'DATOS | DATA'!$D$27:$G$22000,4,FALSE))</f>
        <v>22676.812000000002</v>
      </c>
      <c r="I89" s="63">
        <f t="shared" ca="1" si="13"/>
        <v>45582</v>
      </c>
      <c r="J89" s="68">
        <f ca="1">IF(ISNA(VLOOKUP($I89,'DATOS | DATA'!$I$232:$K$21999,2,FALSE)),NA(),IF(VLOOKUP($I89,'DATOS | DATA'!$I$232:$K$21999,2,FALSE)="s/o",NA(),VLOOKUP($I89,'DATOS | DATA'!$I$232:$K$21999,2,FALSE)))</f>
        <v>46.59</v>
      </c>
      <c r="K89" s="68">
        <f ca="1">IF(ISNA(VLOOKUP($I89,'DATOS | DATA'!$I$232:$K$21999,3,FALSE)),NA(),IF(VLOOKUP($I89,'DATOS | DATA'!$I$232:$K$21999,3,FALSE)="s/o",NA(),VLOOKUP($I89,'DATOS | DATA'!$I$232:$K$21999,3,FALSE)))</f>
        <v>46.6</v>
      </c>
      <c r="M89" s="63">
        <f t="shared" ca="1" si="2"/>
        <v>45582</v>
      </c>
      <c r="N89" s="211">
        <f ca="1">IF(ISNA(VLOOKUP($M89,'DATOS | DATA'!$M$27:$O$22000,2,FALSE)),NA(),VLOOKUP($M89,'DATOS | DATA'!$M$27:$O$22000,2,FALSE))</f>
        <v>28273</v>
      </c>
      <c r="O89" s="217">
        <f ca="1">IF(ISNA(VLOOKUP($M89,'DATOS | DATA'!$M$27:$O$22000,3,FALSE)),NA(),VLOOKUP($M89,'DATOS | DATA'!$M$27:$O$22000,3,FALSE))</f>
        <v>981.75</v>
      </c>
      <c r="Q89" s="63">
        <f t="shared" ca="1" si="14"/>
        <v>45582</v>
      </c>
      <c r="R89" s="210">
        <f ca="1">IF(ISNA(VLOOKUP($Q89,'DATOS | DATA'!$Q$27:$S$22000,2,FALSE)),NA(),VLOOKUP($Q89,'DATOS | DATA'!$Q$27:$S$22000,2,FALSE))</f>
        <v>233.95461477903865</v>
      </c>
      <c r="S89" s="210">
        <f ca="1">IF(ISNA(VLOOKUP($Q89,'DATOS | DATA'!$Q$27:$S$22000,3,FALSE)),NA(),VLOOKUP($Q89,'DATOS | DATA'!$Q$27:$S$22000,3,FALSE))</f>
        <v>134.95455118192231</v>
      </c>
      <c r="T89" s="57"/>
      <c r="U89" s="63">
        <f t="shared" ca="1" si="15"/>
        <v>45582</v>
      </c>
      <c r="V89" s="217">
        <f ca="1">IF(ISNA(VLOOKUP(U89,'DATOS | DATA'!$U$210:$V$22000,2,FALSE)),NA(),VLOOKUP(U89,'DATOS | DATA'!$U$210:$V$22000,2,FALSE))</f>
        <v>45.541458829852147</v>
      </c>
      <c r="X89" s="63">
        <f t="shared" ca="1" si="16"/>
        <v>45582</v>
      </c>
      <c r="Y89" s="210">
        <f ca="1">IF(ISNA(VLOOKUP($X89,'DATOS | DATA'!$X$27:$AA$22000,2,FALSE)),NA(),VLOOKUP($X89,'DATOS | DATA'!$X$27:$AA$22000,2,FALSE))</f>
        <v>40.625</v>
      </c>
      <c r="Z89" s="210">
        <f ca="1">IF(ISNA(VLOOKUP($X89,'DATOS | DATA'!$X$27:$AA$22000,3,FALSE)),NA(),VLOOKUP($X89,'DATOS | DATA'!$X$27:$AA$22000,3,FALSE))</f>
        <v>36.4</v>
      </c>
      <c r="AA89" s="210">
        <f ca="1">IF(ISNA(VLOOKUP($X89,'DATOS | DATA'!$X$27:$AA$22000,4,FALSE)),NA(),VLOOKUP($X89,'DATOS | DATA'!$X$27:$AA$22000,4,FALSE))</f>
        <v>42.3125</v>
      </c>
      <c r="AB89" s="210">
        <f ca="1">IF(ISNA(VLOOKUP($X89,'DATOS | DATA'!$X$27:$AB$22000,5,FALSE)),NA(),VLOOKUP($X89,'DATOS | DATA'!$X$27:$AB$22000,5,FALSE))</f>
        <v>44.25</v>
      </c>
      <c r="AD89" s="63">
        <f t="shared" ca="1" si="17"/>
        <v>45582</v>
      </c>
      <c r="AE89" s="210">
        <f ca="1">IF(ISNA(VLOOKUP($AD89,'DATOS | DATA'!$AD$27:$AF$22000,2,FALSE)),NA(),VLOOKUP($AD89,'DATOS | DATA'!$AD$27:$AF$22000,2,FALSE))</f>
        <v>50.12</v>
      </c>
      <c r="AF89" s="210">
        <f ca="1">IF(ISNA(VLOOKUP($AD89,'DATOS | DATA'!$AD$27:$AF$22000,3,FALSE)),NA(),VLOOKUP($AD89,'DATOS | DATA'!$AD$27:$AF$22000,3,FALSE))</f>
        <v>68.78</v>
      </c>
      <c r="AH89" s="63">
        <f t="shared" ca="1" si="18"/>
        <v>45582</v>
      </c>
      <c r="AI89" s="210">
        <f ca="1">IF(ISNA(VLOOKUP($AH89,'DATOS | DATA'!$AH$27:$AK$22000,2,FALSE)),NA(),VLOOKUP($AH89,'DATOS | DATA'!$AH$27:$AK$22000,2,FALSE))</f>
        <v>120.29324091797258</v>
      </c>
      <c r="AJ89" s="210">
        <f ca="1">IF(ISNA(VLOOKUP($AH89,'DATOS | DATA'!$AH$27:$AK$22000,3,FALSE)),NA(),VLOOKUP($AH89,'DATOS | DATA'!$AH$27:$AK$22000,3,FALSE))</f>
        <v>121.83914505021471</v>
      </c>
      <c r="AK89" s="210">
        <f ca="1">IF(ISNA(VLOOKUP($AH89,'DATOS | DATA'!$AH$27:$AK$22000,4,FALSE)),NA(),VLOOKUP($AH89,'DATOS | DATA'!$AH$27:$AK$22000,4,FALSE))</f>
        <v>123.25559788699954</v>
      </c>
      <c r="AM89" s="63">
        <f t="shared" ca="1" si="19"/>
        <v>45582</v>
      </c>
      <c r="AN89" s="217">
        <f ca="1">IF(ISNA(VLOOKUP($AM89,'DATOS | DATA'!$AM$27:$AP$22000,2,FALSE)),NA(),VLOOKUP($AM89,'DATOS | DATA'!$AM$27:$AP$22000,2,FALSE))</f>
        <v>227.22983949984385</v>
      </c>
      <c r="AO89" s="217">
        <f ca="1">IF(ISNA(VLOOKUP($AM89,'DATOS | DATA'!$AM$27:$AP$22000,3,FALSE)),NA(),VLOOKUP($AM89,'DATOS | DATA'!$AM$27:$AP$22000,3,FALSE))</f>
        <v>241.85283415576731</v>
      </c>
      <c r="AP89" s="217">
        <f ca="1">IF(ISNA(VLOOKUP($AM89,'DATOS | DATA'!$AM$27:$AP$22000,4,FALSE)),NA(),VLOOKUP($AM89,'DATOS | DATA'!$AM$27:$AP$22000,4,FALSE))</f>
        <v>227.55341907897107</v>
      </c>
      <c r="AR89" s="63">
        <f t="shared" ca="1" si="20"/>
        <v>45582</v>
      </c>
      <c r="AS89" s="217">
        <f ca="1">IF(ISNA(VLOOKUP($AR89,'DATOS | DATA'!$AR$27:$AT$22000,2,FALSE)),NA(),VLOOKUP($AR89,'DATOS | DATA'!$AR$27:$AT$22000,2,FALSE))</f>
        <v>95.286957569705692</v>
      </c>
      <c r="AT89" s="217">
        <f ca="1">IF(ISNA(VLOOKUP($AR89,'DATOS | DATA'!$AR$27:$AT$22000,3,FALSE)),NA(),VLOOKUP($AR89,'DATOS | DATA'!$AR$27:$AT$22000,3,FALSE))</f>
        <v>96.435033815559649</v>
      </c>
      <c r="AV89" s="63">
        <f t="shared" ca="1" si="21"/>
        <v>45582</v>
      </c>
      <c r="AW89" s="211">
        <f ca="1">IF(ISNA(VLOOKUP(AV89,'DATOS | DATA'!$AV$27:$AW$21786,2,FALSE)),NA(),VLOOKUP(AV89,'DATOS | DATA'!$AV$27:$AW$21786,2,FALSE))</f>
        <v>35157.238841999999</v>
      </c>
      <c r="AY89" s="71">
        <f t="shared" ca="1" si="22"/>
        <v>45582</v>
      </c>
      <c r="AZ89" s="220">
        <f ca="1">IF(ISNA(VLOOKUP($AY89,'DATOS | DATA'!$AY$27:$BE$22000,2,FALSE)),NA(),VLOOKUP($AY89,'DATOS | DATA'!$AY$27:$BE$22000,2,FALSE))</f>
        <v>1096.991765</v>
      </c>
      <c r="BA89" s="220">
        <f ca="1">IF(ISNA(VLOOKUP($AY89,'DATOS | DATA'!$AY$27:$BE$22000,3,FALSE)),NA(),VLOOKUP($AY89,'DATOS | DATA'!$AY$27:$BE$22000,3,FALSE))</f>
        <v>1514.5691499671711</v>
      </c>
      <c r="BB89" s="220">
        <f ca="1">IF(ISNA(VLOOKUP($AY89,'DATOS | DATA'!$AY$27:$BE$22000,4,FALSE)),NA(),VLOOKUP($AY89,'DATOS | DATA'!$AY$27:$BE$22000,4,FALSE))</f>
        <v>5.1405717084300404</v>
      </c>
      <c r="BC89" s="220">
        <f ca="1">IF(ISNA(VLOOKUP($AY89,'DATOS | DATA'!$AY$27:$BE$22000,5,FALSE)),NA(),VLOOKUP($AY89,'DATOS | DATA'!$AY$27:$BE$22000,5,FALSE))</f>
        <v>-3151.8887530425404</v>
      </c>
      <c r="BD89" s="220">
        <f ca="1">IF(ISNA(VLOOKUP($AY89,'DATOS | DATA'!$AY$27:$BE$22000,6,FALSE)),NA(),VLOOKUP($AY89,'DATOS | DATA'!$AY$27:$BE$22000,6,FALSE))</f>
        <v>185.35286135424516</v>
      </c>
      <c r="BE89" s="220">
        <f ca="1">IF(ISNA(VLOOKUP($AY89,'DATOS | DATA'!$AY$27:$BE$22000,7,FALSE)),NA(),VLOOKUP($AY89,'DATOS | DATA'!$AY$27:$BE$22000,7,FALSE))</f>
        <v>-349.83440501269325</v>
      </c>
    </row>
    <row r="90" spans="4:57">
      <c r="D90" s="63">
        <f t="shared" ca="1" si="12"/>
        <v>45583</v>
      </c>
      <c r="E90" s="211">
        <f ca="1">IF(ISNA(VLOOKUP($D90,'DATOS | DATA'!$D$27:$G$22000,2,FALSE)),NA(),VLOOKUP($D90,'DATOS | DATA'!$D$27:$G$22000,2,FALSE))</f>
        <v>7216.1959999999999</v>
      </c>
      <c r="F90" s="211">
        <f ca="1">IF(ISNA(VLOOKUP($D90,'DATOS | DATA'!$D$27:$G$22000,3,FALSE)),NA(),VLOOKUP($D90,'DATOS | DATA'!$D$27:$G$22000,3,FALSE))</f>
        <v>15306.705</v>
      </c>
      <c r="G90" s="211">
        <f ca="1">IF(ISNA(VLOOKUP($D90,'DATOS | DATA'!$D$27:$G$22000,4,FALSE)),NA(),VLOOKUP($D90,'DATOS | DATA'!$D$27:$G$22000,4,FALSE))</f>
        <v>22522.901000000002</v>
      </c>
      <c r="I90" s="63">
        <f t="shared" ca="1" si="13"/>
        <v>45583</v>
      </c>
      <c r="J90" s="68">
        <f ca="1">IF(ISNA(VLOOKUP($I90,'DATOS | DATA'!$I$232:$K$21999,2,FALSE)),NA(),IF(VLOOKUP($I90,'DATOS | DATA'!$I$232:$K$21999,2,FALSE)="s/o",NA(),VLOOKUP($I90,'DATOS | DATA'!$I$232:$K$21999,2,FALSE)))</f>
        <v>47.93</v>
      </c>
      <c r="K90" s="68">
        <f ca="1">IF(ISNA(VLOOKUP($I90,'DATOS | DATA'!$I$232:$K$21999,3,FALSE)),NA(),IF(VLOOKUP($I90,'DATOS | DATA'!$I$232:$K$21999,3,FALSE)="s/o",NA(),VLOOKUP($I90,'DATOS | DATA'!$I$232:$K$21999,3,FALSE)))</f>
        <v>46.31</v>
      </c>
      <c r="M90" s="63">
        <f t="shared" ca="1" si="2"/>
        <v>45583</v>
      </c>
      <c r="N90" s="211">
        <f ca="1">IF(ISNA(VLOOKUP($M90,'DATOS | DATA'!$M$27:$O$22000,2,FALSE)),NA(),VLOOKUP($M90,'DATOS | DATA'!$M$27:$O$22000,2,FALSE))</f>
        <v>28488</v>
      </c>
      <c r="O90" s="217">
        <f ca="1">IF(ISNA(VLOOKUP($M90,'DATOS | DATA'!$M$27:$O$22000,3,FALSE)),NA(),VLOOKUP($M90,'DATOS | DATA'!$M$27:$O$22000,3,FALSE))</f>
        <v>983.83330000000001</v>
      </c>
      <c r="Q90" s="63">
        <f t="shared" ca="1" si="14"/>
        <v>45583</v>
      </c>
      <c r="R90" s="210">
        <f ca="1">IF(ISNA(VLOOKUP($Q90,'DATOS | DATA'!$Q$27:$S$22000,2,FALSE)),NA(),VLOOKUP($Q90,'DATOS | DATA'!$Q$27:$S$22000,2,FALSE))</f>
        <v>232.17659222840675</v>
      </c>
      <c r="S90" s="210">
        <f ca="1">IF(ISNA(VLOOKUP($Q90,'DATOS | DATA'!$Q$27:$S$22000,3,FALSE)),NA(),VLOOKUP($Q90,'DATOS | DATA'!$Q$27:$S$22000,3,FALSE))</f>
        <v>133.70906059134148</v>
      </c>
      <c r="T90" s="57"/>
      <c r="U90" s="63">
        <f t="shared" ca="1" si="15"/>
        <v>45583</v>
      </c>
      <c r="V90" s="217">
        <f ca="1">IF(ISNA(VLOOKUP(U90,'DATOS | DATA'!$U$210:$V$22000,2,FALSE)),NA(),VLOOKUP(U90,'DATOS | DATA'!$U$210:$V$22000,2,FALSE))</f>
        <v>45.63090527947444</v>
      </c>
      <c r="X90" s="63">
        <f t="shared" ca="1" si="16"/>
        <v>45583</v>
      </c>
      <c r="Y90" s="210">
        <f ca="1">IF(ISNA(VLOOKUP($X90,'DATOS | DATA'!$X$27:$AA$22000,2,FALSE)),NA(),VLOOKUP($X90,'DATOS | DATA'!$X$27:$AA$22000,2,FALSE))</f>
        <v>40.25</v>
      </c>
      <c r="Z90" s="210">
        <f ca="1">IF(ISNA(VLOOKUP($X90,'DATOS | DATA'!$X$27:$AA$22000,3,FALSE)),NA(),VLOOKUP($X90,'DATOS | DATA'!$X$27:$AA$22000,3,FALSE))</f>
        <v>36.28</v>
      </c>
      <c r="AA90" s="210">
        <f ca="1">IF(ISNA(VLOOKUP($X90,'DATOS | DATA'!$X$27:$AA$22000,4,FALSE)),NA(),VLOOKUP($X90,'DATOS | DATA'!$X$27:$AA$22000,4,FALSE))</f>
        <v>41.875</v>
      </c>
      <c r="AB90" s="210">
        <f ca="1">IF(ISNA(VLOOKUP($X90,'DATOS | DATA'!$X$27:$AB$22000,5,FALSE)),NA(),VLOOKUP($X90,'DATOS | DATA'!$X$27:$AB$22000,5,FALSE))</f>
        <v>43.875</v>
      </c>
      <c r="AD90" s="63">
        <f t="shared" ca="1" si="17"/>
        <v>45583</v>
      </c>
      <c r="AE90" s="210">
        <f ca="1">IF(ISNA(VLOOKUP($AD90,'DATOS | DATA'!$AD$27:$AF$22000,2,FALSE)),NA(),VLOOKUP($AD90,'DATOS | DATA'!$AD$27:$AF$22000,2,FALSE))</f>
        <v>50.24</v>
      </c>
      <c r="AF90" s="210">
        <f ca="1">IF(ISNA(VLOOKUP($AD90,'DATOS | DATA'!$AD$27:$AF$22000,3,FALSE)),NA(),VLOOKUP($AD90,'DATOS | DATA'!$AD$27:$AF$22000,3,FALSE))</f>
        <v>70.010000000000005</v>
      </c>
      <c r="AH90" s="63">
        <f t="shared" ca="1" si="18"/>
        <v>45583</v>
      </c>
      <c r="AI90" s="210">
        <f ca="1">IF(ISNA(VLOOKUP($AH90,'DATOS | DATA'!$AH$27:$AK$22000,2,FALSE)),NA(),VLOOKUP($AH90,'DATOS | DATA'!$AH$27:$AK$22000,2,FALSE))</f>
        <v>121.81807027261287</v>
      </c>
      <c r="AJ90" s="210">
        <f ca="1">IF(ISNA(VLOOKUP($AH90,'DATOS | DATA'!$AH$27:$AK$22000,3,FALSE)),NA(),VLOOKUP($AH90,'DATOS | DATA'!$AH$27:$AK$22000,3,FALSE))</f>
        <v>121.7941180009157</v>
      </c>
      <c r="AK90" s="210">
        <f ca="1">IF(ISNA(VLOOKUP($AH90,'DATOS | DATA'!$AH$27:$AK$22000,4,FALSE)),NA(),VLOOKUP($AH90,'DATOS | DATA'!$AH$27:$AK$22000,4,FALSE))</f>
        <v>121.76650191689147</v>
      </c>
      <c r="AM90" s="63">
        <f t="shared" ca="1" si="19"/>
        <v>45583</v>
      </c>
      <c r="AN90" s="217">
        <f ca="1">IF(ISNA(VLOOKUP($AM90,'DATOS | DATA'!$AM$27:$AP$22000,2,FALSE)),NA(),VLOOKUP($AM90,'DATOS | DATA'!$AM$27:$AP$22000,2,FALSE))</f>
        <v>226.67665565221176</v>
      </c>
      <c r="AO90" s="217">
        <f ca="1">IF(ISNA(VLOOKUP($AM90,'DATOS | DATA'!$AM$27:$AP$22000,3,FALSE)),NA(),VLOOKUP($AM90,'DATOS | DATA'!$AM$27:$AP$22000,3,FALSE))</f>
        <v>241.81978693005615</v>
      </c>
      <c r="AP90" s="217">
        <f ca="1">IF(ISNA(VLOOKUP($AM90,'DATOS | DATA'!$AM$27:$AP$22000,4,FALSE)),NA(),VLOOKUP($AM90,'DATOS | DATA'!$AM$27:$AP$22000,4,FALSE))</f>
        <v>226.23936501629518</v>
      </c>
      <c r="AR90" s="63">
        <f t="shared" ca="1" si="20"/>
        <v>45583</v>
      </c>
      <c r="AS90" s="217">
        <f ca="1">IF(ISNA(VLOOKUP($AR90,'DATOS | DATA'!$AR$27:$AT$22000,2,FALSE)),NA(),VLOOKUP($AR90,'DATOS | DATA'!$AR$27:$AT$22000,2,FALSE))</f>
        <v>95.92379607789124</v>
      </c>
      <c r="AT90" s="217">
        <f ca="1">IF(ISNA(VLOOKUP($AR90,'DATOS | DATA'!$AR$27:$AT$22000,3,FALSE)),NA(),VLOOKUP($AR90,'DATOS | DATA'!$AR$27:$AT$22000,3,FALSE))</f>
        <v>98.485436370609449</v>
      </c>
      <c r="AV90" s="63">
        <f t="shared" ca="1" si="21"/>
        <v>45583</v>
      </c>
      <c r="AW90" s="211">
        <f ca="1">IF(ISNA(VLOOKUP(AV90,'DATOS | DATA'!$AV$27:$AW$21786,2,FALSE)),NA(),VLOOKUP(AV90,'DATOS | DATA'!$AV$27:$AW$21786,2,FALSE))</f>
        <v>34674.765510999998</v>
      </c>
      <c r="AY90" s="71">
        <f t="shared" ca="1" si="22"/>
        <v>45583</v>
      </c>
      <c r="AZ90" s="220">
        <f ca="1">IF(ISNA(VLOOKUP($AY90,'DATOS | DATA'!$AY$27:$BE$22000,2,FALSE)),NA(),VLOOKUP($AY90,'DATOS | DATA'!$AY$27:$BE$22000,2,FALSE))</f>
        <v>1176.7426149999997</v>
      </c>
      <c r="BA90" s="220">
        <f ca="1">IF(ISNA(VLOOKUP($AY90,'DATOS | DATA'!$AY$27:$BE$22000,3,FALSE)),NA(),VLOOKUP($AY90,'DATOS | DATA'!$AY$27:$BE$22000,3,FALSE))</f>
        <v>1511.2004203356314</v>
      </c>
      <c r="BB90" s="220">
        <f ca="1">IF(ISNA(VLOOKUP($AY90,'DATOS | DATA'!$AY$27:$BE$22000,4,FALSE)),NA(),VLOOKUP($AY90,'DATOS | DATA'!$AY$27:$BE$22000,4,FALSE))</f>
        <v>22.903718831949977</v>
      </c>
      <c r="BC90" s="220">
        <f ca="1">IF(ISNA(VLOOKUP($AY90,'DATOS | DATA'!$AY$27:$BE$22000,5,FALSE)),NA(),VLOOKUP($AY90,'DATOS | DATA'!$AY$27:$BE$22000,5,FALSE))</f>
        <v>-2679.9716370021401</v>
      </c>
      <c r="BD90" s="220">
        <f ca="1">IF(ISNA(VLOOKUP($AY90,'DATOS | DATA'!$AY$27:$BE$22000,6,FALSE)),NA(),VLOOKUP($AY90,'DATOS | DATA'!$AY$27:$BE$22000,6,FALSE))</f>
        <v>193.52202528550944</v>
      </c>
      <c r="BE90" s="220">
        <f ca="1">IF(ISNA(VLOOKUP($AY90,'DATOS | DATA'!$AY$27:$BE$22000,7,FALSE)),NA(),VLOOKUP($AY90,'DATOS | DATA'!$AY$27:$BE$22000,7,FALSE))</f>
        <v>224.39714245095104</v>
      </c>
    </row>
    <row r="91" spans="4:57">
      <c r="D91" s="63">
        <f t="shared" ca="1" si="12"/>
        <v>45584</v>
      </c>
      <c r="E91" s="211">
        <f ca="1">IF(ISNA(VLOOKUP($D91,'DATOS | DATA'!$D$27:$G$22000,2,FALSE)),NA(),VLOOKUP($D91,'DATOS | DATA'!$D$27:$G$22000,2,FALSE))</f>
        <v>7216.1959999999999</v>
      </c>
      <c r="F91" s="211">
        <f ca="1">IF(ISNA(VLOOKUP($D91,'DATOS | DATA'!$D$27:$G$22000,3,FALSE)),NA(),VLOOKUP($D91,'DATOS | DATA'!$D$27:$G$22000,3,FALSE))</f>
        <v>15306.705</v>
      </c>
      <c r="G91" s="211">
        <f ca="1">IF(ISNA(VLOOKUP($D91,'DATOS | DATA'!$D$27:$G$22000,4,FALSE)),NA(),VLOOKUP($D91,'DATOS | DATA'!$D$27:$G$22000,4,FALSE))</f>
        <v>22522.901000000002</v>
      </c>
      <c r="I91" s="63">
        <f t="shared" ca="1" si="13"/>
        <v>45584</v>
      </c>
      <c r="J91" s="68" t="e">
        <f ca="1">IF(ISNA(VLOOKUP($I91,'DATOS | DATA'!$I$232:$K$21999,2,FALSE)),NA(),IF(VLOOKUP($I91,'DATOS | DATA'!$I$232:$K$21999,2,FALSE)="s/o",NA(),VLOOKUP($I91,'DATOS | DATA'!$I$232:$K$21999,2,FALSE)))</f>
        <v>#N/A</v>
      </c>
      <c r="K91" s="68" t="e">
        <f ca="1">IF(ISNA(VLOOKUP($I91,'DATOS | DATA'!$I$232:$K$21999,3,FALSE)),NA(),IF(VLOOKUP($I91,'DATOS | DATA'!$I$232:$K$21999,3,FALSE)="s/o",NA(),VLOOKUP($I91,'DATOS | DATA'!$I$232:$K$21999,3,FALSE)))</f>
        <v>#N/A</v>
      </c>
      <c r="M91" s="63">
        <f t="shared" ref="M91:M154" ca="1" si="23">+I91</f>
        <v>45584</v>
      </c>
      <c r="N91" s="211">
        <f ca="1">IF(ISNA(VLOOKUP($M91,'DATOS | DATA'!$M$27:$O$22000,2,FALSE)),NA(),VLOOKUP($M91,'DATOS | DATA'!$M$27:$O$22000,2,FALSE))</f>
        <v>28488</v>
      </c>
      <c r="O91" s="217">
        <f ca="1">IF(ISNA(VLOOKUP($M91,'DATOS | DATA'!$M$27:$O$22000,3,FALSE)),NA(),VLOOKUP($M91,'DATOS | DATA'!$M$27:$O$22000,3,FALSE))</f>
        <v>983.83330000000001</v>
      </c>
      <c r="Q91" s="63">
        <f t="shared" ca="1" si="14"/>
        <v>45584</v>
      </c>
      <c r="R91" s="210">
        <f ca="1">IF(ISNA(VLOOKUP($Q91,'DATOS | DATA'!$Q$27:$S$22000,2,FALSE)),NA(),VLOOKUP($Q91,'DATOS | DATA'!$Q$27:$S$22000,2,FALSE))</f>
        <v>230.8207199591597</v>
      </c>
      <c r="S91" s="210">
        <f ca="1">IF(ISNA(VLOOKUP($Q91,'DATOS | DATA'!$Q$27:$S$22000,3,FALSE)),NA(),VLOOKUP($Q91,'DATOS | DATA'!$Q$27:$S$22000,3,FALSE))</f>
        <v>132.55256414907271</v>
      </c>
      <c r="T91" s="57"/>
      <c r="U91" s="63">
        <f t="shared" ca="1" si="15"/>
        <v>45584</v>
      </c>
      <c r="V91" s="217">
        <f ca="1">IF(ISNA(VLOOKUP(U91,'DATOS | DATA'!$U$210:$V$22000,2,FALSE)),NA(),VLOOKUP(U91,'DATOS | DATA'!$U$210:$V$22000,2,FALSE))</f>
        <v>45.63090527947444</v>
      </c>
      <c r="X91" s="63">
        <f t="shared" ca="1" si="16"/>
        <v>45584</v>
      </c>
      <c r="Y91" s="210" t="e">
        <f ca="1">IF(ISNA(VLOOKUP($X91,'DATOS | DATA'!$X$27:$AA$22000,2,FALSE)),NA(),VLOOKUP($X91,'DATOS | DATA'!$X$27:$AA$22000,2,FALSE))</f>
        <v>#N/A</v>
      </c>
      <c r="Z91" s="210" t="e">
        <f ca="1">IF(ISNA(VLOOKUP($X91,'DATOS | DATA'!$X$27:$AA$22000,3,FALSE)),NA(),VLOOKUP($X91,'DATOS | DATA'!$X$27:$AA$22000,3,FALSE))</f>
        <v>#N/A</v>
      </c>
      <c r="AA91" s="210" t="e">
        <f ca="1">IF(ISNA(VLOOKUP($X91,'DATOS | DATA'!$X$27:$AA$22000,4,FALSE)),NA(),VLOOKUP($X91,'DATOS | DATA'!$X$27:$AA$22000,4,FALSE))</f>
        <v>#N/A</v>
      </c>
      <c r="AB91" s="210" t="e">
        <f ca="1">IF(ISNA(VLOOKUP($X91,'DATOS | DATA'!$X$27:$AB$22000,5,FALSE)),NA(),VLOOKUP($X91,'DATOS | DATA'!$X$27:$AB$22000,5,FALSE))</f>
        <v>#N/A</v>
      </c>
      <c r="AD91" s="63">
        <f t="shared" ca="1" si="17"/>
        <v>45584</v>
      </c>
      <c r="AE91" s="210" t="e">
        <f ca="1">IF(ISNA(VLOOKUP($AD91,'DATOS | DATA'!$AD$27:$AF$22000,2,FALSE)),NA(),VLOOKUP($AD91,'DATOS | DATA'!$AD$27:$AF$22000,2,FALSE))</f>
        <v>#N/A</v>
      </c>
      <c r="AF91" s="210" t="e">
        <f ca="1">IF(ISNA(VLOOKUP($AD91,'DATOS | DATA'!$AD$27:$AF$22000,3,FALSE)),NA(),VLOOKUP($AD91,'DATOS | DATA'!$AD$27:$AF$22000,3,FALSE))</f>
        <v>#N/A</v>
      </c>
      <c r="AH91" s="63">
        <f t="shared" ca="1" si="18"/>
        <v>45584</v>
      </c>
      <c r="AI91" s="210">
        <f ca="1">IF(ISNA(VLOOKUP($AH91,'DATOS | DATA'!$AH$27:$AK$22000,2,FALSE)),NA(),VLOOKUP($AH91,'DATOS | DATA'!$AH$27:$AK$22000,2,FALSE))</f>
        <v>123.38136278120646</v>
      </c>
      <c r="AJ91" s="210">
        <f ca="1">IF(ISNA(VLOOKUP($AH91,'DATOS | DATA'!$AH$27:$AK$22000,3,FALSE)),NA(),VLOOKUP($AH91,'DATOS | DATA'!$AH$27:$AK$22000,3,FALSE))</f>
        <v>121.81555026377976</v>
      </c>
      <c r="AK91" s="210">
        <f ca="1">IF(ISNA(VLOOKUP($AH91,'DATOS | DATA'!$AH$27:$AK$22000,4,FALSE)),NA(),VLOOKUP($AH91,'DATOS | DATA'!$AH$27:$AK$22000,4,FALSE))</f>
        <v>120.39502984573751</v>
      </c>
      <c r="AM91" s="63">
        <f t="shared" ca="1" si="19"/>
        <v>45584</v>
      </c>
      <c r="AN91" s="217">
        <f ca="1">IF(ISNA(VLOOKUP($AM91,'DATOS | DATA'!$AM$27:$AP$22000,2,FALSE)),NA(),VLOOKUP($AM91,'DATOS | DATA'!$AM$27:$AP$22000,2,FALSE))</f>
        <v>225.99329581424166</v>
      </c>
      <c r="AO91" s="217">
        <f ca="1">IF(ISNA(VLOOKUP($AM91,'DATOS | DATA'!$AM$27:$AP$22000,3,FALSE)),NA(),VLOOKUP($AM91,'DATOS | DATA'!$AM$27:$AP$22000,3,FALSE))</f>
        <v>241.62201310339591</v>
      </c>
      <c r="AP91" s="217">
        <f ca="1">IF(ISNA(VLOOKUP($AM91,'DATOS | DATA'!$AM$27:$AP$22000,4,FALSE)),NA(),VLOOKUP($AM91,'DATOS | DATA'!$AM$27:$AP$22000,4,FALSE))</f>
        <v>224.86396278313839</v>
      </c>
      <c r="AR91" s="63">
        <f t="shared" ca="1" si="20"/>
        <v>45584</v>
      </c>
      <c r="AS91" s="217">
        <f ca="1">IF(ISNA(VLOOKUP($AR91,'DATOS | DATA'!$AR$27:$AT$22000,2,FALSE)),NA(),VLOOKUP($AR91,'DATOS | DATA'!$AR$27:$AT$22000,2,FALSE))</f>
        <v>96.574109948770939</v>
      </c>
      <c r="AT91" s="217">
        <f ca="1">IF(ISNA(VLOOKUP($AR91,'DATOS | DATA'!$AR$27:$AT$22000,3,FALSE)),NA(),VLOOKUP($AR91,'DATOS | DATA'!$AR$27:$AT$22000,3,FALSE))</f>
        <v>100.4192335171131</v>
      </c>
      <c r="AV91" s="63">
        <f t="shared" ca="1" si="21"/>
        <v>45584</v>
      </c>
      <c r="AW91" s="211">
        <f ca="1">IF(ISNA(VLOOKUP(AV91,'DATOS | DATA'!$AV$27:$AW$21786,2,FALSE)),NA(),VLOOKUP(AV91,'DATOS | DATA'!$AV$27:$AW$21786,2,FALSE))</f>
        <v>34674.765510999998</v>
      </c>
      <c r="AY91" s="71">
        <f t="shared" ca="1" si="22"/>
        <v>45584</v>
      </c>
      <c r="AZ91" s="220" t="e">
        <f ca="1">IF(ISNA(VLOOKUP($AY91,'DATOS | DATA'!$AY$27:$BE$22000,2,FALSE)),NA(),VLOOKUP($AY91,'DATOS | DATA'!$AY$27:$BE$22000,2,FALSE))</f>
        <v>#N/A</v>
      </c>
      <c r="BA91" s="220" t="e">
        <f ca="1">IF(ISNA(VLOOKUP($AY91,'DATOS | DATA'!$AY$27:$BE$22000,3,FALSE)),NA(),VLOOKUP($AY91,'DATOS | DATA'!$AY$27:$BE$22000,3,FALSE))</f>
        <v>#N/A</v>
      </c>
      <c r="BB91" s="220" t="e">
        <f ca="1">IF(ISNA(VLOOKUP($AY91,'DATOS | DATA'!$AY$27:$BE$22000,4,FALSE)),NA(),VLOOKUP($AY91,'DATOS | DATA'!$AY$27:$BE$22000,4,FALSE))</f>
        <v>#N/A</v>
      </c>
      <c r="BC91" s="220" t="e">
        <f ca="1">IF(ISNA(VLOOKUP($AY91,'DATOS | DATA'!$AY$27:$BE$22000,5,FALSE)),NA(),VLOOKUP($AY91,'DATOS | DATA'!$AY$27:$BE$22000,5,FALSE))</f>
        <v>#N/A</v>
      </c>
      <c r="BD91" s="220" t="e">
        <f ca="1">IF(ISNA(VLOOKUP($AY91,'DATOS | DATA'!$AY$27:$BE$22000,6,FALSE)),NA(),VLOOKUP($AY91,'DATOS | DATA'!$AY$27:$BE$22000,6,FALSE))</f>
        <v>#N/A</v>
      </c>
      <c r="BE91" s="220" t="e">
        <f ca="1">IF(ISNA(VLOOKUP($AY91,'DATOS | DATA'!$AY$27:$BE$22000,7,FALSE)),NA(),VLOOKUP($AY91,'DATOS | DATA'!$AY$27:$BE$22000,7,FALSE))</f>
        <v>#N/A</v>
      </c>
    </row>
    <row r="92" spans="4:57">
      <c r="D92" s="63">
        <f t="shared" ca="1" si="12"/>
        <v>45585</v>
      </c>
      <c r="E92" s="211">
        <f ca="1">IF(ISNA(VLOOKUP($D92,'DATOS | DATA'!$D$27:$G$22000,2,FALSE)),NA(),VLOOKUP($D92,'DATOS | DATA'!$D$27:$G$22000,2,FALSE))</f>
        <v>7216.1959999999999</v>
      </c>
      <c r="F92" s="211">
        <f ca="1">IF(ISNA(VLOOKUP($D92,'DATOS | DATA'!$D$27:$G$22000,3,FALSE)),NA(),VLOOKUP($D92,'DATOS | DATA'!$D$27:$G$22000,3,FALSE))</f>
        <v>15306.705</v>
      </c>
      <c r="G92" s="211">
        <f ca="1">IF(ISNA(VLOOKUP($D92,'DATOS | DATA'!$D$27:$G$22000,4,FALSE)),NA(),VLOOKUP($D92,'DATOS | DATA'!$D$27:$G$22000,4,FALSE))</f>
        <v>22522.901000000002</v>
      </c>
      <c r="I92" s="63">
        <f t="shared" ca="1" si="13"/>
        <v>45585</v>
      </c>
      <c r="J92" s="68" t="e">
        <f ca="1">IF(ISNA(VLOOKUP($I92,'DATOS | DATA'!$I$232:$K$21999,2,FALSE)),NA(),IF(VLOOKUP($I92,'DATOS | DATA'!$I$232:$K$21999,2,FALSE)="s/o",NA(),VLOOKUP($I92,'DATOS | DATA'!$I$232:$K$21999,2,FALSE)))</f>
        <v>#N/A</v>
      </c>
      <c r="K92" s="68" t="e">
        <f ca="1">IF(ISNA(VLOOKUP($I92,'DATOS | DATA'!$I$232:$K$21999,3,FALSE)),NA(),IF(VLOOKUP($I92,'DATOS | DATA'!$I$232:$K$21999,3,FALSE)="s/o",NA(),VLOOKUP($I92,'DATOS | DATA'!$I$232:$K$21999,3,FALSE)))</f>
        <v>#N/A</v>
      </c>
      <c r="M92" s="63">
        <f t="shared" ca="1" si="23"/>
        <v>45585</v>
      </c>
      <c r="N92" s="211">
        <f ca="1">IF(ISNA(VLOOKUP($M92,'DATOS | DATA'!$M$27:$O$22000,2,FALSE)),NA(),VLOOKUP($M92,'DATOS | DATA'!$M$27:$O$22000,2,FALSE))</f>
        <v>28488</v>
      </c>
      <c r="O92" s="217">
        <f ca="1">IF(ISNA(VLOOKUP($M92,'DATOS | DATA'!$M$27:$O$22000,3,FALSE)),NA(),VLOOKUP($M92,'DATOS | DATA'!$M$27:$O$22000,3,FALSE))</f>
        <v>983.83330000000001</v>
      </c>
      <c r="Q92" s="63">
        <f t="shared" ca="1" si="14"/>
        <v>45585</v>
      </c>
      <c r="R92" s="210">
        <f ca="1">IF(ISNA(VLOOKUP($Q92,'DATOS | DATA'!$Q$27:$S$22000,2,FALSE)),NA(),VLOOKUP($Q92,'DATOS | DATA'!$Q$27:$S$22000,2,FALSE))</f>
        <v>229.42291443529649</v>
      </c>
      <c r="S92" s="210">
        <f ca="1">IF(ISNA(VLOOKUP($Q92,'DATOS | DATA'!$Q$27:$S$22000,3,FALSE)),NA(),VLOOKUP($Q92,'DATOS | DATA'!$Q$27:$S$22000,3,FALSE))</f>
        <v>131.55280473166377</v>
      </c>
      <c r="T92" s="57"/>
      <c r="U92" s="63">
        <f t="shared" ca="1" si="15"/>
        <v>45585</v>
      </c>
      <c r="V92" s="217">
        <f ca="1">IF(ISNA(VLOOKUP(U92,'DATOS | DATA'!$U$210:$V$22000,2,FALSE)),NA(),VLOOKUP(U92,'DATOS | DATA'!$U$210:$V$22000,2,FALSE))</f>
        <v>45.63090527947444</v>
      </c>
      <c r="X92" s="63">
        <f t="shared" ca="1" si="16"/>
        <v>45585</v>
      </c>
      <c r="Y92" s="210" t="e">
        <f ca="1">IF(ISNA(VLOOKUP($X92,'DATOS | DATA'!$X$27:$AA$22000,2,FALSE)),NA(),VLOOKUP($X92,'DATOS | DATA'!$X$27:$AA$22000,2,FALSE))</f>
        <v>#N/A</v>
      </c>
      <c r="Z92" s="210" t="e">
        <f ca="1">IF(ISNA(VLOOKUP($X92,'DATOS | DATA'!$X$27:$AA$22000,3,FALSE)),NA(),VLOOKUP($X92,'DATOS | DATA'!$X$27:$AA$22000,3,FALSE))</f>
        <v>#N/A</v>
      </c>
      <c r="AA92" s="210" t="e">
        <f ca="1">IF(ISNA(VLOOKUP($X92,'DATOS | DATA'!$X$27:$AA$22000,4,FALSE)),NA(),VLOOKUP($X92,'DATOS | DATA'!$X$27:$AA$22000,4,FALSE))</f>
        <v>#N/A</v>
      </c>
      <c r="AB92" s="210" t="e">
        <f ca="1">IF(ISNA(VLOOKUP($X92,'DATOS | DATA'!$X$27:$AB$22000,5,FALSE)),NA(),VLOOKUP($X92,'DATOS | DATA'!$X$27:$AB$22000,5,FALSE))</f>
        <v>#N/A</v>
      </c>
      <c r="AD92" s="63">
        <f t="shared" ca="1" si="17"/>
        <v>45585</v>
      </c>
      <c r="AE92" s="210" t="e">
        <f ca="1">IF(ISNA(VLOOKUP($AD92,'DATOS | DATA'!$AD$27:$AF$22000,2,FALSE)),NA(),VLOOKUP($AD92,'DATOS | DATA'!$AD$27:$AF$22000,2,FALSE))</f>
        <v>#N/A</v>
      </c>
      <c r="AF92" s="210" t="e">
        <f ca="1">IF(ISNA(VLOOKUP($AD92,'DATOS | DATA'!$AD$27:$AF$22000,3,FALSE)),NA(),VLOOKUP($AD92,'DATOS | DATA'!$AD$27:$AF$22000,3,FALSE))</f>
        <v>#N/A</v>
      </c>
      <c r="AH92" s="63">
        <f t="shared" ca="1" si="18"/>
        <v>45585</v>
      </c>
      <c r="AI92" s="210">
        <f ca="1">IF(ISNA(VLOOKUP($AH92,'DATOS | DATA'!$AH$27:$AK$22000,2,FALSE)),NA(),VLOOKUP($AH92,'DATOS | DATA'!$AH$27:$AK$22000,2,FALSE))</f>
        <v>124.77559221318711</v>
      </c>
      <c r="AJ92" s="210">
        <f ca="1">IF(ISNA(VLOOKUP($AH92,'DATOS | DATA'!$AH$27:$AK$22000,3,FALSE)),NA(),VLOOKUP($AH92,'DATOS | DATA'!$AH$27:$AK$22000,3,FALSE))</f>
        <v>121.85067810730655</v>
      </c>
      <c r="AK92" s="210">
        <f ca="1">IF(ISNA(VLOOKUP($AH92,'DATOS | DATA'!$AH$27:$AK$22000,4,FALSE)),NA(),VLOOKUP($AH92,'DATOS | DATA'!$AH$27:$AK$22000,4,FALSE))</f>
        <v>119.23883849672197</v>
      </c>
      <c r="AM92" s="63">
        <f t="shared" ca="1" si="19"/>
        <v>45585</v>
      </c>
      <c r="AN92" s="217">
        <f ca="1">IF(ISNA(VLOOKUP($AM92,'DATOS | DATA'!$AM$27:$AP$22000,2,FALSE)),NA(),VLOOKUP($AM92,'DATOS | DATA'!$AM$27:$AP$22000,2,FALSE))</f>
        <v>225.29968291546462</v>
      </c>
      <c r="AO92" s="217">
        <f ca="1">IF(ISNA(VLOOKUP($AM92,'DATOS | DATA'!$AM$27:$AP$22000,3,FALSE)),NA(),VLOOKUP($AM92,'DATOS | DATA'!$AM$27:$AP$22000,3,FALSE))</f>
        <v>241.43809911033949</v>
      </c>
      <c r="AP92" s="217">
        <f ca="1">IF(ISNA(VLOOKUP($AM92,'DATOS | DATA'!$AM$27:$AP$22000,4,FALSE)),NA(),VLOOKUP($AM92,'DATOS | DATA'!$AM$27:$AP$22000,4,FALSE))</f>
        <v>223.46640853708243</v>
      </c>
      <c r="AR92" s="63">
        <f t="shared" ca="1" si="20"/>
        <v>45585</v>
      </c>
      <c r="AS92" s="217">
        <f ca="1">IF(ISNA(VLOOKUP($AR92,'DATOS | DATA'!$AR$27:$AT$22000,2,FALSE)),NA(),VLOOKUP($AR92,'DATOS | DATA'!$AR$27:$AT$22000,2,FALSE))</f>
        <v>97.150410774874715</v>
      </c>
      <c r="AT92" s="217">
        <f ca="1">IF(ISNA(VLOOKUP($AR92,'DATOS | DATA'!$AR$27:$AT$22000,3,FALSE)),NA(),VLOOKUP($AR92,'DATOS | DATA'!$AR$27:$AT$22000,3,FALSE))</f>
        <v>102.17863943067287</v>
      </c>
      <c r="AV92" s="63">
        <f t="shared" ca="1" si="21"/>
        <v>45585</v>
      </c>
      <c r="AW92" s="211">
        <f ca="1">IF(ISNA(VLOOKUP(AV92,'DATOS | DATA'!$AV$27:$AW$21786,2,FALSE)),NA(),VLOOKUP(AV92,'DATOS | DATA'!$AV$27:$AW$21786,2,FALSE))</f>
        <v>34674.765510999998</v>
      </c>
      <c r="AY92" s="71">
        <f t="shared" ca="1" si="22"/>
        <v>45585</v>
      </c>
      <c r="AZ92" s="220" t="e">
        <f ca="1">IF(ISNA(VLOOKUP($AY92,'DATOS | DATA'!$AY$27:$BE$22000,2,FALSE)),NA(),VLOOKUP($AY92,'DATOS | DATA'!$AY$27:$BE$22000,2,FALSE))</f>
        <v>#N/A</v>
      </c>
      <c r="BA92" s="220" t="e">
        <f ca="1">IF(ISNA(VLOOKUP($AY92,'DATOS | DATA'!$AY$27:$BE$22000,3,FALSE)),NA(),VLOOKUP($AY92,'DATOS | DATA'!$AY$27:$BE$22000,3,FALSE))</f>
        <v>#N/A</v>
      </c>
      <c r="BB92" s="220" t="e">
        <f ca="1">IF(ISNA(VLOOKUP($AY92,'DATOS | DATA'!$AY$27:$BE$22000,4,FALSE)),NA(),VLOOKUP($AY92,'DATOS | DATA'!$AY$27:$BE$22000,4,FALSE))</f>
        <v>#N/A</v>
      </c>
      <c r="BC92" s="220" t="e">
        <f ca="1">IF(ISNA(VLOOKUP($AY92,'DATOS | DATA'!$AY$27:$BE$22000,5,FALSE)),NA(),VLOOKUP($AY92,'DATOS | DATA'!$AY$27:$BE$22000,5,FALSE))</f>
        <v>#N/A</v>
      </c>
      <c r="BD92" s="220" t="e">
        <f ca="1">IF(ISNA(VLOOKUP($AY92,'DATOS | DATA'!$AY$27:$BE$22000,6,FALSE)),NA(),VLOOKUP($AY92,'DATOS | DATA'!$AY$27:$BE$22000,6,FALSE))</f>
        <v>#N/A</v>
      </c>
      <c r="BE92" s="220" t="e">
        <f ca="1">IF(ISNA(VLOOKUP($AY92,'DATOS | DATA'!$AY$27:$BE$22000,7,FALSE)),NA(),VLOOKUP($AY92,'DATOS | DATA'!$AY$27:$BE$22000,7,FALSE))</f>
        <v>#N/A</v>
      </c>
    </row>
    <row r="93" spans="4:57">
      <c r="D93" s="63">
        <f t="shared" ca="1" si="12"/>
        <v>45586</v>
      </c>
      <c r="E93" s="211">
        <f ca="1">IF(ISNA(VLOOKUP($D93,'DATOS | DATA'!$D$27:$G$22000,2,FALSE)),NA(),VLOOKUP($D93,'DATOS | DATA'!$D$27:$G$22000,2,FALSE))</f>
        <v>7395.2860000000001</v>
      </c>
      <c r="F93" s="211">
        <f ca="1">IF(ISNA(VLOOKUP($D93,'DATOS | DATA'!$D$27:$G$22000,3,FALSE)),NA(),VLOOKUP($D93,'DATOS | DATA'!$D$27:$G$22000,3,FALSE))</f>
        <v>15311.529</v>
      </c>
      <c r="G93" s="211">
        <f ca="1">IF(ISNA(VLOOKUP($D93,'DATOS | DATA'!$D$27:$G$22000,4,FALSE)),NA(),VLOOKUP($D93,'DATOS | DATA'!$D$27:$G$22000,4,FALSE))</f>
        <v>22706.814999999999</v>
      </c>
      <c r="I93" s="63">
        <f t="shared" ca="1" si="13"/>
        <v>45586</v>
      </c>
      <c r="J93" s="68">
        <f ca="1">IF(ISNA(VLOOKUP($I93,'DATOS | DATA'!$I$232:$K$21999,2,FALSE)),NA(),IF(VLOOKUP($I93,'DATOS | DATA'!$I$232:$K$21999,2,FALSE)="s/o",NA(),VLOOKUP($I93,'DATOS | DATA'!$I$232:$K$21999,2,FALSE)))</f>
        <v>42.37</v>
      </c>
      <c r="K93" s="68">
        <f ca="1">IF(ISNA(VLOOKUP($I93,'DATOS | DATA'!$I$232:$K$21999,3,FALSE)),NA(),IF(VLOOKUP($I93,'DATOS | DATA'!$I$232:$K$21999,3,FALSE)="s/o",NA(),VLOOKUP($I93,'DATOS | DATA'!$I$232:$K$21999,3,FALSE)))</f>
        <v>44.85</v>
      </c>
      <c r="M93" s="63">
        <f t="shared" ca="1" si="23"/>
        <v>45586</v>
      </c>
      <c r="N93" s="211">
        <f ca="1">IF(ISNA(VLOOKUP($M93,'DATOS | DATA'!$M$27:$O$22000,2,FALSE)),NA(),VLOOKUP($M93,'DATOS | DATA'!$M$27:$O$22000,2,FALSE))</f>
        <v>28314</v>
      </c>
      <c r="O93" s="217">
        <f ca="1">IF(ISNA(VLOOKUP($M93,'DATOS | DATA'!$M$27:$O$22000,3,FALSE)),NA(),VLOOKUP($M93,'DATOS | DATA'!$M$27:$O$22000,3,FALSE))</f>
        <v>984.41669999999999</v>
      </c>
      <c r="Q93" s="63">
        <f t="shared" ca="1" si="14"/>
        <v>45586</v>
      </c>
      <c r="R93" s="210">
        <f ca="1">IF(ISNA(VLOOKUP($Q93,'DATOS | DATA'!$Q$27:$S$22000,2,FALSE)),NA(),VLOOKUP($Q93,'DATOS | DATA'!$Q$27:$S$22000,2,FALSE))</f>
        <v>228.11827823964728</v>
      </c>
      <c r="S93" s="210">
        <f ca="1">IF(ISNA(VLOOKUP($Q93,'DATOS | DATA'!$Q$27:$S$22000,3,FALSE)),NA(),VLOOKUP($Q93,'DATOS | DATA'!$Q$27:$S$22000,3,FALSE))</f>
        <v>130.45363182885552</v>
      </c>
      <c r="T93" s="57"/>
      <c r="U93" s="63">
        <f t="shared" ca="1" si="15"/>
        <v>45586</v>
      </c>
      <c r="V93" s="217">
        <f ca="1">IF(ISNA(VLOOKUP(U93,'DATOS | DATA'!$U$210:$V$22000,2,FALSE)),NA(),VLOOKUP(U93,'DATOS | DATA'!$U$210:$V$22000,2,FALSE))</f>
        <v>45.715938519889285</v>
      </c>
      <c r="X93" s="63">
        <f t="shared" ca="1" si="16"/>
        <v>45586</v>
      </c>
      <c r="Y93" s="210">
        <f ca="1">IF(ISNA(VLOOKUP($X93,'DATOS | DATA'!$X$27:$AA$22000,2,FALSE)),NA(),VLOOKUP($X93,'DATOS | DATA'!$X$27:$AA$22000,2,FALSE))</f>
        <v>41.3125</v>
      </c>
      <c r="Z93" s="210">
        <f ca="1">IF(ISNA(VLOOKUP($X93,'DATOS | DATA'!$X$27:$AA$22000,3,FALSE)),NA(),VLOOKUP($X93,'DATOS | DATA'!$X$27:$AA$22000,3,FALSE))</f>
        <v>36.340000000000003</v>
      </c>
      <c r="AA93" s="210">
        <f ca="1">IF(ISNA(VLOOKUP($X93,'DATOS | DATA'!$X$27:$AA$22000,4,FALSE)),NA(),VLOOKUP($X93,'DATOS | DATA'!$X$27:$AA$22000,4,FALSE))</f>
        <v>42.75</v>
      </c>
      <c r="AB93" s="210">
        <f ca="1">IF(ISNA(VLOOKUP($X93,'DATOS | DATA'!$X$27:$AB$22000,5,FALSE)),NA(),VLOOKUP($X93,'DATOS | DATA'!$X$27:$AB$22000,5,FALSE))</f>
        <v>43.3125</v>
      </c>
      <c r="AD93" s="63">
        <f t="shared" ca="1" si="17"/>
        <v>45586</v>
      </c>
      <c r="AE93" s="210">
        <f ca="1">IF(ISNA(VLOOKUP($AD93,'DATOS | DATA'!$AD$27:$AF$22000,2,FALSE)),NA(),VLOOKUP($AD93,'DATOS | DATA'!$AD$27:$AF$22000,2,FALSE))</f>
        <v>51.1</v>
      </c>
      <c r="AF93" s="210">
        <f ca="1">IF(ISNA(VLOOKUP($AD93,'DATOS | DATA'!$AD$27:$AF$22000,3,FALSE)),NA(),VLOOKUP($AD93,'DATOS | DATA'!$AD$27:$AF$22000,3,FALSE))</f>
        <v>72.05</v>
      </c>
      <c r="AH93" s="63">
        <f t="shared" ca="1" si="18"/>
        <v>45586</v>
      </c>
      <c r="AI93" s="210">
        <f ca="1">IF(ISNA(VLOOKUP($AH93,'DATOS | DATA'!$AH$27:$AK$22000,2,FALSE)),NA(),VLOOKUP($AH93,'DATOS | DATA'!$AH$27:$AK$22000,2,FALSE))</f>
        <v>126.16913154104753</v>
      </c>
      <c r="AJ93" s="210">
        <f ca="1">IF(ISNA(VLOOKUP($AH93,'DATOS | DATA'!$AH$27:$AK$22000,3,FALSE)),NA(),VLOOKUP($AH93,'DATOS | DATA'!$AH$27:$AK$22000,3,FALSE))</f>
        <v>121.79156835339589</v>
      </c>
      <c r="AK93" s="210">
        <f ca="1">IF(ISNA(VLOOKUP($AH93,'DATOS | DATA'!$AH$27:$AK$22000,4,FALSE)),NA(),VLOOKUP($AH93,'DATOS | DATA'!$AH$27:$AK$22000,4,FALSE))</f>
        <v>117.93049799041543</v>
      </c>
      <c r="AM93" s="63">
        <f t="shared" ca="1" si="19"/>
        <v>45586</v>
      </c>
      <c r="AN93" s="217">
        <f ca="1">IF(ISNA(VLOOKUP($AM93,'DATOS | DATA'!$AM$27:$AP$22000,2,FALSE)),NA(),VLOOKUP($AM93,'DATOS | DATA'!$AM$27:$AP$22000,2,FALSE))</f>
        <v>224.85364744110927</v>
      </c>
      <c r="AO93" s="217">
        <f ca="1">IF(ISNA(VLOOKUP($AM93,'DATOS | DATA'!$AM$27:$AP$22000,3,FALSE)),NA(),VLOOKUP($AM93,'DATOS | DATA'!$AM$27:$AP$22000,3,FALSE))</f>
        <v>241.55690199222377</v>
      </c>
      <c r="AP93" s="217">
        <f ca="1">IF(ISNA(VLOOKUP($AM93,'DATOS | DATA'!$AM$27:$AP$22000,4,FALSE)),NA(),VLOOKUP($AM93,'DATOS | DATA'!$AM$27:$AP$22000,4,FALSE))</f>
        <v>222.326517064596</v>
      </c>
      <c r="AR93" s="63">
        <f t="shared" ca="1" si="20"/>
        <v>45586</v>
      </c>
      <c r="AS93" s="217">
        <f ca="1">IF(ISNA(VLOOKUP($AR93,'DATOS | DATA'!$AR$27:$AT$22000,2,FALSE)),NA(),VLOOKUP($AR93,'DATOS | DATA'!$AR$27:$AT$22000,2,FALSE))</f>
        <v>97.813784014264684</v>
      </c>
      <c r="AT93" s="217">
        <f ca="1">IF(ISNA(VLOOKUP($AR93,'DATOS | DATA'!$AR$27:$AT$22000,3,FALSE)),NA(),VLOOKUP($AR93,'DATOS | DATA'!$AR$27:$AT$22000,3,FALSE))</f>
        <v>103.94828499611125</v>
      </c>
      <c r="AV93" s="63">
        <f t="shared" ca="1" si="21"/>
        <v>45586</v>
      </c>
      <c r="AW93" s="211">
        <f ca="1">IF(ISNA(VLOOKUP(AV93,'DATOS | DATA'!$AV$27:$AW$21786,2,FALSE)),NA(),VLOOKUP(AV93,'DATOS | DATA'!$AV$27:$AW$21786,2,FALSE))</f>
        <v>34437.186820000003</v>
      </c>
      <c r="AY93" s="71">
        <f t="shared" ca="1" si="22"/>
        <v>45586</v>
      </c>
      <c r="AZ93" s="220">
        <f ca="1">IF(ISNA(VLOOKUP($AY93,'DATOS | DATA'!$AY$27:$BE$22000,2,FALSE)),NA(),VLOOKUP($AY93,'DATOS | DATA'!$AY$27:$BE$22000,2,FALSE))</f>
        <v>1144.8748900000001</v>
      </c>
      <c r="BA93" s="220">
        <f ca="1">IF(ISNA(VLOOKUP($AY93,'DATOS | DATA'!$AY$27:$BE$22000,3,FALSE)),NA(),VLOOKUP($AY93,'DATOS | DATA'!$AY$27:$BE$22000,3,FALSE))</f>
        <v>1514.5146846157415</v>
      </c>
      <c r="BB93" s="220">
        <f ca="1">IF(ISNA(VLOOKUP($AY93,'DATOS | DATA'!$AY$27:$BE$22000,4,FALSE)),NA(),VLOOKUP($AY93,'DATOS | DATA'!$AY$27:$BE$22000,4,FALSE))</f>
        <v>106.60064685822996</v>
      </c>
      <c r="BC93" s="220">
        <f ca="1">IF(ISNA(VLOOKUP($AY93,'DATOS | DATA'!$AY$27:$BE$22000,5,FALSE)),NA(),VLOOKUP($AY93,'DATOS | DATA'!$AY$27:$BE$22000,5,FALSE))</f>
        <v>-2824.1738498013701</v>
      </c>
      <c r="BD93" s="220">
        <f ca="1">IF(ISNA(VLOOKUP($AY93,'DATOS | DATA'!$AY$27:$BE$22000,6,FALSE)),NA(),VLOOKUP($AY93,'DATOS | DATA'!$AY$27:$BE$22000,6,FALSE))</f>
        <v>170.61248537061255</v>
      </c>
      <c r="BE93" s="220">
        <f ca="1">IF(ISNA(VLOOKUP($AY93,'DATOS | DATA'!$AY$27:$BE$22000,7,FALSE)),NA(),VLOOKUP($AY93,'DATOS | DATA'!$AY$27:$BE$22000,7,FALSE))</f>
        <v>112.42885704321414</v>
      </c>
    </row>
    <row r="94" spans="4:57">
      <c r="D94" s="63">
        <f t="shared" ca="1" si="12"/>
        <v>45587</v>
      </c>
      <c r="E94" s="211">
        <f ca="1">IF(ISNA(VLOOKUP($D94,'DATOS | DATA'!$D$27:$G$22000,2,FALSE)),NA(),VLOOKUP($D94,'DATOS | DATA'!$D$27:$G$22000,2,FALSE))</f>
        <v>7598.7430000000004</v>
      </c>
      <c r="F94" s="211">
        <f ca="1">IF(ISNA(VLOOKUP($D94,'DATOS | DATA'!$D$27:$G$22000,3,FALSE)),NA(),VLOOKUP($D94,'DATOS | DATA'!$D$27:$G$22000,3,FALSE))</f>
        <v>15315.431</v>
      </c>
      <c r="G94" s="211">
        <f ca="1">IF(ISNA(VLOOKUP($D94,'DATOS | DATA'!$D$27:$G$22000,4,FALSE)),NA(),VLOOKUP($D94,'DATOS | DATA'!$D$27:$G$22000,4,FALSE))</f>
        <v>22914.173999999999</v>
      </c>
      <c r="I94" s="63">
        <f t="shared" ca="1" si="13"/>
        <v>45587</v>
      </c>
      <c r="J94" s="68">
        <f ca="1">IF(ISNA(VLOOKUP($I94,'DATOS | DATA'!$I$232:$K$21999,2,FALSE)),NA(),IF(VLOOKUP($I94,'DATOS | DATA'!$I$232:$K$21999,2,FALSE)="s/o",NA(),VLOOKUP($I94,'DATOS | DATA'!$I$232:$K$21999,2,FALSE)))</f>
        <v>47.25</v>
      </c>
      <c r="K94" s="68">
        <f ca="1">IF(ISNA(VLOOKUP($I94,'DATOS | DATA'!$I$232:$K$21999,3,FALSE)),NA(),IF(VLOOKUP($I94,'DATOS | DATA'!$I$232:$K$21999,3,FALSE)="s/o",NA(),VLOOKUP($I94,'DATOS | DATA'!$I$232:$K$21999,3,FALSE)))</f>
        <v>45.03</v>
      </c>
      <c r="M94" s="63">
        <f t="shared" ca="1" si="23"/>
        <v>45587</v>
      </c>
      <c r="N94" s="211">
        <f ca="1">IF(ISNA(VLOOKUP($M94,'DATOS | DATA'!$M$27:$O$22000,2,FALSE)),NA(),VLOOKUP($M94,'DATOS | DATA'!$M$27:$O$22000,2,FALSE))</f>
        <v>28416</v>
      </c>
      <c r="O94" s="217">
        <f ca="1">IF(ISNA(VLOOKUP($M94,'DATOS | DATA'!$M$27:$O$22000,3,FALSE)),NA(),VLOOKUP($M94,'DATOS | DATA'!$M$27:$O$22000,3,FALSE))</f>
        <v>984.83330000000001</v>
      </c>
      <c r="Q94" s="63">
        <f t="shared" ca="1" si="14"/>
        <v>45587</v>
      </c>
      <c r="R94" s="210">
        <f ca="1">IF(ISNA(VLOOKUP($Q94,'DATOS | DATA'!$Q$27:$S$22000,2,FALSE)),NA(),VLOOKUP($Q94,'DATOS | DATA'!$Q$27:$S$22000,2,FALSE))</f>
        <v>227.35885659002179</v>
      </c>
      <c r="S94" s="210">
        <f ca="1">IF(ISNA(VLOOKUP($Q94,'DATOS | DATA'!$Q$27:$S$22000,3,FALSE)),NA(),VLOOKUP($Q94,'DATOS | DATA'!$Q$27:$S$22000,3,FALSE))</f>
        <v>129.45297519493627</v>
      </c>
      <c r="T94" s="57"/>
      <c r="U94" s="63">
        <f t="shared" ca="1" si="15"/>
        <v>45587</v>
      </c>
      <c r="V94" s="217">
        <f ca="1">IF(ISNA(VLOOKUP(U94,'DATOS | DATA'!$U$210:$V$22000,2,FALSE)),NA(),VLOOKUP(U94,'DATOS | DATA'!$U$210:$V$22000,2,FALSE))</f>
        <v>45.408760915715504</v>
      </c>
      <c r="X94" s="63">
        <f t="shared" ca="1" si="16"/>
        <v>45587</v>
      </c>
      <c r="Y94" s="210">
        <f ca="1">IF(ISNA(VLOOKUP($X94,'DATOS | DATA'!$X$27:$AA$22000,2,FALSE)),NA(),VLOOKUP($X94,'DATOS | DATA'!$X$27:$AA$22000,2,FALSE))</f>
        <v>42.3125</v>
      </c>
      <c r="Z94" s="210">
        <f ca="1">IF(ISNA(VLOOKUP($X94,'DATOS | DATA'!$X$27:$AA$22000,3,FALSE)),NA(),VLOOKUP($X94,'DATOS | DATA'!$X$27:$AA$22000,3,FALSE))</f>
        <v>36.29</v>
      </c>
      <c r="AA94" s="210">
        <f ca="1">IF(ISNA(VLOOKUP($X94,'DATOS | DATA'!$X$27:$AA$22000,4,FALSE)),NA(),VLOOKUP($X94,'DATOS | DATA'!$X$27:$AA$22000,4,FALSE))</f>
        <v>43.4375</v>
      </c>
      <c r="AB94" s="210">
        <f ca="1">IF(ISNA(VLOOKUP($X94,'DATOS | DATA'!$X$27:$AB$22000,5,FALSE)),NA(),VLOOKUP($X94,'DATOS | DATA'!$X$27:$AB$22000,5,FALSE))</f>
        <v>44.25</v>
      </c>
      <c r="AD94" s="63">
        <f t="shared" ca="1" si="17"/>
        <v>45587</v>
      </c>
      <c r="AE94" s="210">
        <f ca="1">IF(ISNA(VLOOKUP($AD94,'DATOS | DATA'!$AD$27:$AF$22000,2,FALSE)),NA(),VLOOKUP($AD94,'DATOS | DATA'!$AD$27:$AF$22000,2,FALSE))</f>
        <v>49.29</v>
      </c>
      <c r="AF94" s="210">
        <f ca="1">IF(ISNA(VLOOKUP($AD94,'DATOS | DATA'!$AD$27:$AF$22000,3,FALSE)),NA(),VLOOKUP($AD94,'DATOS | DATA'!$AD$27:$AF$22000,3,FALSE))</f>
        <v>69.680000000000007</v>
      </c>
      <c r="AH94" s="63">
        <f t="shared" ca="1" si="18"/>
        <v>45587</v>
      </c>
      <c r="AI94" s="210">
        <f ca="1">IF(ISNA(VLOOKUP($AH94,'DATOS | DATA'!$AH$27:$AK$22000,2,FALSE)),NA(),VLOOKUP($AH94,'DATOS | DATA'!$AH$27:$AK$22000,2,FALSE))</f>
        <v>127.60610318181884</v>
      </c>
      <c r="AJ94" s="210">
        <f ca="1">IF(ISNA(VLOOKUP($AH94,'DATOS | DATA'!$AH$27:$AK$22000,3,FALSE)),NA(),VLOOKUP($AH94,'DATOS | DATA'!$AH$27:$AK$22000,3,FALSE))</f>
        <v>121.83102264400341</v>
      </c>
      <c r="AK94" s="210">
        <f ca="1">IF(ISNA(VLOOKUP($AH94,'DATOS | DATA'!$AH$27:$AK$22000,4,FALSE)),NA(),VLOOKUP($AH94,'DATOS | DATA'!$AH$27:$AK$22000,4,FALSE))</f>
        <v>116.75461257017861</v>
      </c>
      <c r="AM94" s="63">
        <f t="shared" ca="1" si="19"/>
        <v>45587</v>
      </c>
      <c r="AN94" s="217">
        <f ca="1">IF(ISNA(VLOOKUP($AM94,'DATOS | DATA'!$AM$27:$AP$22000,2,FALSE)),NA(),VLOOKUP($AM94,'DATOS | DATA'!$AM$27:$AP$22000,2,FALSE))</f>
        <v>224.40462395028837</v>
      </c>
      <c r="AO94" s="217">
        <f ca="1">IF(ISNA(VLOOKUP($AM94,'DATOS | DATA'!$AM$27:$AP$22000,3,FALSE)),NA(),VLOOKUP($AM94,'DATOS | DATA'!$AM$27:$AP$22000,3,FALSE))</f>
        <v>241.62050674898504</v>
      </c>
      <c r="AP94" s="217">
        <f ca="1">IF(ISNA(VLOOKUP($AM94,'DATOS | DATA'!$AM$27:$AP$22000,4,FALSE)),NA(),VLOOKUP($AM94,'DATOS | DATA'!$AM$27:$AP$22000,4,FALSE))</f>
        <v>221.21362371705038</v>
      </c>
      <c r="AR94" s="63">
        <f t="shared" ca="1" si="20"/>
        <v>45587</v>
      </c>
      <c r="AS94" s="217">
        <f ca="1">IF(ISNA(VLOOKUP($AR94,'DATOS | DATA'!$AR$27:$AT$22000,2,FALSE)),NA(),VLOOKUP($AR94,'DATOS | DATA'!$AR$27:$AT$22000,2,FALSE))</f>
        <v>98.563488301951836</v>
      </c>
      <c r="AT94" s="217">
        <f ca="1">IF(ISNA(VLOOKUP($AR94,'DATOS | DATA'!$AR$27:$AT$22000,3,FALSE)),NA(),VLOOKUP($AR94,'DATOS | DATA'!$AR$27:$AT$22000,3,FALSE))</f>
        <v>105.75395481374103</v>
      </c>
      <c r="AV94" s="63">
        <f t="shared" ca="1" si="21"/>
        <v>45587</v>
      </c>
      <c r="AW94" s="211">
        <f ca="1">IF(ISNA(VLOOKUP(AV94,'DATOS | DATA'!$AV$27:$AW$21786,2,FALSE)),NA(),VLOOKUP(AV94,'DATOS | DATA'!$AV$27:$AW$21786,2,FALSE))</f>
        <v>34597.792457000003</v>
      </c>
      <c r="AY94" s="71">
        <f t="shared" ca="1" si="22"/>
        <v>45587</v>
      </c>
      <c r="AZ94" s="220">
        <f ca="1">IF(ISNA(VLOOKUP($AY94,'DATOS | DATA'!$AY$27:$BE$22000,2,FALSE)),NA(),VLOOKUP($AY94,'DATOS | DATA'!$AY$27:$BE$22000,2,FALSE))</f>
        <v>1105.62382</v>
      </c>
      <c r="BA94" s="220">
        <f ca="1">IF(ISNA(VLOOKUP($AY94,'DATOS | DATA'!$AY$27:$BE$22000,3,FALSE)),NA(),VLOOKUP($AY94,'DATOS | DATA'!$AY$27:$BE$22000,3,FALSE))</f>
        <v>1513.6903462641619</v>
      </c>
      <c r="BB94" s="220">
        <f ca="1">IF(ISNA(VLOOKUP($AY94,'DATOS | DATA'!$AY$27:$BE$22000,4,FALSE)),NA(),VLOOKUP($AY94,'DATOS | DATA'!$AY$27:$BE$22000,4,FALSE))</f>
        <v>78.485536777730033</v>
      </c>
      <c r="BC94" s="220">
        <f ca="1">IF(ISNA(VLOOKUP($AY94,'DATOS | DATA'!$AY$27:$BE$22000,5,FALSE)),NA(),VLOOKUP($AY94,'DATOS | DATA'!$AY$27:$BE$22000,5,FALSE))</f>
        <v>-2355.3489147742798</v>
      </c>
      <c r="BD94" s="220">
        <f ca="1">IF(ISNA(VLOOKUP($AY94,'DATOS | DATA'!$AY$27:$BE$22000,6,FALSE)),NA(),VLOOKUP($AY94,'DATOS | DATA'!$AY$27:$BE$22000,6,FALSE))</f>
        <v>178.23614185735627</v>
      </c>
      <c r="BE94" s="220">
        <f ca="1">IF(ISNA(VLOOKUP($AY94,'DATOS | DATA'!$AY$27:$BE$22000,7,FALSE)),NA(),VLOOKUP($AY94,'DATOS | DATA'!$AY$27:$BE$22000,7,FALSE))</f>
        <v>520.68693012496828</v>
      </c>
    </row>
    <row r="95" spans="4:57">
      <c r="D95" s="63">
        <f t="shared" ca="1" si="12"/>
        <v>45588</v>
      </c>
      <c r="E95" s="211">
        <f ca="1">IF(ISNA(VLOOKUP($D95,'DATOS | DATA'!$D$27:$G$22000,2,FALSE)),NA(),VLOOKUP($D95,'DATOS | DATA'!$D$27:$G$22000,2,FALSE))</f>
        <v>7447.5360000000001</v>
      </c>
      <c r="F95" s="211">
        <f ca="1">IF(ISNA(VLOOKUP($D95,'DATOS | DATA'!$D$27:$G$22000,3,FALSE)),NA(),VLOOKUP($D95,'DATOS | DATA'!$D$27:$G$22000,3,FALSE))</f>
        <v>15327.495000000001</v>
      </c>
      <c r="G95" s="211">
        <f ca="1">IF(ISNA(VLOOKUP($D95,'DATOS | DATA'!$D$27:$G$22000,4,FALSE)),NA(),VLOOKUP($D95,'DATOS | DATA'!$D$27:$G$22000,4,FALSE))</f>
        <v>22775.030999999999</v>
      </c>
      <c r="I95" s="63">
        <f t="shared" ca="1" si="13"/>
        <v>45588</v>
      </c>
      <c r="J95" s="68">
        <f ca="1">IF(ISNA(VLOOKUP($I95,'DATOS | DATA'!$I$232:$K$21999,2,FALSE)),NA(),IF(VLOOKUP($I95,'DATOS | DATA'!$I$232:$K$21999,2,FALSE)="s/o",NA(),VLOOKUP($I95,'DATOS | DATA'!$I$232:$K$21999,2,FALSE)))</f>
        <v>42.12</v>
      </c>
      <c r="K95" s="68">
        <f ca="1">IF(ISNA(VLOOKUP($I95,'DATOS | DATA'!$I$232:$K$21999,3,FALSE)),NA(),IF(VLOOKUP($I95,'DATOS | DATA'!$I$232:$K$21999,3,FALSE)="s/o",NA(),VLOOKUP($I95,'DATOS | DATA'!$I$232:$K$21999,3,FALSE)))</f>
        <v>43.68</v>
      </c>
      <c r="M95" s="63">
        <f t="shared" ca="1" si="23"/>
        <v>45588</v>
      </c>
      <c r="N95" s="211">
        <f ca="1">IF(ISNA(VLOOKUP($M95,'DATOS | DATA'!$M$27:$O$22000,2,FALSE)),NA(),VLOOKUP($M95,'DATOS | DATA'!$M$27:$O$22000,2,FALSE))</f>
        <v>28511</v>
      </c>
      <c r="O95" s="217">
        <f ca="1">IF(ISNA(VLOOKUP($M95,'DATOS | DATA'!$M$27:$O$22000,3,FALSE)),NA(),VLOOKUP($M95,'DATOS | DATA'!$M$27:$O$22000,3,FALSE))</f>
        <v>985.91669999999999</v>
      </c>
      <c r="Q95" s="63">
        <f t="shared" ca="1" si="14"/>
        <v>45588</v>
      </c>
      <c r="R95" s="210">
        <f ca="1">IF(ISNA(VLOOKUP($Q95,'DATOS | DATA'!$Q$27:$S$22000,2,FALSE)),NA(),VLOOKUP($Q95,'DATOS | DATA'!$Q$27:$S$22000,2,FALSE))</f>
        <v>226.61943455262073</v>
      </c>
      <c r="S95" s="210">
        <f ca="1">IF(ISNA(VLOOKUP($Q95,'DATOS | DATA'!$Q$27:$S$22000,3,FALSE)),NA(),VLOOKUP($Q95,'DATOS | DATA'!$Q$27:$S$22000,3,FALSE))</f>
        <v>128.63840376078963</v>
      </c>
      <c r="T95" s="57"/>
      <c r="U95" s="63">
        <f t="shared" ca="1" si="15"/>
        <v>45588</v>
      </c>
      <c r="V95" s="217">
        <f ca="1">IF(ISNA(VLOOKUP(U95,'DATOS | DATA'!$U$210:$V$22000,2,FALSE)),NA(),VLOOKUP(U95,'DATOS | DATA'!$U$210:$V$22000,2,FALSE))</f>
        <v>45.355293021324258</v>
      </c>
      <c r="X95" s="63">
        <f t="shared" ca="1" si="16"/>
        <v>45588</v>
      </c>
      <c r="Y95" s="210">
        <f ca="1">IF(ISNA(VLOOKUP($X95,'DATOS | DATA'!$X$27:$AA$22000,2,FALSE)),NA(),VLOOKUP($X95,'DATOS | DATA'!$X$27:$AA$22000,2,FALSE))</f>
        <v>40.875</v>
      </c>
      <c r="Z95" s="210">
        <f ca="1">IF(ISNA(VLOOKUP($X95,'DATOS | DATA'!$X$27:$AA$22000,3,FALSE)),NA(),VLOOKUP($X95,'DATOS | DATA'!$X$27:$AA$22000,3,FALSE))</f>
        <v>36.409999999999997</v>
      </c>
      <c r="AA95" s="210">
        <f ca="1">IF(ISNA(VLOOKUP($X95,'DATOS | DATA'!$X$27:$AA$22000,4,FALSE)),NA(),VLOOKUP($X95,'DATOS | DATA'!$X$27:$AA$22000,4,FALSE))</f>
        <v>42.4375</v>
      </c>
      <c r="AB95" s="210">
        <f ca="1">IF(ISNA(VLOOKUP($X95,'DATOS | DATA'!$X$27:$AB$22000,5,FALSE)),NA(),VLOOKUP($X95,'DATOS | DATA'!$X$27:$AB$22000,5,FALSE))</f>
        <v>44.125</v>
      </c>
      <c r="AD95" s="63">
        <f t="shared" ca="1" si="17"/>
        <v>45588</v>
      </c>
      <c r="AE95" s="210">
        <f ca="1">IF(ISNA(VLOOKUP($AD95,'DATOS | DATA'!$AD$27:$AF$22000,2,FALSE)),NA(),VLOOKUP($AD95,'DATOS | DATA'!$AD$27:$AF$22000,2,FALSE))</f>
        <v>50.04</v>
      </c>
      <c r="AF95" s="210">
        <f ca="1">IF(ISNA(VLOOKUP($AD95,'DATOS | DATA'!$AD$27:$AF$22000,3,FALSE)),NA(),VLOOKUP($AD95,'DATOS | DATA'!$AD$27:$AF$22000,3,FALSE))</f>
        <v>69.22</v>
      </c>
      <c r="AH95" s="63">
        <f t="shared" ca="1" si="18"/>
        <v>45588</v>
      </c>
      <c r="AI95" s="210">
        <f ca="1">IF(ISNA(VLOOKUP($AH95,'DATOS | DATA'!$AH$27:$AK$22000,2,FALSE)),NA(),VLOOKUP($AH95,'DATOS | DATA'!$AH$27:$AK$22000,2,FALSE))</f>
        <v>128.8830817412526</v>
      </c>
      <c r="AJ95" s="210">
        <f ca="1">IF(ISNA(VLOOKUP($AH95,'DATOS | DATA'!$AH$27:$AK$22000,3,FALSE)),NA(),VLOOKUP($AH95,'DATOS | DATA'!$AH$27:$AK$22000,3,FALSE))</f>
        <v>121.91104677925391</v>
      </c>
      <c r="AK95" s="210">
        <f ca="1">IF(ISNA(VLOOKUP($AH95,'DATOS | DATA'!$AH$27:$AK$22000,4,FALSE)),NA(),VLOOKUP($AH95,'DATOS | DATA'!$AH$27:$AK$22000,4,FALSE))</f>
        <v>115.80913590029897</v>
      </c>
      <c r="AM95" s="63">
        <f t="shared" ca="1" si="19"/>
        <v>45588</v>
      </c>
      <c r="AN95" s="217">
        <f ca="1">IF(ISNA(VLOOKUP($AM95,'DATOS | DATA'!$AM$27:$AP$22000,2,FALSE)),NA(),VLOOKUP($AM95,'DATOS | DATA'!$AM$27:$AP$22000,2,FALSE))</f>
        <v>223.72443255018902</v>
      </c>
      <c r="AO95" s="217">
        <f ca="1">IF(ISNA(VLOOKUP($AM95,'DATOS | DATA'!$AM$27:$AP$22000,3,FALSE)),NA(),VLOOKUP($AM95,'DATOS | DATA'!$AM$27:$AP$22000,3,FALSE))</f>
        <v>241.21557243537612</v>
      </c>
      <c r="AP95" s="217">
        <f ca="1">IF(ISNA(VLOOKUP($AM95,'DATOS | DATA'!$AM$27:$AP$22000,4,FALSE)),NA(),VLOOKUP($AM95,'DATOS | DATA'!$AM$27:$AP$22000,4,FALSE))</f>
        <v>220.01444479437092</v>
      </c>
      <c r="AR95" s="63">
        <f t="shared" ca="1" si="20"/>
        <v>45588</v>
      </c>
      <c r="AS95" s="217">
        <f ca="1">IF(ISNA(VLOOKUP($AR95,'DATOS | DATA'!$AR$27:$AT$22000,2,FALSE)),NA(),VLOOKUP($AR95,'DATOS | DATA'!$AR$27:$AT$22000,2,FALSE))</f>
        <v>99.305256262175263</v>
      </c>
      <c r="AT95" s="217">
        <f ca="1">IF(ISNA(VLOOKUP($AR95,'DATOS | DATA'!$AR$27:$AT$22000,3,FALSE)),NA(),VLOOKUP($AR95,'DATOS | DATA'!$AR$27:$AT$22000,3,FALSE))</f>
        <v>107.34924637320637</v>
      </c>
      <c r="AV95" s="63">
        <f t="shared" ca="1" si="21"/>
        <v>45588</v>
      </c>
      <c r="AW95" s="211">
        <f ca="1">IF(ISNA(VLOOKUP(AV95,'DATOS | DATA'!$AV$27:$AW$21786,2,FALSE)),NA(),VLOOKUP(AV95,'DATOS | DATA'!$AV$27:$AW$21786,2,FALSE))</f>
        <v>34630.060965999997</v>
      </c>
      <c r="AY95" s="71">
        <f t="shared" ca="1" si="22"/>
        <v>45588</v>
      </c>
      <c r="AZ95" s="220">
        <f ca="1">IF(ISNA(VLOOKUP($AY95,'DATOS | DATA'!$AY$27:$BE$22000,2,FALSE)),NA(),VLOOKUP($AY95,'DATOS | DATA'!$AY$27:$BE$22000,2,FALSE))</f>
        <v>1256.6291200000001</v>
      </c>
      <c r="BA95" s="220">
        <f ca="1">IF(ISNA(VLOOKUP($AY95,'DATOS | DATA'!$AY$27:$BE$22000,3,FALSE)),NA(),VLOOKUP($AY95,'DATOS | DATA'!$AY$27:$BE$22000,3,FALSE))</f>
        <v>1511.5915727859219</v>
      </c>
      <c r="BB95" s="220">
        <f ca="1">IF(ISNA(VLOOKUP($AY95,'DATOS | DATA'!$AY$27:$BE$22000,4,FALSE)),NA(),VLOOKUP($AY95,'DATOS | DATA'!$AY$27:$BE$22000,4,FALSE))</f>
        <v>230.25302035548998</v>
      </c>
      <c r="BC95" s="220">
        <f ca="1">IF(ISNA(VLOOKUP($AY95,'DATOS | DATA'!$AY$27:$BE$22000,5,FALSE)),NA(),VLOOKUP($AY95,'DATOS | DATA'!$AY$27:$BE$22000,5,FALSE))</f>
        <v>-2135.54896316141</v>
      </c>
      <c r="BD95" s="220">
        <f ca="1">IF(ISNA(VLOOKUP($AY95,'DATOS | DATA'!$AY$27:$BE$22000,6,FALSE)),NA(),VLOOKUP($AY95,'DATOS | DATA'!$AY$27:$BE$22000,6,FALSE))</f>
        <v>71.460037282840091</v>
      </c>
      <c r="BE95" s="220">
        <f ca="1">IF(ISNA(VLOOKUP($AY95,'DATOS | DATA'!$AY$27:$BE$22000,7,FALSE)),NA(),VLOOKUP($AY95,'DATOS | DATA'!$AY$27:$BE$22000,7,FALSE))</f>
        <v>934.38478726284211</v>
      </c>
    </row>
    <row r="96" spans="4:57">
      <c r="D96" s="63">
        <f t="shared" ca="1" si="12"/>
        <v>45589</v>
      </c>
      <c r="E96" s="211">
        <f ca="1">IF(ISNA(VLOOKUP($D96,'DATOS | DATA'!$D$27:$G$22000,2,FALSE)),NA(),VLOOKUP($D96,'DATOS | DATA'!$D$27:$G$22000,2,FALSE))</f>
        <v>7164.32</v>
      </c>
      <c r="F96" s="211">
        <f ca="1">IF(ISNA(VLOOKUP($D96,'DATOS | DATA'!$D$27:$G$22000,3,FALSE)),NA(),VLOOKUP($D96,'DATOS | DATA'!$D$27:$G$22000,3,FALSE))</f>
        <v>15343.370999999999</v>
      </c>
      <c r="G96" s="211">
        <f ca="1">IF(ISNA(VLOOKUP($D96,'DATOS | DATA'!$D$27:$G$22000,4,FALSE)),NA(),VLOOKUP($D96,'DATOS | DATA'!$D$27:$G$22000,4,FALSE))</f>
        <v>22507.690999999999</v>
      </c>
      <c r="I96" s="63">
        <f t="shared" ca="1" si="13"/>
        <v>45589</v>
      </c>
      <c r="J96" s="68">
        <f ca="1">IF(ISNA(VLOOKUP($I96,'DATOS | DATA'!$I$232:$K$21999,2,FALSE)),NA(),IF(VLOOKUP($I96,'DATOS | DATA'!$I$232:$K$21999,2,FALSE)="s/o",NA(),VLOOKUP($I96,'DATOS | DATA'!$I$232:$K$21999,2,FALSE)))</f>
        <v>43.1</v>
      </c>
      <c r="K96" s="68">
        <f ca="1">IF(ISNA(VLOOKUP($I96,'DATOS | DATA'!$I$232:$K$21999,3,FALSE)),NA(),IF(VLOOKUP($I96,'DATOS | DATA'!$I$232:$K$21999,3,FALSE)="s/o",NA(),VLOOKUP($I96,'DATOS | DATA'!$I$232:$K$21999,3,FALSE)))</f>
        <v>43.67</v>
      </c>
      <c r="M96" s="63">
        <f t="shared" ca="1" si="23"/>
        <v>45589</v>
      </c>
      <c r="N96" s="211">
        <f ca="1">IF(ISNA(VLOOKUP($M96,'DATOS | DATA'!$M$27:$O$22000,2,FALSE)),NA(),VLOOKUP($M96,'DATOS | DATA'!$M$27:$O$22000,2,FALSE))</f>
        <v>29057</v>
      </c>
      <c r="O96" s="217">
        <f ca="1">IF(ISNA(VLOOKUP($M96,'DATOS | DATA'!$M$27:$O$22000,3,FALSE)),NA(),VLOOKUP($M96,'DATOS | DATA'!$M$27:$O$22000,3,FALSE))</f>
        <v>986.33330000000001</v>
      </c>
      <c r="Q96" s="63">
        <f t="shared" ca="1" si="14"/>
        <v>45589</v>
      </c>
      <c r="R96" s="210">
        <f ca="1">IF(ISNA(VLOOKUP($Q96,'DATOS | DATA'!$Q$27:$S$22000,2,FALSE)),NA(),VLOOKUP($Q96,'DATOS | DATA'!$Q$27:$S$22000,2,FALSE))</f>
        <v>226.06641126209769</v>
      </c>
      <c r="S96" s="210">
        <f ca="1">IF(ISNA(VLOOKUP($Q96,'DATOS | DATA'!$Q$27:$S$22000,3,FALSE)),NA(),VLOOKUP($Q96,'DATOS | DATA'!$Q$27:$S$22000,3,FALSE))</f>
        <v>127.86859862939859</v>
      </c>
      <c r="T96" s="57"/>
      <c r="U96" s="63">
        <f t="shared" ca="1" si="15"/>
        <v>45589</v>
      </c>
      <c r="V96" s="217">
        <f ca="1">IF(ISNA(VLOOKUP(U96,'DATOS | DATA'!$U$210:$V$22000,2,FALSE)),NA(),VLOOKUP(U96,'DATOS | DATA'!$U$210:$V$22000,2,FALSE))</f>
        <v>45.154788233409036</v>
      </c>
      <c r="X96" s="63">
        <f t="shared" ca="1" si="16"/>
        <v>45589</v>
      </c>
      <c r="Y96" s="210">
        <f ca="1">IF(ISNA(VLOOKUP($X96,'DATOS | DATA'!$X$27:$AA$22000,2,FALSE)),NA(),VLOOKUP($X96,'DATOS | DATA'!$X$27:$AA$22000,2,FALSE))</f>
        <v>42.375</v>
      </c>
      <c r="Z96" s="210">
        <f ca="1">IF(ISNA(VLOOKUP($X96,'DATOS | DATA'!$X$27:$AA$22000,3,FALSE)),NA(),VLOOKUP($X96,'DATOS | DATA'!$X$27:$AA$22000,3,FALSE))</f>
        <v>36.590000000000003</v>
      </c>
      <c r="AA96" s="210">
        <f ca="1">IF(ISNA(VLOOKUP($X96,'DATOS | DATA'!$X$27:$AA$22000,4,FALSE)),NA(),VLOOKUP($X96,'DATOS | DATA'!$X$27:$AA$22000,4,FALSE))</f>
        <v>43.4375</v>
      </c>
      <c r="AB96" s="210">
        <f ca="1">IF(ISNA(VLOOKUP($X96,'DATOS | DATA'!$X$27:$AB$22000,5,FALSE)),NA(),VLOOKUP($X96,'DATOS | DATA'!$X$27:$AB$22000,5,FALSE))</f>
        <v>44.3125</v>
      </c>
      <c r="AD96" s="63">
        <f t="shared" ca="1" si="17"/>
        <v>45589</v>
      </c>
      <c r="AE96" s="210">
        <f ca="1">IF(ISNA(VLOOKUP($AD96,'DATOS | DATA'!$AD$27:$AF$22000,2,FALSE)),NA(),VLOOKUP($AD96,'DATOS | DATA'!$AD$27:$AF$22000,2,FALSE))</f>
        <v>50.07</v>
      </c>
      <c r="AF96" s="210">
        <f ca="1">IF(ISNA(VLOOKUP($AD96,'DATOS | DATA'!$AD$27:$AF$22000,3,FALSE)),NA(),VLOOKUP($AD96,'DATOS | DATA'!$AD$27:$AF$22000,3,FALSE))</f>
        <v>71.069999999999993</v>
      </c>
      <c r="AH96" s="63">
        <f t="shared" ca="1" si="18"/>
        <v>45589</v>
      </c>
      <c r="AI96" s="210">
        <f ca="1">IF(ISNA(VLOOKUP($AH96,'DATOS | DATA'!$AH$27:$AK$22000,2,FALSE)),NA(),VLOOKUP($AH96,'DATOS | DATA'!$AH$27:$AK$22000,2,FALSE))</f>
        <v>130.02071515359401</v>
      </c>
      <c r="AJ96" s="210">
        <f ca="1">IF(ISNA(VLOOKUP($AH96,'DATOS | DATA'!$AH$27:$AK$22000,3,FALSE)),NA(),VLOOKUP($AH96,'DATOS | DATA'!$AH$27:$AK$22000,3,FALSE))</f>
        <v>121.93486228318039</v>
      </c>
      <c r="AK96" s="210">
        <f ca="1">IF(ISNA(VLOOKUP($AH96,'DATOS | DATA'!$AH$27:$AK$22000,4,FALSE)),NA(),VLOOKUP($AH96,'DATOS | DATA'!$AH$27:$AK$22000,4,FALSE))</f>
        <v>114.88688903835831</v>
      </c>
      <c r="AM96" s="63">
        <f t="shared" ca="1" si="19"/>
        <v>45589</v>
      </c>
      <c r="AN96" s="217">
        <f ca="1">IF(ISNA(VLOOKUP($AM96,'DATOS | DATA'!$AM$27:$AP$22000,2,FALSE)),NA(),VLOOKUP($AM96,'DATOS | DATA'!$AM$27:$AP$22000,2,FALSE))</f>
        <v>223.08704612361282</v>
      </c>
      <c r="AO96" s="217">
        <f ca="1">IF(ISNA(VLOOKUP($AM96,'DATOS | DATA'!$AM$27:$AP$22000,3,FALSE)),NA(),VLOOKUP($AM96,'DATOS | DATA'!$AM$27:$AP$22000,3,FALSE))</f>
        <v>240.76163385703015</v>
      </c>
      <c r="AP96" s="217">
        <f ca="1">IF(ISNA(VLOOKUP($AM96,'DATOS | DATA'!$AM$27:$AP$22000,4,FALSE)),NA(),VLOOKUP($AM96,'DATOS | DATA'!$AM$27:$AP$22000,4,FALSE))</f>
        <v>218.97641356627364</v>
      </c>
      <c r="AR96" s="63">
        <f t="shared" ca="1" si="20"/>
        <v>45589</v>
      </c>
      <c r="AS96" s="217">
        <f ca="1">IF(ISNA(VLOOKUP($AR96,'DATOS | DATA'!$AR$27:$AT$22000,2,FALSE)),NA(),VLOOKUP($AR96,'DATOS | DATA'!$AR$27:$AT$22000,2,FALSE))</f>
        <v>100.05949558094413</v>
      </c>
      <c r="AT96" s="217">
        <f ca="1">IF(ISNA(VLOOKUP($AR96,'DATOS | DATA'!$AR$27:$AT$22000,3,FALSE)),NA(),VLOOKUP($AR96,'DATOS | DATA'!$AR$27:$AT$22000,3,FALSE))</f>
        <v>108.73500730522241</v>
      </c>
      <c r="AV96" s="63">
        <f t="shared" ca="1" si="21"/>
        <v>45589</v>
      </c>
      <c r="AW96" s="211">
        <f ca="1">IF(ISNA(VLOOKUP(AV96,'DATOS | DATA'!$AV$27:$AW$21786,2,FALSE)),NA(),VLOOKUP(AV96,'DATOS | DATA'!$AV$27:$AW$21786,2,FALSE))</f>
        <v>34566.810436000007</v>
      </c>
      <c r="AY96" s="71">
        <f t="shared" ca="1" si="22"/>
        <v>45589</v>
      </c>
      <c r="AZ96" s="220">
        <f ca="1">IF(ISNA(VLOOKUP($AY96,'DATOS | DATA'!$AY$27:$BE$22000,2,FALSE)),NA(),VLOOKUP($AY96,'DATOS | DATA'!$AY$27:$BE$22000,2,FALSE))</f>
        <v>1111.40896</v>
      </c>
      <c r="BA96" s="220">
        <f ca="1">IF(ISNA(VLOOKUP($AY96,'DATOS | DATA'!$AY$27:$BE$22000,3,FALSE)),NA(),VLOOKUP($AY96,'DATOS | DATA'!$AY$27:$BE$22000,3,FALSE))</f>
        <v>1511.527210566622</v>
      </c>
      <c r="BB96" s="220">
        <f ca="1">IF(ISNA(VLOOKUP($AY96,'DATOS | DATA'!$AY$27:$BE$22000,4,FALSE)),NA(),VLOOKUP($AY96,'DATOS | DATA'!$AY$27:$BE$22000,4,FALSE))</f>
        <v>174.32337787222008</v>
      </c>
      <c r="BC96" s="220">
        <f ca="1">IF(ISNA(VLOOKUP($AY96,'DATOS | DATA'!$AY$27:$BE$22000,5,FALSE)),NA(),VLOOKUP($AY96,'DATOS | DATA'!$AY$27:$BE$22000,5,FALSE))</f>
        <v>-2328.3157266119897</v>
      </c>
      <c r="BD96" s="220">
        <f ca="1">IF(ISNA(VLOOKUP($AY96,'DATOS | DATA'!$AY$27:$BE$22000,6,FALSE)),NA(),VLOOKUP($AY96,'DATOS | DATA'!$AY$27:$BE$22000,6,FALSE))</f>
        <v>28.398714091417343</v>
      </c>
      <c r="BE96" s="220">
        <f ca="1">IF(ISNA(VLOOKUP($AY96,'DATOS | DATA'!$AY$27:$BE$22000,7,FALSE)),NA(),VLOOKUP($AY96,'DATOS | DATA'!$AY$27:$BE$22000,7,FALSE))</f>
        <v>497.34253591826933</v>
      </c>
    </row>
    <row r="97" spans="4:57">
      <c r="D97" s="63">
        <f t="shared" ca="1" si="12"/>
        <v>45590</v>
      </c>
      <c r="E97" s="211">
        <f ca="1">IF(ISNA(VLOOKUP($D97,'DATOS | DATA'!$D$27:$G$22000,2,FALSE)),NA(),VLOOKUP($D97,'DATOS | DATA'!$D$27:$G$22000,2,FALSE))</f>
        <v>7324.098</v>
      </c>
      <c r="F97" s="211">
        <f ca="1">IF(ISNA(VLOOKUP($D97,'DATOS | DATA'!$D$27:$G$22000,3,FALSE)),NA(),VLOOKUP($D97,'DATOS | DATA'!$D$27:$G$22000,3,FALSE))</f>
        <v>15361.791999999999</v>
      </c>
      <c r="G97" s="211">
        <f ca="1">IF(ISNA(VLOOKUP($D97,'DATOS | DATA'!$D$27:$G$22000,4,FALSE)),NA(),VLOOKUP($D97,'DATOS | DATA'!$D$27:$G$22000,4,FALSE))</f>
        <v>22685.89</v>
      </c>
      <c r="I97" s="63">
        <f t="shared" ca="1" si="13"/>
        <v>45590</v>
      </c>
      <c r="J97" s="68">
        <f ca="1">IF(ISNA(VLOOKUP($I97,'DATOS | DATA'!$I$232:$K$21999,2,FALSE)),NA(),IF(VLOOKUP($I97,'DATOS | DATA'!$I$232:$K$21999,2,FALSE)="s/o",NA(),VLOOKUP($I97,'DATOS | DATA'!$I$232:$K$21999,2,FALSE)))</f>
        <v>40.64</v>
      </c>
      <c r="K97" s="68">
        <f ca="1">IF(ISNA(VLOOKUP($I97,'DATOS | DATA'!$I$232:$K$21999,3,FALSE)),NA(),IF(VLOOKUP($I97,'DATOS | DATA'!$I$232:$K$21999,3,FALSE)="s/o",NA(),VLOOKUP($I97,'DATOS | DATA'!$I$232:$K$21999,3,FALSE)))</f>
        <v>43.24</v>
      </c>
      <c r="M97" s="63">
        <f t="shared" ca="1" si="23"/>
        <v>45590</v>
      </c>
      <c r="N97" s="211">
        <f ca="1">IF(ISNA(VLOOKUP($M97,'DATOS | DATA'!$M$27:$O$22000,2,FALSE)),NA(),VLOOKUP($M97,'DATOS | DATA'!$M$27:$O$22000,2,FALSE))</f>
        <v>29163</v>
      </c>
      <c r="O97" s="217">
        <f ca="1">IF(ISNA(VLOOKUP($M97,'DATOS | DATA'!$M$27:$O$22000,3,FALSE)),NA(),VLOOKUP($M97,'DATOS | DATA'!$M$27:$O$22000,3,FALSE))</f>
        <v>988.33330000000001</v>
      </c>
      <c r="Q97" s="63">
        <f t="shared" ca="1" si="14"/>
        <v>45590</v>
      </c>
      <c r="R97" s="210">
        <f ca="1">IF(ISNA(VLOOKUP($Q97,'DATOS | DATA'!$Q$27:$S$22000,2,FALSE)),NA(),VLOOKUP($Q97,'DATOS | DATA'!$Q$27:$S$22000,2,FALSE))</f>
        <v>225.55184809952343</v>
      </c>
      <c r="S97" s="210">
        <f ca="1">IF(ISNA(VLOOKUP($Q97,'DATOS | DATA'!$Q$27:$S$22000,3,FALSE)),NA(),VLOOKUP($Q97,'DATOS | DATA'!$Q$27:$S$22000,3,FALSE))</f>
        <v>127.05231324432482</v>
      </c>
      <c r="T97" s="57"/>
      <c r="U97" s="63">
        <f t="shared" ca="1" si="15"/>
        <v>45590</v>
      </c>
      <c r="V97" s="217">
        <f ca="1">IF(ISNA(VLOOKUP(U97,'DATOS | DATA'!$U$210:$V$22000,2,FALSE)),NA(),VLOOKUP(U97,'DATOS | DATA'!$U$210:$V$22000,2,FALSE))</f>
        <v>45.033507058944778</v>
      </c>
      <c r="X97" s="63">
        <f t="shared" ca="1" si="16"/>
        <v>45590</v>
      </c>
      <c r="Y97" s="210">
        <f ca="1">IF(ISNA(VLOOKUP($X97,'DATOS | DATA'!$X$27:$AA$22000,2,FALSE)),NA(),VLOOKUP($X97,'DATOS | DATA'!$X$27:$AA$22000,2,FALSE))</f>
        <v>41.0625</v>
      </c>
      <c r="Z97" s="210">
        <f ca="1">IF(ISNA(VLOOKUP($X97,'DATOS | DATA'!$X$27:$AA$22000,3,FALSE)),NA(),VLOOKUP($X97,'DATOS | DATA'!$X$27:$AA$22000,3,FALSE))</f>
        <v>35.36</v>
      </c>
      <c r="AA97" s="210">
        <f ca="1">IF(ISNA(VLOOKUP($X97,'DATOS | DATA'!$X$27:$AA$22000,4,FALSE)),NA(),VLOOKUP($X97,'DATOS | DATA'!$X$27:$AA$22000,4,FALSE))</f>
        <v>42.5</v>
      </c>
      <c r="AB97" s="210">
        <f ca="1">IF(ISNA(VLOOKUP($X97,'DATOS | DATA'!$X$27:$AB$22000,5,FALSE)),NA(),VLOOKUP($X97,'DATOS | DATA'!$X$27:$AB$22000,5,FALSE))</f>
        <v>44</v>
      </c>
      <c r="AD97" s="63">
        <f t="shared" ca="1" si="17"/>
        <v>45590</v>
      </c>
      <c r="AE97" s="210">
        <f ca="1">IF(ISNA(VLOOKUP($AD97,'DATOS | DATA'!$AD$27:$AF$22000,2,FALSE)),NA(),VLOOKUP($AD97,'DATOS | DATA'!$AD$27:$AF$22000,2,FALSE))</f>
        <v>50.69</v>
      </c>
      <c r="AF97" s="210">
        <f ca="1">IF(ISNA(VLOOKUP($AD97,'DATOS | DATA'!$AD$27:$AF$22000,3,FALSE)),NA(),VLOOKUP($AD97,'DATOS | DATA'!$AD$27:$AF$22000,3,FALSE))</f>
        <v>71.17</v>
      </c>
      <c r="AH97" s="63">
        <f t="shared" ca="1" si="18"/>
        <v>45590</v>
      </c>
      <c r="AI97" s="210">
        <f ca="1">IF(ISNA(VLOOKUP($AH97,'DATOS | DATA'!$AH$27:$AK$22000,2,FALSE)),NA(),VLOOKUP($AH97,'DATOS | DATA'!$AH$27:$AK$22000,2,FALSE))</f>
        <v>131.20411061629818</v>
      </c>
      <c r="AJ97" s="210">
        <f ca="1">IF(ISNA(VLOOKUP($AH97,'DATOS | DATA'!$AH$27:$AK$22000,3,FALSE)),NA(),VLOOKUP($AH97,'DATOS | DATA'!$AH$27:$AK$22000,3,FALSE))</f>
        <v>121.93174938750704</v>
      </c>
      <c r="AK97" s="210">
        <f ca="1">IF(ISNA(VLOOKUP($AH97,'DATOS | DATA'!$AH$27:$AK$22000,4,FALSE)),NA(),VLOOKUP($AH97,'DATOS | DATA'!$AH$27:$AK$22000,4,FALSE))</f>
        <v>113.88035926915228</v>
      </c>
      <c r="AM97" s="63">
        <f t="shared" ca="1" si="19"/>
        <v>45590</v>
      </c>
      <c r="AN97" s="217">
        <f ca="1">IF(ISNA(VLOOKUP($AM97,'DATOS | DATA'!$AM$27:$AP$22000,2,FALSE)),NA(),VLOOKUP($AM97,'DATOS | DATA'!$AM$27:$AP$22000,2,FALSE))</f>
        <v>222.4691502285506</v>
      </c>
      <c r="AO97" s="217">
        <f ca="1">IF(ISNA(VLOOKUP($AM97,'DATOS | DATA'!$AM$27:$AP$22000,3,FALSE)),NA(),VLOOKUP($AM97,'DATOS | DATA'!$AM$27:$AP$22000,3,FALSE))</f>
        <v>240.37502102678161</v>
      </c>
      <c r="AP97" s="217">
        <f ca="1">IF(ISNA(VLOOKUP($AM97,'DATOS | DATA'!$AM$27:$AP$22000,4,FALSE)),NA(),VLOOKUP($AM97,'DATOS | DATA'!$AM$27:$AP$22000,4,FALSE))</f>
        <v>217.91942972128888</v>
      </c>
      <c r="AR97" s="63">
        <f t="shared" ca="1" si="20"/>
        <v>45590</v>
      </c>
      <c r="AS97" s="217">
        <f ca="1">IF(ISNA(VLOOKUP($AR97,'DATOS | DATA'!$AR$27:$AT$22000,2,FALSE)),NA(),VLOOKUP($AR97,'DATOS | DATA'!$AR$27:$AT$22000,2,FALSE))</f>
        <v>100.87485440662611</v>
      </c>
      <c r="AT97" s="217">
        <f ca="1">IF(ISNA(VLOOKUP($AR97,'DATOS | DATA'!$AR$27:$AT$22000,3,FALSE)),NA(),VLOOKUP($AR97,'DATOS | DATA'!$AR$27:$AT$22000,3,FALSE))</f>
        <v>109.79389044545526</v>
      </c>
      <c r="AV97" s="63">
        <f t="shared" ca="1" si="21"/>
        <v>45590</v>
      </c>
      <c r="AW97" s="211">
        <f ca="1">IF(ISNA(VLOOKUP(AV97,'DATOS | DATA'!$AV$27:$AW$21786,2,FALSE)),NA(),VLOOKUP(AV97,'DATOS | DATA'!$AV$27:$AW$21786,2,FALSE))</f>
        <v>34668.677300999996</v>
      </c>
      <c r="AY97" s="71">
        <f t="shared" ca="1" si="22"/>
        <v>45590</v>
      </c>
      <c r="AZ97" s="220">
        <f ca="1">IF(ISNA(VLOOKUP($AY97,'DATOS | DATA'!$AY$27:$BE$22000,2,FALSE)),NA(),VLOOKUP($AY97,'DATOS | DATA'!$AY$27:$BE$22000,2,FALSE))</f>
        <v>1195.0097599999999</v>
      </c>
      <c r="BA97" s="220">
        <f ca="1">IF(ISNA(VLOOKUP($AY97,'DATOS | DATA'!$AY$27:$BE$22000,3,FALSE)),NA(),VLOOKUP($AY97,'DATOS | DATA'!$AY$27:$BE$22000,3,FALSE))</f>
        <v>1511.5052523086115</v>
      </c>
      <c r="BB97" s="220">
        <f ca="1">IF(ISNA(VLOOKUP($AY97,'DATOS | DATA'!$AY$27:$BE$22000,4,FALSE)),NA(),VLOOKUP($AY97,'DATOS | DATA'!$AY$27:$BE$22000,4,FALSE))</f>
        <v>40.713719626250132</v>
      </c>
      <c r="BC97" s="220">
        <f ca="1">IF(ISNA(VLOOKUP($AY97,'DATOS | DATA'!$AY$27:$BE$22000,5,FALSE)),NA(),VLOOKUP($AY97,'DATOS | DATA'!$AY$27:$BE$22000,5,FALSE))</f>
        <v>-1825.6872956962698</v>
      </c>
      <c r="BD97" s="220">
        <f ca="1">IF(ISNA(VLOOKUP($AY97,'DATOS | DATA'!$AY$27:$BE$22000,6,FALSE)),NA(),VLOOKUP($AY97,'DATOS | DATA'!$AY$27:$BE$22000,6,FALSE))</f>
        <v>32.221648098027821</v>
      </c>
      <c r="BE97" s="220">
        <f ca="1">IF(ISNA(VLOOKUP($AY97,'DATOS | DATA'!$AY$27:$BE$22000,7,FALSE)),NA(),VLOOKUP($AY97,'DATOS | DATA'!$AY$27:$BE$22000,7,FALSE))</f>
        <v>953.76308433661984</v>
      </c>
    </row>
    <row r="98" spans="4:57">
      <c r="D98" s="63">
        <f t="shared" ca="1" si="12"/>
        <v>45591</v>
      </c>
      <c r="E98" s="211">
        <f ca="1">IF(ISNA(VLOOKUP($D98,'DATOS | DATA'!$D$27:$G$22000,2,FALSE)),NA(),VLOOKUP($D98,'DATOS | DATA'!$D$27:$G$22000,2,FALSE))</f>
        <v>7324.098</v>
      </c>
      <c r="F98" s="211">
        <f ca="1">IF(ISNA(VLOOKUP($D98,'DATOS | DATA'!$D$27:$G$22000,3,FALSE)),NA(),VLOOKUP($D98,'DATOS | DATA'!$D$27:$G$22000,3,FALSE))</f>
        <v>15361.791999999999</v>
      </c>
      <c r="G98" s="211">
        <f ca="1">IF(ISNA(VLOOKUP($D98,'DATOS | DATA'!$D$27:$G$22000,4,FALSE)),NA(),VLOOKUP($D98,'DATOS | DATA'!$D$27:$G$22000,4,FALSE))</f>
        <v>22685.89</v>
      </c>
      <c r="I98" s="63">
        <f t="shared" ca="1" si="13"/>
        <v>45591</v>
      </c>
      <c r="J98" s="68" t="e">
        <f ca="1">IF(ISNA(VLOOKUP($I98,'DATOS | DATA'!$I$232:$K$21999,2,FALSE)),NA(),IF(VLOOKUP($I98,'DATOS | DATA'!$I$232:$K$21999,2,FALSE)="s/o",NA(),VLOOKUP($I98,'DATOS | DATA'!$I$232:$K$21999,2,FALSE)))</f>
        <v>#N/A</v>
      </c>
      <c r="K98" s="68" t="e">
        <f ca="1">IF(ISNA(VLOOKUP($I98,'DATOS | DATA'!$I$232:$K$21999,3,FALSE)),NA(),IF(VLOOKUP($I98,'DATOS | DATA'!$I$232:$K$21999,3,FALSE)="s/o",NA(),VLOOKUP($I98,'DATOS | DATA'!$I$232:$K$21999,3,FALSE)))</f>
        <v>#N/A</v>
      </c>
      <c r="M98" s="63">
        <f t="shared" ca="1" si="23"/>
        <v>45591</v>
      </c>
      <c r="N98" s="211">
        <f ca="1">IF(ISNA(VLOOKUP($M98,'DATOS | DATA'!$M$27:$O$22000,2,FALSE)),NA(),VLOOKUP($M98,'DATOS | DATA'!$M$27:$O$22000,2,FALSE))</f>
        <v>29163</v>
      </c>
      <c r="O98" s="217">
        <f ca="1">IF(ISNA(VLOOKUP($M98,'DATOS | DATA'!$M$27:$O$22000,3,FALSE)),NA(),VLOOKUP($M98,'DATOS | DATA'!$M$27:$O$22000,3,FALSE))</f>
        <v>988.33330000000001</v>
      </c>
      <c r="Q98" s="63">
        <f t="shared" ca="1" si="14"/>
        <v>45591</v>
      </c>
      <c r="R98" s="210">
        <f ca="1">IF(ISNA(VLOOKUP($Q98,'DATOS | DATA'!$Q$27:$S$22000,2,FALSE)),NA(),VLOOKUP($Q98,'DATOS | DATA'!$Q$27:$S$22000,2,FALSE))</f>
        <v>225.18684011715325</v>
      </c>
      <c r="S98" s="210">
        <f ca="1">IF(ISNA(VLOOKUP($Q98,'DATOS | DATA'!$Q$27:$S$22000,3,FALSE)),NA(),VLOOKUP($Q98,'DATOS | DATA'!$Q$27:$S$22000,3,FALSE))</f>
        <v>126.18831072604237</v>
      </c>
      <c r="T98" s="57"/>
      <c r="U98" s="63">
        <f t="shared" ca="1" si="15"/>
        <v>45591</v>
      </c>
      <c r="V98" s="217">
        <f ca="1">IF(ISNA(VLOOKUP(U98,'DATOS | DATA'!$U$210:$V$22000,2,FALSE)),NA(),VLOOKUP(U98,'DATOS | DATA'!$U$210:$V$22000,2,FALSE))</f>
        <v>45.033507058944778</v>
      </c>
      <c r="X98" s="63">
        <f t="shared" ca="1" si="16"/>
        <v>45591</v>
      </c>
      <c r="Y98" s="210" t="e">
        <f ca="1">IF(ISNA(VLOOKUP($X98,'DATOS | DATA'!$X$27:$AA$22000,2,FALSE)),NA(),VLOOKUP($X98,'DATOS | DATA'!$X$27:$AA$22000,2,FALSE))</f>
        <v>#N/A</v>
      </c>
      <c r="Z98" s="210" t="e">
        <f ca="1">IF(ISNA(VLOOKUP($X98,'DATOS | DATA'!$X$27:$AA$22000,3,FALSE)),NA(),VLOOKUP($X98,'DATOS | DATA'!$X$27:$AA$22000,3,FALSE))</f>
        <v>#N/A</v>
      </c>
      <c r="AA98" s="210" t="e">
        <f ca="1">IF(ISNA(VLOOKUP($X98,'DATOS | DATA'!$X$27:$AA$22000,4,FALSE)),NA(),VLOOKUP($X98,'DATOS | DATA'!$X$27:$AA$22000,4,FALSE))</f>
        <v>#N/A</v>
      </c>
      <c r="AB98" s="210" t="e">
        <f ca="1">IF(ISNA(VLOOKUP($X98,'DATOS | DATA'!$X$27:$AB$22000,5,FALSE)),NA(),VLOOKUP($X98,'DATOS | DATA'!$X$27:$AB$22000,5,FALSE))</f>
        <v>#N/A</v>
      </c>
      <c r="AD98" s="63">
        <f t="shared" ca="1" si="17"/>
        <v>45591</v>
      </c>
      <c r="AE98" s="210" t="e">
        <f ca="1">IF(ISNA(VLOOKUP($AD98,'DATOS | DATA'!$AD$27:$AF$22000,2,FALSE)),NA(),VLOOKUP($AD98,'DATOS | DATA'!$AD$27:$AF$22000,2,FALSE))</f>
        <v>#N/A</v>
      </c>
      <c r="AF98" s="210" t="e">
        <f ca="1">IF(ISNA(VLOOKUP($AD98,'DATOS | DATA'!$AD$27:$AF$22000,3,FALSE)),NA(),VLOOKUP($AD98,'DATOS | DATA'!$AD$27:$AF$22000,3,FALSE))</f>
        <v>#N/A</v>
      </c>
      <c r="AH98" s="63">
        <f t="shared" ca="1" si="18"/>
        <v>45591</v>
      </c>
      <c r="AI98" s="210">
        <f ca="1">IF(ISNA(VLOOKUP($AH98,'DATOS | DATA'!$AH$27:$AK$22000,2,FALSE)),NA(),VLOOKUP($AH98,'DATOS | DATA'!$AH$27:$AK$22000,2,FALSE))</f>
        <v>132.3007886839128</v>
      </c>
      <c r="AJ98" s="210">
        <f ca="1">IF(ISNA(VLOOKUP($AH98,'DATOS | DATA'!$AH$27:$AK$22000,3,FALSE)),NA(),VLOOKUP($AH98,'DATOS | DATA'!$AH$27:$AK$22000,3,FALSE))</f>
        <v>121.83723216496728</v>
      </c>
      <c r="AK98" s="210">
        <f ca="1">IF(ISNA(VLOOKUP($AH98,'DATOS | DATA'!$AH$27:$AK$22000,4,FALSE)),NA(),VLOOKUP($AH98,'DATOS | DATA'!$AH$27:$AK$22000,4,FALSE))</f>
        <v>112.80125314023989</v>
      </c>
      <c r="AM98" s="63">
        <f t="shared" ca="1" si="19"/>
        <v>45591</v>
      </c>
      <c r="AN98" s="217">
        <f ca="1">IF(ISNA(VLOOKUP($AM98,'DATOS | DATA'!$AM$27:$AP$22000,2,FALSE)),NA(),VLOOKUP($AM98,'DATOS | DATA'!$AM$27:$AP$22000,2,FALSE))</f>
        <v>221.76355766998915</v>
      </c>
      <c r="AO98" s="217">
        <f ca="1">IF(ISNA(VLOOKUP($AM98,'DATOS | DATA'!$AM$27:$AP$22000,3,FALSE)),NA(),VLOOKUP($AM98,'DATOS | DATA'!$AM$27:$AP$22000,3,FALSE))</f>
        <v>239.74875959436523</v>
      </c>
      <c r="AP98" s="217">
        <f ca="1">IF(ISNA(VLOOKUP($AM98,'DATOS | DATA'!$AM$27:$AP$22000,4,FALSE)),NA(),VLOOKUP($AM98,'DATOS | DATA'!$AM$27:$AP$22000,4,FALSE))</f>
        <v>216.88772571325083</v>
      </c>
      <c r="AR98" s="63">
        <f t="shared" ca="1" si="20"/>
        <v>45591</v>
      </c>
      <c r="AS98" s="217">
        <f ca="1">IF(ISNA(VLOOKUP($AR98,'DATOS | DATA'!$AR$27:$AT$22000,2,FALSE)),NA(),VLOOKUP($AR98,'DATOS | DATA'!$AR$27:$AT$22000,2,FALSE))</f>
        <v>101.58020557343943</v>
      </c>
      <c r="AT98" s="217">
        <f ca="1">IF(ISNA(VLOOKUP($AR98,'DATOS | DATA'!$AR$27:$AT$22000,3,FALSE)),NA(),VLOOKUP($AR98,'DATOS | DATA'!$AR$27:$AT$22000,3,FALSE))</f>
        <v>110.56765384134772</v>
      </c>
      <c r="AV98" s="63">
        <f t="shared" ca="1" si="21"/>
        <v>45591</v>
      </c>
      <c r="AW98" s="211">
        <f ca="1">IF(ISNA(VLOOKUP(AV98,'DATOS | DATA'!$AV$27:$AW$21786,2,FALSE)),NA(),VLOOKUP(AV98,'DATOS | DATA'!$AV$27:$AW$21786,2,FALSE))</f>
        <v>34668.677300999996</v>
      </c>
      <c r="AY98" s="71">
        <f t="shared" ca="1" si="22"/>
        <v>45591</v>
      </c>
      <c r="AZ98" s="220" t="e">
        <f ca="1">IF(ISNA(VLOOKUP($AY98,'DATOS | DATA'!$AY$27:$BE$22000,2,FALSE)),NA(),VLOOKUP($AY98,'DATOS | DATA'!$AY$27:$BE$22000,2,FALSE))</f>
        <v>#N/A</v>
      </c>
      <c r="BA98" s="220" t="e">
        <f ca="1">IF(ISNA(VLOOKUP($AY98,'DATOS | DATA'!$AY$27:$BE$22000,3,FALSE)),NA(),VLOOKUP($AY98,'DATOS | DATA'!$AY$27:$BE$22000,3,FALSE))</f>
        <v>#N/A</v>
      </c>
      <c r="BB98" s="220" t="e">
        <f ca="1">IF(ISNA(VLOOKUP($AY98,'DATOS | DATA'!$AY$27:$BE$22000,4,FALSE)),NA(),VLOOKUP($AY98,'DATOS | DATA'!$AY$27:$BE$22000,4,FALSE))</f>
        <v>#N/A</v>
      </c>
      <c r="BC98" s="220" t="e">
        <f ca="1">IF(ISNA(VLOOKUP($AY98,'DATOS | DATA'!$AY$27:$BE$22000,5,FALSE)),NA(),VLOOKUP($AY98,'DATOS | DATA'!$AY$27:$BE$22000,5,FALSE))</f>
        <v>#N/A</v>
      </c>
      <c r="BD98" s="220" t="e">
        <f ca="1">IF(ISNA(VLOOKUP($AY98,'DATOS | DATA'!$AY$27:$BE$22000,6,FALSE)),NA(),VLOOKUP($AY98,'DATOS | DATA'!$AY$27:$BE$22000,6,FALSE))</f>
        <v>#N/A</v>
      </c>
      <c r="BE98" s="220" t="e">
        <f ca="1">IF(ISNA(VLOOKUP($AY98,'DATOS | DATA'!$AY$27:$BE$22000,7,FALSE)),NA(),VLOOKUP($AY98,'DATOS | DATA'!$AY$27:$BE$22000,7,FALSE))</f>
        <v>#N/A</v>
      </c>
    </row>
    <row r="99" spans="4:57">
      <c r="D99" s="63">
        <f t="shared" ca="1" si="12"/>
        <v>45592</v>
      </c>
      <c r="E99" s="211">
        <f ca="1">IF(ISNA(VLOOKUP($D99,'DATOS | DATA'!$D$27:$G$22000,2,FALSE)),NA(),VLOOKUP($D99,'DATOS | DATA'!$D$27:$G$22000,2,FALSE))</f>
        <v>7324.098</v>
      </c>
      <c r="F99" s="211">
        <f ca="1">IF(ISNA(VLOOKUP($D99,'DATOS | DATA'!$D$27:$G$22000,3,FALSE)),NA(),VLOOKUP($D99,'DATOS | DATA'!$D$27:$G$22000,3,FALSE))</f>
        <v>15361.791999999999</v>
      </c>
      <c r="G99" s="211">
        <f ca="1">IF(ISNA(VLOOKUP($D99,'DATOS | DATA'!$D$27:$G$22000,4,FALSE)),NA(),VLOOKUP($D99,'DATOS | DATA'!$D$27:$G$22000,4,FALSE))</f>
        <v>22685.89</v>
      </c>
      <c r="I99" s="63">
        <f t="shared" ca="1" si="13"/>
        <v>45592</v>
      </c>
      <c r="J99" s="68" t="e">
        <f ca="1">IF(ISNA(VLOOKUP($I99,'DATOS | DATA'!$I$232:$K$21999,2,FALSE)),NA(),IF(VLOOKUP($I99,'DATOS | DATA'!$I$232:$K$21999,2,FALSE)="s/o",NA(),VLOOKUP($I99,'DATOS | DATA'!$I$232:$K$21999,2,FALSE)))</f>
        <v>#N/A</v>
      </c>
      <c r="K99" s="68" t="e">
        <f ca="1">IF(ISNA(VLOOKUP($I99,'DATOS | DATA'!$I$232:$K$21999,3,FALSE)),NA(),IF(VLOOKUP($I99,'DATOS | DATA'!$I$232:$K$21999,3,FALSE)="s/o",NA(),VLOOKUP($I99,'DATOS | DATA'!$I$232:$K$21999,3,FALSE)))</f>
        <v>#N/A</v>
      </c>
      <c r="M99" s="63">
        <f t="shared" ca="1" si="23"/>
        <v>45592</v>
      </c>
      <c r="N99" s="211">
        <f ca="1">IF(ISNA(VLOOKUP($M99,'DATOS | DATA'!$M$27:$O$22000,2,FALSE)),NA(),VLOOKUP($M99,'DATOS | DATA'!$M$27:$O$22000,2,FALSE))</f>
        <v>29163</v>
      </c>
      <c r="O99" s="217">
        <f ca="1">IF(ISNA(VLOOKUP($M99,'DATOS | DATA'!$M$27:$O$22000,3,FALSE)),NA(),VLOOKUP($M99,'DATOS | DATA'!$M$27:$O$22000,3,FALSE))</f>
        <v>988.33330000000001</v>
      </c>
      <c r="Q99" s="63">
        <f t="shared" ca="1" si="14"/>
        <v>45592</v>
      </c>
      <c r="R99" s="210">
        <f ca="1">IF(ISNA(VLOOKUP($Q99,'DATOS | DATA'!$Q$27:$S$22000,2,FALSE)),NA(),VLOOKUP($Q99,'DATOS | DATA'!$Q$27:$S$22000,2,FALSE))</f>
        <v>224.74680701227973</v>
      </c>
      <c r="S99" s="210">
        <f ca="1">IF(ISNA(VLOOKUP($Q99,'DATOS | DATA'!$Q$27:$S$22000,3,FALSE)),NA(),VLOOKUP($Q99,'DATOS | DATA'!$Q$27:$S$22000,3,FALSE))</f>
        <v>125.34315310075202</v>
      </c>
      <c r="T99" s="57"/>
      <c r="U99" s="63">
        <f t="shared" ca="1" si="15"/>
        <v>45592</v>
      </c>
      <c r="V99" s="217">
        <f ca="1">IF(ISNA(VLOOKUP(U99,'DATOS | DATA'!$U$210:$V$22000,2,FALSE)),NA(),VLOOKUP(U99,'DATOS | DATA'!$U$210:$V$22000,2,FALSE))</f>
        <v>45.033507058944778</v>
      </c>
      <c r="X99" s="63">
        <f t="shared" ca="1" si="16"/>
        <v>45592</v>
      </c>
      <c r="Y99" s="210" t="e">
        <f ca="1">IF(ISNA(VLOOKUP($X99,'DATOS | DATA'!$X$27:$AA$22000,2,FALSE)),NA(),VLOOKUP($X99,'DATOS | DATA'!$X$27:$AA$22000,2,FALSE))</f>
        <v>#N/A</v>
      </c>
      <c r="Z99" s="210" t="e">
        <f ca="1">IF(ISNA(VLOOKUP($X99,'DATOS | DATA'!$X$27:$AA$22000,3,FALSE)),NA(),VLOOKUP($X99,'DATOS | DATA'!$X$27:$AA$22000,3,FALSE))</f>
        <v>#N/A</v>
      </c>
      <c r="AA99" s="210" t="e">
        <f ca="1">IF(ISNA(VLOOKUP($X99,'DATOS | DATA'!$X$27:$AA$22000,4,FALSE)),NA(),VLOOKUP($X99,'DATOS | DATA'!$X$27:$AA$22000,4,FALSE))</f>
        <v>#N/A</v>
      </c>
      <c r="AB99" s="210" t="e">
        <f ca="1">IF(ISNA(VLOOKUP($X99,'DATOS | DATA'!$X$27:$AB$22000,5,FALSE)),NA(),VLOOKUP($X99,'DATOS | DATA'!$X$27:$AB$22000,5,FALSE))</f>
        <v>#N/A</v>
      </c>
      <c r="AD99" s="63">
        <f t="shared" ca="1" si="17"/>
        <v>45592</v>
      </c>
      <c r="AE99" s="210" t="e">
        <f ca="1">IF(ISNA(VLOOKUP($AD99,'DATOS | DATA'!$AD$27:$AF$22000,2,FALSE)),NA(),VLOOKUP($AD99,'DATOS | DATA'!$AD$27:$AF$22000,2,FALSE))</f>
        <v>#N/A</v>
      </c>
      <c r="AF99" s="210" t="e">
        <f ca="1">IF(ISNA(VLOOKUP($AD99,'DATOS | DATA'!$AD$27:$AF$22000,3,FALSE)),NA(),VLOOKUP($AD99,'DATOS | DATA'!$AD$27:$AF$22000,3,FALSE))</f>
        <v>#N/A</v>
      </c>
      <c r="AH99" s="63">
        <f t="shared" ca="1" si="18"/>
        <v>45592</v>
      </c>
      <c r="AI99" s="210">
        <f ca="1">IF(ISNA(VLOOKUP($AH99,'DATOS | DATA'!$AH$27:$AK$22000,2,FALSE)),NA(),VLOOKUP($AH99,'DATOS | DATA'!$AH$27:$AK$22000,2,FALSE))</f>
        <v>133.33314284289918</v>
      </c>
      <c r="AJ99" s="210">
        <f ca="1">IF(ISNA(VLOOKUP($AH99,'DATOS | DATA'!$AH$27:$AK$22000,3,FALSE)),NA(),VLOOKUP($AH99,'DATOS | DATA'!$AH$27:$AK$22000,3,FALSE))</f>
        <v>121.72004018256679</v>
      </c>
      <c r="AK99" s="210">
        <f ca="1">IF(ISNA(VLOOKUP($AH99,'DATOS | DATA'!$AH$27:$AK$22000,4,FALSE)),NA(),VLOOKUP($AH99,'DATOS | DATA'!$AH$27:$AK$22000,4,FALSE))</f>
        <v>111.73234763320838</v>
      </c>
      <c r="AM99" s="63">
        <f t="shared" ca="1" si="19"/>
        <v>45592</v>
      </c>
      <c r="AN99" s="217">
        <f ca="1">IF(ISNA(VLOOKUP($AM99,'DATOS | DATA'!$AM$27:$AP$22000,2,FALSE)),NA(),VLOOKUP($AM99,'DATOS | DATA'!$AM$27:$AP$22000,2,FALSE))</f>
        <v>221.14445306598739</v>
      </c>
      <c r="AO99" s="217">
        <f ca="1">IF(ISNA(VLOOKUP($AM99,'DATOS | DATA'!$AM$27:$AP$22000,3,FALSE)),NA(),VLOOKUP($AM99,'DATOS | DATA'!$AM$27:$AP$22000,3,FALSE))</f>
        <v>239.21049001575477</v>
      </c>
      <c r="AP99" s="217">
        <f ca="1">IF(ISNA(VLOOKUP($AM99,'DATOS | DATA'!$AM$27:$AP$22000,4,FALSE)),NA(),VLOOKUP($AM99,'DATOS | DATA'!$AM$27:$AP$22000,4,FALSE))</f>
        <v>215.94522579291865</v>
      </c>
      <c r="AR99" s="63">
        <f t="shared" ca="1" si="20"/>
        <v>45592</v>
      </c>
      <c r="AS99" s="217">
        <f ca="1">IF(ISNA(VLOOKUP($AR99,'DATOS | DATA'!$AR$27:$AT$22000,2,FALSE)),NA(),VLOOKUP($AR99,'DATOS | DATA'!$AR$27:$AT$22000,2,FALSE))</f>
        <v>102.27912357338948</v>
      </c>
      <c r="AT99" s="217">
        <f ca="1">IF(ISNA(VLOOKUP($AR99,'DATOS | DATA'!$AR$27:$AT$22000,3,FALSE)),NA(),VLOOKUP($AR99,'DATOS | DATA'!$AR$27:$AT$22000,3,FALSE))</f>
        <v>111.13533044218227</v>
      </c>
      <c r="AV99" s="63">
        <f t="shared" ca="1" si="21"/>
        <v>45592</v>
      </c>
      <c r="AW99" s="211">
        <f ca="1">IF(ISNA(VLOOKUP(AV99,'DATOS | DATA'!$AV$27:$AW$21786,2,FALSE)),NA(),VLOOKUP(AV99,'DATOS | DATA'!$AV$27:$AW$21786,2,FALSE))</f>
        <v>34668.677300999996</v>
      </c>
      <c r="AY99" s="71">
        <f t="shared" ca="1" si="22"/>
        <v>45592</v>
      </c>
      <c r="AZ99" s="220" t="e">
        <f ca="1">IF(ISNA(VLOOKUP($AY99,'DATOS | DATA'!$AY$27:$BE$22000,2,FALSE)),NA(),VLOOKUP($AY99,'DATOS | DATA'!$AY$27:$BE$22000,2,FALSE))</f>
        <v>#N/A</v>
      </c>
      <c r="BA99" s="220" t="e">
        <f ca="1">IF(ISNA(VLOOKUP($AY99,'DATOS | DATA'!$AY$27:$BE$22000,3,FALSE)),NA(),VLOOKUP($AY99,'DATOS | DATA'!$AY$27:$BE$22000,3,FALSE))</f>
        <v>#N/A</v>
      </c>
      <c r="BB99" s="220" t="e">
        <f ca="1">IF(ISNA(VLOOKUP($AY99,'DATOS | DATA'!$AY$27:$BE$22000,4,FALSE)),NA(),VLOOKUP($AY99,'DATOS | DATA'!$AY$27:$BE$22000,4,FALSE))</f>
        <v>#N/A</v>
      </c>
      <c r="BC99" s="220" t="e">
        <f ca="1">IF(ISNA(VLOOKUP($AY99,'DATOS | DATA'!$AY$27:$BE$22000,5,FALSE)),NA(),VLOOKUP($AY99,'DATOS | DATA'!$AY$27:$BE$22000,5,FALSE))</f>
        <v>#N/A</v>
      </c>
      <c r="BD99" s="220" t="e">
        <f ca="1">IF(ISNA(VLOOKUP($AY99,'DATOS | DATA'!$AY$27:$BE$22000,6,FALSE)),NA(),VLOOKUP($AY99,'DATOS | DATA'!$AY$27:$BE$22000,6,FALSE))</f>
        <v>#N/A</v>
      </c>
      <c r="BE99" s="220" t="e">
        <f ca="1">IF(ISNA(VLOOKUP($AY99,'DATOS | DATA'!$AY$27:$BE$22000,7,FALSE)),NA(),VLOOKUP($AY99,'DATOS | DATA'!$AY$27:$BE$22000,7,FALSE))</f>
        <v>#N/A</v>
      </c>
    </row>
    <row r="100" spans="4:57">
      <c r="D100" s="63">
        <f t="shared" ca="1" si="12"/>
        <v>45593</v>
      </c>
      <c r="E100" s="211">
        <f ca="1">IF(ISNA(VLOOKUP($D100,'DATOS | DATA'!$D$27:$G$22000,2,FALSE)),NA(),VLOOKUP($D100,'DATOS | DATA'!$D$27:$G$22000,2,FALSE))</f>
        <v>6796.0469999999996</v>
      </c>
      <c r="F100" s="211">
        <f ca="1">IF(ISNA(VLOOKUP($D100,'DATOS | DATA'!$D$27:$G$22000,3,FALSE)),NA(),VLOOKUP($D100,'DATOS | DATA'!$D$27:$G$22000,3,FALSE))</f>
        <v>15406.298000000001</v>
      </c>
      <c r="G100" s="211">
        <f ca="1">IF(ISNA(VLOOKUP($D100,'DATOS | DATA'!$D$27:$G$22000,4,FALSE)),NA(),VLOOKUP($D100,'DATOS | DATA'!$D$27:$G$22000,4,FALSE))</f>
        <v>22202.345000000001</v>
      </c>
      <c r="I100" s="63">
        <f t="shared" ca="1" si="13"/>
        <v>45593</v>
      </c>
      <c r="J100" s="68">
        <f ca="1">IF(ISNA(VLOOKUP($I100,'DATOS | DATA'!$I$232:$K$21999,2,FALSE)),NA(),IF(VLOOKUP($I100,'DATOS | DATA'!$I$232:$K$21999,2,FALSE)="s/o",NA(),VLOOKUP($I100,'DATOS | DATA'!$I$232:$K$21999,2,FALSE)))</f>
        <v>42.39</v>
      </c>
      <c r="K100" s="68">
        <f ca="1">IF(ISNA(VLOOKUP($I100,'DATOS | DATA'!$I$232:$K$21999,3,FALSE)),NA(),IF(VLOOKUP($I100,'DATOS | DATA'!$I$232:$K$21999,3,FALSE)="s/o",NA(),VLOOKUP($I100,'DATOS | DATA'!$I$232:$K$21999,3,FALSE)))</f>
        <v>44.91</v>
      </c>
      <c r="M100" s="63">
        <f t="shared" ca="1" si="23"/>
        <v>45593</v>
      </c>
      <c r="N100" s="211">
        <f ca="1">IF(ISNA(VLOOKUP($M100,'DATOS | DATA'!$M$27:$O$22000,2,FALSE)),NA(),VLOOKUP($M100,'DATOS | DATA'!$M$27:$O$22000,2,FALSE))</f>
        <v>29368</v>
      </c>
      <c r="O100" s="217">
        <f ca="1">IF(ISNA(VLOOKUP($M100,'DATOS | DATA'!$M$27:$O$22000,3,FALSE)),NA(),VLOOKUP($M100,'DATOS | DATA'!$M$27:$O$22000,3,FALSE))</f>
        <v>988.83330000000001</v>
      </c>
      <c r="Q100" s="63">
        <f t="shared" ca="1" si="14"/>
        <v>45593</v>
      </c>
      <c r="R100" s="210">
        <f ca="1">IF(ISNA(VLOOKUP($Q100,'DATOS | DATA'!$Q$27:$S$22000,2,FALSE)),NA(),VLOOKUP($Q100,'DATOS | DATA'!$Q$27:$S$22000,2,FALSE))</f>
        <v>224.58958357382178</v>
      </c>
      <c r="S100" s="210">
        <f ca="1">IF(ISNA(VLOOKUP($Q100,'DATOS | DATA'!$Q$27:$S$22000,3,FALSE)),NA(),VLOOKUP($Q100,'DATOS | DATA'!$Q$27:$S$22000,3,FALSE))</f>
        <v>124.92082045924353</v>
      </c>
      <c r="T100" s="57"/>
      <c r="U100" s="63">
        <f t="shared" ca="1" si="15"/>
        <v>45593</v>
      </c>
      <c r="V100" s="217">
        <f ca="1">IF(ISNA(VLOOKUP(U100,'DATOS | DATA'!$U$210:$V$22000,2,FALSE)),NA(),VLOOKUP(U100,'DATOS | DATA'!$U$210:$V$22000,2,FALSE))</f>
        <v>44.939947351655277</v>
      </c>
      <c r="X100" s="63">
        <f t="shared" ca="1" si="16"/>
        <v>45593</v>
      </c>
      <c r="Y100" s="210">
        <f ca="1">IF(ISNA(VLOOKUP($X100,'DATOS | DATA'!$X$27:$AA$22000,2,FALSE)),NA(),VLOOKUP($X100,'DATOS | DATA'!$X$27:$AA$22000,2,FALSE))</f>
        <v>40.3125</v>
      </c>
      <c r="Z100" s="210">
        <f ca="1">IF(ISNA(VLOOKUP($X100,'DATOS | DATA'!$X$27:$AA$22000,3,FALSE)),NA(),VLOOKUP($X100,'DATOS | DATA'!$X$27:$AA$22000,3,FALSE))</f>
        <v>36.4</v>
      </c>
      <c r="AA100" s="210">
        <f ca="1">IF(ISNA(VLOOKUP($X100,'DATOS | DATA'!$X$27:$AA$22000,4,FALSE)),NA(),VLOOKUP($X100,'DATOS | DATA'!$X$27:$AA$22000,4,FALSE))</f>
        <v>41.9375</v>
      </c>
      <c r="AB100" s="210">
        <f ca="1">IF(ISNA(VLOOKUP($X100,'DATOS | DATA'!$X$27:$AB$22000,5,FALSE)),NA(),VLOOKUP($X100,'DATOS | DATA'!$X$27:$AB$22000,5,FALSE))</f>
        <v>43.625</v>
      </c>
      <c r="AD100" s="63">
        <f t="shared" ca="1" si="17"/>
        <v>45593</v>
      </c>
      <c r="AE100" s="210">
        <f ca="1">IF(ISNA(VLOOKUP($AD100,'DATOS | DATA'!$AD$27:$AF$22000,2,FALSE)),NA(),VLOOKUP($AD100,'DATOS | DATA'!$AD$27:$AF$22000,2,FALSE))</f>
        <v>50.68</v>
      </c>
      <c r="AF100" s="210">
        <f ca="1">IF(ISNA(VLOOKUP($AD100,'DATOS | DATA'!$AD$27:$AF$22000,3,FALSE)),NA(),VLOOKUP($AD100,'DATOS | DATA'!$AD$27:$AF$22000,3,FALSE))</f>
        <v>75.16</v>
      </c>
      <c r="AH100" s="63">
        <f t="shared" ca="1" si="18"/>
        <v>45593</v>
      </c>
      <c r="AI100" s="210">
        <f ca="1">IF(ISNA(VLOOKUP($AH100,'DATOS | DATA'!$AH$27:$AK$22000,2,FALSE)),NA(),VLOOKUP($AH100,'DATOS | DATA'!$AH$27:$AK$22000,2,FALSE))</f>
        <v>134.31318673382404</v>
      </c>
      <c r="AJ100" s="210">
        <f ca="1">IF(ISNA(VLOOKUP($AH100,'DATOS | DATA'!$AH$27:$AK$22000,3,FALSE)),NA(),VLOOKUP($AH100,'DATOS | DATA'!$AH$27:$AK$22000,3,FALSE))</f>
        <v>121.8637979487811</v>
      </c>
      <c r="AK100" s="210">
        <f ca="1">IF(ISNA(VLOOKUP($AH100,'DATOS | DATA'!$AH$27:$AK$22000,4,FALSE)),NA(),VLOOKUP($AH100,'DATOS | DATA'!$AH$27:$AK$22000,4,FALSE))</f>
        <v>111.18495823612542</v>
      </c>
      <c r="AM100" s="63">
        <f t="shared" ca="1" si="19"/>
        <v>45593</v>
      </c>
      <c r="AN100" s="217">
        <f ca="1">IF(ISNA(VLOOKUP($AM100,'DATOS | DATA'!$AM$27:$AP$22000,2,FALSE)),NA(),VLOOKUP($AM100,'DATOS | DATA'!$AM$27:$AP$22000,2,FALSE))</f>
        <v>220.79006784348456</v>
      </c>
      <c r="AO100" s="217">
        <f ca="1">IF(ISNA(VLOOKUP($AM100,'DATOS | DATA'!$AM$27:$AP$22000,3,FALSE)),NA(),VLOOKUP($AM100,'DATOS | DATA'!$AM$27:$AP$22000,3,FALSE))</f>
        <v>238.87405492553131</v>
      </c>
      <c r="AP100" s="217">
        <f ca="1">IF(ISNA(VLOOKUP($AM100,'DATOS | DATA'!$AM$27:$AP$22000,4,FALSE)),NA(),VLOOKUP($AM100,'DATOS | DATA'!$AM$27:$AP$22000,4,FALSE))</f>
        <v>215.34050001143518</v>
      </c>
      <c r="AR100" s="63">
        <f t="shared" ca="1" si="20"/>
        <v>45593</v>
      </c>
      <c r="AS100" s="217">
        <f ca="1">IF(ISNA(VLOOKUP($AR100,'DATOS | DATA'!$AR$27:$AT$22000,2,FALSE)),NA(),VLOOKUP($AR100,'DATOS | DATA'!$AR$27:$AT$22000,2,FALSE))</f>
        <v>102.98326985031827</v>
      </c>
      <c r="AT100" s="217">
        <f ca="1">IF(ISNA(VLOOKUP($AR100,'DATOS | DATA'!$AR$27:$AT$22000,3,FALSE)),NA(),VLOOKUP($AR100,'DATOS | DATA'!$AR$27:$AT$22000,3,FALSE))</f>
        <v>111.81617461087829</v>
      </c>
      <c r="AV100" s="63">
        <f t="shared" ca="1" si="21"/>
        <v>45593</v>
      </c>
      <c r="AW100" s="211">
        <f ca="1">IF(ISNA(VLOOKUP(AV100,'DATOS | DATA'!$AV$27:$AW$21786,2,FALSE)),NA(),VLOOKUP(AV100,'DATOS | DATA'!$AV$27:$AW$21786,2,FALSE))</f>
        <v>34885.189869999995</v>
      </c>
      <c r="AY100" s="71">
        <f t="shared" ca="1" si="22"/>
        <v>45593</v>
      </c>
      <c r="AZ100" s="220">
        <f ca="1">IF(ISNA(VLOOKUP($AY100,'DATOS | DATA'!$AY$27:$BE$22000,2,FALSE)),NA(),VLOOKUP($AY100,'DATOS | DATA'!$AY$27:$BE$22000,2,FALSE))</f>
        <v>1250.7501599999998</v>
      </c>
      <c r="BA100" s="220">
        <f ca="1">IF(ISNA(VLOOKUP($AY100,'DATOS | DATA'!$AY$27:$BE$22000,3,FALSE)),NA(),VLOOKUP($AY100,'DATOS | DATA'!$AY$27:$BE$22000,3,FALSE))</f>
        <v>1542.4088628075717</v>
      </c>
      <c r="BB100" s="220">
        <f ca="1">IF(ISNA(VLOOKUP($AY100,'DATOS | DATA'!$AY$27:$BE$22000,4,FALSE)),NA(),VLOOKUP($AY100,'DATOS | DATA'!$AY$27:$BE$22000,4,FALSE))</f>
        <v>-20.717075263549869</v>
      </c>
      <c r="BC100" s="220">
        <f ca="1">IF(ISNA(VLOOKUP($AY100,'DATOS | DATA'!$AY$27:$BE$22000,5,FALSE)),NA(),VLOOKUP($AY100,'DATOS | DATA'!$AY$27:$BE$22000,5,FALSE))</f>
        <v>-2416.8642610638999</v>
      </c>
      <c r="BD100" s="220">
        <f ca="1">IF(ISNA(VLOOKUP($AY100,'DATOS | DATA'!$AY$27:$BE$22000,6,FALSE)),NA(),VLOOKUP($AY100,'DATOS | DATA'!$AY$27:$BE$22000,6,FALSE))</f>
        <v>52.602643104018348</v>
      </c>
      <c r="BE100" s="220">
        <f ca="1">IF(ISNA(VLOOKUP($AY100,'DATOS | DATA'!$AY$27:$BE$22000,7,FALSE)),NA(),VLOOKUP($AY100,'DATOS | DATA'!$AY$27:$BE$22000,7,FALSE))</f>
        <v>408.18032958414034</v>
      </c>
    </row>
    <row r="101" spans="4:57">
      <c r="D101" s="63">
        <f t="shared" ca="1" si="12"/>
        <v>45594</v>
      </c>
      <c r="E101" s="211">
        <f ca="1">IF(ISNA(VLOOKUP($D101,'DATOS | DATA'!$D$27:$G$22000,2,FALSE)),NA(),VLOOKUP($D101,'DATOS | DATA'!$D$27:$G$22000,2,FALSE))</f>
        <v>6681.6189999999997</v>
      </c>
      <c r="F101" s="211">
        <f ca="1">IF(ISNA(VLOOKUP($D101,'DATOS | DATA'!$D$27:$G$22000,3,FALSE)),NA(),VLOOKUP($D101,'DATOS | DATA'!$D$27:$G$22000,3,FALSE))</f>
        <v>15469.316999999999</v>
      </c>
      <c r="G101" s="211">
        <f ca="1">IF(ISNA(VLOOKUP($D101,'DATOS | DATA'!$D$27:$G$22000,4,FALSE)),NA(),VLOOKUP($D101,'DATOS | DATA'!$D$27:$G$22000,4,FALSE))</f>
        <v>22150.936000000002</v>
      </c>
      <c r="I101" s="63">
        <f t="shared" ca="1" si="13"/>
        <v>45594</v>
      </c>
      <c r="J101" s="68">
        <f ca="1">IF(ISNA(VLOOKUP($I101,'DATOS | DATA'!$I$232:$K$21999,2,FALSE)),NA(),IF(VLOOKUP($I101,'DATOS | DATA'!$I$232:$K$21999,2,FALSE)="s/o",NA(),VLOOKUP($I101,'DATOS | DATA'!$I$232:$K$21999,2,FALSE)))</f>
        <v>41.1</v>
      </c>
      <c r="K101" s="68">
        <f ca="1">IF(ISNA(VLOOKUP($I101,'DATOS | DATA'!$I$232:$K$21999,3,FALSE)),NA(),IF(VLOOKUP($I101,'DATOS | DATA'!$I$232:$K$21999,3,FALSE)="s/o",NA(),VLOOKUP($I101,'DATOS | DATA'!$I$232:$K$21999,3,FALSE)))</f>
        <v>44.8</v>
      </c>
      <c r="M101" s="63">
        <f t="shared" ca="1" si="23"/>
        <v>45594</v>
      </c>
      <c r="N101" s="211">
        <f ca="1">IF(ISNA(VLOOKUP($M101,'DATOS | DATA'!$M$27:$O$22000,2,FALSE)),NA(),VLOOKUP($M101,'DATOS | DATA'!$M$27:$O$22000,2,FALSE))</f>
        <v>29669</v>
      </c>
      <c r="O101" s="217">
        <f ca="1">IF(ISNA(VLOOKUP($M101,'DATOS | DATA'!$M$27:$O$22000,3,FALSE)),NA(),VLOOKUP($M101,'DATOS | DATA'!$M$27:$O$22000,3,FALSE))</f>
        <v>989.25</v>
      </c>
      <c r="Q101" s="63">
        <f t="shared" ca="1" si="14"/>
        <v>45594</v>
      </c>
      <c r="R101" s="210">
        <f ca="1">IF(ISNA(VLOOKUP($Q101,'DATOS | DATA'!$Q$27:$S$22000,2,FALSE)),NA(),VLOOKUP($Q101,'DATOS | DATA'!$Q$27:$S$22000,2,FALSE))</f>
        <v>224.53902001330812</v>
      </c>
      <c r="S101" s="210">
        <f ca="1">IF(ISNA(VLOOKUP($Q101,'DATOS | DATA'!$Q$27:$S$22000,3,FALSE)),NA(),VLOOKUP($Q101,'DATOS | DATA'!$Q$27:$S$22000,3,FALSE))</f>
        <v>124.35871438395955</v>
      </c>
      <c r="T101" s="57"/>
      <c r="U101" s="63">
        <f t="shared" ca="1" si="15"/>
        <v>45594</v>
      </c>
      <c r="V101" s="217">
        <f ca="1">IF(ISNA(VLOOKUP(U101,'DATOS | DATA'!$U$210:$V$22000,2,FALSE)),NA(),VLOOKUP(U101,'DATOS | DATA'!$U$210:$V$22000,2,FALSE))</f>
        <v>44.672427227717918</v>
      </c>
      <c r="X101" s="63">
        <f t="shared" ca="1" si="16"/>
        <v>45594</v>
      </c>
      <c r="Y101" s="210">
        <f ca="1">IF(ISNA(VLOOKUP($X101,'DATOS | DATA'!$X$27:$AA$22000,2,FALSE)),NA(),VLOOKUP($X101,'DATOS | DATA'!$X$27:$AA$22000,2,FALSE))</f>
        <v>42.5</v>
      </c>
      <c r="Z101" s="210">
        <f ca="1">IF(ISNA(VLOOKUP($X101,'DATOS | DATA'!$X$27:$AA$22000,3,FALSE)),NA(),VLOOKUP($X101,'DATOS | DATA'!$X$27:$AA$22000,3,FALSE))</f>
        <v>36.42</v>
      </c>
      <c r="AA101" s="210">
        <f ca="1">IF(ISNA(VLOOKUP($X101,'DATOS | DATA'!$X$27:$AA$22000,4,FALSE)),NA(),VLOOKUP($X101,'DATOS | DATA'!$X$27:$AA$22000,4,FALSE))</f>
        <v>43.5</v>
      </c>
      <c r="AB101" s="210">
        <f ca="1">IF(ISNA(VLOOKUP($X101,'DATOS | DATA'!$X$27:$AB$22000,5,FALSE)),NA(),VLOOKUP($X101,'DATOS | DATA'!$X$27:$AB$22000,5,FALSE))</f>
        <v>44.4375</v>
      </c>
      <c r="AD101" s="63">
        <f t="shared" ca="1" si="17"/>
        <v>45594</v>
      </c>
      <c r="AE101" s="210">
        <f ca="1">IF(ISNA(VLOOKUP($AD101,'DATOS | DATA'!$AD$27:$AF$22000,2,FALSE)),NA(),VLOOKUP($AD101,'DATOS | DATA'!$AD$27:$AF$22000,2,FALSE))</f>
        <v>50.68</v>
      </c>
      <c r="AF101" s="210">
        <f ca="1">IF(ISNA(VLOOKUP($AD101,'DATOS | DATA'!$AD$27:$AF$22000,3,FALSE)),NA(),VLOOKUP($AD101,'DATOS | DATA'!$AD$27:$AF$22000,3,FALSE))</f>
        <v>70.22</v>
      </c>
      <c r="AH101" s="63">
        <f t="shared" ca="1" si="18"/>
        <v>45594</v>
      </c>
      <c r="AI101" s="210">
        <f ca="1">IF(ISNA(VLOOKUP($AH101,'DATOS | DATA'!$AH$27:$AK$22000,2,FALSE)),NA(),VLOOKUP($AH101,'DATOS | DATA'!$AH$27:$AK$22000,2,FALSE))</f>
        <v>135.4415048215248</v>
      </c>
      <c r="AJ101" s="210">
        <f ca="1">IF(ISNA(VLOOKUP($AH101,'DATOS | DATA'!$AH$27:$AK$22000,3,FALSE)),NA(),VLOOKUP($AH101,'DATOS | DATA'!$AH$27:$AK$22000,3,FALSE))</f>
        <v>121.96284801554151</v>
      </c>
      <c r="AK101" s="210">
        <f ca="1">IF(ISNA(VLOOKUP($AH101,'DATOS | DATA'!$AH$27:$AK$22000,4,FALSE)),NA(),VLOOKUP($AH101,'DATOS | DATA'!$AH$27:$AK$22000,4,FALSE))</f>
        <v>110.47526732350272</v>
      </c>
      <c r="AM101" s="63">
        <f t="shared" ca="1" si="19"/>
        <v>45594</v>
      </c>
      <c r="AN101" s="217">
        <f ca="1">IF(ISNA(VLOOKUP($AM101,'DATOS | DATA'!$AM$27:$AP$22000,2,FALSE)),NA(),VLOOKUP($AM101,'DATOS | DATA'!$AM$27:$AP$22000,2,FALSE))</f>
        <v>220.49383832454907</v>
      </c>
      <c r="AO101" s="217">
        <f ca="1">IF(ISNA(VLOOKUP($AM101,'DATOS | DATA'!$AM$27:$AP$22000,3,FALSE)),NA(),VLOOKUP($AM101,'DATOS | DATA'!$AM$27:$AP$22000,3,FALSE))</f>
        <v>238.73724143097598</v>
      </c>
      <c r="AP101" s="217">
        <f ca="1">IF(ISNA(VLOOKUP($AM101,'DATOS | DATA'!$AM$27:$AP$22000,4,FALSE)),NA(),VLOOKUP($AM101,'DATOS | DATA'!$AM$27:$AP$22000,4,FALSE))</f>
        <v>214.69043139971302</v>
      </c>
      <c r="AR101" s="63">
        <f t="shared" ca="1" si="20"/>
        <v>45594</v>
      </c>
      <c r="AS101" s="217">
        <f ca="1">IF(ISNA(VLOOKUP($AR101,'DATOS | DATA'!$AR$27:$AT$22000,2,FALSE)),NA(),VLOOKUP($AR101,'DATOS | DATA'!$AR$27:$AT$22000,2,FALSE))</f>
        <v>103.78359692334284</v>
      </c>
      <c r="AT101" s="217">
        <f ca="1">IF(ISNA(VLOOKUP($AR101,'DATOS | DATA'!$AR$27:$AT$22000,3,FALSE)),NA(),VLOOKUP($AR101,'DATOS | DATA'!$AR$27:$AT$22000,3,FALSE))</f>
        <v>112.69790197662375</v>
      </c>
      <c r="AV101" s="63">
        <f t="shared" ca="1" si="21"/>
        <v>45594</v>
      </c>
      <c r="AW101" s="211">
        <f ca="1">IF(ISNA(VLOOKUP(AV101,'DATOS | DATA'!$AV$27:$AW$21786,2,FALSE)),NA(),VLOOKUP(AV101,'DATOS | DATA'!$AV$27:$AW$21786,2,FALSE))</f>
        <v>35524.252626000001</v>
      </c>
      <c r="AY101" s="71">
        <f t="shared" ca="1" si="22"/>
        <v>45594</v>
      </c>
      <c r="AZ101" s="220">
        <f ca="1">IF(ISNA(VLOOKUP($AY101,'DATOS | DATA'!$AY$27:$BE$22000,2,FALSE)),NA(),VLOOKUP($AY101,'DATOS | DATA'!$AY$27:$BE$22000,2,FALSE))</f>
        <v>1248.03376</v>
      </c>
      <c r="BA101" s="220">
        <f ca="1">IF(ISNA(VLOOKUP($AY101,'DATOS | DATA'!$AY$27:$BE$22000,3,FALSE)),NA(),VLOOKUP($AY101,'DATOS | DATA'!$AY$27:$BE$22000,3,FALSE))</f>
        <v>-796.207144387271</v>
      </c>
      <c r="BB101" s="220">
        <f ca="1">IF(ISNA(VLOOKUP($AY101,'DATOS | DATA'!$AY$27:$BE$22000,4,FALSE)),NA(),VLOOKUP($AY101,'DATOS | DATA'!$AY$27:$BE$22000,4,FALSE))</f>
        <v>-69.330097681830068</v>
      </c>
      <c r="BC101" s="220">
        <f ca="1">IF(ISNA(VLOOKUP($AY101,'DATOS | DATA'!$AY$27:$BE$22000,5,FALSE)),NA(),VLOOKUP($AY101,'DATOS | DATA'!$AY$27:$BE$22000,5,FALSE))</f>
        <v>-731.63895235556004</v>
      </c>
      <c r="BD101" s="220">
        <f ca="1">IF(ISNA(VLOOKUP($AY101,'DATOS | DATA'!$AY$27:$BE$22000,6,FALSE)),NA(),VLOOKUP($AY101,'DATOS | DATA'!$AY$27:$BE$22000,6,FALSE))</f>
        <v>104.0182645718006</v>
      </c>
      <c r="BE101" s="220">
        <f ca="1">IF(ISNA(VLOOKUP($AY101,'DATOS | DATA'!$AY$27:$BE$22000,7,FALSE)),NA(),VLOOKUP($AY101,'DATOS | DATA'!$AY$27:$BE$22000,7,FALSE))</f>
        <v>-245.12416985286026</v>
      </c>
    </row>
    <row r="102" spans="4:57">
      <c r="D102" s="63">
        <f t="shared" ca="1" si="12"/>
        <v>45595</v>
      </c>
      <c r="E102" s="211">
        <f ca="1">IF(ISNA(VLOOKUP($D102,'DATOS | DATA'!$D$27:$G$22000,2,FALSE)),NA(),VLOOKUP($D102,'DATOS | DATA'!$D$27:$G$22000,2,FALSE))</f>
        <v>7022.0379999999996</v>
      </c>
      <c r="F102" s="211">
        <f ca="1">IF(ISNA(VLOOKUP($D102,'DATOS | DATA'!$D$27:$G$22000,3,FALSE)),NA(),VLOOKUP($D102,'DATOS | DATA'!$D$27:$G$22000,3,FALSE))</f>
        <v>15478.968999999999</v>
      </c>
      <c r="G102" s="211">
        <f ca="1">IF(ISNA(VLOOKUP($D102,'DATOS | DATA'!$D$27:$G$22000,4,FALSE)),NA(),VLOOKUP($D102,'DATOS | DATA'!$D$27:$G$22000,4,FALSE))</f>
        <v>22501.007000000001</v>
      </c>
      <c r="I102" s="63">
        <f t="shared" ca="1" si="13"/>
        <v>45595</v>
      </c>
      <c r="J102" s="68">
        <f ca="1">IF(ISNA(VLOOKUP($I102,'DATOS | DATA'!$I$232:$K$21999,2,FALSE)),NA(),IF(VLOOKUP($I102,'DATOS | DATA'!$I$232:$K$21999,2,FALSE)="s/o",NA(),VLOOKUP($I102,'DATOS | DATA'!$I$232:$K$21999,2,FALSE)))</f>
        <v>42</v>
      </c>
      <c r="K102" s="68">
        <f ca="1">IF(ISNA(VLOOKUP($I102,'DATOS | DATA'!$I$232:$K$21999,3,FALSE)),NA(),IF(VLOOKUP($I102,'DATOS | DATA'!$I$232:$K$21999,3,FALSE)="s/o",NA(),VLOOKUP($I102,'DATOS | DATA'!$I$232:$K$21999,3,FALSE)))</f>
        <v>43.39</v>
      </c>
      <c r="M102" s="63">
        <f t="shared" ca="1" si="23"/>
        <v>45595</v>
      </c>
      <c r="N102" s="211">
        <f ca="1">IF(ISNA(VLOOKUP($M102,'DATOS | DATA'!$M$27:$O$22000,2,FALSE)),NA(),VLOOKUP($M102,'DATOS | DATA'!$M$27:$O$22000,2,FALSE))</f>
        <v>29863</v>
      </c>
      <c r="O102" s="217">
        <f ca="1">IF(ISNA(VLOOKUP($M102,'DATOS | DATA'!$M$27:$O$22000,3,FALSE)),NA(),VLOOKUP($M102,'DATOS | DATA'!$M$27:$O$22000,3,FALSE))</f>
        <v>990.25</v>
      </c>
      <c r="Q102" s="63">
        <f t="shared" ca="1" si="14"/>
        <v>45595</v>
      </c>
      <c r="R102" s="210">
        <f ca="1">IF(ISNA(VLOOKUP($Q102,'DATOS | DATA'!$Q$27:$S$22000,2,FALSE)),NA(),VLOOKUP($Q102,'DATOS | DATA'!$Q$27:$S$22000,2,FALSE))</f>
        <v>223.9739990780603</v>
      </c>
      <c r="S102" s="210">
        <f ca="1">IF(ISNA(VLOOKUP($Q102,'DATOS | DATA'!$Q$27:$S$22000,3,FALSE)),NA(),VLOOKUP($Q102,'DATOS | DATA'!$Q$27:$S$22000,3,FALSE))</f>
        <v>123.53974565697716</v>
      </c>
      <c r="T102" s="57"/>
      <c r="U102" s="63">
        <f t="shared" ca="1" si="15"/>
        <v>45595</v>
      </c>
      <c r="V102" s="217">
        <f ca="1">IF(ISNA(VLOOKUP(U102,'DATOS | DATA'!$U$210:$V$22000,2,FALSE)),NA(),VLOOKUP(U102,'DATOS | DATA'!$U$210:$V$22000,2,FALSE))</f>
        <v>44.555302914360453</v>
      </c>
      <c r="X102" s="63">
        <f t="shared" ca="1" si="16"/>
        <v>45595</v>
      </c>
      <c r="Y102" s="210">
        <f ca="1">IF(ISNA(VLOOKUP($X102,'DATOS | DATA'!$X$27:$AA$22000,2,FALSE)),NA(),VLOOKUP($X102,'DATOS | DATA'!$X$27:$AA$22000,2,FALSE))</f>
        <v>41.4375</v>
      </c>
      <c r="Z102" s="210">
        <f ca="1">IF(ISNA(VLOOKUP($X102,'DATOS | DATA'!$X$27:$AA$22000,3,FALSE)),NA(),VLOOKUP($X102,'DATOS | DATA'!$X$27:$AA$22000,3,FALSE))</f>
        <v>36.65</v>
      </c>
      <c r="AA102" s="210">
        <f ca="1">IF(ISNA(VLOOKUP($X102,'DATOS | DATA'!$X$27:$AA$22000,4,FALSE)),NA(),VLOOKUP($X102,'DATOS | DATA'!$X$27:$AA$22000,4,FALSE))</f>
        <v>42.625</v>
      </c>
      <c r="AB102" s="210">
        <f ca="1">IF(ISNA(VLOOKUP($X102,'DATOS | DATA'!$X$27:$AB$22000,5,FALSE)),NA(),VLOOKUP($X102,'DATOS | DATA'!$X$27:$AB$22000,5,FALSE))</f>
        <v>43.875</v>
      </c>
      <c r="AD102" s="63">
        <f t="shared" ca="1" si="17"/>
        <v>45595</v>
      </c>
      <c r="AE102" s="210">
        <f ca="1">IF(ISNA(VLOOKUP($AD102,'DATOS | DATA'!$AD$27:$AF$22000,2,FALSE)),NA(),VLOOKUP($AD102,'DATOS | DATA'!$AD$27:$AF$22000,2,FALSE))</f>
        <v>50.69</v>
      </c>
      <c r="AF102" s="210">
        <f ca="1">IF(ISNA(VLOOKUP($AD102,'DATOS | DATA'!$AD$27:$AF$22000,3,FALSE)),NA(),VLOOKUP($AD102,'DATOS | DATA'!$AD$27:$AF$22000,3,FALSE))</f>
        <v>69.62</v>
      </c>
      <c r="AH102" s="63">
        <f t="shared" ca="1" si="18"/>
        <v>45595</v>
      </c>
      <c r="AI102" s="210">
        <f ca="1">IF(ISNA(VLOOKUP($AH102,'DATOS | DATA'!$AH$27:$AK$22000,2,FALSE)),NA(),VLOOKUP($AH102,'DATOS | DATA'!$AH$27:$AK$22000,2,FALSE))</f>
        <v>136.46120976561934</v>
      </c>
      <c r="AJ102" s="210">
        <f ca="1">IF(ISNA(VLOOKUP($AH102,'DATOS | DATA'!$AH$27:$AK$22000,3,FALSE)),NA(),VLOOKUP($AH102,'DATOS | DATA'!$AH$27:$AK$22000,3,FALSE))</f>
        <v>121.85632010125151</v>
      </c>
      <c r="AK102" s="210">
        <f ca="1">IF(ISNA(VLOOKUP($AH102,'DATOS | DATA'!$AH$27:$AK$22000,4,FALSE)),NA(),VLOOKUP($AH102,'DATOS | DATA'!$AH$27:$AK$22000,4,FALSE))</f>
        <v>109.46011523351787</v>
      </c>
      <c r="AM102" s="63">
        <f t="shared" ca="1" si="19"/>
        <v>45595</v>
      </c>
      <c r="AN102" s="217">
        <f ca="1">IF(ISNA(VLOOKUP($AM102,'DATOS | DATA'!$AM$27:$AP$22000,2,FALSE)),NA(),VLOOKUP($AM102,'DATOS | DATA'!$AM$27:$AP$22000,2,FALSE))</f>
        <v>220.14446867199712</v>
      </c>
      <c r="AO102" s="217">
        <f ca="1">IF(ISNA(VLOOKUP($AM102,'DATOS | DATA'!$AM$27:$AP$22000,3,FALSE)),NA(),VLOOKUP($AM102,'DATOS | DATA'!$AM$27:$AP$22000,3,FALSE))</f>
        <v>238.40467827894329</v>
      </c>
      <c r="AP102" s="217">
        <f ca="1">IF(ISNA(VLOOKUP($AM102,'DATOS | DATA'!$AM$27:$AP$22000,4,FALSE)),NA(),VLOOKUP($AM102,'DATOS | DATA'!$AM$27:$AP$22000,4,FALSE))</f>
        <v>214.15206935011554</v>
      </c>
      <c r="AR102" s="63">
        <f t="shared" ca="1" si="20"/>
        <v>45595</v>
      </c>
      <c r="AS102" s="217">
        <f ca="1">IF(ISNA(VLOOKUP($AR102,'DATOS | DATA'!$AR$27:$AT$22000,2,FALSE)),NA(),VLOOKUP($AR102,'DATOS | DATA'!$AR$27:$AT$22000,2,FALSE))</f>
        <v>104.57217448434446</v>
      </c>
      <c r="AT102" s="217">
        <f ca="1">IF(ISNA(VLOOKUP($AR102,'DATOS | DATA'!$AR$27:$AT$22000,3,FALSE)),NA(),VLOOKUP($AR102,'DATOS | DATA'!$AR$27:$AT$22000,3,FALSE))</f>
        <v>113.60679791381934</v>
      </c>
      <c r="AV102" s="63">
        <f t="shared" ca="1" si="21"/>
        <v>45595</v>
      </c>
      <c r="AW102" s="211">
        <f ca="1">IF(ISNA(VLOOKUP(AV102,'DATOS | DATA'!$AV$27:$AW$21786,2,FALSE)),NA(),VLOOKUP(AV102,'DATOS | DATA'!$AV$27:$AW$21786,2,FALSE))</f>
        <v>36835.286715000002</v>
      </c>
      <c r="AY102" s="71">
        <f t="shared" ca="1" si="22"/>
        <v>45595</v>
      </c>
      <c r="AZ102" s="220">
        <f ca="1">IF(ISNA(VLOOKUP($AY102,'DATOS | DATA'!$AY$27:$BE$22000,2,FALSE)),NA(),VLOOKUP($AY102,'DATOS | DATA'!$AY$27:$BE$22000,2,FALSE))</f>
        <v>1325.28676</v>
      </c>
      <c r="BA102" s="220">
        <f ca="1">IF(ISNA(VLOOKUP($AY102,'DATOS | DATA'!$AY$27:$BE$22000,3,FALSE)),NA(),VLOOKUP($AY102,'DATOS | DATA'!$AY$27:$BE$22000,3,FALSE))</f>
        <v>-796.30205202157026</v>
      </c>
      <c r="BB102" s="220">
        <f ca="1">IF(ISNA(VLOOKUP($AY102,'DATOS | DATA'!$AY$27:$BE$22000,4,FALSE)),NA(),VLOOKUP($AY102,'DATOS | DATA'!$AY$27:$BE$22000,4,FALSE))</f>
        <v>55.715342901740058</v>
      </c>
      <c r="BC102" s="220">
        <f ca="1">IF(ISNA(VLOOKUP($AY102,'DATOS | DATA'!$AY$27:$BE$22000,5,FALSE)),NA(),VLOOKUP($AY102,'DATOS | DATA'!$AY$27:$BE$22000,5,FALSE))</f>
        <v>-1917.5582648070499</v>
      </c>
      <c r="BD102" s="220">
        <f ca="1">IF(ISNA(VLOOKUP($AY102,'DATOS | DATA'!$AY$27:$BE$22000,6,FALSE)),NA(),VLOOKUP($AY102,'DATOS | DATA'!$AY$27:$BE$22000,6,FALSE))</f>
        <v>79.883529047662805</v>
      </c>
      <c r="BE102" s="220">
        <f ca="1">IF(ISNA(VLOOKUP($AY102,'DATOS | DATA'!$AY$27:$BE$22000,7,FALSE)),NA(),VLOOKUP($AY102,'DATOS | DATA'!$AY$27:$BE$22000,7,FALSE))</f>
        <v>-1252.9746848792172</v>
      </c>
    </row>
    <row r="103" spans="4:57">
      <c r="D103" s="63">
        <f t="shared" ca="1" si="12"/>
        <v>45596</v>
      </c>
      <c r="E103" s="211">
        <f ca="1">IF(ISNA(VLOOKUP($D103,'DATOS | DATA'!$D$27:$G$22000,2,FALSE)),NA(),VLOOKUP($D103,'DATOS | DATA'!$D$27:$G$22000,2,FALSE))</f>
        <v>7183.2269999999999</v>
      </c>
      <c r="F103" s="211">
        <f ca="1">IF(ISNA(VLOOKUP($D103,'DATOS | DATA'!$D$27:$G$22000,3,FALSE)),NA(),VLOOKUP($D103,'DATOS | DATA'!$D$27:$G$22000,3,FALSE))</f>
        <v>15532.073</v>
      </c>
      <c r="G103" s="211">
        <f ca="1">IF(ISNA(VLOOKUP($D103,'DATOS | DATA'!$D$27:$G$22000,4,FALSE)),NA(),VLOOKUP($D103,'DATOS | DATA'!$D$27:$G$22000,4,FALSE))</f>
        <v>22715.3</v>
      </c>
      <c r="I103" s="63">
        <f t="shared" ca="1" si="13"/>
        <v>45596</v>
      </c>
      <c r="J103" s="68">
        <f ca="1">IF(ISNA(VLOOKUP($I103,'DATOS | DATA'!$I$232:$K$21999,2,FALSE)),NA(),IF(VLOOKUP($I103,'DATOS | DATA'!$I$232:$K$21999,2,FALSE)="s/o",NA(),VLOOKUP($I103,'DATOS | DATA'!$I$232:$K$21999,2,FALSE)))</f>
        <v>42.87</v>
      </c>
      <c r="K103" s="68">
        <f ca="1">IF(ISNA(VLOOKUP($I103,'DATOS | DATA'!$I$232:$K$21999,3,FALSE)),NA(),IF(VLOOKUP($I103,'DATOS | DATA'!$I$232:$K$21999,3,FALSE)="s/o",NA(),VLOOKUP($I103,'DATOS | DATA'!$I$232:$K$21999,3,FALSE)))</f>
        <v>44.64</v>
      </c>
      <c r="M103" s="63">
        <f t="shared" ca="1" si="23"/>
        <v>45596</v>
      </c>
      <c r="N103" s="211">
        <f ca="1">IF(ISNA(VLOOKUP($M103,'DATOS | DATA'!$M$27:$O$22000,2,FALSE)),NA(),VLOOKUP($M103,'DATOS | DATA'!$M$27:$O$22000,2,FALSE))</f>
        <v>28618</v>
      </c>
      <c r="O103" s="217">
        <f ca="1">IF(ISNA(VLOOKUP($M103,'DATOS | DATA'!$M$27:$O$22000,3,FALSE)),NA(),VLOOKUP($M103,'DATOS | DATA'!$M$27:$O$22000,3,FALSE))</f>
        <v>990.75</v>
      </c>
      <c r="Q103" s="63">
        <f t="shared" ca="1" si="14"/>
        <v>45596</v>
      </c>
      <c r="R103" s="210">
        <f ca="1">IF(ISNA(VLOOKUP($Q103,'DATOS | DATA'!$Q$27:$S$22000,2,FALSE)),NA(),VLOOKUP($Q103,'DATOS | DATA'!$Q$27:$S$22000,2,FALSE))</f>
        <v>222.60859566056899</v>
      </c>
      <c r="S103" s="210">
        <f ca="1">IF(ISNA(VLOOKUP($Q103,'DATOS | DATA'!$Q$27:$S$22000,3,FALSE)),NA(),VLOOKUP($Q103,'DATOS | DATA'!$Q$27:$S$22000,3,FALSE))</f>
        <v>123.21017964249292</v>
      </c>
      <c r="T103" s="57"/>
      <c r="U103" s="63">
        <f t="shared" ca="1" si="15"/>
        <v>45596</v>
      </c>
      <c r="V103" s="217">
        <f ca="1">IF(ISNA(VLOOKUP(U103,'DATOS | DATA'!$U$210:$V$22000,2,FALSE)),NA(),VLOOKUP(U103,'DATOS | DATA'!$U$210:$V$22000,2,FALSE))</f>
        <v>45.594888095416572</v>
      </c>
      <c r="X103" s="63">
        <f t="shared" ca="1" si="16"/>
        <v>45596</v>
      </c>
      <c r="Y103" s="210">
        <f ca="1">IF(ISNA(VLOOKUP($X103,'DATOS | DATA'!$X$27:$AA$22000,2,FALSE)),NA(),VLOOKUP($X103,'DATOS | DATA'!$X$27:$AA$22000,2,FALSE))</f>
        <v>40.5625</v>
      </c>
      <c r="Z103" s="210">
        <f ca="1">IF(ISNA(VLOOKUP($X103,'DATOS | DATA'!$X$27:$AA$22000,3,FALSE)),NA(),VLOOKUP($X103,'DATOS | DATA'!$X$27:$AA$22000,3,FALSE))</f>
        <v>36.58</v>
      </c>
      <c r="AA103" s="210">
        <f ca="1">IF(ISNA(VLOOKUP($X103,'DATOS | DATA'!$X$27:$AA$22000,4,FALSE)),NA(),VLOOKUP($X103,'DATOS | DATA'!$X$27:$AA$22000,4,FALSE))</f>
        <v>41.5</v>
      </c>
      <c r="AB103" s="210">
        <f ca="1">IF(ISNA(VLOOKUP($X103,'DATOS | DATA'!$X$27:$AB$22000,5,FALSE)),NA(),VLOOKUP($X103,'DATOS | DATA'!$X$27:$AB$22000,5,FALSE))</f>
        <v>42.125</v>
      </c>
      <c r="AD103" s="63">
        <f t="shared" ca="1" si="17"/>
        <v>45596</v>
      </c>
      <c r="AE103" s="210">
        <f ca="1">IF(ISNA(VLOOKUP($AD103,'DATOS | DATA'!$AD$27:$AF$22000,2,FALSE)),NA(),VLOOKUP($AD103,'DATOS | DATA'!$AD$27:$AF$22000,2,FALSE))</f>
        <v>53.44</v>
      </c>
      <c r="AF103" s="210">
        <f ca="1">IF(ISNA(VLOOKUP($AD103,'DATOS | DATA'!$AD$27:$AF$22000,3,FALSE)),NA(),VLOOKUP($AD103,'DATOS | DATA'!$AD$27:$AF$22000,3,FALSE))</f>
        <v>68.27</v>
      </c>
      <c r="AH103" s="63">
        <f t="shared" ca="1" si="18"/>
        <v>45596</v>
      </c>
      <c r="AI103" s="210">
        <f ca="1">IF(ISNA(VLOOKUP($AH103,'DATOS | DATA'!$AH$27:$AK$22000,2,FALSE)),NA(),VLOOKUP($AH103,'DATOS | DATA'!$AH$27:$AK$22000,2,FALSE))</f>
        <v>137.33065873119492</v>
      </c>
      <c r="AJ103" s="210">
        <f ca="1">IF(ISNA(VLOOKUP($AH103,'DATOS | DATA'!$AH$27:$AK$22000,3,FALSE)),NA(),VLOOKUP($AH103,'DATOS | DATA'!$AH$27:$AK$22000,3,FALSE))</f>
        <v>122.03274417327262</v>
      </c>
      <c r="AK103" s="210">
        <f ca="1">IF(ISNA(VLOOKUP($AH103,'DATOS | DATA'!$AH$27:$AK$22000,4,FALSE)),NA(),VLOOKUP($AH103,'DATOS | DATA'!$AH$27:$AK$22000,4,FALSE))</f>
        <v>109.06524494674761</v>
      </c>
      <c r="AM103" s="63">
        <f t="shared" ca="1" si="19"/>
        <v>45596</v>
      </c>
      <c r="AN103" s="217">
        <f ca="1">IF(ISNA(VLOOKUP($AM103,'DATOS | DATA'!$AM$27:$AP$22000,2,FALSE)),NA(),VLOOKUP($AM103,'DATOS | DATA'!$AM$27:$AP$22000,2,FALSE))</f>
        <v>219.84134519409596</v>
      </c>
      <c r="AO103" s="217">
        <f ca="1">IF(ISNA(VLOOKUP($AM103,'DATOS | DATA'!$AM$27:$AP$22000,3,FALSE)),NA(),VLOOKUP($AM103,'DATOS | DATA'!$AM$27:$AP$22000,3,FALSE))</f>
        <v>238.14934960059037</v>
      </c>
      <c r="AP103" s="217">
        <f ca="1">IF(ISNA(VLOOKUP($AM103,'DATOS | DATA'!$AM$27:$AP$22000,4,FALSE)),NA(),VLOOKUP($AM103,'DATOS | DATA'!$AM$27:$AP$22000,4,FALSE))</f>
        <v>213.69401857732808</v>
      </c>
      <c r="AR103" s="63">
        <f t="shared" ca="1" si="20"/>
        <v>45596</v>
      </c>
      <c r="AS103" s="217">
        <f ca="1">IF(ISNA(VLOOKUP($AR103,'DATOS | DATA'!$AR$27:$AT$22000,2,FALSE)),NA(),VLOOKUP($AR103,'DATOS | DATA'!$AR$27:$AT$22000,2,FALSE))</f>
        <v>105.31831190502956</v>
      </c>
      <c r="AT103" s="217">
        <f ca="1">IF(ISNA(VLOOKUP($AR103,'DATOS | DATA'!$AR$27:$AT$22000,3,FALSE)),NA(),VLOOKUP($AR103,'DATOS | DATA'!$AR$27:$AT$22000,3,FALSE))</f>
        <v>114.71578566670711</v>
      </c>
      <c r="AV103" s="63">
        <f t="shared" ca="1" si="21"/>
        <v>45596</v>
      </c>
      <c r="AW103" s="211">
        <f ca="1">IF(ISNA(VLOOKUP(AV103,'DATOS | DATA'!$AV$27:$AW$21786,2,FALSE)),NA(),VLOOKUP(AV103,'DATOS | DATA'!$AV$27:$AW$21786,2,FALSE))</f>
        <v>38924.461862000004</v>
      </c>
      <c r="AY103" s="71">
        <f t="shared" ca="1" si="22"/>
        <v>45596</v>
      </c>
      <c r="AZ103" s="220">
        <f ca="1">IF(ISNA(VLOOKUP($AY103,'DATOS | DATA'!$AY$27:$BE$22000,2,FALSE)),NA(),VLOOKUP($AY103,'DATOS | DATA'!$AY$27:$BE$22000,2,FALSE))</f>
        <v>1362.9487349999999</v>
      </c>
      <c r="BA103" s="220">
        <f ca="1">IF(ISNA(VLOOKUP($AY103,'DATOS | DATA'!$AY$27:$BE$22000,3,FALSE)),NA(),VLOOKUP($AY103,'DATOS | DATA'!$AY$27:$BE$22000,3,FALSE))</f>
        <v>-132.22492768290894</v>
      </c>
      <c r="BB103" s="220">
        <f ca="1">IF(ISNA(VLOOKUP($AY103,'DATOS | DATA'!$AY$27:$BE$22000,4,FALSE)),NA(),VLOOKUP($AY103,'DATOS | DATA'!$AY$27:$BE$22000,4,FALSE))</f>
        <v>28.628642405360139</v>
      </c>
      <c r="BC103" s="220">
        <f ca="1">IF(ISNA(VLOOKUP($AY103,'DATOS | DATA'!$AY$27:$BE$22000,5,FALSE)),NA(),VLOOKUP($AY103,'DATOS | DATA'!$AY$27:$BE$22000,5,FALSE))</f>
        <v>-2764.7876395044996</v>
      </c>
      <c r="BD103" s="220">
        <f ca="1">IF(ISNA(VLOOKUP($AY103,'DATOS | DATA'!$AY$27:$BE$22000,6,FALSE)),NA(),VLOOKUP($AY103,'DATOS | DATA'!$AY$27:$BE$22000,6,FALSE))</f>
        <v>91.447809760633561</v>
      </c>
      <c r="BE103" s="220">
        <f ca="1">IF(ISNA(VLOOKUP($AY103,'DATOS | DATA'!$AY$27:$BE$22000,7,FALSE)),NA(),VLOOKUP($AY103,'DATOS | DATA'!$AY$27:$BE$22000,7,FALSE))</f>
        <v>-1413.9873800214157</v>
      </c>
    </row>
    <row r="104" spans="4:57">
      <c r="D104" s="63">
        <f t="shared" ca="1" si="12"/>
        <v>45597</v>
      </c>
      <c r="E104" s="211">
        <f ca="1">IF(ISNA(VLOOKUP($D104,'DATOS | DATA'!$D$27:$G$22000,2,FALSE)),NA(),VLOOKUP($D104,'DATOS | DATA'!$D$27:$G$22000,2,FALSE))</f>
        <v>9758.9490000000005</v>
      </c>
      <c r="F104" s="211">
        <f ca="1">IF(ISNA(VLOOKUP($D104,'DATOS | DATA'!$D$27:$G$22000,3,FALSE)),NA(),VLOOKUP($D104,'DATOS | DATA'!$D$27:$G$22000,3,FALSE))</f>
        <v>15588.183999999999</v>
      </c>
      <c r="G104" s="211">
        <f ca="1">IF(ISNA(VLOOKUP($D104,'DATOS | DATA'!$D$27:$G$22000,4,FALSE)),NA(),VLOOKUP($D104,'DATOS | DATA'!$D$27:$G$22000,4,FALSE))</f>
        <v>25347.133000000002</v>
      </c>
      <c r="I104" s="63">
        <f t="shared" ca="1" si="13"/>
        <v>45597</v>
      </c>
      <c r="J104" s="68">
        <f ca="1">IF(ISNA(VLOOKUP($I104,'DATOS | DATA'!$I$232:$K$21999,2,FALSE)),NA(),IF(VLOOKUP($I104,'DATOS | DATA'!$I$232:$K$21999,2,FALSE)="s/o",NA(),VLOOKUP($I104,'DATOS | DATA'!$I$232:$K$21999,2,FALSE)))</f>
        <v>35.93</v>
      </c>
      <c r="K104" s="68">
        <f ca="1">IF(ISNA(VLOOKUP($I104,'DATOS | DATA'!$I$232:$K$21999,3,FALSE)),NA(),IF(VLOOKUP($I104,'DATOS | DATA'!$I$232:$K$21999,3,FALSE)="s/o",NA(),VLOOKUP($I104,'DATOS | DATA'!$I$232:$K$21999,3,FALSE)))</f>
        <v>38.28</v>
      </c>
      <c r="M104" s="63">
        <f t="shared" ca="1" si="23"/>
        <v>45597</v>
      </c>
      <c r="N104" s="211">
        <f ca="1">IF(ISNA(VLOOKUP($M104,'DATOS | DATA'!$M$27:$O$22000,2,FALSE)),NA(),VLOOKUP($M104,'DATOS | DATA'!$M$27:$O$22000,2,FALSE))</f>
        <v>29603</v>
      </c>
      <c r="O104" s="217">
        <f ca="1">IF(ISNA(VLOOKUP($M104,'DATOS | DATA'!$M$27:$O$22000,3,FALSE)),NA(),VLOOKUP($M104,'DATOS | DATA'!$M$27:$O$22000,3,FALSE))</f>
        <v>992.75</v>
      </c>
      <c r="Q104" s="63">
        <f t="shared" ca="1" si="14"/>
        <v>45597</v>
      </c>
      <c r="R104" s="210">
        <f ca="1">IF(ISNA(VLOOKUP($Q104,'DATOS | DATA'!$Q$27:$S$22000,2,FALSE)),NA(),VLOOKUP($Q104,'DATOS | DATA'!$Q$27:$S$22000,2,FALSE))</f>
        <v>222.29032547878904</v>
      </c>
      <c r="S104" s="210">
        <f ca="1">IF(ISNA(VLOOKUP($Q104,'DATOS | DATA'!$Q$27:$S$22000,3,FALSE)),NA(),VLOOKUP($Q104,'DATOS | DATA'!$Q$27:$S$22000,3,FALSE))</f>
        <v>122.8425899541687</v>
      </c>
      <c r="T104" s="57"/>
      <c r="U104" s="63">
        <f t="shared" ca="1" si="15"/>
        <v>45597</v>
      </c>
      <c r="V104" s="217">
        <f ca="1">IF(ISNA(VLOOKUP(U104,'DATOS | DATA'!$U$210:$V$22000,2,FALSE)),NA(),VLOOKUP(U104,'DATOS | DATA'!$U$210:$V$22000,2,FALSE))</f>
        <v>46.042218251792761</v>
      </c>
      <c r="X104" s="63">
        <f t="shared" ca="1" si="16"/>
        <v>45597</v>
      </c>
      <c r="Y104" s="210">
        <f ca="1">IF(ISNA(VLOOKUP($X104,'DATOS | DATA'!$X$27:$AA$22000,2,FALSE)),NA(),VLOOKUP($X104,'DATOS | DATA'!$X$27:$AA$22000,2,FALSE))</f>
        <v>37.5</v>
      </c>
      <c r="Z104" s="210">
        <f ca="1">IF(ISNA(VLOOKUP($X104,'DATOS | DATA'!$X$27:$AA$22000,3,FALSE)),NA(),VLOOKUP($X104,'DATOS | DATA'!$X$27:$AA$22000,3,FALSE))</f>
        <v>32.82</v>
      </c>
      <c r="AA104" s="210">
        <f ca="1">IF(ISNA(VLOOKUP($X104,'DATOS | DATA'!$X$27:$AA$22000,4,FALSE)),NA(),VLOOKUP($X104,'DATOS | DATA'!$X$27:$AA$22000,4,FALSE))</f>
        <v>38.5625</v>
      </c>
      <c r="AB104" s="210">
        <f ca="1">IF(ISNA(VLOOKUP($X104,'DATOS | DATA'!$X$27:$AB$22000,5,FALSE)),NA(),VLOOKUP($X104,'DATOS | DATA'!$X$27:$AB$22000,5,FALSE))</f>
        <v>39.75</v>
      </c>
      <c r="AD104" s="63">
        <f t="shared" ca="1" si="17"/>
        <v>45597</v>
      </c>
      <c r="AE104" s="210">
        <f ca="1">IF(ISNA(VLOOKUP($AD104,'DATOS | DATA'!$AD$27:$AF$22000,2,FALSE)),NA(),VLOOKUP($AD104,'DATOS | DATA'!$AD$27:$AF$22000,2,FALSE))</f>
        <v>47.18</v>
      </c>
      <c r="AF104" s="210">
        <f ca="1">IF(ISNA(VLOOKUP($AD104,'DATOS | DATA'!$AD$27:$AF$22000,3,FALSE)),NA(),VLOOKUP($AD104,'DATOS | DATA'!$AD$27:$AF$22000,3,FALSE))</f>
        <v>72.040000000000006</v>
      </c>
      <c r="AH104" s="63">
        <f t="shared" ca="1" si="18"/>
        <v>45597</v>
      </c>
      <c r="AI104" s="210">
        <f ca="1">IF(ISNA(VLOOKUP($AH104,'DATOS | DATA'!$AH$27:$AK$22000,2,FALSE)),NA(),VLOOKUP($AH104,'DATOS | DATA'!$AH$27:$AK$22000,2,FALSE))</f>
        <v>138.17274721998706</v>
      </c>
      <c r="AJ104" s="210">
        <f ca="1">IF(ISNA(VLOOKUP($AH104,'DATOS | DATA'!$AH$27:$AK$22000,3,FALSE)),NA(),VLOOKUP($AH104,'DATOS | DATA'!$AH$27:$AK$22000,3,FALSE))</f>
        <v>122.12383616986138</v>
      </c>
      <c r="AK104" s="210">
        <f ca="1">IF(ISNA(VLOOKUP($AH104,'DATOS | DATA'!$AH$27:$AK$22000,4,FALSE)),NA(),VLOOKUP($AH104,'DATOS | DATA'!$AH$27:$AK$22000,4,FALSE))</f>
        <v>108.62476748508504</v>
      </c>
      <c r="AM104" s="63">
        <f t="shared" ca="1" si="19"/>
        <v>45597</v>
      </c>
      <c r="AN104" s="217">
        <f ca="1">IF(ISNA(VLOOKUP($AM104,'DATOS | DATA'!$AM$27:$AP$22000,2,FALSE)),NA(),VLOOKUP($AM104,'DATOS | DATA'!$AM$27:$AP$22000,2,FALSE))</f>
        <v>219.8674199752098</v>
      </c>
      <c r="AO104" s="217">
        <f ca="1">IF(ISNA(VLOOKUP($AM104,'DATOS | DATA'!$AM$27:$AP$22000,3,FALSE)),NA(),VLOOKUP($AM104,'DATOS | DATA'!$AM$27:$AP$22000,3,FALSE))</f>
        <v>238.48337986366565</v>
      </c>
      <c r="AP104" s="217">
        <f ca="1">IF(ISNA(VLOOKUP($AM104,'DATOS | DATA'!$AM$27:$AP$22000,4,FALSE)),NA(),VLOOKUP($AM104,'DATOS | DATA'!$AM$27:$AP$22000,4,FALSE))</f>
        <v>213.40861518643467</v>
      </c>
      <c r="AR104" s="63">
        <f t="shared" ca="1" si="20"/>
        <v>45597</v>
      </c>
      <c r="AS104" s="217">
        <f ca="1">IF(ISNA(VLOOKUP($AR104,'DATOS | DATA'!$AR$27:$AT$22000,2,FALSE)),NA(),VLOOKUP($AR104,'DATOS | DATA'!$AR$27:$AT$22000,2,FALSE))</f>
        <v>106.22324092894519</v>
      </c>
      <c r="AT104" s="217">
        <f ca="1">IF(ISNA(VLOOKUP($AR104,'DATOS | DATA'!$AR$27:$AT$22000,3,FALSE)),NA(),VLOOKUP($AR104,'DATOS | DATA'!$AR$27:$AT$22000,3,FALSE))</f>
        <v>115.78351314299336</v>
      </c>
      <c r="AV104" s="63">
        <f t="shared" ca="1" si="21"/>
        <v>45597</v>
      </c>
      <c r="AW104" s="211">
        <f ca="1">IF(ISNA(VLOOKUP(AV104,'DATOS | DATA'!$AV$27:$AW$21786,2,FALSE)),NA(),VLOOKUP(AV104,'DATOS | DATA'!$AV$27:$AW$21786,2,FALSE))</f>
        <v>38794.650266000004</v>
      </c>
      <c r="AY104" s="71">
        <f t="shared" ca="1" si="22"/>
        <v>45597</v>
      </c>
      <c r="AZ104" s="220">
        <f ca="1">IF(ISNA(VLOOKUP($AY104,'DATOS | DATA'!$AY$27:$BE$22000,2,FALSE)),NA(),VLOOKUP($AY104,'DATOS | DATA'!$AY$27:$BE$22000,2,FALSE))</f>
        <v>1278.7767349999999</v>
      </c>
      <c r="BA104" s="220">
        <f ca="1">IF(ISNA(VLOOKUP($AY104,'DATOS | DATA'!$AY$27:$BE$22000,3,FALSE)),NA(),VLOOKUP($AY104,'DATOS | DATA'!$AY$27:$BE$22000,3,FALSE))</f>
        <v>-132.05666112712908</v>
      </c>
      <c r="BB104" s="220">
        <f ca="1">IF(ISNA(VLOOKUP($AY104,'DATOS | DATA'!$AY$27:$BE$22000,4,FALSE)),NA(),VLOOKUP($AY104,'DATOS | DATA'!$AY$27:$BE$22000,4,FALSE))</f>
        <v>18.137974357890105</v>
      </c>
      <c r="BC104" s="220">
        <f ca="1">IF(ISNA(VLOOKUP($AY104,'DATOS | DATA'!$AY$27:$BE$22000,5,FALSE)),NA(),VLOOKUP($AY104,'DATOS | DATA'!$AY$27:$BE$22000,5,FALSE))</f>
        <v>-199.36692877689003</v>
      </c>
      <c r="BD104" s="220">
        <f ca="1">IF(ISNA(VLOOKUP($AY104,'DATOS | DATA'!$AY$27:$BE$22000,6,FALSE)),NA(),VLOOKUP($AY104,'DATOS | DATA'!$AY$27:$BE$22000,6,FALSE))</f>
        <v>191.23169089319836</v>
      </c>
      <c r="BE104" s="220">
        <f ca="1">IF(ISNA(VLOOKUP($AY104,'DATOS | DATA'!$AY$27:$BE$22000,7,FALSE)),NA(),VLOOKUP($AY104,'DATOS | DATA'!$AY$27:$BE$22000,7,FALSE))</f>
        <v>1156.7228103470691</v>
      </c>
    </row>
    <row r="105" spans="4:57">
      <c r="D105" s="63">
        <f t="shared" ca="1" si="12"/>
        <v>45598</v>
      </c>
      <c r="E105" s="211">
        <f ca="1">IF(ISNA(VLOOKUP($D105,'DATOS | DATA'!$D$27:$G$22000,2,FALSE)),NA(),VLOOKUP($D105,'DATOS | DATA'!$D$27:$G$22000,2,FALSE))</f>
        <v>9758.9490000000005</v>
      </c>
      <c r="F105" s="211">
        <f ca="1">IF(ISNA(VLOOKUP($D105,'DATOS | DATA'!$D$27:$G$22000,3,FALSE)),NA(),VLOOKUP($D105,'DATOS | DATA'!$D$27:$G$22000,3,FALSE))</f>
        <v>15588.183999999999</v>
      </c>
      <c r="G105" s="211">
        <f ca="1">IF(ISNA(VLOOKUP($D105,'DATOS | DATA'!$D$27:$G$22000,4,FALSE)),NA(),VLOOKUP($D105,'DATOS | DATA'!$D$27:$G$22000,4,FALSE))</f>
        <v>25347.133000000002</v>
      </c>
      <c r="I105" s="63">
        <f t="shared" ca="1" si="13"/>
        <v>45598</v>
      </c>
      <c r="J105" s="68" t="e">
        <f ca="1">IF(ISNA(VLOOKUP($I105,'DATOS | DATA'!$I$232:$K$21999,2,FALSE)),NA(),IF(VLOOKUP($I105,'DATOS | DATA'!$I$232:$K$21999,2,FALSE)="s/o",NA(),VLOOKUP($I105,'DATOS | DATA'!$I$232:$K$21999,2,FALSE)))</f>
        <v>#N/A</v>
      </c>
      <c r="K105" s="68" t="e">
        <f ca="1">IF(ISNA(VLOOKUP($I105,'DATOS | DATA'!$I$232:$K$21999,3,FALSE)),NA(),IF(VLOOKUP($I105,'DATOS | DATA'!$I$232:$K$21999,3,FALSE)="s/o",NA(),VLOOKUP($I105,'DATOS | DATA'!$I$232:$K$21999,3,FALSE)))</f>
        <v>#N/A</v>
      </c>
      <c r="M105" s="63">
        <f t="shared" ca="1" si="23"/>
        <v>45598</v>
      </c>
      <c r="N105" s="211">
        <f ca="1">IF(ISNA(VLOOKUP($M105,'DATOS | DATA'!$M$27:$O$22000,2,FALSE)),NA(),VLOOKUP($M105,'DATOS | DATA'!$M$27:$O$22000,2,FALSE))</f>
        <v>29603</v>
      </c>
      <c r="O105" s="217">
        <f ca="1">IF(ISNA(VLOOKUP($M105,'DATOS | DATA'!$M$27:$O$22000,3,FALSE)),NA(),VLOOKUP($M105,'DATOS | DATA'!$M$27:$O$22000,3,FALSE))</f>
        <v>992.75</v>
      </c>
      <c r="Q105" s="63">
        <f t="shared" ca="1" si="14"/>
        <v>45598</v>
      </c>
      <c r="R105" s="210">
        <f ca="1">IF(ISNA(VLOOKUP($Q105,'DATOS | DATA'!$Q$27:$S$22000,2,FALSE)),NA(),VLOOKUP($Q105,'DATOS | DATA'!$Q$27:$S$22000,2,FALSE))</f>
        <v>221.76189402723355</v>
      </c>
      <c r="S105" s="210">
        <f ca="1">IF(ISNA(VLOOKUP($Q105,'DATOS | DATA'!$Q$27:$S$22000,3,FALSE)),NA(),VLOOKUP($Q105,'DATOS | DATA'!$Q$27:$S$22000,3,FALSE))</f>
        <v>122.47832728820978</v>
      </c>
      <c r="T105" s="57"/>
      <c r="U105" s="63">
        <f t="shared" ca="1" si="15"/>
        <v>45598</v>
      </c>
      <c r="V105" s="217">
        <f ca="1">IF(ISNA(VLOOKUP(U105,'DATOS | DATA'!$U$210:$V$22000,2,FALSE)),NA(),VLOOKUP(U105,'DATOS | DATA'!$U$210:$V$22000,2,FALSE))</f>
        <v>46.042218251792761</v>
      </c>
      <c r="X105" s="63">
        <f t="shared" ca="1" si="16"/>
        <v>45598</v>
      </c>
      <c r="Y105" s="210" t="e">
        <f ca="1">IF(ISNA(VLOOKUP($X105,'DATOS | DATA'!$X$27:$AA$22000,2,FALSE)),NA(),VLOOKUP($X105,'DATOS | DATA'!$X$27:$AA$22000,2,FALSE))</f>
        <v>#N/A</v>
      </c>
      <c r="Z105" s="210" t="e">
        <f ca="1">IF(ISNA(VLOOKUP($X105,'DATOS | DATA'!$X$27:$AA$22000,3,FALSE)),NA(),VLOOKUP($X105,'DATOS | DATA'!$X$27:$AA$22000,3,FALSE))</f>
        <v>#N/A</v>
      </c>
      <c r="AA105" s="210" t="e">
        <f ca="1">IF(ISNA(VLOOKUP($X105,'DATOS | DATA'!$X$27:$AA$22000,4,FALSE)),NA(),VLOOKUP($X105,'DATOS | DATA'!$X$27:$AA$22000,4,FALSE))</f>
        <v>#N/A</v>
      </c>
      <c r="AB105" s="210" t="e">
        <f ca="1">IF(ISNA(VLOOKUP($X105,'DATOS | DATA'!$X$27:$AB$22000,5,FALSE)),NA(),VLOOKUP($X105,'DATOS | DATA'!$X$27:$AB$22000,5,FALSE))</f>
        <v>#N/A</v>
      </c>
      <c r="AD105" s="63">
        <f t="shared" ca="1" si="17"/>
        <v>45598</v>
      </c>
      <c r="AE105" s="210" t="e">
        <f ca="1">IF(ISNA(VLOOKUP($AD105,'DATOS | DATA'!$AD$27:$AF$22000,2,FALSE)),NA(),VLOOKUP($AD105,'DATOS | DATA'!$AD$27:$AF$22000,2,FALSE))</f>
        <v>#N/A</v>
      </c>
      <c r="AF105" s="210" t="e">
        <f ca="1">IF(ISNA(VLOOKUP($AD105,'DATOS | DATA'!$AD$27:$AF$22000,3,FALSE)),NA(),VLOOKUP($AD105,'DATOS | DATA'!$AD$27:$AF$22000,3,FALSE))</f>
        <v>#N/A</v>
      </c>
      <c r="AH105" s="63">
        <f t="shared" ca="1" si="18"/>
        <v>45598</v>
      </c>
      <c r="AI105" s="210">
        <f ca="1">IF(ISNA(VLOOKUP($AH105,'DATOS | DATA'!$AH$27:$AK$22000,2,FALSE)),NA(),VLOOKUP($AH105,'DATOS | DATA'!$AH$27:$AK$22000,2,FALSE))</f>
        <v>138.84103373212008</v>
      </c>
      <c r="AJ105" s="210">
        <f ca="1">IF(ISNA(VLOOKUP($AH105,'DATOS | DATA'!$AH$27:$AK$22000,3,FALSE)),NA(),VLOOKUP($AH105,'DATOS | DATA'!$AH$27:$AK$22000,3,FALSE))</f>
        <v>122.18902475559284</v>
      </c>
      <c r="AK105" s="210">
        <f ca="1">IF(ISNA(VLOOKUP($AH105,'DATOS | DATA'!$AH$27:$AK$22000,4,FALSE)),NA(),VLOOKUP($AH105,'DATOS | DATA'!$AH$27:$AK$22000,4,FALSE))</f>
        <v>108.20227436345019</v>
      </c>
      <c r="AM105" s="63">
        <f t="shared" ca="1" si="19"/>
        <v>45598</v>
      </c>
      <c r="AN105" s="217">
        <f ca="1">IF(ISNA(VLOOKUP($AM105,'DATOS | DATA'!$AM$27:$AP$22000,2,FALSE)),NA(),VLOOKUP($AM105,'DATOS | DATA'!$AM$27:$AP$22000,2,FALSE))</f>
        <v>219.87570542800006</v>
      </c>
      <c r="AO105" s="217">
        <f ca="1">IF(ISNA(VLOOKUP($AM105,'DATOS | DATA'!$AM$27:$AP$22000,3,FALSE)),NA(),VLOOKUP($AM105,'DATOS | DATA'!$AM$27:$AP$22000,3,FALSE))</f>
        <v>238.94215071624961</v>
      </c>
      <c r="AP105" s="217">
        <f ca="1">IF(ISNA(VLOOKUP($AM105,'DATOS | DATA'!$AM$27:$AP$22000,4,FALSE)),NA(),VLOOKUP($AM105,'DATOS | DATA'!$AM$27:$AP$22000,4,FALSE))</f>
        <v>212.95536502321491</v>
      </c>
      <c r="AR105" s="63">
        <f t="shared" ca="1" si="20"/>
        <v>45598</v>
      </c>
      <c r="AS105" s="217">
        <f ca="1">IF(ISNA(VLOOKUP($AR105,'DATOS | DATA'!$AR$27:$AT$22000,2,FALSE)),NA(),VLOOKUP($AR105,'DATOS | DATA'!$AR$27:$AT$22000,2,FALSE))</f>
        <v>107.21087257617729</v>
      </c>
      <c r="AT105" s="217">
        <f ca="1">IF(ISNA(VLOOKUP($AR105,'DATOS | DATA'!$AR$27:$AT$22000,3,FALSE)),NA(),VLOOKUP($AR105,'DATOS | DATA'!$AR$27:$AT$22000,3,FALSE))</f>
        <v>116.9061461031208</v>
      </c>
      <c r="AV105" s="63">
        <f t="shared" ca="1" si="21"/>
        <v>45598</v>
      </c>
      <c r="AW105" s="211">
        <f ca="1">IF(ISNA(VLOOKUP(AV105,'DATOS | DATA'!$AV$27:$AW$21786,2,FALSE)),NA(),VLOOKUP(AV105,'DATOS | DATA'!$AV$27:$AW$21786,2,FALSE))</f>
        <v>38794.650266000004</v>
      </c>
      <c r="AY105" s="71">
        <f t="shared" ca="1" si="22"/>
        <v>45598</v>
      </c>
      <c r="AZ105" s="220" t="e">
        <f ca="1">IF(ISNA(VLOOKUP($AY105,'DATOS | DATA'!$AY$27:$BE$22000,2,FALSE)),NA(),VLOOKUP($AY105,'DATOS | DATA'!$AY$27:$BE$22000,2,FALSE))</f>
        <v>#N/A</v>
      </c>
      <c r="BA105" s="220" t="e">
        <f ca="1">IF(ISNA(VLOOKUP($AY105,'DATOS | DATA'!$AY$27:$BE$22000,3,FALSE)),NA(),VLOOKUP($AY105,'DATOS | DATA'!$AY$27:$BE$22000,3,FALSE))</f>
        <v>#N/A</v>
      </c>
      <c r="BB105" s="220" t="e">
        <f ca="1">IF(ISNA(VLOOKUP($AY105,'DATOS | DATA'!$AY$27:$BE$22000,4,FALSE)),NA(),VLOOKUP($AY105,'DATOS | DATA'!$AY$27:$BE$22000,4,FALSE))</f>
        <v>#N/A</v>
      </c>
      <c r="BC105" s="220" t="e">
        <f ca="1">IF(ISNA(VLOOKUP($AY105,'DATOS | DATA'!$AY$27:$BE$22000,5,FALSE)),NA(),VLOOKUP($AY105,'DATOS | DATA'!$AY$27:$BE$22000,5,FALSE))</f>
        <v>#N/A</v>
      </c>
      <c r="BD105" s="220" t="e">
        <f ca="1">IF(ISNA(VLOOKUP($AY105,'DATOS | DATA'!$AY$27:$BE$22000,6,FALSE)),NA(),VLOOKUP($AY105,'DATOS | DATA'!$AY$27:$BE$22000,6,FALSE))</f>
        <v>#N/A</v>
      </c>
      <c r="BE105" s="220" t="e">
        <f ca="1">IF(ISNA(VLOOKUP($AY105,'DATOS | DATA'!$AY$27:$BE$22000,7,FALSE)),NA(),VLOOKUP($AY105,'DATOS | DATA'!$AY$27:$BE$22000,7,FALSE))</f>
        <v>#N/A</v>
      </c>
    </row>
    <row r="106" spans="4:57">
      <c r="D106" s="63">
        <f t="shared" ca="1" si="12"/>
        <v>45599</v>
      </c>
      <c r="E106" s="211">
        <f ca="1">IF(ISNA(VLOOKUP($D106,'DATOS | DATA'!$D$27:$G$22000,2,FALSE)),NA(),VLOOKUP($D106,'DATOS | DATA'!$D$27:$G$22000,2,FALSE))</f>
        <v>9758.9490000000005</v>
      </c>
      <c r="F106" s="211">
        <f ca="1">IF(ISNA(VLOOKUP($D106,'DATOS | DATA'!$D$27:$G$22000,3,FALSE)),NA(),VLOOKUP($D106,'DATOS | DATA'!$D$27:$G$22000,3,FALSE))</f>
        <v>15588.183999999999</v>
      </c>
      <c r="G106" s="211">
        <f ca="1">IF(ISNA(VLOOKUP($D106,'DATOS | DATA'!$D$27:$G$22000,4,FALSE)),NA(),VLOOKUP($D106,'DATOS | DATA'!$D$27:$G$22000,4,FALSE))</f>
        <v>25347.133000000002</v>
      </c>
      <c r="I106" s="63">
        <f t="shared" ca="1" si="13"/>
        <v>45599</v>
      </c>
      <c r="J106" s="68" t="e">
        <f ca="1">IF(ISNA(VLOOKUP($I106,'DATOS | DATA'!$I$232:$K$21999,2,FALSE)),NA(),IF(VLOOKUP($I106,'DATOS | DATA'!$I$232:$K$21999,2,FALSE)="s/o",NA(),VLOOKUP($I106,'DATOS | DATA'!$I$232:$K$21999,2,FALSE)))</f>
        <v>#N/A</v>
      </c>
      <c r="K106" s="68" t="e">
        <f ca="1">IF(ISNA(VLOOKUP($I106,'DATOS | DATA'!$I$232:$K$21999,3,FALSE)),NA(),IF(VLOOKUP($I106,'DATOS | DATA'!$I$232:$K$21999,3,FALSE)="s/o",NA(),VLOOKUP($I106,'DATOS | DATA'!$I$232:$K$21999,3,FALSE)))</f>
        <v>#N/A</v>
      </c>
      <c r="M106" s="63">
        <f t="shared" ca="1" si="23"/>
        <v>45599</v>
      </c>
      <c r="N106" s="211">
        <f ca="1">IF(ISNA(VLOOKUP($M106,'DATOS | DATA'!$M$27:$O$22000,2,FALSE)),NA(),VLOOKUP($M106,'DATOS | DATA'!$M$27:$O$22000,2,FALSE))</f>
        <v>29603</v>
      </c>
      <c r="O106" s="217">
        <f ca="1">IF(ISNA(VLOOKUP($M106,'DATOS | DATA'!$M$27:$O$22000,3,FALSE)),NA(),VLOOKUP($M106,'DATOS | DATA'!$M$27:$O$22000,3,FALSE))</f>
        <v>992.75</v>
      </c>
      <c r="Q106" s="63">
        <f t="shared" ca="1" si="14"/>
        <v>45599</v>
      </c>
      <c r="R106" s="210">
        <f ca="1">IF(ISNA(VLOOKUP($Q106,'DATOS | DATA'!$Q$27:$S$22000,2,FALSE)),NA(),VLOOKUP($Q106,'DATOS | DATA'!$Q$27:$S$22000,2,FALSE))</f>
        <v>221.32198255282151</v>
      </c>
      <c r="S106" s="210">
        <f ca="1">IF(ISNA(VLOOKUP($Q106,'DATOS | DATA'!$Q$27:$S$22000,3,FALSE)),NA(),VLOOKUP($Q106,'DATOS | DATA'!$Q$27:$S$22000,3,FALSE))</f>
        <v>122.24121491351832</v>
      </c>
      <c r="T106" s="57"/>
      <c r="U106" s="63">
        <f t="shared" ca="1" si="15"/>
        <v>45599</v>
      </c>
      <c r="V106" s="217">
        <f ca="1">IF(ISNA(VLOOKUP(U106,'DATOS | DATA'!$U$210:$V$22000,2,FALSE)),NA(),VLOOKUP(U106,'DATOS | DATA'!$U$210:$V$22000,2,FALSE))</f>
        <v>46.042218251792761</v>
      </c>
      <c r="X106" s="63">
        <f t="shared" ca="1" si="16"/>
        <v>45599</v>
      </c>
      <c r="Y106" s="210" t="e">
        <f ca="1">IF(ISNA(VLOOKUP($X106,'DATOS | DATA'!$X$27:$AA$22000,2,FALSE)),NA(),VLOOKUP($X106,'DATOS | DATA'!$X$27:$AA$22000,2,FALSE))</f>
        <v>#N/A</v>
      </c>
      <c r="Z106" s="210" t="e">
        <f ca="1">IF(ISNA(VLOOKUP($X106,'DATOS | DATA'!$X$27:$AA$22000,3,FALSE)),NA(),VLOOKUP($X106,'DATOS | DATA'!$X$27:$AA$22000,3,FALSE))</f>
        <v>#N/A</v>
      </c>
      <c r="AA106" s="210" t="e">
        <f ca="1">IF(ISNA(VLOOKUP($X106,'DATOS | DATA'!$X$27:$AA$22000,4,FALSE)),NA(),VLOOKUP($X106,'DATOS | DATA'!$X$27:$AA$22000,4,FALSE))</f>
        <v>#N/A</v>
      </c>
      <c r="AB106" s="210" t="e">
        <f ca="1">IF(ISNA(VLOOKUP($X106,'DATOS | DATA'!$X$27:$AB$22000,5,FALSE)),NA(),VLOOKUP($X106,'DATOS | DATA'!$X$27:$AB$22000,5,FALSE))</f>
        <v>#N/A</v>
      </c>
      <c r="AD106" s="63">
        <f t="shared" ca="1" si="17"/>
        <v>45599</v>
      </c>
      <c r="AE106" s="210" t="e">
        <f ca="1">IF(ISNA(VLOOKUP($AD106,'DATOS | DATA'!$AD$27:$AF$22000,2,FALSE)),NA(),VLOOKUP($AD106,'DATOS | DATA'!$AD$27:$AF$22000,2,FALSE))</f>
        <v>#N/A</v>
      </c>
      <c r="AF106" s="210" t="e">
        <f ca="1">IF(ISNA(VLOOKUP($AD106,'DATOS | DATA'!$AD$27:$AF$22000,3,FALSE)),NA(),VLOOKUP($AD106,'DATOS | DATA'!$AD$27:$AF$22000,3,FALSE))</f>
        <v>#N/A</v>
      </c>
      <c r="AH106" s="63">
        <f t="shared" ca="1" si="18"/>
        <v>45599</v>
      </c>
      <c r="AI106" s="210">
        <f ca="1">IF(ISNA(VLOOKUP($AH106,'DATOS | DATA'!$AH$27:$AK$22000,2,FALSE)),NA(),VLOOKUP($AH106,'DATOS | DATA'!$AH$27:$AK$22000,2,FALSE))</f>
        <v>139.49003532325167</v>
      </c>
      <c r="AJ106" s="210">
        <f ca="1">IF(ISNA(VLOOKUP($AH106,'DATOS | DATA'!$AH$27:$AK$22000,3,FALSE)),NA(),VLOOKUP($AH106,'DATOS | DATA'!$AH$27:$AK$22000,3,FALSE))</f>
        <v>122.30414475410831</v>
      </c>
      <c r="AK106" s="210">
        <f ca="1">IF(ISNA(VLOOKUP($AH106,'DATOS | DATA'!$AH$27:$AK$22000,4,FALSE)),NA(),VLOOKUP($AH106,'DATOS | DATA'!$AH$27:$AK$22000,4,FALSE))</f>
        <v>107.93815058749865</v>
      </c>
      <c r="AM106" s="63">
        <f t="shared" ca="1" si="19"/>
        <v>45599</v>
      </c>
      <c r="AN106" s="217">
        <f ca="1">IF(ISNA(VLOOKUP($AM106,'DATOS | DATA'!$AM$27:$AP$22000,2,FALSE)),NA(),VLOOKUP($AM106,'DATOS | DATA'!$AM$27:$AP$22000,2,FALSE))</f>
        <v>219.92297638491544</v>
      </c>
      <c r="AO106" s="217">
        <f ca="1">IF(ISNA(VLOOKUP($AM106,'DATOS | DATA'!$AM$27:$AP$22000,3,FALSE)),NA(),VLOOKUP($AM106,'DATOS | DATA'!$AM$27:$AP$22000,3,FALSE))</f>
        <v>239.42321397262484</v>
      </c>
      <c r="AP106" s="217">
        <f ca="1">IF(ISNA(VLOOKUP($AM106,'DATOS | DATA'!$AM$27:$AP$22000,4,FALSE)),NA(),VLOOKUP($AM106,'DATOS | DATA'!$AM$27:$AP$22000,4,FALSE))</f>
        <v>212.5502619166887</v>
      </c>
      <c r="AR106" s="63">
        <f t="shared" ca="1" si="20"/>
        <v>45599</v>
      </c>
      <c r="AS106" s="217">
        <f ca="1">IF(ISNA(VLOOKUP($AR106,'DATOS | DATA'!$AR$27:$AT$22000,2,FALSE)),NA(),VLOOKUP($AR106,'DATOS | DATA'!$AR$27:$AT$22000,2,FALSE))</f>
        <v>108.22453063947393</v>
      </c>
      <c r="AT106" s="217">
        <f ca="1">IF(ISNA(VLOOKUP($AR106,'DATOS | DATA'!$AR$27:$AT$22000,3,FALSE)),NA(),VLOOKUP($AR106,'DATOS | DATA'!$AR$27:$AT$22000,3,FALSE))</f>
        <v>118.0693632845109</v>
      </c>
      <c r="AV106" s="63">
        <f t="shared" ca="1" si="21"/>
        <v>45599</v>
      </c>
      <c r="AW106" s="211">
        <f ca="1">IF(ISNA(VLOOKUP(AV106,'DATOS | DATA'!$AV$27:$AW$21786,2,FALSE)),NA(),VLOOKUP(AV106,'DATOS | DATA'!$AV$27:$AW$21786,2,FALSE))</f>
        <v>38794.650266000004</v>
      </c>
      <c r="AY106" s="71">
        <f t="shared" ca="1" si="22"/>
        <v>45599</v>
      </c>
      <c r="AZ106" s="220" t="e">
        <f ca="1">IF(ISNA(VLOOKUP($AY106,'DATOS | DATA'!$AY$27:$BE$22000,2,FALSE)),NA(),VLOOKUP($AY106,'DATOS | DATA'!$AY$27:$BE$22000,2,FALSE))</f>
        <v>#N/A</v>
      </c>
      <c r="BA106" s="220" t="e">
        <f ca="1">IF(ISNA(VLOOKUP($AY106,'DATOS | DATA'!$AY$27:$BE$22000,3,FALSE)),NA(),VLOOKUP($AY106,'DATOS | DATA'!$AY$27:$BE$22000,3,FALSE))</f>
        <v>#N/A</v>
      </c>
      <c r="BB106" s="220" t="e">
        <f ca="1">IF(ISNA(VLOOKUP($AY106,'DATOS | DATA'!$AY$27:$BE$22000,4,FALSE)),NA(),VLOOKUP($AY106,'DATOS | DATA'!$AY$27:$BE$22000,4,FALSE))</f>
        <v>#N/A</v>
      </c>
      <c r="BC106" s="220" t="e">
        <f ca="1">IF(ISNA(VLOOKUP($AY106,'DATOS | DATA'!$AY$27:$BE$22000,5,FALSE)),NA(),VLOOKUP($AY106,'DATOS | DATA'!$AY$27:$BE$22000,5,FALSE))</f>
        <v>#N/A</v>
      </c>
      <c r="BD106" s="220" t="e">
        <f ca="1">IF(ISNA(VLOOKUP($AY106,'DATOS | DATA'!$AY$27:$BE$22000,6,FALSE)),NA(),VLOOKUP($AY106,'DATOS | DATA'!$AY$27:$BE$22000,6,FALSE))</f>
        <v>#N/A</v>
      </c>
      <c r="BE106" s="220" t="e">
        <f ca="1">IF(ISNA(VLOOKUP($AY106,'DATOS | DATA'!$AY$27:$BE$22000,7,FALSE)),NA(),VLOOKUP($AY106,'DATOS | DATA'!$AY$27:$BE$22000,7,FALSE))</f>
        <v>#N/A</v>
      </c>
    </row>
    <row r="107" spans="4:57">
      <c r="D107" s="63">
        <f t="shared" ca="1" si="12"/>
        <v>45600</v>
      </c>
      <c r="E107" s="211">
        <f ca="1">IF(ISNA(VLOOKUP($D107,'DATOS | DATA'!$D$27:$G$22000,2,FALSE)),NA(),VLOOKUP($D107,'DATOS | DATA'!$D$27:$G$22000,2,FALSE))</f>
        <v>10415.671</v>
      </c>
      <c r="F107" s="211">
        <f ca="1">IF(ISNA(VLOOKUP($D107,'DATOS | DATA'!$D$27:$G$22000,3,FALSE)),NA(),VLOOKUP($D107,'DATOS | DATA'!$D$27:$G$22000,3,FALSE))</f>
        <v>15644.455</v>
      </c>
      <c r="G107" s="211">
        <f ca="1">IF(ISNA(VLOOKUP($D107,'DATOS | DATA'!$D$27:$G$22000,4,FALSE)),NA(),VLOOKUP($D107,'DATOS | DATA'!$D$27:$G$22000,4,FALSE))</f>
        <v>26060.126</v>
      </c>
      <c r="I107" s="63">
        <f t="shared" ca="1" si="13"/>
        <v>45600</v>
      </c>
      <c r="J107" s="68">
        <f ca="1">IF(ISNA(VLOOKUP($I107,'DATOS | DATA'!$I$232:$K$21999,2,FALSE)),NA(),IF(VLOOKUP($I107,'DATOS | DATA'!$I$232:$K$21999,2,FALSE)="s/o",NA(),VLOOKUP($I107,'DATOS | DATA'!$I$232:$K$21999,2,FALSE)))</f>
        <v>37.11</v>
      </c>
      <c r="K107" s="68">
        <f ca="1">IF(ISNA(VLOOKUP($I107,'DATOS | DATA'!$I$232:$K$21999,3,FALSE)),NA(),IF(VLOOKUP($I107,'DATOS | DATA'!$I$232:$K$21999,3,FALSE)="s/o",NA(),VLOOKUP($I107,'DATOS | DATA'!$I$232:$K$21999,3,FALSE)))</f>
        <v>39.24</v>
      </c>
      <c r="M107" s="63">
        <f t="shared" ca="1" si="23"/>
        <v>45600</v>
      </c>
      <c r="N107" s="211">
        <f ca="1">IF(ISNA(VLOOKUP($M107,'DATOS | DATA'!$M$27:$O$22000,2,FALSE)),NA(),VLOOKUP($M107,'DATOS | DATA'!$M$27:$O$22000,2,FALSE))</f>
        <v>30182</v>
      </c>
      <c r="O107" s="217">
        <f ca="1">IF(ISNA(VLOOKUP($M107,'DATOS | DATA'!$M$27:$O$22000,3,FALSE)),NA(),VLOOKUP($M107,'DATOS | DATA'!$M$27:$O$22000,3,FALSE))</f>
        <v>993.33330000000001</v>
      </c>
      <c r="Q107" s="63">
        <f t="shared" ca="1" si="14"/>
        <v>45600</v>
      </c>
      <c r="R107" s="210">
        <f ca="1">IF(ISNA(VLOOKUP($Q107,'DATOS | DATA'!$Q$27:$S$22000,2,FALSE)),NA(),VLOOKUP($Q107,'DATOS | DATA'!$Q$27:$S$22000,2,FALSE))</f>
        <v>221.37362013164631</v>
      </c>
      <c r="S107" s="210">
        <f ca="1">IF(ISNA(VLOOKUP($Q107,'DATOS | DATA'!$Q$27:$S$22000,3,FALSE)),NA(),VLOOKUP($Q107,'DATOS | DATA'!$Q$27:$S$22000,3,FALSE))</f>
        <v>121.81846117459285</v>
      </c>
      <c r="T107" s="57"/>
      <c r="U107" s="63">
        <f t="shared" ca="1" si="15"/>
        <v>45600</v>
      </c>
      <c r="V107" s="217">
        <f ca="1">IF(ISNA(VLOOKUP(U107,'DATOS | DATA'!$U$210:$V$22000,2,FALSE)),NA(),VLOOKUP(U107,'DATOS | DATA'!$U$210:$V$22000,2,FALSE))</f>
        <v>46.778773434054401</v>
      </c>
      <c r="X107" s="63">
        <f t="shared" ca="1" si="16"/>
        <v>45600</v>
      </c>
      <c r="Y107" s="210">
        <f ca="1">IF(ISNA(VLOOKUP($X107,'DATOS | DATA'!$X$27:$AA$22000,2,FALSE)),NA(),VLOOKUP($X107,'DATOS | DATA'!$X$27:$AA$22000,2,FALSE))</f>
        <v>36.6875</v>
      </c>
      <c r="Z107" s="210">
        <f ca="1">IF(ISNA(VLOOKUP($X107,'DATOS | DATA'!$X$27:$AA$22000,3,FALSE)),NA(),VLOOKUP($X107,'DATOS | DATA'!$X$27:$AA$22000,3,FALSE))</f>
        <v>33.08</v>
      </c>
      <c r="AA107" s="210">
        <f ca="1">IF(ISNA(VLOOKUP($X107,'DATOS | DATA'!$X$27:$AA$22000,4,FALSE)),NA(),VLOOKUP($X107,'DATOS | DATA'!$X$27:$AA$22000,4,FALSE))</f>
        <v>37.9375</v>
      </c>
      <c r="AB107" s="210">
        <f ca="1">IF(ISNA(VLOOKUP($X107,'DATOS | DATA'!$X$27:$AB$22000,5,FALSE)),NA(),VLOOKUP($X107,'DATOS | DATA'!$X$27:$AB$22000,5,FALSE))</f>
        <v>39.1875</v>
      </c>
      <c r="AD107" s="63">
        <f t="shared" ca="1" si="17"/>
        <v>45600</v>
      </c>
      <c r="AE107" s="210">
        <f ca="1">IF(ISNA(VLOOKUP($AD107,'DATOS | DATA'!$AD$27:$AF$22000,2,FALSE)),NA(),VLOOKUP($AD107,'DATOS | DATA'!$AD$27:$AF$22000,2,FALSE))</f>
        <v>45.58</v>
      </c>
      <c r="AF107" s="210">
        <f ca="1">IF(ISNA(VLOOKUP($AD107,'DATOS | DATA'!$AD$27:$AF$22000,3,FALSE)),NA(),VLOOKUP($AD107,'DATOS | DATA'!$AD$27:$AF$22000,3,FALSE))</f>
        <v>72.489999999999995</v>
      </c>
      <c r="AH107" s="63">
        <f t="shared" ca="1" si="18"/>
        <v>45600</v>
      </c>
      <c r="AI107" s="210">
        <f ca="1">IF(ISNA(VLOOKUP($AH107,'DATOS | DATA'!$AH$27:$AK$22000,2,FALSE)),NA(),VLOOKUP($AH107,'DATOS | DATA'!$AH$27:$AK$22000,2,FALSE))</f>
        <v>140.15910180186663</v>
      </c>
      <c r="AJ107" s="210">
        <f ca="1">IF(ISNA(VLOOKUP($AH107,'DATOS | DATA'!$AH$27:$AK$22000,3,FALSE)),NA(),VLOOKUP($AH107,'DATOS | DATA'!$AH$27:$AK$22000,3,FALSE))</f>
        <v>122.28434682780799</v>
      </c>
      <c r="AK107" s="210">
        <f ca="1">IF(ISNA(VLOOKUP($AH107,'DATOS | DATA'!$AH$27:$AK$22000,4,FALSE)),NA(),VLOOKUP($AH107,'DATOS | DATA'!$AH$27:$AK$22000,4,FALSE))</f>
        <v>107.38557687402106</v>
      </c>
      <c r="AM107" s="63">
        <f t="shared" ca="1" si="19"/>
        <v>45600</v>
      </c>
      <c r="AN107" s="217">
        <f ca="1">IF(ISNA(VLOOKUP($AM107,'DATOS | DATA'!$AM$27:$AP$22000,2,FALSE)),NA(),VLOOKUP($AM107,'DATOS | DATA'!$AM$27:$AP$22000,2,FALSE))</f>
        <v>219.95313473393833</v>
      </c>
      <c r="AO107" s="217">
        <f ca="1">IF(ISNA(VLOOKUP($AM107,'DATOS | DATA'!$AM$27:$AP$22000,3,FALSE)),NA(),VLOOKUP($AM107,'DATOS | DATA'!$AM$27:$AP$22000,3,FALSE))</f>
        <v>239.55193652594363</v>
      </c>
      <c r="AP107" s="217">
        <f ca="1">IF(ISNA(VLOOKUP($AM107,'DATOS | DATA'!$AM$27:$AP$22000,4,FALSE)),NA(),VLOOKUP($AM107,'DATOS | DATA'!$AM$27:$AP$22000,4,FALSE))</f>
        <v>212.38601498839711</v>
      </c>
      <c r="AR107" s="63">
        <f t="shared" ca="1" si="20"/>
        <v>45600</v>
      </c>
      <c r="AS107" s="217">
        <f ca="1">IF(ISNA(VLOOKUP($AR107,'DATOS | DATA'!$AR$27:$AT$22000,2,FALSE)),NA(),VLOOKUP($AR107,'DATOS | DATA'!$AR$27:$AT$22000,2,FALSE))</f>
        <v>109.11581137309292</v>
      </c>
      <c r="AT107" s="217">
        <f ca="1">IF(ISNA(VLOOKUP($AR107,'DATOS | DATA'!$AR$27:$AT$22000,3,FALSE)),NA(),VLOOKUP($AR107,'DATOS | DATA'!$AR$27:$AT$22000,3,FALSE))</f>
        <v>119.17641314311771</v>
      </c>
      <c r="AV107" s="63">
        <f t="shared" ca="1" si="21"/>
        <v>45600</v>
      </c>
      <c r="AW107" s="211">
        <f ca="1">IF(ISNA(VLOOKUP(AV107,'DATOS | DATA'!$AV$27:$AW$21786,2,FALSE)),NA(),VLOOKUP(AV107,'DATOS | DATA'!$AV$27:$AW$21786,2,FALSE))</f>
        <v>38450.24181</v>
      </c>
      <c r="AY107" s="71">
        <f t="shared" ca="1" si="22"/>
        <v>45600</v>
      </c>
      <c r="AZ107" s="220">
        <f ca="1">IF(ISNA(VLOOKUP($AY107,'DATOS | DATA'!$AY$27:$BE$22000,2,FALSE)),NA(),VLOOKUP($AY107,'DATOS | DATA'!$AY$27:$BE$22000,2,FALSE))</f>
        <v>1223.1211599999999</v>
      </c>
      <c r="BA107" s="220">
        <f ca="1">IF(ISNA(VLOOKUP($AY107,'DATOS | DATA'!$AY$27:$BE$22000,3,FALSE)),NA(),VLOOKUP($AY107,'DATOS | DATA'!$AY$27:$BE$22000,3,FALSE))</f>
        <v>-131.54311304052894</v>
      </c>
      <c r="BB107" s="220">
        <f ca="1">IF(ISNA(VLOOKUP($AY107,'DATOS | DATA'!$AY$27:$BE$22000,4,FALSE)),NA(),VLOOKUP($AY107,'DATOS | DATA'!$AY$27:$BE$22000,4,FALSE))</f>
        <v>-7.7215140036998928</v>
      </c>
      <c r="BC107" s="220">
        <f ca="1">IF(ISNA(VLOOKUP($AY107,'DATOS | DATA'!$AY$27:$BE$22000,5,FALSE)),NA(),VLOOKUP($AY107,'DATOS | DATA'!$AY$27:$BE$22000,5,FALSE))</f>
        <v>622.28108413159987</v>
      </c>
      <c r="BD107" s="220">
        <f ca="1">IF(ISNA(VLOOKUP($AY107,'DATOS | DATA'!$AY$27:$BE$22000,6,FALSE)),NA(),VLOOKUP($AY107,'DATOS | DATA'!$AY$27:$BE$22000,6,FALSE))</f>
        <v>194.9096828969503</v>
      </c>
      <c r="BE107" s="220">
        <f ca="1">IF(ISNA(VLOOKUP($AY107,'DATOS | DATA'!$AY$27:$BE$22000,7,FALSE)),NA(),VLOOKUP($AY107,'DATOS | DATA'!$AY$27:$BE$22000,7,FALSE))</f>
        <v>1901.0472999843209</v>
      </c>
    </row>
    <row r="108" spans="4:57">
      <c r="D108" s="63">
        <f t="shared" ca="1" si="12"/>
        <v>45601</v>
      </c>
      <c r="E108" s="211">
        <f ca="1">IF(ISNA(VLOOKUP($D108,'DATOS | DATA'!$D$27:$G$22000,2,FALSE)),NA(),VLOOKUP($D108,'DATOS | DATA'!$D$27:$G$22000,2,FALSE))</f>
        <v>10471.143</v>
      </c>
      <c r="F108" s="211">
        <f ca="1">IF(ISNA(VLOOKUP($D108,'DATOS | DATA'!$D$27:$G$22000,3,FALSE)),NA(),VLOOKUP($D108,'DATOS | DATA'!$D$27:$G$22000,3,FALSE))</f>
        <v>15689.751</v>
      </c>
      <c r="G108" s="211">
        <f ca="1">IF(ISNA(VLOOKUP($D108,'DATOS | DATA'!$D$27:$G$22000,4,FALSE)),NA(),VLOOKUP($D108,'DATOS | DATA'!$D$27:$G$22000,4,FALSE))</f>
        <v>26160.894</v>
      </c>
      <c r="I108" s="63">
        <f t="shared" ca="1" si="13"/>
        <v>45601</v>
      </c>
      <c r="J108" s="68">
        <f ca="1">IF(ISNA(VLOOKUP($I108,'DATOS | DATA'!$I$232:$K$21999,2,FALSE)),NA(),IF(VLOOKUP($I108,'DATOS | DATA'!$I$232:$K$21999,2,FALSE)="s/o",NA(),VLOOKUP($I108,'DATOS | DATA'!$I$232:$K$21999,2,FALSE)))</f>
        <v>36.700000000000003</v>
      </c>
      <c r="K108" s="68">
        <f ca="1">IF(ISNA(VLOOKUP($I108,'DATOS | DATA'!$I$232:$K$21999,3,FALSE)),NA(),IF(VLOOKUP($I108,'DATOS | DATA'!$I$232:$K$21999,3,FALSE)="s/o",NA(),VLOOKUP($I108,'DATOS | DATA'!$I$232:$K$21999,3,FALSE)))</f>
        <v>39.21</v>
      </c>
      <c r="M108" s="63">
        <f t="shared" ca="1" si="23"/>
        <v>45601</v>
      </c>
      <c r="N108" s="211">
        <f ca="1">IF(ISNA(VLOOKUP($M108,'DATOS | DATA'!$M$27:$O$22000,2,FALSE)),NA(),VLOOKUP($M108,'DATOS | DATA'!$M$27:$O$22000,2,FALSE))</f>
        <v>30432</v>
      </c>
      <c r="O108" s="217">
        <f ca="1">IF(ISNA(VLOOKUP($M108,'DATOS | DATA'!$M$27:$O$22000,3,FALSE)),NA(),VLOOKUP($M108,'DATOS | DATA'!$M$27:$O$22000,3,FALSE))</f>
        <v>994.75</v>
      </c>
      <c r="Q108" s="63">
        <f t="shared" ca="1" si="14"/>
        <v>45601</v>
      </c>
      <c r="R108" s="210">
        <f ca="1">IF(ISNA(VLOOKUP($Q108,'DATOS | DATA'!$Q$27:$S$22000,2,FALSE)),NA(),VLOOKUP($Q108,'DATOS | DATA'!$Q$27:$S$22000,2,FALSE))</f>
        <v>221.47077228962212</v>
      </c>
      <c r="S108" s="210">
        <f ca="1">IF(ISNA(VLOOKUP($Q108,'DATOS | DATA'!$Q$27:$S$22000,3,FALSE)),NA(),VLOOKUP($Q108,'DATOS | DATA'!$Q$27:$S$22000,3,FALSE))</f>
        <v>121.46804303418146</v>
      </c>
      <c r="T108" s="57"/>
      <c r="U108" s="63">
        <f t="shared" ca="1" si="15"/>
        <v>45601</v>
      </c>
      <c r="V108" s="217">
        <f ca="1">IF(ISNA(VLOOKUP(U108,'DATOS | DATA'!$U$210:$V$22000,2,FALSE)),NA(),VLOOKUP(U108,'DATOS | DATA'!$U$210:$V$22000,2,FALSE))</f>
        <v>46.642910128056123</v>
      </c>
      <c r="X108" s="63">
        <f t="shared" ca="1" si="16"/>
        <v>45601</v>
      </c>
      <c r="Y108" s="210">
        <f ca="1">IF(ISNA(VLOOKUP($X108,'DATOS | DATA'!$X$27:$AA$22000,2,FALSE)),NA(),VLOOKUP($X108,'DATOS | DATA'!$X$27:$AA$22000,2,FALSE))</f>
        <v>36.3125</v>
      </c>
      <c r="Z108" s="210">
        <f ca="1">IF(ISNA(VLOOKUP($X108,'DATOS | DATA'!$X$27:$AA$22000,3,FALSE)),NA(),VLOOKUP($X108,'DATOS | DATA'!$X$27:$AA$22000,3,FALSE))</f>
        <v>33.28</v>
      </c>
      <c r="AA108" s="210">
        <f ca="1">IF(ISNA(VLOOKUP($X108,'DATOS | DATA'!$X$27:$AA$22000,4,FALSE)),NA(),VLOOKUP($X108,'DATOS | DATA'!$X$27:$AA$22000,4,FALSE))</f>
        <v>37.6875</v>
      </c>
      <c r="AB108" s="210">
        <f ca="1">IF(ISNA(VLOOKUP($X108,'DATOS | DATA'!$X$27:$AB$22000,5,FALSE)),NA(),VLOOKUP($X108,'DATOS | DATA'!$X$27:$AB$22000,5,FALSE))</f>
        <v>39.4375</v>
      </c>
      <c r="AD108" s="63">
        <f t="shared" ca="1" si="17"/>
        <v>45601</v>
      </c>
      <c r="AE108" s="210">
        <f ca="1">IF(ISNA(VLOOKUP($AD108,'DATOS | DATA'!$AD$27:$AF$22000,2,FALSE)),NA(),VLOOKUP($AD108,'DATOS | DATA'!$AD$27:$AF$22000,2,FALSE))</f>
        <v>45.04</v>
      </c>
      <c r="AF108" s="210">
        <f ca="1">IF(ISNA(VLOOKUP($AD108,'DATOS | DATA'!$AD$27:$AF$22000,3,FALSE)),NA(),VLOOKUP($AD108,'DATOS | DATA'!$AD$27:$AF$22000,3,FALSE))</f>
        <v>70.5</v>
      </c>
      <c r="AH108" s="63">
        <f t="shared" ca="1" si="18"/>
        <v>45601</v>
      </c>
      <c r="AI108" s="210">
        <f ca="1">IF(ISNA(VLOOKUP($AH108,'DATOS | DATA'!$AH$27:$AK$22000,2,FALSE)),NA(),VLOOKUP($AH108,'DATOS | DATA'!$AH$27:$AK$22000,2,FALSE))</f>
        <v>140.91109271778842</v>
      </c>
      <c r="AJ108" s="210">
        <f ca="1">IF(ISNA(VLOOKUP($AH108,'DATOS | DATA'!$AH$27:$AK$22000,3,FALSE)),NA(),VLOOKUP($AH108,'DATOS | DATA'!$AH$27:$AK$22000,3,FALSE))</f>
        <v>122.34940816235276</v>
      </c>
      <c r="AK108" s="210">
        <f ca="1">IF(ISNA(VLOOKUP($AH108,'DATOS | DATA'!$AH$27:$AK$22000,4,FALSE)),NA(),VLOOKUP($AH108,'DATOS | DATA'!$AH$27:$AK$22000,4,FALSE))</f>
        <v>106.92657393694654</v>
      </c>
      <c r="AM108" s="63">
        <f t="shared" ca="1" si="19"/>
        <v>45601</v>
      </c>
      <c r="AN108" s="217">
        <f ca="1">IF(ISNA(VLOOKUP($AM108,'DATOS | DATA'!$AM$27:$AP$22000,2,FALSE)),NA(),VLOOKUP($AM108,'DATOS | DATA'!$AM$27:$AP$22000,2,FALSE))</f>
        <v>219.96611725443077</v>
      </c>
      <c r="AO108" s="217">
        <f ca="1">IF(ISNA(VLOOKUP($AM108,'DATOS | DATA'!$AM$27:$AP$22000,3,FALSE)),NA(),VLOOKUP($AM108,'DATOS | DATA'!$AM$27:$AP$22000,3,FALSE))</f>
        <v>239.682847201035</v>
      </c>
      <c r="AP108" s="217">
        <f ca="1">IF(ISNA(VLOOKUP($AM108,'DATOS | DATA'!$AM$27:$AP$22000,4,FALSE)),NA(),VLOOKUP($AM108,'DATOS | DATA'!$AM$27:$AP$22000,4,FALSE))</f>
        <v>212.18053023566452</v>
      </c>
      <c r="AR108" s="63">
        <f t="shared" ca="1" si="20"/>
        <v>45601</v>
      </c>
      <c r="AS108" s="217">
        <f ca="1">IF(ISNA(VLOOKUP($AR108,'DATOS | DATA'!$AR$27:$AT$22000,2,FALSE)),NA(),VLOOKUP($AR108,'DATOS | DATA'!$AR$27:$AT$22000,2,FALSE))</f>
        <v>110.04275913510328</v>
      </c>
      <c r="AT108" s="217">
        <f ca="1">IF(ISNA(VLOOKUP($AR108,'DATOS | DATA'!$AR$27:$AT$22000,3,FALSE)),NA(),VLOOKUP($AR108,'DATOS | DATA'!$AR$27:$AT$22000,3,FALSE))</f>
        <v>120.2478852705954</v>
      </c>
      <c r="AV108" s="63">
        <f t="shared" ca="1" si="21"/>
        <v>45601</v>
      </c>
      <c r="AW108" s="211">
        <f ca="1">IF(ISNA(VLOOKUP(AV108,'DATOS | DATA'!$AV$27:$AW$21786,2,FALSE)),NA(),VLOOKUP(AV108,'DATOS | DATA'!$AV$27:$AW$21786,2,FALSE))</f>
        <v>39185.718019</v>
      </c>
      <c r="AY108" s="71">
        <f t="shared" ca="1" si="22"/>
        <v>45601</v>
      </c>
      <c r="AZ108" s="220">
        <f ca="1">IF(ISNA(VLOOKUP($AY108,'DATOS | DATA'!$AY$27:$BE$22000,2,FALSE)),NA(),VLOOKUP($AY108,'DATOS | DATA'!$AY$27:$BE$22000,2,FALSE))</f>
        <v>1201.52152</v>
      </c>
      <c r="BA108" s="220">
        <f ca="1">IF(ISNA(VLOOKUP($AY108,'DATOS | DATA'!$AY$27:$BE$22000,3,FALSE)),NA(),VLOOKUP($AY108,'DATOS | DATA'!$AY$27:$BE$22000,3,FALSE))</f>
        <v>-134.78636469643826</v>
      </c>
      <c r="BB108" s="220">
        <f ca="1">IF(ISNA(VLOOKUP($AY108,'DATOS | DATA'!$AY$27:$BE$22000,4,FALSE)),NA(),VLOOKUP($AY108,'DATOS | DATA'!$AY$27:$BE$22000,4,FALSE))</f>
        <v>-4.0725399301899365</v>
      </c>
      <c r="BC108" s="220">
        <f ca="1">IF(ISNA(VLOOKUP($AY108,'DATOS | DATA'!$AY$27:$BE$22000,5,FALSE)),NA(),VLOOKUP($AY108,'DATOS | DATA'!$AY$27:$BE$22000,5,FALSE))</f>
        <v>872.50318530005984</v>
      </c>
      <c r="BD108" s="220">
        <f ca="1">IF(ISNA(VLOOKUP($AY108,'DATOS | DATA'!$AY$27:$BE$22000,6,FALSE)),NA(),VLOOKUP($AY108,'DATOS | DATA'!$AY$27:$BE$22000,6,FALSE))</f>
        <v>219.39663409945499</v>
      </c>
      <c r="BE108" s="220">
        <f ca="1">IF(ISNA(VLOOKUP($AY108,'DATOS | DATA'!$AY$27:$BE$22000,7,FALSE)),NA(),VLOOKUP($AY108,'DATOS | DATA'!$AY$27:$BE$22000,7,FALSE))</f>
        <v>2154.5624347728863</v>
      </c>
    </row>
    <row r="109" spans="4:57">
      <c r="D109" s="63">
        <f t="shared" ca="1" si="12"/>
        <v>45602</v>
      </c>
      <c r="E109" s="211">
        <f ca="1">IF(ISNA(VLOOKUP($D109,'DATOS | DATA'!$D$27:$G$22000,2,FALSE)),NA(),VLOOKUP($D109,'DATOS | DATA'!$D$27:$G$22000,2,FALSE))</f>
        <v>10471.143</v>
      </c>
      <c r="F109" s="211">
        <f ca="1">IF(ISNA(VLOOKUP($D109,'DATOS | DATA'!$D$27:$G$22000,3,FALSE)),NA(),VLOOKUP($D109,'DATOS | DATA'!$D$27:$G$22000,3,FALSE))</f>
        <v>15689.751</v>
      </c>
      <c r="G109" s="211">
        <f ca="1">IF(ISNA(VLOOKUP($D109,'DATOS | DATA'!$D$27:$G$22000,4,FALSE)),NA(),VLOOKUP($D109,'DATOS | DATA'!$D$27:$G$22000,4,FALSE))</f>
        <v>26160.894</v>
      </c>
      <c r="I109" s="63">
        <f t="shared" ca="1" si="13"/>
        <v>45602</v>
      </c>
      <c r="J109" s="68" t="e">
        <f ca="1">IF(ISNA(VLOOKUP($I109,'DATOS | DATA'!$I$232:$K$21999,2,FALSE)),NA(),IF(VLOOKUP($I109,'DATOS | DATA'!$I$232:$K$21999,2,FALSE)="s/o",NA(),VLOOKUP($I109,'DATOS | DATA'!$I$232:$K$21999,2,FALSE)))</f>
        <v>#N/A</v>
      </c>
      <c r="K109" s="68" t="e">
        <f ca="1">IF(ISNA(VLOOKUP($I109,'DATOS | DATA'!$I$232:$K$21999,3,FALSE)),NA(),IF(VLOOKUP($I109,'DATOS | DATA'!$I$232:$K$21999,3,FALSE)="s/o",NA(),VLOOKUP($I109,'DATOS | DATA'!$I$232:$K$21999,3,FALSE)))</f>
        <v>#N/A</v>
      </c>
      <c r="M109" s="63">
        <f t="shared" ca="1" si="23"/>
        <v>45602</v>
      </c>
      <c r="N109" s="211">
        <f ca="1">IF(ISNA(VLOOKUP($M109,'DATOS | DATA'!$M$27:$O$22000,2,FALSE)),NA(),VLOOKUP($M109,'DATOS | DATA'!$M$27:$O$22000,2,FALSE))</f>
        <v>30432</v>
      </c>
      <c r="O109" s="217">
        <f ca="1">IF(ISNA(VLOOKUP($M109,'DATOS | DATA'!$M$27:$O$22000,3,FALSE)),NA(),VLOOKUP($M109,'DATOS | DATA'!$M$27:$O$22000,3,FALSE))</f>
        <v>994.75</v>
      </c>
      <c r="Q109" s="63">
        <f t="shared" ca="1" si="14"/>
        <v>45602</v>
      </c>
      <c r="R109" s="210">
        <f ca="1">IF(ISNA(VLOOKUP($Q109,'DATOS | DATA'!$Q$27:$S$22000,2,FALSE)),NA(),VLOOKUP($Q109,'DATOS | DATA'!$Q$27:$S$22000,2,FALSE))</f>
        <v>221.64513770221936</v>
      </c>
      <c r="S109" s="210">
        <f ca="1">IF(ISNA(VLOOKUP($Q109,'DATOS | DATA'!$Q$27:$S$22000,3,FALSE)),NA(),VLOOKUP($Q109,'DATOS | DATA'!$Q$27:$S$22000,3,FALSE))</f>
        <v>121.48171340857598</v>
      </c>
      <c r="T109" s="57"/>
      <c r="U109" s="63">
        <f t="shared" ca="1" si="15"/>
        <v>45602</v>
      </c>
      <c r="V109" s="217">
        <f ca="1">IF(ISNA(VLOOKUP(U109,'DATOS | DATA'!$U$210:$V$22000,2,FALSE)),NA(),VLOOKUP(U109,'DATOS | DATA'!$U$210:$V$22000,2,FALSE))</f>
        <v>46.642910128056123</v>
      </c>
      <c r="X109" s="63">
        <f t="shared" ca="1" si="16"/>
        <v>45602</v>
      </c>
      <c r="Y109" s="210" t="e">
        <f ca="1">IF(ISNA(VLOOKUP($X109,'DATOS | DATA'!$X$27:$AA$22000,2,FALSE)),NA(),VLOOKUP($X109,'DATOS | DATA'!$X$27:$AA$22000,2,FALSE))</f>
        <v>#N/A</v>
      </c>
      <c r="Z109" s="210" t="e">
        <f ca="1">IF(ISNA(VLOOKUP($X109,'DATOS | DATA'!$X$27:$AA$22000,3,FALSE)),NA(),VLOOKUP($X109,'DATOS | DATA'!$X$27:$AA$22000,3,FALSE))</f>
        <v>#N/A</v>
      </c>
      <c r="AA109" s="210" t="e">
        <f ca="1">IF(ISNA(VLOOKUP($X109,'DATOS | DATA'!$X$27:$AA$22000,4,FALSE)),NA(),VLOOKUP($X109,'DATOS | DATA'!$X$27:$AA$22000,4,FALSE))</f>
        <v>#N/A</v>
      </c>
      <c r="AB109" s="210" t="e">
        <f ca="1">IF(ISNA(VLOOKUP($X109,'DATOS | DATA'!$X$27:$AB$22000,5,FALSE)),NA(),VLOOKUP($X109,'DATOS | DATA'!$X$27:$AB$22000,5,FALSE))</f>
        <v>#N/A</v>
      </c>
      <c r="AD109" s="63">
        <f t="shared" ca="1" si="17"/>
        <v>45602</v>
      </c>
      <c r="AE109" s="210" t="e">
        <f ca="1">IF(ISNA(VLOOKUP($AD109,'DATOS | DATA'!$AD$27:$AF$22000,2,FALSE)),NA(),VLOOKUP($AD109,'DATOS | DATA'!$AD$27:$AF$22000,2,FALSE))</f>
        <v>#N/A</v>
      </c>
      <c r="AF109" s="210" t="e">
        <f ca="1">IF(ISNA(VLOOKUP($AD109,'DATOS | DATA'!$AD$27:$AF$22000,3,FALSE)),NA(),VLOOKUP($AD109,'DATOS | DATA'!$AD$27:$AF$22000,3,FALSE))</f>
        <v>#N/A</v>
      </c>
      <c r="AH109" s="63">
        <f t="shared" ca="1" si="18"/>
        <v>45602</v>
      </c>
      <c r="AI109" s="210">
        <f ca="1">IF(ISNA(VLOOKUP($AH109,'DATOS | DATA'!$AH$27:$AK$22000,2,FALSE)),NA(),VLOOKUP($AH109,'DATOS | DATA'!$AH$27:$AK$22000,2,FALSE))</f>
        <v>141.72166419326078</v>
      </c>
      <c r="AJ109" s="210">
        <f ca="1">IF(ISNA(VLOOKUP($AH109,'DATOS | DATA'!$AH$27:$AK$22000,3,FALSE)),NA(),VLOOKUP($AH109,'DATOS | DATA'!$AH$27:$AK$22000,3,FALSE))</f>
        <v>122.72017206555303</v>
      </c>
      <c r="AK109" s="210">
        <f ca="1">IF(ISNA(VLOOKUP($AH109,'DATOS | DATA'!$AH$27:$AK$22000,4,FALSE)),NA(),VLOOKUP($AH109,'DATOS | DATA'!$AH$27:$AK$22000,4,FALSE))</f>
        <v>106.97260500295643</v>
      </c>
      <c r="AM109" s="63">
        <f t="shared" ca="1" si="19"/>
        <v>45602</v>
      </c>
      <c r="AN109" s="217">
        <f ca="1">IF(ISNA(VLOOKUP($AM109,'DATOS | DATA'!$AM$27:$AP$22000,2,FALSE)),NA(),VLOOKUP($AM109,'DATOS | DATA'!$AM$27:$AP$22000,2,FALSE))</f>
        <v>220.24557217889603</v>
      </c>
      <c r="AO109" s="217">
        <f ca="1">IF(ISNA(VLOOKUP($AM109,'DATOS | DATA'!$AM$27:$AP$22000,3,FALSE)),NA(),VLOOKUP($AM109,'DATOS | DATA'!$AM$27:$AP$22000,3,FALSE))</f>
        <v>240.58364519418123</v>
      </c>
      <c r="AP109" s="217">
        <f ca="1">IF(ISNA(VLOOKUP($AM109,'DATOS | DATA'!$AM$27:$AP$22000,4,FALSE)),NA(),VLOOKUP($AM109,'DATOS | DATA'!$AM$27:$AP$22000,4,FALSE))</f>
        <v>211.86532781363763</v>
      </c>
      <c r="AR109" s="63">
        <f t="shared" ca="1" si="20"/>
        <v>45602</v>
      </c>
      <c r="AS109" s="217">
        <f ca="1">IF(ISNA(VLOOKUP($AR109,'DATOS | DATA'!$AR$27:$AT$22000,2,FALSE)),NA(),VLOOKUP($AR109,'DATOS | DATA'!$AR$27:$AT$22000,2,FALSE))</f>
        <v>111.10059562053935</v>
      </c>
      <c r="AT109" s="217">
        <f ca="1">IF(ISNA(VLOOKUP($AR109,'DATOS | DATA'!$AR$27:$AT$22000,3,FALSE)),NA(),VLOOKUP($AR109,'DATOS | DATA'!$AR$27:$AT$22000,3,FALSE))</f>
        <v>121.33228916163641</v>
      </c>
      <c r="AV109" s="63">
        <f t="shared" ca="1" si="21"/>
        <v>45602</v>
      </c>
      <c r="AW109" s="211">
        <f ca="1">IF(ISNA(VLOOKUP(AV109,'DATOS | DATA'!$AV$27:$AW$21786,2,FALSE)),NA(),VLOOKUP(AV109,'DATOS | DATA'!$AV$27:$AW$21786,2,FALSE))</f>
        <v>39185.718019</v>
      </c>
      <c r="AY109" s="71">
        <f t="shared" ca="1" si="22"/>
        <v>45602</v>
      </c>
      <c r="AZ109" s="220" t="e">
        <f ca="1">IF(ISNA(VLOOKUP($AY109,'DATOS | DATA'!$AY$27:$BE$22000,2,FALSE)),NA(),VLOOKUP($AY109,'DATOS | DATA'!$AY$27:$BE$22000,2,FALSE))</f>
        <v>#N/A</v>
      </c>
      <c r="BA109" s="220" t="e">
        <f ca="1">IF(ISNA(VLOOKUP($AY109,'DATOS | DATA'!$AY$27:$BE$22000,3,FALSE)),NA(),VLOOKUP($AY109,'DATOS | DATA'!$AY$27:$BE$22000,3,FALSE))</f>
        <v>#N/A</v>
      </c>
      <c r="BB109" s="220" t="e">
        <f ca="1">IF(ISNA(VLOOKUP($AY109,'DATOS | DATA'!$AY$27:$BE$22000,4,FALSE)),NA(),VLOOKUP($AY109,'DATOS | DATA'!$AY$27:$BE$22000,4,FALSE))</f>
        <v>#N/A</v>
      </c>
      <c r="BC109" s="220" t="e">
        <f ca="1">IF(ISNA(VLOOKUP($AY109,'DATOS | DATA'!$AY$27:$BE$22000,5,FALSE)),NA(),VLOOKUP($AY109,'DATOS | DATA'!$AY$27:$BE$22000,5,FALSE))</f>
        <v>#N/A</v>
      </c>
      <c r="BD109" s="220" t="e">
        <f ca="1">IF(ISNA(VLOOKUP($AY109,'DATOS | DATA'!$AY$27:$BE$22000,6,FALSE)),NA(),VLOOKUP($AY109,'DATOS | DATA'!$AY$27:$BE$22000,6,FALSE))</f>
        <v>#N/A</v>
      </c>
      <c r="BE109" s="220" t="e">
        <f ca="1">IF(ISNA(VLOOKUP($AY109,'DATOS | DATA'!$AY$27:$BE$22000,7,FALSE)),NA(),VLOOKUP($AY109,'DATOS | DATA'!$AY$27:$BE$22000,7,FALSE))</f>
        <v>#N/A</v>
      </c>
    </row>
    <row r="110" spans="4:57">
      <c r="D110" s="63">
        <f t="shared" ca="1" si="12"/>
        <v>45603</v>
      </c>
      <c r="E110" s="211">
        <f ca="1">IF(ISNA(VLOOKUP($D110,'DATOS | DATA'!$D$27:$G$22000,2,FALSE)),NA(),VLOOKUP($D110,'DATOS | DATA'!$D$27:$G$22000,2,FALSE))</f>
        <v>10352.991</v>
      </c>
      <c r="F110" s="211">
        <f ca="1">IF(ISNA(VLOOKUP($D110,'DATOS | DATA'!$D$27:$G$22000,3,FALSE)),NA(),VLOOKUP($D110,'DATOS | DATA'!$D$27:$G$22000,3,FALSE))</f>
        <v>15750.21</v>
      </c>
      <c r="G110" s="211">
        <f ca="1">IF(ISNA(VLOOKUP($D110,'DATOS | DATA'!$D$27:$G$22000,4,FALSE)),NA(),VLOOKUP($D110,'DATOS | DATA'!$D$27:$G$22000,4,FALSE))</f>
        <v>26103.201000000001</v>
      </c>
      <c r="I110" s="63">
        <f t="shared" ca="1" si="13"/>
        <v>45603</v>
      </c>
      <c r="J110" s="68">
        <f ca="1">IF(ISNA(VLOOKUP($I110,'DATOS | DATA'!$I$232:$K$21999,2,FALSE)),NA(),IF(VLOOKUP($I110,'DATOS | DATA'!$I$232:$K$21999,2,FALSE)="s/o",NA(),VLOOKUP($I110,'DATOS | DATA'!$I$232:$K$21999,2,FALSE)))</f>
        <v>37.229999999999997</v>
      </c>
      <c r="K110" s="68">
        <f ca="1">IF(ISNA(VLOOKUP($I110,'DATOS | DATA'!$I$232:$K$21999,3,FALSE)),NA(),IF(VLOOKUP($I110,'DATOS | DATA'!$I$232:$K$21999,3,FALSE)="s/o",NA(),VLOOKUP($I110,'DATOS | DATA'!$I$232:$K$21999,3,FALSE)))</f>
        <v>39.19</v>
      </c>
      <c r="M110" s="63">
        <f t="shared" ca="1" si="23"/>
        <v>45603</v>
      </c>
      <c r="N110" s="211">
        <f ca="1">IF(ISNA(VLOOKUP($M110,'DATOS | DATA'!$M$27:$O$22000,2,FALSE)),NA(),VLOOKUP($M110,'DATOS | DATA'!$M$27:$O$22000,2,FALSE))</f>
        <v>29668</v>
      </c>
      <c r="O110" s="217">
        <f ca="1">IF(ISNA(VLOOKUP($M110,'DATOS | DATA'!$M$27:$O$22000,3,FALSE)),NA(),VLOOKUP($M110,'DATOS | DATA'!$M$27:$O$22000,3,FALSE))</f>
        <v>995.33333333333337</v>
      </c>
      <c r="Q110" s="63">
        <f t="shared" ca="1" si="14"/>
        <v>45603</v>
      </c>
      <c r="R110" s="210">
        <f ca="1">IF(ISNA(VLOOKUP($Q110,'DATOS | DATA'!$Q$27:$S$22000,2,FALSE)),NA(),VLOOKUP($Q110,'DATOS | DATA'!$Q$27:$S$22000,2,FALSE))</f>
        <v>221.76440032112694</v>
      </c>
      <c r="S110" s="210">
        <f ca="1">IF(ISNA(VLOOKUP($Q110,'DATOS | DATA'!$Q$27:$S$22000,3,FALSE)),NA(),VLOOKUP($Q110,'DATOS | DATA'!$Q$27:$S$22000,3,FALSE))</f>
        <v>121.26220043153712</v>
      </c>
      <c r="T110" s="57"/>
      <c r="U110" s="63">
        <f t="shared" ca="1" si="15"/>
        <v>45603</v>
      </c>
      <c r="V110" s="217">
        <f ca="1">IF(ISNA(VLOOKUP(U110,'DATOS | DATA'!$U$210:$V$22000,2,FALSE)),NA(),VLOOKUP(U110,'DATOS | DATA'!$U$210:$V$22000,2,FALSE))</f>
        <v>47.070804778845975</v>
      </c>
      <c r="X110" s="63">
        <f t="shared" ca="1" si="16"/>
        <v>45603</v>
      </c>
      <c r="Y110" s="210">
        <f ca="1">IF(ISNA(VLOOKUP($X110,'DATOS | DATA'!$X$27:$AA$22000,2,FALSE)),NA(),VLOOKUP($X110,'DATOS | DATA'!$X$27:$AA$22000,2,FALSE))</f>
        <v>35</v>
      </c>
      <c r="Z110" s="210">
        <f ca="1">IF(ISNA(VLOOKUP($X110,'DATOS | DATA'!$X$27:$AA$22000,3,FALSE)),NA(),VLOOKUP($X110,'DATOS | DATA'!$X$27:$AA$22000,3,FALSE))</f>
        <v>33.03</v>
      </c>
      <c r="AA110" s="210">
        <f ca="1">IF(ISNA(VLOOKUP($X110,'DATOS | DATA'!$X$27:$AA$22000,4,FALSE)),NA(),VLOOKUP($X110,'DATOS | DATA'!$X$27:$AA$22000,4,FALSE))</f>
        <v>36.375</v>
      </c>
      <c r="AB110" s="210">
        <f ca="1">IF(ISNA(VLOOKUP($X110,'DATOS | DATA'!$X$27:$AB$22000,5,FALSE)),NA(),VLOOKUP($X110,'DATOS | DATA'!$X$27:$AB$22000,5,FALSE))</f>
        <v>38.625</v>
      </c>
      <c r="AD110" s="63">
        <f t="shared" ca="1" si="17"/>
        <v>45603</v>
      </c>
      <c r="AE110" s="210">
        <f ca="1">IF(ISNA(VLOOKUP($AD110,'DATOS | DATA'!$AD$27:$AF$22000,2,FALSE)),NA(),VLOOKUP($AD110,'DATOS | DATA'!$AD$27:$AF$22000,2,FALSE))</f>
        <v>47.29</v>
      </c>
      <c r="AF110" s="210">
        <f ca="1">IF(ISNA(VLOOKUP($AD110,'DATOS | DATA'!$AD$27:$AF$22000,3,FALSE)),NA(),VLOOKUP($AD110,'DATOS | DATA'!$AD$27:$AF$22000,3,FALSE))</f>
        <v>72.319999999999993</v>
      </c>
      <c r="AH110" s="63">
        <f t="shared" ca="1" si="18"/>
        <v>45603</v>
      </c>
      <c r="AI110" s="210">
        <f ca="1">IF(ISNA(VLOOKUP($AH110,'DATOS | DATA'!$AH$27:$AK$22000,2,FALSE)),NA(),VLOOKUP($AH110,'DATOS | DATA'!$AH$27:$AK$22000,2,FALSE))</f>
        <v>142.28819550440335</v>
      </c>
      <c r="AJ110" s="210">
        <f ca="1">IF(ISNA(VLOOKUP($AH110,'DATOS | DATA'!$AH$27:$AK$22000,3,FALSE)),NA(),VLOOKUP($AH110,'DATOS | DATA'!$AH$27:$AK$22000,3,FALSE))</f>
        <v>122.82246275152673</v>
      </c>
      <c r="AK110" s="210">
        <f ca="1">IF(ISNA(VLOOKUP($AH110,'DATOS | DATA'!$AH$27:$AK$22000,4,FALSE)),NA(),VLOOKUP($AH110,'DATOS | DATA'!$AH$27:$AK$22000,4,FALSE))</f>
        <v>106.7023807798623</v>
      </c>
      <c r="AM110" s="63">
        <f t="shared" ca="1" si="19"/>
        <v>45603</v>
      </c>
      <c r="AN110" s="217">
        <f ca="1">IF(ISNA(VLOOKUP($AM110,'DATOS | DATA'!$AM$27:$AP$22000,2,FALSE)),NA(),VLOOKUP($AM110,'DATOS | DATA'!$AM$27:$AP$22000,2,FALSE))</f>
        <v>220.57758613182955</v>
      </c>
      <c r="AO110" s="217">
        <f ca="1">IF(ISNA(VLOOKUP($AM110,'DATOS | DATA'!$AM$27:$AP$22000,3,FALSE)),NA(),VLOOKUP($AM110,'DATOS | DATA'!$AM$27:$AP$22000,3,FALSE))</f>
        <v>241.10587964326001</v>
      </c>
      <c r="AP110" s="217">
        <f ca="1">IF(ISNA(VLOOKUP($AM110,'DATOS | DATA'!$AM$27:$AP$22000,4,FALSE)),NA(),VLOOKUP($AM110,'DATOS | DATA'!$AM$27:$AP$22000,4,FALSE))</f>
        <v>212.00223068861851</v>
      </c>
      <c r="AR110" s="63">
        <f t="shared" ca="1" si="20"/>
        <v>45603</v>
      </c>
      <c r="AS110" s="217">
        <f ca="1">IF(ISNA(VLOOKUP($AR110,'DATOS | DATA'!$AR$27:$AT$22000,2,FALSE)),NA(),VLOOKUP($AR110,'DATOS | DATA'!$AR$27:$AT$22000,2,FALSE))</f>
        <v>111.97761907244264</v>
      </c>
      <c r="AT110" s="217">
        <f ca="1">IF(ISNA(VLOOKUP($AR110,'DATOS | DATA'!$AR$27:$AT$22000,3,FALSE)),NA(),VLOOKUP($AR110,'DATOS | DATA'!$AR$27:$AT$22000,3,FALSE))</f>
        <v>122.48565611697204</v>
      </c>
      <c r="AV110" s="63">
        <f t="shared" ca="1" si="21"/>
        <v>45603</v>
      </c>
      <c r="AW110" s="211">
        <f ca="1">IF(ISNA(VLOOKUP(AV110,'DATOS | DATA'!$AV$27:$AW$21786,2,FALSE)),NA(),VLOOKUP(AV110,'DATOS | DATA'!$AV$27:$AW$21786,2,FALSE))</f>
        <v>38932.769786999997</v>
      </c>
      <c r="AY110" s="71">
        <f t="shared" ca="1" si="22"/>
        <v>45603</v>
      </c>
      <c r="AZ110" s="220">
        <f ca="1">IF(ISNA(VLOOKUP($AY110,'DATOS | DATA'!$AY$27:$BE$22000,2,FALSE)),NA(),VLOOKUP($AY110,'DATOS | DATA'!$AY$27:$BE$22000,2,FALSE))</f>
        <v>1271.28277</v>
      </c>
      <c r="BA110" s="220">
        <f ca="1">IF(ISNA(VLOOKUP($AY110,'DATOS | DATA'!$AY$27:$BE$22000,3,FALSE)),NA(),VLOOKUP($AY110,'DATOS | DATA'!$AY$27:$BE$22000,3,FALSE))</f>
        <v>-134.68443274452798</v>
      </c>
      <c r="BB110" s="220">
        <f ca="1">IF(ISNA(VLOOKUP($AY110,'DATOS | DATA'!$AY$27:$BE$22000,4,FALSE)),NA(),VLOOKUP($AY110,'DATOS | DATA'!$AY$27:$BE$22000,4,FALSE))</f>
        <v>98.621505359050076</v>
      </c>
      <c r="BC110" s="220">
        <f ca="1">IF(ISNA(VLOOKUP($AY110,'DATOS | DATA'!$AY$27:$BE$22000,5,FALSE)),NA(),VLOOKUP($AY110,'DATOS | DATA'!$AY$27:$BE$22000,5,FALSE))</f>
        <v>630.99476606207941</v>
      </c>
      <c r="BD110" s="220">
        <f ca="1">IF(ISNA(VLOOKUP($AY110,'DATOS | DATA'!$AY$27:$BE$22000,6,FALSE)),NA(),VLOOKUP($AY110,'DATOS | DATA'!$AY$27:$BE$22000,6,FALSE))</f>
        <v>280.68000810224129</v>
      </c>
      <c r="BE110" s="220">
        <f ca="1">IF(ISNA(VLOOKUP($AY110,'DATOS | DATA'!$AY$27:$BE$22000,7,FALSE)),NA(),VLOOKUP($AY110,'DATOS | DATA'!$AY$27:$BE$22000,7,FALSE))</f>
        <v>2146.8946167788431</v>
      </c>
    </row>
    <row r="111" spans="4:57">
      <c r="D111" s="63">
        <f t="shared" ca="1" si="12"/>
        <v>45604</v>
      </c>
      <c r="E111" s="211">
        <f ca="1">IF(ISNA(VLOOKUP($D111,'DATOS | DATA'!$D$27:$G$22000,2,FALSE)),NA(),VLOOKUP($D111,'DATOS | DATA'!$D$27:$G$22000,2,FALSE))</f>
        <v>9995.9269999999997</v>
      </c>
      <c r="F111" s="211">
        <f ca="1">IF(ISNA(VLOOKUP($D111,'DATOS | DATA'!$D$27:$G$22000,3,FALSE)),NA(),VLOOKUP($D111,'DATOS | DATA'!$D$27:$G$22000,3,FALSE))</f>
        <v>15780.778</v>
      </c>
      <c r="G111" s="211">
        <f ca="1">IF(ISNA(VLOOKUP($D111,'DATOS | DATA'!$D$27:$G$22000,4,FALSE)),NA(),VLOOKUP($D111,'DATOS | DATA'!$D$27:$G$22000,4,FALSE))</f>
        <v>25776.705000000002</v>
      </c>
      <c r="I111" s="63">
        <f t="shared" ca="1" si="13"/>
        <v>45604</v>
      </c>
      <c r="J111" s="68">
        <f ca="1">IF(ISNA(VLOOKUP($I111,'DATOS | DATA'!$I$232:$K$21999,2,FALSE)),NA(),IF(VLOOKUP($I111,'DATOS | DATA'!$I$232:$K$21999,2,FALSE)="s/o",NA(),VLOOKUP($I111,'DATOS | DATA'!$I$232:$K$21999,2,FALSE)))</f>
        <v>35.99</v>
      </c>
      <c r="K111" s="68">
        <f ca="1">IF(ISNA(VLOOKUP($I111,'DATOS | DATA'!$I$232:$K$21999,3,FALSE)),NA(),IF(VLOOKUP($I111,'DATOS | DATA'!$I$232:$K$21999,3,FALSE)="s/o",NA(),VLOOKUP($I111,'DATOS | DATA'!$I$232:$K$21999,3,FALSE)))</f>
        <v>38.71</v>
      </c>
      <c r="M111" s="63">
        <f t="shared" ca="1" si="23"/>
        <v>45604</v>
      </c>
      <c r="N111" s="211">
        <f ca="1">IF(ISNA(VLOOKUP($M111,'DATOS | DATA'!$M$27:$O$22000,2,FALSE)),NA(),VLOOKUP($M111,'DATOS | DATA'!$M$27:$O$22000,2,FALSE))</f>
        <v>29838</v>
      </c>
      <c r="O111" s="217">
        <f ca="1">IF(ISNA(VLOOKUP($M111,'DATOS | DATA'!$M$27:$O$22000,3,FALSE)),NA(),VLOOKUP($M111,'DATOS | DATA'!$M$27:$O$22000,3,FALSE))</f>
        <v>997.25</v>
      </c>
      <c r="Q111" s="63">
        <f t="shared" ca="1" si="14"/>
        <v>45604</v>
      </c>
      <c r="R111" s="210">
        <f ca="1">IF(ISNA(VLOOKUP($Q111,'DATOS | DATA'!$Q$27:$S$22000,2,FALSE)),NA(),VLOOKUP($Q111,'DATOS | DATA'!$Q$27:$S$22000,2,FALSE))</f>
        <v>222.02667061998275</v>
      </c>
      <c r="S111" s="210">
        <f ca="1">IF(ISNA(VLOOKUP($Q111,'DATOS | DATA'!$Q$27:$S$22000,3,FALSE)),NA(),VLOOKUP($Q111,'DATOS | DATA'!$Q$27:$S$22000,3,FALSE))</f>
        <v>121.03441911729789</v>
      </c>
      <c r="T111" s="57"/>
      <c r="U111" s="63">
        <f t="shared" ca="1" si="15"/>
        <v>45604</v>
      </c>
      <c r="V111" s="217">
        <f ca="1">IF(ISNA(VLOOKUP(U111,'DATOS | DATA'!$U$210:$V$22000,2,FALSE)),NA(),VLOOKUP(U111,'DATOS | DATA'!$U$210:$V$22000,2,FALSE))</f>
        <v>47.33750886230024</v>
      </c>
      <c r="X111" s="63">
        <f t="shared" ca="1" si="16"/>
        <v>45604</v>
      </c>
      <c r="Y111" s="210">
        <f ca="1">IF(ISNA(VLOOKUP($X111,'DATOS | DATA'!$X$27:$AA$22000,2,FALSE)),NA(),VLOOKUP($X111,'DATOS | DATA'!$X$27:$AA$22000,2,FALSE))</f>
        <v>36</v>
      </c>
      <c r="Z111" s="210">
        <f ca="1">IF(ISNA(VLOOKUP($X111,'DATOS | DATA'!$X$27:$AA$22000,3,FALSE)),NA(),VLOOKUP($X111,'DATOS | DATA'!$X$27:$AA$22000,3,FALSE))</f>
        <v>31.79</v>
      </c>
      <c r="AA111" s="210">
        <f ca="1">IF(ISNA(VLOOKUP($X111,'DATOS | DATA'!$X$27:$AA$22000,4,FALSE)),NA(),VLOOKUP($X111,'DATOS | DATA'!$X$27:$AA$22000,4,FALSE))</f>
        <v>37.375</v>
      </c>
      <c r="AB111" s="210">
        <f ca="1">IF(ISNA(VLOOKUP($X111,'DATOS | DATA'!$X$27:$AB$22000,5,FALSE)),NA(),VLOOKUP($X111,'DATOS | DATA'!$X$27:$AB$22000,5,FALSE))</f>
        <v>39</v>
      </c>
      <c r="AD111" s="63">
        <f t="shared" ca="1" si="17"/>
        <v>45604</v>
      </c>
      <c r="AE111" s="210">
        <f ca="1">IF(ISNA(VLOOKUP($AD111,'DATOS | DATA'!$AD$27:$AF$22000,2,FALSE)),NA(),VLOOKUP($AD111,'DATOS | DATA'!$AD$27:$AF$22000,2,FALSE))</f>
        <v>44.48</v>
      </c>
      <c r="AF111" s="210">
        <f ca="1">IF(ISNA(VLOOKUP($AD111,'DATOS | DATA'!$AD$27:$AF$22000,3,FALSE)),NA(),VLOOKUP($AD111,'DATOS | DATA'!$AD$27:$AF$22000,3,FALSE))</f>
        <v>71.760000000000005</v>
      </c>
      <c r="AH111" s="63">
        <f t="shared" ca="1" si="18"/>
        <v>45604</v>
      </c>
      <c r="AI111" s="210">
        <f ca="1">IF(ISNA(VLOOKUP($AH111,'DATOS | DATA'!$AH$27:$AK$22000,2,FALSE)),NA(),VLOOKUP($AH111,'DATOS | DATA'!$AH$27:$AK$22000,2,FALSE))</f>
        <v>142.86462823389732</v>
      </c>
      <c r="AJ111" s="210">
        <f ca="1">IF(ISNA(VLOOKUP($AH111,'DATOS | DATA'!$AH$27:$AK$22000,3,FALSE)),NA(),VLOOKUP($AH111,'DATOS | DATA'!$AH$27:$AK$22000,3,FALSE))</f>
        <v>122.91540274932294</v>
      </c>
      <c r="AK111" s="210">
        <f ca="1">IF(ISNA(VLOOKUP($AH111,'DATOS | DATA'!$AH$27:$AK$22000,4,FALSE)),NA(),VLOOKUP($AH111,'DATOS | DATA'!$AH$27:$AK$22000,4,FALSE))</f>
        <v>106.41516457713477</v>
      </c>
      <c r="AM111" s="63">
        <f t="shared" ca="1" si="19"/>
        <v>45604</v>
      </c>
      <c r="AN111" s="217">
        <f ca="1">IF(ISNA(VLOOKUP($AM111,'DATOS | DATA'!$AM$27:$AP$22000,2,FALSE)),NA(),VLOOKUP($AM111,'DATOS | DATA'!$AM$27:$AP$22000,2,FALSE))</f>
        <v>220.9652837227618</v>
      </c>
      <c r="AO111" s="217">
        <f ca="1">IF(ISNA(VLOOKUP($AM111,'DATOS | DATA'!$AM$27:$AP$22000,3,FALSE)),NA(),VLOOKUP($AM111,'DATOS | DATA'!$AM$27:$AP$22000,3,FALSE))</f>
        <v>241.86248885824483</v>
      </c>
      <c r="AP111" s="217">
        <f ca="1">IF(ISNA(VLOOKUP($AM111,'DATOS | DATA'!$AM$27:$AP$22000,4,FALSE)),NA(),VLOOKUP($AM111,'DATOS | DATA'!$AM$27:$AP$22000,4,FALSE))</f>
        <v>212.03882480722763</v>
      </c>
      <c r="AR111" s="63">
        <f t="shared" ca="1" si="20"/>
        <v>45604</v>
      </c>
      <c r="AS111" s="217">
        <f ca="1">IF(ISNA(VLOOKUP($AR111,'DATOS | DATA'!$AR$27:$AT$22000,2,FALSE)),NA(),VLOOKUP($AR111,'DATOS | DATA'!$AR$27:$AT$22000,2,FALSE))</f>
        <v>112.88662034903436</v>
      </c>
      <c r="AT111" s="217">
        <f ca="1">IF(ISNA(VLOOKUP($AR111,'DATOS | DATA'!$AR$27:$AT$22000,3,FALSE)),NA(),VLOOKUP($AR111,'DATOS | DATA'!$AR$27:$AT$22000,3,FALSE))</f>
        <v>123.63227411501452</v>
      </c>
      <c r="AV111" s="63">
        <f t="shared" ca="1" si="21"/>
        <v>45604</v>
      </c>
      <c r="AW111" s="211">
        <f ca="1">IF(ISNA(VLOOKUP(AV111,'DATOS | DATA'!$AV$27:$AW$21786,2,FALSE)),NA(),VLOOKUP(AV111,'DATOS | DATA'!$AV$27:$AW$21786,2,FALSE))</f>
        <v>38413.911039999999</v>
      </c>
      <c r="AY111" s="71">
        <f t="shared" ca="1" si="22"/>
        <v>45604</v>
      </c>
      <c r="AZ111" s="220">
        <f ca="1">IF(ISNA(VLOOKUP($AY111,'DATOS | DATA'!$AY$27:$BE$22000,2,FALSE)),NA(),VLOOKUP($AY111,'DATOS | DATA'!$AY$27:$BE$22000,2,FALSE))</f>
        <v>1426.08917</v>
      </c>
      <c r="BA111" s="220">
        <f ca="1">IF(ISNA(VLOOKUP($AY111,'DATOS | DATA'!$AY$27:$BE$22000,3,FALSE)),NA(),VLOOKUP($AY111,'DATOS | DATA'!$AY$27:$BE$22000,3,FALSE))</f>
        <v>-134.62461259779792</v>
      </c>
      <c r="BB111" s="220">
        <f ca="1">IF(ISNA(VLOOKUP($AY111,'DATOS | DATA'!$AY$27:$BE$22000,4,FALSE)),NA(),VLOOKUP($AY111,'DATOS | DATA'!$AY$27:$BE$22000,4,FALSE))</f>
        <v>142.14114035329015</v>
      </c>
      <c r="BC111" s="220">
        <f ca="1">IF(ISNA(VLOOKUP($AY111,'DATOS | DATA'!$AY$27:$BE$22000,5,FALSE)),NA(),VLOOKUP($AY111,'DATOS | DATA'!$AY$27:$BE$22000,5,FALSE))</f>
        <v>190.44151205003959</v>
      </c>
      <c r="BD111" s="220">
        <f ca="1">IF(ISNA(VLOOKUP($AY111,'DATOS | DATA'!$AY$27:$BE$22000,6,FALSE)),NA(),VLOOKUP($AY111,'DATOS | DATA'!$AY$27:$BE$22000,6,FALSE))</f>
        <v>275.94829338039239</v>
      </c>
      <c r="BE111" s="220">
        <f ca="1">IF(ISNA(VLOOKUP($AY111,'DATOS | DATA'!$AY$27:$BE$22000,7,FALSE)),NA(),VLOOKUP($AY111,'DATOS | DATA'!$AY$27:$BE$22000,7,FALSE))</f>
        <v>1899.9955031859242</v>
      </c>
    </row>
    <row r="112" spans="4:57">
      <c r="D112" s="63">
        <f t="shared" ca="1" si="12"/>
        <v>45605</v>
      </c>
      <c r="E112" s="211">
        <f ca="1">IF(ISNA(VLOOKUP($D112,'DATOS | DATA'!$D$27:$G$22000,2,FALSE)),NA(),VLOOKUP($D112,'DATOS | DATA'!$D$27:$G$22000,2,FALSE))</f>
        <v>9995.9269999999997</v>
      </c>
      <c r="F112" s="211">
        <f ca="1">IF(ISNA(VLOOKUP($D112,'DATOS | DATA'!$D$27:$G$22000,3,FALSE)),NA(),VLOOKUP($D112,'DATOS | DATA'!$D$27:$G$22000,3,FALSE))</f>
        <v>15780.778</v>
      </c>
      <c r="G112" s="211">
        <f ca="1">IF(ISNA(VLOOKUP($D112,'DATOS | DATA'!$D$27:$G$22000,4,FALSE)),NA(),VLOOKUP($D112,'DATOS | DATA'!$D$27:$G$22000,4,FALSE))</f>
        <v>25776.705000000002</v>
      </c>
      <c r="I112" s="63">
        <f t="shared" ca="1" si="13"/>
        <v>45605</v>
      </c>
      <c r="J112" s="68" t="e">
        <f ca="1">IF(ISNA(VLOOKUP($I112,'DATOS | DATA'!$I$232:$K$21999,2,FALSE)),NA(),IF(VLOOKUP($I112,'DATOS | DATA'!$I$232:$K$21999,2,FALSE)="s/o",NA(),VLOOKUP($I112,'DATOS | DATA'!$I$232:$K$21999,2,FALSE)))</f>
        <v>#N/A</v>
      </c>
      <c r="K112" s="68" t="e">
        <f ca="1">IF(ISNA(VLOOKUP($I112,'DATOS | DATA'!$I$232:$K$21999,3,FALSE)),NA(),IF(VLOOKUP($I112,'DATOS | DATA'!$I$232:$K$21999,3,FALSE)="s/o",NA(),VLOOKUP($I112,'DATOS | DATA'!$I$232:$K$21999,3,FALSE)))</f>
        <v>#N/A</v>
      </c>
      <c r="M112" s="63">
        <f t="shared" ca="1" si="23"/>
        <v>45605</v>
      </c>
      <c r="N112" s="211">
        <f ca="1">IF(ISNA(VLOOKUP($M112,'DATOS | DATA'!$M$27:$O$22000,2,FALSE)),NA(),VLOOKUP($M112,'DATOS | DATA'!$M$27:$O$22000,2,FALSE))</f>
        <v>29838</v>
      </c>
      <c r="O112" s="217">
        <f ca="1">IF(ISNA(VLOOKUP($M112,'DATOS | DATA'!$M$27:$O$22000,3,FALSE)),NA(),VLOOKUP($M112,'DATOS | DATA'!$M$27:$O$22000,3,FALSE))</f>
        <v>997.25</v>
      </c>
      <c r="Q112" s="63">
        <f t="shared" ca="1" si="14"/>
        <v>45605</v>
      </c>
      <c r="R112" s="210">
        <f ca="1">IF(ISNA(VLOOKUP($Q112,'DATOS | DATA'!$Q$27:$S$22000,2,FALSE)),NA(),VLOOKUP($Q112,'DATOS | DATA'!$Q$27:$S$22000,2,FALSE))</f>
        <v>221.79501473013624</v>
      </c>
      <c r="S112" s="210">
        <f ca="1">IF(ISNA(VLOOKUP($Q112,'DATOS | DATA'!$Q$27:$S$22000,3,FALSE)),NA(),VLOOKUP($Q112,'DATOS | DATA'!$Q$27:$S$22000,3,FALSE))</f>
        <v>121.07219086815198</v>
      </c>
      <c r="T112" s="57"/>
      <c r="U112" s="63">
        <f t="shared" ca="1" si="15"/>
        <v>45605</v>
      </c>
      <c r="V112" s="217">
        <f ca="1">IF(ISNA(VLOOKUP(U112,'DATOS | DATA'!$U$210:$V$22000,2,FALSE)),NA(),VLOOKUP(U112,'DATOS | DATA'!$U$210:$V$22000,2,FALSE))</f>
        <v>47.33750886230024</v>
      </c>
      <c r="X112" s="63">
        <f t="shared" ca="1" si="16"/>
        <v>45605</v>
      </c>
      <c r="Y112" s="210" t="e">
        <f ca="1">IF(ISNA(VLOOKUP($X112,'DATOS | DATA'!$X$27:$AA$22000,2,FALSE)),NA(),VLOOKUP($X112,'DATOS | DATA'!$X$27:$AA$22000,2,FALSE))</f>
        <v>#N/A</v>
      </c>
      <c r="Z112" s="210" t="e">
        <f ca="1">IF(ISNA(VLOOKUP($X112,'DATOS | DATA'!$X$27:$AA$22000,3,FALSE)),NA(),VLOOKUP($X112,'DATOS | DATA'!$X$27:$AA$22000,3,FALSE))</f>
        <v>#N/A</v>
      </c>
      <c r="AA112" s="210" t="e">
        <f ca="1">IF(ISNA(VLOOKUP($X112,'DATOS | DATA'!$X$27:$AA$22000,4,FALSE)),NA(),VLOOKUP($X112,'DATOS | DATA'!$X$27:$AA$22000,4,FALSE))</f>
        <v>#N/A</v>
      </c>
      <c r="AB112" s="210" t="e">
        <f ca="1">IF(ISNA(VLOOKUP($X112,'DATOS | DATA'!$X$27:$AB$22000,5,FALSE)),NA(),VLOOKUP($X112,'DATOS | DATA'!$X$27:$AB$22000,5,FALSE))</f>
        <v>#N/A</v>
      </c>
      <c r="AD112" s="63">
        <f t="shared" ca="1" si="17"/>
        <v>45605</v>
      </c>
      <c r="AE112" s="210" t="e">
        <f ca="1">IF(ISNA(VLOOKUP($AD112,'DATOS | DATA'!$AD$27:$AF$22000,2,FALSE)),NA(),VLOOKUP($AD112,'DATOS | DATA'!$AD$27:$AF$22000,2,FALSE))</f>
        <v>#N/A</v>
      </c>
      <c r="AF112" s="210" t="e">
        <f ca="1">IF(ISNA(VLOOKUP($AD112,'DATOS | DATA'!$AD$27:$AF$22000,3,FALSE)),NA(),VLOOKUP($AD112,'DATOS | DATA'!$AD$27:$AF$22000,3,FALSE))</f>
        <v>#N/A</v>
      </c>
      <c r="AH112" s="63">
        <f t="shared" ca="1" si="18"/>
        <v>45605</v>
      </c>
      <c r="AI112" s="210">
        <f ca="1">IF(ISNA(VLOOKUP($AH112,'DATOS | DATA'!$AH$27:$AK$22000,2,FALSE)),NA(),VLOOKUP($AH112,'DATOS | DATA'!$AH$27:$AK$22000,2,FALSE))</f>
        <v>143.18490954953194</v>
      </c>
      <c r="AJ112" s="210">
        <f ca="1">IF(ISNA(VLOOKUP($AH112,'DATOS | DATA'!$AH$27:$AK$22000,3,FALSE)),NA(),VLOOKUP($AH112,'DATOS | DATA'!$AH$27:$AK$22000,3,FALSE))</f>
        <v>123.11325104984125</v>
      </c>
      <c r="AK112" s="210">
        <f ca="1">IF(ISNA(VLOOKUP($AH112,'DATOS | DATA'!$AH$27:$AK$22000,4,FALSE)),NA(),VLOOKUP($AH112,'DATOS | DATA'!$AH$27:$AK$22000,4,FALSE))</f>
        <v>106.4816882082182</v>
      </c>
      <c r="AM112" s="63">
        <f t="shared" ca="1" si="19"/>
        <v>45605</v>
      </c>
      <c r="AN112" s="217">
        <f ca="1">IF(ISNA(VLOOKUP($AM112,'DATOS | DATA'!$AM$27:$AP$22000,2,FALSE)),NA(),VLOOKUP($AM112,'DATOS | DATA'!$AM$27:$AP$22000,2,FALSE))</f>
        <v>221.20219246710047</v>
      </c>
      <c r="AO112" s="217">
        <f ca="1">IF(ISNA(VLOOKUP($AM112,'DATOS | DATA'!$AM$27:$AP$22000,3,FALSE)),NA(),VLOOKUP($AM112,'DATOS | DATA'!$AM$27:$AP$22000,3,FALSE))</f>
        <v>242.46313922278674</v>
      </c>
      <c r="AP112" s="217">
        <f ca="1">IF(ISNA(VLOOKUP($AM112,'DATOS | DATA'!$AM$27:$AP$22000,4,FALSE)),NA(),VLOOKUP($AM112,'DATOS | DATA'!$AM$27:$AP$22000,4,FALSE))</f>
        <v>211.86968607576944</v>
      </c>
      <c r="AR112" s="63">
        <f t="shared" ca="1" si="20"/>
        <v>45605</v>
      </c>
      <c r="AS112" s="217">
        <f ca="1">IF(ISNA(VLOOKUP($AR112,'DATOS | DATA'!$AR$27:$AT$22000,2,FALSE)),NA(),VLOOKUP($AR112,'DATOS | DATA'!$AR$27:$AT$22000,2,FALSE))</f>
        <v>113.72374959748659</v>
      </c>
      <c r="AT112" s="217">
        <f ca="1">IF(ISNA(VLOOKUP($AR112,'DATOS | DATA'!$AR$27:$AT$22000,3,FALSE)),NA(),VLOOKUP($AR112,'DATOS | DATA'!$AR$27:$AT$22000,3,FALSE))</f>
        <v>124.69476144325786</v>
      </c>
      <c r="AV112" s="63">
        <f t="shared" ca="1" si="21"/>
        <v>45605</v>
      </c>
      <c r="AW112" s="211">
        <f ca="1">IF(ISNA(VLOOKUP(AV112,'DATOS | DATA'!$AV$27:$AW$21786,2,FALSE)),NA(),VLOOKUP(AV112,'DATOS | DATA'!$AV$27:$AW$21786,2,FALSE))</f>
        <v>38413.911039999999</v>
      </c>
      <c r="AY112" s="71">
        <f t="shared" ca="1" si="22"/>
        <v>45605</v>
      </c>
      <c r="AZ112" s="220" t="e">
        <f ca="1">IF(ISNA(VLOOKUP($AY112,'DATOS | DATA'!$AY$27:$BE$22000,2,FALSE)),NA(),VLOOKUP($AY112,'DATOS | DATA'!$AY$27:$BE$22000,2,FALSE))</f>
        <v>#N/A</v>
      </c>
      <c r="BA112" s="220" t="e">
        <f ca="1">IF(ISNA(VLOOKUP($AY112,'DATOS | DATA'!$AY$27:$BE$22000,3,FALSE)),NA(),VLOOKUP($AY112,'DATOS | DATA'!$AY$27:$BE$22000,3,FALSE))</f>
        <v>#N/A</v>
      </c>
      <c r="BB112" s="220" t="e">
        <f ca="1">IF(ISNA(VLOOKUP($AY112,'DATOS | DATA'!$AY$27:$BE$22000,4,FALSE)),NA(),VLOOKUP($AY112,'DATOS | DATA'!$AY$27:$BE$22000,4,FALSE))</f>
        <v>#N/A</v>
      </c>
      <c r="BC112" s="220" t="e">
        <f ca="1">IF(ISNA(VLOOKUP($AY112,'DATOS | DATA'!$AY$27:$BE$22000,5,FALSE)),NA(),VLOOKUP($AY112,'DATOS | DATA'!$AY$27:$BE$22000,5,FALSE))</f>
        <v>#N/A</v>
      </c>
      <c r="BD112" s="220" t="e">
        <f ca="1">IF(ISNA(VLOOKUP($AY112,'DATOS | DATA'!$AY$27:$BE$22000,6,FALSE)),NA(),VLOOKUP($AY112,'DATOS | DATA'!$AY$27:$BE$22000,6,FALSE))</f>
        <v>#N/A</v>
      </c>
      <c r="BE112" s="220" t="e">
        <f ca="1">IF(ISNA(VLOOKUP($AY112,'DATOS | DATA'!$AY$27:$BE$22000,7,FALSE)),NA(),VLOOKUP($AY112,'DATOS | DATA'!$AY$27:$BE$22000,7,FALSE))</f>
        <v>#N/A</v>
      </c>
    </row>
    <row r="113" spans="4:57">
      <c r="D113" s="63">
        <f t="shared" ca="1" si="12"/>
        <v>45606</v>
      </c>
      <c r="E113" s="211">
        <f ca="1">IF(ISNA(VLOOKUP($D113,'DATOS | DATA'!$D$27:$G$22000,2,FALSE)),NA(),VLOOKUP($D113,'DATOS | DATA'!$D$27:$G$22000,2,FALSE))</f>
        <v>9995.9269999999997</v>
      </c>
      <c r="F113" s="211">
        <f ca="1">IF(ISNA(VLOOKUP($D113,'DATOS | DATA'!$D$27:$G$22000,3,FALSE)),NA(),VLOOKUP($D113,'DATOS | DATA'!$D$27:$G$22000,3,FALSE))</f>
        <v>15780.778</v>
      </c>
      <c r="G113" s="211">
        <f ca="1">IF(ISNA(VLOOKUP($D113,'DATOS | DATA'!$D$27:$G$22000,4,FALSE)),NA(),VLOOKUP($D113,'DATOS | DATA'!$D$27:$G$22000,4,FALSE))</f>
        <v>25776.705000000002</v>
      </c>
      <c r="I113" s="63">
        <f t="shared" ca="1" si="13"/>
        <v>45606</v>
      </c>
      <c r="J113" s="68" t="e">
        <f ca="1">IF(ISNA(VLOOKUP($I113,'DATOS | DATA'!$I$232:$K$21999,2,FALSE)),NA(),IF(VLOOKUP($I113,'DATOS | DATA'!$I$232:$K$21999,2,FALSE)="s/o",NA(),VLOOKUP($I113,'DATOS | DATA'!$I$232:$K$21999,2,FALSE)))</f>
        <v>#N/A</v>
      </c>
      <c r="K113" s="68" t="e">
        <f ca="1">IF(ISNA(VLOOKUP($I113,'DATOS | DATA'!$I$232:$K$21999,3,FALSE)),NA(),IF(VLOOKUP($I113,'DATOS | DATA'!$I$232:$K$21999,3,FALSE)="s/o",NA(),VLOOKUP($I113,'DATOS | DATA'!$I$232:$K$21999,3,FALSE)))</f>
        <v>#N/A</v>
      </c>
      <c r="M113" s="63">
        <f t="shared" ca="1" si="23"/>
        <v>45606</v>
      </c>
      <c r="N113" s="211">
        <f ca="1">IF(ISNA(VLOOKUP($M113,'DATOS | DATA'!$M$27:$O$22000,2,FALSE)),NA(),VLOOKUP($M113,'DATOS | DATA'!$M$27:$O$22000,2,FALSE))</f>
        <v>29838</v>
      </c>
      <c r="O113" s="217">
        <f ca="1">IF(ISNA(VLOOKUP($M113,'DATOS | DATA'!$M$27:$O$22000,3,FALSE)),NA(),VLOOKUP($M113,'DATOS | DATA'!$M$27:$O$22000,3,FALSE))</f>
        <v>997.25</v>
      </c>
      <c r="Q113" s="63">
        <f t="shared" ca="1" si="14"/>
        <v>45606</v>
      </c>
      <c r="R113" s="210">
        <f ca="1">IF(ISNA(VLOOKUP($Q113,'DATOS | DATA'!$Q$27:$S$22000,2,FALSE)),NA(),VLOOKUP($Q113,'DATOS | DATA'!$Q$27:$S$22000,2,FALSE))</f>
        <v>222.01871530201825</v>
      </c>
      <c r="S113" s="210">
        <f ca="1">IF(ISNA(VLOOKUP($Q113,'DATOS | DATA'!$Q$27:$S$22000,3,FALSE)),NA(),VLOOKUP($Q113,'DATOS | DATA'!$Q$27:$S$22000,3,FALSE))</f>
        <v>121.21193881920895</v>
      </c>
      <c r="T113" s="57"/>
      <c r="U113" s="63">
        <f t="shared" ca="1" si="15"/>
        <v>45606</v>
      </c>
      <c r="V113" s="217">
        <f ca="1">IF(ISNA(VLOOKUP(U113,'DATOS | DATA'!$U$210:$V$22000,2,FALSE)),NA(),VLOOKUP(U113,'DATOS | DATA'!$U$210:$V$22000,2,FALSE))</f>
        <v>47.33750886230024</v>
      </c>
      <c r="X113" s="63">
        <f t="shared" ca="1" si="16"/>
        <v>45606</v>
      </c>
      <c r="Y113" s="210" t="e">
        <f ca="1">IF(ISNA(VLOOKUP($X113,'DATOS | DATA'!$X$27:$AA$22000,2,FALSE)),NA(),VLOOKUP($X113,'DATOS | DATA'!$X$27:$AA$22000,2,FALSE))</f>
        <v>#N/A</v>
      </c>
      <c r="Z113" s="210" t="e">
        <f ca="1">IF(ISNA(VLOOKUP($X113,'DATOS | DATA'!$X$27:$AA$22000,3,FALSE)),NA(),VLOOKUP($X113,'DATOS | DATA'!$X$27:$AA$22000,3,FALSE))</f>
        <v>#N/A</v>
      </c>
      <c r="AA113" s="210" t="e">
        <f ca="1">IF(ISNA(VLOOKUP($X113,'DATOS | DATA'!$X$27:$AA$22000,4,FALSE)),NA(),VLOOKUP($X113,'DATOS | DATA'!$X$27:$AA$22000,4,FALSE))</f>
        <v>#N/A</v>
      </c>
      <c r="AB113" s="210" t="e">
        <f ca="1">IF(ISNA(VLOOKUP($X113,'DATOS | DATA'!$X$27:$AB$22000,5,FALSE)),NA(),VLOOKUP($X113,'DATOS | DATA'!$X$27:$AB$22000,5,FALSE))</f>
        <v>#N/A</v>
      </c>
      <c r="AD113" s="63">
        <f t="shared" ca="1" si="17"/>
        <v>45606</v>
      </c>
      <c r="AE113" s="210" t="e">
        <f ca="1">IF(ISNA(VLOOKUP($AD113,'DATOS | DATA'!$AD$27:$AF$22000,2,FALSE)),NA(),VLOOKUP($AD113,'DATOS | DATA'!$AD$27:$AF$22000,2,FALSE))</f>
        <v>#N/A</v>
      </c>
      <c r="AF113" s="210" t="e">
        <f ca="1">IF(ISNA(VLOOKUP($AD113,'DATOS | DATA'!$AD$27:$AF$22000,3,FALSE)),NA(),VLOOKUP($AD113,'DATOS | DATA'!$AD$27:$AF$22000,3,FALSE))</f>
        <v>#N/A</v>
      </c>
      <c r="AH113" s="63">
        <f t="shared" ca="1" si="18"/>
        <v>45606</v>
      </c>
      <c r="AI113" s="210">
        <f ca="1">IF(ISNA(VLOOKUP($AH113,'DATOS | DATA'!$AH$27:$AK$22000,2,FALSE)),NA(),VLOOKUP($AH113,'DATOS | DATA'!$AH$27:$AK$22000,2,FALSE))</f>
        <v>143.49661527207064</v>
      </c>
      <c r="AJ113" s="210">
        <f ca="1">IF(ISNA(VLOOKUP($AH113,'DATOS | DATA'!$AH$27:$AK$22000,3,FALSE)),NA(),VLOOKUP($AH113,'DATOS | DATA'!$AH$27:$AK$22000,3,FALSE))</f>
        <v>123.37997741551496</v>
      </c>
      <c r="AK113" s="210">
        <f ca="1">IF(ISNA(VLOOKUP($AH113,'DATOS | DATA'!$AH$27:$AK$22000,4,FALSE)),NA(),VLOOKUP($AH113,'DATOS | DATA'!$AH$27:$AK$22000,4,FALSE))</f>
        <v>106.67235029351482</v>
      </c>
      <c r="AM113" s="63">
        <f t="shared" ca="1" si="19"/>
        <v>45606</v>
      </c>
      <c r="AN113" s="217">
        <f ca="1">IF(ISNA(VLOOKUP($AM113,'DATOS | DATA'!$AM$27:$AP$22000,2,FALSE)),NA(),VLOOKUP($AM113,'DATOS | DATA'!$AM$27:$AP$22000,2,FALSE))</f>
        <v>221.54244776464935</v>
      </c>
      <c r="AO113" s="217">
        <f ca="1">IF(ISNA(VLOOKUP($AM113,'DATOS | DATA'!$AM$27:$AP$22000,3,FALSE)),NA(),VLOOKUP($AM113,'DATOS | DATA'!$AM$27:$AP$22000,3,FALSE))</f>
        <v>243.17050102227492</v>
      </c>
      <c r="AP113" s="217">
        <f ca="1">IF(ISNA(VLOOKUP($AM113,'DATOS | DATA'!$AM$27:$AP$22000,4,FALSE)),NA(),VLOOKUP($AM113,'DATOS | DATA'!$AM$27:$AP$22000,4,FALSE))</f>
        <v>211.8522041796989</v>
      </c>
      <c r="AR113" s="63">
        <f t="shared" ca="1" si="20"/>
        <v>45606</v>
      </c>
      <c r="AS113" s="217">
        <f ca="1">IF(ISNA(VLOOKUP($AR113,'DATOS | DATA'!$AR$27:$AT$22000,2,FALSE)),NA(),VLOOKUP($AR113,'DATOS | DATA'!$AR$27:$AT$22000,2,FALSE))</f>
        <v>114.59224476639341</v>
      </c>
      <c r="AT113" s="217">
        <f ca="1">IF(ISNA(VLOOKUP($AR113,'DATOS | DATA'!$AR$27:$AT$22000,3,FALSE)),NA(),VLOOKUP($AR113,'DATOS | DATA'!$AR$27:$AT$22000,3,FALSE))</f>
        <v>125.69689179877548</v>
      </c>
      <c r="AV113" s="63">
        <f t="shared" ca="1" si="21"/>
        <v>45606</v>
      </c>
      <c r="AW113" s="211">
        <f ca="1">IF(ISNA(VLOOKUP(AV113,'DATOS | DATA'!$AV$27:$AW$21786,2,FALSE)),NA(),VLOOKUP(AV113,'DATOS | DATA'!$AV$27:$AW$21786,2,FALSE))</f>
        <v>38413.911039999999</v>
      </c>
      <c r="AY113" s="71">
        <f t="shared" ca="1" si="22"/>
        <v>45606</v>
      </c>
      <c r="AZ113" s="220" t="e">
        <f ca="1">IF(ISNA(VLOOKUP($AY113,'DATOS | DATA'!$AY$27:$BE$22000,2,FALSE)),NA(),VLOOKUP($AY113,'DATOS | DATA'!$AY$27:$BE$22000,2,FALSE))</f>
        <v>#N/A</v>
      </c>
      <c r="BA113" s="220" t="e">
        <f ca="1">IF(ISNA(VLOOKUP($AY113,'DATOS | DATA'!$AY$27:$BE$22000,3,FALSE)),NA(),VLOOKUP($AY113,'DATOS | DATA'!$AY$27:$BE$22000,3,FALSE))</f>
        <v>#N/A</v>
      </c>
      <c r="BB113" s="220" t="e">
        <f ca="1">IF(ISNA(VLOOKUP($AY113,'DATOS | DATA'!$AY$27:$BE$22000,4,FALSE)),NA(),VLOOKUP($AY113,'DATOS | DATA'!$AY$27:$BE$22000,4,FALSE))</f>
        <v>#N/A</v>
      </c>
      <c r="BC113" s="220" t="e">
        <f ca="1">IF(ISNA(VLOOKUP($AY113,'DATOS | DATA'!$AY$27:$BE$22000,5,FALSE)),NA(),VLOOKUP($AY113,'DATOS | DATA'!$AY$27:$BE$22000,5,FALSE))</f>
        <v>#N/A</v>
      </c>
      <c r="BD113" s="220" t="e">
        <f ca="1">IF(ISNA(VLOOKUP($AY113,'DATOS | DATA'!$AY$27:$BE$22000,6,FALSE)),NA(),VLOOKUP($AY113,'DATOS | DATA'!$AY$27:$BE$22000,6,FALSE))</f>
        <v>#N/A</v>
      </c>
      <c r="BE113" s="220" t="e">
        <f ca="1">IF(ISNA(VLOOKUP($AY113,'DATOS | DATA'!$AY$27:$BE$22000,7,FALSE)),NA(),VLOOKUP($AY113,'DATOS | DATA'!$AY$27:$BE$22000,7,FALSE))</f>
        <v>#N/A</v>
      </c>
    </row>
    <row r="114" spans="4:57">
      <c r="D114" s="63">
        <f t="shared" ca="1" si="12"/>
        <v>45607</v>
      </c>
      <c r="E114" s="211">
        <f ca="1">IF(ISNA(VLOOKUP($D114,'DATOS | DATA'!$D$27:$G$22000,2,FALSE)),NA(),VLOOKUP($D114,'DATOS | DATA'!$D$27:$G$22000,2,FALSE))</f>
        <v>10040.215</v>
      </c>
      <c r="F114" s="211">
        <f ca="1">IF(ISNA(VLOOKUP($D114,'DATOS | DATA'!$D$27:$G$22000,3,FALSE)),NA(),VLOOKUP($D114,'DATOS | DATA'!$D$27:$G$22000,3,FALSE))</f>
        <v>15809.492</v>
      </c>
      <c r="G114" s="211">
        <f ca="1">IF(ISNA(VLOOKUP($D114,'DATOS | DATA'!$D$27:$G$22000,4,FALSE)),NA(),VLOOKUP($D114,'DATOS | DATA'!$D$27:$G$22000,4,FALSE))</f>
        <v>25849.706999999999</v>
      </c>
      <c r="I114" s="63">
        <f t="shared" ca="1" si="13"/>
        <v>45607</v>
      </c>
      <c r="J114" s="68">
        <f ca="1">IF(ISNA(VLOOKUP($I114,'DATOS | DATA'!$I$232:$K$21999,2,FALSE)),NA(),IF(VLOOKUP($I114,'DATOS | DATA'!$I$232:$K$21999,2,FALSE)="s/o",NA(),VLOOKUP($I114,'DATOS | DATA'!$I$232:$K$21999,2,FALSE)))</f>
        <v>36.520000000000003</v>
      </c>
      <c r="K114" s="68">
        <f ca="1">IF(ISNA(VLOOKUP($I114,'DATOS | DATA'!$I$232:$K$21999,3,FALSE)),NA(),IF(VLOOKUP($I114,'DATOS | DATA'!$I$232:$K$21999,3,FALSE)="s/o",NA(),VLOOKUP($I114,'DATOS | DATA'!$I$232:$K$21999,3,FALSE)))</f>
        <v>38.770000000000003</v>
      </c>
      <c r="M114" s="63">
        <f t="shared" ca="1" si="23"/>
        <v>45607</v>
      </c>
      <c r="N114" s="211">
        <f ca="1">IF(ISNA(VLOOKUP($M114,'DATOS | DATA'!$M$27:$O$22000,2,FALSE)),NA(),VLOOKUP($M114,'DATOS | DATA'!$M$27:$O$22000,2,FALSE))</f>
        <v>29859</v>
      </c>
      <c r="O114" s="217">
        <f ca="1">IF(ISNA(VLOOKUP($M114,'DATOS | DATA'!$M$27:$O$22000,3,FALSE)),NA(),VLOOKUP($M114,'DATOS | DATA'!$M$27:$O$22000,3,FALSE))</f>
        <v>997.75</v>
      </c>
      <c r="Q114" s="63">
        <f t="shared" ca="1" si="14"/>
        <v>45607</v>
      </c>
      <c r="R114" s="210">
        <f ca="1">IF(ISNA(VLOOKUP($Q114,'DATOS | DATA'!$Q$27:$S$22000,2,FALSE)),NA(),VLOOKUP($Q114,'DATOS | DATA'!$Q$27:$S$22000,2,FALSE))</f>
        <v>222.27505960569491</v>
      </c>
      <c r="S114" s="210">
        <f ca="1">IF(ISNA(VLOOKUP($Q114,'DATOS | DATA'!$Q$27:$S$22000,3,FALSE)),NA(),VLOOKUP($Q114,'DATOS | DATA'!$Q$27:$S$22000,3,FALSE))</f>
        <v>121.18183793054031</v>
      </c>
      <c r="T114" s="57"/>
      <c r="U114" s="63">
        <f t="shared" ca="1" si="15"/>
        <v>45607</v>
      </c>
      <c r="V114" s="217">
        <f ca="1">IF(ISNA(VLOOKUP(U114,'DATOS | DATA'!$U$210:$V$22000,2,FALSE)),NA(),VLOOKUP(U114,'DATOS | DATA'!$U$210:$V$22000,2,FALSE))</f>
        <v>48.966209696917282</v>
      </c>
      <c r="X114" s="63">
        <f t="shared" ca="1" si="16"/>
        <v>45607</v>
      </c>
      <c r="Y114" s="210">
        <f ca="1">IF(ISNA(VLOOKUP($X114,'DATOS | DATA'!$X$27:$AA$22000,2,FALSE)),NA(),VLOOKUP($X114,'DATOS | DATA'!$X$27:$AA$22000,2,FALSE))</f>
        <v>35.5</v>
      </c>
      <c r="Z114" s="210">
        <f ca="1">IF(ISNA(VLOOKUP($X114,'DATOS | DATA'!$X$27:$AA$22000,3,FALSE)),NA(),VLOOKUP($X114,'DATOS | DATA'!$X$27:$AA$22000,3,FALSE))</f>
        <v>32.799999999999997</v>
      </c>
      <c r="AA114" s="210">
        <f ca="1">IF(ISNA(VLOOKUP($X114,'DATOS | DATA'!$X$27:$AA$22000,4,FALSE)),NA(),VLOOKUP($X114,'DATOS | DATA'!$X$27:$AA$22000,4,FALSE))</f>
        <v>36.875</v>
      </c>
      <c r="AB114" s="210">
        <f ca="1">IF(ISNA(VLOOKUP($X114,'DATOS | DATA'!$X$27:$AB$22000,5,FALSE)),NA(),VLOOKUP($X114,'DATOS | DATA'!$X$27:$AB$22000,5,FALSE))</f>
        <v>38.4375</v>
      </c>
      <c r="AD114" s="63">
        <f t="shared" ca="1" si="17"/>
        <v>45607</v>
      </c>
      <c r="AE114" s="210">
        <f ca="1">IF(ISNA(VLOOKUP($AD114,'DATOS | DATA'!$AD$27:$AF$22000,2,FALSE)),NA(),VLOOKUP($AD114,'DATOS | DATA'!$AD$27:$AF$22000,2,FALSE))</f>
        <v>45.15</v>
      </c>
      <c r="AF114" s="210">
        <f ca="1">IF(ISNA(VLOOKUP($AD114,'DATOS | DATA'!$AD$27:$AF$22000,3,FALSE)),NA(),VLOOKUP($AD114,'DATOS | DATA'!$AD$27:$AF$22000,3,FALSE))</f>
        <v>74.569999999999993</v>
      </c>
      <c r="AH114" s="63">
        <f t="shared" ca="1" si="18"/>
        <v>45607</v>
      </c>
      <c r="AI114" s="210">
        <f ca="1">IF(ISNA(VLOOKUP($AH114,'DATOS | DATA'!$AH$27:$AK$22000,2,FALSE)),NA(),VLOOKUP($AH114,'DATOS | DATA'!$AH$27:$AK$22000,2,FALSE))</f>
        <v>143.82069398882024</v>
      </c>
      <c r="AJ114" s="210">
        <f ca="1">IF(ISNA(VLOOKUP($AH114,'DATOS | DATA'!$AH$27:$AK$22000,3,FALSE)),NA(),VLOOKUP($AH114,'DATOS | DATA'!$AH$27:$AK$22000,3,FALSE))</f>
        <v>123.5372213277787</v>
      </c>
      <c r="AK114" s="210">
        <f ca="1">IF(ISNA(VLOOKUP($AH114,'DATOS | DATA'!$AH$27:$AK$22000,4,FALSE)),NA(),VLOOKUP($AH114,'DATOS | DATA'!$AH$27:$AK$22000,4,FALSE))</f>
        <v>106.62269617764193</v>
      </c>
      <c r="AM114" s="63">
        <f t="shared" ca="1" si="19"/>
        <v>45607</v>
      </c>
      <c r="AN114" s="217">
        <f ca="1">IF(ISNA(VLOOKUP($AM114,'DATOS | DATA'!$AM$27:$AP$22000,2,FALSE)),NA(),VLOOKUP($AM114,'DATOS | DATA'!$AM$27:$AP$22000,2,FALSE))</f>
        <v>221.80391333320509</v>
      </c>
      <c r="AO114" s="217">
        <f ca="1">IF(ISNA(VLOOKUP($AM114,'DATOS | DATA'!$AM$27:$AP$22000,3,FALSE)),NA(),VLOOKUP($AM114,'DATOS | DATA'!$AM$27:$AP$22000,3,FALSE))</f>
        <v>243.55203046580732</v>
      </c>
      <c r="AP114" s="217">
        <f ca="1">IF(ISNA(VLOOKUP($AM114,'DATOS | DATA'!$AM$27:$AP$22000,4,FALSE)),NA(),VLOOKUP($AM114,'DATOS | DATA'!$AM$27:$AP$22000,4,FALSE))</f>
        <v>211.9709029110951</v>
      </c>
      <c r="AR114" s="63">
        <f t="shared" ca="1" si="20"/>
        <v>45607</v>
      </c>
      <c r="AS114" s="217">
        <f ca="1">IF(ISNA(VLOOKUP($AR114,'DATOS | DATA'!$AR$27:$AT$22000,2,FALSE)),NA(),VLOOKUP($AR114,'DATOS | DATA'!$AR$27:$AT$22000,2,FALSE))</f>
        <v>115.40668521247741</v>
      </c>
      <c r="AT114" s="217">
        <f ca="1">IF(ISNA(VLOOKUP($AR114,'DATOS | DATA'!$AR$27:$AT$22000,3,FALSE)),NA(),VLOOKUP($AR114,'DATOS | DATA'!$AR$27:$AT$22000,3,FALSE))</f>
        <v>126.65645168779309</v>
      </c>
      <c r="AV114" s="63">
        <f t="shared" ca="1" si="21"/>
        <v>45607</v>
      </c>
      <c r="AW114" s="211">
        <f ca="1">IF(ISNA(VLOOKUP(AV114,'DATOS | DATA'!$AV$27:$AW$21786,2,FALSE)),NA(),VLOOKUP(AV114,'DATOS | DATA'!$AV$27:$AW$21786,2,FALSE))</f>
        <v>37337.563615999999</v>
      </c>
      <c r="AY114" s="71">
        <f t="shared" ca="1" si="22"/>
        <v>45607</v>
      </c>
      <c r="AZ114" s="220">
        <f ca="1">IF(ISNA(VLOOKUP($AY114,'DATOS | DATA'!$AY$27:$BE$22000,2,FALSE)),NA(),VLOOKUP($AY114,'DATOS | DATA'!$AY$27:$BE$22000,2,FALSE))</f>
        <v>1437.6982099999998</v>
      </c>
      <c r="BA114" s="220">
        <f ca="1">IF(ISNA(VLOOKUP($AY114,'DATOS | DATA'!$AY$27:$BE$22000,3,FALSE)),NA(),VLOOKUP($AY114,'DATOS | DATA'!$AY$27:$BE$22000,3,FALSE))</f>
        <v>1244.1711168941195</v>
      </c>
      <c r="BB114" s="220">
        <f ca="1">IF(ISNA(VLOOKUP($AY114,'DATOS | DATA'!$AY$27:$BE$22000,4,FALSE)),NA(),VLOOKUP($AY114,'DATOS | DATA'!$AY$27:$BE$22000,4,FALSE))</f>
        <v>-323.1667866983301</v>
      </c>
      <c r="BC114" s="220">
        <f ca="1">IF(ISNA(VLOOKUP($AY114,'DATOS | DATA'!$AY$27:$BE$22000,5,FALSE)),NA(),VLOOKUP($AY114,'DATOS | DATA'!$AY$27:$BE$22000,5,FALSE))</f>
        <v>-1695.5632350065596</v>
      </c>
      <c r="BD114" s="220">
        <f ca="1">IF(ISNA(VLOOKUP($AY114,'DATOS | DATA'!$AY$27:$BE$22000,6,FALSE)),NA(),VLOOKUP($AY114,'DATOS | DATA'!$AY$27:$BE$22000,6,FALSE))</f>
        <v>222.41205232536106</v>
      </c>
      <c r="BE114" s="220">
        <f ca="1">IF(ISNA(VLOOKUP($AY114,'DATOS | DATA'!$AY$27:$BE$22000,7,FALSE)),NA(),VLOOKUP($AY114,'DATOS | DATA'!$AY$27:$BE$22000,7,FALSE))</f>
        <v>885.55135751458999</v>
      </c>
    </row>
    <row r="115" spans="4:57">
      <c r="D115" s="63">
        <f t="shared" ca="1" si="12"/>
        <v>45608</v>
      </c>
      <c r="E115" s="211">
        <f ca="1">IF(ISNA(VLOOKUP($D115,'DATOS | DATA'!$D$27:$G$22000,2,FALSE)),NA(),VLOOKUP($D115,'DATOS | DATA'!$D$27:$G$22000,2,FALSE))</f>
        <v>9355.6949999999997</v>
      </c>
      <c r="F115" s="211">
        <f ca="1">IF(ISNA(VLOOKUP($D115,'DATOS | DATA'!$D$27:$G$22000,3,FALSE)),NA(),VLOOKUP($D115,'DATOS | DATA'!$D$27:$G$22000,3,FALSE))</f>
        <v>15822.726000000001</v>
      </c>
      <c r="G115" s="211">
        <f ca="1">IF(ISNA(VLOOKUP($D115,'DATOS | DATA'!$D$27:$G$22000,4,FALSE)),NA(),VLOOKUP($D115,'DATOS | DATA'!$D$27:$G$22000,4,FALSE))</f>
        <v>25178.420999999998</v>
      </c>
      <c r="I115" s="63">
        <f t="shared" ca="1" si="13"/>
        <v>45608</v>
      </c>
      <c r="J115" s="68">
        <f ca="1">IF(ISNA(VLOOKUP($I115,'DATOS | DATA'!$I$232:$K$21999,2,FALSE)),NA(),IF(VLOOKUP($I115,'DATOS | DATA'!$I$232:$K$21999,2,FALSE)="s/o",NA(),VLOOKUP($I115,'DATOS | DATA'!$I$232:$K$21999,2,FALSE)))</f>
        <v>36.15</v>
      </c>
      <c r="K115" s="68">
        <f ca="1">IF(ISNA(VLOOKUP($I115,'DATOS | DATA'!$I$232:$K$21999,3,FALSE)),NA(),IF(VLOOKUP($I115,'DATOS | DATA'!$I$232:$K$21999,3,FALSE)="s/o",NA(),VLOOKUP($I115,'DATOS | DATA'!$I$232:$K$21999,3,FALSE)))</f>
        <v>39.299999999999997</v>
      </c>
      <c r="M115" s="63">
        <f t="shared" ca="1" si="23"/>
        <v>45608</v>
      </c>
      <c r="N115" s="211">
        <f ca="1">IF(ISNA(VLOOKUP($M115,'DATOS | DATA'!$M$27:$O$22000,2,FALSE)),NA(),VLOOKUP($M115,'DATOS | DATA'!$M$27:$O$22000,2,FALSE))</f>
        <v>29962</v>
      </c>
      <c r="O115" s="217">
        <f ca="1">IF(ISNA(VLOOKUP($M115,'DATOS | DATA'!$M$27:$O$22000,3,FALSE)),NA(),VLOOKUP($M115,'DATOS | DATA'!$M$27:$O$22000,3,FALSE))</f>
        <v>998.75</v>
      </c>
      <c r="Q115" s="63">
        <f t="shared" ca="1" si="14"/>
        <v>45608</v>
      </c>
      <c r="R115" s="210">
        <f ca="1">IF(ISNA(VLOOKUP($Q115,'DATOS | DATA'!$Q$27:$S$22000,2,FALSE)),NA(),VLOOKUP($Q115,'DATOS | DATA'!$Q$27:$S$22000,2,FALSE))</f>
        <v>222.34841317676745</v>
      </c>
      <c r="S115" s="210">
        <f ca="1">IF(ISNA(VLOOKUP($Q115,'DATOS | DATA'!$Q$27:$S$22000,3,FALSE)),NA(),VLOOKUP($Q115,'DATOS | DATA'!$Q$27:$S$22000,3,FALSE))</f>
        <v>121.16316693286353</v>
      </c>
      <c r="T115" s="57"/>
      <c r="U115" s="63">
        <f t="shared" ca="1" si="15"/>
        <v>45608</v>
      </c>
      <c r="V115" s="217">
        <f ca="1">IF(ISNA(VLOOKUP(U115,'DATOS | DATA'!$U$210:$V$22000,2,FALSE)),NA(),VLOOKUP(U115,'DATOS | DATA'!$U$210:$V$22000,2,FALSE))</f>
        <v>48.625421855405818</v>
      </c>
      <c r="X115" s="63">
        <f t="shared" ca="1" si="16"/>
        <v>45608</v>
      </c>
      <c r="Y115" s="210">
        <f ca="1">IF(ISNA(VLOOKUP($X115,'DATOS | DATA'!$X$27:$AA$22000,2,FALSE)),NA(),VLOOKUP($X115,'DATOS | DATA'!$X$27:$AA$22000,2,FALSE))</f>
        <v>36.375</v>
      </c>
      <c r="Z115" s="210">
        <f ca="1">IF(ISNA(VLOOKUP($X115,'DATOS | DATA'!$X$27:$AA$22000,3,FALSE)),NA(),VLOOKUP($X115,'DATOS | DATA'!$X$27:$AA$22000,3,FALSE))</f>
        <v>33.01</v>
      </c>
      <c r="AA115" s="210">
        <f ca="1">IF(ISNA(VLOOKUP($X115,'DATOS | DATA'!$X$27:$AA$22000,4,FALSE)),NA(),VLOOKUP($X115,'DATOS | DATA'!$X$27:$AA$22000,4,FALSE))</f>
        <v>37.625</v>
      </c>
      <c r="AB115" s="210">
        <f ca="1">IF(ISNA(VLOOKUP($X115,'DATOS | DATA'!$X$27:$AB$22000,5,FALSE)),NA(),VLOOKUP($X115,'DATOS | DATA'!$X$27:$AB$22000,5,FALSE))</f>
        <v>38.875</v>
      </c>
      <c r="AD115" s="63">
        <f t="shared" ca="1" si="17"/>
        <v>45608</v>
      </c>
      <c r="AE115" s="210">
        <f ca="1">IF(ISNA(VLOOKUP($AD115,'DATOS | DATA'!$AD$27:$AF$22000,2,FALSE)),NA(),VLOOKUP($AD115,'DATOS | DATA'!$AD$27:$AF$22000,2,FALSE))</f>
        <v>43.85</v>
      </c>
      <c r="AF115" s="210">
        <f ca="1">IF(ISNA(VLOOKUP($AD115,'DATOS | DATA'!$AD$27:$AF$22000,3,FALSE)),NA(),VLOOKUP($AD115,'DATOS | DATA'!$AD$27:$AF$22000,3,FALSE))</f>
        <v>70.2</v>
      </c>
      <c r="AH115" s="63">
        <f t="shared" ca="1" si="18"/>
        <v>45608</v>
      </c>
      <c r="AI115" s="210">
        <f ca="1">IF(ISNA(VLOOKUP($AH115,'DATOS | DATA'!$AH$27:$AK$22000,2,FALSE)),NA(),VLOOKUP($AH115,'DATOS | DATA'!$AH$27:$AK$22000,2,FALSE))</f>
        <v>144.21682189850333</v>
      </c>
      <c r="AJ115" s="210">
        <f ca="1">IF(ISNA(VLOOKUP($AH115,'DATOS | DATA'!$AH$27:$AK$22000,3,FALSE)),NA(),VLOOKUP($AH115,'DATOS | DATA'!$AH$27:$AK$22000,3,FALSE))</f>
        <v>123.72032144846673</v>
      </c>
      <c r="AK115" s="210">
        <f ca="1">IF(ISNA(VLOOKUP($AH115,'DATOS | DATA'!$AH$27:$AK$22000,4,FALSE)),NA(),VLOOKUP($AH115,'DATOS | DATA'!$AH$27:$AK$22000,4,FALSE))</f>
        <v>106.59703246913064</v>
      </c>
      <c r="AM115" s="63">
        <f t="shared" ca="1" si="19"/>
        <v>45608</v>
      </c>
      <c r="AN115" s="217">
        <f ca="1">IF(ISNA(VLOOKUP($AM115,'DATOS | DATA'!$AM$27:$AP$22000,2,FALSE)),NA(),VLOOKUP($AM115,'DATOS | DATA'!$AM$27:$AP$22000,2,FALSE))</f>
        <v>221.99001138815686</v>
      </c>
      <c r="AO115" s="217">
        <f ca="1">IF(ISNA(VLOOKUP($AM115,'DATOS | DATA'!$AM$27:$AP$22000,3,FALSE)),NA(),VLOOKUP($AM115,'DATOS | DATA'!$AM$27:$AP$22000,3,FALSE))</f>
        <v>243.81632937114284</v>
      </c>
      <c r="AP115" s="217">
        <f ca="1">IF(ISNA(VLOOKUP($AM115,'DATOS | DATA'!$AM$27:$AP$22000,4,FALSE)),NA(),VLOOKUP($AM115,'DATOS | DATA'!$AM$27:$AP$22000,4,FALSE))</f>
        <v>212.01099060802053</v>
      </c>
      <c r="AR115" s="63">
        <f t="shared" ca="1" si="20"/>
        <v>45608</v>
      </c>
      <c r="AS115" s="217">
        <f ca="1">IF(ISNA(VLOOKUP($AR115,'DATOS | DATA'!$AR$27:$AT$22000,2,FALSE)),NA(),VLOOKUP($AR115,'DATOS | DATA'!$AR$27:$AT$22000,2,FALSE))</f>
        <v>116.25905559919696</v>
      </c>
      <c r="AT115" s="217">
        <f ca="1">IF(ISNA(VLOOKUP($AR115,'DATOS | DATA'!$AR$27:$AT$22000,3,FALSE)),NA(),VLOOKUP($AR115,'DATOS | DATA'!$AR$27:$AT$22000,3,FALSE))</f>
        <v>127.55965323075209</v>
      </c>
      <c r="AV115" s="63">
        <f t="shared" ca="1" si="21"/>
        <v>45608</v>
      </c>
      <c r="AW115" s="211">
        <f ca="1">IF(ISNA(VLOOKUP(AV115,'DATOS | DATA'!$AV$27:$AW$21786,2,FALSE)),NA(),VLOOKUP(AV115,'DATOS | DATA'!$AV$27:$AW$21786,2,FALSE))</f>
        <v>37030.434604000002</v>
      </c>
      <c r="AY115" s="71">
        <f t="shared" ca="1" si="22"/>
        <v>45608</v>
      </c>
      <c r="AZ115" s="220">
        <f ca="1">IF(ISNA(VLOOKUP($AY115,'DATOS | DATA'!$AY$27:$BE$22000,2,FALSE)),NA(),VLOOKUP($AY115,'DATOS | DATA'!$AY$27:$BE$22000,2,FALSE))</f>
        <v>1368.6836350000001</v>
      </c>
      <c r="BA115" s="220">
        <f ca="1">IF(ISNA(VLOOKUP($AY115,'DATOS | DATA'!$AY$27:$BE$22000,3,FALSE)),NA(),VLOOKUP($AY115,'DATOS | DATA'!$AY$27:$BE$22000,3,FALSE))</f>
        <v>2080.6495121986495</v>
      </c>
      <c r="BB115" s="220">
        <f ca="1">IF(ISNA(VLOOKUP($AY115,'DATOS | DATA'!$AY$27:$BE$22000,4,FALSE)),NA(),VLOOKUP($AY115,'DATOS | DATA'!$AY$27:$BE$22000,4,FALSE))</f>
        <v>-506.03094031112016</v>
      </c>
      <c r="BC115" s="220">
        <f ca="1">IF(ISNA(VLOOKUP($AY115,'DATOS | DATA'!$AY$27:$BE$22000,5,FALSE)),NA(),VLOOKUP($AY115,'DATOS | DATA'!$AY$27:$BE$22000,5,FALSE))</f>
        <v>-1548.4396745123006</v>
      </c>
      <c r="BD115" s="220">
        <f ca="1">IF(ISNA(VLOOKUP($AY115,'DATOS | DATA'!$AY$27:$BE$22000,6,FALSE)),NA(),VLOOKUP($AY115,'DATOS | DATA'!$AY$27:$BE$22000,6,FALSE))</f>
        <v>238.05057435748191</v>
      </c>
      <c r="BE115" s="220">
        <f ca="1">IF(ISNA(VLOOKUP($AY115,'DATOS | DATA'!$AY$27:$BE$22000,7,FALSE)),NA(),VLOOKUP($AY115,'DATOS | DATA'!$AY$27:$BE$22000,7,FALSE))</f>
        <v>1632.9131067327112</v>
      </c>
    </row>
    <row r="116" spans="4:57">
      <c r="D116" s="63">
        <f t="shared" ca="1" si="12"/>
        <v>45609</v>
      </c>
      <c r="E116" s="211">
        <f ca="1">IF(ISNA(VLOOKUP($D116,'DATOS | DATA'!$D$27:$G$22000,2,FALSE)),NA(),VLOOKUP($D116,'DATOS | DATA'!$D$27:$G$22000,2,FALSE))</f>
        <v>9311.5689999999995</v>
      </c>
      <c r="F116" s="211">
        <f ca="1">IF(ISNA(VLOOKUP($D116,'DATOS | DATA'!$D$27:$G$22000,3,FALSE)),NA(),VLOOKUP($D116,'DATOS | DATA'!$D$27:$G$22000,3,FALSE))</f>
        <v>15852.958000000001</v>
      </c>
      <c r="G116" s="211">
        <f ca="1">IF(ISNA(VLOOKUP($D116,'DATOS | DATA'!$D$27:$G$22000,4,FALSE)),NA(),VLOOKUP($D116,'DATOS | DATA'!$D$27:$G$22000,4,FALSE))</f>
        <v>25164.526999999998</v>
      </c>
      <c r="I116" s="63">
        <f t="shared" ca="1" si="13"/>
        <v>45609</v>
      </c>
      <c r="J116" s="68">
        <f ca="1">IF(ISNA(VLOOKUP($I116,'DATOS | DATA'!$I$232:$K$21999,2,FALSE)),NA(),IF(VLOOKUP($I116,'DATOS | DATA'!$I$232:$K$21999,2,FALSE)="s/o",NA(),VLOOKUP($I116,'DATOS | DATA'!$I$232:$K$21999,2,FALSE)))</f>
        <v>35.94</v>
      </c>
      <c r="K116" s="68">
        <f ca="1">IF(ISNA(VLOOKUP($I116,'DATOS | DATA'!$I$232:$K$21999,3,FALSE)),NA(),IF(VLOOKUP($I116,'DATOS | DATA'!$I$232:$K$21999,3,FALSE)="s/o",NA(),VLOOKUP($I116,'DATOS | DATA'!$I$232:$K$21999,3,FALSE)))</f>
        <v>39.08</v>
      </c>
      <c r="M116" s="63">
        <f t="shared" ca="1" si="23"/>
        <v>45609</v>
      </c>
      <c r="N116" s="211">
        <f ca="1">IF(ISNA(VLOOKUP($M116,'DATOS | DATA'!$M$27:$O$22000,2,FALSE)),NA(),VLOOKUP($M116,'DATOS | DATA'!$M$27:$O$22000,2,FALSE))</f>
        <v>30023</v>
      </c>
      <c r="O116" s="217">
        <f ca="1">IF(ISNA(VLOOKUP($M116,'DATOS | DATA'!$M$27:$O$22000,3,FALSE)),NA(),VLOOKUP($M116,'DATOS | DATA'!$M$27:$O$22000,3,FALSE))</f>
        <v>999.25</v>
      </c>
      <c r="Q116" s="63">
        <f t="shared" ca="1" si="14"/>
        <v>45609</v>
      </c>
      <c r="R116" s="210">
        <f ca="1">IF(ISNA(VLOOKUP($Q116,'DATOS | DATA'!$Q$27:$S$22000,2,FALSE)),NA(),VLOOKUP($Q116,'DATOS | DATA'!$Q$27:$S$22000,2,FALSE))</f>
        <v>222.97423392949315</v>
      </c>
      <c r="S116" s="210">
        <f ca="1">IF(ISNA(VLOOKUP($Q116,'DATOS | DATA'!$Q$27:$S$22000,3,FALSE)),NA(),VLOOKUP($Q116,'DATOS | DATA'!$Q$27:$S$22000,3,FALSE))</f>
        <v>121.13890337282558</v>
      </c>
      <c r="T116" s="57"/>
      <c r="U116" s="63">
        <f t="shared" ca="1" si="15"/>
        <v>45609</v>
      </c>
      <c r="V116" s="217">
        <f ca="1">IF(ISNA(VLOOKUP(U116,'DATOS | DATA'!$U$210:$V$22000,2,FALSE)),NA(),VLOOKUP(U116,'DATOS | DATA'!$U$210:$V$22000,2,FALSE))</f>
        <v>48.831368638677915</v>
      </c>
      <c r="X116" s="63">
        <f t="shared" ca="1" si="16"/>
        <v>45609</v>
      </c>
      <c r="Y116" s="210">
        <f ca="1">IF(ISNA(VLOOKUP($X116,'DATOS | DATA'!$X$27:$AA$22000,2,FALSE)),NA(),VLOOKUP($X116,'DATOS | DATA'!$X$27:$AA$22000,2,FALSE))</f>
        <v>36.125</v>
      </c>
      <c r="Z116" s="210">
        <f ca="1">IF(ISNA(VLOOKUP($X116,'DATOS | DATA'!$X$27:$AA$22000,3,FALSE)),NA(),VLOOKUP($X116,'DATOS | DATA'!$X$27:$AA$22000,3,FALSE))</f>
        <v>32.75</v>
      </c>
      <c r="AA116" s="210">
        <f ca="1">IF(ISNA(VLOOKUP($X116,'DATOS | DATA'!$X$27:$AA$22000,4,FALSE)),NA(),VLOOKUP($X116,'DATOS | DATA'!$X$27:$AA$22000,4,FALSE))</f>
        <v>37.4375</v>
      </c>
      <c r="AB116" s="210">
        <f ca="1">IF(ISNA(VLOOKUP($X116,'DATOS | DATA'!$X$27:$AB$22000,5,FALSE)),NA(),VLOOKUP($X116,'DATOS | DATA'!$X$27:$AB$22000,5,FALSE))</f>
        <v>38.75</v>
      </c>
      <c r="AD116" s="63">
        <f t="shared" ca="1" si="17"/>
        <v>45609</v>
      </c>
      <c r="AE116" s="210">
        <f ca="1">IF(ISNA(VLOOKUP($AD116,'DATOS | DATA'!$AD$27:$AF$22000,2,FALSE)),NA(),VLOOKUP($AD116,'DATOS | DATA'!$AD$27:$AF$22000,2,FALSE))</f>
        <v>42.91</v>
      </c>
      <c r="AF116" s="210">
        <f ca="1">IF(ISNA(VLOOKUP($AD116,'DATOS | DATA'!$AD$27:$AF$22000,3,FALSE)),NA(),VLOOKUP($AD116,'DATOS | DATA'!$AD$27:$AF$22000,3,FALSE))</f>
        <v>70.11</v>
      </c>
      <c r="AH116" s="63">
        <f t="shared" ca="1" si="18"/>
        <v>45609</v>
      </c>
      <c r="AI116" s="210">
        <f ca="1">IF(ISNA(VLOOKUP($AH116,'DATOS | DATA'!$AH$27:$AK$22000,2,FALSE)),NA(),VLOOKUP($AH116,'DATOS | DATA'!$AH$27:$AK$22000,2,FALSE))</f>
        <v>144.61737878742147</v>
      </c>
      <c r="AJ116" s="210">
        <f ca="1">IF(ISNA(VLOOKUP($AH116,'DATOS | DATA'!$AH$27:$AK$22000,3,FALSE)),NA(),VLOOKUP($AH116,'DATOS | DATA'!$AH$27:$AK$22000,3,FALSE))</f>
        <v>123.90318397839293</v>
      </c>
      <c r="AK116" s="210">
        <f ca="1">IF(ISNA(VLOOKUP($AH116,'DATOS | DATA'!$AH$27:$AK$22000,4,FALSE)),NA(),VLOOKUP($AH116,'DATOS | DATA'!$AH$27:$AK$22000,4,FALSE))</f>
        <v>106.57825292779944</v>
      </c>
      <c r="AM116" s="63">
        <f t="shared" ca="1" si="19"/>
        <v>45609</v>
      </c>
      <c r="AN116" s="217">
        <f ca="1">IF(ISNA(VLOOKUP($AM116,'DATOS | DATA'!$AM$27:$AP$22000,2,FALSE)),NA(),VLOOKUP($AM116,'DATOS | DATA'!$AM$27:$AP$22000,2,FALSE))</f>
        <v>221.98907042393822</v>
      </c>
      <c r="AO116" s="217">
        <f ca="1">IF(ISNA(VLOOKUP($AM116,'DATOS | DATA'!$AM$27:$AP$22000,3,FALSE)),NA(),VLOOKUP($AM116,'DATOS | DATA'!$AM$27:$AP$22000,3,FALSE))</f>
        <v>243.73783542574338</v>
      </c>
      <c r="AP116" s="217">
        <f ca="1">IF(ISNA(VLOOKUP($AM116,'DATOS | DATA'!$AM$27:$AP$22000,4,FALSE)),NA(),VLOOKUP($AM116,'DATOS | DATA'!$AM$27:$AP$22000,4,FALSE))</f>
        <v>211.93459704359339</v>
      </c>
      <c r="AR116" s="63">
        <f t="shared" ca="1" si="20"/>
        <v>45609</v>
      </c>
      <c r="AS116" s="217">
        <f ca="1">IF(ISNA(VLOOKUP($AR116,'DATOS | DATA'!$AR$27:$AT$22000,2,FALSE)),NA(),VLOOKUP($AR116,'DATOS | DATA'!$AR$27:$AT$22000,2,FALSE))</f>
        <v>117.32600604588583</v>
      </c>
      <c r="AT116" s="217">
        <f ca="1">IF(ISNA(VLOOKUP($AR116,'DATOS | DATA'!$AR$27:$AT$22000,3,FALSE)),NA(),VLOOKUP($AR116,'DATOS | DATA'!$AR$27:$AT$22000,3,FALSE))</f>
        <v>128.45252566572842</v>
      </c>
      <c r="AV116" s="63">
        <f t="shared" ca="1" si="21"/>
        <v>45609</v>
      </c>
      <c r="AW116" s="211">
        <f ca="1">IF(ISNA(VLOOKUP(AV116,'DATOS | DATA'!$AV$27:$AW$21786,2,FALSE)),NA(),VLOOKUP(AV116,'DATOS | DATA'!$AV$27:$AW$21786,2,FALSE))</f>
        <v>36890.176960999997</v>
      </c>
      <c r="AY116" s="71">
        <f t="shared" ca="1" si="22"/>
        <v>45609</v>
      </c>
      <c r="AZ116" s="220">
        <f ca="1">IF(ISNA(VLOOKUP($AY116,'DATOS | DATA'!$AY$27:$BE$22000,2,FALSE)),NA(),VLOOKUP($AY116,'DATOS | DATA'!$AY$27:$BE$22000,2,FALSE))</f>
        <v>1451.0598850000001</v>
      </c>
      <c r="BA116" s="220">
        <f ca="1">IF(ISNA(VLOOKUP($AY116,'DATOS | DATA'!$AY$27:$BE$22000,3,FALSE)),NA(),VLOOKUP($AY116,'DATOS | DATA'!$AY$27:$BE$22000,3,FALSE))</f>
        <v>2080.6832078383604</v>
      </c>
      <c r="BB116" s="220">
        <f ca="1">IF(ISNA(VLOOKUP($AY116,'DATOS | DATA'!$AY$27:$BE$22000,4,FALSE)),NA(),VLOOKUP($AY116,'DATOS | DATA'!$AY$27:$BE$22000,4,FALSE))</f>
        <v>-194.61233809018998</v>
      </c>
      <c r="BC116" s="220">
        <f ca="1">IF(ISNA(VLOOKUP($AY116,'DATOS | DATA'!$AY$27:$BE$22000,5,FALSE)),NA(),VLOOKUP($AY116,'DATOS | DATA'!$AY$27:$BE$22000,5,FALSE))</f>
        <v>-1201.1589190275304</v>
      </c>
      <c r="BD116" s="220">
        <f ca="1">IF(ISNA(VLOOKUP($AY116,'DATOS | DATA'!$AY$27:$BE$22000,6,FALSE)),NA(),VLOOKUP($AY116,'DATOS | DATA'!$AY$27:$BE$22000,6,FALSE))</f>
        <v>284.69265191461119</v>
      </c>
      <c r="BE116" s="220">
        <f ca="1">IF(ISNA(VLOOKUP($AY116,'DATOS | DATA'!$AY$27:$BE$22000,7,FALSE)),NA(),VLOOKUP($AY116,'DATOS | DATA'!$AY$27:$BE$22000,7,FALSE))</f>
        <v>2420.6644876352511</v>
      </c>
    </row>
    <row r="117" spans="4:57">
      <c r="D117" s="63">
        <f t="shared" ca="1" si="12"/>
        <v>45610</v>
      </c>
      <c r="E117" s="211">
        <f ca="1">IF(ISNA(VLOOKUP($D117,'DATOS | DATA'!$D$27:$G$22000,2,FALSE)),NA(),VLOOKUP($D117,'DATOS | DATA'!$D$27:$G$22000,2,FALSE))</f>
        <v>9128.1380000000008</v>
      </c>
      <c r="F117" s="211">
        <f ca="1">IF(ISNA(VLOOKUP($D117,'DATOS | DATA'!$D$27:$G$22000,3,FALSE)),NA(),VLOOKUP($D117,'DATOS | DATA'!$D$27:$G$22000,3,FALSE))</f>
        <v>15924.912</v>
      </c>
      <c r="G117" s="211">
        <f ca="1">IF(ISNA(VLOOKUP($D117,'DATOS | DATA'!$D$27:$G$22000,4,FALSE)),NA(),VLOOKUP($D117,'DATOS | DATA'!$D$27:$G$22000,4,FALSE))</f>
        <v>25053.05</v>
      </c>
      <c r="I117" s="63">
        <f t="shared" ca="1" si="13"/>
        <v>45610</v>
      </c>
      <c r="J117" s="68">
        <f ca="1">IF(ISNA(VLOOKUP($I117,'DATOS | DATA'!$I$232:$K$21999,2,FALSE)),NA(),IF(VLOOKUP($I117,'DATOS | DATA'!$I$232:$K$21999,2,FALSE)="s/o",NA(),VLOOKUP($I117,'DATOS | DATA'!$I$232:$K$21999,2,FALSE)))</f>
        <v>38.229999999999997</v>
      </c>
      <c r="K117" s="68">
        <f ca="1">IF(ISNA(VLOOKUP($I117,'DATOS | DATA'!$I$232:$K$21999,3,FALSE)),NA(),IF(VLOOKUP($I117,'DATOS | DATA'!$I$232:$K$21999,3,FALSE)="s/o",NA(),VLOOKUP($I117,'DATOS | DATA'!$I$232:$K$21999,3,FALSE)))</f>
        <v>39.75</v>
      </c>
      <c r="M117" s="63">
        <f t="shared" ca="1" si="23"/>
        <v>45610</v>
      </c>
      <c r="N117" s="211">
        <f ca="1">IF(ISNA(VLOOKUP($M117,'DATOS | DATA'!$M$27:$O$22000,2,FALSE)),NA(),VLOOKUP($M117,'DATOS | DATA'!$M$27:$O$22000,2,FALSE))</f>
        <v>30193</v>
      </c>
      <c r="O117" s="217">
        <f ca="1">IF(ISNA(VLOOKUP($M117,'DATOS | DATA'!$M$27:$O$22000,3,FALSE)),NA(),VLOOKUP($M117,'DATOS | DATA'!$M$27:$O$22000,3,FALSE))</f>
        <v>999.75</v>
      </c>
      <c r="Q117" s="63">
        <f t="shared" ca="1" si="14"/>
        <v>45610</v>
      </c>
      <c r="R117" s="210">
        <f ca="1">IF(ISNA(VLOOKUP($Q117,'DATOS | DATA'!$Q$27:$S$22000,2,FALSE)),NA(),VLOOKUP($Q117,'DATOS | DATA'!$Q$27:$S$22000,2,FALSE))</f>
        <v>223.85065030424624</v>
      </c>
      <c r="S117" s="210">
        <f ca="1">IF(ISNA(VLOOKUP($Q117,'DATOS | DATA'!$Q$27:$S$22000,3,FALSE)),NA(),VLOOKUP($Q117,'DATOS | DATA'!$Q$27:$S$22000,3,FALSE))</f>
        <v>121.18804043354542</v>
      </c>
      <c r="T117" s="57"/>
      <c r="U117" s="63">
        <f t="shared" ca="1" si="15"/>
        <v>45610</v>
      </c>
      <c r="V117" s="217">
        <f ca="1">IF(ISNA(VLOOKUP(U117,'DATOS | DATA'!$U$210:$V$22000,2,FALSE)),NA(),VLOOKUP(U117,'DATOS | DATA'!$U$210:$V$22000,2,FALSE))</f>
        <v>48.567881091716949</v>
      </c>
      <c r="X117" s="63">
        <f t="shared" ca="1" si="16"/>
        <v>45610</v>
      </c>
      <c r="Y117" s="210">
        <f ca="1">IF(ISNA(VLOOKUP($X117,'DATOS | DATA'!$X$27:$AA$22000,2,FALSE)),NA(),VLOOKUP($X117,'DATOS | DATA'!$X$27:$AA$22000,2,FALSE))</f>
        <v>35.6875</v>
      </c>
      <c r="Z117" s="210">
        <f ca="1">IF(ISNA(VLOOKUP($X117,'DATOS | DATA'!$X$27:$AA$22000,3,FALSE)),NA(),VLOOKUP($X117,'DATOS | DATA'!$X$27:$AA$22000,3,FALSE))</f>
        <v>32.93</v>
      </c>
      <c r="AA117" s="210">
        <f ca="1">IF(ISNA(VLOOKUP($X117,'DATOS | DATA'!$X$27:$AA$22000,4,FALSE)),NA(),VLOOKUP($X117,'DATOS | DATA'!$X$27:$AA$22000,4,FALSE))</f>
        <v>37.125</v>
      </c>
      <c r="AB117" s="210">
        <f ca="1">IF(ISNA(VLOOKUP($X117,'DATOS | DATA'!$X$27:$AB$22000,5,FALSE)),NA(),VLOOKUP($X117,'DATOS | DATA'!$X$27:$AB$22000,5,FALSE))</f>
        <v>38.9375</v>
      </c>
      <c r="AD117" s="63">
        <f t="shared" ca="1" si="17"/>
        <v>45610</v>
      </c>
      <c r="AE117" s="210">
        <f ca="1">IF(ISNA(VLOOKUP($AD117,'DATOS | DATA'!$AD$27:$AF$22000,2,FALSE)),NA(),VLOOKUP($AD117,'DATOS | DATA'!$AD$27:$AF$22000,2,FALSE))</f>
        <v>43.6</v>
      </c>
      <c r="AF117" s="210">
        <f ca="1">IF(ISNA(VLOOKUP($AD117,'DATOS | DATA'!$AD$27:$AF$22000,3,FALSE)),NA(),VLOOKUP($AD117,'DATOS | DATA'!$AD$27:$AF$22000,3,FALSE))</f>
        <v>69.52</v>
      </c>
      <c r="AH117" s="63">
        <f t="shared" ca="1" si="18"/>
        <v>45610</v>
      </c>
      <c r="AI117" s="210">
        <f ca="1">IF(ISNA(VLOOKUP($AH117,'DATOS | DATA'!$AH$27:$AK$22000,2,FALSE)),NA(),VLOOKUP($AH117,'DATOS | DATA'!$AH$27:$AK$22000,2,FALSE))</f>
        <v>144.90289082353738</v>
      </c>
      <c r="AJ117" s="210">
        <f ca="1">IF(ISNA(VLOOKUP($AH117,'DATOS | DATA'!$AH$27:$AK$22000,3,FALSE)),NA(),VLOOKUP($AH117,'DATOS | DATA'!$AH$27:$AK$22000,3,FALSE))</f>
        <v>124.08237155375423</v>
      </c>
      <c r="AK117" s="210">
        <f ca="1">IF(ISNA(VLOOKUP($AH117,'DATOS | DATA'!$AH$27:$AK$22000,4,FALSE)),NA(),VLOOKUP($AH117,'DATOS | DATA'!$AH$27:$AK$22000,4,FALSE))</f>
        <v>106.64201125909068</v>
      </c>
      <c r="AM117" s="63">
        <f t="shared" ca="1" si="19"/>
        <v>45610</v>
      </c>
      <c r="AN117" s="217">
        <f ca="1">IF(ISNA(VLOOKUP($AM117,'DATOS | DATA'!$AM$27:$AP$22000,2,FALSE)),NA(),VLOOKUP($AM117,'DATOS | DATA'!$AM$27:$AP$22000,2,FALSE))</f>
        <v>221.92387131725857</v>
      </c>
      <c r="AO117" s="217">
        <f ca="1">IF(ISNA(VLOOKUP($AM117,'DATOS | DATA'!$AM$27:$AP$22000,3,FALSE)),NA(),VLOOKUP($AM117,'DATOS | DATA'!$AM$27:$AP$22000,3,FALSE))</f>
        <v>243.45438579128552</v>
      </c>
      <c r="AP117" s="217">
        <f ca="1">IF(ISNA(VLOOKUP($AM117,'DATOS | DATA'!$AM$27:$AP$22000,4,FALSE)),NA(),VLOOKUP($AM117,'DATOS | DATA'!$AM$27:$AP$22000,4,FALSE))</f>
        <v>211.91604796473138</v>
      </c>
      <c r="AR117" s="63">
        <f t="shared" ca="1" si="20"/>
        <v>45610</v>
      </c>
      <c r="AS117" s="217">
        <f ca="1">IF(ISNA(VLOOKUP($AR117,'DATOS | DATA'!$AR$27:$AT$22000,2,FALSE)),NA(),VLOOKUP($AR117,'DATOS | DATA'!$AR$27:$AT$22000,2,FALSE))</f>
        <v>118.54661591634948</v>
      </c>
      <c r="AT117" s="217">
        <f ca="1">IF(ISNA(VLOOKUP($AR117,'DATOS | DATA'!$AR$27:$AT$22000,3,FALSE)),NA(),VLOOKUP($AR117,'DATOS | DATA'!$AR$27:$AT$22000,3,FALSE))</f>
        <v>129.32125539262995</v>
      </c>
      <c r="AV117" s="63">
        <f t="shared" ca="1" si="21"/>
        <v>45610</v>
      </c>
      <c r="AW117" s="211">
        <f ca="1">IF(ISNA(VLOOKUP(AV117,'DATOS | DATA'!$AV$27:$AW$21786,2,FALSE)),NA(),VLOOKUP(AV117,'DATOS | DATA'!$AV$27:$AW$21786,2,FALSE))</f>
        <v>37224.224005000004</v>
      </c>
      <c r="AY117" s="71">
        <f t="shared" ca="1" si="22"/>
        <v>45610</v>
      </c>
      <c r="AZ117" s="220">
        <f ca="1">IF(ISNA(VLOOKUP($AY117,'DATOS | DATA'!$AY$27:$BE$22000,2,FALSE)),NA(),VLOOKUP($AY117,'DATOS | DATA'!$AY$27:$BE$22000,2,FALSE))</f>
        <v>1684.892435</v>
      </c>
      <c r="BA117" s="220">
        <f ca="1">IF(ISNA(VLOOKUP($AY117,'DATOS | DATA'!$AY$27:$BE$22000,3,FALSE)),NA(),VLOOKUP($AY117,'DATOS | DATA'!$AY$27:$BE$22000,3,FALSE))</f>
        <v>2073.4114109597103</v>
      </c>
      <c r="BB117" s="220">
        <f ca="1">IF(ISNA(VLOOKUP($AY117,'DATOS | DATA'!$AY$27:$BE$22000,4,FALSE)),NA(),VLOOKUP($AY117,'DATOS | DATA'!$AY$27:$BE$22000,4,FALSE))</f>
        <v>-353.05359431069002</v>
      </c>
      <c r="BC117" s="220">
        <f ca="1">IF(ISNA(VLOOKUP($AY117,'DATOS | DATA'!$AY$27:$BE$22000,5,FALSE)),NA(),VLOOKUP($AY117,'DATOS | DATA'!$AY$27:$BE$22000,5,FALSE))</f>
        <v>-1273.6215695137403</v>
      </c>
      <c r="BD117" s="220">
        <f ca="1">IF(ISNA(VLOOKUP($AY117,'DATOS | DATA'!$AY$27:$BE$22000,6,FALSE)),NA(),VLOOKUP($AY117,'DATOS | DATA'!$AY$27:$BE$22000,6,FALSE))</f>
        <v>276.58850932036364</v>
      </c>
      <c r="BE117" s="220">
        <f ca="1">IF(ISNA(VLOOKUP($AY117,'DATOS | DATA'!$AY$27:$BE$22000,7,FALSE)),NA(),VLOOKUP($AY117,'DATOS | DATA'!$AY$27:$BE$22000,7,FALSE))</f>
        <v>2408.2171914556438</v>
      </c>
    </row>
    <row r="118" spans="4:57">
      <c r="D118" s="63">
        <f t="shared" ref="D118:D181" ca="1" si="24">+D119-1</f>
        <v>45611</v>
      </c>
      <c r="E118" s="211">
        <f ca="1">IF(ISNA(VLOOKUP($D118,'DATOS | DATA'!$D$27:$G$22000,2,FALSE)),NA(),VLOOKUP($D118,'DATOS | DATA'!$D$27:$G$22000,2,FALSE))</f>
        <v>8912.3430000000008</v>
      </c>
      <c r="F118" s="211">
        <f ca="1">IF(ISNA(VLOOKUP($D118,'DATOS | DATA'!$D$27:$G$22000,3,FALSE)),NA(),VLOOKUP($D118,'DATOS | DATA'!$D$27:$G$22000,3,FALSE))</f>
        <v>15983.129000000001</v>
      </c>
      <c r="G118" s="211">
        <f ca="1">IF(ISNA(VLOOKUP($D118,'DATOS | DATA'!$D$27:$G$22000,4,FALSE)),NA(),VLOOKUP($D118,'DATOS | DATA'!$D$27:$G$22000,4,FALSE))</f>
        <v>24895.472000000002</v>
      </c>
      <c r="I118" s="63">
        <f t="shared" ca="1" si="13"/>
        <v>45611</v>
      </c>
      <c r="J118" s="68">
        <f ca="1">IF(ISNA(VLOOKUP($I118,'DATOS | DATA'!$I$232:$K$21999,2,FALSE)),NA(),IF(VLOOKUP($I118,'DATOS | DATA'!$I$232:$K$21999,2,FALSE)="s/o",NA(),VLOOKUP($I118,'DATOS | DATA'!$I$232:$K$21999,2,FALSE)))</f>
        <v>36.72</v>
      </c>
      <c r="K118" s="68">
        <f ca="1">IF(ISNA(VLOOKUP($I118,'DATOS | DATA'!$I$232:$K$21999,3,FALSE)),NA(),IF(VLOOKUP($I118,'DATOS | DATA'!$I$232:$K$21999,3,FALSE)="s/o",NA(),VLOOKUP($I118,'DATOS | DATA'!$I$232:$K$21999,3,FALSE)))</f>
        <v>39.619999999999997</v>
      </c>
      <c r="M118" s="63">
        <f t="shared" ca="1" si="23"/>
        <v>45611</v>
      </c>
      <c r="N118" s="211">
        <f ca="1">IF(ISNA(VLOOKUP($M118,'DATOS | DATA'!$M$27:$O$22000,2,FALSE)),NA(),VLOOKUP($M118,'DATOS | DATA'!$M$27:$O$22000,2,FALSE))</f>
        <v>29878</v>
      </c>
      <c r="O118" s="217">
        <f ca="1">IF(ISNA(VLOOKUP($M118,'DATOS | DATA'!$M$27:$O$22000,3,FALSE)),NA(),VLOOKUP($M118,'DATOS | DATA'!$M$27:$O$22000,3,FALSE))</f>
        <v>1002.75</v>
      </c>
      <c r="Q118" s="63">
        <f t="shared" ref="Q118:Q181" ca="1" si="25">+M118</f>
        <v>45611</v>
      </c>
      <c r="R118" s="210">
        <f ca="1">IF(ISNA(VLOOKUP($Q118,'DATOS | DATA'!$Q$27:$S$22000,2,FALSE)),NA(),VLOOKUP($Q118,'DATOS | DATA'!$Q$27:$S$22000,2,FALSE))</f>
        <v>224.22133411265253</v>
      </c>
      <c r="S118" s="210">
        <f ca="1">IF(ISNA(VLOOKUP($Q118,'DATOS | DATA'!$Q$27:$S$22000,3,FALSE)),NA(),VLOOKUP($Q118,'DATOS | DATA'!$Q$27:$S$22000,3,FALSE))</f>
        <v>121.18367561404222</v>
      </c>
      <c r="T118" s="57"/>
      <c r="U118" s="63">
        <f t="shared" ref="U118:U181" ca="1" si="26">+Q118</f>
        <v>45611</v>
      </c>
      <c r="V118" s="217">
        <f ca="1">IF(ISNA(VLOOKUP(U118,'DATOS | DATA'!$U$210:$V$22000,2,FALSE)),NA(),VLOOKUP(U118,'DATOS | DATA'!$U$210:$V$22000,2,FALSE))</f>
        <v>48.602253313767463</v>
      </c>
      <c r="X118" s="63">
        <f t="shared" ref="X118:X181" ca="1" si="27">+U118</f>
        <v>45611</v>
      </c>
      <c r="Y118" s="210">
        <f ca="1">IF(ISNA(VLOOKUP($X118,'DATOS | DATA'!$X$27:$AA$22000,2,FALSE)),NA(),VLOOKUP($X118,'DATOS | DATA'!$X$27:$AA$22000,2,FALSE))</f>
        <v>35.8125</v>
      </c>
      <c r="Z118" s="210">
        <f ca="1">IF(ISNA(VLOOKUP($X118,'DATOS | DATA'!$X$27:$AA$22000,3,FALSE)),NA(),VLOOKUP($X118,'DATOS | DATA'!$X$27:$AA$22000,3,FALSE))</f>
        <v>32.9</v>
      </c>
      <c r="AA118" s="210">
        <f ca="1">IF(ISNA(VLOOKUP($X118,'DATOS | DATA'!$X$27:$AA$22000,4,FALSE)),NA(),VLOOKUP($X118,'DATOS | DATA'!$X$27:$AA$22000,4,FALSE))</f>
        <v>37.0625</v>
      </c>
      <c r="AB118" s="210">
        <f ca="1">IF(ISNA(VLOOKUP($X118,'DATOS | DATA'!$X$27:$AB$22000,5,FALSE)),NA(),VLOOKUP($X118,'DATOS | DATA'!$X$27:$AB$22000,5,FALSE))</f>
        <v>38.625</v>
      </c>
      <c r="AD118" s="63">
        <f t="shared" ref="AD118:AD181" ca="1" si="28">+X118</f>
        <v>45611</v>
      </c>
      <c r="AE118" s="210">
        <f ca="1">IF(ISNA(VLOOKUP($AD118,'DATOS | DATA'!$AD$27:$AF$22000,2,FALSE)),NA(),VLOOKUP($AD118,'DATOS | DATA'!$AD$27:$AF$22000,2,FALSE))</f>
        <v>43.53</v>
      </c>
      <c r="AF118" s="210">
        <f ca="1">IF(ISNA(VLOOKUP($AD118,'DATOS | DATA'!$AD$27:$AF$22000,3,FALSE)),NA(),VLOOKUP($AD118,'DATOS | DATA'!$AD$27:$AF$22000,3,FALSE))</f>
        <v>69.23</v>
      </c>
      <c r="AH118" s="63">
        <f t="shared" ref="AH118:AH181" ca="1" si="29">+AD118</f>
        <v>45611</v>
      </c>
      <c r="AI118" s="210">
        <f ca="1">IF(ISNA(VLOOKUP($AH118,'DATOS | DATA'!$AH$27:$AK$22000,2,FALSE)),NA(),VLOOKUP($AH118,'DATOS | DATA'!$AH$27:$AK$22000,2,FALSE))</f>
        <v>145.1505268824929</v>
      </c>
      <c r="AJ118" s="210">
        <f ca="1">IF(ISNA(VLOOKUP($AH118,'DATOS | DATA'!$AH$27:$AK$22000,3,FALSE)),NA(),VLOOKUP($AH118,'DATOS | DATA'!$AH$27:$AK$22000,3,FALSE))</f>
        <v>124.21146877535367</v>
      </c>
      <c r="AK118" s="210">
        <f ca="1">IF(ISNA(VLOOKUP($AH118,'DATOS | DATA'!$AH$27:$AK$22000,4,FALSE)),NA(),VLOOKUP($AH118,'DATOS | DATA'!$AH$27:$AK$22000,4,FALSE))</f>
        <v>106.60941288238281</v>
      </c>
      <c r="AM118" s="63">
        <f t="shared" ref="AM118:AM181" ca="1" si="30">+AH118</f>
        <v>45611</v>
      </c>
      <c r="AN118" s="217">
        <f ca="1">IF(ISNA(VLOOKUP($AM118,'DATOS | DATA'!$AM$27:$AP$22000,2,FALSE)),NA(),VLOOKUP($AM118,'DATOS | DATA'!$AM$27:$AP$22000,2,FALSE))</f>
        <v>221.94572135844885</v>
      </c>
      <c r="AO118" s="217">
        <f ca="1">IF(ISNA(VLOOKUP($AM118,'DATOS | DATA'!$AM$27:$AP$22000,3,FALSE)),NA(),VLOOKUP($AM118,'DATOS | DATA'!$AM$27:$AP$22000,3,FALSE))</f>
        <v>243.23451034171651</v>
      </c>
      <c r="AP118" s="217">
        <f ca="1">IF(ISNA(VLOOKUP($AM118,'DATOS | DATA'!$AM$27:$AP$22000,4,FALSE)),NA(),VLOOKUP($AM118,'DATOS | DATA'!$AM$27:$AP$22000,4,FALSE))</f>
        <v>212.06221739504144</v>
      </c>
      <c r="AR118" s="63">
        <f t="shared" ref="AR118:AR181" ca="1" si="31">+AM118</f>
        <v>45611</v>
      </c>
      <c r="AS118" s="217">
        <f ca="1">IF(ISNA(VLOOKUP($AR118,'DATOS | DATA'!$AR$27:$AT$22000,2,FALSE)),NA(),VLOOKUP($AR118,'DATOS | DATA'!$AR$27:$AT$22000,2,FALSE))</f>
        <v>119.63686685994061</v>
      </c>
      <c r="AT118" s="217">
        <f ca="1">IF(ISNA(VLOOKUP($AR118,'DATOS | DATA'!$AR$27:$AT$22000,3,FALSE)),NA(),VLOOKUP($AR118,'DATOS | DATA'!$AR$27:$AT$22000,3,FALSE))</f>
        <v>130.15891854406502</v>
      </c>
      <c r="AV118" s="63">
        <f t="shared" ca="1" si="21"/>
        <v>45611</v>
      </c>
      <c r="AW118" s="211">
        <f ca="1">IF(ISNA(VLOOKUP(AV118,'DATOS | DATA'!$AV$27:$AW$21786,2,FALSE)),NA(),VLOOKUP(AV118,'DATOS | DATA'!$AV$27:$AW$21786,2,FALSE))</f>
        <v>37196.375380000005</v>
      </c>
      <c r="AY118" s="71">
        <f t="shared" ca="1" si="22"/>
        <v>45611</v>
      </c>
      <c r="AZ118" s="220">
        <f ca="1">IF(ISNA(VLOOKUP($AY118,'DATOS | DATA'!$AY$27:$BE$22000,2,FALSE)),NA(),VLOOKUP($AY118,'DATOS | DATA'!$AY$27:$BE$22000,2,FALSE))</f>
        <v>1805.06898</v>
      </c>
      <c r="BA118" s="220">
        <f ca="1">IF(ISNA(VLOOKUP($AY118,'DATOS | DATA'!$AY$27:$BE$22000,3,FALSE)),NA(),VLOOKUP($AY118,'DATOS | DATA'!$AY$27:$BE$22000,3,FALSE))</f>
        <v>2072.96578031322</v>
      </c>
      <c r="BB118" s="220">
        <f ca="1">IF(ISNA(VLOOKUP($AY118,'DATOS | DATA'!$AY$27:$BE$22000,4,FALSE)),NA(),VLOOKUP($AY118,'DATOS | DATA'!$AY$27:$BE$22000,4,FALSE))</f>
        <v>21.662411267190027</v>
      </c>
      <c r="BC118" s="220">
        <f ca="1">IF(ISNA(VLOOKUP($AY118,'DATOS | DATA'!$AY$27:$BE$22000,5,FALSE)),NA(),VLOOKUP($AY118,'DATOS | DATA'!$AY$27:$BE$22000,5,FALSE))</f>
        <v>-2011.3333529476606</v>
      </c>
      <c r="BD118" s="220">
        <f ca="1">IF(ISNA(VLOOKUP($AY118,'DATOS | DATA'!$AY$27:$BE$22000,6,FALSE)),NA(),VLOOKUP($AY118,'DATOS | DATA'!$AY$27:$BE$22000,6,FALSE))</f>
        <v>330.29639752331957</v>
      </c>
      <c r="BE118" s="220">
        <f ca="1">IF(ISNA(VLOOKUP($AY118,'DATOS | DATA'!$AY$27:$BE$22000,7,FALSE)),NA(),VLOOKUP($AY118,'DATOS | DATA'!$AY$27:$BE$22000,7,FALSE))</f>
        <v>2218.6602161560691</v>
      </c>
    </row>
    <row r="119" spans="4:57">
      <c r="D119" s="63">
        <f t="shared" ca="1" si="24"/>
        <v>45612</v>
      </c>
      <c r="E119" s="211">
        <f ca="1">IF(ISNA(VLOOKUP($D119,'DATOS | DATA'!$D$27:$G$22000,2,FALSE)),NA(),VLOOKUP($D119,'DATOS | DATA'!$D$27:$G$22000,2,FALSE))</f>
        <v>8912.3430000000008</v>
      </c>
      <c r="F119" s="211">
        <f ca="1">IF(ISNA(VLOOKUP($D119,'DATOS | DATA'!$D$27:$G$22000,3,FALSE)),NA(),VLOOKUP($D119,'DATOS | DATA'!$D$27:$G$22000,3,FALSE))</f>
        <v>15983.129000000001</v>
      </c>
      <c r="G119" s="211">
        <f ca="1">IF(ISNA(VLOOKUP($D119,'DATOS | DATA'!$D$27:$G$22000,4,FALSE)),NA(),VLOOKUP($D119,'DATOS | DATA'!$D$27:$G$22000,4,FALSE))</f>
        <v>24895.472000000002</v>
      </c>
      <c r="I119" s="63">
        <f t="shared" ref="I119:I182" ca="1" si="32">+D119</f>
        <v>45612</v>
      </c>
      <c r="J119" s="68" t="e">
        <f ca="1">IF(ISNA(VLOOKUP($I119,'DATOS | DATA'!$I$232:$K$21999,2,FALSE)),NA(),IF(VLOOKUP($I119,'DATOS | DATA'!$I$232:$K$21999,2,FALSE)="s/o",NA(),VLOOKUP($I119,'DATOS | DATA'!$I$232:$K$21999,2,FALSE)))</f>
        <v>#N/A</v>
      </c>
      <c r="K119" s="68" t="e">
        <f ca="1">IF(ISNA(VLOOKUP($I119,'DATOS | DATA'!$I$232:$K$21999,3,FALSE)),NA(),IF(VLOOKUP($I119,'DATOS | DATA'!$I$232:$K$21999,3,FALSE)="s/o",NA(),VLOOKUP($I119,'DATOS | DATA'!$I$232:$K$21999,3,FALSE)))</f>
        <v>#N/A</v>
      </c>
      <c r="M119" s="63">
        <f t="shared" ca="1" si="23"/>
        <v>45612</v>
      </c>
      <c r="N119" s="211">
        <f ca="1">IF(ISNA(VLOOKUP($M119,'DATOS | DATA'!$M$27:$O$22000,2,FALSE)),NA(),VLOOKUP($M119,'DATOS | DATA'!$M$27:$O$22000,2,FALSE))</f>
        <v>29878</v>
      </c>
      <c r="O119" s="217">
        <f ca="1">IF(ISNA(VLOOKUP($M119,'DATOS | DATA'!$M$27:$O$22000,3,FALSE)),NA(),VLOOKUP($M119,'DATOS | DATA'!$M$27:$O$22000,3,FALSE))</f>
        <v>1002.75</v>
      </c>
      <c r="Q119" s="63">
        <f t="shared" ca="1" si="25"/>
        <v>45612</v>
      </c>
      <c r="R119" s="210">
        <f ca="1">IF(ISNA(VLOOKUP($Q119,'DATOS | DATA'!$Q$27:$S$22000,2,FALSE)),NA(),VLOOKUP($Q119,'DATOS | DATA'!$Q$27:$S$22000,2,FALSE))</f>
        <v>224.28638577273355</v>
      </c>
      <c r="S119" s="210">
        <f ca="1">IF(ISNA(VLOOKUP($Q119,'DATOS | DATA'!$Q$27:$S$22000,3,FALSE)),NA(),VLOOKUP($Q119,'DATOS | DATA'!$Q$27:$S$22000,3,FALSE))</f>
        <v>121.21426856997921</v>
      </c>
      <c r="T119" s="57"/>
      <c r="U119" s="63">
        <f t="shared" ca="1" si="26"/>
        <v>45612</v>
      </c>
      <c r="V119" s="217">
        <f ca="1">IF(ISNA(VLOOKUP(U119,'DATOS | DATA'!$U$210:$V$22000,2,FALSE)),NA(),VLOOKUP(U119,'DATOS | DATA'!$U$210:$V$22000,2,FALSE))</f>
        <v>48.602253313767463</v>
      </c>
      <c r="X119" s="63">
        <f t="shared" ca="1" si="27"/>
        <v>45612</v>
      </c>
      <c r="Y119" s="210" t="e">
        <f ca="1">IF(ISNA(VLOOKUP($X119,'DATOS | DATA'!$X$27:$AA$22000,2,FALSE)),NA(),VLOOKUP($X119,'DATOS | DATA'!$X$27:$AA$22000,2,FALSE))</f>
        <v>#N/A</v>
      </c>
      <c r="Z119" s="210" t="e">
        <f ca="1">IF(ISNA(VLOOKUP($X119,'DATOS | DATA'!$X$27:$AA$22000,3,FALSE)),NA(),VLOOKUP($X119,'DATOS | DATA'!$X$27:$AA$22000,3,FALSE))</f>
        <v>#N/A</v>
      </c>
      <c r="AA119" s="210" t="e">
        <f ca="1">IF(ISNA(VLOOKUP($X119,'DATOS | DATA'!$X$27:$AA$22000,4,FALSE)),NA(),VLOOKUP($X119,'DATOS | DATA'!$X$27:$AA$22000,4,FALSE))</f>
        <v>#N/A</v>
      </c>
      <c r="AB119" s="210" t="e">
        <f ca="1">IF(ISNA(VLOOKUP($X119,'DATOS | DATA'!$X$27:$AB$22000,5,FALSE)),NA(),VLOOKUP($X119,'DATOS | DATA'!$X$27:$AB$22000,5,FALSE))</f>
        <v>#N/A</v>
      </c>
      <c r="AD119" s="63">
        <f t="shared" ca="1" si="28"/>
        <v>45612</v>
      </c>
      <c r="AE119" s="210" t="e">
        <f ca="1">IF(ISNA(VLOOKUP($AD119,'DATOS | DATA'!$AD$27:$AF$22000,2,FALSE)),NA(),VLOOKUP($AD119,'DATOS | DATA'!$AD$27:$AF$22000,2,FALSE))</f>
        <v>#N/A</v>
      </c>
      <c r="AF119" s="210" t="e">
        <f ca="1">IF(ISNA(VLOOKUP($AD119,'DATOS | DATA'!$AD$27:$AF$22000,3,FALSE)),NA(),VLOOKUP($AD119,'DATOS | DATA'!$AD$27:$AF$22000,3,FALSE))</f>
        <v>#N/A</v>
      </c>
      <c r="AH119" s="63">
        <f t="shared" ca="1" si="29"/>
        <v>45612</v>
      </c>
      <c r="AI119" s="210">
        <f ca="1">IF(ISNA(VLOOKUP($AH119,'DATOS | DATA'!$AH$27:$AK$22000,2,FALSE)),NA(),VLOOKUP($AH119,'DATOS | DATA'!$AH$27:$AK$22000,2,FALSE))</f>
        <v>145.2800135051823</v>
      </c>
      <c r="AJ119" s="210">
        <f ca="1">IF(ISNA(VLOOKUP($AH119,'DATOS | DATA'!$AH$27:$AK$22000,3,FALSE)),NA(),VLOOKUP($AH119,'DATOS | DATA'!$AH$27:$AK$22000,3,FALSE))</f>
        <v>124.33390264550769</v>
      </c>
      <c r="AK119" s="210">
        <f ca="1">IF(ISNA(VLOOKUP($AH119,'DATOS | DATA'!$AH$27:$AK$22000,4,FALSE)),NA(),VLOOKUP($AH119,'DATOS | DATA'!$AH$27:$AK$22000,4,FALSE))</f>
        <v>106.63176923495774</v>
      </c>
      <c r="AM119" s="63">
        <f t="shared" ca="1" si="30"/>
        <v>45612</v>
      </c>
      <c r="AN119" s="217">
        <f ca="1">IF(ISNA(VLOOKUP($AM119,'DATOS | DATA'!$AM$27:$AP$22000,2,FALSE)),NA(),VLOOKUP($AM119,'DATOS | DATA'!$AM$27:$AP$22000,2,FALSE))</f>
        <v>222.0456516485647</v>
      </c>
      <c r="AO119" s="217">
        <f ca="1">IF(ISNA(VLOOKUP($AM119,'DATOS | DATA'!$AM$27:$AP$22000,3,FALSE)),NA(),VLOOKUP($AM119,'DATOS | DATA'!$AM$27:$AP$22000,3,FALSE))</f>
        <v>243.17177196105771</v>
      </c>
      <c r="AP119" s="217">
        <f ca="1">IF(ISNA(VLOOKUP($AM119,'DATOS | DATA'!$AM$27:$AP$22000,4,FALSE)),NA(),VLOOKUP($AM119,'DATOS | DATA'!$AM$27:$AP$22000,4,FALSE))</f>
        <v>212.23782920554203</v>
      </c>
      <c r="AR119" s="63">
        <f t="shared" ca="1" si="31"/>
        <v>45612</v>
      </c>
      <c r="AS119" s="217">
        <f ca="1">IF(ISNA(VLOOKUP($AR119,'DATOS | DATA'!$AR$27:$AT$22000,2,FALSE)),NA(),VLOOKUP($AR119,'DATOS | DATA'!$AR$27:$AT$22000,2,FALSE))</f>
        <v>120.69346425283828</v>
      </c>
      <c r="AT119" s="217">
        <f ca="1">IF(ISNA(VLOOKUP($AR119,'DATOS | DATA'!$AR$27:$AT$22000,3,FALSE)),NA(),VLOOKUP($AR119,'DATOS | DATA'!$AR$27:$AT$22000,3,FALSE))</f>
        <v>131.00296943231444</v>
      </c>
      <c r="AV119" s="63">
        <f t="shared" ca="1" si="21"/>
        <v>45612</v>
      </c>
      <c r="AW119" s="211">
        <f ca="1">IF(ISNA(VLOOKUP(AV119,'DATOS | DATA'!$AV$27:$AW$21786,2,FALSE)),NA(),VLOOKUP(AV119,'DATOS | DATA'!$AV$27:$AW$21786,2,FALSE))</f>
        <v>37196.375380000005</v>
      </c>
      <c r="AY119" s="71">
        <f t="shared" ca="1" si="22"/>
        <v>45612</v>
      </c>
      <c r="AZ119" s="220" t="e">
        <f ca="1">IF(ISNA(VLOOKUP($AY119,'DATOS | DATA'!$AY$27:$BE$22000,2,FALSE)),NA(),VLOOKUP($AY119,'DATOS | DATA'!$AY$27:$BE$22000,2,FALSE))</f>
        <v>#N/A</v>
      </c>
      <c r="BA119" s="220" t="e">
        <f ca="1">IF(ISNA(VLOOKUP($AY119,'DATOS | DATA'!$AY$27:$BE$22000,3,FALSE)),NA(),VLOOKUP($AY119,'DATOS | DATA'!$AY$27:$BE$22000,3,FALSE))</f>
        <v>#N/A</v>
      </c>
      <c r="BB119" s="220" t="e">
        <f ca="1">IF(ISNA(VLOOKUP($AY119,'DATOS | DATA'!$AY$27:$BE$22000,4,FALSE)),NA(),VLOOKUP($AY119,'DATOS | DATA'!$AY$27:$BE$22000,4,FALSE))</f>
        <v>#N/A</v>
      </c>
      <c r="BC119" s="220" t="e">
        <f ca="1">IF(ISNA(VLOOKUP($AY119,'DATOS | DATA'!$AY$27:$BE$22000,5,FALSE)),NA(),VLOOKUP($AY119,'DATOS | DATA'!$AY$27:$BE$22000,5,FALSE))</f>
        <v>#N/A</v>
      </c>
      <c r="BD119" s="220" t="e">
        <f ca="1">IF(ISNA(VLOOKUP($AY119,'DATOS | DATA'!$AY$27:$BE$22000,6,FALSE)),NA(),VLOOKUP($AY119,'DATOS | DATA'!$AY$27:$BE$22000,6,FALSE))</f>
        <v>#N/A</v>
      </c>
      <c r="BE119" s="220" t="e">
        <f ca="1">IF(ISNA(VLOOKUP($AY119,'DATOS | DATA'!$AY$27:$BE$22000,7,FALSE)),NA(),VLOOKUP($AY119,'DATOS | DATA'!$AY$27:$BE$22000,7,FALSE))</f>
        <v>#N/A</v>
      </c>
    </row>
    <row r="120" spans="4:57">
      <c r="D120" s="63">
        <f t="shared" ca="1" si="24"/>
        <v>45613</v>
      </c>
      <c r="E120" s="211">
        <f ca="1">IF(ISNA(VLOOKUP($D120,'DATOS | DATA'!$D$27:$G$22000,2,FALSE)),NA(),VLOOKUP($D120,'DATOS | DATA'!$D$27:$G$22000,2,FALSE))</f>
        <v>8912.3430000000008</v>
      </c>
      <c r="F120" s="211">
        <f ca="1">IF(ISNA(VLOOKUP($D120,'DATOS | DATA'!$D$27:$G$22000,3,FALSE)),NA(),VLOOKUP($D120,'DATOS | DATA'!$D$27:$G$22000,3,FALSE))</f>
        <v>15983.129000000001</v>
      </c>
      <c r="G120" s="211">
        <f ca="1">IF(ISNA(VLOOKUP($D120,'DATOS | DATA'!$D$27:$G$22000,4,FALSE)),NA(),VLOOKUP($D120,'DATOS | DATA'!$D$27:$G$22000,4,FALSE))</f>
        <v>24895.472000000002</v>
      </c>
      <c r="I120" s="63">
        <f t="shared" ca="1" si="32"/>
        <v>45613</v>
      </c>
      <c r="J120" s="68" t="e">
        <f ca="1">IF(ISNA(VLOOKUP($I120,'DATOS | DATA'!$I$232:$K$21999,2,FALSE)),NA(),IF(VLOOKUP($I120,'DATOS | DATA'!$I$232:$K$21999,2,FALSE)="s/o",NA(),VLOOKUP($I120,'DATOS | DATA'!$I$232:$K$21999,2,FALSE)))</f>
        <v>#N/A</v>
      </c>
      <c r="K120" s="68" t="e">
        <f ca="1">IF(ISNA(VLOOKUP($I120,'DATOS | DATA'!$I$232:$K$21999,3,FALSE)),NA(),IF(VLOOKUP($I120,'DATOS | DATA'!$I$232:$K$21999,3,FALSE)="s/o",NA(),VLOOKUP($I120,'DATOS | DATA'!$I$232:$K$21999,3,FALSE)))</f>
        <v>#N/A</v>
      </c>
      <c r="M120" s="63">
        <f t="shared" ca="1" si="23"/>
        <v>45613</v>
      </c>
      <c r="N120" s="211">
        <f ca="1">IF(ISNA(VLOOKUP($M120,'DATOS | DATA'!$M$27:$O$22000,2,FALSE)),NA(),VLOOKUP($M120,'DATOS | DATA'!$M$27:$O$22000,2,FALSE))</f>
        <v>29878</v>
      </c>
      <c r="O120" s="217">
        <f ca="1">IF(ISNA(VLOOKUP($M120,'DATOS | DATA'!$M$27:$O$22000,3,FALSE)),NA(),VLOOKUP($M120,'DATOS | DATA'!$M$27:$O$22000,3,FALSE))</f>
        <v>1002.75</v>
      </c>
      <c r="Q120" s="63">
        <f t="shared" ca="1" si="25"/>
        <v>45613</v>
      </c>
      <c r="R120" s="210">
        <f ca="1">IF(ISNA(VLOOKUP($Q120,'DATOS | DATA'!$Q$27:$S$22000,2,FALSE)),NA(),VLOOKUP($Q120,'DATOS | DATA'!$Q$27:$S$22000,2,FALSE))</f>
        <v>224.64496767587491</v>
      </c>
      <c r="S120" s="210">
        <f ca="1">IF(ISNA(VLOOKUP($Q120,'DATOS | DATA'!$Q$27:$S$22000,3,FALSE)),NA(),VLOOKUP($Q120,'DATOS | DATA'!$Q$27:$S$22000,3,FALSE))</f>
        <v>121.23813739725189</v>
      </c>
      <c r="T120" s="57"/>
      <c r="U120" s="63">
        <f t="shared" ca="1" si="26"/>
        <v>45613</v>
      </c>
      <c r="V120" s="217">
        <f ca="1">IF(ISNA(VLOOKUP(U120,'DATOS | DATA'!$U$210:$V$22000,2,FALSE)),NA(),VLOOKUP(U120,'DATOS | DATA'!$U$210:$V$22000,2,FALSE))</f>
        <v>48.602253313767463</v>
      </c>
      <c r="X120" s="63">
        <f t="shared" ca="1" si="27"/>
        <v>45613</v>
      </c>
      <c r="Y120" s="210" t="e">
        <f ca="1">IF(ISNA(VLOOKUP($X120,'DATOS | DATA'!$X$27:$AA$22000,2,FALSE)),NA(),VLOOKUP($X120,'DATOS | DATA'!$X$27:$AA$22000,2,FALSE))</f>
        <v>#N/A</v>
      </c>
      <c r="Z120" s="210" t="e">
        <f ca="1">IF(ISNA(VLOOKUP($X120,'DATOS | DATA'!$X$27:$AA$22000,3,FALSE)),NA(),VLOOKUP($X120,'DATOS | DATA'!$X$27:$AA$22000,3,FALSE))</f>
        <v>#N/A</v>
      </c>
      <c r="AA120" s="210" t="e">
        <f ca="1">IF(ISNA(VLOOKUP($X120,'DATOS | DATA'!$X$27:$AA$22000,4,FALSE)),NA(),VLOOKUP($X120,'DATOS | DATA'!$X$27:$AA$22000,4,FALSE))</f>
        <v>#N/A</v>
      </c>
      <c r="AB120" s="210" t="e">
        <f ca="1">IF(ISNA(VLOOKUP($X120,'DATOS | DATA'!$X$27:$AB$22000,5,FALSE)),NA(),VLOOKUP($X120,'DATOS | DATA'!$X$27:$AB$22000,5,FALSE))</f>
        <v>#N/A</v>
      </c>
      <c r="AD120" s="63">
        <f t="shared" ca="1" si="28"/>
        <v>45613</v>
      </c>
      <c r="AE120" s="210" t="e">
        <f ca="1">IF(ISNA(VLOOKUP($AD120,'DATOS | DATA'!$AD$27:$AF$22000,2,FALSE)),NA(),VLOOKUP($AD120,'DATOS | DATA'!$AD$27:$AF$22000,2,FALSE))</f>
        <v>#N/A</v>
      </c>
      <c r="AF120" s="210" t="e">
        <f ca="1">IF(ISNA(VLOOKUP($AD120,'DATOS | DATA'!$AD$27:$AF$22000,3,FALSE)),NA(),VLOOKUP($AD120,'DATOS | DATA'!$AD$27:$AF$22000,3,FALSE))</f>
        <v>#N/A</v>
      </c>
      <c r="AH120" s="63">
        <f t="shared" ca="1" si="29"/>
        <v>45613</v>
      </c>
      <c r="AI120" s="210">
        <f ca="1">IF(ISNA(VLOOKUP($AH120,'DATOS | DATA'!$AH$27:$AK$22000,2,FALSE)),NA(),VLOOKUP($AH120,'DATOS | DATA'!$AH$27:$AK$22000,2,FALSE))</f>
        <v>145.22504905592388</v>
      </c>
      <c r="AJ120" s="210">
        <f ca="1">IF(ISNA(VLOOKUP($AH120,'DATOS | DATA'!$AH$27:$AK$22000,3,FALSE)),NA(),VLOOKUP($AH120,'DATOS | DATA'!$AH$27:$AK$22000,3,FALSE))</f>
        <v>124.35579003775405</v>
      </c>
      <c r="AK120" s="210">
        <f ca="1">IF(ISNA(VLOOKUP($AH120,'DATOS | DATA'!$AH$27:$AK$22000,4,FALSE)),NA(),VLOOKUP($AH120,'DATOS | DATA'!$AH$27:$AK$22000,4,FALSE))</f>
        <v>106.65122991389921</v>
      </c>
      <c r="AM120" s="63">
        <f t="shared" ca="1" si="30"/>
        <v>45613</v>
      </c>
      <c r="AN120" s="217">
        <f ca="1">IF(ISNA(VLOOKUP($AM120,'DATOS | DATA'!$AM$27:$AP$22000,2,FALSE)),NA(),VLOOKUP($AM120,'DATOS | DATA'!$AM$27:$AP$22000,2,FALSE))</f>
        <v>222.22384809503833</v>
      </c>
      <c r="AO120" s="217">
        <f ca="1">IF(ISNA(VLOOKUP($AM120,'DATOS | DATA'!$AM$27:$AP$22000,3,FALSE)),NA(),VLOOKUP($AM120,'DATOS | DATA'!$AM$27:$AP$22000,3,FALSE))</f>
        <v>243.21995190754828</v>
      </c>
      <c r="AP120" s="217">
        <f ca="1">IF(ISNA(VLOOKUP($AM120,'DATOS | DATA'!$AM$27:$AP$22000,4,FALSE)),NA(),VLOOKUP($AM120,'DATOS | DATA'!$AM$27:$AP$22000,4,FALSE))</f>
        <v>212.48375371303342</v>
      </c>
      <c r="AR120" s="63">
        <f t="shared" ca="1" si="31"/>
        <v>45613</v>
      </c>
      <c r="AS120" s="217">
        <f ca="1">IF(ISNA(VLOOKUP($AR120,'DATOS | DATA'!$AR$27:$AT$22000,2,FALSE)),NA(),VLOOKUP($AR120,'DATOS | DATA'!$AR$27:$AT$22000,2,FALSE))</f>
        <v>121.71673292437846</v>
      </c>
      <c r="AT120" s="217">
        <f ca="1">IF(ISNA(VLOOKUP($AR120,'DATOS | DATA'!$AR$27:$AT$22000,3,FALSE)),NA(),VLOOKUP($AR120,'DATOS | DATA'!$AR$27:$AT$22000,3,FALSE))</f>
        <v>131.72114284649203</v>
      </c>
      <c r="AV120" s="63">
        <f t="shared" ca="1" si="21"/>
        <v>45613</v>
      </c>
      <c r="AW120" s="211">
        <f ca="1">IF(ISNA(VLOOKUP(AV120,'DATOS | DATA'!$AV$27:$AW$21786,2,FALSE)),NA(),VLOOKUP(AV120,'DATOS | DATA'!$AV$27:$AW$21786,2,FALSE))</f>
        <v>37196.375380000005</v>
      </c>
      <c r="AY120" s="71">
        <f t="shared" ca="1" si="22"/>
        <v>45613</v>
      </c>
      <c r="AZ120" s="220" t="e">
        <f ca="1">IF(ISNA(VLOOKUP($AY120,'DATOS | DATA'!$AY$27:$BE$22000,2,FALSE)),NA(),VLOOKUP($AY120,'DATOS | DATA'!$AY$27:$BE$22000,2,FALSE))</f>
        <v>#N/A</v>
      </c>
      <c r="BA120" s="220" t="e">
        <f ca="1">IF(ISNA(VLOOKUP($AY120,'DATOS | DATA'!$AY$27:$BE$22000,3,FALSE)),NA(),VLOOKUP($AY120,'DATOS | DATA'!$AY$27:$BE$22000,3,FALSE))</f>
        <v>#N/A</v>
      </c>
      <c r="BB120" s="220" t="e">
        <f ca="1">IF(ISNA(VLOOKUP($AY120,'DATOS | DATA'!$AY$27:$BE$22000,4,FALSE)),NA(),VLOOKUP($AY120,'DATOS | DATA'!$AY$27:$BE$22000,4,FALSE))</f>
        <v>#N/A</v>
      </c>
      <c r="BC120" s="220" t="e">
        <f ca="1">IF(ISNA(VLOOKUP($AY120,'DATOS | DATA'!$AY$27:$BE$22000,5,FALSE)),NA(),VLOOKUP($AY120,'DATOS | DATA'!$AY$27:$BE$22000,5,FALSE))</f>
        <v>#N/A</v>
      </c>
      <c r="BD120" s="220" t="e">
        <f ca="1">IF(ISNA(VLOOKUP($AY120,'DATOS | DATA'!$AY$27:$BE$22000,6,FALSE)),NA(),VLOOKUP($AY120,'DATOS | DATA'!$AY$27:$BE$22000,6,FALSE))</f>
        <v>#N/A</v>
      </c>
      <c r="BE120" s="220" t="e">
        <f ca="1">IF(ISNA(VLOOKUP($AY120,'DATOS | DATA'!$AY$27:$BE$22000,7,FALSE)),NA(),VLOOKUP($AY120,'DATOS | DATA'!$AY$27:$BE$22000,7,FALSE))</f>
        <v>#N/A</v>
      </c>
    </row>
    <row r="121" spans="4:57">
      <c r="D121" s="63">
        <f t="shared" ca="1" si="24"/>
        <v>45614</v>
      </c>
      <c r="E121" s="211">
        <f ca="1">IF(ISNA(VLOOKUP($D121,'DATOS | DATA'!$D$27:$G$22000,2,FALSE)),NA(),VLOOKUP($D121,'DATOS | DATA'!$D$27:$G$22000,2,FALSE))</f>
        <v>8912.3430000000008</v>
      </c>
      <c r="F121" s="211">
        <f ca="1">IF(ISNA(VLOOKUP($D121,'DATOS | DATA'!$D$27:$G$22000,3,FALSE)),NA(),VLOOKUP($D121,'DATOS | DATA'!$D$27:$G$22000,3,FALSE))</f>
        <v>15983.129000000001</v>
      </c>
      <c r="G121" s="211">
        <f ca="1">IF(ISNA(VLOOKUP($D121,'DATOS | DATA'!$D$27:$G$22000,4,FALSE)),NA(),VLOOKUP($D121,'DATOS | DATA'!$D$27:$G$22000,4,FALSE))</f>
        <v>24895.472000000002</v>
      </c>
      <c r="I121" s="63">
        <f t="shared" ca="1" si="32"/>
        <v>45614</v>
      </c>
      <c r="J121" s="68" t="e">
        <f ca="1">IF(ISNA(VLOOKUP($I121,'DATOS | DATA'!$I$232:$K$21999,2,FALSE)),NA(),IF(VLOOKUP($I121,'DATOS | DATA'!$I$232:$K$21999,2,FALSE)="s/o",NA(),VLOOKUP($I121,'DATOS | DATA'!$I$232:$K$21999,2,FALSE)))</f>
        <v>#N/A</v>
      </c>
      <c r="K121" s="68" t="e">
        <f ca="1">IF(ISNA(VLOOKUP($I121,'DATOS | DATA'!$I$232:$K$21999,3,FALSE)),NA(),IF(VLOOKUP($I121,'DATOS | DATA'!$I$232:$K$21999,3,FALSE)="s/o",NA(),VLOOKUP($I121,'DATOS | DATA'!$I$232:$K$21999,3,FALSE)))</f>
        <v>#N/A</v>
      </c>
      <c r="M121" s="63">
        <f t="shared" ca="1" si="23"/>
        <v>45614</v>
      </c>
      <c r="N121" s="211">
        <f ca="1">IF(ISNA(VLOOKUP($M121,'DATOS | DATA'!$M$27:$O$22000,2,FALSE)),NA(),VLOOKUP($M121,'DATOS | DATA'!$M$27:$O$22000,2,FALSE))</f>
        <v>29878</v>
      </c>
      <c r="O121" s="217">
        <f ca="1">IF(ISNA(VLOOKUP($M121,'DATOS | DATA'!$M$27:$O$22000,3,FALSE)),NA(),VLOOKUP($M121,'DATOS | DATA'!$M$27:$O$22000,3,FALSE))</f>
        <v>1002.75</v>
      </c>
      <c r="Q121" s="63">
        <f t="shared" ca="1" si="25"/>
        <v>45614</v>
      </c>
      <c r="R121" s="210">
        <f ca="1">IF(ISNA(VLOOKUP($Q121,'DATOS | DATA'!$Q$27:$S$22000,2,FALSE)),NA(),VLOOKUP($Q121,'DATOS | DATA'!$Q$27:$S$22000,2,FALSE))</f>
        <v>224.98578901575624</v>
      </c>
      <c r="S121" s="210">
        <f ca="1">IF(ISNA(VLOOKUP($Q121,'DATOS | DATA'!$Q$27:$S$22000,3,FALSE)),NA(),VLOOKUP($Q121,'DATOS | DATA'!$Q$27:$S$22000,3,FALSE))</f>
        <v>121.22268080220601</v>
      </c>
      <c r="T121" s="57"/>
      <c r="U121" s="63">
        <f t="shared" ca="1" si="26"/>
        <v>45614</v>
      </c>
      <c r="V121" s="217">
        <f ca="1">IF(ISNA(VLOOKUP(U121,'DATOS | DATA'!$U$210:$V$22000,2,FALSE)),NA(),VLOOKUP(U121,'DATOS | DATA'!$U$210:$V$22000,2,FALSE))</f>
        <v>48.602253313767463</v>
      </c>
      <c r="X121" s="63">
        <f t="shared" ca="1" si="27"/>
        <v>45614</v>
      </c>
      <c r="Y121" s="210" t="e">
        <f ca="1">IF(ISNA(VLOOKUP($X121,'DATOS | DATA'!$X$27:$AA$22000,2,FALSE)),NA(),VLOOKUP($X121,'DATOS | DATA'!$X$27:$AA$22000,2,FALSE))</f>
        <v>#N/A</v>
      </c>
      <c r="Z121" s="210" t="e">
        <f ca="1">IF(ISNA(VLOOKUP($X121,'DATOS | DATA'!$X$27:$AA$22000,3,FALSE)),NA(),VLOOKUP($X121,'DATOS | DATA'!$X$27:$AA$22000,3,FALSE))</f>
        <v>#N/A</v>
      </c>
      <c r="AA121" s="210" t="e">
        <f ca="1">IF(ISNA(VLOOKUP($X121,'DATOS | DATA'!$X$27:$AA$22000,4,FALSE)),NA(),VLOOKUP($X121,'DATOS | DATA'!$X$27:$AA$22000,4,FALSE))</f>
        <v>#N/A</v>
      </c>
      <c r="AB121" s="210" t="e">
        <f ca="1">IF(ISNA(VLOOKUP($X121,'DATOS | DATA'!$X$27:$AB$22000,5,FALSE)),NA(),VLOOKUP($X121,'DATOS | DATA'!$X$27:$AB$22000,5,FALSE))</f>
        <v>#N/A</v>
      </c>
      <c r="AD121" s="63">
        <f t="shared" ca="1" si="28"/>
        <v>45614</v>
      </c>
      <c r="AE121" s="210" t="e">
        <f ca="1">IF(ISNA(VLOOKUP($AD121,'DATOS | DATA'!$AD$27:$AF$22000,2,FALSE)),NA(),VLOOKUP($AD121,'DATOS | DATA'!$AD$27:$AF$22000,2,FALSE))</f>
        <v>#N/A</v>
      </c>
      <c r="AF121" s="210" t="e">
        <f ca="1">IF(ISNA(VLOOKUP($AD121,'DATOS | DATA'!$AD$27:$AF$22000,3,FALSE)),NA(),VLOOKUP($AD121,'DATOS | DATA'!$AD$27:$AF$22000,3,FALSE))</f>
        <v>#N/A</v>
      </c>
      <c r="AH121" s="63">
        <f t="shared" ca="1" si="29"/>
        <v>45614</v>
      </c>
      <c r="AI121" s="210">
        <f ca="1">IF(ISNA(VLOOKUP($AH121,'DATOS | DATA'!$AH$27:$AK$22000,2,FALSE)),NA(),VLOOKUP($AH121,'DATOS | DATA'!$AH$27:$AK$22000,2,FALSE))</f>
        <v>145.14172682320697</v>
      </c>
      <c r="AJ121" s="210">
        <f ca="1">IF(ISNA(VLOOKUP($AH121,'DATOS | DATA'!$AH$27:$AK$22000,3,FALSE)),NA(),VLOOKUP($AH121,'DATOS | DATA'!$AH$27:$AK$22000,3,FALSE))</f>
        <v>124.33111146435411</v>
      </c>
      <c r="AK121" s="210">
        <f ca="1">IF(ISNA(VLOOKUP($AH121,'DATOS | DATA'!$AH$27:$AK$22000,4,FALSE)),NA(),VLOOKUP($AH121,'DATOS | DATA'!$AH$27:$AK$22000,4,FALSE))</f>
        <v>106.61456780596934</v>
      </c>
      <c r="AM121" s="63">
        <f t="shared" ca="1" si="30"/>
        <v>45614</v>
      </c>
      <c r="AN121" s="217">
        <f ca="1">IF(ISNA(VLOOKUP($AM121,'DATOS | DATA'!$AM$27:$AP$22000,2,FALSE)),NA(),VLOOKUP($AM121,'DATOS | DATA'!$AM$27:$AP$22000,2,FALSE))</f>
        <v>222.52812115378927</v>
      </c>
      <c r="AO121" s="217">
        <f ca="1">IF(ISNA(VLOOKUP($AM121,'DATOS | DATA'!$AM$27:$AP$22000,3,FALSE)),NA(),VLOOKUP($AM121,'DATOS | DATA'!$AM$27:$AP$22000,3,FALSE))</f>
        <v>243.40199945060644</v>
      </c>
      <c r="AP121" s="217">
        <f ca="1">IF(ISNA(VLOOKUP($AM121,'DATOS | DATA'!$AM$27:$AP$22000,4,FALSE)),NA(),VLOOKUP($AM121,'DATOS | DATA'!$AM$27:$AP$22000,4,FALSE))</f>
        <v>212.83558319918549</v>
      </c>
      <c r="AR121" s="63">
        <f t="shared" ca="1" si="31"/>
        <v>45614</v>
      </c>
      <c r="AS121" s="217">
        <f ca="1">IF(ISNA(VLOOKUP($AR121,'DATOS | DATA'!$AR$27:$AT$22000,2,FALSE)),NA(),VLOOKUP($AR121,'DATOS | DATA'!$AR$27:$AT$22000,2,FALSE))</f>
        <v>122.73034724479305</v>
      </c>
      <c r="AT121" s="217">
        <f ca="1">IF(ISNA(VLOOKUP($AR121,'DATOS | DATA'!$AR$27:$AT$22000,3,FALSE)),NA(),VLOOKUP($AR121,'DATOS | DATA'!$AR$27:$AT$22000,3,FALSE))</f>
        <v>132.37650293596789</v>
      </c>
      <c r="AV121" s="63">
        <f t="shared" ca="1" si="21"/>
        <v>45614</v>
      </c>
      <c r="AW121" s="211">
        <f ca="1">IF(ISNA(VLOOKUP(AV121,'DATOS | DATA'!$AV$27:$AW$21786,2,FALSE)),NA(),VLOOKUP(AV121,'DATOS | DATA'!$AV$27:$AW$21786,2,FALSE))</f>
        <v>37196.375380000005</v>
      </c>
      <c r="AY121" s="71">
        <f t="shared" ca="1" si="22"/>
        <v>45614</v>
      </c>
      <c r="AZ121" s="220" t="e">
        <f ca="1">IF(ISNA(VLOOKUP($AY121,'DATOS | DATA'!$AY$27:$BE$22000,2,FALSE)),NA(),VLOOKUP($AY121,'DATOS | DATA'!$AY$27:$BE$22000,2,FALSE))</f>
        <v>#N/A</v>
      </c>
      <c r="BA121" s="220" t="e">
        <f ca="1">IF(ISNA(VLOOKUP($AY121,'DATOS | DATA'!$AY$27:$BE$22000,3,FALSE)),NA(),VLOOKUP($AY121,'DATOS | DATA'!$AY$27:$BE$22000,3,FALSE))</f>
        <v>#N/A</v>
      </c>
      <c r="BB121" s="220" t="e">
        <f ca="1">IF(ISNA(VLOOKUP($AY121,'DATOS | DATA'!$AY$27:$BE$22000,4,FALSE)),NA(),VLOOKUP($AY121,'DATOS | DATA'!$AY$27:$BE$22000,4,FALSE))</f>
        <v>#N/A</v>
      </c>
      <c r="BC121" s="220" t="e">
        <f ca="1">IF(ISNA(VLOOKUP($AY121,'DATOS | DATA'!$AY$27:$BE$22000,5,FALSE)),NA(),VLOOKUP($AY121,'DATOS | DATA'!$AY$27:$BE$22000,5,FALSE))</f>
        <v>#N/A</v>
      </c>
      <c r="BD121" s="220" t="e">
        <f ca="1">IF(ISNA(VLOOKUP($AY121,'DATOS | DATA'!$AY$27:$BE$22000,6,FALSE)),NA(),VLOOKUP($AY121,'DATOS | DATA'!$AY$27:$BE$22000,6,FALSE))</f>
        <v>#N/A</v>
      </c>
      <c r="BE121" s="220" t="e">
        <f ca="1">IF(ISNA(VLOOKUP($AY121,'DATOS | DATA'!$AY$27:$BE$22000,7,FALSE)),NA(),VLOOKUP($AY121,'DATOS | DATA'!$AY$27:$BE$22000,7,FALSE))</f>
        <v>#N/A</v>
      </c>
    </row>
    <row r="122" spans="4:57">
      <c r="D122" s="63">
        <f t="shared" ca="1" si="24"/>
        <v>45615</v>
      </c>
      <c r="E122" s="211">
        <f ca="1">IF(ISNA(VLOOKUP($D122,'DATOS | DATA'!$D$27:$G$22000,2,FALSE)),NA(),VLOOKUP($D122,'DATOS | DATA'!$D$27:$G$22000,2,FALSE))</f>
        <v>7934.424</v>
      </c>
      <c r="F122" s="211">
        <f ca="1">IF(ISNA(VLOOKUP($D122,'DATOS | DATA'!$D$27:$G$22000,3,FALSE)),NA(),VLOOKUP($D122,'DATOS | DATA'!$D$27:$G$22000,3,FALSE))</f>
        <v>16009.455</v>
      </c>
      <c r="G122" s="211">
        <f ca="1">IF(ISNA(VLOOKUP($D122,'DATOS | DATA'!$D$27:$G$22000,4,FALSE)),NA(),VLOOKUP($D122,'DATOS | DATA'!$D$27:$G$22000,4,FALSE))</f>
        <v>23943.879000000001</v>
      </c>
      <c r="I122" s="63">
        <f t="shared" ca="1" si="32"/>
        <v>45615</v>
      </c>
      <c r="J122" s="68">
        <f ca="1">IF(ISNA(VLOOKUP($I122,'DATOS | DATA'!$I$232:$K$21999,2,FALSE)),NA(),IF(VLOOKUP($I122,'DATOS | DATA'!$I$232:$K$21999,2,FALSE)="s/o",NA(),VLOOKUP($I122,'DATOS | DATA'!$I$232:$K$21999,2,FALSE)))</f>
        <v>41.68</v>
      </c>
      <c r="K122" s="68">
        <f ca="1">IF(ISNA(VLOOKUP($I122,'DATOS | DATA'!$I$232:$K$21999,3,FALSE)),NA(),IF(VLOOKUP($I122,'DATOS | DATA'!$I$232:$K$21999,3,FALSE)="s/o",NA(),VLOOKUP($I122,'DATOS | DATA'!$I$232:$K$21999,3,FALSE)))</f>
        <v>40.67</v>
      </c>
      <c r="M122" s="63">
        <f t="shared" ca="1" si="23"/>
        <v>45615</v>
      </c>
      <c r="N122" s="211">
        <f ca="1">IF(ISNA(VLOOKUP($M122,'DATOS | DATA'!$M$27:$O$22000,2,FALSE)),NA(),VLOOKUP($M122,'DATOS | DATA'!$M$27:$O$22000,2,FALSE))</f>
        <v>30274</v>
      </c>
      <c r="O122" s="217">
        <f ca="1">IF(ISNA(VLOOKUP($M122,'DATOS | DATA'!$M$27:$O$22000,3,FALSE)),NA(),VLOOKUP($M122,'DATOS | DATA'!$M$27:$O$22000,3,FALSE))</f>
        <v>1003.25</v>
      </c>
      <c r="Q122" s="63">
        <f t="shared" ca="1" si="25"/>
        <v>45615</v>
      </c>
      <c r="R122" s="210">
        <f ca="1">IF(ISNA(VLOOKUP($Q122,'DATOS | DATA'!$Q$27:$S$22000,2,FALSE)),NA(),VLOOKUP($Q122,'DATOS | DATA'!$Q$27:$S$22000,2,FALSE))</f>
        <v>224.90225513673025</v>
      </c>
      <c r="S122" s="210">
        <f ca="1">IF(ISNA(VLOOKUP($Q122,'DATOS | DATA'!$Q$27:$S$22000,3,FALSE)),NA(),VLOOKUP($Q122,'DATOS | DATA'!$Q$27:$S$22000,3,FALSE))</f>
        <v>121.10504850143951</v>
      </c>
      <c r="T122" s="57"/>
      <c r="U122" s="63">
        <f t="shared" ca="1" si="26"/>
        <v>45615</v>
      </c>
      <c r="V122" s="217">
        <f ca="1">IF(ISNA(VLOOKUP(U122,'DATOS | DATA'!$U$210:$V$22000,2,FALSE)),NA(),VLOOKUP(U122,'DATOS | DATA'!$U$210:$V$22000,2,FALSE))</f>
        <v>48.977529026137262</v>
      </c>
      <c r="X122" s="63">
        <f t="shared" ca="1" si="27"/>
        <v>45615</v>
      </c>
      <c r="Y122" s="210">
        <f ca="1">IF(ISNA(VLOOKUP($X122,'DATOS | DATA'!$X$27:$AA$22000,2,FALSE)),NA(),VLOOKUP($X122,'DATOS | DATA'!$X$27:$AA$22000,2,FALSE))</f>
        <v>34.6875</v>
      </c>
      <c r="Z122" s="210">
        <f ca="1">IF(ISNA(VLOOKUP($X122,'DATOS | DATA'!$X$27:$AA$22000,3,FALSE)),NA(),VLOOKUP($X122,'DATOS | DATA'!$X$27:$AA$22000,3,FALSE))</f>
        <v>31.15</v>
      </c>
      <c r="AA122" s="210">
        <f ca="1">IF(ISNA(VLOOKUP($X122,'DATOS | DATA'!$X$27:$AA$22000,4,FALSE)),NA(),VLOOKUP($X122,'DATOS | DATA'!$X$27:$AA$22000,4,FALSE))</f>
        <v>36.1875</v>
      </c>
      <c r="AB122" s="210">
        <f ca="1">IF(ISNA(VLOOKUP($X122,'DATOS | DATA'!$X$27:$AB$22000,5,FALSE)),NA(),VLOOKUP($X122,'DATOS | DATA'!$X$27:$AB$22000,5,FALSE))</f>
        <v>37.6875</v>
      </c>
      <c r="AD122" s="63">
        <f t="shared" ca="1" si="28"/>
        <v>45615</v>
      </c>
      <c r="AE122" s="210">
        <f ca="1">IF(ISNA(VLOOKUP($AD122,'DATOS | DATA'!$AD$27:$AF$22000,2,FALSE)),NA(),VLOOKUP($AD122,'DATOS | DATA'!$AD$27:$AF$22000,2,FALSE))</f>
        <v>43.97</v>
      </c>
      <c r="AF122" s="210">
        <f ca="1">IF(ISNA(VLOOKUP($AD122,'DATOS | DATA'!$AD$27:$AF$22000,3,FALSE)),NA(),VLOOKUP($AD122,'DATOS | DATA'!$AD$27:$AF$22000,3,FALSE))</f>
        <v>73.03</v>
      </c>
      <c r="AH122" s="63">
        <f t="shared" ca="1" si="29"/>
        <v>45615</v>
      </c>
      <c r="AI122" s="210">
        <f ca="1">IF(ISNA(VLOOKUP($AH122,'DATOS | DATA'!$AH$27:$AK$22000,2,FALSE)),NA(),VLOOKUP($AH122,'DATOS | DATA'!$AH$27:$AK$22000,2,FALSE))</f>
        <v>144.94342343435343</v>
      </c>
      <c r="AJ122" s="210">
        <f ca="1">IF(ISNA(VLOOKUP($AH122,'DATOS | DATA'!$AH$27:$AK$22000,3,FALSE)),NA(),VLOOKUP($AH122,'DATOS | DATA'!$AH$27:$AK$22000,3,FALSE))</f>
        <v>124.17728521457731</v>
      </c>
      <c r="AK122" s="210">
        <f ca="1">IF(ISNA(VLOOKUP($AH122,'DATOS | DATA'!$AH$27:$AK$22000,4,FALSE)),NA(),VLOOKUP($AH122,'DATOS | DATA'!$AH$27:$AK$22000,4,FALSE))</f>
        <v>106.43359892540745</v>
      </c>
      <c r="AM122" s="63">
        <f t="shared" ca="1" si="30"/>
        <v>45615</v>
      </c>
      <c r="AN122" s="217">
        <f ca="1">IF(ISNA(VLOOKUP($AM122,'DATOS | DATA'!$AM$27:$AP$22000,2,FALSE)),NA(),VLOOKUP($AM122,'DATOS | DATA'!$AM$27:$AP$22000,2,FALSE))</f>
        <v>222.90305445076385</v>
      </c>
      <c r="AO122" s="217">
        <f ca="1">IF(ISNA(VLOOKUP($AM122,'DATOS | DATA'!$AM$27:$AP$22000,3,FALSE)),NA(),VLOOKUP($AM122,'DATOS | DATA'!$AM$27:$AP$22000,3,FALSE))</f>
        <v>243.68448099851022</v>
      </c>
      <c r="AP122" s="217">
        <f ca="1">IF(ISNA(VLOOKUP($AM122,'DATOS | DATA'!$AM$27:$AP$22000,4,FALSE)),NA(),VLOOKUP($AM122,'DATOS | DATA'!$AM$27:$AP$22000,4,FALSE))</f>
        <v>213.2635544971611</v>
      </c>
      <c r="AR122" s="63">
        <f t="shared" ca="1" si="31"/>
        <v>45615</v>
      </c>
      <c r="AS122" s="217">
        <f ca="1">IF(ISNA(VLOOKUP($AR122,'DATOS | DATA'!$AR$27:$AT$22000,2,FALSE)),NA(),VLOOKUP($AR122,'DATOS | DATA'!$AR$27:$AT$22000,2,FALSE))</f>
        <v>123.69580318124665</v>
      </c>
      <c r="AT122" s="217">
        <f ca="1">IF(ISNA(VLOOKUP($AR122,'DATOS | DATA'!$AR$27:$AT$22000,3,FALSE)),NA(),VLOOKUP($AR122,'DATOS | DATA'!$AR$27:$AT$22000,3,FALSE))</f>
        <v>133.00031926471237</v>
      </c>
      <c r="AV122" s="63">
        <f t="shared" ca="1" si="21"/>
        <v>45615</v>
      </c>
      <c r="AW122" s="211">
        <f ca="1">IF(ISNA(VLOOKUP(AV122,'DATOS | DATA'!$AV$27:$AW$21786,2,FALSE)),NA(),VLOOKUP(AV122,'DATOS | DATA'!$AV$27:$AW$21786,2,FALSE))</f>
        <v>36847.433455999999</v>
      </c>
      <c r="AY122" s="71">
        <f t="shared" ca="1" si="22"/>
        <v>45615</v>
      </c>
      <c r="AZ122" s="220">
        <f ca="1">IF(ISNA(VLOOKUP($AY122,'DATOS | DATA'!$AY$27:$BE$22000,2,FALSE)),NA(),VLOOKUP($AY122,'DATOS | DATA'!$AY$27:$BE$22000,2,FALSE))</f>
        <v>1841.2344300000002</v>
      </c>
      <c r="BA122" s="220">
        <f ca="1">IF(ISNA(VLOOKUP($AY122,'DATOS | DATA'!$AY$27:$BE$22000,3,FALSE)),NA(),VLOOKUP($AY122,'DATOS | DATA'!$AY$27:$BE$22000,3,FALSE))</f>
        <v>2888.1036930705195</v>
      </c>
      <c r="BB122" s="220">
        <f ca="1">IF(ISNA(VLOOKUP($AY122,'DATOS | DATA'!$AY$27:$BE$22000,4,FALSE)),NA(),VLOOKUP($AY122,'DATOS | DATA'!$AY$27:$BE$22000,4,FALSE))</f>
        <v>-1.4589406895799588</v>
      </c>
      <c r="BC122" s="220">
        <f ca="1">IF(ISNA(VLOOKUP($AY122,'DATOS | DATA'!$AY$27:$BE$22000,5,FALSE)),NA(),VLOOKUP($AY122,'DATOS | DATA'!$AY$27:$BE$22000,5,FALSE))</f>
        <v>-3710.4076860259706</v>
      </c>
      <c r="BD122" s="220">
        <f ca="1">IF(ISNA(VLOOKUP($AY122,'DATOS | DATA'!$AY$27:$BE$22000,6,FALSE)),NA(),VLOOKUP($AY122,'DATOS | DATA'!$AY$27:$BE$22000,6,FALSE))</f>
        <v>403.50622248250039</v>
      </c>
      <c r="BE122" s="220">
        <f ca="1">IF(ISNA(VLOOKUP($AY122,'DATOS | DATA'!$AY$27:$BE$22000,7,FALSE)),NA(),VLOOKUP($AY122,'DATOS | DATA'!$AY$27:$BE$22000,7,FALSE))</f>
        <v>1420.9777188374699</v>
      </c>
    </row>
    <row r="123" spans="4:57">
      <c r="D123" s="63">
        <f t="shared" ca="1" si="24"/>
        <v>45616</v>
      </c>
      <c r="E123" s="211">
        <f ca="1">IF(ISNA(VLOOKUP($D123,'DATOS | DATA'!$D$27:$G$22000,2,FALSE)),NA(),VLOOKUP($D123,'DATOS | DATA'!$D$27:$G$22000,2,FALSE))</f>
        <v>7970.85</v>
      </c>
      <c r="F123" s="211">
        <f ca="1">IF(ISNA(VLOOKUP($D123,'DATOS | DATA'!$D$27:$G$22000,3,FALSE)),NA(),VLOOKUP($D123,'DATOS | DATA'!$D$27:$G$22000,3,FALSE))</f>
        <v>16012.281999999999</v>
      </c>
      <c r="G123" s="211">
        <f ca="1">IF(ISNA(VLOOKUP($D123,'DATOS | DATA'!$D$27:$G$22000,4,FALSE)),NA(),VLOOKUP($D123,'DATOS | DATA'!$D$27:$G$22000,4,FALSE))</f>
        <v>23983.132000000001</v>
      </c>
      <c r="I123" s="63">
        <f t="shared" ca="1" si="32"/>
        <v>45616</v>
      </c>
      <c r="J123" s="68">
        <f ca="1">IF(ISNA(VLOOKUP($I123,'DATOS | DATA'!$I$232:$K$21999,2,FALSE)),NA(),IF(VLOOKUP($I123,'DATOS | DATA'!$I$232:$K$21999,2,FALSE)="s/o",NA(),VLOOKUP($I123,'DATOS | DATA'!$I$232:$K$21999,2,FALSE)))</f>
        <v>39.47</v>
      </c>
      <c r="K123" s="68">
        <f ca="1">IF(ISNA(VLOOKUP($I123,'DATOS | DATA'!$I$232:$K$21999,3,FALSE)),NA(),IF(VLOOKUP($I123,'DATOS | DATA'!$I$232:$K$21999,3,FALSE)="s/o",NA(),VLOOKUP($I123,'DATOS | DATA'!$I$232:$K$21999,3,FALSE)))</f>
        <v>40.47</v>
      </c>
      <c r="M123" s="63">
        <f t="shared" ca="1" si="23"/>
        <v>45616</v>
      </c>
      <c r="N123" s="211">
        <f ca="1">IF(ISNA(VLOOKUP($M123,'DATOS | DATA'!$M$27:$O$22000,2,FALSE)),NA(),VLOOKUP($M123,'DATOS | DATA'!$M$27:$O$22000,2,FALSE))</f>
        <v>30494</v>
      </c>
      <c r="O123" s="217">
        <f ca="1">IF(ISNA(VLOOKUP($M123,'DATOS | DATA'!$M$27:$O$22000,3,FALSE)),NA(),VLOOKUP($M123,'DATOS | DATA'!$M$27:$O$22000,3,FALSE))</f>
        <v>1003.75</v>
      </c>
      <c r="Q123" s="63">
        <f t="shared" ca="1" si="25"/>
        <v>45616</v>
      </c>
      <c r="R123" s="210">
        <f ca="1">IF(ISNA(VLOOKUP($Q123,'DATOS | DATA'!$Q$27:$S$22000,2,FALSE)),NA(),VLOOKUP($Q123,'DATOS | DATA'!$Q$27:$S$22000,2,FALSE))</f>
        <v>224.95263436364073</v>
      </c>
      <c r="S123" s="210">
        <f ca="1">IF(ISNA(VLOOKUP($Q123,'DATOS | DATA'!$Q$27:$S$22000,3,FALSE)),NA(),VLOOKUP($Q123,'DATOS | DATA'!$Q$27:$S$22000,3,FALSE))</f>
        <v>121.20449414205665</v>
      </c>
      <c r="T123" s="57"/>
      <c r="U123" s="63">
        <f t="shared" ca="1" si="26"/>
        <v>45616</v>
      </c>
      <c r="V123" s="217">
        <f ca="1">IF(ISNA(VLOOKUP(U123,'DATOS | DATA'!$U$210:$V$22000,2,FALSE)),NA(),VLOOKUP(U123,'DATOS | DATA'!$U$210:$V$22000,2,FALSE))</f>
        <v>48.503206231866685</v>
      </c>
      <c r="X123" s="63">
        <f t="shared" ca="1" si="27"/>
        <v>45616</v>
      </c>
      <c r="Y123" s="210">
        <f ca="1">IF(ISNA(VLOOKUP($X123,'DATOS | DATA'!$X$27:$AA$22000,2,FALSE)),NA(),VLOOKUP($X123,'DATOS | DATA'!$X$27:$AA$22000,2,FALSE))</f>
        <v>36.1875</v>
      </c>
      <c r="Z123" s="210">
        <f ca="1">IF(ISNA(VLOOKUP($X123,'DATOS | DATA'!$X$27:$AA$22000,3,FALSE)),NA(),VLOOKUP($X123,'DATOS | DATA'!$X$27:$AA$22000,3,FALSE))</f>
        <v>29.31</v>
      </c>
      <c r="AA123" s="210">
        <f ca="1">IF(ISNA(VLOOKUP($X123,'DATOS | DATA'!$X$27:$AA$22000,4,FALSE)),NA(),VLOOKUP($X123,'DATOS | DATA'!$X$27:$AA$22000,4,FALSE))</f>
        <v>37.5</v>
      </c>
      <c r="AB123" s="210">
        <f ca="1">IF(ISNA(VLOOKUP($X123,'DATOS | DATA'!$X$27:$AB$22000,5,FALSE)),NA(),VLOOKUP($X123,'DATOS | DATA'!$X$27:$AB$22000,5,FALSE))</f>
        <v>39</v>
      </c>
      <c r="AD123" s="63">
        <f t="shared" ca="1" si="28"/>
        <v>45616</v>
      </c>
      <c r="AE123" s="210">
        <f ca="1">IF(ISNA(VLOOKUP($AD123,'DATOS | DATA'!$AD$27:$AF$22000,2,FALSE)),NA(),VLOOKUP($AD123,'DATOS | DATA'!$AD$27:$AF$22000,2,FALSE))</f>
        <v>43.74</v>
      </c>
      <c r="AF123" s="210">
        <f ca="1">IF(ISNA(VLOOKUP($AD123,'DATOS | DATA'!$AD$27:$AF$22000,3,FALSE)),NA(),VLOOKUP($AD123,'DATOS | DATA'!$AD$27:$AF$22000,3,FALSE))</f>
        <v>68.17</v>
      </c>
      <c r="AH123" s="63">
        <f t="shared" ca="1" si="29"/>
        <v>45616</v>
      </c>
      <c r="AI123" s="210">
        <f ca="1">IF(ISNA(VLOOKUP($AH123,'DATOS | DATA'!$AH$27:$AK$22000,2,FALSE)),NA(),VLOOKUP($AH123,'DATOS | DATA'!$AH$27:$AK$22000,2,FALSE))</f>
        <v>144.89434230726687</v>
      </c>
      <c r="AJ123" s="210">
        <f ca="1">IF(ISNA(VLOOKUP($AH123,'DATOS | DATA'!$AH$27:$AK$22000,3,FALSE)),NA(),VLOOKUP($AH123,'DATOS | DATA'!$AH$27:$AK$22000,3,FALSE))</f>
        <v>124.2520455163469</v>
      </c>
      <c r="AK123" s="210">
        <f ca="1">IF(ISNA(VLOOKUP($AH123,'DATOS | DATA'!$AH$27:$AK$22000,4,FALSE)),NA(),VLOOKUP($AH123,'DATOS | DATA'!$AH$27:$AK$22000,4,FALSE))</f>
        <v>106.54950751665488</v>
      </c>
      <c r="AM123" s="63">
        <f t="shared" ca="1" si="30"/>
        <v>45616</v>
      </c>
      <c r="AN123" s="217">
        <f ca="1">IF(ISNA(VLOOKUP($AM123,'DATOS | DATA'!$AM$27:$AP$22000,2,FALSE)),NA(),VLOOKUP($AM123,'DATOS | DATA'!$AM$27:$AP$22000,2,FALSE))</f>
        <v>223.19989184585322</v>
      </c>
      <c r="AO123" s="217">
        <f ca="1">IF(ISNA(VLOOKUP($AM123,'DATOS | DATA'!$AM$27:$AP$22000,3,FALSE)),NA(),VLOOKUP($AM123,'DATOS | DATA'!$AM$27:$AP$22000,3,FALSE))</f>
        <v>244.00352346631675</v>
      </c>
      <c r="AP123" s="217">
        <f ca="1">IF(ISNA(VLOOKUP($AM123,'DATOS | DATA'!$AM$27:$AP$22000,4,FALSE)),NA(),VLOOKUP($AM123,'DATOS | DATA'!$AM$27:$AP$22000,4,FALSE))</f>
        <v>213.5071789272699</v>
      </c>
      <c r="AR123" s="63">
        <f t="shared" ca="1" si="31"/>
        <v>45616</v>
      </c>
      <c r="AS123" s="217">
        <f ca="1">IF(ISNA(VLOOKUP($AR123,'DATOS | DATA'!$AR$27:$AT$22000,2,FALSE)),NA(),VLOOKUP($AR123,'DATOS | DATA'!$AR$27:$AT$22000,2,FALSE))</f>
        <v>124.69784596966575</v>
      </c>
      <c r="AT123" s="217">
        <f ca="1">IF(ISNA(VLOOKUP($AR123,'DATOS | DATA'!$AR$27:$AT$22000,3,FALSE)),NA(),VLOOKUP($AR123,'DATOS | DATA'!$AR$27:$AT$22000,3,FALSE))</f>
        <v>133.61283028544122</v>
      </c>
      <c r="AV123" s="63">
        <f t="shared" ca="1" si="21"/>
        <v>45616</v>
      </c>
      <c r="AW123" s="211">
        <f ca="1">IF(ISNA(VLOOKUP(AV123,'DATOS | DATA'!$AV$27:$AW$21786,2,FALSE)),NA(),VLOOKUP(AV123,'DATOS | DATA'!$AV$27:$AW$21786,2,FALSE))</f>
        <v>36791.506776000002</v>
      </c>
      <c r="AY123" s="71">
        <f t="shared" ca="1" si="22"/>
        <v>45616</v>
      </c>
      <c r="AZ123" s="220">
        <f ca="1">IF(ISNA(VLOOKUP($AY123,'DATOS | DATA'!$AY$27:$BE$22000,2,FALSE)),NA(),VLOOKUP($AY123,'DATOS | DATA'!$AY$27:$BE$22000,2,FALSE))</f>
        <v>1975.1593800000001</v>
      </c>
      <c r="BA123" s="220">
        <f ca="1">IF(ISNA(VLOOKUP($AY123,'DATOS | DATA'!$AY$27:$BE$22000,3,FALSE)),NA(),VLOOKUP($AY123,'DATOS | DATA'!$AY$27:$BE$22000,3,FALSE))</f>
        <v>2890.8700651419394</v>
      </c>
      <c r="BB123" s="220">
        <f ca="1">IF(ISNA(VLOOKUP($AY123,'DATOS | DATA'!$AY$27:$BE$22000,4,FALSE)),NA(),VLOOKUP($AY123,'DATOS | DATA'!$AY$27:$BE$22000,4,FALSE))</f>
        <v>-160.91302030327</v>
      </c>
      <c r="BC123" s="220">
        <f ca="1">IF(ISNA(VLOOKUP($AY123,'DATOS | DATA'!$AY$27:$BE$22000,5,FALSE)),NA(),VLOOKUP($AY123,'DATOS | DATA'!$AY$27:$BE$22000,5,FALSE))</f>
        <v>-3868.9046869480208</v>
      </c>
      <c r="BD123" s="220">
        <f ca="1">IF(ISNA(VLOOKUP($AY123,'DATOS | DATA'!$AY$27:$BE$22000,6,FALSE)),NA(),VLOOKUP($AY123,'DATOS | DATA'!$AY$27:$BE$22000,6,FALSE))</f>
        <v>440.10489784906815</v>
      </c>
      <c r="BE123" s="220">
        <f ca="1">IF(ISNA(VLOOKUP($AY123,'DATOS | DATA'!$AY$27:$BE$22000,7,FALSE)),NA(),VLOOKUP($AY123,'DATOS | DATA'!$AY$27:$BE$22000,7,FALSE))</f>
        <v>1276.3166357397176</v>
      </c>
    </row>
    <row r="124" spans="4:57">
      <c r="D124" s="63">
        <f t="shared" ca="1" si="24"/>
        <v>45617</v>
      </c>
      <c r="E124" s="211">
        <f ca="1">IF(ISNA(VLOOKUP($D124,'DATOS | DATA'!$D$27:$G$22000,2,FALSE)),NA(),VLOOKUP($D124,'DATOS | DATA'!$D$27:$G$22000,2,FALSE))</f>
        <v>7769.1610000000001</v>
      </c>
      <c r="F124" s="211">
        <f ca="1">IF(ISNA(VLOOKUP($D124,'DATOS | DATA'!$D$27:$G$22000,3,FALSE)),NA(),VLOOKUP($D124,'DATOS | DATA'!$D$27:$G$22000,3,FALSE))</f>
        <v>16055.045</v>
      </c>
      <c r="G124" s="211">
        <f ca="1">IF(ISNA(VLOOKUP($D124,'DATOS | DATA'!$D$27:$G$22000,4,FALSE)),NA(),VLOOKUP($D124,'DATOS | DATA'!$D$27:$G$22000,4,FALSE))</f>
        <v>23824.205999999998</v>
      </c>
      <c r="I124" s="63">
        <f t="shared" ca="1" si="32"/>
        <v>45617</v>
      </c>
      <c r="J124" s="68">
        <f ca="1">IF(ISNA(VLOOKUP($I124,'DATOS | DATA'!$I$232:$K$21999,2,FALSE)),NA(),IF(VLOOKUP($I124,'DATOS | DATA'!$I$232:$K$21999,2,FALSE)="s/o",NA(),VLOOKUP($I124,'DATOS | DATA'!$I$232:$K$21999,2,FALSE)))</f>
        <v>41.02</v>
      </c>
      <c r="K124" s="68">
        <f ca="1">IF(ISNA(VLOOKUP($I124,'DATOS | DATA'!$I$232:$K$21999,3,FALSE)),NA(),IF(VLOOKUP($I124,'DATOS | DATA'!$I$232:$K$21999,3,FALSE)="s/o",NA(),VLOOKUP($I124,'DATOS | DATA'!$I$232:$K$21999,3,FALSE)))</f>
        <v>40.29</v>
      </c>
      <c r="M124" s="63">
        <f t="shared" ca="1" si="23"/>
        <v>45617</v>
      </c>
      <c r="N124" s="211">
        <f ca="1">IF(ISNA(VLOOKUP($M124,'DATOS | DATA'!$M$27:$O$22000,2,FALSE)),NA(),VLOOKUP($M124,'DATOS | DATA'!$M$27:$O$22000,2,FALSE))</f>
        <v>30845</v>
      </c>
      <c r="O124" s="217">
        <f ca="1">IF(ISNA(VLOOKUP($M124,'DATOS | DATA'!$M$27:$O$22000,3,FALSE)),NA(),VLOOKUP($M124,'DATOS | DATA'!$M$27:$O$22000,3,FALSE))</f>
        <v>1004.75</v>
      </c>
      <c r="Q124" s="63">
        <f t="shared" ca="1" si="25"/>
        <v>45617</v>
      </c>
      <c r="R124" s="210">
        <f ca="1">IF(ISNA(VLOOKUP($Q124,'DATOS | DATA'!$Q$27:$S$22000,2,FALSE)),NA(),VLOOKUP($Q124,'DATOS | DATA'!$Q$27:$S$22000,2,FALSE))</f>
        <v>224.46191315645999</v>
      </c>
      <c r="S124" s="210">
        <f ca="1">IF(ISNA(VLOOKUP($Q124,'DATOS | DATA'!$Q$27:$S$22000,3,FALSE)),NA(),VLOOKUP($Q124,'DATOS | DATA'!$Q$27:$S$22000,3,FALSE))</f>
        <v>121.21707106040999</v>
      </c>
      <c r="T124" s="57"/>
      <c r="U124" s="63">
        <f t="shared" ca="1" si="26"/>
        <v>45617</v>
      </c>
      <c r="V124" s="217">
        <f ca="1">IF(ISNA(VLOOKUP(U124,'DATOS | DATA'!$U$210:$V$22000,2,FALSE)),NA(),VLOOKUP(U124,'DATOS | DATA'!$U$210:$V$22000,2,FALSE))</f>
        <v>48.226563284444566</v>
      </c>
      <c r="X124" s="63">
        <f t="shared" ca="1" si="27"/>
        <v>45617</v>
      </c>
      <c r="Y124" s="210">
        <f ca="1">IF(ISNA(VLOOKUP($X124,'DATOS | DATA'!$X$27:$AA$22000,2,FALSE)),NA(),VLOOKUP($X124,'DATOS | DATA'!$X$27:$AA$22000,2,FALSE))</f>
        <v>36.875</v>
      </c>
      <c r="Z124" s="210">
        <f ca="1">IF(ISNA(VLOOKUP($X124,'DATOS | DATA'!$X$27:$AA$22000,3,FALSE)),NA(),VLOOKUP($X124,'DATOS | DATA'!$X$27:$AA$22000,3,FALSE))</f>
        <v>28.26</v>
      </c>
      <c r="AA124" s="210">
        <f ca="1">IF(ISNA(VLOOKUP($X124,'DATOS | DATA'!$X$27:$AA$22000,4,FALSE)),NA(),VLOOKUP($X124,'DATOS | DATA'!$X$27:$AA$22000,4,FALSE))</f>
        <v>37.875</v>
      </c>
      <c r="AB124" s="210">
        <f ca="1">IF(ISNA(VLOOKUP($X124,'DATOS | DATA'!$X$27:$AB$22000,5,FALSE)),NA(),VLOOKUP($X124,'DATOS | DATA'!$X$27:$AB$22000,5,FALSE))</f>
        <v>38.8125</v>
      </c>
      <c r="AD124" s="63">
        <f t="shared" ca="1" si="28"/>
        <v>45617</v>
      </c>
      <c r="AE124" s="210">
        <f ca="1">IF(ISNA(VLOOKUP($AD124,'DATOS | DATA'!$AD$27:$AF$22000,2,FALSE)),NA(),VLOOKUP($AD124,'DATOS | DATA'!$AD$27:$AF$22000,2,FALSE))</f>
        <v>43.16</v>
      </c>
      <c r="AF124" s="210">
        <f ca="1">IF(ISNA(VLOOKUP($AD124,'DATOS | DATA'!$AD$27:$AF$22000,3,FALSE)),NA(),VLOOKUP($AD124,'DATOS | DATA'!$AD$27:$AF$22000,3,FALSE))</f>
        <v>67.92</v>
      </c>
      <c r="AH124" s="63">
        <f t="shared" ca="1" si="29"/>
        <v>45617</v>
      </c>
      <c r="AI124" s="210">
        <f ca="1">IF(ISNA(VLOOKUP($AH124,'DATOS | DATA'!$AH$27:$AK$22000,2,FALSE)),NA(),VLOOKUP($AH124,'DATOS | DATA'!$AH$27:$AK$22000,2,FALSE))</f>
        <v>144.96946627672727</v>
      </c>
      <c r="AJ124" s="210">
        <f ca="1">IF(ISNA(VLOOKUP($AH124,'DATOS | DATA'!$AH$27:$AK$22000,3,FALSE)),NA(),VLOOKUP($AH124,'DATOS | DATA'!$AH$27:$AK$22000,3,FALSE))</f>
        <v>124.28667266633759</v>
      </c>
      <c r="AK124" s="210">
        <f ca="1">IF(ISNA(VLOOKUP($AH124,'DATOS | DATA'!$AH$27:$AK$22000,4,FALSE)),NA(),VLOOKUP($AH124,'DATOS | DATA'!$AH$27:$AK$22000,4,FALSE))</f>
        <v>106.53584851108806</v>
      </c>
      <c r="AM124" s="63">
        <f t="shared" ca="1" si="30"/>
        <v>45617</v>
      </c>
      <c r="AN124" s="217">
        <f ca="1">IF(ISNA(VLOOKUP($AM124,'DATOS | DATA'!$AM$27:$AP$22000,2,FALSE)),NA(),VLOOKUP($AM124,'DATOS | DATA'!$AM$27:$AP$22000,2,FALSE))</f>
        <v>223.44277812494457</v>
      </c>
      <c r="AO124" s="217">
        <f ca="1">IF(ISNA(VLOOKUP($AM124,'DATOS | DATA'!$AM$27:$AP$22000,3,FALSE)),NA(),VLOOKUP($AM124,'DATOS | DATA'!$AM$27:$AP$22000,3,FALSE))</f>
        <v>244.15240848135676</v>
      </c>
      <c r="AP124" s="217">
        <f ca="1">IF(ISNA(VLOOKUP($AM124,'DATOS | DATA'!$AM$27:$AP$22000,4,FALSE)),NA(),VLOOKUP($AM124,'DATOS | DATA'!$AM$27:$AP$22000,4,FALSE))</f>
        <v>213.78716445633685</v>
      </c>
      <c r="AR124" s="63">
        <f t="shared" ca="1" si="31"/>
        <v>45617</v>
      </c>
      <c r="AS124" s="217">
        <f ca="1">IF(ISNA(VLOOKUP($AR124,'DATOS | DATA'!$AR$27:$AT$22000,2,FALSE)),NA(),VLOOKUP($AR124,'DATOS | DATA'!$AR$27:$AT$22000,2,FALSE))</f>
        <v>125.59553174994713</v>
      </c>
      <c r="AT124" s="217">
        <f ca="1">IF(ISNA(VLOOKUP($AR124,'DATOS | DATA'!$AR$27:$AT$22000,3,FALSE)),NA(),VLOOKUP($AR124,'DATOS | DATA'!$AR$27:$AT$22000,3,FALSE))</f>
        <v>134.16822124801791</v>
      </c>
      <c r="AV124" s="63">
        <f t="shared" ca="1" si="21"/>
        <v>45617</v>
      </c>
      <c r="AW124" s="211">
        <f ca="1">IF(ISNA(VLOOKUP(AV124,'DATOS | DATA'!$AV$27:$AW$21786,2,FALSE)),NA(),VLOOKUP(AV124,'DATOS | DATA'!$AV$27:$AW$21786,2,FALSE))</f>
        <v>36659.887494000002</v>
      </c>
      <c r="AY124" s="71">
        <f t="shared" ca="1" si="22"/>
        <v>45617</v>
      </c>
      <c r="AZ124" s="220">
        <f ca="1">IF(ISNA(VLOOKUP($AY124,'DATOS | DATA'!$AY$27:$BE$22000,2,FALSE)),NA(),VLOOKUP($AY124,'DATOS | DATA'!$AY$27:$BE$22000,2,FALSE))</f>
        <v>2003.4328399999999</v>
      </c>
      <c r="BA124" s="220">
        <f ca="1">IF(ISNA(VLOOKUP($AY124,'DATOS | DATA'!$AY$27:$BE$22000,3,FALSE)),NA(),VLOOKUP($AY124,'DATOS | DATA'!$AY$27:$BE$22000,3,FALSE))</f>
        <v>2890.1937586874897</v>
      </c>
      <c r="BB124" s="220">
        <f ca="1">IF(ISNA(VLOOKUP($AY124,'DATOS | DATA'!$AY$27:$BE$22000,4,FALSE)),NA(),VLOOKUP($AY124,'DATOS | DATA'!$AY$27:$BE$22000,4,FALSE))</f>
        <v>-139.46713283071998</v>
      </c>
      <c r="BC124" s="220">
        <f ca="1">IF(ISNA(VLOOKUP($AY124,'DATOS | DATA'!$AY$27:$BE$22000,5,FALSE)),NA(),VLOOKUP($AY124,'DATOS | DATA'!$AY$27:$BE$22000,5,FALSE))</f>
        <v>-4282.3368438379912</v>
      </c>
      <c r="BD124" s="220">
        <f ca="1">IF(ISNA(VLOOKUP($AY124,'DATOS | DATA'!$AY$27:$BE$22000,6,FALSE)),NA(),VLOOKUP($AY124,'DATOS | DATA'!$AY$27:$BE$22000,6,FALSE))</f>
        <v>438.20958423749465</v>
      </c>
      <c r="BE124" s="220">
        <f ca="1">IF(ISNA(VLOOKUP($AY124,'DATOS | DATA'!$AY$27:$BE$22000,7,FALSE)),NA(),VLOOKUP($AY124,'DATOS | DATA'!$AY$27:$BE$22000,7,FALSE))</f>
        <v>910.03220625627409</v>
      </c>
    </row>
    <row r="125" spans="4:57">
      <c r="D125" s="63">
        <f t="shared" ca="1" si="24"/>
        <v>45618</v>
      </c>
      <c r="E125" s="211">
        <f ca="1">IF(ISNA(VLOOKUP($D125,'DATOS | DATA'!$D$27:$G$22000,2,FALSE)),NA(),VLOOKUP($D125,'DATOS | DATA'!$D$27:$G$22000,2,FALSE))</f>
        <v>7991.8010000000004</v>
      </c>
      <c r="F125" s="211">
        <f ca="1">IF(ISNA(VLOOKUP($D125,'DATOS | DATA'!$D$27:$G$22000,3,FALSE)),NA(),VLOOKUP($D125,'DATOS | DATA'!$D$27:$G$22000,3,FALSE))</f>
        <v>16054.656000000001</v>
      </c>
      <c r="G125" s="211">
        <f ca="1">IF(ISNA(VLOOKUP($D125,'DATOS | DATA'!$D$27:$G$22000,4,FALSE)),NA(),VLOOKUP($D125,'DATOS | DATA'!$D$27:$G$22000,4,FALSE))</f>
        <v>24046.456999999999</v>
      </c>
      <c r="I125" s="63">
        <f t="shared" ca="1" si="32"/>
        <v>45618</v>
      </c>
      <c r="J125" s="68">
        <f ca="1">IF(ISNA(VLOOKUP($I125,'DATOS | DATA'!$I$232:$K$21999,2,FALSE)),NA(),IF(VLOOKUP($I125,'DATOS | DATA'!$I$232:$K$21999,2,FALSE)="s/o",NA(),VLOOKUP($I125,'DATOS | DATA'!$I$232:$K$21999,2,FALSE)))</f>
        <v>42.42</v>
      </c>
      <c r="K125" s="68">
        <f ca="1">IF(ISNA(VLOOKUP($I125,'DATOS | DATA'!$I$232:$K$21999,3,FALSE)),NA(),IF(VLOOKUP($I125,'DATOS | DATA'!$I$232:$K$21999,3,FALSE)="s/o",NA(),VLOOKUP($I125,'DATOS | DATA'!$I$232:$K$21999,3,FALSE)))</f>
        <v>40.69</v>
      </c>
      <c r="M125" s="63">
        <f t="shared" ca="1" si="23"/>
        <v>45618</v>
      </c>
      <c r="N125" s="211">
        <f ca="1">IF(ISNA(VLOOKUP($M125,'DATOS | DATA'!$M$27:$O$22000,2,FALSE)),NA(),VLOOKUP($M125,'DATOS | DATA'!$M$27:$O$22000,2,FALSE))</f>
        <v>30874</v>
      </c>
      <c r="O125" s="217">
        <f ca="1">IF(ISNA(VLOOKUP($M125,'DATOS | DATA'!$M$27:$O$22000,3,FALSE)),NA(),VLOOKUP($M125,'DATOS | DATA'!$M$27:$O$22000,3,FALSE))</f>
        <v>1006.75</v>
      </c>
      <c r="Q125" s="63">
        <f t="shared" ca="1" si="25"/>
        <v>45618</v>
      </c>
      <c r="R125" s="210">
        <f ca="1">IF(ISNA(VLOOKUP($Q125,'DATOS | DATA'!$Q$27:$S$22000,2,FALSE)),NA(),VLOOKUP($Q125,'DATOS | DATA'!$Q$27:$S$22000,2,FALSE))</f>
        <v>224.03152391857114</v>
      </c>
      <c r="S125" s="210">
        <f ca="1">IF(ISNA(VLOOKUP($Q125,'DATOS | DATA'!$Q$27:$S$22000,3,FALSE)),NA(),VLOOKUP($Q125,'DATOS | DATA'!$Q$27:$S$22000,3,FALSE))</f>
        <v>121.09711905261355</v>
      </c>
      <c r="T125" s="57"/>
      <c r="U125" s="63">
        <f t="shared" ca="1" si="26"/>
        <v>45618</v>
      </c>
      <c r="V125" s="217">
        <f ca="1">IF(ISNA(VLOOKUP(U125,'DATOS | DATA'!$U$210:$V$22000,2,FALSE)),NA(),VLOOKUP(U125,'DATOS | DATA'!$U$210:$V$22000,2,FALSE))</f>
        <v>47.977499927360462</v>
      </c>
      <c r="X125" s="63">
        <f t="shared" ca="1" si="27"/>
        <v>45618</v>
      </c>
      <c r="Y125" s="210">
        <f ca="1">IF(ISNA(VLOOKUP($X125,'DATOS | DATA'!$X$27:$AA$22000,2,FALSE)),NA(),VLOOKUP($X125,'DATOS | DATA'!$X$27:$AA$22000,2,FALSE))</f>
        <v>35.8125</v>
      </c>
      <c r="Z125" s="210">
        <f ca="1">IF(ISNA(VLOOKUP($X125,'DATOS | DATA'!$X$27:$AA$22000,3,FALSE)),NA(),VLOOKUP($X125,'DATOS | DATA'!$X$27:$AA$22000,3,FALSE))</f>
        <v>30.06</v>
      </c>
      <c r="AA125" s="210">
        <f ca="1">IF(ISNA(VLOOKUP($X125,'DATOS | DATA'!$X$27:$AA$22000,4,FALSE)),NA(),VLOOKUP($X125,'DATOS | DATA'!$X$27:$AA$22000,4,FALSE))</f>
        <v>37.0625</v>
      </c>
      <c r="AB125" s="210">
        <f ca="1">IF(ISNA(VLOOKUP($X125,'DATOS | DATA'!$X$27:$AB$22000,5,FALSE)),NA(),VLOOKUP($X125,'DATOS | DATA'!$X$27:$AB$22000,5,FALSE))</f>
        <v>38.4375</v>
      </c>
      <c r="AD125" s="63">
        <f t="shared" ca="1" si="28"/>
        <v>45618</v>
      </c>
      <c r="AE125" s="210">
        <f ca="1">IF(ISNA(VLOOKUP($AD125,'DATOS | DATA'!$AD$27:$AF$22000,2,FALSE)),NA(),VLOOKUP($AD125,'DATOS | DATA'!$AD$27:$AF$22000,2,FALSE))</f>
        <v>42.82</v>
      </c>
      <c r="AF125" s="210">
        <f ca="1">IF(ISNA(VLOOKUP($AD125,'DATOS | DATA'!$AD$27:$AF$22000,3,FALSE)),NA(),VLOOKUP($AD125,'DATOS | DATA'!$AD$27:$AF$22000,3,FALSE))</f>
        <v>66.819999999999993</v>
      </c>
      <c r="AH125" s="63">
        <f t="shared" ca="1" si="29"/>
        <v>45618</v>
      </c>
      <c r="AI125" s="210">
        <f ca="1">IF(ISNA(VLOOKUP($AH125,'DATOS | DATA'!$AH$27:$AK$22000,2,FALSE)),NA(),VLOOKUP($AH125,'DATOS | DATA'!$AH$27:$AK$22000,2,FALSE))</f>
        <v>145.43429936659064</v>
      </c>
      <c r="AJ125" s="210">
        <f ca="1">IF(ISNA(VLOOKUP($AH125,'DATOS | DATA'!$AH$27:$AK$22000,3,FALSE)),NA(),VLOOKUP($AH125,'DATOS | DATA'!$AH$27:$AK$22000,3,FALSE))</f>
        <v>124.40697631231026</v>
      </c>
      <c r="AK125" s="210">
        <f ca="1">IF(ISNA(VLOOKUP($AH125,'DATOS | DATA'!$AH$27:$AK$22000,4,FALSE)),NA(),VLOOKUP($AH125,'DATOS | DATA'!$AH$27:$AK$22000,4,FALSE))</f>
        <v>106.36273880079673</v>
      </c>
      <c r="AM125" s="63">
        <f t="shared" ca="1" si="30"/>
        <v>45618</v>
      </c>
      <c r="AN125" s="217">
        <f ca="1">IF(ISNA(VLOOKUP($AM125,'DATOS | DATA'!$AM$27:$AP$22000,2,FALSE)),NA(),VLOOKUP($AM125,'DATOS | DATA'!$AM$27:$AP$22000,2,FALSE))</f>
        <v>223.77681898790271</v>
      </c>
      <c r="AO125" s="217">
        <f ca="1">IF(ISNA(VLOOKUP($AM125,'DATOS | DATA'!$AM$27:$AP$22000,3,FALSE)),NA(),VLOOKUP($AM125,'DATOS | DATA'!$AM$27:$AP$22000,3,FALSE))</f>
        <v>244.50591103454843</v>
      </c>
      <c r="AP125" s="217">
        <f ca="1">IF(ISNA(VLOOKUP($AM125,'DATOS | DATA'!$AM$27:$AP$22000,4,FALSE)),NA(),VLOOKUP($AM125,'DATOS | DATA'!$AM$27:$AP$22000,4,FALSE))</f>
        <v>214.06564262853072</v>
      </c>
      <c r="AR125" s="63">
        <f t="shared" ca="1" si="31"/>
        <v>45618</v>
      </c>
      <c r="AS125" s="217">
        <f ca="1">IF(ISNA(VLOOKUP($AR125,'DATOS | DATA'!$AR$27:$AT$22000,2,FALSE)),NA(),VLOOKUP($AR125,'DATOS | DATA'!$AR$27:$AT$22000,2,FALSE))</f>
        <v>126.54004197308785</v>
      </c>
      <c r="AT125" s="217">
        <f ca="1">IF(ISNA(VLOOKUP($AR125,'DATOS | DATA'!$AR$27:$AT$22000,3,FALSE)),NA(),VLOOKUP($AR125,'DATOS | DATA'!$AR$27:$AT$22000,3,FALSE))</f>
        <v>134.69342049089113</v>
      </c>
      <c r="AV125" s="63">
        <f t="shared" ca="1" si="21"/>
        <v>45618</v>
      </c>
      <c r="AW125" s="211">
        <f ca="1">IF(ISNA(VLOOKUP(AV125,'DATOS | DATA'!$AV$27:$AW$21786,2,FALSE)),NA(),VLOOKUP(AV125,'DATOS | DATA'!$AV$27:$AW$21786,2,FALSE))</f>
        <v>36433.835688999992</v>
      </c>
      <c r="AY125" s="71">
        <f t="shared" ca="1" si="22"/>
        <v>45618</v>
      </c>
      <c r="AZ125" s="220">
        <f ca="1">IF(ISNA(VLOOKUP($AY125,'DATOS | DATA'!$AY$27:$BE$22000,2,FALSE)),NA(),VLOOKUP($AY125,'DATOS | DATA'!$AY$27:$BE$22000,2,FALSE))</f>
        <v>1847.68959</v>
      </c>
      <c r="BA125" s="220">
        <f ca="1">IF(ISNA(VLOOKUP($AY125,'DATOS | DATA'!$AY$27:$BE$22000,3,FALSE)),NA(),VLOOKUP($AY125,'DATOS | DATA'!$AY$27:$BE$22000,3,FALSE))</f>
        <v>2890.5461910440499</v>
      </c>
      <c r="BB125" s="220">
        <f ca="1">IF(ISNA(VLOOKUP($AY125,'DATOS | DATA'!$AY$27:$BE$22000,4,FALSE)),NA(),VLOOKUP($AY125,'DATOS | DATA'!$AY$27:$BE$22000,4,FALSE))</f>
        <v>-183.44212676384004</v>
      </c>
      <c r="BC125" s="220">
        <f ca="1">IF(ISNA(VLOOKUP($AY125,'DATOS | DATA'!$AY$27:$BE$22000,5,FALSE)),NA(),VLOOKUP($AY125,'DATOS | DATA'!$AY$27:$BE$22000,5,FALSE))</f>
        <v>-3709.5408797339805</v>
      </c>
      <c r="BD125" s="220">
        <f ca="1">IF(ISNA(VLOOKUP($AY125,'DATOS | DATA'!$AY$27:$BE$22000,6,FALSE)),NA(),VLOOKUP($AY125,'DATOS | DATA'!$AY$27:$BE$22000,6,FALSE))</f>
        <v>426.17483465183045</v>
      </c>
      <c r="BE125" s="220">
        <f ca="1">IF(ISNA(VLOOKUP($AY125,'DATOS | DATA'!$AY$27:$BE$22000,7,FALSE)),NA(),VLOOKUP($AY125,'DATOS | DATA'!$AY$27:$BE$22000,7,FALSE))</f>
        <v>1271.4276091980598</v>
      </c>
    </row>
    <row r="126" spans="4:57">
      <c r="D126" s="63">
        <f t="shared" ca="1" si="24"/>
        <v>45619</v>
      </c>
      <c r="E126" s="211">
        <f ca="1">IF(ISNA(VLOOKUP($D126,'DATOS | DATA'!$D$27:$G$22000,2,FALSE)),NA(),VLOOKUP($D126,'DATOS | DATA'!$D$27:$G$22000,2,FALSE))</f>
        <v>7991.8010000000004</v>
      </c>
      <c r="F126" s="211">
        <f ca="1">IF(ISNA(VLOOKUP($D126,'DATOS | DATA'!$D$27:$G$22000,3,FALSE)),NA(),VLOOKUP($D126,'DATOS | DATA'!$D$27:$G$22000,3,FALSE))</f>
        <v>16054.656000000001</v>
      </c>
      <c r="G126" s="211">
        <f ca="1">IF(ISNA(VLOOKUP($D126,'DATOS | DATA'!$D$27:$G$22000,4,FALSE)),NA(),VLOOKUP($D126,'DATOS | DATA'!$D$27:$G$22000,4,FALSE))</f>
        <v>24046.456999999999</v>
      </c>
      <c r="I126" s="63">
        <f t="shared" ca="1" si="32"/>
        <v>45619</v>
      </c>
      <c r="J126" s="68" t="e">
        <f ca="1">IF(ISNA(VLOOKUP($I126,'DATOS | DATA'!$I$232:$K$21999,2,FALSE)),NA(),IF(VLOOKUP($I126,'DATOS | DATA'!$I$232:$K$21999,2,FALSE)="s/o",NA(),VLOOKUP($I126,'DATOS | DATA'!$I$232:$K$21999,2,FALSE)))</f>
        <v>#N/A</v>
      </c>
      <c r="K126" s="68" t="e">
        <f ca="1">IF(ISNA(VLOOKUP($I126,'DATOS | DATA'!$I$232:$K$21999,3,FALSE)),NA(),IF(VLOOKUP($I126,'DATOS | DATA'!$I$232:$K$21999,3,FALSE)="s/o",NA(),VLOOKUP($I126,'DATOS | DATA'!$I$232:$K$21999,3,FALSE)))</f>
        <v>#N/A</v>
      </c>
      <c r="M126" s="63">
        <f t="shared" ca="1" si="23"/>
        <v>45619</v>
      </c>
      <c r="N126" s="211">
        <f ca="1">IF(ISNA(VLOOKUP($M126,'DATOS | DATA'!$M$27:$O$22000,2,FALSE)),NA(),VLOOKUP($M126,'DATOS | DATA'!$M$27:$O$22000,2,FALSE))</f>
        <v>30874</v>
      </c>
      <c r="O126" s="217">
        <f ca="1">IF(ISNA(VLOOKUP($M126,'DATOS | DATA'!$M$27:$O$22000,3,FALSE)),NA(),VLOOKUP($M126,'DATOS | DATA'!$M$27:$O$22000,3,FALSE))</f>
        <v>1006.75</v>
      </c>
      <c r="Q126" s="63">
        <f t="shared" ca="1" si="25"/>
        <v>45619</v>
      </c>
      <c r="R126" s="210">
        <f ca="1">IF(ISNA(VLOOKUP($Q126,'DATOS | DATA'!$Q$27:$S$22000,2,FALSE)),NA(),VLOOKUP($Q126,'DATOS | DATA'!$Q$27:$S$22000,2,FALSE))</f>
        <v>223.47834085468756</v>
      </c>
      <c r="S126" s="210">
        <f ca="1">IF(ISNA(VLOOKUP($Q126,'DATOS | DATA'!$Q$27:$S$22000,3,FALSE)),NA(),VLOOKUP($Q126,'DATOS | DATA'!$Q$27:$S$22000,3,FALSE))</f>
        <v>121.20681895778036</v>
      </c>
      <c r="T126" s="57"/>
      <c r="U126" s="63">
        <f t="shared" ca="1" si="26"/>
        <v>45619</v>
      </c>
      <c r="V126" s="217">
        <f ca="1">IF(ISNA(VLOOKUP(U126,'DATOS | DATA'!$U$210:$V$22000,2,FALSE)),NA(),VLOOKUP(U126,'DATOS | DATA'!$U$210:$V$22000,2,FALSE))</f>
        <v>47.977499927360462</v>
      </c>
      <c r="X126" s="63">
        <f t="shared" ca="1" si="27"/>
        <v>45619</v>
      </c>
      <c r="Y126" s="210" t="e">
        <f ca="1">IF(ISNA(VLOOKUP($X126,'DATOS | DATA'!$X$27:$AA$22000,2,FALSE)),NA(),VLOOKUP($X126,'DATOS | DATA'!$X$27:$AA$22000,2,FALSE))</f>
        <v>#N/A</v>
      </c>
      <c r="Z126" s="210" t="e">
        <f ca="1">IF(ISNA(VLOOKUP($X126,'DATOS | DATA'!$X$27:$AA$22000,3,FALSE)),NA(),VLOOKUP($X126,'DATOS | DATA'!$X$27:$AA$22000,3,FALSE))</f>
        <v>#N/A</v>
      </c>
      <c r="AA126" s="210" t="e">
        <f ca="1">IF(ISNA(VLOOKUP($X126,'DATOS | DATA'!$X$27:$AA$22000,4,FALSE)),NA(),VLOOKUP($X126,'DATOS | DATA'!$X$27:$AA$22000,4,FALSE))</f>
        <v>#N/A</v>
      </c>
      <c r="AB126" s="210" t="e">
        <f ca="1">IF(ISNA(VLOOKUP($X126,'DATOS | DATA'!$X$27:$AB$22000,5,FALSE)),NA(),VLOOKUP($X126,'DATOS | DATA'!$X$27:$AB$22000,5,FALSE))</f>
        <v>#N/A</v>
      </c>
      <c r="AD126" s="63">
        <f t="shared" ca="1" si="28"/>
        <v>45619</v>
      </c>
      <c r="AE126" s="210" t="e">
        <f ca="1">IF(ISNA(VLOOKUP($AD126,'DATOS | DATA'!$AD$27:$AF$22000,2,FALSE)),NA(),VLOOKUP($AD126,'DATOS | DATA'!$AD$27:$AF$22000,2,FALSE))</f>
        <v>#N/A</v>
      </c>
      <c r="AF126" s="210" t="e">
        <f ca="1">IF(ISNA(VLOOKUP($AD126,'DATOS | DATA'!$AD$27:$AF$22000,3,FALSE)),NA(),VLOOKUP($AD126,'DATOS | DATA'!$AD$27:$AF$22000,3,FALSE))</f>
        <v>#N/A</v>
      </c>
      <c r="AH126" s="63">
        <f t="shared" ca="1" si="29"/>
        <v>45619</v>
      </c>
      <c r="AI126" s="210">
        <f ca="1">IF(ISNA(VLOOKUP($AH126,'DATOS | DATA'!$AH$27:$AK$22000,2,FALSE)),NA(),VLOOKUP($AH126,'DATOS | DATA'!$AH$27:$AK$22000,2,FALSE))</f>
        <v>145.89459995011461</v>
      </c>
      <c r="AJ126" s="210">
        <f ca="1">IF(ISNA(VLOOKUP($AH126,'DATOS | DATA'!$AH$27:$AK$22000,3,FALSE)),NA(),VLOOKUP($AH126,'DATOS | DATA'!$AH$27:$AK$22000,3,FALSE))</f>
        <v>124.69799518026852</v>
      </c>
      <c r="AK126" s="210">
        <f ca="1">IF(ISNA(VLOOKUP($AH126,'DATOS | DATA'!$AH$27:$AK$22000,4,FALSE)),NA(),VLOOKUP($AH126,'DATOS | DATA'!$AH$27:$AK$22000,4,FALSE))</f>
        <v>106.49084410120304</v>
      </c>
      <c r="AM126" s="63">
        <f t="shared" ca="1" si="30"/>
        <v>45619</v>
      </c>
      <c r="AN126" s="217">
        <f ca="1">IF(ISNA(VLOOKUP($AM126,'DATOS | DATA'!$AM$27:$AP$22000,2,FALSE)),NA(),VLOOKUP($AM126,'DATOS | DATA'!$AM$27:$AP$22000,2,FALSE))</f>
        <v>224.03600849784334</v>
      </c>
      <c r="AO126" s="217">
        <f ca="1">IF(ISNA(VLOOKUP($AM126,'DATOS | DATA'!$AM$27:$AP$22000,3,FALSE)),NA(),VLOOKUP($AM126,'DATOS | DATA'!$AM$27:$AP$22000,3,FALSE))</f>
        <v>244.73150473538797</v>
      </c>
      <c r="AP126" s="217">
        <f ca="1">IF(ISNA(VLOOKUP($AM126,'DATOS | DATA'!$AM$27:$AP$22000,4,FALSE)),NA(),VLOOKUP($AM126,'DATOS | DATA'!$AM$27:$AP$22000,4,FALSE))</f>
        <v>214.32653302354638</v>
      </c>
      <c r="AR126" s="63">
        <f t="shared" ca="1" si="31"/>
        <v>45619</v>
      </c>
      <c r="AS126" s="217">
        <f ca="1">IF(ISNA(VLOOKUP($AR126,'DATOS | DATA'!$AR$27:$AT$22000,2,FALSE)),NA(),VLOOKUP($AR126,'DATOS | DATA'!$AR$27:$AT$22000,2,FALSE))</f>
        <v>127.47117913952297</v>
      </c>
      <c r="AT126" s="217">
        <f ca="1">IF(ISNA(VLOOKUP($AR126,'DATOS | DATA'!$AR$27:$AT$22000,3,FALSE)),NA(),VLOOKUP($AR126,'DATOS | DATA'!$AR$27:$AT$22000,3,FALSE))</f>
        <v>135.14024450014702</v>
      </c>
      <c r="AV126" s="63">
        <f t="shared" ca="1" si="21"/>
        <v>45619</v>
      </c>
      <c r="AW126" s="211">
        <f ca="1">IF(ISNA(VLOOKUP(AV126,'DATOS | DATA'!$AV$27:$AW$21786,2,FALSE)),NA(),VLOOKUP(AV126,'DATOS | DATA'!$AV$27:$AW$21786,2,FALSE))</f>
        <v>36433.835688999992</v>
      </c>
      <c r="AY126" s="71">
        <f t="shared" ca="1" si="22"/>
        <v>45619</v>
      </c>
      <c r="AZ126" s="220" t="e">
        <f ca="1">IF(ISNA(VLOOKUP($AY126,'DATOS | DATA'!$AY$27:$BE$22000,2,FALSE)),NA(),VLOOKUP($AY126,'DATOS | DATA'!$AY$27:$BE$22000,2,FALSE))</f>
        <v>#N/A</v>
      </c>
      <c r="BA126" s="220" t="e">
        <f ca="1">IF(ISNA(VLOOKUP($AY126,'DATOS | DATA'!$AY$27:$BE$22000,3,FALSE)),NA(),VLOOKUP($AY126,'DATOS | DATA'!$AY$27:$BE$22000,3,FALSE))</f>
        <v>#N/A</v>
      </c>
      <c r="BB126" s="220" t="e">
        <f ca="1">IF(ISNA(VLOOKUP($AY126,'DATOS | DATA'!$AY$27:$BE$22000,4,FALSE)),NA(),VLOOKUP($AY126,'DATOS | DATA'!$AY$27:$BE$22000,4,FALSE))</f>
        <v>#N/A</v>
      </c>
      <c r="BC126" s="220" t="e">
        <f ca="1">IF(ISNA(VLOOKUP($AY126,'DATOS | DATA'!$AY$27:$BE$22000,5,FALSE)),NA(),VLOOKUP($AY126,'DATOS | DATA'!$AY$27:$BE$22000,5,FALSE))</f>
        <v>#N/A</v>
      </c>
      <c r="BD126" s="220" t="e">
        <f ca="1">IF(ISNA(VLOOKUP($AY126,'DATOS | DATA'!$AY$27:$BE$22000,6,FALSE)),NA(),VLOOKUP($AY126,'DATOS | DATA'!$AY$27:$BE$22000,6,FALSE))</f>
        <v>#N/A</v>
      </c>
      <c r="BE126" s="220" t="e">
        <f ca="1">IF(ISNA(VLOOKUP($AY126,'DATOS | DATA'!$AY$27:$BE$22000,7,FALSE)),NA(),VLOOKUP($AY126,'DATOS | DATA'!$AY$27:$BE$22000,7,FALSE))</f>
        <v>#N/A</v>
      </c>
    </row>
    <row r="127" spans="4:57">
      <c r="D127" s="63">
        <f t="shared" ca="1" si="24"/>
        <v>45620</v>
      </c>
      <c r="E127" s="211">
        <f ca="1">IF(ISNA(VLOOKUP($D127,'DATOS | DATA'!$D$27:$G$22000,2,FALSE)),NA(),VLOOKUP($D127,'DATOS | DATA'!$D$27:$G$22000,2,FALSE))</f>
        <v>7991.8010000000004</v>
      </c>
      <c r="F127" s="211">
        <f ca="1">IF(ISNA(VLOOKUP($D127,'DATOS | DATA'!$D$27:$G$22000,3,FALSE)),NA(),VLOOKUP($D127,'DATOS | DATA'!$D$27:$G$22000,3,FALSE))</f>
        <v>16054.656000000001</v>
      </c>
      <c r="G127" s="211">
        <f ca="1">IF(ISNA(VLOOKUP($D127,'DATOS | DATA'!$D$27:$G$22000,4,FALSE)),NA(),VLOOKUP($D127,'DATOS | DATA'!$D$27:$G$22000,4,FALSE))</f>
        <v>24046.456999999999</v>
      </c>
      <c r="I127" s="63">
        <f t="shared" ca="1" si="32"/>
        <v>45620</v>
      </c>
      <c r="J127" s="68" t="e">
        <f ca="1">IF(ISNA(VLOOKUP($I127,'DATOS | DATA'!$I$232:$K$21999,2,FALSE)),NA(),IF(VLOOKUP($I127,'DATOS | DATA'!$I$232:$K$21999,2,FALSE)="s/o",NA(),VLOOKUP($I127,'DATOS | DATA'!$I$232:$K$21999,2,FALSE)))</f>
        <v>#N/A</v>
      </c>
      <c r="K127" s="68" t="e">
        <f ca="1">IF(ISNA(VLOOKUP($I127,'DATOS | DATA'!$I$232:$K$21999,3,FALSE)),NA(),IF(VLOOKUP($I127,'DATOS | DATA'!$I$232:$K$21999,3,FALSE)="s/o",NA(),VLOOKUP($I127,'DATOS | DATA'!$I$232:$K$21999,3,FALSE)))</f>
        <v>#N/A</v>
      </c>
      <c r="M127" s="63">
        <f t="shared" ca="1" si="23"/>
        <v>45620</v>
      </c>
      <c r="N127" s="211">
        <f ca="1">IF(ISNA(VLOOKUP($M127,'DATOS | DATA'!$M$27:$O$22000,2,FALSE)),NA(),VLOOKUP($M127,'DATOS | DATA'!$M$27:$O$22000,2,FALSE))</f>
        <v>30874</v>
      </c>
      <c r="O127" s="217">
        <f ca="1">IF(ISNA(VLOOKUP($M127,'DATOS | DATA'!$M$27:$O$22000,3,FALSE)),NA(),VLOOKUP($M127,'DATOS | DATA'!$M$27:$O$22000,3,FALSE))</f>
        <v>1006.75</v>
      </c>
      <c r="Q127" s="63">
        <f t="shared" ca="1" si="25"/>
        <v>45620</v>
      </c>
      <c r="R127" s="210">
        <f ca="1">IF(ISNA(VLOOKUP($Q127,'DATOS | DATA'!$Q$27:$S$22000,2,FALSE)),NA(),VLOOKUP($Q127,'DATOS | DATA'!$Q$27:$S$22000,2,FALSE))</f>
        <v>222.88604619390586</v>
      </c>
      <c r="S127" s="210">
        <f ca="1">IF(ISNA(VLOOKUP($Q127,'DATOS | DATA'!$Q$27:$S$22000,3,FALSE)),NA(),VLOOKUP($Q127,'DATOS | DATA'!$Q$27:$S$22000,3,FALSE))</f>
        <v>121.3385592950726</v>
      </c>
      <c r="T127" s="57"/>
      <c r="U127" s="63">
        <f t="shared" ca="1" si="26"/>
        <v>45620</v>
      </c>
      <c r="V127" s="217">
        <f ca="1">IF(ISNA(VLOOKUP(U127,'DATOS | DATA'!$U$210:$V$22000,2,FALSE)),NA(),VLOOKUP(U127,'DATOS | DATA'!$U$210:$V$22000,2,FALSE))</f>
        <v>47.977499927360462</v>
      </c>
      <c r="X127" s="63">
        <f t="shared" ca="1" si="27"/>
        <v>45620</v>
      </c>
      <c r="Y127" s="210" t="e">
        <f ca="1">IF(ISNA(VLOOKUP($X127,'DATOS | DATA'!$X$27:$AA$22000,2,FALSE)),NA(),VLOOKUP($X127,'DATOS | DATA'!$X$27:$AA$22000,2,FALSE))</f>
        <v>#N/A</v>
      </c>
      <c r="Z127" s="210" t="e">
        <f ca="1">IF(ISNA(VLOOKUP($X127,'DATOS | DATA'!$X$27:$AA$22000,3,FALSE)),NA(),VLOOKUP($X127,'DATOS | DATA'!$X$27:$AA$22000,3,FALSE))</f>
        <v>#N/A</v>
      </c>
      <c r="AA127" s="210" t="e">
        <f ca="1">IF(ISNA(VLOOKUP($X127,'DATOS | DATA'!$X$27:$AA$22000,4,FALSE)),NA(),VLOOKUP($X127,'DATOS | DATA'!$X$27:$AA$22000,4,FALSE))</f>
        <v>#N/A</v>
      </c>
      <c r="AB127" s="210" t="e">
        <f ca="1">IF(ISNA(VLOOKUP($X127,'DATOS | DATA'!$X$27:$AB$22000,5,FALSE)),NA(),VLOOKUP($X127,'DATOS | DATA'!$X$27:$AB$22000,5,FALSE))</f>
        <v>#N/A</v>
      </c>
      <c r="AD127" s="63">
        <f t="shared" ca="1" si="28"/>
        <v>45620</v>
      </c>
      <c r="AE127" s="210" t="e">
        <f ca="1">IF(ISNA(VLOOKUP($AD127,'DATOS | DATA'!$AD$27:$AF$22000,2,FALSE)),NA(),VLOOKUP($AD127,'DATOS | DATA'!$AD$27:$AF$22000,2,FALSE))</f>
        <v>#N/A</v>
      </c>
      <c r="AF127" s="210" t="e">
        <f ca="1">IF(ISNA(VLOOKUP($AD127,'DATOS | DATA'!$AD$27:$AF$22000,3,FALSE)),NA(),VLOOKUP($AD127,'DATOS | DATA'!$AD$27:$AF$22000,3,FALSE))</f>
        <v>#N/A</v>
      </c>
      <c r="AH127" s="63">
        <f t="shared" ca="1" si="29"/>
        <v>45620</v>
      </c>
      <c r="AI127" s="210">
        <f ca="1">IF(ISNA(VLOOKUP($AH127,'DATOS | DATA'!$AH$27:$AK$22000,2,FALSE)),NA(),VLOOKUP($AH127,'DATOS | DATA'!$AH$27:$AK$22000,2,FALSE))</f>
        <v>146.38047520377043</v>
      </c>
      <c r="AJ127" s="210">
        <f ca="1">IF(ISNA(VLOOKUP($AH127,'DATOS | DATA'!$AH$27:$AK$22000,3,FALSE)),NA(),VLOOKUP($AH127,'DATOS | DATA'!$AH$27:$AK$22000,3,FALSE))</f>
        <v>125.02282475962451</v>
      </c>
      <c r="AK127" s="210">
        <f ca="1">IF(ISNA(VLOOKUP($AH127,'DATOS | DATA'!$AH$27:$AK$22000,4,FALSE)),NA(),VLOOKUP($AH127,'DATOS | DATA'!$AH$27:$AK$22000,4,FALSE))</f>
        <v>106.65666425571776</v>
      </c>
      <c r="AM127" s="63">
        <f t="shared" ca="1" si="30"/>
        <v>45620</v>
      </c>
      <c r="AN127" s="217">
        <f ca="1">IF(ISNA(VLOOKUP($AM127,'DATOS | DATA'!$AM$27:$AP$22000,2,FALSE)),NA(),VLOOKUP($AM127,'DATOS | DATA'!$AM$27:$AP$22000,2,FALSE))</f>
        <v>224.31177236719728</v>
      </c>
      <c r="AO127" s="217">
        <f ca="1">IF(ISNA(VLOOKUP($AM127,'DATOS | DATA'!$AM$27:$AP$22000,3,FALSE)),NA(),VLOOKUP($AM127,'DATOS | DATA'!$AM$27:$AP$22000,3,FALSE))</f>
        <v>245.01589721334204</v>
      </c>
      <c r="AP127" s="217">
        <f ca="1">IF(ISNA(VLOOKUP($AM127,'DATOS | DATA'!$AM$27:$AP$22000,4,FALSE)),NA(),VLOOKUP($AM127,'DATOS | DATA'!$AM$27:$AP$22000,4,FALSE))</f>
        <v>214.60200849218879</v>
      </c>
      <c r="AR127" s="63">
        <f t="shared" ca="1" si="31"/>
        <v>45620</v>
      </c>
      <c r="AS127" s="217">
        <f ca="1">IF(ISNA(VLOOKUP($AR127,'DATOS | DATA'!$AR$27:$AT$22000,2,FALSE)),NA(),VLOOKUP($AR127,'DATOS | DATA'!$AR$27:$AT$22000,2,FALSE))</f>
        <v>128.35253781987842</v>
      </c>
      <c r="AT127" s="217">
        <f ca="1">IF(ISNA(VLOOKUP($AR127,'DATOS | DATA'!$AR$27:$AT$22000,3,FALSE)),NA(),VLOOKUP($AR127,'DATOS | DATA'!$AR$27:$AT$22000,3,FALSE))</f>
        <v>135.52229396037404</v>
      </c>
      <c r="AV127" s="63">
        <f t="shared" ca="1" si="21"/>
        <v>45620</v>
      </c>
      <c r="AW127" s="211">
        <f ca="1">IF(ISNA(VLOOKUP(AV127,'DATOS | DATA'!$AV$27:$AW$21786,2,FALSE)),NA(),VLOOKUP(AV127,'DATOS | DATA'!$AV$27:$AW$21786,2,FALSE))</f>
        <v>36433.835688999992</v>
      </c>
      <c r="AY127" s="71">
        <f t="shared" ca="1" si="22"/>
        <v>45620</v>
      </c>
      <c r="AZ127" s="220" t="e">
        <f ca="1">IF(ISNA(VLOOKUP($AY127,'DATOS | DATA'!$AY$27:$BE$22000,2,FALSE)),NA(),VLOOKUP($AY127,'DATOS | DATA'!$AY$27:$BE$22000,2,FALSE))</f>
        <v>#N/A</v>
      </c>
      <c r="BA127" s="220" t="e">
        <f ca="1">IF(ISNA(VLOOKUP($AY127,'DATOS | DATA'!$AY$27:$BE$22000,3,FALSE)),NA(),VLOOKUP($AY127,'DATOS | DATA'!$AY$27:$BE$22000,3,FALSE))</f>
        <v>#N/A</v>
      </c>
      <c r="BB127" s="220" t="e">
        <f ca="1">IF(ISNA(VLOOKUP($AY127,'DATOS | DATA'!$AY$27:$BE$22000,4,FALSE)),NA(),VLOOKUP($AY127,'DATOS | DATA'!$AY$27:$BE$22000,4,FALSE))</f>
        <v>#N/A</v>
      </c>
      <c r="BC127" s="220" t="e">
        <f ca="1">IF(ISNA(VLOOKUP($AY127,'DATOS | DATA'!$AY$27:$BE$22000,5,FALSE)),NA(),VLOOKUP($AY127,'DATOS | DATA'!$AY$27:$BE$22000,5,FALSE))</f>
        <v>#N/A</v>
      </c>
      <c r="BD127" s="220" t="e">
        <f ca="1">IF(ISNA(VLOOKUP($AY127,'DATOS | DATA'!$AY$27:$BE$22000,6,FALSE)),NA(),VLOOKUP($AY127,'DATOS | DATA'!$AY$27:$BE$22000,6,FALSE))</f>
        <v>#N/A</v>
      </c>
      <c r="BE127" s="220" t="e">
        <f ca="1">IF(ISNA(VLOOKUP($AY127,'DATOS | DATA'!$AY$27:$BE$22000,7,FALSE)),NA(),VLOOKUP($AY127,'DATOS | DATA'!$AY$27:$BE$22000,7,FALSE))</f>
        <v>#N/A</v>
      </c>
    </row>
    <row r="128" spans="4:57">
      <c r="D128" s="63">
        <f t="shared" ca="1" si="24"/>
        <v>45621</v>
      </c>
      <c r="E128" s="211">
        <f ca="1">IF(ISNA(VLOOKUP($D128,'DATOS | DATA'!$D$27:$G$22000,2,FALSE)),NA(),VLOOKUP($D128,'DATOS | DATA'!$D$27:$G$22000,2,FALSE))</f>
        <v>7247.3810000000003</v>
      </c>
      <c r="F128" s="211">
        <f ca="1">IF(ISNA(VLOOKUP($D128,'DATOS | DATA'!$D$27:$G$22000,3,FALSE)),NA(),VLOOKUP($D128,'DATOS | DATA'!$D$27:$G$22000,3,FALSE))</f>
        <v>16083.505999999999</v>
      </c>
      <c r="G128" s="211">
        <f ca="1">IF(ISNA(VLOOKUP($D128,'DATOS | DATA'!$D$27:$G$22000,4,FALSE)),NA(),VLOOKUP($D128,'DATOS | DATA'!$D$27:$G$22000,4,FALSE))</f>
        <v>23330.886999999999</v>
      </c>
      <c r="I128" s="63">
        <f t="shared" ca="1" si="32"/>
        <v>45621</v>
      </c>
      <c r="J128" s="68">
        <f ca="1">IF(ISNA(VLOOKUP($I128,'DATOS | DATA'!$I$232:$K$21999,2,FALSE)),NA(),IF(VLOOKUP($I128,'DATOS | DATA'!$I$232:$K$21999,2,FALSE)="s/o",NA(),VLOOKUP($I128,'DATOS | DATA'!$I$232:$K$21999,2,FALSE)))</f>
        <v>38.369999999999997</v>
      </c>
      <c r="K128" s="68">
        <f ca="1">IF(ISNA(VLOOKUP($I128,'DATOS | DATA'!$I$232:$K$21999,3,FALSE)),NA(),IF(VLOOKUP($I128,'DATOS | DATA'!$I$232:$K$21999,3,FALSE)="s/o",NA(),VLOOKUP($I128,'DATOS | DATA'!$I$232:$K$21999,3,FALSE)))</f>
        <v>40.25</v>
      </c>
      <c r="M128" s="63">
        <f t="shared" ca="1" si="23"/>
        <v>45621</v>
      </c>
      <c r="N128" s="211">
        <f ca="1">IF(ISNA(VLOOKUP($M128,'DATOS | DATA'!$M$27:$O$22000,2,FALSE)),NA(),VLOOKUP($M128,'DATOS | DATA'!$M$27:$O$22000,2,FALSE))</f>
        <v>30879</v>
      </c>
      <c r="O128" s="217">
        <f ca="1">IF(ISNA(VLOOKUP($M128,'DATOS | DATA'!$M$27:$O$22000,3,FALSE)),NA(),VLOOKUP($M128,'DATOS | DATA'!$M$27:$O$22000,3,FALSE))</f>
        <v>1007.25</v>
      </c>
      <c r="Q128" s="63">
        <f t="shared" ca="1" si="25"/>
        <v>45621</v>
      </c>
      <c r="R128" s="210">
        <f ca="1">IF(ISNA(VLOOKUP($Q128,'DATOS | DATA'!$Q$27:$S$22000,2,FALSE)),NA(),VLOOKUP($Q128,'DATOS | DATA'!$Q$27:$S$22000,2,FALSE))</f>
        <v>222.00180907182295</v>
      </c>
      <c r="S128" s="210">
        <f ca="1">IF(ISNA(VLOOKUP($Q128,'DATOS | DATA'!$Q$27:$S$22000,3,FALSE)),NA(),VLOOKUP($Q128,'DATOS | DATA'!$Q$27:$S$22000,3,FALSE))</f>
        <v>121.61778779206416</v>
      </c>
      <c r="T128" s="57"/>
      <c r="U128" s="63">
        <f t="shared" ca="1" si="26"/>
        <v>45621</v>
      </c>
      <c r="V128" s="217">
        <f ca="1">IF(ISNA(VLOOKUP(U128,'DATOS | DATA'!$U$210:$V$22000,2,FALSE)),NA(),VLOOKUP(U128,'DATOS | DATA'!$U$210:$V$22000,2,FALSE))</f>
        <v>48.108672183298317</v>
      </c>
      <c r="X128" s="63">
        <f t="shared" ca="1" si="27"/>
        <v>45621</v>
      </c>
      <c r="Y128" s="210">
        <f ca="1">IF(ISNA(VLOOKUP($X128,'DATOS | DATA'!$X$27:$AA$22000,2,FALSE)),NA(),VLOOKUP($X128,'DATOS | DATA'!$X$27:$AA$22000,2,FALSE))</f>
        <v>35.5</v>
      </c>
      <c r="Z128" s="210">
        <f ca="1">IF(ISNA(VLOOKUP($X128,'DATOS | DATA'!$X$27:$AA$22000,3,FALSE)),NA(),VLOOKUP($X128,'DATOS | DATA'!$X$27:$AA$22000,3,FALSE))</f>
        <v>29.91</v>
      </c>
      <c r="AA128" s="210">
        <f ca="1">IF(ISNA(VLOOKUP($X128,'DATOS | DATA'!$X$27:$AA$22000,4,FALSE)),NA(),VLOOKUP($X128,'DATOS | DATA'!$X$27:$AA$22000,4,FALSE))</f>
        <v>36.875</v>
      </c>
      <c r="AB128" s="210">
        <f ca="1">IF(ISNA(VLOOKUP($X128,'DATOS | DATA'!$X$27:$AB$22000,5,FALSE)),NA(),VLOOKUP($X128,'DATOS | DATA'!$X$27:$AB$22000,5,FALSE))</f>
        <v>38.4375</v>
      </c>
      <c r="AD128" s="63">
        <f t="shared" ca="1" si="28"/>
        <v>45621</v>
      </c>
      <c r="AE128" s="210">
        <f ca="1">IF(ISNA(VLOOKUP($AD128,'DATOS | DATA'!$AD$27:$AF$22000,2,FALSE)),NA(),VLOOKUP($AD128,'DATOS | DATA'!$AD$27:$AF$22000,2,FALSE))</f>
        <v>43.04</v>
      </c>
      <c r="AF128" s="210">
        <f ca="1">IF(ISNA(VLOOKUP($AD128,'DATOS | DATA'!$AD$27:$AF$22000,3,FALSE)),NA(),VLOOKUP($AD128,'DATOS | DATA'!$AD$27:$AF$22000,3,FALSE))</f>
        <v>72.91</v>
      </c>
      <c r="AH128" s="63">
        <f t="shared" ca="1" si="29"/>
        <v>45621</v>
      </c>
      <c r="AI128" s="210">
        <f ca="1">IF(ISNA(VLOOKUP($AH128,'DATOS | DATA'!$AH$27:$AK$22000,2,FALSE)),NA(),VLOOKUP($AH128,'DATOS | DATA'!$AH$27:$AK$22000,2,FALSE))</f>
        <v>146.84770317039874</v>
      </c>
      <c r="AJ128" s="210">
        <f ca="1">IF(ISNA(VLOOKUP($AH128,'DATOS | DATA'!$AH$27:$AK$22000,3,FALSE)),NA(),VLOOKUP($AH128,'DATOS | DATA'!$AH$27:$AK$22000,3,FALSE))</f>
        <v>125.43541827090006</v>
      </c>
      <c r="AK128" s="210">
        <f ca="1">IF(ISNA(VLOOKUP($AH128,'DATOS | DATA'!$AH$27:$AK$22000,4,FALSE)),NA(),VLOOKUP($AH128,'DATOS | DATA'!$AH$27:$AK$22000,4,FALSE))</f>
        <v>106.99799507860948</v>
      </c>
      <c r="AM128" s="63">
        <f t="shared" ca="1" si="30"/>
        <v>45621</v>
      </c>
      <c r="AN128" s="217">
        <f ca="1">IF(ISNA(VLOOKUP($AM128,'DATOS | DATA'!$AM$27:$AP$22000,2,FALSE)),NA(),VLOOKUP($AM128,'DATOS | DATA'!$AM$27:$AP$22000,2,FALSE))</f>
        <v>224.71459552603434</v>
      </c>
      <c r="AO128" s="217">
        <f ca="1">IF(ISNA(VLOOKUP($AM128,'DATOS | DATA'!$AM$27:$AP$22000,3,FALSE)),NA(),VLOOKUP($AM128,'DATOS | DATA'!$AM$27:$AP$22000,3,FALSE))</f>
        <v>245.58097951244179</v>
      </c>
      <c r="AP128" s="217">
        <f ca="1">IF(ISNA(VLOOKUP($AM128,'DATOS | DATA'!$AM$27:$AP$22000,4,FALSE)),NA(),VLOOKUP($AM128,'DATOS | DATA'!$AM$27:$AP$22000,4,FALSE))</f>
        <v>214.89330182549145</v>
      </c>
      <c r="AR128" s="63">
        <f t="shared" ca="1" si="31"/>
        <v>45621</v>
      </c>
      <c r="AS128" s="217">
        <f ca="1">IF(ISNA(VLOOKUP($AR128,'DATOS | DATA'!$AR$27:$AT$22000,2,FALSE)),NA(),VLOOKUP($AR128,'DATOS | DATA'!$AR$27:$AT$22000,2,FALSE))</f>
        <v>129.30601266942708</v>
      </c>
      <c r="AT128" s="217">
        <f ca="1">IF(ISNA(VLOOKUP($AR128,'DATOS | DATA'!$AR$27:$AT$22000,3,FALSE)),NA(),VLOOKUP($AR128,'DATOS | DATA'!$AR$27:$AT$22000,3,FALSE))</f>
        <v>135.88237630331531</v>
      </c>
      <c r="AV128" s="63">
        <f t="shared" ca="1" si="21"/>
        <v>45621</v>
      </c>
      <c r="AW128" s="211">
        <f ca="1">IF(ISNA(VLOOKUP(AV128,'DATOS | DATA'!$AV$27:$AW$21786,2,FALSE)),NA(),VLOOKUP(AV128,'DATOS | DATA'!$AV$27:$AW$21786,2,FALSE))</f>
        <v>36789.776518999999</v>
      </c>
      <c r="AY128" s="71">
        <f t="shared" ca="1" si="22"/>
        <v>45621</v>
      </c>
      <c r="AZ128" s="220">
        <f ca="1">IF(ISNA(VLOOKUP($AY128,'DATOS | DATA'!$AY$27:$BE$22000,2,FALSE)),NA(),VLOOKUP($AY128,'DATOS | DATA'!$AY$27:$BE$22000,2,FALSE))</f>
        <v>1814.9124899999997</v>
      </c>
      <c r="BA128" s="220">
        <f ca="1">IF(ISNA(VLOOKUP($AY128,'DATOS | DATA'!$AY$27:$BE$22000,3,FALSE)),NA(),VLOOKUP($AY128,'DATOS | DATA'!$AY$27:$BE$22000,3,FALSE))</f>
        <v>3053.8563028448693</v>
      </c>
      <c r="BB128" s="220">
        <f ca="1">IF(ISNA(VLOOKUP($AY128,'DATOS | DATA'!$AY$27:$BE$22000,4,FALSE)),NA(),VLOOKUP($AY128,'DATOS | DATA'!$AY$27:$BE$22000,4,FALSE))</f>
        <v>-5.1772134513599433</v>
      </c>
      <c r="BC128" s="220">
        <f ca="1">IF(ISNA(VLOOKUP($AY128,'DATOS | DATA'!$AY$27:$BE$22000,5,FALSE)),NA(),VLOOKUP($AY128,'DATOS | DATA'!$AY$27:$BE$22000,5,FALSE))</f>
        <v>-4490.1675077934406</v>
      </c>
      <c r="BD128" s="220">
        <f ca="1">IF(ISNA(VLOOKUP($AY128,'DATOS | DATA'!$AY$27:$BE$22000,6,FALSE)),NA(),VLOOKUP($AY128,'DATOS | DATA'!$AY$27:$BE$22000,6,FALSE))</f>
        <v>449.7716854896014</v>
      </c>
      <c r="BE128" s="220">
        <f ca="1">IF(ISNA(VLOOKUP($AY128,'DATOS | DATA'!$AY$27:$BE$22000,7,FALSE)),NA(),VLOOKUP($AY128,'DATOS | DATA'!$AY$27:$BE$22000,7,FALSE))</f>
        <v>823.19575708967079</v>
      </c>
    </row>
    <row r="129" spans="4:57">
      <c r="D129" s="63">
        <f t="shared" ca="1" si="24"/>
        <v>45622</v>
      </c>
      <c r="E129" s="211">
        <f ca="1">IF(ISNA(VLOOKUP($D129,'DATOS | DATA'!$D$27:$G$22000,2,FALSE)),NA(),VLOOKUP($D129,'DATOS | DATA'!$D$27:$G$22000,2,FALSE))</f>
        <v>7200.0780000000004</v>
      </c>
      <c r="F129" s="211">
        <f ca="1">IF(ISNA(VLOOKUP($D129,'DATOS | DATA'!$D$27:$G$22000,3,FALSE)),NA(),VLOOKUP($D129,'DATOS | DATA'!$D$27:$G$22000,3,FALSE))</f>
        <v>16117.915999999999</v>
      </c>
      <c r="G129" s="211">
        <f ca="1">IF(ISNA(VLOOKUP($D129,'DATOS | DATA'!$D$27:$G$22000,4,FALSE)),NA(),VLOOKUP($D129,'DATOS | DATA'!$D$27:$G$22000,4,FALSE))</f>
        <v>23317.993999999999</v>
      </c>
      <c r="I129" s="63">
        <f t="shared" ca="1" si="32"/>
        <v>45622</v>
      </c>
      <c r="J129" s="68">
        <f ca="1">IF(ISNA(VLOOKUP($I129,'DATOS | DATA'!$I$232:$K$21999,2,FALSE)),NA(),IF(VLOOKUP($I129,'DATOS | DATA'!$I$232:$K$21999,2,FALSE)="s/o",NA(),VLOOKUP($I129,'DATOS | DATA'!$I$232:$K$21999,2,FALSE)))</f>
        <v>40.94</v>
      </c>
      <c r="K129" s="68">
        <f ca="1">IF(ISNA(VLOOKUP($I129,'DATOS | DATA'!$I$232:$K$21999,3,FALSE)),NA(),IF(VLOOKUP($I129,'DATOS | DATA'!$I$232:$K$21999,3,FALSE)="s/o",NA(),VLOOKUP($I129,'DATOS | DATA'!$I$232:$K$21999,3,FALSE)))</f>
        <v>40.18</v>
      </c>
      <c r="M129" s="63">
        <f t="shared" ca="1" si="23"/>
        <v>45622</v>
      </c>
      <c r="N129" s="211">
        <f ca="1">IF(ISNA(VLOOKUP($M129,'DATOS | DATA'!$M$27:$O$22000,2,FALSE)),NA(),VLOOKUP($M129,'DATOS | DATA'!$M$27:$O$22000,2,FALSE))</f>
        <v>30928</v>
      </c>
      <c r="O129" s="217">
        <f ca="1">IF(ISNA(VLOOKUP($M129,'DATOS | DATA'!$M$27:$O$22000,3,FALSE)),NA(),VLOOKUP($M129,'DATOS | DATA'!$M$27:$O$22000,3,FALSE))</f>
        <v>1007.75</v>
      </c>
      <c r="Q129" s="63">
        <f t="shared" ca="1" si="25"/>
        <v>45622</v>
      </c>
      <c r="R129" s="210">
        <f ca="1">IF(ISNA(VLOOKUP($Q129,'DATOS | DATA'!$Q$27:$S$22000,2,FALSE)),NA(),VLOOKUP($Q129,'DATOS | DATA'!$Q$27:$S$22000,2,FALSE))</f>
        <v>220.97182977794932</v>
      </c>
      <c r="S129" s="210">
        <f ca="1">IF(ISNA(VLOOKUP($Q129,'DATOS | DATA'!$Q$27:$S$22000,3,FALSE)),NA(),VLOOKUP($Q129,'DATOS | DATA'!$Q$27:$S$22000,3,FALSE))</f>
        <v>121.95099408023199</v>
      </c>
      <c r="T129" s="57"/>
      <c r="U129" s="63">
        <f t="shared" ca="1" si="26"/>
        <v>45622</v>
      </c>
      <c r="V129" s="217">
        <f ca="1">IF(ISNA(VLOOKUP(U129,'DATOS | DATA'!$U$210:$V$22000,2,FALSE)),NA(),VLOOKUP(U129,'DATOS | DATA'!$U$210:$V$22000,2,FALSE))</f>
        <v>47.853710223559808</v>
      </c>
      <c r="X129" s="63">
        <f t="shared" ca="1" si="27"/>
        <v>45622</v>
      </c>
      <c r="Y129" s="210">
        <f ca="1">IF(ISNA(VLOOKUP($X129,'DATOS | DATA'!$X$27:$AA$22000,2,FALSE)),NA(),VLOOKUP($X129,'DATOS | DATA'!$X$27:$AA$22000,2,FALSE))</f>
        <v>37.3125</v>
      </c>
      <c r="Z129" s="210">
        <f ca="1">IF(ISNA(VLOOKUP($X129,'DATOS | DATA'!$X$27:$AA$22000,3,FALSE)),NA(),VLOOKUP($X129,'DATOS | DATA'!$X$27:$AA$22000,3,FALSE))</f>
        <v>28.74</v>
      </c>
      <c r="AA129" s="210">
        <f ca="1">IF(ISNA(VLOOKUP($X129,'DATOS | DATA'!$X$27:$AA$22000,4,FALSE)),NA(),VLOOKUP($X129,'DATOS | DATA'!$X$27:$AA$22000,4,FALSE))</f>
        <v>37.9375</v>
      </c>
      <c r="AB129" s="210">
        <f ca="1">IF(ISNA(VLOOKUP($X129,'DATOS | DATA'!$X$27:$AB$22000,5,FALSE)),NA(),VLOOKUP($X129,'DATOS | DATA'!$X$27:$AB$22000,5,FALSE))</f>
        <v>38.4375</v>
      </c>
      <c r="AD129" s="63">
        <f t="shared" ca="1" si="28"/>
        <v>45622</v>
      </c>
      <c r="AE129" s="210">
        <f ca="1">IF(ISNA(VLOOKUP($AD129,'DATOS | DATA'!$AD$27:$AF$22000,2,FALSE)),NA(),VLOOKUP($AD129,'DATOS | DATA'!$AD$27:$AF$22000,2,FALSE))</f>
        <v>42.37</v>
      </c>
      <c r="AF129" s="210">
        <f ca="1">IF(ISNA(VLOOKUP($AD129,'DATOS | DATA'!$AD$27:$AF$22000,3,FALSE)),NA(),VLOOKUP($AD129,'DATOS | DATA'!$AD$27:$AF$22000,3,FALSE))</f>
        <v>69.98</v>
      </c>
      <c r="AH129" s="63">
        <f t="shared" ca="1" si="29"/>
        <v>45622</v>
      </c>
      <c r="AI129" s="210">
        <f ca="1">IF(ISNA(VLOOKUP($AH129,'DATOS | DATA'!$AH$27:$AK$22000,2,FALSE)),NA(),VLOOKUP($AH129,'DATOS | DATA'!$AH$27:$AK$22000,2,FALSE))</f>
        <v>147.51186495885267</v>
      </c>
      <c r="AJ129" s="210">
        <f ca="1">IF(ISNA(VLOOKUP($AH129,'DATOS | DATA'!$AH$27:$AK$22000,3,FALSE)),NA(),VLOOKUP($AH129,'DATOS | DATA'!$AH$27:$AK$22000,3,FALSE))</f>
        <v>125.97679005475908</v>
      </c>
      <c r="AK129" s="210">
        <f ca="1">IF(ISNA(VLOOKUP($AH129,'DATOS | DATA'!$AH$27:$AK$22000,4,FALSE)),NA(),VLOOKUP($AH129,'DATOS | DATA'!$AH$27:$AK$22000,4,FALSE))</f>
        <v>107.41071750227391</v>
      </c>
      <c r="AM129" s="63">
        <f t="shared" ca="1" si="30"/>
        <v>45622</v>
      </c>
      <c r="AN129" s="217">
        <f ca="1">IF(ISNA(VLOOKUP($AM129,'DATOS | DATA'!$AM$27:$AP$22000,2,FALSE)),NA(),VLOOKUP($AM129,'DATOS | DATA'!$AM$27:$AP$22000,2,FALSE))</f>
        <v>225.05001031249142</v>
      </c>
      <c r="AO129" s="217">
        <f ca="1">IF(ISNA(VLOOKUP($AM129,'DATOS | DATA'!$AM$27:$AP$22000,3,FALSE)),NA(),VLOOKUP($AM129,'DATOS | DATA'!$AM$27:$AP$22000,3,FALSE))</f>
        <v>246.11874747328523</v>
      </c>
      <c r="AP129" s="217">
        <f ca="1">IF(ISNA(VLOOKUP($AM129,'DATOS | DATA'!$AM$27:$AP$22000,4,FALSE)),NA(),VLOOKUP($AM129,'DATOS | DATA'!$AM$27:$AP$22000,4,FALSE))</f>
        <v>215.06387459758133</v>
      </c>
      <c r="AR129" s="63">
        <f t="shared" ca="1" si="31"/>
        <v>45622</v>
      </c>
      <c r="AS129" s="217">
        <f ca="1">IF(ISNA(VLOOKUP($AR129,'DATOS | DATA'!$AR$27:$AT$22000,2,FALSE)),NA(),VLOOKUP($AR129,'DATOS | DATA'!$AR$27:$AT$22000,2,FALSE))</f>
        <v>130.33232039548875</v>
      </c>
      <c r="AT129" s="217">
        <f ca="1">IF(ISNA(VLOOKUP($AR129,'DATOS | DATA'!$AR$27:$AT$22000,3,FALSE)),NA(),VLOOKUP($AR129,'DATOS | DATA'!$AR$27:$AT$22000,3,FALSE))</f>
        <v>136.23739233079718</v>
      </c>
      <c r="AV129" s="63">
        <f t="shared" ca="1" si="21"/>
        <v>45622</v>
      </c>
      <c r="AW129" s="211">
        <f ca="1">IF(ISNA(VLOOKUP(AV129,'DATOS | DATA'!$AV$27:$AW$21786,2,FALSE)),NA(),VLOOKUP(AV129,'DATOS | DATA'!$AV$27:$AW$21786,2,FALSE))</f>
        <v>36747.432179999996</v>
      </c>
      <c r="AY129" s="71">
        <f t="shared" ca="1" si="22"/>
        <v>45622</v>
      </c>
      <c r="AZ129" s="220">
        <f ca="1">IF(ISNA(VLOOKUP($AY129,'DATOS | DATA'!$AY$27:$BE$22000,2,FALSE)),NA(),VLOOKUP($AY129,'DATOS | DATA'!$AY$27:$BE$22000,2,FALSE))</f>
        <v>1818.3049649999998</v>
      </c>
      <c r="BA129" s="220">
        <f ca="1">IF(ISNA(VLOOKUP($AY129,'DATOS | DATA'!$AY$27:$BE$22000,3,FALSE)),NA(),VLOOKUP($AY129,'DATOS | DATA'!$AY$27:$BE$22000,3,FALSE))</f>
        <v>3053.4983620895296</v>
      </c>
      <c r="BB129" s="220">
        <f ca="1">IF(ISNA(VLOOKUP($AY129,'DATOS | DATA'!$AY$27:$BE$22000,4,FALSE)),NA(),VLOOKUP($AY129,'DATOS | DATA'!$AY$27:$BE$22000,4,FALSE))</f>
        <v>76.396099652589996</v>
      </c>
      <c r="BC129" s="220">
        <f ca="1">IF(ISNA(VLOOKUP($AY129,'DATOS | DATA'!$AY$27:$BE$22000,5,FALSE)),NA(),VLOOKUP($AY129,'DATOS | DATA'!$AY$27:$BE$22000,5,FALSE))</f>
        <v>-4769.3998975572704</v>
      </c>
      <c r="BD129" s="220">
        <f ca="1">IF(ISNA(VLOOKUP($AY129,'DATOS | DATA'!$AY$27:$BE$22000,6,FALSE)),NA(),VLOOKUP($AY129,'DATOS | DATA'!$AY$27:$BE$22000,6,FALSE))</f>
        <v>453.30399662440141</v>
      </c>
      <c r="BE129" s="220">
        <f ca="1">IF(ISNA(VLOOKUP($AY129,'DATOS | DATA'!$AY$27:$BE$22000,7,FALSE)),NA(),VLOOKUP($AY129,'DATOS | DATA'!$AY$27:$BE$22000,7,FALSE))</f>
        <v>632.10352580925075</v>
      </c>
    </row>
    <row r="130" spans="4:57">
      <c r="D130" s="63">
        <f t="shared" ca="1" si="24"/>
        <v>45623</v>
      </c>
      <c r="E130" s="211">
        <f ca="1">IF(ISNA(VLOOKUP($D130,'DATOS | DATA'!$D$27:$G$22000,2,FALSE)),NA(),VLOOKUP($D130,'DATOS | DATA'!$D$27:$G$22000,2,FALSE))</f>
        <v>7222.9769999999999</v>
      </c>
      <c r="F130" s="211">
        <f ca="1">IF(ISNA(VLOOKUP($D130,'DATOS | DATA'!$D$27:$G$22000,3,FALSE)),NA(),VLOOKUP($D130,'DATOS | DATA'!$D$27:$G$22000,3,FALSE))</f>
        <v>16146.597</v>
      </c>
      <c r="G130" s="211">
        <f ca="1">IF(ISNA(VLOOKUP($D130,'DATOS | DATA'!$D$27:$G$22000,4,FALSE)),NA(),VLOOKUP($D130,'DATOS | DATA'!$D$27:$G$22000,4,FALSE))</f>
        <v>23369.574000000001</v>
      </c>
      <c r="I130" s="63">
        <f t="shared" ca="1" si="32"/>
        <v>45623</v>
      </c>
      <c r="J130" s="68">
        <f ca="1">IF(ISNA(VLOOKUP($I130,'DATOS | DATA'!$I$232:$K$21999,2,FALSE)),NA(),IF(VLOOKUP($I130,'DATOS | DATA'!$I$232:$K$21999,2,FALSE)="s/o",NA(),VLOOKUP($I130,'DATOS | DATA'!$I$232:$K$21999,2,FALSE)))</f>
        <v>39.979999999999997</v>
      </c>
      <c r="K130" s="68">
        <f ca="1">IF(ISNA(VLOOKUP($I130,'DATOS | DATA'!$I$232:$K$21999,3,FALSE)),NA(),IF(VLOOKUP($I130,'DATOS | DATA'!$I$232:$K$21999,3,FALSE)="s/o",NA(),VLOOKUP($I130,'DATOS | DATA'!$I$232:$K$21999,3,FALSE)))</f>
        <v>40.22</v>
      </c>
      <c r="M130" s="63">
        <f t="shared" ca="1" si="23"/>
        <v>45623</v>
      </c>
      <c r="N130" s="211">
        <f ca="1">IF(ISNA(VLOOKUP($M130,'DATOS | DATA'!$M$27:$O$22000,2,FALSE)),NA(),VLOOKUP($M130,'DATOS | DATA'!$M$27:$O$22000,2,FALSE))</f>
        <v>31484</v>
      </c>
      <c r="O130" s="217">
        <f ca="1">IF(ISNA(VLOOKUP($M130,'DATOS | DATA'!$M$27:$O$22000,3,FALSE)),NA(),VLOOKUP($M130,'DATOS | DATA'!$M$27:$O$22000,3,FALSE))</f>
        <v>1008.75</v>
      </c>
      <c r="Q130" s="63">
        <f t="shared" ca="1" si="25"/>
        <v>45623</v>
      </c>
      <c r="R130" s="210">
        <f ca="1">IF(ISNA(VLOOKUP($Q130,'DATOS | DATA'!$Q$27:$S$22000,2,FALSE)),NA(),VLOOKUP($Q130,'DATOS | DATA'!$Q$27:$S$22000,2,FALSE))</f>
        <v>219.97331695236201</v>
      </c>
      <c r="S130" s="210">
        <f ca="1">IF(ISNA(VLOOKUP($Q130,'DATOS | DATA'!$Q$27:$S$22000,3,FALSE)),NA(),VLOOKUP($Q130,'DATOS | DATA'!$Q$27:$S$22000,3,FALSE))</f>
        <v>122.39074742360279</v>
      </c>
      <c r="T130" s="57"/>
      <c r="U130" s="63">
        <f t="shared" ca="1" si="26"/>
        <v>45623</v>
      </c>
      <c r="V130" s="217">
        <f ca="1">IF(ISNA(VLOOKUP(U130,'DATOS | DATA'!$U$210:$V$22000,2,FALSE)),NA(),VLOOKUP(U130,'DATOS | DATA'!$U$210:$V$22000,2,FALSE))</f>
        <v>47.828040079737299</v>
      </c>
      <c r="X130" s="63">
        <f t="shared" ca="1" si="27"/>
        <v>45623</v>
      </c>
      <c r="Y130" s="210">
        <f ca="1">IF(ISNA(VLOOKUP($X130,'DATOS | DATA'!$X$27:$AA$22000,2,FALSE)),NA(),VLOOKUP($X130,'DATOS | DATA'!$X$27:$AA$22000,2,FALSE))</f>
        <v>36.375</v>
      </c>
      <c r="Z130" s="210">
        <f ca="1">IF(ISNA(VLOOKUP($X130,'DATOS | DATA'!$X$27:$AA$22000,3,FALSE)),NA(),VLOOKUP($X130,'DATOS | DATA'!$X$27:$AA$22000,3,FALSE))</f>
        <v>29.77</v>
      </c>
      <c r="AA130" s="210">
        <f ca="1">IF(ISNA(VLOOKUP($X130,'DATOS | DATA'!$X$27:$AA$22000,4,FALSE)),NA(),VLOOKUP($X130,'DATOS | DATA'!$X$27:$AA$22000,4,FALSE))</f>
        <v>37.5625</v>
      </c>
      <c r="AB130" s="210">
        <f ca="1">IF(ISNA(VLOOKUP($X130,'DATOS | DATA'!$X$27:$AB$22000,5,FALSE)),NA(),VLOOKUP($X130,'DATOS | DATA'!$X$27:$AB$22000,5,FALSE))</f>
        <v>38.8125</v>
      </c>
      <c r="AD130" s="63">
        <f t="shared" ca="1" si="28"/>
        <v>45623</v>
      </c>
      <c r="AE130" s="210">
        <f ca="1">IF(ISNA(VLOOKUP($AD130,'DATOS | DATA'!$AD$27:$AF$22000,2,FALSE)),NA(),VLOOKUP($AD130,'DATOS | DATA'!$AD$27:$AF$22000,2,FALSE))</f>
        <v>42.65</v>
      </c>
      <c r="AF130" s="210">
        <f ca="1">IF(ISNA(VLOOKUP($AD130,'DATOS | DATA'!$AD$27:$AF$22000,3,FALSE)),NA(),VLOOKUP($AD130,'DATOS | DATA'!$AD$27:$AF$22000,3,FALSE))</f>
        <v>69.47</v>
      </c>
      <c r="AH130" s="63">
        <f t="shared" ca="1" si="29"/>
        <v>45623</v>
      </c>
      <c r="AI130" s="210">
        <f ca="1">IF(ISNA(VLOOKUP($AH130,'DATOS | DATA'!$AH$27:$AK$22000,2,FALSE)),NA(),VLOOKUP($AH130,'DATOS | DATA'!$AH$27:$AK$22000,2,FALSE))</f>
        <v>148.11787390441876</v>
      </c>
      <c r="AJ130" s="210">
        <f ca="1">IF(ISNA(VLOOKUP($AH130,'DATOS | DATA'!$AH$27:$AK$22000,3,FALSE)),NA(),VLOOKUP($AH130,'DATOS | DATA'!$AH$27:$AK$22000,3,FALSE))</f>
        <v>126.55734966997407</v>
      </c>
      <c r="AK130" s="210">
        <f ca="1">IF(ISNA(VLOOKUP($AH130,'DATOS | DATA'!$AH$27:$AK$22000,4,FALSE)),NA(),VLOOKUP($AH130,'DATOS | DATA'!$AH$27:$AK$22000,4,FALSE))</f>
        <v>107.9520754178529</v>
      </c>
      <c r="AM130" s="63">
        <f t="shared" ca="1" si="30"/>
        <v>45623</v>
      </c>
      <c r="AN130" s="217">
        <f ca="1">IF(ISNA(VLOOKUP($AM130,'DATOS | DATA'!$AM$27:$AP$22000,2,FALSE)),NA(),VLOOKUP($AM130,'DATOS | DATA'!$AM$27:$AP$22000,2,FALSE))</f>
        <v>225.16462644555574</v>
      </c>
      <c r="AO130" s="217">
        <f ca="1">IF(ISNA(VLOOKUP($AM130,'DATOS | DATA'!$AM$27:$AP$22000,3,FALSE)),NA(),VLOOKUP($AM130,'DATOS | DATA'!$AM$27:$AP$22000,3,FALSE))</f>
        <v>246.37512255824467</v>
      </c>
      <c r="AP130" s="217">
        <f ca="1">IF(ISNA(VLOOKUP($AM130,'DATOS | DATA'!$AM$27:$AP$22000,4,FALSE)),NA(),VLOOKUP($AM130,'DATOS | DATA'!$AM$27:$AP$22000,4,FALSE))</f>
        <v>215.00811836765189</v>
      </c>
      <c r="AR130" s="63">
        <f t="shared" ca="1" si="31"/>
        <v>45623</v>
      </c>
      <c r="AS130" s="217">
        <f ca="1">IF(ISNA(VLOOKUP($AR130,'DATOS | DATA'!$AR$27:$AT$22000,2,FALSE)),NA(),VLOOKUP($AR130,'DATOS | DATA'!$AR$27:$AT$22000,2,FALSE))</f>
        <v>131.43523734331617</v>
      </c>
      <c r="AT130" s="217">
        <f ca="1">IF(ISNA(VLOOKUP($AR130,'DATOS | DATA'!$AR$27:$AT$22000,3,FALSE)),NA(),VLOOKUP($AR130,'DATOS | DATA'!$AR$27:$AT$22000,3,FALSE))</f>
        <v>136.42199646395193</v>
      </c>
      <c r="AV130" s="63">
        <f t="shared" ca="1" si="21"/>
        <v>45623</v>
      </c>
      <c r="AW130" s="211">
        <f ca="1">IF(ISNA(VLOOKUP(AV130,'DATOS | DATA'!$AV$27:$AW$21786,2,FALSE)),NA(),VLOOKUP(AV130,'DATOS | DATA'!$AV$27:$AW$21786,2,FALSE))</f>
        <v>37244.698192000003</v>
      </c>
      <c r="AY130" s="71">
        <f t="shared" ca="1" si="22"/>
        <v>45623</v>
      </c>
      <c r="AZ130" s="220">
        <f ca="1">IF(ISNA(VLOOKUP($AY130,'DATOS | DATA'!$AY$27:$BE$22000,2,FALSE)),NA(),VLOOKUP($AY130,'DATOS | DATA'!$AY$27:$BE$22000,2,FALSE))</f>
        <v>1804.1115649999999</v>
      </c>
      <c r="BA130" s="220">
        <f ca="1">IF(ISNA(VLOOKUP($AY130,'DATOS | DATA'!$AY$27:$BE$22000,3,FALSE)),NA(),VLOOKUP($AY130,'DATOS | DATA'!$AY$27:$BE$22000,3,FALSE))</f>
        <v>3022.9018971897594</v>
      </c>
      <c r="BB130" s="220">
        <f ca="1">IF(ISNA(VLOOKUP($AY130,'DATOS | DATA'!$AY$27:$BE$22000,4,FALSE)),NA(),VLOOKUP($AY130,'DATOS | DATA'!$AY$27:$BE$22000,4,FALSE))</f>
        <v>121.35584295067001</v>
      </c>
      <c r="BC130" s="220">
        <f ca="1">IF(ISNA(VLOOKUP($AY130,'DATOS | DATA'!$AY$27:$BE$22000,5,FALSE)),NA(),VLOOKUP($AY130,'DATOS | DATA'!$AY$27:$BE$22000,5,FALSE))</f>
        <v>-4278.2690474363608</v>
      </c>
      <c r="BD130" s="220">
        <f ca="1">IF(ISNA(VLOOKUP($AY130,'DATOS | DATA'!$AY$27:$BE$22000,6,FALSE)),NA(),VLOOKUP($AY130,'DATOS | DATA'!$AY$27:$BE$22000,6,FALSE))</f>
        <v>497.12909374422054</v>
      </c>
      <c r="BE130" s="220">
        <f ca="1">IF(ISNA(VLOOKUP($AY130,'DATOS | DATA'!$AY$27:$BE$22000,7,FALSE)),NA(),VLOOKUP($AY130,'DATOS | DATA'!$AY$27:$BE$22000,7,FALSE))</f>
        <v>1167.2293514482901</v>
      </c>
    </row>
    <row r="131" spans="4:57">
      <c r="D131" s="63">
        <f t="shared" ca="1" si="24"/>
        <v>45624</v>
      </c>
      <c r="E131" s="211">
        <f ca="1">IF(ISNA(VLOOKUP($D131,'DATOS | DATA'!$D$27:$G$22000,2,FALSE)),NA(),VLOOKUP($D131,'DATOS | DATA'!$D$27:$G$22000,2,FALSE))</f>
        <v>7744.7619999999997</v>
      </c>
      <c r="F131" s="211">
        <f ca="1">IF(ISNA(VLOOKUP($D131,'DATOS | DATA'!$D$27:$G$22000,3,FALSE)),NA(),VLOOKUP($D131,'DATOS | DATA'!$D$27:$G$22000,3,FALSE))</f>
        <v>16251.174000000001</v>
      </c>
      <c r="G131" s="211">
        <f ca="1">IF(ISNA(VLOOKUP($D131,'DATOS | DATA'!$D$27:$G$22000,4,FALSE)),NA(),VLOOKUP($D131,'DATOS | DATA'!$D$27:$G$22000,4,FALSE))</f>
        <v>23995.936000000002</v>
      </c>
      <c r="I131" s="63">
        <f t="shared" ca="1" si="32"/>
        <v>45624</v>
      </c>
      <c r="J131" s="68">
        <f ca="1">IF(ISNA(VLOOKUP($I131,'DATOS | DATA'!$I$232:$K$21999,2,FALSE)),NA(),IF(VLOOKUP($I131,'DATOS | DATA'!$I$232:$K$21999,2,FALSE)="s/o",NA(),VLOOKUP($I131,'DATOS | DATA'!$I$232:$K$21999,2,FALSE)))</f>
        <v>41.83</v>
      </c>
      <c r="K131" s="68">
        <f ca="1">IF(ISNA(VLOOKUP($I131,'DATOS | DATA'!$I$232:$K$21999,3,FALSE)),NA(),IF(VLOOKUP($I131,'DATOS | DATA'!$I$232:$K$21999,3,FALSE)="s/o",NA(),VLOOKUP($I131,'DATOS | DATA'!$I$232:$K$21999,3,FALSE)))</f>
        <v>40.69</v>
      </c>
      <c r="M131" s="63">
        <f t="shared" ca="1" si="23"/>
        <v>45624</v>
      </c>
      <c r="N131" s="211">
        <f ca="1">IF(ISNA(VLOOKUP($M131,'DATOS | DATA'!$M$27:$O$22000,2,FALSE)),NA(),VLOOKUP($M131,'DATOS | DATA'!$M$27:$O$22000,2,FALSE))</f>
        <v>31637</v>
      </c>
      <c r="O131" s="217">
        <f ca="1">IF(ISNA(VLOOKUP($M131,'DATOS | DATA'!$M$27:$O$22000,3,FALSE)),NA(),VLOOKUP($M131,'DATOS | DATA'!$M$27:$O$22000,3,FALSE))</f>
        <v>1009.25</v>
      </c>
      <c r="Q131" s="63">
        <f t="shared" ca="1" si="25"/>
        <v>45624</v>
      </c>
      <c r="R131" s="210">
        <f ca="1">IF(ISNA(VLOOKUP($Q131,'DATOS | DATA'!$Q$27:$S$22000,2,FALSE)),NA(),VLOOKUP($Q131,'DATOS | DATA'!$Q$27:$S$22000,2,FALSE))</f>
        <v>219.4804533572273</v>
      </c>
      <c r="S131" s="210">
        <f ca="1">IF(ISNA(VLOOKUP($Q131,'DATOS | DATA'!$Q$27:$S$22000,3,FALSE)),NA(),VLOOKUP($Q131,'DATOS | DATA'!$Q$27:$S$22000,3,FALSE))</f>
        <v>123.15370147735524</v>
      </c>
      <c r="T131" s="57"/>
      <c r="U131" s="63">
        <f t="shared" ca="1" si="26"/>
        <v>45624</v>
      </c>
      <c r="V131" s="217">
        <f ca="1">IF(ISNA(VLOOKUP(U131,'DATOS | DATA'!$U$210:$V$22000,2,FALSE)),NA(),VLOOKUP(U131,'DATOS | DATA'!$U$210:$V$22000,2,FALSE))</f>
        <v>47.501357407954686</v>
      </c>
      <c r="X131" s="63">
        <f t="shared" ca="1" si="27"/>
        <v>45624</v>
      </c>
      <c r="Y131" s="210">
        <f ca="1">IF(ISNA(VLOOKUP($X131,'DATOS | DATA'!$X$27:$AA$22000,2,FALSE)),NA(),VLOOKUP($X131,'DATOS | DATA'!$X$27:$AA$22000,2,FALSE))</f>
        <v>37</v>
      </c>
      <c r="Z131" s="210">
        <f ca="1">IF(ISNA(VLOOKUP($X131,'DATOS | DATA'!$X$27:$AA$22000,3,FALSE)),NA(),VLOOKUP($X131,'DATOS | DATA'!$X$27:$AA$22000,3,FALSE))</f>
        <v>29.1</v>
      </c>
      <c r="AA131" s="210">
        <f ca="1">IF(ISNA(VLOOKUP($X131,'DATOS | DATA'!$X$27:$AA$22000,4,FALSE)),NA(),VLOOKUP($X131,'DATOS | DATA'!$X$27:$AA$22000,4,FALSE))</f>
        <v>37.875</v>
      </c>
      <c r="AB131" s="210">
        <f ca="1">IF(ISNA(VLOOKUP($X131,'DATOS | DATA'!$X$27:$AB$22000,5,FALSE)),NA(),VLOOKUP($X131,'DATOS | DATA'!$X$27:$AB$22000,5,FALSE))</f>
        <v>38.625</v>
      </c>
      <c r="AD131" s="63">
        <f t="shared" ca="1" si="28"/>
        <v>45624</v>
      </c>
      <c r="AE131" s="210">
        <f ca="1">IF(ISNA(VLOOKUP($AD131,'DATOS | DATA'!$AD$27:$AF$22000,2,FALSE)),NA(),VLOOKUP($AD131,'DATOS | DATA'!$AD$27:$AF$22000,2,FALSE))</f>
        <v>42.99</v>
      </c>
      <c r="AF131" s="210">
        <f ca="1">IF(ISNA(VLOOKUP($AD131,'DATOS | DATA'!$AD$27:$AF$22000,3,FALSE)),NA(),VLOOKUP($AD131,'DATOS | DATA'!$AD$27:$AF$22000,3,FALSE))</f>
        <v>69.44</v>
      </c>
      <c r="AH131" s="63">
        <f t="shared" ca="1" si="29"/>
        <v>45624</v>
      </c>
      <c r="AI131" s="210">
        <f ca="1">IF(ISNA(VLOOKUP($AH131,'DATOS | DATA'!$AH$27:$AK$22000,2,FALSE)),NA(),VLOOKUP($AH131,'DATOS | DATA'!$AH$27:$AK$22000,2,FALSE))</f>
        <v>148.78004512074199</v>
      </c>
      <c r="AJ131" s="210">
        <f ca="1">IF(ISNA(VLOOKUP($AH131,'DATOS | DATA'!$AH$27:$AK$22000,3,FALSE)),NA(),VLOOKUP($AH131,'DATOS | DATA'!$AH$27:$AK$22000,3,FALSE))</f>
        <v>127.39026843310496</v>
      </c>
      <c r="AK131" s="210">
        <f ca="1">IF(ISNA(VLOOKUP($AH131,'DATOS | DATA'!$AH$27:$AK$22000,4,FALSE)),NA(),VLOOKUP($AH131,'DATOS | DATA'!$AH$27:$AK$22000,4,FALSE))</f>
        <v>108.88822433871179</v>
      </c>
      <c r="AM131" s="63">
        <f t="shared" ca="1" si="30"/>
        <v>45624</v>
      </c>
      <c r="AN131" s="217">
        <f ca="1">IF(ISNA(VLOOKUP($AM131,'DATOS | DATA'!$AM$27:$AP$22000,2,FALSE)),NA(),VLOOKUP($AM131,'DATOS | DATA'!$AM$27:$AP$22000,2,FALSE))</f>
        <v>225.26689196137616</v>
      </c>
      <c r="AO131" s="217">
        <f ca="1">IF(ISNA(VLOOKUP($AM131,'DATOS | DATA'!$AM$27:$AP$22000,3,FALSE)),NA(),VLOOKUP($AM131,'DATOS | DATA'!$AM$27:$AP$22000,3,FALSE))</f>
        <v>246.48317009169637</v>
      </c>
      <c r="AP131" s="217">
        <f ca="1">IF(ISNA(VLOOKUP($AM131,'DATOS | DATA'!$AM$27:$AP$22000,4,FALSE)),NA(),VLOOKUP($AM131,'DATOS | DATA'!$AM$27:$AP$22000,4,FALSE))</f>
        <v>215.04948506388754</v>
      </c>
      <c r="AR131" s="63">
        <f t="shared" ca="1" si="31"/>
        <v>45624</v>
      </c>
      <c r="AS131" s="217">
        <f ca="1">IF(ISNA(VLOOKUP($AR131,'DATOS | DATA'!$AR$27:$AT$22000,2,FALSE)),NA(),VLOOKUP($AR131,'DATOS | DATA'!$AR$27:$AT$22000,2,FALSE))</f>
        <v>132.47748627861949</v>
      </c>
      <c r="AT131" s="217">
        <f ca="1">IF(ISNA(VLOOKUP($AR131,'DATOS | DATA'!$AR$27:$AT$22000,3,FALSE)),NA(),VLOOKUP($AR131,'DATOS | DATA'!$AR$27:$AT$22000,3,FALSE))</f>
        <v>136.35799999532074</v>
      </c>
      <c r="AV131" s="63">
        <f t="shared" ca="1" si="21"/>
        <v>45624</v>
      </c>
      <c r="AW131" s="211">
        <f ca="1">IF(ISNA(VLOOKUP(AV131,'DATOS | DATA'!$AV$27:$AW$21786,2,FALSE)),NA(),VLOOKUP(AV131,'DATOS | DATA'!$AV$27:$AW$21786,2,FALSE))</f>
        <v>38877.366813000001</v>
      </c>
      <c r="AY131" s="71">
        <f t="shared" ca="1" si="22"/>
        <v>45624</v>
      </c>
      <c r="AZ131" s="220">
        <f ca="1">IF(ISNA(VLOOKUP($AY131,'DATOS | DATA'!$AY$27:$BE$22000,2,FALSE)),NA(),VLOOKUP($AY131,'DATOS | DATA'!$AY$27:$BE$22000,2,FALSE))</f>
        <v>1963.5039649999999</v>
      </c>
      <c r="BA131" s="220">
        <f ca="1">IF(ISNA(VLOOKUP($AY131,'DATOS | DATA'!$AY$27:$BE$22000,3,FALSE)),NA(),VLOOKUP($AY131,'DATOS | DATA'!$AY$27:$BE$22000,3,FALSE))</f>
        <v>3023.1861158508891</v>
      </c>
      <c r="BB131" s="220">
        <f ca="1">IF(ISNA(VLOOKUP($AY131,'DATOS | DATA'!$AY$27:$BE$22000,4,FALSE)),NA(),VLOOKUP($AY131,'DATOS | DATA'!$AY$27:$BE$22000,4,FALSE))</f>
        <v>408.12926680555</v>
      </c>
      <c r="BC131" s="220">
        <f ca="1">IF(ISNA(VLOOKUP($AY131,'DATOS | DATA'!$AY$27:$BE$22000,5,FALSE)),NA(),VLOOKUP($AY131,'DATOS | DATA'!$AY$27:$BE$22000,5,FALSE))</f>
        <v>-4008.5167070227903</v>
      </c>
      <c r="BD131" s="220">
        <f ca="1">IF(ISNA(VLOOKUP($AY131,'DATOS | DATA'!$AY$27:$BE$22000,6,FALSE)),NA(),VLOOKUP($AY131,'DATOS | DATA'!$AY$27:$BE$22000,6,FALSE))</f>
        <v>458.69788729629028</v>
      </c>
      <c r="BE131" s="220">
        <f ca="1">IF(ISNA(VLOOKUP($AY131,'DATOS | DATA'!$AY$27:$BE$22000,7,FALSE)),NA(),VLOOKUP($AY131,'DATOS | DATA'!$AY$27:$BE$22000,7,FALSE))</f>
        <v>1845.0005279299394</v>
      </c>
    </row>
    <row r="132" spans="4:57">
      <c r="D132" s="63">
        <f t="shared" ca="1" si="24"/>
        <v>45625</v>
      </c>
      <c r="E132" s="211">
        <f ca="1">IF(ISNA(VLOOKUP($D132,'DATOS | DATA'!$D$27:$G$22000,2,FALSE)),NA(),VLOOKUP($D132,'DATOS | DATA'!$D$27:$G$22000,2,FALSE))</f>
        <v>7503.7179999999998</v>
      </c>
      <c r="F132" s="211">
        <f ca="1">IF(ISNA(VLOOKUP($D132,'DATOS | DATA'!$D$27:$G$22000,3,FALSE)),NA(),VLOOKUP($D132,'DATOS | DATA'!$D$27:$G$22000,3,FALSE))</f>
        <v>16320.194</v>
      </c>
      <c r="G132" s="211">
        <f ca="1">IF(ISNA(VLOOKUP($D132,'DATOS | DATA'!$D$27:$G$22000,4,FALSE)),NA(),VLOOKUP($D132,'DATOS | DATA'!$D$27:$G$22000,4,FALSE))</f>
        <v>23823.912</v>
      </c>
      <c r="I132" s="63">
        <f t="shared" ca="1" si="32"/>
        <v>45625</v>
      </c>
      <c r="J132" s="68">
        <f ca="1">IF(ISNA(VLOOKUP($I132,'DATOS | DATA'!$I$232:$K$21999,2,FALSE)),NA(),IF(VLOOKUP($I132,'DATOS | DATA'!$I$232:$K$21999,2,FALSE)="s/o",NA(),VLOOKUP($I132,'DATOS | DATA'!$I$232:$K$21999,2,FALSE)))</f>
        <v>41.93</v>
      </c>
      <c r="K132" s="68">
        <f ca="1">IF(ISNA(VLOOKUP($I132,'DATOS | DATA'!$I$232:$K$21999,3,FALSE)),NA(),IF(VLOOKUP($I132,'DATOS | DATA'!$I$232:$K$21999,3,FALSE)="s/o",NA(),VLOOKUP($I132,'DATOS | DATA'!$I$232:$K$21999,3,FALSE)))</f>
        <v>40.92</v>
      </c>
      <c r="M132" s="63">
        <f t="shared" ca="1" si="23"/>
        <v>45625</v>
      </c>
      <c r="N132" s="211">
        <f ca="1">IF(ISNA(VLOOKUP($M132,'DATOS | DATA'!$M$27:$O$22000,2,FALSE)),NA(),VLOOKUP($M132,'DATOS | DATA'!$M$27:$O$22000,2,FALSE))</f>
        <v>30214</v>
      </c>
      <c r="O132" s="217">
        <f ca="1">IF(ISNA(VLOOKUP($M132,'DATOS | DATA'!$M$27:$O$22000,3,FALSE)),NA(),VLOOKUP($M132,'DATOS | DATA'!$M$27:$O$22000,3,FALSE))</f>
        <v>1011.75</v>
      </c>
      <c r="Q132" s="63">
        <f t="shared" ca="1" si="25"/>
        <v>45625</v>
      </c>
      <c r="R132" s="210">
        <f ca="1">IF(ISNA(VLOOKUP($Q132,'DATOS | DATA'!$Q$27:$S$22000,2,FALSE)),NA(),VLOOKUP($Q132,'DATOS | DATA'!$Q$27:$S$22000,2,FALSE))</f>
        <v>217.67487613290947</v>
      </c>
      <c r="S132" s="210">
        <f ca="1">IF(ISNA(VLOOKUP($Q132,'DATOS | DATA'!$Q$27:$S$22000,3,FALSE)),NA(),VLOOKUP($Q132,'DATOS | DATA'!$Q$27:$S$22000,3,FALSE))</f>
        <v>124.14906475568195</v>
      </c>
      <c r="T132" s="57"/>
      <c r="U132" s="63">
        <f t="shared" ca="1" si="26"/>
        <v>45625</v>
      </c>
      <c r="V132" s="217">
        <f ca="1">IF(ISNA(VLOOKUP(U132,'DATOS | DATA'!$U$210:$V$22000,2,FALSE)),NA(),VLOOKUP(U132,'DATOS | DATA'!$U$210:$V$22000,2,FALSE))</f>
        <v>45.269378623133079</v>
      </c>
      <c r="X132" s="63">
        <f t="shared" ca="1" si="27"/>
        <v>45625</v>
      </c>
      <c r="Y132" s="210">
        <f ca="1">IF(ISNA(VLOOKUP($X132,'DATOS | DATA'!$X$27:$AA$22000,2,FALSE)),NA(),VLOOKUP($X132,'DATOS | DATA'!$X$27:$AA$22000,2,FALSE))</f>
        <v>36.5</v>
      </c>
      <c r="Z132" s="210">
        <f ca="1">IF(ISNA(VLOOKUP($X132,'DATOS | DATA'!$X$27:$AA$22000,3,FALSE)),NA(),VLOOKUP($X132,'DATOS | DATA'!$X$27:$AA$22000,3,FALSE))</f>
        <v>34.72</v>
      </c>
      <c r="AA132" s="210">
        <f ca="1">IF(ISNA(VLOOKUP($X132,'DATOS | DATA'!$X$27:$AA$22000,4,FALSE)),NA(),VLOOKUP($X132,'DATOS | DATA'!$X$27:$AA$22000,4,FALSE))</f>
        <v>37.5</v>
      </c>
      <c r="AB132" s="210">
        <f ca="1">IF(ISNA(VLOOKUP($X132,'DATOS | DATA'!$X$27:$AB$22000,5,FALSE)),NA(),VLOOKUP($X132,'DATOS | DATA'!$X$27:$AB$22000,5,FALSE))</f>
        <v>38.625</v>
      </c>
      <c r="AD132" s="63">
        <f t="shared" ca="1" si="28"/>
        <v>45625</v>
      </c>
      <c r="AE132" s="210">
        <f ca="1">IF(ISNA(VLOOKUP($AD132,'DATOS | DATA'!$AD$27:$AF$22000,2,FALSE)),NA(),VLOOKUP($AD132,'DATOS | DATA'!$AD$27:$AF$22000,2,FALSE))</f>
        <v>42.44</v>
      </c>
      <c r="AF132" s="210">
        <f ca="1">IF(ISNA(VLOOKUP($AD132,'DATOS | DATA'!$AD$27:$AF$22000,3,FALSE)),NA(),VLOOKUP($AD132,'DATOS | DATA'!$AD$27:$AF$22000,3,FALSE))</f>
        <v>68.7</v>
      </c>
      <c r="AH132" s="63">
        <f t="shared" ca="1" si="29"/>
        <v>45625</v>
      </c>
      <c r="AI132" s="210">
        <f ca="1">IF(ISNA(VLOOKUP($AH132,'DATOS | DATA'!$AH$27:$AK$22000,2,FALSE)),NA(),VLOOKUP($AH132,'DATOS | DATA'!$AH$27:$AK$22000,2,FALSE))</f>
        <v>149.6930929497544</v>
      </c>
      <c r="AJ132" s="210">
        <f ca="1">IF(ISNA(VLOOKUP($AH132,'DATOS | DATA'!$AH$27:$AK$22000,3,FALSE)),NA(),VLOOKUP($AH132,'DATOS | DATA'!$AH$27:$AK$22000,3,FALSE))</f>
        <v>128.48001805129766</v>
      </c>
      <c r="AK132" s="210">
        <f ca="1">IF(ISNA(VLOOKUP($AH132,'DATOS | DATA'!$AH$27:$AK$22000,4,FALSE)),NA(),VLOOKUP($AH132,'DATOS | DATA'!$AH$27:$AK$22000,4,FALSE))</f>
        <v>110.11998223340368</v>
      </c>
      <c r="AM132" s="63">
        <f t="shared" ca="1" si="30"/>
        <v>45625</v>
      </c>
      <c r="AN132" s="217">
        <f ca="1">IF(ISNA(VLOOKUP($AM132,'DATOS | DATA'!$AM$27:$AP$22000,2,FALSE)),NA(),VLOOKUP($AM132,'DATOS | DATA'!$AM$27:$AP$22000,2,FALSE))</f>
        <v>225.25195347784953</v>
      </c>
      <c r="AO132" s="217">
        <f ca="1">IF(ISNA(VLOOKUP($AM132,'DATOS | DATA'!$AM$27:$AP$22000,3,FALSE)),NA(),VLOOKUP($AM132,'DATOS | DATA'!$AM$27:$AP$22000,3,FALSE))</f>
        <v>246.51900191492291</v>
      </c>
      <c r="AP132" s="217">
        <f ca="1">IF(ISNA(VLOOKUP($AM132,'DATOS | DATA'!$AM$27:$AP$22000,4,FALSE)),NA(),VLOOKUP($AM132,'DATOS | DATA'!$AM$27:$AP$22000,4,FALSE))</f>
        <v>214.93716871364219</v>
      </c>
      <c r="AR132" s="63">
        <f t="shared" ca="1" si="31"/>
        <v>45625</v>
      </c>
      <c r="AS132" s="217">
        <f ca="1">IF(ISNA(VLOOKUP($AR132,'DATOS | DATA'!$AR$27:$AT$22000,2,FALSE)),NA(),VLOOKUP($AR132,'DATOS | DATA'!$AR$27:$AT$22000,2,FALSE))</f>
        <v>133.61441710697198</v>
      </c>
      <c r="AT132" s="217">
        <f ca="1">IF(ISNA(VLOOKUP($AR132,'DATOS | DATA'!$AR$27:$AT$22000,3,FALSE)),NA(),VLOOKUP($AR132,'DATOS | DATA'!$AR$27:$AT$22000,3,FALSE))</f>
        <v>136.12018686164191</v>
      </c>
      <c r="AV132" s="63">
        <f t="shared" ca="1" si="21"/>
        <v>45625</v>
      </c>
      <c r="AW132" s="211">
        <f ca="1">IF(ISNA(VLOOKUP(AV132,'DATOS | DATA'!$AV$27:$AW$21786,2,FALSE)),NA(),VLOOKUP(AV132,'DATOS | DATA'!$AV$27:$AW$21786,2,FALSE))</f>
        <v>40948.118355000006</v>
      </c>
      <c r="AY132" s="71">
        <f t="shared" ca="1" si="22"/>
        <v>45625</v>
      </c>
      <c r="AZ132" s="220">
        <f ca="1">IF(ISNA(VLOOKUP($AY132,'DATOS | DATA'!$AY$27:$BE$22000,2,FALSE)),NA(),VLOOKUP($AY132,'DATOS | DATA'!$AY$27:$BE$22000,2,FALSE))</f>
        <v>1784.2204649999999</v>
      </c>
      <c r="BA132" s="220">
        <f ca="1">IF(ISNA(VLOOKUP($AY132,'DATOS | DATA'!$AY$27:$BE$22000,3,FALSE)),NA(),VLOOKUP($AY132,'DATOS | DATA'!$AY$27:$BE$22000,3,FALSE))</f>
        <v>1401.8942189436782</v>
      </c>
      <c r="BB132" s="220">
        <f ca="1">IF(ISNA(VLOOKUP($AY132,'DATOS | DATA'!$AY$27:$BE$22000,4,FALSE)),NA(),VLOOKUP($AY132,'DATOS | DATA'!$AY$27:$BE$22000,4,FALSE))</f>
        <v>181.02127361465</v>
      </c>
      <c r="BC132" s="220">
        <f ca="1">IF(ISNA(VLOOKUP($AY132,'DATOS | DATA'!$AY$27:$BE$22000,5,FALSE)),NA(),VLOOKUP($AY132,'DATOS | DATA'!$AY$27:$BE$22000,5,FALSE))</f>
        <v>-2470.5201956693504</v>
      </c>
      <c r="BD132" s="220">
        <f ca="1">IF(ISNA(VLOOKUP($AY132,'DATOS | DATA'!$AY$27:$BE$22000,6,FALSE)),NA(),VLOOKUP($AY132,'DATOS | DATA'!$AY$27:$BE$22000,6,FALSE))</f>
        <v>426.28964220063284</v>
      </c>
      <c r="BE132" s="220">
        <f ca="1">IF(ISNA(VLOOKUP($AY132,'DATOS | DATA'!$AY$27:$BE$22000,7,FALSE)),NA(),VLOOKUP($AY132,'DATOS | DATA'!$AY$27:$BE$22000,7,FALSE))</f>
        <v>1322.905404089611</v>
      </c>
    </row>
    <row r="133" spans="4:57">
      <c r="D133" s="63">
        <f t="shared" ca="1" si="24"/>
        <v>45626</v>
      </c>
      <c r="E133" s="211">
        <f ca="1">IF(ISNA(VLOOKUP($D133,'DATOS | DATA'!$D$27:$G$22000,2,FALSE)),NA(),VLOOKUP($D133,'DATOS | DATA'!$D$27:$G$22000,2,FALSE))</f>
        <v>7503.7179999999998</v>
      </c>
      <c r="F133" s="211">
        <f ca="1">IF(ISNA(VLOOKUP($D133,'DATOS | DATA'!$D$27:$G$22000,3,FALSE)),NA(),VLOOKUP($D133,'DATOS | DATA'!$D$27:$G$22000,3,FALSE))</f>
        <v>16320.194</v>
      </c>
      <c r="G133" s="211">
        <f ca="1">IF(ISNA(VLOOKUP($D133,'DATOS | DATA'!$D$27:$G$22000,4,FALSE)),NA(),VLOOKUP($D133,'DATOS | DATA'!$D$27:$G$22000,4,FALSE))</f>
        <v>23823.912</v>
      </c>
      <c r="I133" s="63">
        <f t="shared" ca="1" si="32"/>
        <v>45626</v>
      </c>
      <c r="J133" s="68" t="e">
        <f ca="1">IF(ISNA(VLOOKUP($I133,'DATOS | DATA'!$I$232:$K$21999,2,FALSE)),NA(),IF(VLOOKUP($I133,'DATOS | DATA'!$I$232:$K$21999,2,FALSE)="s/o",NA(),VLOOKUP($I133,'DATOS | DATA'!$I$232:$K$21999,2,FALSE)))</f>
        <v>#N/A</v>
      </c>
      <c r="K133" s="68" t="e">
        <f ca="1">IF(ISNA(VLOOKUP($I133,'DATOS | DATA'!$I$232:$K$21999,3,FALSE)),NA(),IF(VLOOKUP($I133,'DATOS | DATA'!$I$232:$K$21999,3,FALSE)="s/o",NA(),VLOOKUP($I133,'DATOS | DATA'!$I$232:$K$21999,3,FALSE)))</f>
        <v>#N/A</v>
      </c>
      <c r="M133" s="63">
        <f t="shared" ca="1" si="23"/>
        <v>45626</v>
      </c>
      <c r="N133" s="211">
        <f ca="1">IF(ISNA(VLOOKUP($M133,'DATOS | DATA'!$M$27:$O$22000,2,FALSE)),NA(),VLOOKUP($M133,'DATOS | DATA'!$M$27:$O$22000,2,FALSE))</f>
        <v>30214</v>
      </c>
      <c r="O133" s="217">
        <f ca="1">IF(ISNA(VLOOKUP($M133,'DATOS | DATA'!$M$27:$O$22000,3,FALSE)),NA(),VLOOKUP($M133,'DATOS | DATA'!$M$27:$O$22000,3,FALSE))</f>
        <v>1011.75</v>
      </c>
      <c r="Q133" s="63">
        <f t="shared" ca="1" si="25"/>
        <v>45626</v>
      </c>
      <c r="R133" s="210">
        <f ca="1">IF(ISNA(VLOOKUP($Q133,'DATOS | DATA'!$Q$27:$S$22000,2,FALSE)),NA(),VLOOKUP($Q133,'DATOS | DATA'!$Q$27:$S$22000,2,FALSE))</f>
        <v>216.71421838896129</v>
      </c>
      <c r="S133" s="210">
        <f ca="1">IF(ISNA(VLOOKUP($Q133,'DATOS | DATA'!$Q$27:$S$22000,3,FALSE)),NA(),VLOOKUP($Q133,'DATOS | DATA'!$Q$27:$S$22000,3,FALSE))</f>
        <v>124.56914159060095</v>
      </c>
      <c r="T133" s="57"/>
      <c r="U133" s="63">
        <f t="shared" ca="1" si="26"/>
        <v>45626</v>
      </c>
      <c r="V133" s="217">
        <f ca="1">IF(ISNA(VLOOKUP(U133,'DATOS | DATA'!$U$210:$V$22000,2,FALSE)),NA(),VLOOKUP(U133,'DATOS | DATA'!$U$210:$V$22000,2,FALSE))</f>
        <v>45.269378623133079</v>
      </c>
      <c r="X133" s="63">
        <f t="shared" ca="1" si="27"/>
        <v>45626</v>
      </c>
      <c r="Y133" s="210" t="e">
        <f ca="1">IF(ISNA(VLOOKUP($X133,'DATOS | DATA'!$X$27:$AA$22000,2,FALSE)),NA(),VLOOKUP($X133,'DATOS | DATA'!$X$27:$AA$22000,2,FALSE))</f>
        <v>#N/A</v>
      </c>
      <c r="Z133" s="210" t="e">
        <f ca="1">IF(ISNA(VLOOKUP($X133,'DATOS | DATA'!$X$27:$AA$22000,3,FALSE)),NA(),VLOOKUP($X133,'DATOS | DATA'!$X$27:$AA$22000,3,FALSE))</f>
        <v>#N/A</v>
      </c>
      <c r="AA133" s="210" t="e">
        <f ca="1">IF(ISNA(VLOOKUP($X133,'DATOS | DATA'!$X$27:$AA$22000,4,FALSE)),NA(),VLOOKUP($X133,'DATOS | DATA'!$X$27:$AA$22000,4,FALSE))</f>
        <v>#N/A</v>
      </c>
      <c r="AB133" s="210" t="e">
        <f ca="1">IF(ISNA(VLOOKUP($X133,'DATOS | DATA'!$X$27:$AB$22000,5,FALSE)),NA(),VLOOKUP($X133,'DATOS | DATA'!$X$27:$AB$22000,5,FALSE))</f>
        <v>#N/A</v>
      </c>
      <c r="AD133" s="63">
        <f t="shared" ca="1" si="28"/>
        <v>45626</v>
      </c>
      <c r="AE133" s="210" t="e">
        <f ca="1">IF(ISNA(VLOOKUP($AD133,'DATOS | DATA'!$AD$27:$AF$22000,2,FALSE)),NA(),VLOOKUP($AD133,'DATOS | DATA'!$AD$27:$AF$22000,2,FALSE))</f>
        <v>#N/A</v>
      </c>
      <c r="AF133" s="210" t="e">
        <f ca="1">IF(ISNA(VLOOKUP($AD133,'DATOS | DATA'!$AD$27:$AF$22000,3,FALSE)),NA(),VLOOKUP($AD133,'DATOS | DATA'!$AD$27:$AF$22000,3,FALSE))</f>
        <v>#N/A</v>
      </c>
      <c r="AH133" s="63">
        <f t="shared" ca="1" si="29"/>
        <v>45626</v>
      </c>
      <c r="AI133" s="210">
        <f ca="1">IF(ISNA(VLOOKUP($AH133,'DATOS | DATA'!$AH$27:$AK$22000,2,FALSE)),NA(),VLOOKUP($AH133,'DATOS | DATA'!$AH$27:$AK$22000,2,FALSE))</f>
        <v>150.59779807514877</v>
      </c>
      <c r="AJ133" s="210">
        <f ca="1">IF(ISNA(VLOOKUP($AH133,'DATOS | DATA'!$AH$27:$AK$22000,3,FALSE)),NA(),VLOOKUP($AH133,'DATOS | DATA'!$AH$27:$AK$22000,3,FALSE))</f>
        <v>129.17239394600023</v>
      </c>
      <c r="AK133" s="210">
        <f ca="1">IF(ISNA(VLOOKUP($AH133,'DATOS | DATA'!$AH$27:$AK$22000,4,FALSE)),NA(),VLOOKUP($AH133,'DATOS | DATA'!$AH$27:$AK$22000,4,FALSE))</f>
        <v>110.63511895333522</v>
      </c>
      <c r="AM133" s="63">
        <f t="shared" ca="1" si="30"/>
        <v>45626</v>
      </c>
      <c r="AN133" s="217">
        <f ca="1">IF(ISNA(VLOOKUP($AM133,'DATOS | DATA'!$AM$27:$AP$22000,2,FALSE)),NA(),VLOOKUP($AM133,'DATOS | DATA'!$AM$27:$AP$22000,2,FALSE))</f>
        <v>225.13884136462104</v>
      </c>
      <c r="AO133" s="217">
        <f ca="1">IF(ISNA(VLOOKUP($AM133,'DATOS | DATA'!$AM$27:$AP$22000,3,FALSE)),NA(),VLOOKUP($AM133,'DATOS | DATA'!$AM$27:$AP$22000,3,FALSE))</f>
        <v>246.38390937049621</v>
      </c>
      <c r="AP133" s="217">
        <f ca="1">IF(ISNA(VLOOKUP($AM133,'DATOS | DATA'!$AM$27:$AP$22000,4,FALSE)),NA(),VLOOKUP($AM133,'DATOS | DATA'!$AM$27:$AP$22000,4,FALSE))</f>
        <v>214.82528949429326</v>
      </c>
      <c r="AR133" s="63">
        <f t="shared" ca="1" si="31"/>
        <v>45626</v>
      </c>
      <c r="AS133" s="217">
        <f ca="1">IF(ISNA(VLOOKUP($AR133,'DATOS | DATA'!$AR$27:$AT$22000,2,FALSE)),NA(),VLOOKUP($AR133,'DATOS | DATA'!$AR$27:$AT$22000,2,FALSE))</f>
        <v>134.66330611045299</v>
      </c>
      <c r="AT133" s="217">
        <f ca="1">IF(ISNA(VLOOKUP($AR133,'DATOS | DATA'!$AR$27:$AT$22000,3,FALSE)),NA(),VLOOKUP($AR133,'DATOS | DATA'!$AR$27:$AT$22000,3,FALSE))</f>
        <v>135.73532510712027</v>
      </c>
      <c r="AV133" s="63">
        <f t="shared" ca="1" si="21"/>
        <v>45626</v>
      </c>
      <c r="AW133" s="211">
        <f ca="1">IF(ISNA(VLOOKUP(AV133,'DATOS | DATA'!$AV$27:$AW$21786,2,FALSE)),NA(),VLOOKUP(AV133,'DATOS | DATA'!$AV$27:$AW$21786,2,FALSE))</f>
        <v>40948.118355000006</v>
      </c>
      <c r="AY133" s="71">
        <f t="shared" ca="1" si="22"/>
        <v>45626</v>
      </c>
      <c r="AZ133" s="220" t="e">
        <f ca="1">IF(ISNA(VLOOKUP($AY133,'DATOS | DATA'!$AY$27:$BE$22000,2,FALSE)),NA(),VLOOKUP($AY133,'DATOS | DATA'!$AY$27:$BE$22000,2,FALSE))</f>
        <v>#N/A</v>
      </c>
      <c r="BA133" s="220" t="e">
        <f ca="1">IF(ISNA(VLOOKUP($AY133,'DATOS | DATA'!$AY$27:$BE$22000,3,FALSE)),NA(),VLOOKUP($AY133,'DATOS | DATA'!$AY$27:$BE$22000,3,FALSE))</f>
        <v>#N/A</v>
      </c>
      <c r="BB133" s="220" t="e">
        <f ca="1">IF(ISNA(VLOOKUP($AY133,'DATOS | DATA'!$AY$27:$BE$22000,4,FALSE)),NA(),VLOOKUP($AY133,'DATOS | DATA'!$AY$27:$BE$22000,4,FALSE))</f>
        <v>#N/A</v>
      </c>
      <c r="BC133" s="220" t="e">
        <f ca="1">IF(ISNA(VLOOKUP($AY133,'DATOS | DATA'!$AY$27:$BE$22000,5,FALSE)),NA(),VLOOKUP($AY133,'DATOS | DATA'!$AY$27:$BE$22000,5,FALSE))</f>
        <v>#N/A</v>
      </c>
      <c r="BD133" s="220" t="e">
        <f ca="1">IF(ISNA(VLOOKUP($AY133,'DATOS | DATA'!$AY$27:$BE$22000,6,FALSE)),NA(),VLOOKUP($AY133,'DATOS | DATA'!$AY$27:$BE$22000,6,FALSE))</f>
        <v>#N/A</v>
      </c>
      <c r="BE133" s="220" t="e">
        <f ca="1">IF(ISNA(VLOOKUP($AY133,'DATOS | DATA'!$AY$27:$BE$22000,7,FALSE)),NA(),VLOOKUP($AY133,'DATOS | DATA'!$AY$27:$BE$22000,7,FALSE))</f>
        <v>#N/A</v>
      </c>
    </row>
    <row r="134" spans="4:57">
      <c r="D134" s="63">
        <f t="shared" ca="1" si="24"/>
        <v>45627</v>
      </c>
      <c r="E134" s="211">
        <f ca="1">IF(ISNA(VLOOKUP($D134,'DATOS | DATA'!$D$27:$G$22000,2,FALSE)),NA(),VLOOKUP($D134,'DATOS | DATA'!$D$27:$G$22000,2,FALSE))</f>
        <v>7503.7179999999998</v>
      </c>
      <c r="F134" s="211">
        <f ca="1">IF(ISNA(VLOOKUP($D134,'DATOS | DATA'!$D$27:$G$22000,3,FALSE)),NA(),VLOOKUP($D134,'DATOS | DATA'!$D$27:$G$22000,3,FALSE))</f>
        <v>16320.194</v>
      </c>
      <c r="G134" s="211">
        <f ca="1">IF(ISNA(VLOOKUP($D134,'DATOS | DATA'!$D$27:$G$22000,4,FALSE)),NA(),VLOOKUP($D134,'DATOS | DATA'!$D$27:$G$22000,4,FALSE))</f>
        <v>23823.912</v>
      </c>
      <c r="I134" s="63">
        <f t="shared" ca="1" si="32"/>
        <v>45627</v>
      </c>
      <c r="J134" s="68" t="e">
        <f ca="1">IF(ISNA(VLOOKUP($I134,'DATOS | DATA'!$I$232:$K$21999,2,FALSE)),NA(),IF(VLOOKUP($I134,'DATOS | DATA'!$I$232:$K$21999,2,FALSE)="s/o",NA(),VLOOKUP($I134,'DATOS | DATA'!$I$232:$K$21999,2,FALSE)))</f>
        <v>#N/A</v>
      </c>
      <c r="K134" s="68" t="e">
        <f ca="1">IF(ISNA(VLOOKUP($I134,'DATOS | DATA'!$I$232:$K$21999,3,FALSE)),NA(),IF(VLOOKUP($I134,'DATOS | DATA'!$I$232:$K$21999,3,FALSE)="s/o",NA(),VLOOKUP($I134,'DATOS | DATA'!$I$232:$K$21999,3,FALSE)))</f>
        <v>#N/A</v>
      </c>
      <c r="M134" s="63">
        <f t="shared" ca="1" si="23"/>
        <v>45627</v>
      </c>
      <c r="N134" s="211">
        <f ca="1">IF(ISNA(VLOOKUP($M134,'DATOS | DATA'!$M$27:$O$22000,2,FALSE)),NA(),VLOOKUP($M134,'DATOS | DATA'!$M$27:$O$22000,2,FALSE))</f>
        <v>30214</v>
      </c>
      <c r="O134" s="217">
        <f ca="1">IF(ISNA(VLOOKUP($M134,'DATOS | DATA'!$M$27:$O$22000,3,FALSE)),NA(),VLOOKUP($M134,'DATOS | DATA'!$M$27:$O$22000,3,FALSE))</f>
        <v>1011.75</v>
      </c>
      <c r="Q134" s="63">
        <f t="shared" ca="1" si="25"/>
        <v>45627</v>
      </c>
      <c r="R134" s="210">
        <f ca="1">IF(ISNA(VLOOKUP($Q134,'DATOS | DATA'!$Q$27:$S$22000,2,FALSE)),NA(),VLOOKUP($Q134,'DATOS | DATA'!$Q$27:$S$22000,2,FALSE))</f>
        <v>214.78556647989936</v>
      </c>
      <c r="S134" s="210">
        <f ca="1">IF(ISNA(VLOOKUP($Q134,'DATOS | DATA'!$Q$27:$S$22000,3,FALSE)),NA(),VLOOKUP($Q134,'DATOS | DATA'!$Q$27:$S$22000,3,FALSE))</f>
        <v>124.92000183101433</v>
      </c>
      <c r="T134" s="57"/>
      <c r="U134" s="63">
        <f t="shared" ca="1" si="26"/>
        <v>45627</v>
      </c>
      <c r="V134" s="217">
        <f ca="1">IF(ISNA(VLOOKUP(U134,'DATOS | DATA'!$U$210:$V$22000,2,FALSE)),NA(),VLOOKUP(U134,'DATOS | DATA'!$U$210:$V$22000,2,FALSE))</f>
        <v>45.269378623133079</v>
      </c>
      <c r="X134" s="63">
        <f t="shared" ca="1" si="27"/>
        <v>45627</v>
      </c>
      <c r="Y134" s="210" t="e">
        <f ca="1">IF(ISNA(VLOOKUP($X134,'DATOS | DATA'!$X$27:$AA$22000,2,FALSE)),NA(),VLOOKUP($X134,'DATOS | DATA'!$X$27:$AA$22000,2,FALSE))</f>
        <v>#N/A</v>
      </c>
      <c r="Z134" s="210" t="e">
        <f ca="1">IF(ISNA(VLOOKUP($X134,'DATOS | DATA'!$X$27:$AA$22000,3,FALSE)),NA(),VLOOKUP($X134,'DATOS | DATA'!$X$27:$AA$22000,3,FALSE))</f>
        <v>#N/A</v>
      </c>
      <c r="AA134" s="210" t="e">
        <f ca="1">IF(ISNA(VLOOKUP($X134,'DATOS | DATA'!$X$27:$AA$22000,4,FALSE)),NA(),VLOOKUP($X134,'DATOS | DATA'!$X$27:$AA$22000,4,FALSE))</f>
        <v>#N/A</v>
      </c>
      <c r="AB134" s="210" t="e">
        <f ca="1">IF(ISNA(VLOOKUP($X134,'DATOS | DATA'!$X$27:$AB$22000,5,FALSE)),NA(),VLOOKUP($X134,'DATOS | DATA'!$X$27:$AB$22000,5,FALSE))</f>
        <v>#N/A</v>
      </c>
      <c r="AD134" s="63">
        <f t="shared" ca="1" si="28"/>
        <v>45627</v>
      </c>
      <c r="AE134" s="210" t="e">
        <f ca="1">IF(ISNA(VLOOKUP($AD134,'DATOS | DATA'!$AD$27:$AF$22000,2,FALSE)),NA(),VLOOKUP($AD134,'DATOS | DATA'!$AD$27:$AF$22000,2,FALSE))</f>
        <v>#N/A</v>
      </c>
      <c r="AF134" s="210" t="e">
        <f ca="1">IF(ISNA(VLOOKUP($AD134,'DATOS | DATA'!$AD$27:$AF$22000,3,FALSE)),NA(),VLOOKUP($AD134,'DATOS | DATA'!$AD$27:$AF$22000,3,FALSE))</f>
        <v>#N/A</v>
      </c>
      <c r="AH134" s="63">
        <f t="shared" ca="1" si="29"/>
        <v>45627</v>
      </c>
      <c r="AI134" s="210">
        <f ca="1">IF(ISNA(VLOOKUP($AH134,'DATOS | DATA'!$AH$27:$AK$22000,2,FALSE)),NA(),VLOOKUP($AH134,'DATOS | DATA'!$AH$27:$AK$22000,2,FALSE))</f>
        <v>151.60217965290354</v>
      </c>
      <c r="AJ134" s="210">
        <f ca="1">IF(ISNA(VLOOKUP($AH134,'DATOS | DATA'!$AH$27:$AK$22000,3,FALSE)),NA(),VLOOKUP($AH134,'DATOS | DATA'!$AH$27:$AK$22000,3,FALSE))</f>
        <v>129.90452843315802</v>
      </c>
      <c r="AK134" s="210">
        <f ca="1">IF(ISNA(VLOOKUP($AH134,'DATOS | DATA'!$AH$27:$AK$22000,4,FALSE)),NA(),VLOOKUP($AH134,'DATOS | DATA'!$AH$27:$AK$22000,4,FALSE))</f>
        <v>111.05711625057104</v>
      </c>
      <c r="AM134" s="63">
        <f t="shared" ca="1" si="30"/>
        <v>45627</v>
      </c>
      <c r="AN134" s="217">
        <f ca="1">IF(ISNA(VLOOKUP($AM134,'DATOS | DATA'!$AM$27:$AP$22000,2,FALSE)),NA(),VLOOKUP($AM134,'DATOS | DATA'!$AM$27:$AP$22000,2,FALSE))</f>
        <v>224.77300966408933</v>
      </c>
      <c r="AO134" s="217">
        <f ca="1">IF(ISNA(VLOOKUP($AM134,'DATOS | DATA'!$AM$27:$AP$22000,3,FALSE)),NA(),VLOOKUP($AM134,'DATOS | DATA'!$AM$27:$AP$22000,3,FALSE))</f>
        <v>245.85166560632916</v>
      </c>
      <c r="AP134" s="217">
        <f ca="1">IF(ISNA(VLOOKUP($AM134,'DATOS | DATA'!$AM$27:$AP$22000,4,FALSE)),NA(),VLOOKUP($AM134,'DATOS | DATA'!$AM$27:$AP$22000,4,FALSE))</f>
        <v>214.48347449194068</v>
      </c>
      <c r="AR134" s="63">
        <f t="shared" ca="1" si="31"/>
        <v>45627</v>
      </c>
      <c r="AS134" s="217">
        <f ca="1">IF(ISNA(VLOOKUP($AR134,'DATOS | DATA'!$AR$27:$AT$22000,2,FALSE)),NA(),VLOOKUP($AR134,'DATOS | DATA'!$AR$27:$AT$22000,2,FALSE))</f>
        <v>135.54749146286008</v>
      </c>
      <c r="AT134" s="217">
        <f ca="1">IF(ISNA(VLOOKUP($AR134,'DATOS | DATA'!$AR$27:$AT$22000,3,FALSE)),NA(),VLOOKUP($AR134,'DATOS | DATA'!$AR$27:$AT$22000,3,FALSE))</f>
        <v>135.41618841034628</v>
      </c>
      <c r="AV134" s="63">
        <f t="shared" ca="1" si="21"/>
        <v>45627</v>
      </c>
      <c r="AW134" s="211">
        <f ca="1">IF(ISNA(VLOOKUP(AV134,'DATOS | DATA'!$AV$27:$AW$21786,2,FALSE)),NA(),VLOOKUP(AV134,'DATOS | DATA'!$AV$27:$AW$21786,2,FALSE))</f>
        <v>40948.118355000006</v>
      </c>
      <c r="AY134" s="71">
        <f t="shared" ca="1" si="22"/>
        <v>45627</v>
      </c>
      <c r="AZ134" s="220" t="e">
        <f ca="1">IF(ISNA(VLOOKUP($AY134,'DATOS | DATA'!$AY$27:$BE$22000,2,FALSE)),NA(),VLOOKUP($AY134,'DATOS | DATA'!$AY$27:$BE$22000,2,FALSE))</f>
        <v>#N/A</v>
      </c>
      <c r="BA134" s="220" t="e">
        <f ca="1">IF(ISNA(VLOOKUP($AY134,'DATOS | DATA'!$AY$27:$BE$22000,3,FALSE)),NA(),VLOOKUP($AY134,'DATOS | DATA'!$AY$27:$BE$22000,3,FALSE))</f>
        <v>#N/A</v>
      </c>
      <c r="BB134" s="220" t="e">
        <f ca="1">IF(ISNA(VLOOKUP($AY134,'DATOS | DATA'!$AY$27:$BE$22000,4,FALSE)),NA(),VLOOKUP($AY134,'DATOS | DATA'!$AY$27:$BE$22000,4,FALSE))</f>
        <v>#N/A</v>
      </c>
      <c r="BC134" s="220" t="e">
        <f ca="1">IF(ISNA(VLOOKUP($AY134,'DATOS | DATA'!$AY$27:$BE$22000,5,FALSE)),NA(),VLOOKUP($AY134,'DATOS | DATA'!$AY$27:$BE$22000,5,FALSE))</f>
        <v>#N/A</v>
      </c>
      <c r="BD134" s="220" t="e">
        <f ca="1">IF(ISNA(VLOOKUP($AY134,'DATOS | DATA'!$AY$27:$BE$22000,6,FALSE)),NA(),VLOOKUP($AY134,'DATOS | DATA'!$AY$27:$BE$22000,6,FALSE))</f>
        <v>#N/A</v>
      </c>
      <c r="BE134" s="220" t="e">
        <f ca="1">IF(ISNA(VLOOKUP($AY134,'DATOS | DATA'!$AY$27:$BE$22000,7,FALSE)),NA(),VLOOKUP($AY134,'DATOS | DATA'!$AY$27:$BE$22000,7,FALSE))</f>
        <v>#N/A</v>
      </c>
    </row>
    <row r="135" spans="4:57">
      <c r="D135" s="63">
        <f t="shared" ca="1" si="24"/>
        <v>45628</v>
      </c>
      <c r="E135" s="211">
        <f ca="1">IF(ISNA(VLOOKUP($D135,'DATOS | DATA'!$D$27:$G$22000,2,FALSE)),NA(),VLOOKUP($D135,'DATOS | DATA'!$D$27:$G$22000,2,FALSE))</f>
        <v>8570.8369999999995</v>
      </c>
      <c r="F135" s="211">
        <f ca="1">IF(ISNA(VLOOKUP($D135,'DATOS | DATA'!$D$27:$G$22000,3,FALSE)),NA(),VLOOKUP($D135,'DATOS | DATA'!$D$27:$G$22000,3,FALSE))</f>
        <v>16443.913</v>
      </c>
      <c r="G135" s="211">
        <f ca="1">IF(ISNA(VLOOKUP($D135,'DATOS | DATA'!$D$27:$G$22000,4,FALSE)),NA(),VLOOKUP($D135,'DATOS | DATA'!$D$27:$G$22000,4,FALSE))</f>
        <v>25014.75</v>
      </c>
      <c r="I135" s="63">
        <f t="shared" ca="1" si="32"/>
        <v>45628</v>
      </c>
      <c r="J135" s="68">
        <f ca="1">IF(ISNA(VLOOKUP($I135,'DATOS | DATA'!$I$232:$K$21999,2,FALSE)),NA(),IF(VLOOKUP($I135,'DATOS | DATA'!$I$232:$K$21999,2,FALSE)="s/o",NA(),VLOOKUP($I135,'DATOS | DATA'!$I$232:$K$21999,2,FALSE)))</f>
        <v>42.01</v>
      </c>
      <c r="K135" s="68">
        <f ca="1">IF(ISNA(VLOOKUP($I135,'DATOS | DATA'!$I$232:$K$21999,3,FALSE)),NA(),IF(VLOOKUP($I135,'DATOS | DATA'!$I$232:$K$21999,3,FALSE)="s/o",NA(),VLOOKUP($I135,'DATOS | DATA'!$I$232:$K$21999,3,FALSE)))</f>
        <v>40.65</v>
      </c>
      <c r="M135" s="63">
        <f t="shared" ca="1" si="23"/>
        <v>45628</v>
      </c>
      <c r="N135" s="211">
        <f ca="1">IF(ISNA(VLOOKUP($M135,'DATOS | DATA'!$M$27:$O$22000,2,FALSE)),NA(),VLOOKUP($M135,'DATOS | DATA'!$M$27:$O$22000,2,FALSE))</f>
        <v>31314</v>
      </c>
      <c r="O135" s="217">
        <f ca="1">IF(ISNA(VLOOKUP($M135,'DATOS | DATA'!$M$27:$O$22000,3,FALSE)),NA(),VLOOKUP($M135,'DATOS | DATA'!$M$27:$O$22000,3,FALSE))</f>
        <v>1011.9167</v>
      </c>
      <c r="Q135" s="63">
        <f t="shared" ca="1" si="25"/>
        <v>45628</v>
      </c>
      <c r="R135" s="210">
        <f ca="1">IF(ISNA(VLOOKUP($Q135,'DATOS | DATA'!$Q$27:$S$22000,2,FALSE)),NA(),VLOOKUP($Q135,'DATOS | DATA'!$Q$27:$S$22000,2,FALSE))</f>
        <v>213.55983882181673</v>
      </c>
      <c r="S135" s="210">
        <f ca="1">IF(ISNA(VLOOKUP($Q135,'DATOS | DATA'!$Q$27:$S$22000,3,FALSE)),NA(),VLOOKUP($Q135,'DATOS | DATA'!$Q$27:$S$22000,3,FALSE))</f>
        <v>125.36640530989409</v>
      </c>
      <c r="T135" s="57"/>
      <c r="U135" s="63">
        <f t="shared" ca="1" si="26"/>
        <v>45628</v>
      </c>
      <c r="V135" s="217">
        <f ca="1">IF(ISNA(VLOOKUP(U135,'DATOS | DATA'!$U$210:$V$22000,2,FALSE)),NA(),VLOOKUP(U135,'DATOS | DATA'!$U$210:$V$22000,2,FALSE))</f>
        <v>46.774800729956674</v>
      </c>
      <c r="X135" s="63">
        <f t="shared" ca="1" si="27"/>
        <v>45628</v>
      </c>
      <c r="Y135" s="210">
        <f ca="1">IF(ISNA(VLOOKUP($X135,'DATOS | DATA'!$X$27:$AA$22000,2,FALSE)),NA(),VLOOKUP($X135,'DATOS | DATA'!$X$27:$AA$22000,2,FALSE))</f>
        <v>34.9375</v>
      </c>
      <c r="Z135" s="210">
        <f ca="1">IF(ISNA(VLOOKUP($X135,'DATOS | DATA'!$X$27:$AA$22000,3,FALSE)),NA(),VLOOKUP($X135,'DATOS | DATA'!$X$27:$AA$22000,3,FALSE))</f>
        <v>28.67</v>
      </c>
      <c r="AA135" s="210">
        <f ca="1">IF(ISNA(VLOOKUP($X135,'DATOS | DATA'!$X$27:$AA$22000,4,FALSE)),NA(),VLOOKUP($X135,'DATOS | DATA'!$X$27:$AA$22000,4,FALSE))</f>
        <v>36.375</v>
      </c>
      <c r="AB135" s="210">
        <f ca="1">IF(ISNA(VLOOKUP($X135,'DATOS | DATA'!$X$27:$AB$22000,5,FALSE)),NA(),VLOOKUP($X135,'DATOS | DATA'!$X$27:$AB$22000,5,FALSE))</f>
        <v>38.4375</v>
      </c>
      <c r="AD135" s="63">
        <f t="shared" ca="1" si="28"/>
        <v>45628</v>
      </c>
      <c r="AE135" s="210">
        <f ca="1">IF(ISNA(VLOOKUP($AD135,'DATOS | DATA'!$AD$27:$AF$22000,2,FALSE)),NA(),VLOOKUP($AD135,'DATOS | DATA'!$AD$27:$AF$22000,2,FALSE))</f>
        <v>42.52</v>
      </c>
      <c r="AF135" s="210">
        <f ca="1">IF(ISNA(VLOOKUP($AD135,'DATOS | DATA'!$AD$27:$AF$22000,3,FALSE)),NA(),VLOOKUP($AD135,'DATOS | DATA'!$AD$27:$AF$22000,3,FALSE))</f>
        <v>73.900000000000006</v>
      </c>
      <c r="AH135" s="63">
        <f t="shared" ca="1" si="29"/>
        <v>45628</v>
      </c>
      <c r="AI135" s="210">
        <f ca="1">IF(ISNA(VLOOKUP($AH135,'DATOS | DATA'!$AH$27:$AK$22000,2,FALSE)),NA(),VLOOKUP($AH135,'DATOS | DATA'!$AH$27:$AK$22000,2,FALSE))</f>
        <v>152.5649504621569</v>
      </c>
      <c r="AJ135" s="210">
        <f ca="1">IF(ISNA(VLOOKUP($AH135,'DATOS | DATA'!$AH$27:$AK$22000,3,FALSE)),NA(),VLOOKUP($AH135,'DATOS | DATA'!$AH$27:$AK$22000,3,FALSE))</f>
        <v>130.6491093048555</v>
      </c>
      <c r="AK135" s="210">
        <f ca="1">IF(ISNA(VLOOKUP($AH135,'DATOS | DATA'!$AH$27:$AK$22000,4,FALSE)),NA(),VLOOKUP($AH135,'DATOS | DATA'!$AH$27:$AK$22000,4,FALSE))</f>
        <v>111.55300207934249</v>
      </c>
      <c r="AM135" s="63">
        <f t="shared" ca="1" si="30"/>
        <v>45628</v>
      </c>
      <c r="AN135" s="217">
        <f ca="1">IF(ISNA(VLOOKUP($AM135,'DATOS | DATA'!$AM$27:$AP$22000,2,FALSE)),NA(),VLOOKUP($AM135,'DATOS | DATA'!$AM$27:$AP$22000,2,FALSE))</f>
        <v>224.43829467220192</v>
      </c>
      <c r="AO135" s="217">
        <f ca="1">IF(ISNA(VLOOKUP($AM135,'DATOS | DATA'!$AM$27:$AP$22000,3,FALSE)),NA(),VLOOKUP($AM135,'DATOS | DATA'!$AM$27:$AP$22000,3,FALSE))</f>
        <v>245.17217626250073</v>
      </c>
      <c r="AP135" s="217">
        <f ca="1">IF(ISNA(VLOOKUP($AM135,'DATOS | DATA'!$AM$27:$AP$22000,4,FALSE)),NA(),VLOOKUP($AM135,'DATOS | DATA'!$AM$27:$AP$22000,4,FALSE))</f>
        <v>214.30629455941238</v>
      </c>
      <c r="AR135" s="63">
        <f t="shared" ca="1" si="31"/>
        <v>45628</v>
      </c>
      <c r="AS135" s="217">
        <f ca="1">IF(ISNA(VLOOKUP($AR135,'DATOS | DATA'!$AR$27:$AT$22000,2,FALSE)),NA(),VLOOKUP($AR135,'DATOS | DATA'!$AR$27:$AT$22000,2,FALSE))</f>
        <v>136.36785507117045</v>
      </c>
      <c r="AT135" s="217">
        <f ca="1">IF(ISNA(VLOOKUP($AR135,'DATOS | DATA'!$AR$27:$AT$22000,3,FALSE)),NA(),VLOOKUP($AR135,'DATOS | DATA'!$AR$27:$AT$22000,3,FALSE))</f>
        <v>135.10711347865114</v>
      </c>
      <c r="AV135" s="63">
        <f t="shared" ca="1" si="21"/>
        <v>45628</v>
      </c>
      <c r="AW135" s="211">
        <f ca="1">IF(ISNA(VLOOKUP(AV135,'DATOS | DATA'!$AV$27:$AW$21786,2,FALSE)),NA(),VLOOKUP(AV135,'DATOS | DATA'!$AV$27:$AW$21786,2,FALSE))</f>
        <v>40453.897455999999</v>
      </c>
      <c r="AY135" s="71">
        <f t="shared" ca="1" si="22"/>
        <v>45628</v>
      </c>
      <c r="AZ135" s="220">
        <f ca="1">IF(ISNA(VLOOKUP($AY135,'DATOS | DATA'!$AY$27:$BE$22000,2,FALSE)),NA(),VLOOKUP($AY135,'DATOS | DATA'!$AY$27:$BE$22000,2,FALSE))</f>
        <v>1454.9439649999999</v>
      </c>
      <c r="BA135" s="220">
        <f ca="1">IF(ISNA(VLOOKUP($AY135,'DATOS | DATA'!$AY$27:$BE$22000,3,FALSE)),NA(),VLOOKUP($AY135,'DATOS | DATA'!$AY$27:$BE$22000,3,FALSE))</f>
        <v>752.77906161090777</v>
      </c>
      <c r="BB135" s="220">
        <f ca="1">IF(ISNA(VLOOKUP($AY135,'DATOS | DATA'!$AY$27:$BE$22000,4,FALSE)),NA(),VLOOKUP($AY135,'DATOS | DATA'!$AY$27:$BE$22000,4,FALSE))</f>
        <v>73.512983815849992</v>
      </c>
      <c r="BC135" s="220">
        <f ca="1">IF(ISNA(VLOOKUP($AY135,'DATOS | DATA'!$AY$27:$BE$22000,5,FALSE)),NA(),VLOOKUP($AY135,'DATOS | DATA'!$AY$27:$BE$22000,5,FALSE))</f>
        <v>-392.38914449220078</v>
      </c>
      <c r="BD135" s="220">
        <f ca="1">IF(ISNA(VLOOKUP($AY135,'DATOS | DATA'!$AY$27:$BE$22000,6,FALSE)),NA(),VLOOKUP($AY135,'DATOS | DATA'!$AY$27:$BE$22000,6,FALSE))</f>
        <v>410.60206544236127</v>
      </c>
      <c r="BE135" s="220">
        <f ca="1">IF(ISNA(VLOOKUP($AY135,'DATOS | DATA'!$AY$27:$BE$22000,7,FALSE)),NA(),VLOOKUP($AY135,'DATOS | DATA'!$AY$27:$BE$22000,7,FALSE))</f>
        <v>2299.4489313769191</v>
      </c>
    </row>
    <row r="136" spans="4:57">
      <c r="D136" s="63">
        <f t="shared" ca="1" si="24"/>
        <v>45629</v>
      </c>
      <c r="E136" s="211">
        <f ca="1">IF(ISNA(VLOOKUP($D136,'DATOS | DATA'!$D$27:$G$22000,2,FALSE)),NA(),VLOOKUP($D136,'DATOS | DATA'!$D$27:$G$22000,2,FALSE))</f>
        <v>9920.5460000000003</v>
      </c>
      <c r="F136" s="211">
        <f ca="1">IF(ISNA(VLOOKUP($D136,'DATOS | DATA'!$D$27:$G$22000,3,FALSE)),NA(),VLOOKUP($D136,'DATOS | DATA'!$D$27:$G$22000,3,FALSE))</f>
        <v>16527.045999999998</v>
      </c>
      <c r="G136" s="211">
        <f ca="1">IF(ISNA(VLOOKUP($D136,'DATOS | DATA'!$D$27:$G$22000,4,FALSE)),NA(),VLOOKUP($D136,'DATOS | DATA'!$D$27:$G$22000,4,FALSE))</f>
        <v>26447.592000000001</v>
      </c>
      <c r="I136" s="63">
        <f t="shared" ca="1" si="32"/>
        <v>45629</v>
      </c>
      <c r="J136" s="68">
        <f ca="1">IF(ISNA(VLOOKUP($I136,'DATOS | DATA'!$I$232:$K$21999,2,FALSE)),NA(),IF(VLOOKUP($I136,'DATOS | DATA'!$I$232:$K$21999,2,FALSE)="s/o",NA(),VLOOKUP($I136,'DATOS | DATA'!$I$232:$K$21999,2,FALSE)))</f>
        <v>40.770000000000003</v>
      </c>
      <c r="K136" s="68">
        <f ca="1">IF(ISNA(VLOOKUP($I136,'DATOS | DATA'!$I$232:$K$21999,3,FALSE)),NA(),IF(VLOOKUP($I136,'DATOS | DATA'!$I$232:$K$21999,3,FALSE)="s/o",NA(),VLOOKUP($I136,'DATOS | DATA'!$I$232:$K$21999,3,FALSE)))</f>
        <v>40.46</v>
      </c>
      <c r="M136" s="63">
        <f t="shared" ca="1" si="23"/>
        <v>45629</v>
      </c>
      <c r="N136" s="211">
        <f ca="1">IF(ISNA(VLOOKUP($M136,'DATOS | DATA'!$M$27:$O$22000,2,FALSE)),NA(),VLOOKUP($M136,'DATOS | DATA'!$M$27:$O$22000,2,FALSE))</f>
        <v>31240</v>
      </c>
      <c r="O136" s="217">
        <f ca="1">IF(ISNA(VLOOKUP($M136,'DATOS | DATA'!$M$27:$O$22000,3,FALSE)),NA(),VLOOKUP($M136,'DATOS | DATA'!$M$27:$O$22000,3,FALSE))</f>
        <v>1013.1667</v>
      </c>
      <c r="Q136" s="63">
        <f t="shared" ca="1" si="25"/>
        <v>45629</v>
      </c>
      <c r="R136" s="210">
        <f ca="1">IF(ISNA(VLOOKUP($Q136,'DATOS | DATA'!$Q$27:$S$22000,2,FALSE)),NA(),VLOOKUP($Q136,'DATOS | DATA'!$Q$27:$S$22000,2,FALSE))</f>
        <v>213.01469964642413</v>
      </c>
      <c r="S136" s="210">
        <f ca="1">IF(ISNA(VLOOKUP($Q136,'DATOS | DATA'!$Q$27:$S$22000,3,FALSE)),NA(),VLOOKUP($Q136,'DATOS | DATA'!$Q$27:$S$22000,3,FALSE))</f>
        <v>125.80552379190047</v>
      </c>
      <c r="T136" s="57"/>
      <c r="U136" s="63">
        <f t="shared" ca="1" si="26"/>
        <v>45629</v>
      </c>
      <c r="V136" s="217">
        <f ca="1">IF(ISNA(VLOOKUP(U136,'DATOS | DATA'!$U$210:$V$22000,2,FALSE)),NA(),VLOOKUP(U136,'DATOS | DATA'!$U$210:$V$22000,2,FALSE))</f>
        <v>46.755396830432261</v>
      </c>
      <c r="X136" s="63">
        <f t="shared" ca="1" si="27"/>
        <v>45629</v>
      </c>
      <c r="Y136" s="210">
        <f ca="1">IF(ISNA(VLOOKUP($X136,'DATOS | DATA'!$X$27:$AA$22000,2,FALSE)),NA(),VLOOKUP($X136,'DATOS | DATA'!$X$27:$AA$22000,2,FALSE))</f>
        <v>36.9375</v>
      </c>
      <c r="Z136" s="210">
        <f ca="1">IF(ISNA(VLOOKUP($X136,'DATOS | DATA'!$X$27:$AA$22000,3,FALSE)),NA(),VLOOKUP($X136,'DATOS | DATA'!$X$27:$AA$22000,3,FALSE))</f>
        <v>29.99</v>
      </c>
      <c r="AA136" s="210">
        <f ca="1">IF(ISNA(VLOOKUP($X136,'DATOS | DATA'!$X$27:$AA$22000,4,FALSE)),NA(),VLOOKUP($X136,'DATOS | DATA'!$X$27:$AA$22000,4,FALSE))</f>
        <v>37.875</v>
      </c>
      <c r="AB136" s="210">
        <f ca="1">IF(ISNA(VLOOKUP($X136,'DATOS | DATA'!$X$27:$AB$22000,5,FALSE)),NA(),VLOOKUP($X136,'DATOS | DATA'!$X$27:$AB$22000,5,FALSE))</f>
        <v>38.8125</v>
      </c>
      <c r="AD136" s="63">
        <f t="shared" ca="1" si="28"/>
        <v>45629</v>
      </c>
      <c r="AE136" s="210">
        <f ca="1">IF(ISNA(VLOOKUP($AD136,'DATOS | DATA'!$AD$27:$AF$22000,2,FALSE)),NA(),VLOOKUP($AD136,'DATOS | DATA'!$AD$27:$AF$22000,2,FALSE))</f>
        <v>42.25</v>
      </c>
      <c r="AF136" s="210">
        <f ca="1">IF(ISNA(VLOOKUP($AD136,'DATOS | DATA'!$AD$27:$AF$22000,3,FALSE)),NA(),VLOOKUP($AD136,'DATOS | DATA'!$AD$27:$AF$22000,3,FALSE))</f>
        <v>69.13</v>
      </c>
      <c r="AH136" s="63">
        <f t="shared" ca="1" si="29"/>
        <v>45629</v>
      </c>
      <c r="AI136" s="210">
        <f ca="1">IF(ISNA(VLOOKUP($AH136,'DATOS | DATA'!$AH$27:$AK$22000,2,FALSE)),NA(),VLOOKUP($AH136,'DATOS | DATA'!$AH$27:$AK$22000,2,FALSE))</f>
        <v>153.79936028925113</v>
      </c>
      <c r="AJ136" s="210">
        <f ca="1">IF(ISNA(VLOOKUP($AH136,'DATOS | DATA'!$AH$27:$AK$22000,3,FALSE)),NA(),VLOOKUP($AH136,'DATOS | DATA'!$AH$27:$AK$22000,3,FALSE))</f>
        <v>131.48411570093009</v>
      </c>
      <c r="AK136" s="210">
        <f ca="1">IF(ISNA(VLOOKUP($AH136,'DATOS | DATA'!$AH$27:$AK$22000,4,FALSE)),NA(),VLOOKUP($AH136,'DATOS | DATA'!$AH$27:$AK$22000,4,FALSE))</f>
        <v>112.06540042628102</v>
      </c>
      <c r="AM136" s="63">
        <f t="shared" ca="1" si="30"/>
        <v>45629</v>
      </c>
      <c r="AN136" s="217">
        <f ca="1">IF(ISNA(VLOOKUP($AM136,'DATOS | DATA'!$AM$27:$AP$22000,2,FALSE)),NA(),VLOOKUP($AM136,'DATOS | DATA'!$AM$27:$AP$22000,2,FALSE))</f>
        <v>224.17220553003605</v>
      </c>
      <c r="AO136" s="217">
        <f ca="1">IF(ISNA(VLOOKUP($AM136,'DATOS | DATA'!$AM$27:$AP$22000,3,FALSE)),NA(),VLOOKUP($AM136,'DATOS | DATA'!$AM$27:$AP$22000,3,FALSE))</f>
        <v>244.80488351354273</v>
      </c>
      <c r="AP136" s="217">
        <f ca="1">IF(ISNA(VLOOKUP($AM136,'DATOS | DATA'!$AM$27:$AP$22000,4,FALSE)),NA(),VLOOKUP($AM136,'DATOS | DATA'!$AM$27:$AP$22000,4,FALSE))</f>
        <v>213.96046429357551</v>
      </c>
      <c r="AR136" s="63">
        <f t="shared" ca="1" si="31"/>
        <v>45629</v>
      </c>
      <c r="AS136" s="217">
        <f ca="1">IF(ISNA(VLOOKUP($AR136,'DATOS | DATA'!$AR$27:$AT$22000,2,FALSE)),NA(),VLOOKUP($AR136,'DATOS | DATA'!$AR$27:$AT$22000,2,FALSE))</f>
        <v>137.36193029490616</v>
      </c>
      <c r="AT136" s="217">
        <f ca="1">IF(ISNA(VLOOKUP($AR136,'DATOS | DATA'!$AR$27:$AT$22000,3,FALSE)),NA(),VLOOKUP($AR136,'DATOS | DATA'!$AR$27:$AT$22000,3,FALSE))</f>
        <v>134.77976450065415</v>
      </c>
      <c r="AV136" s="63">
        <f t="shared" ca="1" si="21"/>
        <v>45629</v>
      </c>
      <c r="AW136" s="211">
        <f ca="1">IF(ISNA(VLOOKUP(AV136,'DATOS | DATA'!$AV$27:$AW$21786,2,FALSE)),NA(),VLOOKUP(AV136,'DATOS | DATA'!$AV$27:$AW$21786,2,FALSE))</f>
        <v>40556.272339000003</v>
      </c>
      <c r="AY136" s="71">
        <f t="shared" ca="1" si="22"/>
        <v>45629</v>
      </c>
      <c r="AZ136" s="220">
        <f ca="1">IF(ISNA(VLOOKUP($AY136,'DATOS | DATA'!$AY$27:$BE$22000,2,FALSE)),NA(),VLOOKUP($AY136,'DATOS | DATA'!$AY$27:$BE$22000,2,FALSE))</f>
        <v>1384.4789649999998</v>
      </c>
      <c r="BA136" s="220">
        <f ca="1">IF(ISNA(VLOOKUP($AY136,'DATOS | DATA'!$AY$27:$BE$22000,3,FALSE)),NA(),VLOOKUP($AY136,'DATOS | DATA'!$AY$27:$BE$22000,3,FALSE))</f>
        <v>752.4026636283678</v>
      </c>
      <c r="BB136" s="220">
        <f ca="1">IF(ISNA(VLOOKUP($AY136,'DATOS | DATA'!$AY$27:$BE$22000,4,FALSE)),NA(),VLOOKUP($AY136,'DATOS | DATA'!$AY$27:$BE$22000,4,FALSE))</f>
        <v>21.090258808999998</v>
      </c>
      <c r="BC136" s="220">
        <f ca="1">IF(ISNA(VLOOKUP($AY136,'DATOS | DATA'!$AY$27:$BE$22000,5,FALSE)),NA(),VLOOKUP($AY136,'DATOS | DATA'!$AY$27:$BE$22000,5,FALSE))</f>
        <v>-1384.4380032083318</v>
      </c>
      <c r="BD136" s="220">
        <f ca="1">IF(ISNA(VLOOKUP($AY136,'DATOS | DATA'!$AY$27:$BE$22000,6,FALSE)),NA(),VLOOKUP($AY136,'DATOS | DATA'!$AY$27:$BE$22000,6,FALSE))</f>
        <v>326.92446579839287</v>
      </c>
      <c r="BE136" s="220">
        <f ca="1">IF(ISNA(VLOOKUP($AY136,'DATOS | DATA'!$AY$27:$BE$22000,7,FALSE)),NA(),VLOOKUP($AY136,'DATOS | DATA'!$AY$27:$BE$22000,7,FALSE))</f>
        <v>1100.4583500274307</v>
      </c>
    </row>
    <row r="137" spans="4:57">
      <c r="D137" s="63">
        <f t="shared" ca="1" si="24"/>
        <v>45630</v>
      </c>
      <c r="E137" s="211">
        <f ca="1">IF(ISNA(VLOOKUP($D137,'DATOS | DATA'!$D$27:$G$22000,2,FALSE)),NA(),VLOOKUP($D137,'DATOS | DATA'!$D$27:$G$22000,2,FALSE))</f>
        <v>9756.0010000000002</v>
      </c>
      <c r="F137" s="211">
        <f ca="1">IF(ISNA(VLOOKUP($D137,'DATOS | DATA'!$D$27:$G$22000,3,FALSE)),NA(),VLOOKUP($D137,'DATOS | DATA'!$D$27:$G$22000,3,FALSE))</f>
        <v>16624.775000000001</v>
      </c>
      <c r="G137" s="211">
        <f ca="1">IF(ISNA(VLOOKUP($D137,'DATOS | DATA'!$D$27:$G$22000,4,FALSE)),NA(),VLOOKUP($D137,'DATOS | DATA'!$D$27:$G$22000,4,FALSE))</f>
        <v>26380.776000000002</v>
      </c>
      <c r="I137" s="63">
        <f t="shared" ca="1" si="32"/>
        <v>45630</v>
      </c>
      <c r="J137" s="68">
        <f ca="1">IF(ISNA(VLOOKUP($I137,'DATOS | DATA'!$I$232:$K$21999,2,FALSE)),NA(),IF(VLOOKUP($I137,'DATOS | DATA'!$I$232:$K$21999,2,FALSE)="s/o",NA(),VLOOKUP($I137,'DATOS | DATA'!$I$232:$K$21999,2,FALSE)))</f>
        <v>38.42</v>
      </c>
      <c r="K137" s="68">
        <f ca="1">IF(ISNA(VLOOKUP($I137,'DATOS | DATA'!$I$232:$K$21999,3,FALSE)),NA(),IF(VLOOKUP($I137,'DATOS | DATA'!$I$232:$K$21999,3,FALSE)="s/o",NA(),VLOOKUP($I137,'DATOS | DATA'!$I$232:$K$21999,3,FALSE)))</f>
        <v>40.17</v>
      </c>
      <c r="M137" s="63">
        <f t="shared" ca="1" si="23"/>
        <v>45630</v>
      </c>
      <c r="N137" s="211">
        <f ca="1">IF(ISNA(VLOOKUP($M137,'DATOS | DATA'!$M$27:$O$22000,2,FALSE)),NA(),VLOOKUP($M137,'DATOS | DATA'!$M$27:$O$22000,2,FALSE))</f>
        <v>31266</v>
      </c>
      <c r="O137" s="217">
        <f ca="1">IF(ISNA(VLOOKUP($M137,'DATOS | DATA'!$M$27:$O$22000,3,FALSE)),NA(),VLOOKUP($M137,'DATOS | DATA'!$M$27:$O$22000,3,FALSE))</f>
        <v>1013.25</v>
      </c>
      <c r="Q137" s="63">
        <f t="shared" ca="1" si="25"/>
        <v>45630</v>
      </c>
      <c r="R137" s="210">
        <f ca="1">IF(ISNA(VLOOKUP($Q137,'DATOS | DATA'!$Q$27:$S$22000,2,FALSE)),NA(),VLOOKUP($Q137,'DATOS | DATA'!$Q$27:$S$22000,2,FALSE))</f>
        <v>211.54993353135353</v>
      </c>
      <c r="S137" s="210">
        <f ca="1">IF(ISNA(VLOOKUP($Q137,'DATOS | DATA'!$Q$27:$S$22000,3,FALSE)),NA(),VLOOKUP($Q137,'DATOS | DATA'!$Q$27:$S$22000,3,FALSE))</f>
        <v>126.41764705316101</v>
      </c>
      <c r="T137" s="57"/>
      <c r="U137" s="63">
        <f t="shared" ca="1" si="26"/>
        <v>45630</v>
      </c>
      <c r="V137" s="217">
        <f ca="1">IF(ISNA(VLOOKUP(U137,'DATOS | DATA'!$U$210:$V$22000,2,FALSE)),NA(),VLOOKUP(U137,'DATOS | DATA'!$U$210:$V$22000,2,FALSE))</f>
        <v>46.510100352044063</v>
      </c>
      <c r="X137" s="63">
        <f t="shared" ca="1" si="27"/>
        <v>45630</v>
      </c>
      <c r="Y137" s="210">
        <f ca="1">IF(ISNA(VLOOKUP($X137,'DATOS | DATA'!$X$27:$AA$22000,2,FALSE)),NA(),VLOOKUP($X137,'DATOS | DATA'!$X$27:$AA$22000,2,FALSE))</f>
        <v>34.6875</v>
      </c>
      <c r="Z137" s="210">
        <f ca="1">IF(ISNA(VLOOKUP($X137,'DATOS | DATA'!$X$27:$AA$22000,3,FALSE)),NA(),VLOOKUP($X137,'DATOS | DATA'!$X$27:$AA$22000,3,FALSE))</f>
        <v>28.82</v>
      </c>
      <c r="AA137" s="210">
        <f ca="1">IF(ISNA(VLOOKUP($X137,'DATOS | DATA'!$X$27:$AA$22000,4,FALSE)),NA(),VLOOKUP($X137,'DATOS | DATA'!$X$27:$AA$22000,4,FALSE))</f>
        <v>36.0625</v>
      </c>
      <c r="AB137" s="210">
        <f ca="1">IF(ISNA(VLOOKUP($X137,'DATOS | DATA'!$X$27:$AB$22000,5,FALSE)),NA(),VLOOKUP($X137,'DATOS | DATA'!$X$27:$AB$22000,5,FALSE))</f>
        <v>38.5</v>
      </c>
      <c r="AD137" s="63">
        <f t="shared" ca="1" si="28"/>
        <v>45630</v>
      </c>
      <c r="AE137" s="210">
        <f ca="1">IF(ISNA(VLOOKUP($AD137,'DATOS | DATA'!$AD$27:$AF$22000,2,FALSE)),NA(),VLOOKUP($AD137,'DATOS | DATA'!$AD$27:$AF$22000,2,FALSE))</f>
        <v>42.17</v>
      </c>
      <c r="AF137" s="210">
        <f ca="1">IF(ISNA(VLOOKUP($AD137,'DATOS | DATA'!$AD$27:$AF$22000,3,FALSE)),NA(),VLOOKUP($AD137,'DATOS | DATA'!$AD$27:$AF$22000,3,FALSE))</f>
        <v>68.260000000000005</v>
      </c>
      <c r="AH137" s="63">
        <f t="shared" ca="1" si="29"/>
        <v>45630</v>
      </c>
      <c r="AI137" s="210">
        <f ca="1">IF(ISNA(VLOOKUP($AH137,'DATOS | DATA'!$AH$27:$AK$22000,2,FALSE)),NA(),VLOOKUP($AH137,'DATOS | DATA'!$AH$27:$AK$22000,2,FALSE))</f>
        <v>154.90150726610045</v>
      </c>
      <c r="AJ137" s="210">
        <f ca="1">IF(ISNA(VLOOKUP($AH137,'DATOS | DATA'!$AH$27:$AK$22000,3,FALSE)),NA(),VLOOKUP($AH137,'DATOS | DATA'!$AH$27:$AK$22000,3,FALSE))</f>
        <v>132.40134243038432</v>
      </c>
      <c r="AK137" s="210">
        <f ca="1">IF(ISNA(VLOOKUP($AH137,'DATOS | DATA'!$AH$27:$AK$22000,4,FALSE)),NA(),VLOOKUP($AH137,'DATOS | DATA'!$AH$27:$AK$22000,4,FALSE))</f>
        <v>112.83042529996648</v>
      </c>
      <c r="AM137" s="63">
        <f t="shared" ca="1" si="30"/>
        <v>45630</v>
      </c>
      <c r="AN137" s="217">
        <f ca="1">IF(ISNA(VLOOKUP($AM137,'DATOS | DATA'!$AM$27:$AP$22000,2,FALSE)),NA(),VLOOKUP($AM137,'DATOS | DATA'!$AM$27:$AP$22000,2,FALSE))</f>
        <v>223.98336797687452</v>
      </c>
      <c r="AO137" s="217">
        <f ca="1">IF(ISNA(VLOOKUP($AM137,'DATOS | DATA'!$AM$27:$AP$22000,3,FALSE)),NA(),VLOOKUP($AM137,'DATOS | DATA'!$AM$27:$AP$22000,3,FALSE))</f>
        <v>244.662748134113</v>
      </c>
      <c r="AP137" s="217">
        <f ca="1">IF(ISNA(VLOOKUP($AM137,'DATOS | DATA'!$AM$27:$AP$22000,4,FALSE)),NA(),VLOOKUP($AM137,'DATOS | DATA'!$AM$27:$AP$22000,4,FALSE))</f>
        <v>213.57563441340744</v>
      </c>
      <c r="AR137" s="63">
        <f t="shared" ca="1" si="31"/>
        <v>45630</v>
      </c>
      <c r="AS137" s="217">
        <f ca="1">IF(ISNA(VLOOKUP($AR137,'DATOS | DATA'!$AR$27:$AT$22000,2,FALSE)),NA(),VLOOKUP($AR137,'DATOS | DATA'!$AR$27:$AT$22000,2,FALSE))</f>
        <v>138.48693924669115</v>
      </c>
      <c r="AT137" s="217">
        <f ca="1">IF(ISNA(VLOOKUP($AR137,'DATOS | DATA'!$AR$27:$AT$22000,3,FALSE)),NA(),VLOOKUP($AR137,'DATOS | DATA'!$AR$27:$AT$22000,3,FALSE))</f>
        <v>134.42783688941432</v>
      </c>
      <c r="AV137" s="63">
        <f t="shared" ca="1" si="21"/>
        <v>45630</v>
      </c>
      <c r="AW137" s="211">
        <f ca="1">IF(ISNA(VLOOKUP(AV137,'DATOS | DATA'!$AV$27:$AW$21786,2,FALSE)),NA(),VLOOKUP(AV137,'DATOS | DATA'!$AV$27:$AW$21786,2,FALSE))</f>
        <v>41227.357349999998</v>
      </c>
      <c r="AY137" s="71">
        <f t="shared" ca="1" si="22"/>
        <v>45630</v>
      </c>
      <c r="AZ137" s="220">
        <f ca="1">IF(ISNA(VLOOKUP($AY137,'DATOS | DATA'!$AY$27:$BE$22000,2,FALSE)),NA(),VLOOKUP($AY137,'DATOS | DATA'!$AY$27:$BE$22000,2,FALSE))</f>
        <v>1346.6337899999999</v>
      </c>
      <c r="BA137" s="220">
        <f ca="1">IF(ISNA(VLOOKUP($AY137,'DATOS | DATA'!$AY$27:$BE$22000,3,FALSE)),NA(),VLOOKUP($AY137,'DATOS | DATA'!$AY$27:$BE$22000,3,FALSE))</f>
        <v>752.14058584567783</v>
      </c>
      <c r="BB137" s="220">
        <f ca="1">IF(ISNA(VLOOKUP($AY137,'DATOS | DATA'!$AY$27:$BE$22000,4,FALSE)),NA(),VLOOKUP($AY137,'DATOS | DATA'!$AY$27:$BE$22000,4,FALSE))</f>
        <v>38.478762989699966</v>
      </c>
      <c r="BC137" s="220">
        <f ca="1">IF(ISNA(VLOOKUP($AY137,'DATOS | DATA'!$AY$27:$BE$22000,5,FALSE)),NA(),VLOOKUP($AY137,'DATOS | DATA'!$AY$27:$BE$22000,5,FALSE))</f>
        <v>-2143.2282783170526</v>
      </c>
      <c r="BD137" s="220">
        <f ca="1">IF(ISNA(VLOOKUP($AY137,'DATOS | DATA'!$AY$27:$BE$22000,6,FALSE)),NA(),VLOOKUP($AY137,'DATOS | DATA'!$AY$27:$BE$22000,6,FALSE))</f>
        <v>326.62524297483355</v>
      </c>
      <c r="BE137" s="220">
        <f ca="1">IF(ISNA(VLOOKUP($AY137,'DATOS | DATA'!$AY$27:$BE$22000,7,FALSE)),NA(),VLOOKUP($AY137,'DATOS | DATA'!$AY$27:$BE$22000,7,FALSE))</f>
        <v>320.65010349316151</v>
      </c>
    </row>
    <row r="138" spans="4:57">
      <c r="D138" s="63">
        <f t="shared" ca="1" si="24"/>
        <v>45631</v>
      </c>
      <c r="E138" s="211">
        <f ca="1">IF(ISNA(VLOOKUP($D138,'DATOS | DATA'!$D$27:$G$22000,2,FALSE)),NA(),VLOOKUP($D138,'DATOS | DATA'!$D$27:$G$22000,2,FALSE))</f>
        <v>9667.0879999999997</v>
      </c>
      <c r="F138" s="211">
        <f ca="1">IF(ISNA(VLOOKUP($D138,'DATOS | DATA'!$D$27:$G$22000,3,FALSE)),NA(),VLOOKUP($D138,'DATOS | DATA'!$D$27:$G$22000,3,FALSE))</f>
        <v>16782.827000000001</v>
      </c>
      <c r="G138" s="211">
        <f ca="1">IF(ISNA(VLOOKUP($D138,'DATOS | DATA'!$D$27:$G$22000,4,FALSE)),NA(),VLOOKUP($D138,'DATOS | DATA'!$D$27:$G$22000,4,FALSE))</f>
        <v>26449.915000000001</v>
      </c>
      <c r="I138" s="63">
        <f t="shared" ca="1" si="32"/>
        <v>45631</v>
      </c>
      <c r="J138" s="68">
        <f ca="1">IF(ISNA(VLOOKUP($I138,'DATOS | DATA'!$I$232:$K$21999,2,FALSE)),NA(),IF(VLOOKUP($I138,'DATOS | DATA'!$I$232:$K$21999,2,FALSE)="s/o",NA(),VLOOKUP($I138,'DATOS | DATA'!$I$232:$K$21999,2,FALSE)))</f>
        <v>41.75</v>
      </c>
      <c r="K138" s="68">
        <f ca="1">IF(ISNA(VLOOKUP($I138,'DATOS | DATA'!$I$232:$K$21999,3,FALSE)),NA(),IF(VLOOKUP($I138,'DATOS | DATA'!$I$232:$K$21999,3,FALSE)="s/o",NA(),VLOOKUP($I138,'DATOS | DATA'!$I$232:$K$21999,3,FALSE)))</f>
        <v>40.29</v>
      </c>
      <c r="M138" s="63">
        <f t="shared" ca="1" si="23"/>
        <v>45631</v>
      </c>
      <c r="N138" s="211">
        <f ca="1">IF(ISNA(VLOOKUP($M138,'DATOS | DATA'!$M$27:$O$22000,2,FALSE)),NA(),VLOOKUP($M138,'DATOS | DATA'!$M$27:$O$22000,2,FALSE))</f>
        <v>31534</v>
      </c>
      <c r="O138" s="217">
        <f ca="1">IF(ISNA(VLOOKUP($M138,'DATOS | DATA'!$M$27:$O$22000,3,FALSE)),NA(),VLOOKUP($M138,'DATOS | DATA'!$M$27:$O$22000,3,FALSE))</f>
        <v>1013.8333</v>
      </c>
      <c r="Q138" s="63">
        <f t="shared" ca="1" si="25"/>
        <v>45631</v>
      </c>
      <c r="R138" s="210">
        <f ca="1">IF(ISNA(VLOOKUP($Q138,'DATOS | DATA'!$Q$27:$S$22000,2,FALSE)),NA(),VLOOKUP($Q138,'DATOS | DATA'!$Q$27:$S$22000,2,FALSE))</f>
        <v>210.04709369237878</v>
      </c>
      <c r="S138" s="210">
        <f ca="1">IF(ISNA(VLOOKUP($Q138,'DATOS | DATA'!$Q$27:$S$22000,3,FALSE)),NA(),VLOOKUP($Q138,'DATOS | DATA'!$Q$27:$S$22000,3,FALSE))</f>
        <v>126.87730700448539</v>
      </c>
      <c r="T138" s="57"/>
      <c r="U138" s="63">
        <f t="shared" ca="1" si="26"/>
        <v>45631</v>
      </c>
      <c r="V138" s="217">
        <f ca="1">IF(ISNA(VLOOKUP(U138,'DATOS | DATA'!$U$210:$V$22000,2,FALSE)),NA(),VLOOKUP(U138,'DATOS | DATA'!$U$210:$V$22000,2,FALSE))</f>
        <v>46.785601018590064</v>
      </c>
      <c r="X138" s="63">
        <f t="shared" ca="1" si="27"/>
        <v>45631</v>
      </c>
      <c r="Y138" s="210">
        <f ca="1">IF(ISNA(VLOOKUP($X138,'DATOS | DATA'!$X$27:$AA$22000,2,FALSE)),NA(),VLOOKUP($X138,'DATOS | DATA'!$X$27:$AA$22000,2,FALSE))</f>
        <v>35.375</v>
      </c>
      <c r="Z138" s="210">
        <f ca="1">IF(ISNA(VLOOKUP($X138,'DATOS | DATA'!$X$27:$AA$22000,3,FALSE)),NA(),VLOOKUP($X138,'DATOS | DATA'!$X$27:$AA$22000,3,FALSE))</f>
        <v>29.15</v>
      </c>
      <c r="AA138" s="210">
        <f ca="1">IF(ISNA(VLOOKUP($X138,'DATOS | DATA'!$X$27:$AA$22000,4,FALSE)),NA(),VLOOKUP($X138,'DATOS | DATA'!$X$27:$AA$22000,4,FALSE))</f>
        <v>36.75</v>
      </c>
      <c r="AB138" s="210">
        <f ca="1">IF(ISNA(VLOOKUP($X138,'DATOS | DATA'!$X$27:$AB$22000,5,FALSE)),NA(),VLOOKUP($X138,'DATOS | DATA'!$X$27:$AB$22000,5,FALSE))</f>
        <v>38.5625</v>
      </c>
      <c r="AD138" s="63">
        <f t="shared" ca="1" si="28"/>
        <v>45631</v>
      </c>
      <c r="AE138" s="210">
        <f ca="1">IF(ISNA(VLOOKUP($AD138,'DATOS | DATA'!$AD$27:$AF$22000,2,FALSE)),NA(),VLOOKUP($AD138,'DATOS | DATA'!$AD$27:$AF$22000,2,FALSE))</f>
        <v>42.04</v>
      </c>
      <c r="AF138" s="210">
        <f ca="1">IF(ISNA(VLOOKUP($AD138,'DATOS | DATA'!$AD$27:$AF$22000,3,FALSE)),NA(),VLOOKUP($AD138,'DATOS | DATA'!$AD$27:$AF$22000,3,FALSE))</f>
        <v>69.17</v>
      </c>
      <c r="AH138" s="63">
        <f t="shared" ca="1" si="29"/>
        <v>45631</v>
      </c>
      <c r="AI138" s="210">
        <f ca="1">IF(ISNA(VLOOKUP($AH138,'DATOS | DATA'!$AH$27:$AK$22000,2,FALSE)),NA(),VLOOKUP($AH138,'DATOS | DATA'!$AH$27:$AK$22000,2,FALSE))</f>
        <v>155.9657658095305</v>
      </c>
      <c r="AJ138" s="210">
        <f ca="1">IF(ISNA(VLOOKUP($AH138,'DATOS | DATA'!$AH$27:$AK$22000,3,FALSE)),NA(),VLOOKUP($AH138,'DATOS | DATA'!$AH$27:$AK$22000,3,FALSE))</f>
        <v>133.22029513683998</v>
      </c>
      <c r="AK138" s="210">
        <f ca="1">IF(ISNA(VLOOKUP($AH138,'DATOS | DATA'!$AH$27:$AK$22000,4,FALSE)),NA(),VLOOKUP($AH138,'DATOS | DATA'!$AH$27:$AK$22000,4,FALSE))</f>
        <v>113.42748448142301</v>
      </c>
      <c r="AM138" s="63">
        <f t="shared" ca="1" si="30"/>
        <v>45631</v>
      </c>
      <c r="AN138" s="217">
        <f ca="1">IF(ISNA(VLOOKUP($AM138,'DATOS | DATA'!$AM$27:$AP$22000,2,FALSE)),NA(),VLOOKUP($AM138,'DATOS | DATA'!$AM$27:$AP$22000,2,FALSE))</f>
        <v>223.83606098809605</v>
      </c>
      <c r="AO138" s="217">
        <f ca="1">IF(ISNA(VLOOKUP($AM138,'DATOS | DATA'!$AM$27:$AP$22000,3,FALSE)),NA(),VLOOKUP($AM138,'DATOS | DATA'!$AM$27:$AP$22000,3,FALSE))</f>
        <v>244.66741747820845</v>
      </c>
      <c r="AP138" s="217">
        <f ca="1">IF(ISNA(VLOOKUP($AM138,'DATOS | DATA'!$AM$27:$AP$22000,4,FALSE)),NA(),VLOOKUP($AM138,'DATOS | DATA'!$AM$27:$AP$22000,4,FALSE))</f>
        <v>213.14313967168806</v>
      </c>
      <c r="AR138" s="63">
        <f t="shared" ca="1" si="31"/>
        <v>45631</v>
      </c>
      <c r="AS138" s="217">
        <f ca="1">IF(ISNA(VLOOKUP($AR138,'DATOS | DATA'!$AR$27:$AT$22000,2,FALSE)),NA(),VLOOKUP($AR138,'DATOS | DATA'!$AR$27:$AT$22000,2,FALSE))</f>
        <v>139.61359583486419</v>
      </c>
      <c r="AT138" s="217">
        <f ca="1">IF(ISNA(VLOOKUP($AR138,'DATOS | DATA'!$AR$27:$AT$22000,3,FALSE)),NA(),VLOOKUP($AR138,'DATOS | DATA'!$AR$27:$AT$22000,3,FALSE))</f>
        <v>134.09648252055132</v>
      </c>
      <c r="AV138" s="63">
        <f t="shared" ca="1" si="21"/>
        <v>45631</v>
      </c>
      <c r="AW138" s="211">
        <f ca="1">IF(ISNA(VLOOKUP(AV138,'DATOS | DATA'!$AV$27:$AW$21786,2,FALSE)),NA(),VLOOKUP(AV138,'DATOS | DATA'!$AV$27:$AW$21786,2,FALSE))</f>
        <v>41469.520428999997</v>
      </c>
      <c r="AY138" s="71">
        <f t="shared" ca="1" si="22"/>
        <v>45631</v>
      </c>
      <c r="AZ138" s="220">
        <f ca="1">IF(ISNA(VLOOKUP($AY138,'DATOS | DATA'!$AY$27:$BE$22000,2,FALSE)),NA(),VLOOKUP($AY138,'DATOS | DATA'!$AY$27:$BE$22000,2,FALSE))</f>
        <v>1490.3964799999999</v>
      </c>
      <c r="BA138" s="220">
        <f ca="1">IF(ISNA(VLOOKUP($AY138,'DATOS | DATA'!$AY$27:$BE$22000,3,FALSE)),NA(),VLOOKUP($AY138,'DATOS | DATA'!$AY$27:$BE$22000,3,FALSE))</f>
        <v>752.17160706169818</v>
      </c>
      <c r="BB138" s="220">
        <f ca="1">IF(ISNA(VLOOKUP($AY138,'DATOS | DATA'!$AY$27:$BE$22000,4,FALSE)),NA(),VLOOKUP($AY138,'DATOS | DATA'!$AY$27:$BE$22000,4,FALSE))</f>
        <v>1.3258306908000046</v>
      </c>
      <c r="BC138" s="220">
        <f ca="1">IF(ISNA(VLOOKUP($AY138,'DATOS | DATA'!$AY$27:$BE$22000,5,FALSE)),NA(),VLOOKUP($AY138,'DATOS | DATA'!$AY$27:$BE$22000,5,FALSE))</f>
        <v>-2273.4815834822116</v>
      </c>
      <c r="BD138" s="220">
        <f ca="1">IF(ISNA(VLOOKUP($AY138,'DATOS | DATA'!$AY$27:$BE$22000,6,FALSE)),NA(),VLOOKUP($AY138,'DATOS | DATA'!$AY$27:$BE$22000,6,FALSE))</f>
        <v>318.60862627661533</v>
      </c>
      <c r="BE138" s="220">
        <f ca="1">IF(ISNA(VLOOKUP($AY138,'DATOS | DATA'!$AY$27:$BE$22000,7,FALSE)),NA(),VLOOKUP($AY138,'DATOS | DATA'!$AY$27:$BE$22000,7,FALSE))</f>
        <v>289.02096054690332</v>
      </c>
    </row>
    <row r="139" spans="4:57">
      <c r="D139" s="63">
        <f t="shared" ca="1" si="24"/>
        <v>45632</v>
      </c>
      <c r="E139" s="211">
        <f ca="1">IF(ISNA(VLOOKUP($D139,'DATOS | DATA'!$D$27:$G$22000,2,FALSE)),NA(),VLOOKUP($D139,'DATOS | DATA'!$D$27:$G$22000,2,FALSE))</f>
        <v>10057.562</v>
      </c>
      <c r="F139" s="211">
        <f ca="1">IF(ISNA(VLOOKUP($D139,'DATOS | DATA'!$D$27:$G$22000,3,FALSE)),NA(),VLOOKUP($D139,'DATOS | DATA'!$D$27:$G$22000,3,FALSE))</f>
        <v>16882.331999999999</v>
      </c>
      <c r="G139" s="211">
        <f ca="1">IF(ISNA(VLOOKUP($D139,'DATOS | DATA'!$D$27:$G$22000,4,FALSE)),NA(),VLOOKUP($D139,'DATOS | DATA'!$D$27:$G$22000,4,FALSE))</f>
        <v>26939.894</v>
      </c>
      <c r="I139" s="63">
        <f t="shared" ca="1" si="32"/>
        <v>45632</v>
      </c>
      <c r="J139" s="68">
        <f ca="1">IF(ISNA(VLOOKUP($I139,'DATOS | DATA'!$I$232:$K$21999,2,FALSE)),NA(),IF(VLOOKUP($I139,'DATOS | DATA'!$I$232:$K$21999,2,FALSE)="s/o",NA(),VLOOKUP($I139,'DATOS | DATA'!$I$232:$K$21999,2,FALSE)))</f>
        <v>36.47</v>
      </c>
      <c r="K139" s="68">
        <f ca="1">IF(ISNA(VLOOKUP($I139,'DATOS | DATA'!$I$232:$K$21999,3,FALSE)),NA(),IF(VLOOKUP($I139,'DATOS | DATA'!$I$232:$K$21999,3,FALSE)="s/o",NA(),VLOOKUP($I139,'DATOS | DATA'!$I$232:$K$21999,3,FALSE)))</f>
        <v>36</v>
      </c>
      <c r="M139" s="63">
        <f t="shared" ca="1" si="23"/>
        <v>45632</v>
      </c>
      <c r="N139" s="211">
        <f ca="1">IF(ISNA(VLOOKUP($M139,'DATOS | DATA'!$M$27:$O$22000,2,FALSE)),NA(),VLOOKUP($M139,'DATOS | DATA'!$M$27:$O$22000,2,FALSE))</f>
        <v>31531</v>
      </c>
      <c r="O139" s="217">
        <f ca="1">IF(ISNA(VLOOKUP($M139,'DATOS | DATA'!$M$27:$O$22000,3,FALSE)),NA(),VLOOKUP($M139,'DATOS | DATA'!$M$27:$O$22000,3,FALSE))</f>
        <v>1015.75</v>
      </c>
      <c r="Q139" s="63">
        <f t="shared" ca="1" si="25"/>
        <v>45632</v>
      </c>
      <c r="R139" s="210">
        <f ca="1">IF(ISNA(VLOOKUP($Q139,'DATOS | DATA'!$Q$27:$S$22000,2,FALSE)),NA(),VLOOKUP($Q139,'DATOS | DATA'!$Q$27:$S$22000,2,FALSE))</f>
        <v>207.25200783863903</v>
      </c>
      <c r="S139" s="210">
        <f ca="1">IF(ISNA(VLOOKUP($Q139,'DATOS | DATA'!$Q$27:$S$22000,3,FALSE)),NA(),VLOOKUP($Q139,'DATOS | DATA'!$Q$27:$S$22000,3,FALSE))</f>
        <v>127.05956878245917</v>
      </c>
      <c r="T139" s="57"/>
      <c r="U139" s="63">
        <f t="shared" ca="1" si="26"/>
        <v>45632</v>
      </c>
      <c r="V139" s="217">
        <f ca="1">IF(ISNA(VLOOKUP(U139,'DATOS | DATA'!$U$210:$V$22000,2,FALSE)),NA(),VLOOKUP(U139,'DATOS | DATA'!$U$210:$V$22000,2,FALSE))</f>
        <v>47.35263761163489</v>
      </c>
      <c r="X139" s="63">
        <f t="shared" ca="1" si="27"/>
        <v>45632</v>
      </c>
      <c r="Y139" s="210">
        <f ca="1">IF(ISNA(VLOOKUP($X139,'DATOS | DATA'!$X$27:$AA$22000,2,FALSE)),NA(),VLOOKUP($X139,'DATOS | DATA'!$X$27:$AA$22000,2,FALSE))</f>
        <v>32.5625</v>
      </c>
      <c r="Z139" s="210">
        <f ca="1">IF(ISNA(VLOOKUP($X139,'DATOS | DATA'!$X$27:$AA$22000,3,FALSE)),NA(),VLOOKUP($X139,'DATOS | DATA'!$X$27:$AA$22000,3,FALSE))</f>
        <v>27.93</v>
      </c>
      <c r="AA139" s="210">
        <f ca="1">IF(ISNA(VLOOKUP($X139,'DATOS | DATA'!$X$27:$AA$22000,4,FALSE)),NA(),VLOOKUP($X139,'DATOS | DATA'!$X$27:$AA$22000,4,FALSE))</f>
        <v>33.625</v>
      </c>
      <c r="AB139" s="210">
        <f ca="1">IF(ISNA(VLOOKUP($X139,'DATOS | DATA'!$X$27:$AB$22000,5,FALSE)),NA(),VLOOKUP($X139,'DATOS | DATA'!$X$27:$AB$22000,5,FALSE))</f>
        <v>35</v>
      </c>
      <c r="AD139" s="63">
        <f t="shared" ca="1" si="28"/>
        <v>45632</v>
      </c>
      <c r="AE139" s="210">
        <f ca="1">IF(ISNA(VLOOKUP($AD139,'DATOS | DATA'!$AD$27:$AF$22000,2,FALSE)),NA(),VLOOKUP($AD139,'DATOS | DATA'!$AD$27:$AF$22000,2,FALSE))</f>
        <v>40.630000000000003</v>
      </c>
      <c r="AF139" s="210">
        <f ca="1">IF(ISNA(VLOOKUP($AD139,'DATOS | DATA'!$AD$27:$AF$22000,3,FALSE)),NA(),VLOOKUP($AD139,'DATOS | DATA'!$AD$27:$AF$22000,3,FALSE))</f>
        <v>69.92</v>
      </c>
      <c r="AH139" s="63">
        <f t="shared" ca="1" si="29"/>
        <v>45632</v>
      </c>
      <c r="AI139" s="210">
        <f ca="1">IF(ISNA(VLOOKUP($AH139,'DATOS | DATA'!$AH$27:$AK$22000,2,FALSE)),NA(),VLOOKUP($AH139,'DATOS | DATA'!$AH$27:$AK$22000,2,FALSE))</f>
        <v>157.22043603505131</v>
      </c>
      <c r="AJ139" s="210">
        <f ca="1">IF(ISNA(VLOOKUP($AH139,'DATOS | DATA'!$AH$27:$AK$22000,3,FALSE)),NA(),VLOOKUP($AH139,'DATOS | DATA'!$AH$27:$AK$22000,3,FALSE))</f>
        <v>133.91839934202906</v>
      </c>
      <c r="AK139" s="210">
        <f ca="1">IF(ISNA(VLOOKUP($AH139,'DATOS | DATA'!$AH$27:$AK$22000,4,FALSE)),NA(),VLOOKUP($AH139,'DATOS | DATA'!$AH$27:$AK$22000,4,FALSE))</f>
        <v>113.66481164167293</v>
      </c>
      <c r="AM139" s="63">
        <f t="shared" ca="1" si="30"/>
        <v>45632</v>
      </c>
      <c r="AN139" s="217">
        <f ca="1">IF(ISNA(VLOOKUP($AM139,'DATOS | DATA'!$AM$27:$AP$22000,2,FALSE)),NA(),VLOOKUP($AM139,'DATOS | DATA'!$AM$27:$AP$22000,2,FALSE))</f>
        <v>223.41958392255682</v>
      </c>
      <c r="AO139" s="217">
        <f ca="1">IF(ISNA(VLOOKUP($AM139,'DATOS | DATA'!$AM$27:$AP$22000,3,FALSE)),NA(),VLOOKUP($AM139,'DATOS | DATA'!$AM$27:$AP$22000,3,FALSE))</f>
        <v>244.02576938328306</v>
      </c>
      <c r="AP139" s="217">
        <f ca="1">IF(ISNA(VLOOKUP($AM139,'DATOS | DATA'!$AM$27:$AP$22000,4,FALSE)),NA(),VLOOKUP($AM139,'DATOS | DATA'!$AM$27:$AP$22000,4,FALSE))</f>
        <v>212.70744135262612</v>
      </c>
      <c r="AR139" s="63">
        <f t="shared" ca="1" si="31"/>
        <v>45632</v>
      </c>
      <c r="AS139" s="217">
        <f ca="1">IF(ISNA(VLOOKUP($AR139,'DATOS | DATA'!$AR$27:$AT$22000,2,FALSE)),NA(),VLOOKUP($AR139,'DATOS | DATA'!$AR$27:$AT$22000,2,FALSE))</f>
        <v>140.71848230703682</v>
      </c>
      <c r="AT139" s="217">
        <f ca="1">IF(ISNA(VLOOKUP($AR139,'DATOS | DATA'!$AR$27:$AT$22000,3,FALSE)),NA(),VLOOKUP($AR139,'DATOS | DATA'!$AR$27:$AT$22000,3,FALSE))</f>
        <v>133.7790749550345</v>
      </c>
      <c r="AV139" s="63">
        <f t="shared" ca="1" si="21"/>
        <v>45632</v>
      </c>
      <c r="AW139" s="211">
        <f ca="1">IF(ISNA(VLOOKUP(AV139,'DATOS | DATA'!$AV$27:$AW$21786,2,FALSE)),NA(),VLOOKUP(AV139,'DATOS | DATA'!$AV$27:$AW$21786,2,FALSE))</f>
        <v>40707.106468999998</v>
      </c>
      <c r="AY139" s="71">
        <f t="shared" ca="1" si="22"/>
        <v>45632</v>
      </c>
      <c r="AZ139" s="220">
        <f ca="1">IF(ISNA(VLOOKUP($AY139,'DATOS | DATA'!$AY$27:$BE$22000,2,FALSE)),NA(),VLOOKUP($AY139,'DATOS | DATA'!$AY$27:$BE$22000,2,FALSE))</f>
        <v>1493.7724799999999</v>
      </c>
      <c r="BA139" s="220">
        <f ca="1">IF(ISNA(VLOOKUP($AY139,'DATOS | DATA'!$AY$27:$BE$22000,3,FALSE)),NA(),VLOOKUP($AY139,'DATOS | DATA'!$AY$27:$BE$22000,3,FALSE))</f>
        <v>752.37117837522771</v>
      </c>
      <c r="BB139" s="220">
        <f ca="1">IF(ISNA(VLOOKUP($AY139,'DATOS | DATA'!$AY$27:$BE$22000,4,FALSE)),NA(),VLOOKUP($AY139,'DATOS | DATA'!$AY$27:$BE$22000,4,FALSE))</f>
        <v>-100.85356248748003</v>
      </c>
      <c r="BC139" s="220">
        <f ca="1">IF(ISNA(VLOOKUP($AY139,'DATOS | DATA'!$AY$27:$BE$22000,5,FALSE)),NA(),VLOOKUP($AY139,'DATOS | DATA'!$AY$27:$BE$22000,5,FALSE))</f>
        <v>-1546.8791048735623</v>
      </c>
      <c r="BD139" s="220">
        <f ca="1">IF(ISNA(VLOOKUP($AY139,'DATOS | DATA'!$AY$27:$BE$22000,6,FALSE)),NA(),VLOOKUP($AY139,'DATOS | DATA'!$AY$27:$BE$22000,6,FALSE))</f>
        <v>238.28049687727051</v>
      </c>
      <c r="BE139" s="220">
        <f ca="1">IF(ISNA(VLOOKUP($AY139,'DATOS | DATA'!$AY$27:$BE$22000,7,FALSE)),NA(),VLOOKUP($AY139,'DATOS | DATA'!$AY$27:$BE$22000,7,FALSE))</f>
        <v>836.691487891458</v>
      </c>
    </row>
    <row r="140" spans="4:57">
      <c r="D140" s="63">
        <f t="shared" ca="1" si="24"/>
        <v>45633</v>
      </c>
      <c r="E140" s="211">
        <f ca="1">IF(ISNA(VLOOKUP($D140,'DATOS | DATA'!$D$27:$G$22000,2,FALSE)),NA(),VLOOKUP($D140,'DATOS | DATA'!$D$27:$G$22000,2,FALSE))</f>
        <v>10057.562</v>
      </c>
      <c r="F140" s="211">
        <f ca="1">IF(ISNA(VLOOKUP($D140,'DATOS | DATA'!$D$27:$G$22000,3,FALSE)),NA(),VLOOKUP($D140,'DATOS | DATA'!$D$27:$G$22000,3,FALSE))</f>
        <v>16882.331999999999</v>
      </c>
      <c r="G140" s="211">
        <f ca="1">IF(ISNA(VLOOKUP($D140,'DATOS | DATA'!$D$27:$G$22000,4,FALSE)),NA(),VLOOKUP($D140,'DATOS | DATA'!$D$27:$G$22000,4,FALSE))</f>
        <v>26939.894</v>
      </c>
      <c r="I140" s="63">
        <f t="shared" ca="1" si="32"/>
        <v>45633</v>
      </c>
      <c r="J140" s="68" t="e">
        <f ca="1">IF(ISNA(VLOOKUP($I140,'DATOS | DATA'!$I$232:$K$21999,2,FALSE)),NA(),IF(VLOOKUP($I140,'DATOS | DATA'!$I$232:$K$21999,2,FALSE)="s/o",NA(),VLOOKUP($I140,'DATOS | DATA'!$I$232:$K$21999,2,FALSE)))</f>
        <v>#N/A</v>
      </c>
      <c r="K140" s="68" t="e">
        <f ca="1">IF(ISNA(VLOOKUP($I140,'DATOS | DATA'!$I$232:$K$21999,3,FALSE)),NA(),IF(VLOOKUP($I140,'DATOS | DATA'!$I$232:$K$21999,3,FALSE)="s/o",NA(),VLOOKUP($I140,'DATOS | DATA'!$I$232:$K$21999,3,FALSE)))</f>
        <v>#N/A</v>
      </c>
      <c r="M140" s="63">
        <f t="shared" ca="1" si="23"/>
        <v>45633</v>
      </c>
      <c r="N140" s="211">
        <f ca="1">IF(ISNA(VLOOKUP($M140,'DATOS | DATA'!$M$27:$O$22000,2,FALSE)),NA(),VLOOKUP($M140,'DATOS | DATA'!$M$27:$O$22000,2,FALSE))</f>
        <v>31531</v>
      </c>
      <c r="O140" s="217">
        <f ca="1">IF(ISNA(VLOOKUP($M140,'DATOS | DATA'!$M$27:$O$22000,3,FALSE)),NA(),VLOOKUP($M140,'DATOS | DATA'!$M$27:$O$22000,3,FALSE))</f>
        <v>1015.75</v>
      </c>
      <c r="Q140" s="63">
        <f t="shared" ca="1" si="25"/>
        <v>45633</v>
      </c>
      <c r="R140" s="210">
        <f ca="1">IF(ISNA(VLOOKUP($Q140,'DATOS | DATA'!$Q$27:$S$22000,2,FALSE)),NA(),VLOOKUP($Q140,'DATOS | DATA'!$Q$27:$S$22000,2,FALSE))</f>
        <v>204.51673769361074</v>
      </c>
      <c r="S140" s="210">
        <f ca="1">IF(ISNA(VLOOKUP($Q140,'DATOS | DATA'!$Q$27:$S$22000,3,FALSE)),NA(),VLOOKUP($Q140,'DATOS | DATA'!$Q$27:$S$22000,3,FALSE))</f>
        <v>127.37325173320957</v>
      </c>
      <c r="T140" s="57"/>
      <c r="U140" s="63">
        <f t="shared" ca="1" si="26"/>
        <v>45633</v>
      </c>
      <c r="V140" s="217">
        <f ca="1">IF(ISNA(VLOOKUP(U140,'DATOS | DATA'!$U$210:$V$22000,2,FALSE)),NA(),VLOOKUP(U140,'DATOS | DATA'!$U$210:$V$22000,2,FALSE))</f>
        <v>47.35263761163489</v>
      </c>
      <c r="X140" s="63">
        <f t="shared" ca="1" si="27"/>
        <v>45633</v>
      </c>
      <c r="Y140" s="210" t="e">
        <f ca="1">IF(ISNA(VLOOKUP($X140,'DATOS | DATA'!$X$27:$AA$22000,2,FALSE)),NA(),VLOOKUP($X140,'DATOS | DATA'!$X$27:$AA$22000,2,FALSE))</f>
        <v>#N/A</v>
      </c>
      <c r="Z140" s="210" t="e">
        <f ca="1">IF(ISNA(VLOOKUP($X140,'DATOS | DATA'!$X$27:$AA$22000,3,FALSE)),NA(),VLOOKUP($X140,'DATOS | DATA'!$X$27:$AA$22000,3,FALSE))</f>
        <v>#N/A</v>
      </c>
      <c r="AA140" s="210" t="e">
        <f ca="1">IF(ISNA(VLOOKUP($X140,'DATOS | DATA'!$X$27:$AA$22000,4,FALSE)),NA(),VLOOKUP($X140,'DATOS | DATA'!$X$27:$AA$22000,4,FALSE))</f>
        <v>#N/A</v>
      </c>
      <c r="AB140" s="210" t="e">
        <f ca="1">IF(ISNA(VLOOKUP($X140,'DATOS | DATA'!$X$27:$AB$22000,5,FALSE)),NA(),VLOOKUP($X140,'DATOS | DATA'!$X$27:$AB$22000,5,FALSE))</f>
        <v>#N/A</v>
      </c>
      <c r="AD140" s="63">
        <f t="shared" ca="1" si="28"/>
        <v>45633</v>
      </c>
      <c r="AE140" s="210" t="e">
        <f ca="1">IF(ISNA(VLOOKUP($AD140,'DATOS | DATA'!$AD$27:$AF$22000,2,FALSE)),NA(),VLOOKUP($AD140,'DATOS | DATA'!$AD$27:$AF$22000,2,FALSE))</f>
        <v>#N/A</v>
      </c>
      <c r="AF140" s="210" t="e">
        <f ca="1">IF(ISNA(VLOOKUP($AD140,'DATOS | DATA'!$AD$27:$AF$22000,3,FALSE)),NA(),VLOOKUP($AD140,'DATOS | DATA'!$AD$27:$AF$22000,3,FALSE))</f>
        <v>#N/A</v>
      </c>
      <c r="AH140" s="63">
        <f t="shared" ca="1" si="29"/>
        <v>45633</v>
      </c>
      <c r="AI140" s="210">
        <f ca="1">IF(ISNA(VLOOKUP($AH140,'DATOS | DATA'!$AH$27:$AK$22000,2,FALSE)),NA(),VLOOKUP($AH140,'DATOS | DATA'!$AH$27:$AK$22000,2,FALSE))</f>
        <v>158.51321905038046</v>
      </c>
      <c r="AJ140" s="210">
        <f ca="1">IF(ISNA(VLOOKUP($AH140,'DATOS | DATA'!$AH$27:$AK$22000,3,FALSE)),NA(),VLOOKUP($AH140,'DATOS | DATA'!$AH$27:$AK$22000,3,FALSE))</f>
        <v>134.71527868926745</v>
      </c>
      <c r="AK140" s="210">
        <f ca="1">IF(ISNA(VLOOKUP($AH140,'DATOS | DATA'!$AH$27:$AK$22000,4,FALSE)),NA(),VLOOKUP($AH140,'DATOS | DATA'!$AH$27:$AK$22000,4,FALSE))</f>
        <v>114.07675582133061</v>
      </c>
      <c r="AM140" s="63">
        <f t="shared" ca="1" si="30"/>
        <v>45633</v>
      </c>
      <c r="AN140" s="217">
        <f ca="1">IF(ISNA(VLOOKUP($AM140,'DATOS | DATA'!$AM$27:$AP$22000,2,FALSE)),NA(),VLOOKUP($AM140,'DATOS | DATA'!$AM$27:$AP$22000,2,FALSE))</f>
        <v>223.01598566844723</v>
      </c>
      <c r="AO140" s="217">
        <f ca="1">IF(ISNA(VLOOKUP($AM140,'DATOS | DATA'!$AM$27:$AP$22000,3,FALSE)),NA(),VLOOKUP($AM140,'DATOS | DATA'!$AM$27:$AP$22000,3,FALSE))</f>
        <v>243.5626054171785</v>
      </c>
      <c r="AP140" s="217">
        <f ca="1">IF(ISNA(VLOOKUP($AM140,'DATOS | DATA'!$AM$27:$AP$22000,4,FALSE)),NA(),VLOOKUP($AM140,'DATOS | DATA'!$AM$27:$AP$22000,4,FALSE))</f>
        <v>212.13665818961346</v>
      </c>
      <c r="AR140" s="63">
        <f t="shared" ca="1" si="31"/>
        <v>45633</v>
      </c>
      <c r="AS140" s="217">
        <f ca="1">IF(ISNA(VLOOKUP($AR140,'DATOS | DATA'!$AR$27:$AT$22000,2,FALSE)),NA(),VLOOKUP($AR140,'DATOS | DATA'!$AR$27:$AT$22000,2,FALSE))</f>
        <v>141.96196789637736</v>
      </c>
      <c r="AT140" s="217">
        <f ca="1">IF(ISNA(VLOOKUP($AR140,'DATOS | DATA'!$AR$27:$AT$22000,3,FALSE)),NA(),VLOOKUP($AR140,'DATOS | DATA'!$AR$27:$AT$22000,3,FALSE))</f>
        <v>133.43451334918385</v>
      </c>
      <c r="AV140" s="63">
        <f t="shared" ca="1" si="21"/>
        <v>45633</v>
      </c>
      <c r="AW140" s="211">
        <f ca="1">IF(ISNA(VLOOKUP(AV140,'DATOS | DATA'!$AV$27:$AW$21786,2,FALSE)),NA(),VLOOKUP(AV140,'DATOS | DATA'!$AV$27:$AW$21786,2,FALSE))</f>
        <v>40707.106468999998</v>
      </c>
      <c r="AY140" s="71">
        <f t="shared" ca="1" si="22"/>
        <v>45633</v>
      </c>
      <c r="AZ140" s="220" t="e">
        <f ca="1">IF(ISNA(VLOOKUP($AY140,'DATOS | DATA'!$AY$27:$BE$22000,2,FALSE)),NA(),VLOOKUP($AY140,'DATOS | DATA'!$AY$27:$BE$22000,2,FALSE))</f>
        <v>#N/A</v>
      </c>
      <c r="BA140" s="220" t="e">
        <f ca="1">IF(ISNA(VLOOKUP($AY140,'DATOS | DATA'!$AY$27:$BE$22000,3,FALSE)),NA(),VLOOKUP($AY140,'DATOS | DATA'!$AY$27:$BE$22000,3,FALSE))</f>
        <v>#N/A</v>
      </c>
      <c r="BB140" s="220" t="e">
        <f ca="1">IF(ISNA(VLOOKUP($AY140,'DATOS | DATA'!$AY$27:$BE$22000,4,FALSE)),NA(),VLOOKUP($AY140,'DATOS | DATA'!$AY$27:$BE$22000,4,FALSE))</f>
        <v>#N/A</v>
      </c>
      <c r="BC140" s="220" t="e">
        <f ca="1">IF(ISNA(VLOOKUP($AY140,'DATOS | DATA'!$AY$27:$BE$22000,5,FALSE)),NA(),VLOOKUP($AY140,'DATOS | DATA'!$AY$27:$BE$22000,5,FALSE))</f>
        <v>#N/A</v>
      </c>
      <c r="BD140" s="220" t="e">
        <f ca="1">IF(ISNA(VLOOKUP($AY140,'DATOS | DATA'!$AY$27:$BE$22000,6,FALSE)),NA(),VLOOKUP($AY140,'DATOS | DATA'!$AY$27:$BE$22000,6,FALSE))</f>
        <v>#N/A</v>
      </c>
      <c r="BE140" s="220" t="e">
        <f ca="1">IF(ISNA(VLOOKUP($AY140,'DATOS | DATA'!$AY$27:$BE$22000,7,FALSE)),NA(),VLOOKUP($AY140,'DATOS | DATA'!$AY$27:$BE$22000,7,FALSE))</f>
        <v>#N/A</v>
      </c>
    </row>
    <row r="141" spans="4:57">
      <c r="D141" s="63">
        <f t="shared" ca="1" si="24"/>
        <v>45634</v>
      </c>
      <c r="E141" s="211">
        <f ca="1">IF(ISNA(VLOOKUP($D141,'DATOS | DATA'!$D$27:$G$22000,2,FALSE)),NA(),VLOOKUP($D141,'DATOS | DATA'!$D$27:$G$22000,2,FALSE))</f>
        <v>10057.562</v>
      </c>
      <c r="F141" s="211">
        <f ca="1">IF(ISNA(VLOOKUP($D141,'DATOS | DATA'!$D$27:$G$22000,3,FALSE)),NA(),VLOOKUP($D141,'DATOS | DATA'!$D$27:$G$22000,3,FALSE))</f>
        <v>16882.331999999999</v>
      </c>
      <c r="G141" s="211">
        <f ca="1">IF(ISNA(VLOOKUP($D141,'DATOS | DATA'!$D$27:$G$22000,4,FALSE)),NA(),VLOOKUP($D141,'DATOS | DATA'!$D$27:$G$22000,4,FALSE))</f>
        <v>26939.894</v>
      </c>
      <c r="I141" s="63">
        <f t="shared" ca="1" si="32"/>
        <v>45634</v>
      </c>
      <c r="J141" s="68" t="e">
        <f ca="1">IF(ISNA(VLOOKUP($I141,'DATOS | DATA'!$I$232:$K$21999,2,FALSE)),NA(),IF(VLOOKUP($I141,'DATOS | DATA'!$I$232:$K$21999,2,FALSE)="s/o",NA(),VLOOKUP($I141,'DATOS | DATA'!$I$232:$K$21999,2,FALSE)))</f>
        <v>#N/A</v>
      </c>
      <c r="K141" s="68" t="e">
        <f ca="1">IF(ISNA(VLOOKUP($I141,'DATOS | DATA'!$I$232:$K$21999,3,FALSE)),NA(),IF(VLOOKUP($I141,'DATOS | DATA'!$I$232:$K$21999,3,FALSE)="s/o",NA(),VLOOKUP($I141,'DATOS | DATA'!$I$232:$K$21999,3,FALSE)))</f>
        <v>#N/A</v>
      </c>
      <c r="M141" s="63">
        <f t="shared" ca="1" si="23"/>
        <v>45634</v>
      </c>
      <c r="N141" s="211">
        <f ca="1">IF(ISNA(VLOOKUP($M141,'DATOS | DATA'!$M$27:$O$22000,2,FALSE)),NA(),VLOOKUP($M141,'DATOS | DATA'!$M$27:$O$22000,2,FALSE))</f>
        <v>31531</v>
      </c>
      <c r="O141" s="217">
        <f ca="1">IF(ISNA(VLOOKUP($M141,'DATOS | DATA'!$M$27:$O$22000,3,FALSE)),NA(),VLOOKUP($M141,'DATOS | DATA'!$M$27:$O$22000,3,FALSE))</f>
        <v>1015.75</v>
      </c>
      <c r="Q141" s="63">
        <f t="shared" ca="1" si="25"/>
        <v>45634</v>
      </c>
      <c r="R141" s="210">
        <f ca="1">IF(ISNA(VLOOKUP($Q141,'DATOS | DATA'!$Q$27:$S$22000,2,FALSE)),NA(),VLOOKUP($Q141,'DATOS | DATA'!$Q$27:$S$22000,2,FALSE))</f>
        <v>201.96389298771655</v>
      </c>
      <c r="S141" s="210">
        <f ca="1">IF(ISNA(VLOOKUP($Q141,'DATOS | DATA'!$Q$27:$S$22000,3,FALSE)),NA(),VLOOKUP($Q141,'DATOS | DATA'!$Q$27:$S$22000,3,FALSE))</f>
        <v>127.69325112756613</v>
      </c>
      <c r="T141" s="57"/>
      <c r="U141" s="63">
        <f t="shared" ca="1" si="26"/>
        <v>45634</v>
      </c>
      <c r="V141" s="217">
        <f ca="1">IF(ISNA(VLOOKUP(U141,'DATOS | DATA'!$U$210:$V$22000,2,FALSE)),NA(),VLOOKUP(U141,'DATOS | DATA'!$U$210:$V$22000,2,FALSE))</f>
        <v>47.35263761163489</v>
      </c>
      <c r="X141" s="63">
        <f t="shared" ca="1" si="27"/>
        <v>45634</v>
      </c>
      <c r="Y141" s="210" t="e">
        <f ca="1">IF(ISNA(VLOOKUP($X141,'DATOS | DATA'!$X$27:$AA$22000,2,FALSE)),NA(),VLOOKUP($X141,'DATOS | DATA'!$X$27:$AA$22000,2,FALSE))</f>
        <v>#N/A</v>
      </c>
      <c r="Z141" s="210" t="e">
        <f ca="1">IF(ISNA(VLOOKUP($X141,'DATOS | DATA'!$X$27:$AA$22000,3,FALSE)),NA(),VLOOKUP($X141,'DATOS | DATA'!$X$27:$AA$22000,3,FALSE))</f>
        <v>#N/A</v>
      </c>
      <c r="AA141" s="210" t="e">
        <f ca="1">IF(ISNA(VLOOKUP($X141,'DATOS | DATA'!$X$27:$AA$22000,4,FALSE)),NA(),VLOOKUP($X141,'DATOS | DATA'!$X$27:$AA$22000,4,FALSE))</f>
        <v>#N/A</v>
      </c>
      <c r="AB141" s="210" t="e">
        <f ca="1">IF(ISNA(VLOOKUP($X141,'DATOS | DATA'!$X$27:$AB$22000,5,FALSE)),NA(),VLOOKUP($X141,'DATOS | DATA'!$X$27:$AB$22000,5,FALSE))</f>
        <v>#N/A</v>
      </c>
      <c r="AD141" s="63">
        <f t="shared" ca="1" si="28"/>
        <v>45634</v>
      </c>
      <c r="AE141" s="210" t="e">
        <f ca="1">IF(ISNA(VLOOKUP($AD141,'DATOS | DATA'!$AD$27:$AF$22000,2,FALSE)),NA(),VLOOKUP($AD141,'DATOS | DATA'!$AD$27:$AF$22000,2,FALSE))</f>
        <v>#N/A</v>
      </c>
      <c r="AF141" s="210" t="e">
        <f ca="1">IF(ISNA(VLOOKUP($AD141,'DATOS | DATA'!$AD$27:$AF$22000,3,FALSE)),NA(),VLOOKUP($AD141,'DATOS | DATA'!$AD$27:$AF$22000,3,FALSE))</f>
        <v>#N/A</v>
      </c>
      <c r="AH141" s="63">
        <f t="shared" ca="1" si="29"/>
        <v>45634</v>
      </c>
      <c r="AI141" s="210">
        <f ca="1">IF(ISNA(VLOOKUP($AH141,'DATOS | DATA'!$AH$27:$AK$22000,2,FALSE)),NA(),VLOOKUP($AH141,'DATOS | DATA'!$AH$27:$AK$22000,2,FALSE))</f>
        <v>159.82468346937387</v>
      </c>
      <c r="AJ141" s="210">
        <f ca="1">IF(ISNA(VLOOKUP($AH141,'DATOS | DATA'!$AH$27:$AK$22000,3,FALSE)),NA(),VLOOKUP($AH141,'DATOS | DATA'!$AH$27:$AK$22000,3,FALSE))</f>
        <v>135.5185992465905</v>
      </c>
      <c r="AK141" s="210">
        <f ca="1">IF(ISNA(VLOOKUP($AH141,'DATOS | DATA'!$AH$27:$AK$22000,4,FALSE)),NA(),VLOOKUP($AH141,'DATOS | DATA'!$AH$27:$AK$22000,4,FALSE))</f>
        <v>114.51344326392162</v>
      </c>
      <c r="AM141" s="63">
        <f t="shared" ca="1" si="30"/>
        <v>45634</v>
      </c>
      <c r="AN141" s="217">
        <f ca="1">IF(ISNA(VLOOKUP($AM141,'DATOS | DATA'!$AM$27:$AP$22000,2,FALSE)),NA(),VLOOKUP($AM141,'DATOS | DATA'!$AM$27:$AP$22000,2,FALSE))</f>
        <v>222.69362307724387</v>
      </c>
      <c r="AO141" s="217">
        <f ca="1">IF(ISNA(VLOOKUP($AM141,'DATOS | DATA'!$AM$27:$AP$22000,3,FALSE)),NA(),VLOOKUP($AM141,'DATOS | DATA'!$AM$27:$AP$22000,3,FALSE))</f>
        <v>243.15644028022314</v>
      </c>
      <c r="AP141" s="217">
        <f ca="1">IF(ISNA(VLOOKUP($AM141,'DATOS | DATA'!$AM$27:$AP$22000,4,FALSE)),NA(),VLOOKUP($AM141,'DATOS | DATA'!$AM$27:$AP$22000,4,FALSE))</f>
        <v>211.70852127991145</v>
      </c>
      <c r="AR141" s="63">
        <f t="shared" ca="1" si="31"/>
        <v>45634</v>
      </c>
      <c r="AS141" s="217">
        <f ca="1">IF(ISNA(VLOOKUP($AR141,'DATOS | DATA'!$AR$27:$AT$22000,2,FALSE)),NA(),VLOOKUP($AR141,'DATOS | DATA'!$AR$27:$AT$22000,2,FALSE))</f>
        <v>143.17002311587618</v>
      </c>
      <c r="AT141" s="217">
        <f ca="1">IF(ISNA(VLOOKUP($AR141,'DATOS | DATA'!$AR$27:$AT$22000,3,FALSE)),NA(),VLOOKUP($AR141,'DATOS | DATA'!$AR$27:$AT$22000,3,FALSE))</f>
        <v>133.05925575950752</v>
      </c>
      <c r="AV141" s="63">
        <f t="shared" ca="1" si="21"/>
        <v>45634</v>
      </c>
      <c r="AW141" s="211">
        <f ca="1">IF(ISNA(VLOOKUP(AV141,'DATOS | DATA'!$AV$27:$AW$21786,2,FALSE)),NA(),VLOOKUP(AV141,'DATOS | DATA'!$AV$27:$AW$21786,2,FALSE))</f>
        <v>40707.106468999998</v>
      </c>
      <c r="AY141" s="71">
        <f t="shared" ca="1" si="22"/>
        <v>45634</v>
      </c>
      <c r="AZ141" s="220" t="e">
        <f ca="1">IF(ISNA(VLOOKUP($AY141,'DATOS | DATA'!$AY$27:$BE$22000,2,FALSE)),NA(),VLOOKUP($AY141,'DATOS | DATA'!$AY$27:$BE$22000,2,FALSE))</f>
        <v>#N/A</v>
      </c>
      <c r="BA141" s="220" t="e">
        <f ca="1">IF(ISNA(VLOOKUP($AY141,'DATOS | DATA'!$AY$27:$BE$22000,3,FALSE)),NA(),VLOOKUP($AY141,'DATOS | DATA'!$AY$27:$BE$22000,3,FALSE))</f>
        <v>#N/A</v>
      </c>
      <c r="BB141" s="220" t="e">
        <f ca="1">IF(ISNA(VLOOKUP($AY141,'DATOS | DATA'!$AY$27:$BE$22000,4,FALSE)),NA(),VLOOKUP($AY141,'DATOS | DATA'!$AY$27:$BE$22000,4,FALSE))</f>
        <v>#N/A</v>
      </c>
      <c r="BC141" s="220" t="e">
        <f ca="1">IF(ISNA(VLOOKUP($AY141,'DATOS | DATA'!$AY$27:$BE$22000,5,FALSE)),NA(),VLOOKUP($AY141,'DATOS | DATA'!$AY$27:$BE$22000,5,FALSE))</f>
        <v>#N/A</v>
      </c>
      <c r="BD141" s="220" t="e">
        <f ca="1">IF(ISNA(VLOOKUP($AY141,'DATOS | DATA'!$AY$27:$BE$22000,6,FALSE)),NA(),VLOOKUP($AY141,'DATOS | DATA'!$AY$27:$BE$22000,6,FALSE))</f>
        <v>#N/A</v>
      </c>
      <c r="BE141" s="220" t="e">
        <f ca="1">IF(ISNA(VLOOKUP($AY141,'DATOS | DATA'!$AY$27:$BE$22000,7,FALSE)),NA(),VLOOKUP($AY141,'DATOS | DATA'!$AY$27:$BE$22000,7,FALSE))</f>
        <v>#N/A</v>
      </c>
    </row>
    <row r="142" spans="4:57">
      <c r="D142" s="63">
        <f t="shared" ca="1" si="24"/>
        <v>45635</v>
      </c>
      <c r="E142" s="211">
        <f ca="1">IF(ISNA(VLOOKUP($D142,'DATOS | DATA'!$D$27:$G$22000,2,FALSE)),NA(),VLOOKUP($D142,'DATOS | DATA'!$D$27:$G$22000,2,FALSE))</f>
        <v>10196.869000000001</v>
      </c>
      <c r="F142" s="211">
        <f ca="1">IF(ISNA(VLOOKUP($D142,'DATOS | DATA'!$D$27:$G$22000,3,FALSE)),NA(),VLOOKUP($D142,'DATOS | DATA'!$D$27:$G$22000,3,FALSE))</f>
        <v>17019.984</v>
      </c>
      <c r="G142" s="211">
        <f ca="1">IF(ISNA(VLOOKUP($D142,'DATOS | DATA'!$D$27:$G$22000,4,FALSE)),NA(),VLOOKUP($D142,'DATOS | DATA'!$D$27:$G$22000,4,FALSE))</f>
        <v>27216.852999999999</v>
      </c>
      <c r="I142" s="63">
        <f t="shared" ca="1" si="32"/>
        <v>45635</v>
      </c>
      <c r="J142" s="68">
        <f ca="1">IF(ISNA(VLOOKUP($I142,'DATOS | DATA'!$I$232:$K$21999,2,FALSE)),NA(),IF(VLOOKUP($I142,'DATOS | DATA'!$I$232:$K$21999,2,FALSE)="s/o",NA(),VLOOKUP($I142,'DATOS | DATA'!$I$232:$K$21999,2,FALSE)))</f>
        <v>37.82</v>
      </c>
      <c r="K142" s="68">
        <f ca="1">IF(ISNA(VLOOKUP($I142,'DATOS | DATA'!$I$232:$K$21999,3,FALSE)),NA(),IF(VLOOKUP($I142,'DATOS | DATA'!$I$232:$K$21999,3,FALSE)="s/o",NA(),VLOOKUP($I142,'DATOS | DATA'!$I$232:$K$21999,3,FALSE)))</f>
        <v>36.340000000000003</v>
      </c>
      <c r="M142" s="63">
        <f t="shared" ca="1" si="23"/>
        <v>45635</v>
      </c>
      <c r="N142" s="211">
        <f ca="1">IF(ISNA(VLOOKUP($M142,'DATOS | DATA'!$M$27:$O$22000,2,FALSE)),NA(),VLOOKUP($M142,'DATOS | DATA'!$M$27:$O$22000,2,FALSE))</f>
        <v>31512</v>
      </c>
      <c r="O142" s="217">
        <f ca="1">IF(ISNA(VLOOKUP($M142,'DATOS | DATA'!$M$27:$O$22000,3,FALSE)),NA(),VLOOKUP($M142,'DATOS | DATA'!$M$27:$O$22000,3,FALSE))</f>
        <v>1016.75</v>
      </c>
      <c r="Q142" s="63">
        <f t="shared" ca="1" si="25"/>
        <v>45635</v>
      </c>
      <c r="R142" s="210">
        <f ca="1">IF(ISNA(VLOOKUP($Q142,'DATOS | DATA'!$Q$27:$S$22000,2,FALSE)),NA(),VLOOKUP($Q142,'DATOS | DATA'!$Q$27:$S$22000,2,FALSE))</f>
        <v>199.63232394371332</v>
      </c>
      <c r="S142" s="210">
        <f ca="1">IF(ISNA(VLOOKUP($Q142,'DATOS | DATA'!$Q$27:$S$22000,3,FALSE)),NA(),VLOOKUP($Q142,'DATOS | DATA'!$Q$27:$S$22000,3,FALSE))</f>
        <v>127.78703775574311</v>
      </c>
      <c r="T142" s="57"/>
      <c r="U142" s="63">
        <f t="shared" ca="1" si="26"/>
        <v>45635</v>
      </c>
      <c r="V142" s="217">
        <f ca="1">IF(ISNA(VLOOKUP(U142,'DATOS | DATA'!$U$210:$V$22000,2,FALSE)),NA(),VLOOKUP(U142,'DATOS | DATA'!$U$210:$V$22000,2,FALSE))</f>
        <v>47.908816055806469</v>
      </c>
      <c r="X142" s="63">
        <f t="shared" ca="1" si="27"/>
        <v>45635</v>
      </c>
      <c r="Y142" s="210">
        <f ca="1">IF(ISNA(VLOOKUP($X142,'DATOS | DATA'!$X$27:$AA$22000,2,FALSE)),NA(),VLOOKUP($X142,'DATOS | DATA'!$X$27:$AA$22000,2,FALSE))</f>
        <v>31.875</v>
      </c>
      <c r="Z142" s="210">
        <f ca="1">IF(ISNA(VLOOKUP($X142,'DATOS | DATA'!$X$27:$AA$22000,3,FALSE)),NA(),VLOOKUP($X142,'DATOS | DATA'!$X$27:$AA$22000,3,FALSE))</f>
        <v>27.6</v>
      </c>
      <c r="AA142" s="210">
        <f ca="1">IF(ISNA(VLOOKUP($X142,'DATOS | DATA'!$X$27:$AA$22000,4,FALSE)),NA(),VLOOKUP($X142,'DATOS | DATA'!$X$27:$AA$22000,4,FALSE))</f>
        <v>32.9375</v>
      </c>
      <c r="AB142" s="210">
        <f ca="1">IF(ISNA(VLOOKUP($X142,'DATOS | DATA'!$X$27:$AB$22000,5,FALSE)),NA(),VLOOKUP($X142,'DATOS | DATA'!$X$27:$AB$22000,5,FALSE))</f>
        <v>34.375</v>
      </c>
      <c r="AD142" s="63">
        <f t="shared" ca="1" si="28"/>
        <v>45635</v>
      </c>
      <c r="AE142" s="210">
        <f ca="1">IF(ISNA(VLOOKUP($AD142,'DATOS | DATA'!$AD$27:$AF$22000,2,FALSE)),NA(),VLOOKUP($AD142,'DATOS | DATA'!$AD$27:$AF$22000,2,FALSE))</f>
        <v>40.03</v>
      </c>
      <c r="AF142" s="210">
        <f ca="1">IF(ISNA(VLOOKUP($AD142,'DATOS | DATA'!$AD$27:$AF$22000,3,FALSE)),NA(),VLOOKUP($AD142,'DATOS | DATA'!$AD$27:$AF$22000,3,FALSE))</f>
        <v>72.959999999999994</v>
      </c>
      <c r="AH142" s="63">
        <f t="shared" ca="1" si="29"/>
        <v>45635</v>
      </c>
      <c r="AI142" s="210">
        <f ca="1">IF(ISNA(VLOOKUP($AH142,'DATOS | DATA'!$AH$27:$AK$22000,2,FALSE)),NA(),VLOOKUP($AH142,'DATOS | DATA'!$AH$27:$AK$22000,2,FALSE))</f>
        <v>161.06113272937796</v>
      </c>
      <c r="AJ142" s="210">
        <f ca="1">IF(ISNA(VLOOKUP($AH142,'DATOS | DATA'!$AH$27:$AK$22000,3,FALSE)),NA(),VLOOKUP($AH142,'DATOS | DATA'!$AH$27:$AK$22000,3,FALSE))</f>
        <v>136.1063304962093</v>
      </c>
      <c r="AK142" s="210">
        <f ca="1">IF(ISNA(VLOOKUP($AH142,'DATOS | DATA'!$AH$27:$AK$22000,4,FALSE)),NA(),VLOOKUP($AH142,'DATOS | DATA'!$AH$27:$AK$22000,4,FALSE))</f>
        <v>114.60153671348775</v>
      </c>
      <c r="AM142" s="63">
        <f t="shared" ca="1" si="30"/>
        <v>45635</v>
      </c>
      <c r="AN142" s="217">
        <f ca="1">IF(ISNA(VLOOKUP($AM142,'DATOS | DATA'!$AM$27:$AP$22000,2,FALSE)),NA(),VLOOKUP($AM142,'DATOS | DATA'!$AM$27:$AP$22000,2,FALSE))</f>
        <v>222.34644733751514</v>
      </c>
      <c r="AO142" s="217">
        <f ca="1">IF(ISNA(VLOOKUP($AM142,'DATOS | DATA'!$AM$27:$AP$22000,3,FALSE)),NA(),VLOOKUP($AM142,'DATOS | DATA'!$AM$27:$AP$22000,3,FALSE))</f>
        <v>242.39976326536853</v>
      </c>
      <c r="AP142" s="217">
        <f ca="1">IF(ISNA(VLOOKUP($AM142,'DATOS | DATA'!$AM$27:$AP$22000,4,FALSE)),NA(),VLOOKUP($AM142,'DATOS | DATA'!$AM$27:$AP$22000,4,FALSE))</f>
        <v>211.57742889253993</v>
      </c>
      <c r="AR142" s="63">
        <f t="shared" ca="1" si="31"/>
        <v>45635</v>
      </c>
      <c r="AS142" s="217">
        <f ca="1">IF(ISNA(VLOOKUP($AR142,'DATOS | DATA'!$AR$27:$AT$22000,2,FALSE)),NA(),VLOOKUP($AR142,'DATOS | DATA'!$AR$27:$AT$22000,2,FALSE))</f>
        <v>144.44134204008105</v>
      </c>
      <c r="AT142" s="217">
        <f ca="1">IF(ISNA(VLOOKUP($AR142,'DATOS | DATA'!$AR$27:$AT$22000,3,FALSE)),NA(),VLOOKUP($AR142,'DATOS | DATA'!$AR$27:$AT$22000,3,FALSE))</f>
        <v>132.65343558844899</v>
      </c>
      <c r="AV142" s="63">
        <f t="shared" ca="1" si="21"/>
        <v>45635</v>
      </c>
      <c r="AW142" s="211">
        <f ca="1">IF(ISNA(VLOOKUP(AV142,'DATOS | DATA'!$AV$27:$AW$21786,2,FALSE)),NA(),VLOOKUP(AV142,'DATOS | DATA'!$AV$27:$AW$21786,2,FALSE))</f>
        <v>40348.398732999995</v>
      </c>
      <c r="AY142" s="71">
        <f t="shared" ca="1" si="22"/>
        <v>45635</v>
      </c>
      <c r="AZ142" s="220">
        <f ca="1">IF(ISNA(VLOOKUP($AY142,'DATOS | DATA'!$AY$27:$BE$22000,2,FALSE)),NA(),VLOOKUP($AY142,'DATOS | DATA'!$AY$27:$BE$22000,2,FALSE))</f>
        <v>1543.9611950000001</v>
      </c>
      <c r="BA142" s="220">
        <f ca="1">IF(ISNA(VLOOKUP($AY142,'DATOS | DATA'!$AY$27:$BE$22000,3,FALSE)),NA(),VLOOKUP($AY142,'DATOS | DATA'!$AY$27:$BE$22000,3,FALSE))</f>
        <v>752.47907521601769</v>
      </c>
      <c r="BB142" s="220">
        <f ca="1">IF(ISNA(VLOOKUP($AY142,'DATOS | DATA'!$AY$27:$BE$22000,4,FALSE)),NA(),VLOOKUP($AY142,'DATOS | DATA'!$AY$27:$BE$22000,4,FALSE))</f>
        <v>50.087293755590018</v>
      </c>
      <c r="BC142" s="220">
        <f ca="1">IF(ISNA(VLOOKUP($AY142,'DATOS | DATA'!$AY$27:$BE$22000,5,FALSE)),NA(),VLOOKUP($AY142,'DATOS | DATA'!$AY$27:$BE$22000,5,FALSE))</f>
        <v>-1145.1796527615613</v>
      </c>
      <c r="BD142" s="220">
        <f ca="1">IF(ISNA(VLOOKUP($AY142,'DATOS | DATA'!$AY$27:$BE$22000,6,FALSE)),NA(),VLOOKUP($AY142,'DATOS | DATA'!$AY$27:$BE$22000,6,FALSE))</f>
        <v>238.79991124785465</v>
      </c>
      <c r="BE142" s="220">
        <f ca="1">IF(ISNA(VLOOKUP($AY142,'DATOS | DATA'!$AY$27:$BE$22000,7,FALSE)),NA(),VLOOKUP($AY142,'DATOS | DATA'!$AY$27:$BE$22000,7,FALSE))</f>
        <v>1440.1478224579021</v>
      </c>
    </row>
    <row r="143" spans="4:57">
      <c r="D143" s="63">
        <f t="shared" ca="1" si="24"/>
        <v>45636</v>
      </c>
      <c r="E143" s="211">
        <f ca="1">IF(ISNA(VLOOKUP($D143,'DATOS | DATA'!$D$27:$G$22000,2,FALSE)),NA(),VLOOKUP($D143,'DATOS | DATA'!$D$27:$G$22000,2,FALSE))</f>
        <v>9723.4920000000002</v>
      </c>
      <c r="F143" s="211">
        <f ca="1">IF(ISNA(VLOOKUP($D143,'DATOS | DATA'!$D$27:$G$22000,3,FALSE)),NA(),VLOOKUP($D143,'DATOS | DATA'!$D$27:$G$22000,3,FALSE))</f>
        <v>17144.37</v>
      </c>
      <c r="G143" s="211">
        <f ca="1">IF(ISNA(VLOOKUP($D143,'DATOS | DATA'!$D$27:$G$22000,4,FALSE)),NA(),VLOOKUP($D143,'DATOS | DATA'!$D$27:$G$22000,4,FALSE))</f>
        <v>26867.862000000001</v>
      </c>
      <c r="I143" s="63">
        <f t="shared" ca="1" si="32"/>
        <v>45636</v>
      </c>
      <c r="J143" s="68">
        <f ca="1">IF(ISNA(VLOOKUP($I143,'DATOS | DATA'!$I$232:$K$21999,2,FALSE)),NA(),IF(VLOOKUP($I143,'DATOS | DATA'!$I$232:$K$21999,2,FALSE)="s/o",NA(),VLOOKUP($I143,'DATOS | DATA'!$I$232:$K$21999,2,FALSE)))</f>
        <v>37.229999999999997</v>
      </c>
      <c r="K143" s="68">
        <f ca="1">IF(ISNA(VLOOKUP($I143,'DATOS | DATA'!$I$232:$K$21999,3,FALSE)),NA(),IF(VLOOKUP($I143,'DATOS | DATA'!$I$232:$K$21999,3,FALSE)="s/o",NA(),VLOOKUP($I143,'DATOS | DATA'!$I$232:$K$21999,3,FALSE)))</f>
        <v>36.119999999999997</v>
      </c>
      <c r="M143" s="63">
        <f t="shared" ca="1" si="23"/>
        <v>45636</v>
      </c>
      <c r="N143" s="211">
        <f ca="1">IF(ISNA(VLOOKUP($M143,'DATOS | DATA'!$M$27:$O$22000,2,FALSE)),NA(),VLOOKUP($M143,'DATOS | DATA'!$M$27:$O$22000,2,FALSE))</f>
        <v>31619</v>
      </c>
      <c r="O143" s="217">
        <f ca="1">IF(ISNA(VLOOKUP($M143,'DATOS | DATA'!$M$27:$O$22000,3,FALSE)),NA(),VLOOKUP($M143,'DATOS | DATA'!$M$27:$O$22000,3,FALSE))</f>
        <v>1017.25</v>
      </c>
      <c r="Q143" s="63">
        <f t="shared" ca="1" si="25"/>
        <v>45636</v>
      </c>
      <c r="R143" s="210">
        <f ca="1">IF(ISNA(VLOOKUP($Q143,'DATOS | DATA'!$Q$27:$S$22000,2,FALSE)),NA(),VLOOKUP($Q143,'DATOS | DATA'!$Q$27:$S$22000,2,FALSE))</f>
        <v>197.62554738062428</v>
      </c>
      <c r="S143" s="210">
        <f ca="1">IF(ISNA(VLOOKUP($Q143,'DATOS | DATA'!$Q$27:$S$22000,3,FALSE)),NA(),VLOOKUP($Q143,'DATOS | DATA'!$Q$27:$S$22000,3,FALSE))</f>
        <v>128.11743796527284</v>
      </c>
      <c r="T143" s="57"/>
      <c r="U143" s="63">
        <f t="shared" ca="1" si="26"/>
        <v>45636</v>
      </c>
      <c r="V143" s="217">
        <f ca="1">IF(ISNA(VLOOKUP(U143,'DATOS | DATA'!$U$210:$V$22000,2,FALSE)),NA(),VLOOKUP(U143,'DATOS | DATA'!$U$210:$V$22000,2,FALSE))</f>
        <v>47.616182195431364</v>
      </c>
      <c r="X143" s="63">
        <f t="shared" ca="1" si="27"/>
        <v>45636</v>
      </c>
      <c r="Y143" s="210">
        <f ca="1">IF(ISNA(VLOOKUP($X143,'DATOS | DATA'!$X$27:$AA$22000,2,FALSE)),NA(),VLOOKUP($X143,'DATOS | DATA'!$X$27:$AA$22000,2,FALSE))</f>
        <v>32.6875</v>
      </c>
      <c r="Z143" s="210">
        <f ca="1">IF(ISNA(VLOOKUP($X143,'DATOS | DATA'!$X$27:$AA$22000,3,FALSE)),NA(),VLOOKUP($X143,'DATOS | DATA'!$X$27:$AA$22000,3,FALSE))</f>
        <v>28.04</v>
      </c>
      <c r="AA143" s="210">
        <f ca="1">IF(ISNA(VLOOKUP($X143,'DATOS | DATA'!$X$27:$AA$22000,4,FALSE)),NA(),VLOOKUP($X143,'DATOS | DATA'!$X$27:$AA$22000,4,FALSE))</f>
        <v>33.6875</v>
      </c>
      <c r="AB143" s="210">
        <f ca="1">IF(ISNA(VLOOKUP($X143,'DATOS | DATA'!$X$27:$AB$22000,5,FALSE)),NA(),VLOOKUP($X143,'DATOS | DATA'!$X$27:$AB$22000,5,FALSE))</f>
        <v>34.875</v>
      </c>
      <c r="AD143" s="63">
        <f t="shared" ca="1" si="28"/>
        <v>45636</v>
      </c>
      <c r="AE143" s="210">
        <f ca="1">IF(ISNA(VLOOKUP($AD143,'DATOS | DATA'!$AD$27:$AF$22000,2,FALSE)),NA(),VLOOKUP($AD143,'DATOS | DATA'!$AD$27:$AF$22000,2,FALSE))</f>
        <v>39.32</v>
      </c>
      <c r="AF143" s="210">
        <f ca="1">IF(ISNA(VLOOKUP($AD143,'DATOS | DATA'!$AD$27:$AF$22000,3,FALSE)),NA(),VLOOKUP($AD143,'DATOS | DATA'!$AD$27:$AF$22000,3,FALSE))</f>
        <v>71.260000000000005</v>
      </c>
      <c r="AH143" s="63">
        <f t="shared" ca="1" si="29"/>
        <v>45636</v>
      </c>
      <c r="AI143" s="210">
        <f ca="1">IF(ISNA(VLOOKUP($AH143,'DATOS | DATA'!$AH$27:$AK$22000,2,FALSE)),NA(),VLOOKUP($AH143,'DATOS | DATA'!$AH$27:$AK$22000,2,FALSE))</f>
        <v>162.56376287677742</v>
      </c>
      <c r="AJ143" s="210">
        <f ca="1">IF(ISNA(VLOOKUP($AH143,'DATOS | DATA'!$AH$27:$AK$22000,3,FALSE)),NA(),VLOOKUP($AH143,'DATOS | DATA'!$AH$27:$AK$22000,3,FALSE))</f>
        <v>136.96643207456503</v>
      </c>
      <c r="AK143" s="210">
        <f ca="1">IF(ISNA(VLOOKUP($AH143,'DATOS | DATA'!$AH$27:$AK$22000,4,FALSE)),NA(),VLOOKUP($AH143,'DATOS | DATA'!$AH$27:$AK$22000,4,FALSE))</f>
        <v>115.00842808341494</v>
      </c>
      <c r="AM143" s="63">
        <f t="shared" ca="1" si="30"/>
        <v>45636</v>
      </c>
      <c r="AN143" s="217">
        <f ca="1">IF(ISNA(VLOOKUP($AM143,'DATOS | DATA'!$AM$27:$AP$22000,2,FALSE)),NA(),VLOOKUP($AM143,'DATOS | DATA'!$AM$27:$AP$22000,2,FALSE))</f>
        <v>222.18670561337865</v>
      </c>
      <c r="AO143" s="217">
        <f ca="1">IF(ISNA(VLOOKUP($AM143,'DATOS | DATA'!$AM$27:$AP$22000,3,FALSE)),NA(),VLOOKUP($AM143,'DATOS | DATA'!$AM$27:$AP$22000,3,FALSE))</f>
        <v>242.07581358025587</v>
      </c>
      <c r="AP143" s="217">
        <f ca="1">IF(ISNA(VLOOKUP($AM143,'DATOS | DATA'!$AM$27:$AP$22000,4,FALSE)),NA(),VLOOKUP($AM143,'DATOS | DATA'!$AM$27:$AP$22000,4,FALSE))</f>
        <v>211.45932972360484</v>
      </c>
      <c r="AR143" s="63">
        <f t="shared" ca="1" si="31"/>
        <v>45636</v>
      </c>
      <c r="AS143" s="217">
        <f ca="1">IF(ISNA(VLOOKUP($AR143,'DATOS | DATA'!$AR$27:$AT$22000,2,FALSE)),NA(),VLOOKUP($AR143,'DATOS | DATA'!$AR$27:$AT$22000,2,FALSE))</f>
        <v>145.95301910460154</v>
      </c>
      <c r="AT143" s="217">
        <f ca="1">IF(ISNA(VLOOKUP($AR143,'DATOS | DATA'!$AR$27:$AT$22000,3,FALSE)),NA(),VLOOKUP($AR143,'DATOS | DATA'!$AR$27:$AT$22000,3,FALSE))</f>
        <v>132.21274212676241</v>
      </c>
      <c r="AV143" s="63">
        <f t="shared" ca="1" si="21"/>
        <v>45636</v>
      </c>
      <c r="AW143" s="211">
        <f ca="1">IF(ISNA(VLOOKUP(AV143,'DATOS | DATA'!$AV$27:$AW$21786,2,FALSE)),NA(),VLOOKUP(AV143,'DATOS | DATA'!$AV$27:$AW$21786,2,FALSE))</f>
        <v>40015.482663000003</v>
      </c>
      <c r="AY143" s="71">
        <f t="shared" ca="1" si="22"/>
        <v>45636</v>
      </c>
      <c r="AZ143" s="220">
        <f ca="1">IF(ISNA(VLOOKUP($AY143,'DATOS | DATA'!$AY$27:$BE$22000,2,FALSE)),NA(),VLOOKUP($AY143,'DATOS | DATA'!$AY$27:$BE$22000,2,FALSE))</f>
        <v>1580.6858200000001</v>
      </c>
      <c r="BA143" s="220">
        <f ca="1">IF(ISNA(VLOOKUP($AY143,'DATOS | DATA'!$AY$27:$BE$22000,3,FALSE)),NA(),VLOOKUP($AY143,'DATOS | DATA'!$AY$27:$BE$22000,3,FALSE))</f>
        <v>-626.31806372046981</v>
      </c>
      <c r="BB143" s="220">
        <f ca="1">IF(ISNA(VLOOKUP($AY143,'DATOS | DATA'!$AY$27:$BE$22000,4,FALSE)),NA(),VLOOKUP($AY143,'DATOS | DATA'!$AY$27:$BE$22000,4,FALSE))</f>
        <v>117.94924026889998</v>
      </c>
      <c r="BC143" s="220">
        <f ca="1">IF(ISNA(VLOOKUP($AY143,'DATOS | DATA'!$AY$27:$BE$22000,5,FALSE)),NA(),VLOOKUP($AY143,'DATOS | DATA'!$AY$27:$BE$22000,5,FALSE))</f>
        <v>-361.78956681269079</v>
      </c>
      <c r="BD143" s="220">
        <f ca="1">IF(ISNA(VLOOKUP($AY143,'DATOS | DATA'!$AY$27:$BE$22000,6,FALSE)),NA(),VLOOKUP($AY143,'DATOS | DATA'!$AY$27:$BE$22000,6,FALSE))</f>
        <v>307.62696448960418</v>
      </c>
      <c r="BE143" s="220">
        <f ca="1">IF(ISNA(VLOOKUP($AY143,'DATOS | DATA'!$AY$27:$BE$22000,7,FALSE)),NA(),VLOOKUP($AY143,'DATOS | DATA'!$AY$27:$BE$22000,7,FALSE))</f>
        <v>1018.154394225344</v>
      </c>
    </row>
    <row r="144" spans="4:57">
      <c r="D144" s="63">
        <f t="shared" ca="1" si="24"/>
        <v>45637</v>
      </c>
      <c r="E144" s="211">
        <f ca="1">IF(ISNA(VLOOKUP($D144,'DATOS | DATA'!$D$27:$G$22000,2,FALSE)),NA(),VLOOKUP($D144,'DATOS | DATA'!$D$27:$G$22000,2,FALSE))</f>
        <v>9906.2630000000008</v>
      </c>
      <c r="F144" s="211">
        <f ca="1">IF(ISNA(VLOOKUP($D144,'DATOS | DATA'!$D$27:$G$22000,3,FALSE)),NA(),VLOOKUP($D144,'DATOS | DATA'!$D$27:$G$22000,3,FALSE))</f>
        <v>17255.477999999999</v>
      </c>
      <c r="G144" s="211">
        <f ca="1">IF(ISNA(VLOOKUP($D144,'DATOS | DATA'!$D$27:$G$22000,4,FALSE)),NA(),VLOOKUP($D144,'DATOS | DATA'!$D$27:$G$22000,4,FALSE))</f>
        <v>27161.741000000002</v>
      </c>
      <c r="I144" s="63">
        <f t="shared" ca="1" si="32"/>
        <v>45637</v>
      </c>
      <c r="J144" s="68">
        <f ca="1">IF(ISNA(VLOOKUP($I144,'DATOS | DATA'!$I$232:$K$21999,2,FALSE)),NA(),IF(VLOOKUP($I144,'DATOS | DATA'!$I$232:$K$21999,2,FALSE)="s/o",NA(),VLOOKUP($I144,'DATOS | DATA'!$I$232:$K$21999,2,FALSE)))</f>
        <v>35.090000000000003</v>
      </c>
      <c r="K144" s="68">
        <f ca="1">IF(ISNA(VLOOKUP($I144,'DATOS | DATA'!$I$232:$K$21999,3,FALSE)),NA(),IF(VLOOKUP($I144,'DATOS | DATA'!$I$232:$K$21999,3,FALSE)="s/o",NA(),VLOOKUP($I144,'DATOS | DATA'!$I$232:$K$21999,3,FALSE)))</f>
        <v>35.58</v>
      </c>
      <c r="M144" s="63">
        <f t="shared" ca="1" si="23"/>
        <v>45637</v>
      </c>
      <c r="N144" s="211">
        <f ca="1">IF(ISNA(VLOOKUP($M144,'DATOS | DATA'!$M$27:$O$22000,2,FALSE)),NA(),VLOOKUP($M144,'DATOS | DATA'!$M$27:$O$22000,2,FALSE))</f>
        <v>31988</v>
      </c>
      <c r="O144" s="217">
        <f ca="1">IF(ISNA(VLOOKUP($M144,'DATOS | DATA'!$M$27:$O$22000,3,FALSE)),NA(),VLOOKUP($M144,'DATOS | DATA'!$M$27:$O$22000,3,FALSE))</f>
        <v>1017.75</v>
      </c>
      <c r="Q144" s="63">
        <f t="shared" ca="1" si="25"/>
        <v>45637</v>
      </c>
      <c r="R144" s="210">
        <f ca="1">IF(ISNA(VLOOKUP($Q144,'DATOS | DATA'!$Q$27:$S$22000,2,FALSE)),NA(),VLOOKUP($Q144,'DATOS | DATA'!$Q$27:$S$22000,2,FALSE))</f>
        <v>195.55450517805966</v>
      </c>
      <c r="S144" s="210">
        <f ca="1">IF(ISNA(VLOOKUP($Q144,'DATOS | DATA'!$Q$27:$S$22000,3,FALSE)),NA(),VLOOKUP($Q144,'DATOS | DATA'!$Q$27:$S$22000,3,FALSE))</f>
        <v>128.69282521538651</v>
      </c>
      <c r="T144" s="57"/>
      <c r="U144" s="63">
        <f t="shared" ca="1" si="26"/>
        <v>45637</v>
      </c>
      <c r="V144" s="217">
        <f ca="1">IF(ISNA(VLOOKUP(U144,'DATOS | DATA'!$U$210:$V$22000,2,FALSE)),NA(),VLOOKUP(U144,'DATOS | DATA'!$U$210:$V$22000,2,FALSE))</f>
        <v>47.36542830579269</v>
      </c>
      <c r="X144" s="63">
        <f t="shared" ca="1" si="27"/>
        <v>45637</v>
      </c>
      <c r="Y144" s="210">
        <f ca="1">IF(ISNA(VLOOKUP($X144,'DATOS | DATA'!$X$27:$AA$22000,2,FALSE)),NA(),VLOOKUP($X144,'DATOS | DATA'!$X$27:$AA$22000,2,FALSE))</f>
        <v>31.3125</v>
      </c>
      <c r="Z144" s="210">
        <f ca="1">IF(ISNA(VLOOKUP($X144,'DATOS | DATA'!$X$27:$AA$22000,3,FALSE)),NA(),VLOOKUP($X144,'DATOS | DATA'!$X$27:$AA$22000,3,FALSE))</f>
        <v>26.92</v>
      </c>
      <c r="AA144" s="210">
        <f ca="1">IF(ISNA(VLOOKUP($X144,'DATOS | DATA'!$X$27:$AA$22000,4,FALSE)),NA(),VLOOKUP($X144,'DATOS | DATA'!$X$27:$AA$22000,4,FALSE))</f>
        <v>32.3125</v>
      </c>
      <c r="AB144" s="210">
        <f ca="1">IF(ISNA(VLOOKUP($X144,'DATOS | DATA'!$X$27:$AB$22000,5,FALSE)),NA(),VLOOKUP($X144,'DATOS | DATA'!$X$27:$AB$22000,5,FALSE))</f>
        <v>34.4375</v>
      </c>
      <c r="AD144" s="63">
        <f t="shared" ca="1" si="28"/>
        <v>45637</v>
      </c>
      <c r="AE144" s="210">
        <f ca="1">IF(ISNA(VLOOKUP($AD144,'DATOS | DATA'!$AD$27:$AF$22000,2,FALSE)),NA(),VLOOKUP($AD144,'DATOS | DATA'!$AD$27:$AF$22000,2,FALSE))</f>
        <v>39.4</v>
      </c>
      <c r="AF144" s="210">
        <f ca="1">IF(ISNA(VLOOKUP($AD144,'DATOS | DATA'!$AD$27:$AF$22000,3,FALSE)),NA(),VLOOKUP($AD144,'DATOS | DATA'!$AD$27:$AF$22000,3,FALSE))</f>
        <v>68.61</v>
      </c>
      <c r="AH144" s="63">
        <f t="shared" ca="1" si="29"/>
        <v>45637</v>
      </c>
      <c r="AI144" s="210">
        <f ca="1">IF(ISNA(VLOOKUP($AH144,'DATOS | DATA'!$AH$27:$AK$22000,2,FALSE)),NA(),VLOOKUP($AH144,'DATOS | DATA'!$AH$27:$AK$22000,2,FALSE))</f>
        <v>163.95998664018902</v>
      </c>
      <c r="AJ144" s="210">
        <f ca="1">IF(ISNA(VLOOKUP($AH144,'DATOS | DATA'!$AH$27:$AK$22000,3,FALSE)),NA(),VLOOKUP($AH144,'DATOS | DATA'!$AH$27:$AK$22000,3,FALSE))</f>
        <v>137.94755271428522</v>
      </c>
      <c r="AK144" s="210">
        <f ca="1">IF(ISNA(VLOOKUP($AH144,'DATOS | DATA'!$AH$27:$AK$22000,4,FALSE)),NA(),VLOOKUP($AH144,'DATOS | DATA'!$AH$27:$AK$22000,4,FALSE))</f>
        <v>115.74026751252755</v>
      </c>
      <c r="AM144" s="63">
        <f t="shared" ca="1" si="30"/>
        <v>45637</v>
      </c>
      <c r="AN144" s="217">
        <f ca="1">IF(ISNA(VLOOKUP($AM144,'DATOS | DATA'!$AM$27:$AP$22000,2,FALSE)),NA(),VLOOKUP($AM144,'DATOS | DATA'!$AM$27:$AP$22000,2,FALSE))</f>
        <v>222.05039201507847</v>
      </c>
      <c r="AO144" s="217">
        <f ca="1">IF(ISNA(VLOOKUP($AM144,'DATOS | DATA'!$AM$27:$AP$22000,3,FALSE)),NA(),VLOOKUP($AM144,'DATOS | DATA'!$AM$27:$AP$22000,3,FALSE))</f>
        <v>241.86162920343969</v>
      </c>
      <c r="AP144" s="217">
        <f ca="1">IF(ISNA(VLOOKUP($AM144,'DATOS | DATA'!$AM$27:$AP$22000,4,FALSE)),NA(),VLOOKUP($AM144,'DATOS | DATA'!$AM$27:$AP$22000,4,FALSE))</f>
        <v>211.24692530942966</v>
      </c>
      <c r="AR144" s="63">
        <f t="shared" ca="1" si="31"/>
        <v>45637</v>
      </c>
      <c r="AS144" s="217">
        <f ca="1">IF(ISNA(VLOOKUP($AR144,'DATOS | DATA'!$AR$27:$AT$22000,2,FALSE)),NA(),VLOOKUP($AR144,'DATOS | DATA'!$AR$27:$AT$22000,2,FALSE))</f>
        <v>147.63144807631448</v>
      </c>
      <c r="AT144" s="217">
        <f ca="1">IF(ISNA(VLOOKUP($AR144,'DATOS | DATA'!$AR$27:$AT$22000,3,FALSE)),NA(),VLOOKUP($AR144,'DATOS | DATA'!$AR$27:$AT$22000,3,FALSE))</f>
        <v>131.80799367136288</v>
      </c>
      <c r="AV144" s="63">
        <f t="shared" ca="1" si="21"/>
        <v>45637</v>
      </c>
      <c r="AW144" s="211">
        <f ca="1">IF(ISNA(VLOOKUP(AV144,'DATOS | DATA'!$AV$27:$AW$21786,2,FALSE)),NA(),VLOOKUP(AV144,'DATOS | DATA'!$AV$27:$AW$21786,2,FALSE))</f>
        <v>40458.850578999998</v>
      </c>
      <c r="AY144" s="71">
        <f t="shared" ca="1" si="22"/>
        <v>45637</v>
      </c>
      <c r="AZ144" s="220">
        <f ca="1">IF(ISNA(VLOOKUP($AY144,'DATOS | DATA'!$AY$27:$BE$22000,2,FALSE)),NA(),VLOOKUP($AY144,'DATOS | DATA'!$AY$27:$BE$22000,2,FALSE))</f>
        <v>1748.7719950000001</v>
      </c>
      <c r="BA144" s="220">
        <f ca="1">IF(ISNA(VLOOKUP($AY144,'DATOS | DATA'!$AY$27:$BE$22000,3,FALSE)),NA(),VLOOKUP($AY144,'DATOS | DATA'!$AY$27:$BE$22000,3,FALSE))</f>
        <v>-626.58966045087971</v>
      </c>
      <c r="BB144" s="220">
        <f ca="1">IF(ISNA(VLOOKUP($AY144,'DATOS | DATA'!$AY$27:$BE$22000,4,FALSE)),NA(),VLOOKUP($AY144,'DATOS | DATA'!$AY$27:$BE$22000,4,FALSE))</f>
        <v>203.54964559992996</v>
      </c>
      <c r="BC144" s="220">
        <f ca="1">IF(ISNA(VLOOKUP($AY144,'DATOS | DATA'!$AY$27:$BE$22000,5,FALSE)),NA(),VLOOKUP($AY144,'DATOS | DATA'!$AY$27:$BE$22000,5,FALSE))</f>
        <v>357.4471953640994</v>
      </c>
      <c r="BD144" s="220">
        <f ca="1">IF(ISNA(VLOOKUP($AY144,'DATOS | DATA'!$AY$27:$BE$22000,6,FALSE)),NA(),VLOOKUP($AY144,'DATOS | DATA'!$AY$27:$BE$22000,6,FALSE))</f>
        <v>300.14094843776365</v>
      </c>
      <c r="BE144" s="220">
        <f ca="1">IF(ISNA(VLOOKUP($AY144,'DATOS | DATA'!$AY$27:$BE$22000,7,FALSE)),NA(),VLOOKUP($AY144,'DATOS | DATA'!$AY$27:$BE$22000,7,FALSE))</f>
        <v>1983.3201239509135</v>
      </c>
    </row>
    <row r="145" spans="4:57">
      <c r="D145" s="63">
        <f t="shared" ca="1" si="24"/>
        <v>45638</v>
      </c>
      <c r="E145" s="211">
        <f ca="1">IF(ISNA(VLOOKUP($D145,'DATOS | DATA'!$D$27:$G$22000,2,FALSE)),NA(),VLOOKUP($D145,'DATOS | DATA'!$D$27:$G$22000,2,FALSE))</f>
        <v>9808.4189999999999</v>
      </c>
      <c r="F145" s="211">
        <f ca="1">IF(ISNA(VLOOKUP($D145,'DATOS | DATA'!$D$27:$G$22000,3,FALSE)),NA(),VLOOKUP($D145,'DATOS | DATA'!$D$27:$G$22000,3,FALSE))</f>
        <v>17418.233</v>
      </c>
      <c r="G145" s="211">
        <f ca="1">IF(ISNA(VLOOKUP($D145,'DATOS | DATA'!$D$27:$G$22000,4,FALSE)),NA(),VLOOKUP($D145,'DATOS | DATA'!$D$27:$G$22000,4,FALSE))</f>
        <v>27226.651999999998</v>
      </c>
      <c r="I145" s="63">
        <f t="shared" ca="1" si="32"/>
        <v>45638</v>
      </c>
      <c r="J145" s="68">
        <f ca="1">IF(ISNA(VLOOKUP($I145,'DATOS | DATA'!$I$232:$K$21999,2,FALSE)),NA(),IF(VLOOKUP($I145,'DATOS | DATA'!$I$232:$K$21999,2,FALSE)="s/o",NA(),VLOOKUP($I145,'DATOS | DATA'!$I$232:$K$21999,2,FALSE)))</f>
        <v>33.9</v>
      </c>
      <c r="K145" s="68">
        <f ca="1">IF(ISNA(VLOOKUP($I145,'DATOS | DATA'!$I$232:$K$21999,3,FALSE)),NA(),IF(VLOOKUP($I145,'DATOS | DATA'!$I$232:$K$21999,3,FALSE)="s/o",NA(),VLOOKUP($I145,'DATOS | DATA'!$I$232:$K$21999,3,FALSE)))</f>
        <v>35.89</v>
      </c>
      <c r="M145" s="63">
        <f t="shared" ca="1" si="23"/>
        <v>45638</v>
      </c>
      <c r="N145" s="211">
        <f ca="1">IF(ISNA(VLOOKUP($M145,'DATOS | DATA'!$M$27:$O$22000,2,FALSE)),NA(),VLOOKUP($M145,'DATOS | DATA'!$M$27:$O$22000,2,FALSE))</f>
        <v>31849</v>
      </c>
      <c r="O145" s="217">
        <f ca="1">IF(ISNA(VLOOKUP($M145,'DATOS | DATA'!$M$27:$O$22000,3,FALSE)),NA(),VLOOKUP($M145,'DATOS | DATA'!$M$27:$O$22000,3,FALSE))</f>
        <v>1018.75</v>
      </c>
      <c r="Q145" s="63">
        <f t="shared" ca="1" si="25"/>
        <v>45638</v>
      </c>
      <c r="R145" s="210">
        <f ca="1">IF(ISNA(VLOOKUP($Q145,'DATOS | DATA'!$Q$27:$S$22000,2,FALSE)),NA(),VLOOKUP($Q145,'DATOS | DATA'!$Q$27:$S$22000,2,FALSE))</f>
        <v>194.94818954734856</v>
      </c>
      <c r="S145" s="210">
        <f ca="1">IF(ISNA(VLOOKUP($Q145,'DATOS | DATA'!$Q$27:$S$22000,3,FALSE)),NA(),VLOOKUP($Q145,'DATOS | DATA'!$Q$27:$S$22000,3,FALSE))</f>
        <v>128.2897603182866</v>
      </c>
      <c r="T145" s="57"/>
      <c r="U145" s="63">
        <f t="shared" ca="1" si="26"/>
        <v>45638</v>
      </c>
      <c r="V145" s="217">
        <f ca="1">IF(ISNA(VLOOKUP(U145,'DATOS | DATA'!$U$210:$V$22000,2,FALSE)),NA(),VLOOKUP(U145,'DATOS | DATA'!$U$210:$V$22000,2,FALSE))</f>
        <v>47.1382865372344</v>
      </c>
      <c r="X145" s="63">
        <f t="shared" ca="1" si="27"/>
        <v>45638</v>
      </c>
      <c r="Y145" s="210">
        <f ca="1">IF(ISNA(VLOOKUP($X145,'DATOS | DATA'!$X$27:$AA$22000,2,FALSE)),NA(),VLOOKUP($X145,'DATOS | DATA'!$X$27:$AA$22000,2,FALSE))</f>
        <v>32.0625</v>
      </c>
      <c r="Z145" s="210">
        <f ca="1">IF(ISNA(VLOOKUP($X145,'DATOS | DATA'!$X$27:$AA$22000,3,FALSE)),NA(),VLOOKUP($X145,'DATOS | DATA'!$X$27:$AA$22000,3,FALSE))</f>
        <v>26.51</v>
      </c>
      <c r="AA145" s="210">
        <f ca="1">IF(ISNA(VLOOKUP($X145,'DATOS | DATA'!$X$27:$AA$22000,4,FALSE)),NA(),VLOOKUP($X145,'DATOS | DATA'!$X$27:$AA$22000,4,FALSE))</f>
        <v>33.3125</v>
      </c>
      <c r="AB145" s="210">
        <f ca="1">IF(ISNA(VLOOKUP($X145,'DATOS | DATA'!$X$27:$AB$22000,5,FALSE)),NA(),VLOOKUP($X145,'DATOS | DATA'!$X$27:$AB$22000,5,FALSE))</f>
        <v>35.25</v>
      </c>
      <c r="AD145" s="63">
        <f t="shared" ca="1" si="28"/>
        <v>45638</v>
      </c>
      <c r="AE145" s="210">
        <f ca="1">IF(ISNA(VLOOKUP($AD145,'DATOS | DATA'!$AD$27:$AF$22000,2,FALSE)),NA(),VLOOKUP($AD145,'DATOS | DATA'!$AD$27:$AF$22000,2,FALSE))</f>
        <v>38.35</v>
      </c>
      <c r="AF145" s="210">
        <f ca="1">IF(ISNA(VLOOKUP($AD145,'DATOS | DATA'!$AD$27:$AF$22000,3,FALSE)),NA(),VLOOKUP($AD145,'DATOS | DATA'!$AD$27:$AF$22000,3,FALSE))</f>
        <v>66.95</v>
      </c>
      <c r="AH145" s="63">
        <f t="shared" ca="1" si="29"/>
        <v>45638</v>
      </c>
      <c r="AI145" s="210">
        <f ca="1">IF(ISNA(VLOOKUP($AH145,'DATOS | DATA'!$AH$27:$AK$22000,2,FALSE)),NA(),VLOOKUP($AH145,'DATOS | DATA'!$AH$27:$AK$22000,2,FALSE))</f>
        <v>165.26231093767635</v>
      </c>
      <c r="AJ145" s="210">
        <f ca="1">IF(ISNA(VLOOKUP($AH145,'DATOS | DATA'!$AH$27:$AK$22000,3,FALSE)),NA(),VLOOKUP($AH145,'DATOS | DATA'!$AH$27:$AK$22000,3,FALSE))</f>
        <v>138.15127110461111</v>
      </c>
      <c r="AK145" s="210">
        <f ca="1">IF(ISNA(VLOOKUP($AH145,'DATOS | DATA'!$AH$27:$AK$22000,4,FALSE)),NA(),VLOOKUP($AH145,'DATOS | DATA'!$AH$27:$AK$22000,4,FALSE))</f>
        <v>115.20662484085391</v>
      </c>
      <c r="AM145" s="63">
        <f t="shared" ca="1" si="30"/>
        <v>45638</v>
      </c>
      <c r="AN145" s="217">
        <f ca="1">IF(ISNA(VLOOKUP($AM145,'DATOS | DATA'!$AM$27:$AP$22000,2,FALSE)),NA(),VLOOKUP($AM145,'DATOS | DATA'!$AM$27:$AP$22000,2,FALSE))</f>
        <v>222.09277184012399</v>
      </c>
      <c r="AO145" s="217">
        <f ca="1">IF(ISNA(VLOOKUP($AM145,'DATOS | DATA'!$AM$27:$AP$22000,3,FALSE)),NA(),VLOOKUP($AM145,'DATOS | DATA'!$AM$27:$AP$22000,3,FALSE))</f>
        <v>242.07460540383582</v>
      </c>
      <c r="AP145" s="217">
        <f ca="1">IF(ISNA(VLOOKUP($AM145,'DATOS | DATA'!$AM$27:$AP$22000,4,FALSE)),NA(),VLOOKUP($AM145,'DATOS | DATA'!$AM$27:$AP$22000,4,FALSE))</f>
        <v>211.00909833236125</v>
      </c>
      <c r="AR145" s="63">
        <f t="shared" ca="1" si="31"/>
        <v>45638</v>
      </c>
      <c r="AS145" s="217">
        <f ca="1">IF(ISNA(VLOOKUP($AR145,'DATOS | DATA'!$AR$27:$AT$22000,2,FALSE)),NA(),VLOOKUP($AR145,'DATOS | DATA'!$AR$27:$AT$22000,2,FALSE))</f>
        <v>149.70284272894725</v>
      </c>
      <c r="AT145" s="217">
        <f ca="1">IF(ISNA(VLOOKUP($AR145,'DATOS | DATA'!$AR$27:$AT$22000,3,FALSE)),NA(),VLOOKUP($AR145,'DATOS | DATA'!$AR$27:$AT$22000,3,FALSE))</f>
        <v>131.44004806049966</v>
      </c>
      <c r="AV145" s="63">
        <f t="shared" ca="1" si="21"/>
        <v>45638</v>
      </c>
      <c r="AW145" s="211">
        <f ca="1">IF(ISNA(VLOOKUP(AV145,'DATOS | DATA'!$AV$27:$AW$21786,2,FALSE)),NA(),VLOOKUP(AV145,'DATOS | DATA'!$AV$27:$AW$21786,2,FALSE))</f>
        <v>40626.367894999996</v>
      </c>
      <c r="AY145" s="71">
        <f t="shared" ca="1" si="22"/>
        <v>45638</v>
      </c>
      <c r="AZ145" s="220">
        <f ca="1">IF(ISNA(VLOOKUP($AY145,'DATOS | DATA'!$AY$27:$BE$22000,2,FALSE)),NA(),VLOOKUP($AY145,'DATOS | DATA'!$AY$27:$BE$22000,2,FALSE))</f>
        <v>1835.8094950000002</v>
      </c>
      <c r="BA145" s="220">
        <f ca="1">IF(ISNA(VLOOKUP($AY145,'DATOS | DATA'!$AY$27:$BE$22000,3,FALSE)),NA(),VLOOKUP($AY145,'DATOS | DATA'!$AY$27:$BE$22000,3,FALSE))</f>
        <v>-627.05143567695984</v>
      </c>
      <c r="BB145" s="220">
        <f ca="1">IF(ISNA(VLOOKUP($AY145,'DATOS | DATA'!$AY$27:$BE$22000,4,FALSE)),NA(),VLOOKUP($AY145,'DATOS | DATA'!$AY$27:$BE$22000,4,FALSE))</f>
        <v>379.39065537608991</v>
      </c>
      <c r="BC145" s="220">
        <f ca="1">IF(ISNA(VLOOKUP($AY145,'DATOS | DATA'!$AY$27:$BE$22000,5,FALSE)),NA(),VLOOKUP($AY145,'DATOS | DATA'!$AY$27:$BE$22000,5,FALSE))</f>
        <v>230.17634040616934</v>
      </c>
      <c r="BD145" s="220">
        <f ca="1">IF(ISNA(VLOOKUP($AY145,'DATOS | DATA'!$AY$27:$BE$22000,6,FALSE)),NA(),VLOOKUP($AY145,'DATOS | DATA'!$AY$27:$BE$22000,6,FALSE))</f>
        <v>243.79980155479424</v>
      </c>
      <c r="BE145" s="220">
        <f ca="1">IF(ISNA(VLOOKUP($AY145,'DATOS | DATA'!$AY$27:$BE$22000,7,FALSE)),NA(),VLOOKUP($AY145,'DATOS | DATA'!$AY$27:$BE$22000,7,FALSE))</f>
        <v>2062.1248566600943</v>
      </c>
    </row>
    <row r="146" spans="4:57">
      <c r="D146" s="63">
        <f t="shared" ca="1" si="24"/>
        <v>45639</v>
      </c>
      <c r="E146" s="211">
        <f ca="1">IF(ISNA(VLOOKUP($D146,'DATOS | DATA'!$D$27:$G$22000,2,FALSE)),NA(),VLOOKUP($D146,'DATOS | DATA'!$D$27:$G$22000,2,FALSE))</f>
        <v>10418.564</v>
      </c>
      <c r="F146" s="211">
        <f ca="1">IF(ISNA(VLOOKUP($D146,'DATOS | DATA'!$D$27:$G$22000,3,FALSE)),NA(),VLOOKUP($D146,'DATOS | DATA'!$D$27:$G$22000,3,FALSE))</f>
        <v>17621.494999999999</v>
      </c>
      <c r="G146" s="211">
        <f ca="1">IF(ISNA(VLOOKUP($D146,'DATOS | DATA'!$D$27:$G$22000,4,FALSE)),NA(),VLOOKUP($D146,'DATOS | DATA'!$D$27:$G$22000,4,FALSE))</f>
        <v>28040.059000000001</v>
      </c>
      <c r="I146" s="63">
        <f t="shared" ca="1" si="32"/>
        <v>45639</v>
      </c>
      <c r="J146" s="68">
        <f ca="1">IF(ISNA(VLOOKUP($I146,'DATOS | DATA'!$I$232:$K$21999,2,FALSE)),NA(),IF(VLOOKUP($I146,'DATOS | DATA'!$I$232:$K$21999,2,FALSE)="s/o",NA(),VLOOKUP($I146,'DATOS | DATA'!$I$232:$K$21999,2,FALSE)))</f>
        <v>37.409999999999997</v>
      </c>
      <c r="K146" s="68">
        <f ca="1">IF(ISNA(VLOOKUP($I146,'DATOS | DATA'!$I$232:$K$21999,3,FALSE)),NA(),IF(VLOOKUP($I146,'DATOS | DATA'!$I$232:$K$21999,3,FALSE)="s/o",NA(),VLOOKUP($I146,'DATOS | DATA'!$I$232:$K$21999,3,FALSE)))</f>
        <v>36.340000000000003</v>
      </c>
      <c r="M146" s="63">
        <f t="shared" ca="1" si="23"/>
        <v>45639</v>
      </c>
      <c r="N146" s="211">
        <f ca="1">IF(ISNA(VLOOKUP($M146,'DATOS | DATA'!$M$27:$O$22000,2,FALSE)),NA(),VLOOKUP($M146,'DATOS | DATA'!$M$27:$O$22000,2,FALSE))</f>
        <v>31937</v>
      </c>
      <c r="O146" s="217">
        <f ca="1">IF(ISNA(VLOOKUP($M146,'DATOS | DATA'!$M$27:$O$22000,3,FALSE)),NA(),VLOOKUP($M146,'DATOS | DATA'!$M$27:$O$22000,3,FALSE))</f>
        <v>1020.75</v>
      </c>
      <c r="Q146" s="63">
        <f t="shared" ca="1" si="25"/>
        <v>45639</v>
      </c>
      <c r="R146" s="210">
        <f ca="1">IF(ISNA(VLOOKUP($Q146,'DATOS | DATA'!$Q$27:$S$22000,2,FALSE)),NA(),VLOOKUP($Q146,'DATOS | DATA'!$Q$27:$S$22000,2,FALSE))</f>
        <v>194.74928707059331</v>
      </c>
      <c r="S146" s="210">
        <f ca="1">IF(ISNA(VLOOKUP($Q146,'DATOS | DATA'!$Q$27:$S$22000,3,FALSE)),NA(),VLOOKUP($Q146,'DATOS | DATA'!$Q$27:$S$22000,3,FALSE))</f>
        <v>127.84617121212078</v>
      </c>
      <c r="T146" s="57"/>
      <c r="U146" s="63">
        <f t="shared" ca="1" si="26"/>
        <v>45639</v>
      </c>
      <c r="V146" s="217">
        <f ca="1">IF(ISNA(VLOOKUP(U146,'DATOS | DATA'!$U$210:$V$22000,2,FALSE)),NA(),VLOOKUP(U146,'DATOS | DATA'!$U$210:$V$22000,2,FALSE))</f>
        <v>46.727469728604362</v>
      </c>
      <c r="X146" s="63">
        <f t="shared" ca="1" si="27"/>
        <v>45639</v>
      </c>
      <c r="Y146" s="210">
        <f ca="1">IF(ISNA(VLOOKUP($X146,'DATOS | DATA'!$X$27:$AA$22000,2,FALSE)),NA(),VLOOKUP($X146,'DATOS | DATA'!$X$27:$AA$22000,2,FALSE))</f>
        <v>32.0625</v>
      </c>
      <c r="Z146" s="210">
        <f ca="1">IF(ISNA(VLOOKUP($X146,'DATOS | DATA'!$X$27:$AA$22000,3,FALSE)),NA(),VLOOKUP($X146,'DATOS | DATA'!$X$27:$AA$22000,3,FALSE))</f>
        <v>27.23</v>
      </c>
      <c r="AA146" s="210">
        <f ca="1">IF(ISNA(VLOOKUP($X146,'DATOS | DATA'!$X$27:$AA$22000,4,FALSE)),NA(),VLOOKUP($X146,'DATOS | DATA'!$X$27:$AA$22000,4,FALSE))</f>
        <v>33.125</v>
      </c>
      <c r="AB146" s="210">
        <f ca="1">IF(ISNA(VLOOKUP($X146,'DATOS | DATA'!$X$27:$AB$22000,5,FALSE)),NA(),VLOOKUP($X146,'DATOS | DATA'!$X$27:$AB$22000,5,FALSE))</f>
        <v>34.5625</v>
      </c>
      <c r="AD146" s="63">
        <f t="shared" ca="1" si="28"/>
        <v>45639</v>
      </c>
      <c r="AE146" s="210">
        <f ca="1">IF(ISNA(VLOOKUP($AD146,'DATOS | DATA'!$AD$27:$AF$22000,2,FALSE)),NA(),VLOOKUP($AD146,'DATOS | DATA'!$AD$27:$AF$22000,2,FALSE))</f>
        <v>39.93</v>
      </c>
      <c r="AF146" s="210">
        <f ca="1">IF(ISNA(VLOOKUP($AD146,'DATOS | DATA'!$AD$27:$AF$22000,3,FALSE)),NA(),VLOOKUP($AD146,'DATOS | DATA'!$AD$27:$AF$22000,3,FALSE))</f>
        <v>68.08</v>
      </c>
      <c r="AH146" s="63">
        <f t="shared" ca="1" si="29"/>
        <v>45639</v>
      </c>
      <c r="AI146" s="210">
        <f ca="1">IF(ISNA(VLOOKUP($AH146,'DATOS | DATA'!$AH$27:$AK$22000,2,FALSE)),NA(),VLOOKUP($AH146,'DATOS | DATA'!$AH$27:$AK$22000,2,FALSE))</f>
        <v>166.42881775319768</v>
      </c>
      <c r="AJ146" s="210">
        <f ca="1">IF(ISNA(VLOOKUP($AH146,'DATOS | DATA'!$AH$27:$AK$22000,3,FALSE)),NA(),VLOOKUP($AH146,'DATOS | DATA'!$AH$27:$AK$22000,3,FALSE))</f>
        <v>138.24882247438893</v>
      </c>
      <c r="AK146" s="210">
        <f ca="1">IF(ISNA(VLOOKUP($AH146,'DATOS | DATA'!$AH$27:$AK$22000,4,FALSE)),NA(),VLOOKUP($AH146,'DATOS | DATA'!$AH$27:$AK$22000,4,FALSE))</f>
        <v>114.6237448005254</v>
      </c>
      <c r="AM146" s="63">
        <f t="shared" ca="1" si="30"/>
        <v>45639</v>
      </c>
      <c r="AN146" s="217">
        <f ca="1">IF(ISNA(VLOOKUP($AM146,'DATOS | DATA'!$AM$27:$AP$22000,2,FALSE)),NA(),VLOOKUP($AM146,'DATOS | DATA'!$AM$27:$AP$22000,2,FALSE))</f>
        <v>222.33318858846772</v>
      </c>
      <c r="AO146" s="217">
        <f ca="1">IF(ISNA(VLOOKUP($AM146,'DATOS | DATA'!$AM$27:$AP$22000,3,FALSE)),NA(),VLOOKUP($AM146,'DATOS | DATA'!$AM$27:$AP$22000,3,FALSE))</f>
        <v>242.58051431747182</v>
      </c>
      <c r="AP146" s="217">
        <f ca="1">IF(ISNA(VLOOKUP($AM146,'DATOS | DATA'!$AM$27:$AP$22000,4,FALSE)),NA(),VLOOKUP($AM146,'DATOS | DATA'!$AM$27:$AP$22000,4,FALSE))</f>
        <v>210.91609224747964</v>
      </c>
      <c r="AR146" s="63">
        <f t="shared" ca="1" si="31"/>
        <v>45639</v>
      </c>
      <c r="AS146" s="217">
        <f ca="1">IF(ISNA(VLOOKUP($AR146,'DATOS | DATA'!$AR$27:$AT$22000,2,FALSE)),NA(),VLOOKUP($AR146,'DATOS | DATA'!$AR$27:$AT$22000,2,FALSE))</f>
        <v>151.61836606484388</v>
      </c>
      <c r="AT146" s="217">
        <f ca="1">IF(ISNA(VLOOKUP($AR146,'DATOS | DATA'!$AR$27:$AT$22000,3,FALSE)),NA(),VLOOKUP($AR146,'DATOS | DATA'!$AR$27:$AT$22000,3,FALSE))</f>
        <v>131.06999570983388</v>
      </c>
      <c r="AV146" s="63">
        <f t="shared" ca="1" si="21"/>
        <v>45639</v>
      </c>
      <c r="AW146" s="211">
        <f ca="1">IF(ISNA(VLOOKUP(AV146,'DATOS | DATA'!$AV$27:$AW$21786,2,FALSE)),NA(),VLOOKUP(AV146,'DATOS | DATA'!$AV$27:$AW$21786,2,FALSE))</f>
        <v>41397.791310000001</v>
      </c>
      <c r="AY146" s="71">
        <f t="shared" ca="1" si="22"/>
        <v>45639</v>
      </c>
      <c r="AZ146" s="220">
        <f ca="1">IF(ISNA(VLOOKUP($AY146,'DATOS | DATA'!$AY$27:$BE$22000,2,FALSE)),NA(),VLOOKUP($AY146,'DATOS | DATA'!$AY$27:$BE$22000,2,FALSE))</f>
        <v>1761.8262450000002</v>
      </c>
      <c r="BA146" s="220">
        <f ca="1">IF(ISNA(VLOOKUP($AY146,'DATOS | DATA'!$AY$27:$BE$22000,3,FALSE)),NA(),VLOOKUP($AY146,'DATOS | DATA'!$AY$27:$BE$22000,3,FALSE))</f>
        <v>166.94098655893001</v>
      </c>
      <c r="BB146" s="220">
        <f ca="1">IF(ISNA(VLOOKUP($AY146,'DATOS | DATA'!$AY$27:$BE$22000,4,FALSE)),NA(),VLOOKUP($AY146,'DATOS | DATA'!$AY$27:$BE$22000,4,FALSE))</f>
        <v>163.13638884690994</v>
      </c>
      <c r="BC146" s="220">
        <f ca="1">IF(ISNA(VLOOKUP($AY146,'DATOS | DATA'!$AY$27:$BE$22000,5,FALSE)),NA(),VLOOKUP($AY146,'DATOS | DATA'!$AY$27:$BE$22000,5,FALSE))</f>
        <v>673.08369429642937</v>
      </c>
      <c r="BD146" s="220">
        <f ca="1">IF(ISNA(VLOOKUP($AY146,'DATOS | DATA'!$AY$27:$BE$22000,6,FALSE)),NA(),VLOOKUP($AY146,'DATOS | DATA'!$AY$27:$BE$22000,6,FALSE))</f>
        <v>222.02176725559949</v>
      </c>
      <c r="BE146" s="220">
        <f ca="1">IF(ISNA(VLOOKUP($AY146,'DATOS | DATA'!$AY$27:$BE$22000,7,FALSE)),NA(),VLOOKUP($AY146,'DATOS | DATA'!$AY$27:$BE$22000,7,FALSE))</f>
        <v>2987.0090819578691</v>
      </c>
    </row>
    <row r="147" spans="4:57">
      <c r="D147" s="63">
        <f t="shared" ca="1" si="24"/>
        <v>45640</v>
      </c>
      <c r="E147" s="211">
        <f ca="1">IF(ISNA(VLOOKUP($D147,'DATOS | DATA'!$D$27:$G$22000,2,FALSE)),NA(),VLOOKUP($D147,'DATOS | DATA'!$D$27:$G$22000,2,FALSE))</f>
        <v>10418.564</v>
      </c>
      <c r="F147" s="211">
        <f ca="1">IF(ISNA(VLOOKUP($D147,'DATOS | DATA'!$D$27:$G$22000,3,FALSE)),NA(),VLOOKUP($D147,'DATOS | DATA'!$D$27:$G$22000,3,FALSE))</f>
        <v>17621.494999999999</v>
      </c>
      <c r="G147" s="211">
        <f ca="1">IF(ISNA(VLOOKUP($D147,'DATOS | DATA'!$D$27:$G$22000,4,FALSE)),NA(),VLOOKUP($D147,'DATOS | DATA'!$D$27:$G$22000,4,FALSE))</f>
        <v>28040.059000000001</v>
      </c>
      <c r="I147" s="63">
        <f t="shared" ca="1" si="32"/>
        <v>45640</v>
      </c>
      <c r="J147" s="68" t="e">
        <f ca="1">IF(ISNA(VLOOKUP($I147,'DATOS | DATA'!$I$232:$K$21999,2,FALSE)),NA(),IF(VLOOKUP($I147,'DATOS | DATA'!$I$232:$K$21999,2,FALSE)="s/o",NA(),VLOOKUP($I147,'DATOS | DATA'!$I$232:$K$21999,2,FALSE)))</f>
        <v>#N/A</v>
      </c>
      <c r="K147" s="68" t="e">
        <f ca="1">IF(ISNA(VLOOKUP($I147,'DATOS | DATA'!$I$232:$K$21999,3,FALSE)),NA(),IF(VLOOKUP($I147,'DATOS | DATA'!$I$232:$K$21999,3,FALSE)="s/o",NA(),VLOOKUP($I147,'DATOS | DATA'!$I$232:$K$21999,3,FALSE)))</f>
        <v>#N/A</v>
      </c>
      <c r="M147" s="63">
        <f t="shared" ca="1" si="23"/>
        <v>45640</v>
      </c>
      <c r="N147" s="211">
        <f ca="1">IF(ISNA(VLOOKUP($M147,'DATOS | DATA'!$M$27:$O$22000,2,FALSE)),NA(),VLOOKUP($M147,'DATOS | DATA'!$M$27:$O$22000,2,FALSE))</f>
        <v>31937</v>
      </c>
      <c r="O147" s="217">
        <f ca="1">IF(ISNA(VLOOKUP($M147,'DATOS | DATA'!$M$27:$O$22000,3,FALSE)),NA(),VLOOKUP($M147,'DATOS | DATA'!$M$27:$O$22000,3,FALSE))</f>
        <v>1020.75</v>
      </c>
      <c r="Q147" s="63">
        <f t="shared" ca="1" si="25"/>
        <v>45640</v>
      </c>
      <c r="R147" s="210">
        <f ca="1">IF(ISNA(VLOOKUP($Q147,'DATOS | DATA'!$Q$27:$S$22000,2,FALSE)),NA(),VLOOKUP($Q147,'DATOS | DATA'!$Q$27:$S$22000,2,FALSE))</f>
        <v>194.42198455218684</v>
      </c>
      <c r="S147" s="210">
        <f ca="1">IF(ISNA(VLOOKUP($Q147,'DATOS | DATA'!$Q$27:$S$22000,3,FALSE)),NA(),VLOOKUP($Q147,'DATOS | DATA'!$Q$27:$S$22000,3,FALSE))</f>
        <v>127.2044495447969</v>
      </c>
      <c r="T147" s="57"/>
      <c r="U147" s="63">
        <f t="shared" ca="1" si="26"/>
        <v>45640</v>
      </c>
      <c r="V147" s="217">
        <f ca="1">IF(ISNA(VLOOKUP(U147,'DATOS | DATA'!$U$210:$V$22000,2,FALSE)),NA(),VLOOKUP(U147,'DATOS | DATA'!$U$210:$V$22000,2,FALSE))</f>
        <v>46.727469728604362</v>
      </c>
      <c r="X147" s="63">
        <f t="shared" ca="1" si="27"/>
        <v>45640</v>
      </c>
      <c r="Y147" s="210" t="e">
        <f ca="1">IF(ISNA(VLOOKUP($X147,'DATOS | DATA'!$X$27:$AA$22000,2,FALSE)),NA(),VLOOKUP($X147,'DATOS | DATA'!$X$27:$AA$22000,2,FALSE))</f>
        <v>#N/A</v>
      </c>
      <c r="Z147" s="210" t="e">
        <f ca="1">IF(ISNA(VLOOKUP($X147,'DATOS | DATA'!$X$27:$AA$22000,3,FALSE)),NA(),VLOOKUP($X147,'DATOS | DATA'!$X$27:$AA$22000,3,FALSE))</f>
        <v>#N/A</v>
      </c>
      <c r="AA147" s="210" t="e">
        <f ca="1">IF(ISNA(VLOOKUP($X147,'DATOS | DATA'!$X$27:$AA$22000,4,FALSE)),NA(),VLOOKUP($X147,'DATOS | DATA'!$X$27:$AA$22000,4,FALSE))</f>
        <v>#N/A</v>
      </c>
      <c r="AB147" s="210" t="e">
        <f ca="1">IF(ISNA(VLOOKUP($X147,'DATOS | DATA'!$X$27:$AB$22000,5,FALSE)),NA(),VLOOKUP($X147,'DATOS | DATA'!$X$27:$AB$22000,5,FALSE))</f>
        <v>#N/A</v>
      </c>
      <c r="AD147" s="63">
        <f t="shared" ca="1" si="28"/>
        <v>45640</v>
      </c>
      <c r="AE147" s="210" t="e">
        <f ca="1">IF(ISNA(VLOOKUP($AD147,'DATOS | DATA'!$AD$27:$AF$22000,2,FALSE)),NA(),VLOOKUP($AD147,'DATOS | DATA'!$AD$27:$AF$22000,2,FALSE))</f>
        <v>#N/A</v>
      </c>
      <c r="AF147" s="210" t="e">
        <f ca="1">IF(ISNA(VLOOKUP($AD147,'DATOS | DATA'!$AD$27:$AF$22000,3,FALSE)),NA(),VLOOKUP($AD147,'DATOS | DATA'!$AD$27:$AF$22000,3,FALSE))</f>
        <v>#N/A</v>
      </c>
      <c r="AH147" s="63">
        <f t="shared" ca="1" si="29"/>
        <v>45640</v>
      </c>
      <c r="AI147" s="210">
        <f ca="1">IF(ISNA(VLOOKUP($AH147,'DATOS | DATA'!$AH$27:$AK$22000,2,FALSE)),NA(),VLOOKUP($AH147,'DATOS | DATA'!$AH$27:$AK$22000,2,FALSE))</f>
        <v>167.45116923243049</v>
      </c>
      <c r="AJ147" s="210">
        <f ca="1">IF(ISNA(VLOOKUP($AH147,'DATOS | DATA'!$AH$27:$AK$22000,3,FALSE)),NA(),VLOOKUP($AH147,'DATOS | DATA'!$AH$27:$AK$22000,3,FALSE))</f>
        <v>138.14591769065956</v>
      </c>
      <c r="AK147" s="210">
        <f ca="1">IF(ISNA(VLOOKUP($AH147,'DATOS | DATA'!$AH$27:$AK$22000,4,FALSE)),NA(),VLOOKUP($AH147,'DATOS | DATA'!$AH$27:$AK$22000,4,FALSE))</f>
        <v>113.82192625746504</v>
      </c>
      <c r="AM147" s="63">
        <f t="shared" ca="1" si="30"/>
        <v>45640</v>
      </c>
      <c r="AN147" s="217">
        <f ca="1">IF(ISNA(VLOOKUP($AM147,'DATOS | DATA'!$AM$27:$AP$22000,2,FALSE)),NA(),VLOOKUP($AM147,'DATOS | DATA'!$AM$27:$AP$22000,2,FALSE))</f>
        <v>222.53296898009575</v>
      </c>
      <c r="AO147" s="217">
        <f ca="1">IF(ISNA(VLOOKUP($AM147,'DATOS | DATA'!$AM$27:$AP$22000,3,FALSE)),NA(),VLOOKUP($AM147,'DATOS | DATA'!$AM$27:$AP$22000,3,FALSE))</f>
        <v>243.03547119471443</v>
      </c>
      <c r="AP147" s="217">
        <f ca="1">IF(ISNA(VLOOKUP($AM147,'DATOS | DATA'!$AM$27:$AP$22000,4,FALSE)),NA(),VLOOKUP($AM147,'DATOS | DATA'!$AM$27:$AP$22000,4,FALSE))</f>
        <v>210.79604580619434</v>
      </c>
      <c r="AR147" s="63">
        <f t="shared" ca="1" si="31"/>
        <v>45640</v>
      </c>
      <c r="AS147" s="217">
        <f ca="1">IF(ISNA(VLOOKUP($AR147,'DATOS | DATA'!$AR$27:$AT$22000,2,FALSE)),NA(),VLOOKUP($AR147,'DATOS | DATA'!$AR$27:$AT$22000,2,FALSE))</f>
        <v>153.39129323019881</v>
      </c>
      <c r="AT147" s="217">
        <f ca="1">IF(ISNA(VLOOKUP($AR147,'DATOS | DATA'!$AR$27:$AT$22000,3,FALSE)),NA(),VLOOKUP($AR147,'DATOS | DATA'!$AR$27:$AT$22000,3,FALSE))</f>
        <v>130.69130422479412</v>
      </c>
      <c r="AV147" s="63">
        <f t="shared" ca="1" si="21"/>
        <v>45640</v>
      </c>
      <c r="AW147" s="211">
        <f ca="1">IF(ISNA(VLOOKUP(AV147,'DATOS | DATA'!$AV$27:$AW$21786,2,FALSE)),NA(),VLOOKUP(AV147,'DATOS | DATA'!$AV$27:$AW$21786,2,FALSE))</f>
        <v>41397.791310000001</v>
      </c>
      <c r="AY147" s="71">
        <f t="shared" ca="1" si="22"/>
        <v>45640</v>
      </c>
      <c r="AZ147" s="220" t="e">
        <f ca="1">IF(ISNA(VLOOKUP($AY147,'DATOS | DATA'!$AY$27:$BE$22000,2,FALSE)),NA(),VLOOKUP($AY147,'DATOS | DATA'!$AY$27:$BE$22000,2,FALSE))</f>
        <v>#N/A</v>
      </c>
      <c r="BA147" s="220" t="e">
        <f ca="1">IF(ISNA(VLOOKUP($AY147,'DATOS | DATA'!$AY$27:$BE$22000,3,FALSE)),NA(),VLOOKUP($AY147,'DATOS | DATA'!$AY$27:$BE$22000,3,FALSE))</f>
        <v>#N/A</v>
      </c>
      <c r="BB147" s="220" t="e">
        <f ca="1">IF(ISNA(VLOOKUP($AY147,'DATOS | DATA'!$AY$27:$BE$22000,4,FALSE)),NA(),VLOOKUP($AY147,'DATOS | DATA'!$AY$27:$BE$22000,4,FALSE))</f>
        <v>#N/A</v>
      </c>
      <c r="BC147" s="220" t="e">
        <f ca="1">IF(ISNA(VLOOKUP($AY147,'DATOS | DATA'!$AY$27:$BE$22000,5,FALSE)),NA(),VLOOKUP($AY147,'DATOS | DATA'!$AY$27:$BE$22000,5,FALSE))</f>
        <v>#N/A</v>
      </c>
      <c r="BD147" s="220" t="e">
        <f ca="1">IF(ISNA(VLOOKUP($AY147,'DATOS | DATA'!$AY$27:$BE$22000,6,FALSE)),NA(),VLOOKUP($AY147,'DATOS | DATA'!$AY$27:$BE$22000,6,FALSE))</f>
        <v>#N/A</v>
      </c>
      <c r="BE147" s="220" t="e">
        <f ca="1">IF(ISNA(VLOOKUP($AY147,'DATOS | DATA'!$AY$27:$BE$22000,7,FALSE)),NA(),VLOOKUP($AY147,'DATOS | DATA'!$AY$27:$BE$22000,7,FALSE))</f>
        <v>#N/A</v>
      </c>
    </row>
    <row r="148" spans="4:57">
      <c r="D148" s="63">
        <f t="shared" ca="1" si="24"/>
        <v>45641</v>
      </c>
      <c r="E148" s="211">
        <f ca="1">IF(ISNA(VLOOKUP($D148,'DATOS | DATA'!$D$27:$G$22000,2,FALSE)),NA(),VLOOKUP($D148,'DATOS | DATA'!$D$27:$G$22000,2,FALSE))</f>
        <v>10418.564</v>
      </c>
      <c r="F148" s="211">
        <f ca="1">IF(ISNA(VLOOKUP($D148,'DATOS | DATA'!$D$27:$G$22000,3,FALSE)),NA(),VLOOKUP($D148,'DATOS | DATA'!$D$27:$G$22000,3,FALSE))</f>
        <v>17621.494999999999</v>
      </c>
      <c r="G148" s="211">
        <f ca="1">IF(ISNA(VLOOKUP($D148,'DATOS | DATA'!$D$27:$G$22000,4,FALSE)),NA(),VLOOKUP($D148,'DATOS | DATA'!$D$27:$G$22000,4,FALSE))</f>
        <v>28040.059000000001</v>
      </c>
      <c r="I148" s="63">
        <f t="shared" ca="1" si="32"/>
        <v>45641</v>
      </c>
      <c r="J148" s="68" t="e">
        <f ca="1">IF(ISNA(VLOOKUP($I148,'DATOS | DATA'!$I$232:$K$21999,2,FALSE)),NA(),IF(VLOOKUP($I148,'DATOS | DATA'!$I$232:$K$21999,2,FALSE)="s/o",NA(),VLOOKUP($I148,'DATOS | DATA'!$I$232:$K$21999,2,FALSE)))</f>
        <v>#N/A</v>
      </c>
      <c r="K148" s="68" t="e">
        <f ca="1">IF(ISNA(VLOOKUP($I148,'DATOS | DATA'!$I$232:$K$21999,3,FALSE)),NA(),IF(VLOOKUP($I148,'DATOS | DATA'!$I$232:$K$21999,3,FALSE)="s/o",NA(),VLOOKUP($I148,'DATOS | DATA'!$I$232:$K$21999,3,FALSE)))</f>
        <v>#N/A</v>
      </c>
      <c r="M148" s="63">
        <f t="shared" ca="1" si="23"/>
        <v>45641</v>
      </c>
      <c r="N148" s="211">
        <f ca="1">IF(ISNA(VLOOKUP($M148,'DATOS | DATA'!$M$27:$O$22000,2,FALSE)),NA(),VLOOKUP($M148,'DATOS | DATA'!$M$27:$O$22000,2,FALSE))</f>
        <v>31937</v>
      </c>
      <c r="O148" s="217">
        <f ca="1">IF(ISNA(VLOOKUP($M148,'DATOS | DATA'!$M$27:$O$22000,3,FALSE)),NA(),VLOOKUP($M148,'DATOS | DATA'!$M$27:$O$22000,3,FALSE))</f>
        <v>1020.75</v>
      </c>
      <c r="Q148" s="63">
        <f t="shared" ca="1" si="25"/>
        <v>45641</v>
      </c>
      <c r="R148" s="210">
        <f ca="1">IF(ISNA(VLOOKUP($Q148,'DATOS | DATA'!$Q$27:$S$22000,2,FALSE)),NA(),VLOOKUP($Q148,'DATOS | DATA'!$Q$27:$S$22000,2,FALSE))</f>
        <v>194.18848194067161</v>
      </c>
      <c r="S148" s="210">
        <f ca="1">IF(ISNA(VLOOKUP($Q148,'DATOS | DATA'!$Q$27:$S$22000,3,FALSE)),NA(),VLOOKUP($Q148,'DATOS | DATA'!$Q$27:$S$22000,3,FALSE))</f>
        <v>126.6664170771874</v>
      </c>
      <c r="T148" s="57"/>
      <c r="U148" s="63">
        <f t="shared" ca="1" si="26"/>
        <v>45641</v>
      </c>
      <c r="V148" s="217">
        <f ca="1">IF(ISNA(VLOOKUP(U148,'DATOS | DATA'!$U$210:$V$22000,2,FALSE)),NA(),VLOOKUP(U148,'DATOS | DATA'!$U$210:$V$22000,2,FALSE))</f>
        <v>46.727469728604362</v>
      </c>
      <c r="X148" s="63">
        <f t="shared" ca="1" si="27"/>
        <v>45641</v>
      </c>
      <c r="Y148" s="210" t="e">
        <f ca="1">IF(ISNA(VLOOKUP($X148,'DATOS | DATA'!$X$27:$AA$22000,2,FALSE)),NA(),VLOOKUP($X148,'DATOS | DATA'!$X$27:$AA$22000,2,FALSE))</f>
        <v>#N/A</v>
      </c>
      <c r="Z148" s="210" t="e">
        <f ca="1">IF(ISNA(VLOOKUP($X148,'DATOS | DATA'!$X$27:$AA$22000,3,FALSE)),NA(),VLOOKUP($X148,'DATOS | DATA'!$X$27:$AA$22000,3,FALSE))</f>
        <v>#N/A</v>
      </c>
      <c r="AA148" s="210" t="e">
        <f ca="1">IF(ISNA(VLOOKUP($X148,'DATOS | DATA'!$X$27:$AA$22000,4,FALSE)),NA(),VLOOKUP($X148,'DATOS | DATA'!$X$27:$AA$22000,4,FALSE))</f>
        <v>#N/A</v>
      </c>
      <c r="AB148" s="210" t="e">
        <f ca="1">IF(ISNA(VLOOKUP($X148,'DATOS | DATA'!$X$27:$AB$22000,5,FALSE)),NA(),VLOOKUP($X148,'DATOS | DATA'!$X$27:$AB$22000,5,FALSE))</f>
        <v>#N/A</v>
      </c>
      <c r="AD148" s="63">
        <f t="shared" ca="1" si="28"/>
        <v>45641</v>
      </c>
      <c r="AE148" s="210" t="e">
        <f ca="1">IF(ISNA(VLOOKUP($AD148,'DATOS | DATA'!$AD$27:$AF$22000,2,FALSE)),NA(),VLOOKUP($AD148,'DATOS | DATA'!$AD$27:$AF$22000,2,FALSE))</f>
        <v>#N/A</v>
      </c>
      <c r="AF148" s="210" t="e">
        <f ca="1">IF(ISNA(VLOOKUP($AD148,'DATOS | DATA'!$AD$27:$AF$22000,3,FALSE)),NA(),VLOOKUP($AD148,'DATOS | DATA'!$AD$27:$AF$22000,3,FALSE))</f>
        <v>#N/A</v>
      </c>
      <c r="AH148" s="63">
        <f t="shared" ca="1" si="29"/>
        <v>45641</v>
      </c>
      <c r="AI148" s="210">
        <f ca="1">IF(ISNA(VLOOKUP($AH148,'DATOS | DATA'!$AH$27:$AK$22000,2,FALSE)),NA(),VLOOKUP($AH148,'DATOS | DATA'!$AH$27:$AK$22000,2,FALSE))</f>
        <v>168.28686793611504</v>
      </c>
      <c r="AJ148" s="210">
        <f ca="1">IF(ISNA(VLOOKUP($AH148,'DATOS | DATA'!$AH$27:$AK$22000,3,FALSE)),NA(),VLOOKUP($AH148,'DATOS | DATA'!$AH$27:$AK$22000,3,FALSE))</f>
        <v>138.04532413974485</v>
      </c>
      <c r="AK148" s="210">
        <f ca="1">IF(ISNA(VLOOKUP($AH148,'DATOS | DATA'!$AH$27:$AK$22000,4,FALSE)),NA(),VLOOKUP($AH148,'DATOS | DATA'!$AH$27:$AK$22000,4,FALSE))</f>
        <v>113.16097092843735</v>
      </c>
      <c r="AM148" s="63">
        <f t="shared" ca="1" si="30"/>
        <v>45641</v>
      </c>
      <c r="AN148" s="217">
        <f ca="1">IF(ISNA(VLOOKUP($AM148,'DATOS | DATA'!$AM$27:$AP$22000,2,FALSE)),NA(),VLOOKUP($AM148,'DATOS | DATA'!$AM$27:$AP$22000,2,FALSE))</f>
        <v>222.72681557529793</v>
      </c>
      <c r="AO148" s="217">
        <f ca="1">IF(ISNA(VLOOKUP($AM148,'DATOS | DATA'!$AM$27:$AP$22000,3,FALSE)),NA(),VLOOKUP($AM148,'DATOS | DATA'!$AM$27:$AP$22000,3,FALSE))</f>
        <v>243.42699910651947</v>
      </c>
      <c r="AP148" s="217">
        <f ca="1">IF(ISNA(VLOOKUP($AM148,'DATOS | DATA'!$AM$27:$AP$22000,4,FALSE)),NA(),VLOOKUP($AM148,'DATOS | DATA'!$AM$27:$AP$22000,4,FALSE))</f>
        <v>210.71724950518612</v>
      </c>
      <c r="AR148" s="63">
        <f t="shared" ca="1" si="31"/>
        <v>45641</v>
      </c>
      <c r="AS148" s="217">
        <f ca="1">IF(ISNA(VLOOKUP($AR148,'DATOS | DATA'!$AR$27:$AT$22000,2,FALSE)),NA(),VLOOKUP($AR148,'DATOS | DATA'!$AR$27:$AT$22000,2,FALSE))</f>
        <v>155.14657383657018</v>
      </c>
      <c r="AT148" s="217">
        <f ca="1">IF(ISNA(VLOOKUP($AR148,'DATOS | DATA'!$AR$27:$AT$22000,3,FALSE)),NA(),VLOOKUP($AR148,'DATOS | DATA'!$AR$27:$AT$22000,3,FALSE))</f>
        <v>130.29610445972847</v>
      </c>
      <c r="AV148" s="63">
        <f t="shared" ca="1" si="21"/>
        <v>45641</v>
      </c>
      <c r="AW148" s="211">
        <f ca="1">IF(ISNA(VLOOKUP(AV148,'DATOS | DATA'!$AV$27:$AW$21786,2,FALSE)),NA(),VLOOKUP(AV148,'DATOS | DATA'!$AV$27:$AW$21786,2,FALSE))</f>
        <v>41397.791310000001</v>
      </c>
      <c r="AY148" s="71">
        <f t="shared" ca="1" si="22"/>
        <v>45641</v>
      </c>
      <c r="AZ148" s="220" t="e">
        <f ca="1">IF(ISNA(VLOOKUP($AY148,'DATOS | DATA'!$AY$27:$BE$22000,2,FALSE)),NA(),VLOOKUP($AY148,'DATOS | DATA'!$AY$27:$BE$22000,2,FALSE))</f>
        <v>#N/A</v>
      </c>
      <c r="BA148" s="220" t="e">
        <f ca="1">IF(ISNA(VLOOKUP($AY148,'DATOS | DATA'!$AY$27:$BE$22000,3,FALSE)),NA(),VLOOKUP($AY148,'DATOS | DATA'!$AY$27:$BE$22000,3,FALSE))</f>
        <v>#N/A</v>
      </c>
      <c r="BB148" s="220" t="e">
        <f ca="1">IF(ISNA(VLOOKUP($AY148,'DATOS | DATA'!$AY$27:$BE$22000,4,FALSE)),NA(),VLOOKUP($AY148,'DATOS | DATA'!$AY$27:$BE$22000,4,FALSE))</f>
        <v>#N/A</v>
      </c>
      <c r="BC148" s="220" t="e">
        <f ca="1">IF(ISNA(VLOOKUP($AY148,'DATOS | DATA'!$AY$27:$BE$22000,5,FALSE)),NA(),VLOOKUP($AY148,'DATOS | DATA'!$AY$27:$BE$22000,5,FALSE))</f>
        <v>#N/A</v>
      </c>
      <c r="BD148" s="220" t="e">
        <f ca="1">IF(ISNA(VLOOKUP($AY148,'DATOS | DATA'!$AY$27:$BE$22000,6,FALSE)),NA(),VLOOKUP($AY148,'DATOS | DATA'!$AY$27:$BE$22000,6,FALSE))</f>
        <v>#N/A</v>
      </c>
      <c r="BE148" s="220" t="e">
        <f ca="1">IF(ISNA(VLOOKUP($AY148,'DATOS | DATA'!$AY$27:$BE$22000,7,FALSE)),NA(),VLOOKUP($AY148,'DATOS | DATA'!$AY$27:$BE$22000,7,FALSE))</f>
        <v>#N/A</v>
      </c>
    </row>
    <row r="149" spans="4:57">
      <c r="D149" s="63">
        <f t="shared" ca="1" si="24"/>
        <v>45642</v>
      </c>
      <c r="E149" s="211">
        <f ca="1">IF(ISNA(VLOOKUP($D149,'DATOS | DATA'!$D$27:$G$22000,2,FALSE)),NA(),VLOOKUP($D149,'DATOS | DATA'!$D$27:$G$22000,2,FALSE))</f>
        <v>10120.877</v>
      </c>
      <c r="F149" s="211">
        <f ca="1">IF(ISNA(VLOOKUP($D149,'DATOS | DATA'!$D$27:$G$22000,3,FALSE)),NA(),VLOOKUP($D149,'DATOS | DATA'!$D$27:$G$22000,3,FALSE))</f>
        <v>17879.375</v>
      </c>
      <c r="G149" s="211">
        <f ca="1">IF(ISNA(VLOOKUP($D149,'DATOS | DATA'!$D$27:$G$22000,4,FALSE)),NA(),VLOOKUP($D149,'DATOS | DATA'!$D$27:$G$22000,4,FALSE))</f>
        <v>28000.252</v>
      </c>
      <c r="I149" s="63">
        <f t="shared" ca="1" si="32"/>
        <v>45642</v>
      </c>
      <c r="J149" s="68">
        <f ca="1">IF(ISNA(VLOOKUP($I149,'DATOS | DATA'!$I$232:$K$21999,2,FALSE)),NA(),IF(VLOOKUP($I149,'DATOS | DATA'!$I$232:$K$21999,2,FALSE)="s/o",NA(),VLOOKUP($I149,'DATOS | DATA'!$I$232:$K$21999,2,FALSE)))</f>
        <v>37.01</v>
      </c>
      <c r="K149" s="68">
        <f ca="1">IF(ISNA(VLOOKUP($I149,'DATOS | DATA'!$I$232:$K$21999,3,FALSE)),NA(),IF(VLOOKUP($I149,'DATOS | DATA'!$I$232:$K$21999,3,FALSE)="s/o",NA(),VLOOKUP($I149,'DATOS | DATA'!$I$232:$K$21999,3,FALSE)))</f>
        <v>36.44</v>
      </c>
      <c r="M149" s="63">
        <f t="shared" ca="1" si="23"/>
        <v>45642</v>
      </c>
      <c r="N149" s="211">
        <f ca="1">IF(ISNA(VLOOKUP($M149,'DATOS | DATA'!$M$27:$O$22000,2,FALSE)),NA(),VLOOKUP($M149,'DATOS | DATA'!$M$27:$O$22000,2,FALSE))</f>
        <v>31744</v>
      </c>
      <c r="O149" s="217">
        <f ca="1">IF(ISNA(VLOOKUP($M149,'DATOS | DATA'!$M$27:$O$22000,3,FALSE)),NA(),VLOOKUP($M149,'DATOS | DATA'!$M$27:$O$22000,3,FALSE))</f>
        <v>1021.25</v>
      </c>
      <c r="Q149" s="63">
        <f t="shared" ca="1" si="25"/>
        <v>45642</v>
      </c>
      <c r="R149" s="210">
        <f ca="1">IF(ISNA(VLOOKUP($Q149,'DATOS | DATA'!$Q$27:$S$22000,2,FALSE)),NA(),VLOOKUP($Q149,'DATOS | DATA'!$Q$27:$S$22000,2,FALSE))</f>
        <v>194.0269503324067</v>
      </c>
      <c r="S149" s="210">
        <f ca="1">IF(ISNA(VLOOKUP($Q149,'DATOS | DATA'!$Q$27:$S$22000,3,FALSE)),NA(),VLOOKUP($Q149,'DATOS | DATA'!$Q$27:$S$22000,3,FALSE))</f>
        <v>126.21694640834735</v>
      </c>
      <c r="T149" s="57"/>
      <c r="U149" s="63">
        <f t="shared" ca="1" si="26"/>
        <v>45642</v>
      </c>
      <c r="V149" s="217">
        <f ca="1">IF(ISNA(VLOOKUP(U149,'DATOS | DATA'!$U$210:$V$22000,2,FALSE)),NA(),VLOOKUP(U149,'DATOS | DATA'!$U$210:$V$22000,2,FALSE))</f>
        <v>48.033148838979976</v>
      </c>
      <c r="X149" s="63">
        <f t="shared" ca="1" si="27"/>
        <v>45642</v>
      </c>
      <c r="Y149" s="210">
        <f ca="1">IF(ISNA(VLOOKUP($X149,'DATOS | DATA'!$X$27:$AA$22000,2,FALSE)),NA(),VLOOKUP($X149,'DATOS | DATA'!$X$27:$AA$22000,2,FALSE))</f>
        <v>31.9375</v>
      </c>
      <c r="Z149" s="210">
        <f ca="1">IF(ISNA(VLOOKUP($X149,'DATOS | DATA'!$X$27:$AA$22000,3,FALSE)),NA(),VLOOKUP($X149,'DATOS | DATA'!$X$27:$AA$22000,3,FALSE))</f>
        <v>26.2</v>
      </c>
      <c r="AA149" s="210">
        <f ca="1">IF(ISNA(VLOOKUP($X149,'DATOS | DATA'!$X$27:$AA$22000,4,FALSE)),NA(),VLOOKUP($X149,'DATOS | DATA'!$X$27:$AA$22000,4,FALSE))</f>
        <v>33.0625</v>
      </c>
      <c r="AB149" s="210">
        <f ca="1">IF(ISNA(VLOOKUP($X149,'DATOS | DATA'!$X$27:$AB$22000,5,FALSE)),NA(),VLOOKUP($X149,'DATOS | DATA'!$X$27:$AB$22000,5,FALSE))</f>
        <v>34.375</v>
      </c>
      <c r="AD149" s="63">
        <f t="shared" ca="1" si="28"/>
        <v>45642</v>
      </c>
      <c r="AE149" s="210">
        <f ca="1">IF(ISNA(VLOOKUP($AD149,'DATOS | DATA'!$AD$27:$AF$22000,2,FALSE)),NA(),VLOOKUP($AD149,'DATOS | DATA'!$AD$27:$AF$22000,2,FALSE))</f>
        <v>38.44</v>
      </c>
      <c r="AF149" s="210">
        <f ca="1">IF(ISNA(VLOOKUP($AD149,'DATOS | DATA'!$AD$27:$AF$22000,3,FALSE)),NA(),VLOOKUP($AD149,'DATOS | DATA'!$AD$27:$AF$22000,3,FALSE))</f>
        <v>70.239999999999995</v>
      </c>
      <c r="AH149" s="63">
        <f t="shared" ca="1" si="29"/>
        <v>45642</v>
      </c>
      <c r="AI149" s="210">
        <f ca="1">IF(ISNA(VLOOKUP($AH149,'DATOS | DATA'!$AH$27:$AK$22000,2,FALSE)),NA(),VLOOKUP($AH149,'DATOS | DATA'!$AH$27:$AK$22000,2,FALSE))</f>
        <v>169.05094606475285</v>
      </c>
      <c r="AJ149" s="210">
        <f ca="1">IF(ISNA(VLOOKUP($AH149,'DATOS | DATA'!$AH$27:$AK$22000,3,FALSE)),NA(),VLOOKUP($AH149,'DATOS | DATA'!$AH$27:$AK$22000,3,FALSE))</f>
        <v>137.94933708567038</v>
      </c>
      <c r="AK149" s="210">
        <f ca="1">IF(ISNA(VLOOKUP($AH149,'DATOS | DATA'!$AH$27:$AK$22000,4,FALSE)),NA(),VLOOKUP($AH149,'DATOS | DATA'!$AH$27:$AK$22000,4,FALSE))</f>
        <v>112.56111196974636</v>
      </c>
      <c r="AM149" s="63">
        <f t="shared" ca="1" si="30"/>
        <v>45642</v>
      </c>
      <c r="AN149" s="217">
        <f ca="1">IF(ISNA(VLOOKUP($AM149,'DATOS | DATA'!$AM$27:$AP$22000,2,FALSE)),NA(),VLOOKUP($AM149,'DATOS | DATA'!$AM$27:$AP$22000,2,FALSE))</f>
        <v>223.11910481790966</v>
      </c>
      <c r="AO149" s="217">
        <f ca="1">IF(ISNA(VLOOKUP($AM149,'DATOS | DATA'!$AM$27:$AP$22000,3,FALSE)),NA(),VLOOKUP($AM149,'DATOS | DATA'!$AM$27:$AP$22000,3,FALSE))</f>
        <v>244.09674701859151</v>
      </c>
      <c r="AP149" s="217">
        <f ca="1">IF(ISNA(VLOOKUP($AM149,'DATOS | DATA'!$AM$27:$AP$22000,4,FALSE)),NA(),VLOOKUP($AM149,'DATOS | DATA'!$AM$27:$AP$22000,4,FALSE))</f>
        <v>210.82547741916508</v>
      </c>
      <c r="AR149" s="63">
        <f t="shared" ca="1" si="31"/>
        <v>45642</v>
      </c>
      <c r="AS149" s="217">
        <f ca="1">IF(ISNA(VLOOKUP($AR149,'DATOS | DATA'!$AR$27:$AT$22000,2,FALSE)),NA(),VLOOKUP($AR149,'DATOS | DATA'!$AR$27:$AT$22000,2,FALSE))</f>
        <v>156.95866340728216</v>
      </c>
      <c r="AT149" s="217">
        <f ca="1">IF(ISNA(VLOOKUP($AR149,'DATOS | DATA'!$AR$27:$AT$22000,3,FALSE)),NA(),VLOOKUP($AR149,'DATOS | DATA'!$AR$27:$AT$22000,3,FALSE))</f>
        <v>129.82938196364051</v>
      </c>
      <c r="AV149" s="63">
        <f t="shared" ca="1" si="21"/>
        <v>45642</v>
      </c>
      <c r="AW149" s="211">
        <f ca="1">IF(ISNA(VLOOKUP(AV149,'DATOS | DATA'!$AV$27:$AW$21786,2,FALSE)),NA(),VLOOKUP(AV149,'DATOS | DATA'!$AV$27:$AW$21786,2,FALSE))</f>
        <v>41417.340006999999</v>
      </c>
      <c r="AY149" s="71">
        <f t="shared" ca="1" si="22"/>
        <v>45642</v>
      </c>
      <c r="AZ149" s="220">
        <f ca="1">IF(ISNA(VLOOKUP($AY149,'DATOS | DATA'!$AY$27:$BE$22000,2,FALSE)),NA(),VLOOKUP($AY149,'DATOS | DATA'!$AY$27:$BE$22000,2,FALSE))</f>
        <v>1663.3698549999999</v>
      </c>
      <c r="BA149" s="220">
        <f ca="1">IF(ISNA(VLOOKUP($AY149,'DATOS | DATA'!$AY$27:$BE$22000,3,FALSE)),NA(),VLOOKUP($AY149,'DATOS | DATA'!$AY$27:$BE$22000,3,FALSE))</f>
        <v>158.98464639280019</v>
      </c>
      <c r="BB149" s="220">
        <f ca="1">IF(ISNA(VLOOKUP($AY149,'DATOS | DATA'!$AY$27:$BE$22000,4,FALSE)),NA(),VLOOKUP($AY149,'DATOS | DATA'!$AY$27:$BE$22000,4,FALSE))</f>
        <v>-33.170382706620146</v>
      </c>
      <c r="BC149" s="220">
        <f ca="1">IF(ISNA(VLOOKUP($AY149,'DATOS | DATA'!$AY$27:$BE$22000,5,FALSE)),NA(),VLOOKUP($AY149,'DATOS | DATA'!$AY$27:$BE$22000,5,FALSE))</f>
        <v>1158.5040193318193</v>
      </c>
      <c r="BD149" s="220">
        <f ca="1">IF(ISNA(VLOOKUP($AY149,'DATOS | DATA'!$AY$27:$BE$22000,6,FALSE)),NA(),VLOOKUP($AY149,'DATOS | DATA'!$AY$27:$BE$22000,6,FALSE))</f>
        <v>157.09164892438159</v>
      </c>
      <c r="BE149" s="220">
        <f ca="1">IF(ISNA(VLOOKUP($AY149,'DATOS | DATA'!$AY$27:$BE$22000,7,FALSE)),NA(),VLOOKUP($AY149,'DATOS | DATA'!$AY$27:$BE$22000,7,FALSE))</f>
        <v>3104.7797869423816</v>
      </c>
    </row>
    <row r="150" spans="4:57">
      <c r="D150" s="63">
        <f t="shared" ca="1" si="24"/>
        <v>45643</v>
      </c>
      <c r="E150" s="211">
        <f ca="1">IF(ISNA(VLOOKUP($D150,'DATOS | DATA'!$D$27:$G$22000,2,FALSE)),NA(),VLOOKUP($D150,'DATOS | DATA'!$D$27:$G$22000,2,FALSE))</f>
        <v>9658.4740000000002</v>
      </c>
      <c r="F150" s="211">
        <f ca="1">IF(ISNA(VLOOKUP($D150,'DATOS | DATA'!$D$27:$G$22000,3,FALSE)),NA(),VLOOKUP($D150,'DATOS | DATA'!$D$27:$G$22000,3,FALSE))</f>
        <v>18060.808000000001</v>
      </c>
      <c r="G150" s="211">
        <f ca="1">IF(ISNA(VLOOKUP($D150,'DATOS | DATA'!$D$27:$G$22000,4,FALSE)),NA(),VLOOKUP($D150,'DATOS | DATA'!$D$27:$G$22000,4,FALSE))</f>
        <v>27719.281999999999</v>
      </c>
      <c r="I150" s="63">
        <f t="shared" ca="1" si="32"/>
        <v>45643</v>
      </c>
      <c r="J150" s="68">
        <f ca="1">IF(ISNA(VLOOKUP($I150,'DATOS | DATA'!$I$232:$K$21999,2,FALSE)),NA(),IF(VLOOKUP($I150,'DATOS | DATA'!$I$232:$K$21999,2,FALSE)="s/o",NA(),VLOOKUP($I150,'DATOS | DATA'!$I$232:$K$21999,2,FALSE)))</f>
        <v>35.340000000000003</v>
      </c>
      <c r="K150" s="68">
        <f ca="1">IF(ISNA(VLOOKUP($I150,'DATOS | DATA'!$I$232:$K$21999,3,FALSE)),NA(),IF(VLOOKUP($I150,'DATOS | DATA'!$I$232:$K$21999,3,FALSE)="s/o",NA(),VLOOKUP($I150,'DATOS | DATA'!$I$232:$K$21999,3,FALSE)))</f>
        <v>36.17</v>
      </c>
      <c r="M150" s="63">
        <f t="shared" ca="1" si="23"/>
        <v>45643</v>
      </c>
      <c r="N150" s="211">
        <f ca="1">IF(ISNA(VLOOKUP($M150,'DATOS | DATA'!$M$27:$O$22000,2,FALSE)),NA(),VLOOKUP($M150,'DATOS | DATA'!$M$27:$O$22000,2,FALSE))</f>
        <v>32257</v>
      </c>
      <c r="O150" s="217">
        <f ca="1">IF(ISNA(VLOOKUP($M150,'DATOS | DATA'!$M$27:$O$22000,3,FALSE)),NA(),VLOOKUP($M150,'DATOS | DATA'!$M$27:$O$22000,3,FALSE))</f>
        <v>1021.8333</v>
      </c>
      <c r="Q150" s="63">
        <f t="shared" ca="1" si="25"/>
        <v>45643</v>
      </c>
      <c r="R150" s="210">
        <f ca="1">IF(ISNA(VLOOKUP($Q150,'DATOS | DATA'!$Q$27:$S$22000,2,FALSE)),NA(),VLOOKUP($Q150,'DATOS | DATA'!$Q$27:$S$22000,2,FALSE))</f>
        <v>193.90668231080267</v>
      </c>
      <c r="S150" s="210">
        <f ca="1">IF(ISNA(VLOOKUP($Q150,'DATOS | DATA'!$Q$27:$S$22000,3,FALSE)),NA(),VLOOKUP($Q150,'DATOS | DATA'!$Q$27:$S$22000,3,FALSE))</f>
        <v>125.5915043418935</v>
      </c>
      <c r="T150" s="57"/>
      <c r="U150" s="63">
        <f t="shared" ca="1" si="26"/>
        <v>45643</v>
      </c>
      <c r="V150" s="217">
        <f ca="1">IF(ISNA(VLOOKUP(U150,'DATOS | DATA'!$U$210:$V$22000,2,FALSE)),NA(),VLOOKUP(U150,'DATOS | DATA'!$U$210:$V$22000,2,FALSE))</f>
        <v>47.207889031731249</v>
      </c>
      <c r="X150" s="63">
        <f t="shared" ca="1" si="27"/>
        <v>45643</v>
      </c>
      <c r="Y150" s="210">
        <f ca="1">IF(ISNA(VLOOKUP($X150,'DATOS | DATA'!$X$27:$AA$22000,2,FALSE)),NA(),VLOOKUP($X150,'DATOS | DATA'!$X$27:$AA$22000,2,FALSE))</f>
        <v>32.5</v>
      </c>
      <c r="Z150" s="210">
        <f ca="1">IF(ISNA(VLOOKUP($X150,'DATOS | DATA'!$X$27:$AA$22000,3,FALSE)),NA(),VLOOKUP($X150,'DATOS | DATA'!$X$27:$AA$22000,3,FALSE))</f>
        <v>26.89</v>
      </c>
      <c r="AA150" s="210">
        <f ca="1">IF(ISNA(VLOOKUP($X150,'DATOS | DATA'!$X$27:$AA$22000,4,FALSE)),NA(),VLOOKUP($X150,'DATOS | DATA'!$X$27:$AA$22000,4,FALSE))</f>
        <v>33.3125</v>
      </c>
      <c r="AB150" s="210">
        <f ca="1">IF(ISNA(VLOOKUP($X150,'DATOS | DATA'!$X$27:$AB$22000,5,FALSE)),NA(),VLOOKUP($X150,'DATOS | DATA'!$X$27:$AB$22000,5,FALSE))</f>
        <v>34.3125</v>
      </c>
      <c r="AD150" s="63">
        <f t="shared" ca="1" si="28"/>
        <v>45643</v>
      </c>
      <c r="AE150" s="210">
        <f ca="1">IF(ISNA(VLOOKUP($AD150,'DATOS | DATA'!$AD$27:$AF$22000,2,FALSE)),NA(),VLOOKUP($AD150,'DATOS | DATA'!$AD$27:$AF$22000,2,FALSE))</f>
        <v>38.71</v>
      </c>
      <c r="AF150" s="210">
        <f ca="1">IF(ISNA(VLOOKUP($AD150,'DATOS | DATA'!$AD$27:$AF$22000,3,FALSE)),NA(),VLOOKUP($AD150,'DATOS | DATA'!$AD$27:$AF$22000,3,FALSE))</f>
        <v>67.510000000000005</v>
      </c>
      <c r="AH150" s="63">
        <f t="shared" ca="1" si="29"/>
        <v>45643</v>
      </c>
      <c r="AI150" s="210">
        <f ca="1">IF(ISNA(VLOOKUP($AH150,'DATOS | DATA'!$AH$27:$AK$22000,2,FALSE)),NA(),VLOOKUP($AH150,'DATOS | DATA'!$AH$27:$AK$22000,2,FALSE))</f>
        <v>169.93519655758956</v>
      </c>
      <c r="AJ150" s="210">
        <f ca="1">IF(ISNA(VLOOKUP($AH150,'DATOS | DATA'!$AH$27:$AK$22000,3,FALSE)),NA(),VLOOKUP($AH150,'DATOS | DATA'!$AH$27:$AK$22000,3,FALSE))</f>
        <v>137.78522529104112</v>
      </c>
      <c r="AK150" s="210">
        <f ca="1">IF(ISNA(VLOOKUP($AH150,'DATOS | DATA'!$AH$27:$AK$22000,4,FALSE)),NA(),VLOOKUP($AH150,'DATOS | DATA'!$AH$27:$AK$22000,4,FALSE))</f>
        <v>111.74762178044068</v>
      </c>
      <c r="AM150" s="63">
        <f t="shared" ca="1" si="30"/>
        <v>45643</v>
      </c>
      <c r="AN150" s="217">
        <f ca="1">IF(ISNA(VLOOKUP($AM150,'DATOS | DATA'!$AM$27:$AP$22000,2,FALSE)),NA(),VLOOKUP($AM150,'DATOS | DATA'!$AM$27:$AP$22000,2,FALSE))</f>
        <v>223.55102292541216</v>
      </c>
      <c r="AO150" s="217">
        <f ca="1">IF(ISNA(VLOOKUP($AM150,'DATOS | DATA'!$AM$27:$AP$22000,3,FALSE)),NA(),VLOOKUP($AM150,'DATOS | DATA'!$AM$27:$AP$22000,3,FALSE))</f>
        <v>244.88145056984271</v>
      </c>
      <c r="AP150" s="217">
        <f ca="1">IF(ISNA(VLOOKUP($AM150,'DATOS | DATA'!$AM$27:$AP$22000,4,FALSE)),NA(),VLOOKUP($AM150,'DATOS | DATA'!$AM$27:$AP$22000,4,FALSE))</f>
        <v>210.8653163288686</v>
      </c>
      <c r="AR150" s="63">
        <f t="shared" ca="1" si="31"/>
        <v>45643</v>
      </c>
      <c r="AS150" s="217">
        <f ca="1">IF(ISNA(VLOOKUP($AR150,'DATOS | DATA'!$AR$27:$AT$22000,2,FALSE)),NA(),VLOOKUP($AR150,'DATOS | DATA'!$AR$27:$AT$22000,2,FALSE))</f>
        <v>158.89901997842659</v>
      </c>
      <c r="AT150" s="217">
        <f ca="1">IF(ISNA(VLOOKUP($AR150,'DATOS | DATA'!$AR$27:$AT$22000,3,FALSE)),NA(),VLOOKUP($AR150,'DATOS | DATA'!$AR$27:$AT$22000,3,FALSE))</f>
        <v>129.2989004718327</v>
      </c>
      <c r="AV150" s="63">
        <f t="shared" ref="AV150:AV213" ca="1" si="33">+AR150</f>
        <v>45643</v>
      </c>
      <c r="AW150" s="211">
        <f ca="1">IF(ISNA(VLOOKUP(AV150,'DATOS | DATA'!$AV$27:$AW$21786,2,FALSE)),NA(),VLOOKUP(AV150,'DATOS | DATA'!$AV$27:$AW$21786,2,FALSE))</f>
        <v>42609.824662999999</v>
      </c>
      <c r="AY150" s="71">
        <f t="shared" ref="AY150:AY213" ca="1" si="34">+AV150</f>
        <v>45643</v>
      </c>
      <c r="AZ150" s="220">
        <f ca="1">IF(ISNA(VLOOKUP($AY150,'DATOS | DATA'!$AY$27:$BE$22000,2,FALSE)),NA(),VLOOKUP($AY150,'DATOS | DATA'!$AY$27:$BE$22000,2,FALSE))</f>
        <v>1521.7634250000001</v>
      </c>
      <c r="BA150" s="220">
        <f ca="1">IF(ISNA(VLOOKUP($AY150,'DATOS | DATA'!$AY$27:$BE$22000,3,FALSE)),NA(),VLOOKUP($AY150,'DATOS | DATA'!$AY$27:$BE$22000,3,FALSE))</f>
        <v>-654.64157228776014</v>
      </c>
      <c r="BB150" s="220">
        <f ca="1">IF(ISNA(VLOOKUP($AY150,'DATOS | DATA'!$AY$27:$BE$22000,4,FALSE)),NA(),VLOOKUP($AY150,'DATOS | DATA'!$AY$27:$BE$22000,4,FALSE))</f>
        <v>28.003645515719942</v>
      </c>
      <c r="BC150" s="220">
        <f ca="1">IF(ISNA(VLOOKUP($AY150,'DATOS | DATA'!$AY$27:$BE$22000,5,FALSE)),NA(),VLOOKUP($AY150,'DATOS | DATA'!$AY$27:$BE$22000,5,FALSE))</f>
        <v>2828.4191849007998</v>
      </c>
      <c r="BD150" s="220">
        <f ca="1">IF(ISNA(VLOOKUP($AY150,'DATOS | DATA'!$AY$27:$BE$22000,6,FALSE)),NA(),VLOOKUP($AY150,'DATOS | DATA'!$AY$27:$BE$22000,6,FALSE))</f>
        <v>51.858428640569848</v>
      </c>
      <c r="BE150" s="220">
        <f ca="1">IF(ISNA(VLOOKUP($AY150,'DATOS | DATA'!$AY$27:$BE$22000,7,FALSE)),NA(),VLOOKUP($AY150,'DATOS | DATA'!$AY$27:$BE$22000,7,FALSE))</f>
        <v>3775.4031117693298</v>
      </c>
    </row>
    <row r="151" spans="4:57">
      <c r="D151" s="63">
        <f t="shared" ca="1" si="24"/>
        <v>45644</v>
      </c>
      <c r="E151" s="211">
        <f ca="1">IF(ISNA(VLOOKUP($D151,'DATOS | DATA'!$D$27:$G$22000,2,FALSE)),NA(),VLOOKUP($D151,'DATOS | DATA'!$D$27:$G$22000,2,FALSE))</f>
        <v>9355.6990000000005</v>
      </c>
      <c r="F151" s="211">
        <f ca="1">IF(ISNA(VLOOKUP($D151,'DATOS | DATA'!$D$27:$G$22000,3,FALSE)),NA(),VLOOKUP($D151,'DATOS | DATA'!$D$27:$G$22000,3,FALSE))</f>
        <v>18356.031999999999</v>
      </c>
      <c r="G151" s="211">
        <f ca="1">IF(ISNA(VLOOKUP($D151,'DATOS | DATA'!$D$27:$G$22000,4,FALSE)),NA(),VLOOKUP($D151,'DATOS | DATA'!$D$27:$G$22000,4,FALSE))</f>
        <v>27711.731</v>
      </c>
      <c r="I151" s="63">
        <f t="shared" ca="1" si="32"/>
        <v>45644</v>
      </c>
      <c r="J151" s="68">
        <f ca="1">IF(ISNA(VLOOKUP($I151,'DATOS | DATA'!$I$232:$K$21999,2,FALSE)),NA(),IF(VLOOKUP($I151,'DATOS | DATA'!$I$232:$K$21999,2,FALSE)="s/o",NA(),VLOOKUP($I151,'DATOS | DATA'!$I$232:$K$21999,2,FALSE)))</f>
        <v>31.29</v>
      </c>
      <c r="K151" s="68">
        <f ca="1">IF(ISNA(VLOOKUP($I151,'DATOS | DATA'!$I$232:$K$21999,3,FALSE)),NA(),IF(VLOOKUP($I151,'DATOS | DATA'!$I$232:$K$21999,3,FALSE)="s/o",NA(),VLOOKUP($I151,'DATOS | DATA'!$I$232:$K$21999,3,FALSE)))</f>
        <v>36.020000000000003</v>
      </c>
      <c r="M151" s="63">
        <f t="shared" ca="1" si="23"/>
        <v>45644</v>
      </c>
      <c r="N151" s="211">
        <f ca="1">IF(ISNA(VLOOKUP($M151,'DATOS | DATA'!$M$27:$O$22000,2,FALSE)),NA(),VLOOKUP($M151,'DATOS | DATA'!$M$27:$O$22000,2,FALSE))</f>
        <v>32255</v>
      </c>
      <c r="O151" s="217">
        <f ca="1">IF(ISNA(VLOOKUP($M151,'DATOS | DATA'!$M$27:$O$22000,3,FALSE)),NA(),VLOOKUP($M151,'DATOS | DATA'!$M$27:$O$22000,3,FALSE))</f>
        <v>1022.75</v>
      </c>
      <c r="Q151" s="63">
        <f t="shared" ca="1" si="25"/>
        <v>45644</v>
      </c>
      <c r="R151" s="210">
        <f ca="1">IF(ISNA(VLOOKUP($Q151,'DATOS | DATA'!$Q$27:$S$22000,2,FALSE)),NA(),VLOOKUP($Q151,'DATOS | DATA'!$Q$27:$S$22000,2,FALSE))</f>
        <v>193.72665494421869</v>
      </c>
      <c r="S151" s="210">
        <f ca="1">IF(ISNA(VLOOKUP($Q151,'DATOS | DATA'!$Q$27:$S$22000,3,FALSE)),NA(),VLOOKUP($Q151,'DATOS | DATA'!$Q$27:$S$22000,3,FALSE))</f>
        <v>124.96275899406157</v>
      </c>
      <c r="T151" s="57"/>
      <c r="U151" s="63">
        <f t="shared" ca="1" si="26"/>
        <v>45644</v>
      </c>
      <c r="V151" s="217">
        <f ca="1">IF(ISNA(VLOOKUP(U151,'DATOS | DATA'!$U$210:$V$22000,2,FALSE)),NA(),VLOOKUP(U151,'DATOS | DATA'!$U$210:$V$22000,2,FALSE))</f>
        <v>47.029289507788313</v>
      </c>
      <c r="X151" s="63">
        <f t="shared" ca="1" si="27"/>
        <v>45644</v>
      </c>
      <c r="Y151" s="210">
        <f ca="1">IF(ISNA(VLOOKUP($X151,'DATOS | DATA'!$X$27:$AA$22000,2,FALSE)),NA(),VLOOKUP($X151,'DATOS | DATA'!$X$27:$AA$22000,2,FALSE))</f>
        <v>32.375</v>
      </c>
      <c r="Z151" s="210">
        <f ca="1">IF(ISNA(VLOOKUP($X151,'DATOS | DATA'!$X$27:$AA$22000,3,FALSE)),NA(),VLOOKUP($X151,'DATOS | DATA'!$X$27:$AA$22000,3,FALSE))</f>
        <v>27.81</v>
      </c>
      <c r="AA151" s="210">
        <f ca="1">IF(ISNA(VLOOKUP($X151,'DATOS | DATA'!$X$27:$AA$22000,4,FALSE)),NA(),VLOOKUP($X151,'DATOS | DATA'!$X$27:$AA$22000,4,FALSE))</f>
        <v>33.4375</v>
      </c>
      <c r="AB151" s="210">
        <f ca="1">IF(ISNA(VLOOKUP($X151,'DATOS | DATA'!$X$27:$AB$22000,5,FALSE)),NA(),VLOOKUP($X151,'DATOS | DATA'!$X$27:$AB$22000,5,FALSE))</f>
        <v>34.5</v>
      </c>
      <c r="AD151" s="63">
        <f t="shared" ca="1" si="28"/>
        <v>45644</v>
      </c>
      <c r="AE151" s="210">
        <f ca="1">IF(ISNA(VLOOKUP($AD151,'DATOS | DATA'!$AD$27:$AF$22000,2,FALSE)),NA(),VLOOKUP($AD151,'DATOS | DATA'!$AD$27:$AF$22000,2,FALSE))</f>
        <v>38.479999999999997</v>
      </c>
      <c r="AF151" s="210">
        <f ca="1">IF(ISNA(VLOOKUP($AD151,'DATOS | DATA'!$AD$27:$AF$22000,3,FALSE)),NA(),VLOOKUP($AD151,'DATOS | DATA'!$AD$27:$AF$22000,3,FALSE))</f>
        <v>68.87</v>
      </c>
      <c r="AH151" s="63">
        <f t="shared" ca="1" si="29"/>
        <v>45644</v>
      </c>
      <c r="AI151" s="210">
        <f ca="1">IF(ISNA(VLOOKUP($AH151,'DATOS | DATA'!$AH$27:$AK$22000,2,FALSE)),NA(),VLOOKUP($AH151,'DATOS | DATA'!$AH$27:$AK$22000,2,FALSE))</f>
        <v>170.71938278535339</v>
      </c>
      <c r="AJ151" s="210">
        <f ca="1">IF(ISNA(VLOOKUP($AH151,'DATOS | DATA'!$AH$27:$AK$22000,3,FALSE)),NA(),VLOOKUP($AH151,'DATOS | DATA'!$AH$27:$AK$22000,3,FALSE))</f>
        <v>137.53611452735069</v>
      </c>
      <c r="AK151" s="210">
        <f ca="1">IF(ISNA(VLOOKUP($AH151,'DATOS | DATA'!$AH$27:$AK$22000,4,FALSE)),NA(),VLOOKUP($AH151,'DATOS | DATA'!$AH$27:$AK$22000,4,FALSE))</f>
        <v>110.93053619784415</v>
      </c>
      <c r="AM151" s="63">
        <f t="shared" ca="1" si="30"/>
        <v>45644</v>
      </c>
      <c r="AN151" s="217">
        <f ca="1">IF(ISNA(VLOOKUP($AM151,'DATOS | DATA'!$AM$27:$AP$22000,2,FALSE)),NA(),VLOOKUP($AM151,'DATOS | DATA'!$AM$27:$AP$22000,2,FALSE))</f>
        <v>223.99633090252945</v>
      </c>
      <c r="AO151" s="217">
        <f ca="1">IF(ISNA(VLOOKUP($AM151,'DATOS | DATA'!$AM$27:$AP$22000,3,FALSE)),NA(),VLOOKUP($AM151,'DATOS | DATA'!$AM$27:$AP$22000,3,FALSE))</f>
        <v>245.43037131856909</v>
      </c>
      <c r="AP151" s="217">
        <f ca="1">IF(ISNA(VLOOKUP($AM151,'DATOS | DATA'!$AM$27:$AP$22000,4,FALSE)),NA(),VLOOKUP($AM151,'DATOS | DATA'!$AM$27:$AP$22000,4,FALSE))</f>
        <v>211.12272131074604</v>
      </c>
      <c r="AR151" s="63">
        <f t="shared" ca="1" si="31"/>
        <v>45644</v>
      </c>
      <c r="AS151" s="217">
        <f ca="1">IF(ISNA(VLOOKUP($AR151,'DATOS | DATA'!$AR$27:$AT$22000,2,FALSE)),NA(),VLOOKUP($AR151,'DATOS | DATA'!$AR$27:$AT$22000,2,FALSE))</f>
        <v>160.94239965959653</v>
      </c>
      <c r="AT151" s="217">
        <f ca="1">IF(ISNA(VLOOKUP($AR151,'DATOS | DATA'!$AR$27:$AT$22000,3,FALSE)),NA(),VLOOKUP($AR151,'DATOS | DATA'!$AR$27:$AT$22000,3,FALSE))</f>
        <v>128.70944552471863</v>
      </c>
      <c r="AV151" s="63">
        <f t="shared" ca="1" si="33"/>
        <v>45644</v>
      </c>
      <c r="AW151" s="211">
        <f ca="1">IF(ISNA(VLOOKUP(AV151,'DATOS | DATA'!$AV$27:$AW$21786,2,FALSE)),NA(),VLOOKUP(AV151,'DATOS | DATA'!$AV$27:$AW$21786,2,FALSE))</f>
        <v>44050.228705000001</v>
      </c>
      <c r="AY151" s="71">
        <f t="shared" ca="1" si="34"/>
        <v>45644</v>
      </c>
      <c r="AZ151" s="220">
        <f ca="1">IF(ISNA(VLOOKUP($AY151,'DATOS | DATA'!$AY$27:$BE$22000,2,FALSE)),NA(),VLOOKUP($AY151,'DATOS | DATA'!$AY$27:$BE$22000,2,FALSE))</f>
        <v>1542.0018250000003</v>
      </c>
      <c r="BA151" s="220">
        <f ca="1">IF(ISNA(VLOOKUP($AY151,'DATOS | DATA'!$AY$27:$BE$22000,3,FALSE)),NA(),VLOOKUP($AY151,'DATOS | DATA'!$AY$27:$BE$22000,3,FALSE))</f>
        <v>-661.08573756773046</v>
      </c>
      <c r="BB151" s="220">
        <f ca="1">IF(ISNA(VLOOKUP($AY151,'DATOS | DATA'!$AY$27:$BE$22000,4,FALSE)),NA(),VLOOKUP($AY151,'DATOS | DATA'!$AY$27:$BE$22000,4,FALSE))</f>
        <v>-4.458589775330033</v>
      </c>
      <c r="BC151" s="220">
        <f ca="1">IF(ISNA(VLOOKUP($AY151,'DATOS | DATA'!$AY$27:$BE$22000,5,FALSE)),NA(),VLOOKUP($AY151,'DATOS | DATA'!$AY$27:$BE$22000,5,FALSE))</f>
        <v>2799.5832005340499</v>
      </c>
      <c r="BD151" s="220">
        <f ca="1">IF(ISNA(VLOOKUP($AY151,'DATOS | DATA'!$AY$27:$BE$22000,6,FALSE)),NA(),VLOOKUP($AY151,'DATOS | DATA'!$AY$27:$BE$22000,6,FALSE))</f>
        <v>52.558796457719843</v>
      </c>
      <c r="BE151" s="220">
        <f ca="1">IF(ISNA(VLOOKUP($AY151,'DATOS | DATA'!$AY$27:$BE$22000,7,FALSE)),NA(),VLOOKUP($AY151,'DATOS | DATA'!$AY$27:$BE$22000,7,FALSE))</f>
        <v>3728.5994946487099</v>
      </c>
    </row>
    <row r="152" spans="4:57">
      <c r="D152" s="63">
        <f t="shared" ca="1" si="24"/>
        <v>45645</v>
      </c>
      <c r="E152" s="211">
        <f ca="1">IF(ISNA(VLOOKUP($D152,'DATOS | DATA'!$D$27:$G$22000,2,FALSE)),NA(),VLOOKUP($D152,'DATOS | DATA'!$D$27:$G$22000,2,FALSE))</f>
        <v>9102.9570000000003</v>
      </c>
      <c r="F152" s="211">
        <f ca="1">IF(ISNA(VLOOKUP($D152,'DATOS | DATA'!$D$27:$G$22000,3,FALSE)),NA(),VLOOKUP($D152,'DATOS | DATA'!$D$27:$G$22000,3,FALSE))</f>
        <v>18640.868999999999</v>
      </c>
      <c r="G152" s="211">
        <f ca="1">IF(ISNA(VLOOKUP($D152,'DATOS | DATA'!$D$27:$G$22000,4,FALSE)),NA(),VLOOKUP($D152,'DATOS | DATA'!$D$27:$G$22000,4,FALSE))</f>
        <v>27743.826000000001</v>
      </c>
      <c r="I152" s="63">
        <f t="shared" ca="1" si="32"/>
        <v>45645</v>
      </c>
      <c r="J152" s="68">
        <f ca="1">IF(ISNA(VLOOKUP($I152,'DATOS | DATA'!$I$232:$K$21999,2,FALSE)),NA(),IF(VLOOKUP($I152,'DATOS | DATA'!$I$232:$K$21999,2,FALSE)="s/o",NA(),VLOOKUP($I152,'DATOS | DATA'!$I$232:$K$21999,2,FALSE)))</f>
        <v>35.799999999999997</v>
      </c>
      <c r="K152" s="68">
        <f ca="1">IF(ISNA(VLOOKUP($I152,'DATOS | DATA'!$I$232:$K$21999,3,FALSE)),NA(),IF(VLOOKUP($I152,'DATOS | DATA'!$I$232:$K$21999,3,FALSE)="s/o",NA(),VLOOKUP($I152,'DATOS | DATA'!$I$232:$K$21999,3,FALSE)))</f>
        <v>35.96</v>
      </c>
      <c r="M152" s="63">
        <f t="shared" ca="1" si="23"/>
        <v>45645</v>
      </c>
      <c r="N152" s="211">
        <f ca="1">IF(ISNA(VLOOKUP($M152,'DATOS | DATA'!$M$27:$O$22000,2,FALSE)),NA(),VLOOKUP($M152,'DATOS | DATA'!$M$27:$O$22000,2,FALSE))</f>
        <v>32243</v>
      </c>
      <c r="O152" s="217">
        <f ca="1">IF(ISNA(VLOOKUP($M152,'DATOS | DATA'!$M$27:$O$22000,3,FALSE)),NA(),VLOOKUP($M152,'DATOS | DATA'!$M$27:$O$22000,3,FALSE))</f>
        <v>1023.25</v>
      </c>
      <c r="Q152" s="63">
        <f t="shared" ca="1" si="25"/>
        <v>45645</v>
      </c>
      <c r="R152" s="210">
        <f ca="1">IF(ISNA(VLOOKUP($Q152,'DATOS | DATA'!$Q$27:$S$22000,2,FALSE)),NA(),VLOOKUP($Q152,'DATOS | DATA'!$Q$27:$S$22000,2,FALSE))</f>
        <v>193.81907462878232</v>
      </c>
      <c r="S152" s="210">
        <f ca="1">IF(ISNA(VLOOKUP($Q152,'DATOS | DATA'!$Q$27:$S$22000,3,FALSE)),NA(),VLOOKUP($Q152,'DATOS | DATA'!$Q$27:$S$22000,3,FALSE))</f>
        <v>124.54634190183818</v>
      </c>
      <c r="T152" s="57"/>
      <c r="U152" s="63">
        <f t="shared" ca="1" si="26"/>
        <v>45645</v>
      </c>
      <c r="V152" s="217">
        <f ca="1">IF(ISNA(VLOOKUP(U152,'DATOS | DATA'!$U$210:$V$22000,2,FALSE)),NA(),VLOOKUP(U152,'DATOS | DATA'!$U$210:$V$22000,2,FALSE))</f>
        <v>46.408993121223403</v>
      </c>
      <c r="X152" s="63">
        <f t="shared" ca="1" si="27"/>
        <v>45645</v>
      </c>
      <c r="Y152" s="210">
        <f ca="1">IF(ISNA(VLOOKUP($X152,'DATOS | DATA'!$X$27:$AA$22000,2,FALSE)),NA(),VLOOKUP($X152,'DATOS | DATA'!$X$27:$AA$22000,2,FALSE))</f>
        <v>31.6875</v>
      </c>
      <c r="Z152" s="210">
        <f ca="1">IF(ISNA(VLOOKUP($X152,'DATOS | DATA'!$X$27:$AA$22000,3,FALSE)),NA(),VLOOKUP($X152,'DATOS | DATA'!$X$27:$AA$22000,3,FALSE))</f>
        <v>29.89</v>
      </c>
      <c r="AA152" s="210">
        <f ca="1">IF(ISNA(VLOOKUP($X152,'DATOS | DATA'!$X$27:$AA$22000,4,FALSE)),NA(),VLOOKUP($X152,'DATOS | DATA'!$X$27:$AA$22000,4,FALSE))</f>
        <v>32.75</v>
      </c>
      <c r="AB152" s="210">
        <f ca="1">IF(ISNA(VLOOKUP($X152,'DATOS | DATA'!$X$27:$AB$22000,5,FALSE)),NA(),VLOOKUP($X152,'DATOS | DATA'!$X$27:$AB$22000,5,FALSE))</f>
        <v>34.125</v>
      </c>
      <c r="AD152" s="63">
        <f t="shared" ca="1" si="28"/>
        <v>45645</v>
      </c>
      <c r="AE152" s="210">
        <f ca="1">IF(ISNA(VLOOKUP($AD152,'DATOS | DATA'!$AD$27:$AF$22000,2,FALSE)),NA(),VLOOKUP($AD152,'DATOS | DATA'!$AD$27:$AF$22000,2,FALSE))</f>
        <v>38.81</v>
      </c>
      <c r="AF152" s="210">
        <f ca="1">IF(ISNA(VLOOKUP($AD152,'DATOS | DATA'!$AD$27:$AF$22000,3,FALSE)),NA(),VLOOKUP($AD152,'DATOS | DATA'!$AD$27:$AF$22000,3,FALSE))</f>
        <v>68.989999999999995</v>
      </c>
      <c r="AH152" s="63">
        <f t="shared" ca="1" si="29"/>
        <v>45645</v>
      </c>
      <c r="AI152" s="210">
        <f ca="1">IF(ISNA(VLOOKUP($AH152,'DATOS | DATA'!$AH$27:$AK$22000,2,FALSE)),NA(),VLOOKUP($AH152,'DATOS | DATA'!$AH$27:$AK$22000,2,FALSE))</f>
        <v>171.52611803760482</v>
      </c>
      <c r="AJ152" s="210">
        <f ca="1">IF(ISNA(VLOOKUP($AH152,'DATOS | DATA'!$AH$27:$AK$22000,3,FALSE)),NA(),VLOOKUP($AH152,'DATOS | DATA'!$AH$27:$AK$22000,3,FALSE))</f>
        <v>137.45229032370202</v>
      </c>
      <c r="AK152" s="210">
        <f ca="1">IF(ISNA(VLOOKUP($AH152,'DATOS | DATA'!$AH$27:$AK$22000,4,FALSE)),NA(),VLOOKUP($AH152,'DATOS | DATA'!$AH$27:$AK$22000,4,FALSE))</f>
        <v>110.41222460855593</v>
      </c>
      <c r="AM152" s="63">
        <f t="shared" ca="1" si="30"/>
        <v>45645</v>
      </c>
      <c r="AN152" s="217">
        <f ca="1">IF(ISNA(VLOOKUP($AM152,'DATOS | DATA'!$AM$27:$AP$22000,2,FALSE)),NA(),VLOOKUP($AM152,'DATOS | DATA'!$AM$27:$AP$22000,2,FALSE))</f>
        <v>224.42270437836558</v>
      </c>
      <c r="AO152" s="217">
        <f ca="1">IF(ISNA(VLOOKUP($AM152,'DATOS | DATA'!$AM$27:$AP$22000,3,FALSE)),NA(),VLOOKUP($AM152,'DATOS | DATA'!$AM$27:$AP$22000,3,FALSE))</f>
        <v>245.93883746762094</v>
      </c>
      <c r="AP152" s="217">
        <f ca="1">IF(ISNA(VLOOKUP($AM152,'DATOS | DATA'!$AM$27:$AP$22000,4,FALSE)),NA(),VLOOKUP($AM152,'DATOS | DATA'!$AM$27:$AP$22000,4,FALSE))</f>
        <v>211.32680474938729</v>
      </c>
      <c r="AR152" s="63">
        <f t="shared" ca="1" si="31"/>
        <v>45645</v>
      </c>
      <c r="AS152" s="217">
        <f ca="1">IF(ISNA(VLOOKUP($AR152,'DATOS | DATA'!$AR$27:$AT$22000,2,FALSE)),NA(),VLOOKUP($AR152,'DATOS | DATA'!$AR$27:$AT$22000,2,FALSE))</f>
        <v>163.06978470675574</v>
      </c>
      <c r="AT152" s="217">
        <f ca="1">IF(ISNA(VLOOKUP($AR152,'DATOS | DATA'!$AR$27:$AT$22000,3,FALSE)),NA(),VLOOKUP($AR152,'DATOS | DATA'!$AR$27:$AT$22000,3,FALSE))</f>
        <v>128.13651311140214</v>
      </c>
      <c r="AV152" s="63">
        <f t="shared" ca="1" si="33"/>
        <v>45645</v>
      </c>
      <c r="AW152" s="211">
        <f ca="1">IF(ISNA(VLOOKUP(AV152,'DATOS | DATA'!$AV$27:$AW$21786,2,FALSE)),NA(),VLOOKUP(AV152,'DATOS | DATA'!$AV$27:$AW$21786,2,FALSE))</f>
        <v>44824.549029000002</v>
      </c>
      <c r="AY152" s="71">
        <f t="shared" ca="1" si="34"/>
        <v>45645</v>
      </c>
      <c r="AZ152" s="220">
        <f ca="1">IF(ISNA(VLOOKUP($AY152,'DATOS | DATA'!$AY$27:$BE$22000,2,FALSE)),NA(),VLOOKUP($AY152,'DATOS | DATA'!$AY$27:$BE$22000,2,FALSE))</f>
        <v>1523.7143349999999</v>
      </c>
      <c r="BA152" s="220">
        <f ca="1">IF(ISNA(VLOOKUP($AY152,'DATOS | DATA'!$AY$27:$BE$22000,3,FALSE)),NA(),VLOOKUP($AY152,'DATOS | DATA'!$AY$27:$BE$22000,3,FALSE))</f>
        <v>-654.90640006374042</v>
      </c>
      <c r="BB152" s="220">
        <f ca="1">IF(ISNA(VLOOKUP($AY152,'DATOS | DATA'!$AY$27:$BE$22000,4,FALSE)),NA(),VLOOKUP($AY152,'DATOS | DATA'!$AY$27:$BE$22000,4,FALSE))</f>
        <v>-35.40711163517004</v>
      </c>
      <c r="BC152" s="220">
        <f ca="1">IF(ISNA(VLOOKUP($AY152,'DATOS | DATA'!$AY$27:$BE$22000,5,FALSE)),NA(),VLOOKUP($AY152,'DATOS | DATA'!$AY$27:$BE$22000,5,FALSE))</f>
        <v>3129.5255309282202</v>
      </c>
      <c r="BD152" s="220">
        <f ca="1">IF(ISNA(VLOOKUP($AY152,'DATOS | DATA'!$AY$27:$BE$22000,6,FALSE)),NA(),VLOOKUP($AY152,'DATOS | DATA'!$AY$27:$BE$22000,6,FALSE))</f>
        <v>-43.306538562850562</v>
      </c>
      <c r="BE152" s="220">
        <f ca="1">IF(ISNA(VLOOKUP($AY152,'DATOS | DATA'!$AY$27:$BE$22000,7,FALSE)),NA(),VLOOKUP($AY152,'DATOS | DATA'!$AY$27:$BE$22000,7,FALSE))</f>
        <v>3919.6198156664595</v>
      </c>
    </row>
    <row r="153" spans="4:57">
      <c r="D153" s="63">
        <f t="shared" ca="1" si="24"/>
        <v>45646</v>
      </c>
      <c r="E153" s="211">
        <f ca="1">IF(ISNA(VLOOKUP($D153,'DATOS | DATA'!$D$27:$G$22000,2,FALSE)),NA(),VLOOKUP($D153,'DATOS | DATA'!$D$27:$G$22000,2,FALSE))</f>
        <v>9417.9699999999993</v>
      </c>
      <c r="F153" s="211">
        <f ca="1">IF(ISNA(VLOOKUP($D153,'DATOS | DATA'!$D$27:$G$22000,3,FALSE)),NA(),VLOOKUP($D153,'DATOS | DATA'!$D$27:$G$22000,3,FALSE))</f>
        <v>18977.794000000002</v>
      </c>
      <c r="G153" s="211">
        <f ca="1">IF(ISNA(VLOOKUP($D153,'DATOS | DATA'!$D$27:$G$22000,4,FALSE)),NA(),VLOOKUP($D153,'DATOS | DATA'!$D$27:$G$22000,4,FALSE))</f>
        <v>28395.763999999999</v>
      </c>
      <c r="I153" s="63">
        <f t="shared" ca="1" si="32"/>
        <v>45646</v>
      </c>
      <c r="J153" s="68">
        <f ca="1">IF(ISNA(VLOOKUP($I153,'DATOS | DATA'!$I$232:$K$21999,2,FALSE)),NA(),IF(VLOOKUP($I153,'DATOS | DATA'!$I$232:$K$21999,2,FALSE)="s/o",NA(),VLOOKUP($I153,'DATOS | DATA'!$I$232:$K$21999,2,FALSE)))</f>
        <v>38.119999999999997</v>
      </c>
      <c r="K153" s="68">
        <f ca="1">IF(ISNA(VLOOKUP($I153,'DATOS | DATA'!$I$232:$K$21999,3,FALSE)),NA(),IF(VLOOKUP($I153,'DATOS | DATA'!$I$232:$K$21999,3,FALSE)="s/o",NA(),VLOOKUP($I153,'DATOS | DATA'!$I$232:$K$21999,3,FALSE)))</f>
        <v>35.49</v>
      </c>
      <c r="M153" s="63">
        <f t="shared" ca="1" si="23"/>
        <v>45646</v>
      </c>
      <c r="N153" s="211">
        <f ca="1">IF(ISNA(VLOOKUP($M153,'DATOS | DATA'!$M$27:$O$22000,2,FALSE)),NA(),VLOOKUP($M153,'DATOS | DATA'!$M$27:$O$22000,2,FALSE))</f>
        <v>32864</v>
      </c>
      <c r="O153" s="217">
        <f ca="1">IF(ISNA(VLOOKUP($M153,'DATOS | DATA'!$M$27:$O$22000,3,FALSE)),NA(),VLOOKUP($M153,'DATOS | DATA'!$M$27:$O$22000,3,FALSE))</f>
        <v>1025.4167</v>
      </c>
      <c r="Q153" s="63">
        <f t="shared" ca="1" si="25"/>
        <v>45646</v>
      </c>
      <c r="R153" s="210">
        <f ca="1">IF(ISNA(VLOOKUP($Q153,'DATOS | DATA'!$Q$27:$S$22000,2,FALSE)),NA(),VLOOKUP($Q153,'DATOS | DATA'!$Q$27:$S$22000,2,FALSE))</f>
        <v>193.8536797223903</v>
      </c>
      <c r="S153" s="210">
        <f ca="1">IF(ISNA(VLOOKUP($Q153,'DATOS | DATA'!$Q$27:$S$22000,3,FALSE)),NA(),VLOOKUP($Q153,'DATOS | DATA'!$Q$27:$S$22000,3,FALSE))</f>
        <v>123.85776803131101</v>
      </c>
      <c r="T153" s="57"/>
      <c r="U153" s="63">
        <f t="shared" ca="1" si="26"/>
        <v>45646</v>
      </c>
      <c r="V153" s="217">
        <f ca="1">IF(ISNA(VLOOKUP(U153,'DATOS | DATA'!$U$210:$V$22000,2,FALSE)),NA(),VLOOKUP(U153,'DATOS | DATA'!$U$210:$V$22000,2,FALSE))</f>
        <v>46.383779815895352</v>
      </c>
      <c r="X153" s="63">
        <f t="shared" ca="1" si="27"/>
        <v>45646</v>
      </c>
      <c r="Y153" s="210">
        <f ca="1">IF(ISNA(VLOOKUP($X153,'DATOS | DATA'!$X$27:$AA$22000,2,FALSE)),NA(),VLOOKUP($X153,'DATOS | DATA'!$X$27:$AA$22000,2,FALSE))</f>
        <v>32.875</v>
      </c>
      <c r="Z153" s="210">
        <f ca="1">IF(ISNA(VLOOKUP($X153,'DATOS | DATA'!$X$27:$AA$22000,3,FALSE)),NA(),VLOOKUP($X153,'DATOS | DATA'!$X$27:$AA$22000,3,FALSE))</f>
        <v>27.63</v>
      </c>
      <c r="AA153" s="210">
        <f ca="1">IF(ISNA(VLOOKUP($X153,'DATOS | DATA'!$X$27:$AA$22000,4,FALSE)),NA(),VLOOKUP($X153,'DATOS | DATA'!$X$27:$AA$22000,4,FALSE))</f>
        <v>33.75</v>
      </c>
      <c r="AB153" s="210">
        <f ca="1">IF(ISNA(VLOOKUP($X153,'DATOS | DATA'!$X$27:$AB$22000,5,FALSE)),NA(),VLOOKUP($X153,'DATOS | DATA'!$X$27:$AB$22000,5,FALSE))</f>
        <v>34.875</v>
      </c>
      <c r="AD153" s="63">
        <f t="shared" ca="1" si="28"/>
        <v>45646</v>
      </c>
      <c r="AE153" s="210">
        <f ca="1">IF(ISNA(VLOOKUP($AD153,'DATOS | DATA'!$AD$27:$AF$22000,2,FALSE)),NA(),VLOOKUP($AD153,'DATOS | DATA'!$AD$27:$AF$22000,2,FALSE))</f>
        <v>37.880000000000003</v>
      </c>
      <c r="AF153" s="210">
        <f ca="1">IF(ISNA(VLOOKUP($AD153,'DATOS | DATA'!$AD$27:$AF$22000,3,FALSE)),NA(),VLOOKUP($AD153,'DATOS | DATA'!$AD$27:$AF$22000,3,FALSE))</f>
        <v>69.819999999999993</v>
      </c>
      <c r="AH153" s="63">
        <f t="shared" ca="1" si="29"/>
        <v>45646</v>
      </c>
      <c r="AI153" s="210">
        <f ca="1">IF(ISNA(VLOOKUP($AH153,'DATOS | DATA'!$AH$27:$AK$22000,2,FALSE)),NA(),VLOOKUP($AH153,'DATOS | DATA'!$AH$27:$AK$22000,2,FALSE))</f>
        <v>172.24383285307741</v>
      </c>
      <c r="AJ153" s="210">
        <f ca="1">IF(ISNA(VLOOKUP($AH153,'DATOS | DATA'!$AH$27:$AK$22000,3,FALSE)),NA(),VLOOKUP($AH153,'DATOS | DATA'!$AH$27:$AK$22000,3,FALSE))</f>
        <v>137.11380971487733</v>
      </c>
      <c r="AK153" s="210">
        <f ca="1">IF(ISNA(VLOOKUP($AH153,'DATOS | DATA'!$AH$27:$AK$22000,4,FALSE)),NA(),VLOOKUP($AH153,'DATOS | DATA'!$AH$27:$AK$22000,4,FALSE))</f>
        <v>109.53134560457821</v>
      </c>
      <c r="AM153" s="63">
        <f t="shared" ca="1" si="30"/>
        <v>45646</v>
      </c>
      <c r="AN153" s="217">
        <f ca="1">IF(ISNA(VLOOKUP($AM153,'DATOS | DATA'!$AM$27:$AP$22000,2,FALSE)),NA(),VLOOKUP($AM153,'DATOS | DATA'!$AM$27:$AP$22000,2,FALSE))</f>
        <v>224.81457145422902</v>
      </c>
      <c r="AO153" s="217">
        <f ca="1">IF(ISNA(VLOOKUP($AM153,'DATOS | DATA'!$AM$27:$AP$22000,3,FALSE)),NA(),VLOOKUP($AM153,'DATOS | DATA'!$AM$27:$AP$22000,3,FALSE))</f>
        <v>246.21301874055598</v>
      </c>
      <c r="AP153" s="217">
        <f ca="1">IF(ISNA(VLOOKUP($AM153,'DATOS | DATA'!$AM$27:$AP$22000,4,FALSE)),NA(),VLOOKUP($AM153,'DATOS | DATA'!$AM$27:$AP$22000,4,FALSE))</f>
        <v>211.62146464839981</v>
      </c>
      <c r="AR153" s="63">
        <f t="shared" ca="1" si="31"/>
        <v>45646</v>
      </c>
      <c r="AS153" s="217">
        <f ca="1">IF(ISNA(VLOOKUP($AR153,'DATOS | DATA'!$AR$27:$AT$22000,2,FALSE)),NA(),VLOOKUP($AR153,'DATOS | DATA'!$AR$27:$AT$22000,2,FALSE))</f>
        <v>165.1578192920239</v>
      </c>
      <c r="AT153" s="217">
        <f ca="1">IF(ISNA(VLOOKUP($AR153,'DATOS | DATA'!$AR$27:$AT$22000,3,FALSE)),NA(),VLOOKUP($AR153,'DATOS | DATA'!$AR$27:$AT$22000,3,FALSE))</f>
        <v>127.47181638708555</v>
      </c>
      <c r="AV153" s="63">
        <f t="shared" ca="1" si="33"/>
        <v>45646</v>
      </c>
      <c r="AW153" s="211">
        <f ca="1">IF(ISNA(VLOOKUP(AV153,'DATOS | DATA'!$AV$27:$AW$21786,2,FALSE)),NA(),VLOOKUP(AV153,'DATOS | DATA'!$AV$27:$AW$21786,2,FALSE))</f>
        <v>45693.109431999997</v>
      </c>
      <c r="AY153" s="71">
        <f t="shared" ca="1" si="34"/>
        <v>45646</v>
      </c>
      <c r="AZ153" s="220">
        <f ca="1">IF(ISNA(VLOOKUP($AY153,'DATOS | DATA'!$AY$27:$BE$22000,2,FALSE)),NA(),VLOOKUP($AY153,'DATOS | DATA'!$AY$27:$BE$22000,2,FALSE))</f>
        <v>1730.791285</v>
      </c>
      <c r="BA153" s="220">
        <f ca="1">IF(ISNA(VLOOKUP($AY153,'DATOS | DATA'!$AY$27:$BE$22000,3,FALSE)),NA(),VLOOKUP($AY153,'DATOS | DATA'!$AY$27:$BE$22000,3,FALSE))</f>
        <v>-656.10422770155037</v>
      </c>
      <c r="BB153" s="220">
        <f ca="1">IF(ISNA(VLOOKUP($AY153,'DATOS | DATA'!$AY$27:$BE$22000,4,FALSE)),NA(),VLOOKUP($AY153,'DATOS | DATA'!$AY$27:$BE$22000,4,FALSE))</f>
        <v>-100.03686298548007</v>
      </c>
      <c r="BC153" s="220">
        <f ca="1">IF(ISNA(VLOOKUP($AY153,'DATOS | DATA'!$AY$27:$BE$22000,5,FALSE)),NA(),VLOOKUP($AY153,'DATOS | DATA'!$AY$27:$BE$22000,5,FALSE))</f>
        <v>3489.1657412214995</v>
      </c>
      <c r="BD153" s="220">
        <f ca="1">IF(ISNA(VLOOKUP($AY153,'DATOS | DATA'!$AY$27:$BE$22000,6,FALSE)),NA(),VLOOKUP($AY153,'DATOS | DATA'!$AY$27:$BE$22000,6,FALSE))</f>
        <v>-114.51050253497472</v>
      </c>
      <c r="BE153" s="220">
        <f ca="1">IF(ISNA(VLOOKUP($AY153,'DATOS | DATA'!$AY$27:$BE$22000,7,FALSE)),NA(),VLOOKUP($AY153,'DATOS | DATA'!$AY$27:$BE$22000,7,FALSE))</f>
        <v>4349.3054329994957</v>
      </c>
    </row>
    <row r="154" spans="4:57">
      <c r="D154" s="63">
        <f t="shared" ca="1" si="24"/>
        <v>45647</v>
      </c>
      <c r="E154" s="211">
        <f ca="1">IF(ISNA(VLOOKUP($D154,'DATOS | DATA'!$D$27:$G$22000,2,FALSE)),NA(),VLOOKUP($D154,'DATOS | DATA'!$D$27:$G$22000,2,FALSE))</f>
        <v>9417.9699999999993</v>
      </c>
      <c r="F154" s="211">
        <f ca="1">IF(ISNA(VLOOKUP($D154,'DATOS | DATA'!$D$27:$G$22000,3,FALSE)),NA(),VLOOKUP($D154,'DATOS | DATA'!$D$27:$G$22000,3,FALSE))</f>
        <v>18977.794000000002</v>
      </c>
      <c r="G154" s="211">
        <f ca="1">IF(ISNA(VLOOKUP($D154,'DATOS | DATA'!$D$27:$G$22000,4,FALSE)),NA(),VLOOKUP($D154,'DATOS | DATA'!$D$27:$G$22000,4,FALSE))</f>
        <v>28395.763999999999</v>
      </c>
      <c r="I154" s="63">
        <f t="shared" ca="1" si="32"/>
        <v>45647</v>
      </c>
      <c r="J154" s="68" t="e">
        <f ca="1">IF(ISNA(VLOOKUP($I154,'DATOS | DATA'!$I$232:$K$21999,2,FALSE)),NA(),IF(VLOOKUP($I154,'DATOS | DATA'!$I$232:$K$21999,2,FALSE)="s/o",NA(),VLOOKUP($I154,'DATOS | DATA'!$I$232:$K$21999,2,FALSE)))</f>
        <v>#N/A</v>
      </c>
      <c r="K154" s="68" t="e">
        <f ca="1">IF(ISNA(VLOOKUP($I154,'DATOS | DATA'!$I$232:$K$21999,3,FALSE)),NA(),IF(VLOOKUP($I154,'DATOS | DATA'!$I$232:$K$21999,3,FALSE)="s/o",NA(),VLOOKUP($I154,'DATOS | DATA'!$I$232:$K$21999,3,FALSE)))</f>
        <v>#N/A</v>
      </c>
      <c r="M154" s="63">
        <f t="shared" ca="1" si="23"/>
        <v>45647</v>
      </c>
      <c r="N154" s="211">
        <f ca="1">IF(ISNA(VLOOKUP($M154,'DATOS | DATA'!$M$27:$O$22000,2,FALSE)),NA(),VLOOKUP($M154,'DATOS | DATA'!$M$27:$O$22000,2,FALSE))</f>
        <v>32864</v>
      </c>
      <c r="O154" s="217">
        <f ca="1">IF(ISNA(VLOOKUP($M154,'DATOS | DATA'!$M$27:$O$22000,3,FALSE)),NA(),VLOOKUP($M154,'DATOS | DATA'!$M$27:$O$22000,3,FALSE))</f>
        <v>1025.4167</v>
      </c>
      <c r="Q154" s="63">
        <f t="shared" ca="1" si="25"/>
        <v>45647</v>
      </c>
      <c r="R154" s="210">
        <f ca="1">IF(ISNA(VLOOKUP($Q154,'DATOS | DATA'!$Q$27:$S$22000,2,FALSE)),NA(),VLOOKUP($Q154,'DATOS | DATA'!$Q$27:$S$22000,2,FALSE))</f>
        <v>194.07502095200394</v>
      </c>
      <c r="S154" s="210">
        <f ca="1">IF(ISNA(VLOOKUP($Q154,'DATOS | DATA'!$Q$27:$S$22000,3,FALSE)),NA(),VLOOKUP($Q154,'DATOS | DATA'!$Q$27:$S$22000,3,FALSE))</f>
        <v>122.9487768522481</v>
      </c>
      <c r="T154" s="57"/>
      <c r="U154" s="63">
        <f t="shared" ca="1" si="26"/>
        <v>45647</v>
      </c>
      <c r="V154" s="217">
        <f ca="1">IF(ISNA(VLOOKUP(U154,'DATOS | DATA'!$U$210:$V$22000,2,FALSE)),NA(),VLOOKUP(U154,'DATOS | DATA'!$U$210:$V$22000,2,FALSE))</f>
        <v>46.383779815895352</v>
      </c>
      <c r="X154" s="63">
        <f t="shared" ca="1" si="27"/>
        <v>45647</v>
      </c>
      <c r="Y154" s="210" t="e">
        <f ca="1">IF(ISNA(VLOOKUP($X154,'DATOS | DATA'!$X$27:$AA$22000,2,FALSE)),NA(),VLOOKUP($X154,'DATOS | DATA'!$X$27:$AA$22000,2,FALSE))</f>
        <v>#N/A</v>
      </c>
      <c r="Z154" s="210" t="e">
        <f ca="1">IF(ISNA(VLOOKUP($X154,'DATOS | DATA'!$X$27:$AA$22000,3,FALSE)),NA(),VLOOKUP($X154,'DATOS | DATA'!$X$27:$AA$22000,3,FALSE))</f>
        <v>#N/A</v>
      </c>
      <c r="AA154" s="210" t="e">
        <f ca="1">IF(ISNA(VLOOKUP($X154,'DATOS | DATA'!$X$27:$AA$22000,4,FALSE)),NA(),VLOOKUP($X154,'DATOS | DATA'!$X$27:$AA$22000,4,FALSE))</f>
        <v>#N/A</v>
      </c>
      <c r="AB154" s="210" t="e">
        <f ca="1">IF(ISNA(VLOOKUP($X154,'DATOS | DATA'!$X$27:$AB$22000,5,FALSE)),NA(),VLOOKUP($X154,'DATOS | DATA'!$X$27:$AB$22000,5,FALSE))</f>
        <v>#N/A</v>
      </c>
      <c r="AD154" s="63">
        <f t="shared" ca="1" si="28"/>
        <v>45647</v>
      </c>
      <c r="AE154" s="210" t="e">
        <f ca="1">IF(ISNA(VLOOKUP($AD154,'DATOS | DATA'!$AD$27:$AF$22000,2,FALSE)),NA(),VLOOKUP($AD154,'DATOS | DATA'!$AD$27:$AF$22000,2,FALSE))</f>
        <v>#N/A</v>
      </c>
      <c r="AF154" s="210" t="e">
        <f ca="1">IF(ISNA(VLOOKUP($AD154,'DATOS | DATA'!$AD$27:$AF$22000,3,FALSE)),NA(),VLOOKUP($AD154,'DATOS | DATA'!$AD$27:$AF$22000,3,FALSE))</f>
        <v>#N/A</v>
      </c>
      <c r="AH154" s="63">
        <f t="shared" ca="1" si="29"/>
        <v>45647</v>
      </c>
      <c r="AI154" s="210">
        <f ca="1">IF(ISNA(VLOOKUP($AH154,'DATOS | DATA'!$AH$27:$AK$22000,2,FALSE)),NA(),VLOOKUP($AH154,'DATOS | DATA'!$AH$27:$AK$22000,2,FALSE))</f>
        <v>172.90762636956498</v>
      </c>
      <c r="AJ154" s="210">
        <f ca="1">IF(ISNA(VLOOKUP($AH154,'DATOS | DATA'!$AH$27:$AK$22000,3,FALSE)),NA(),VLOOKUP($AH154,'DATOS | DATA'!$AH$27:$AK$22000,3,FALSE))</f>
        <v>136.61752065608601</v>
      </c>
      <c r="AK154" s="210">
        <f ca="1">IF(ISNA(VLOOKUP($AH154,'DATOS | DATA'!$AH$27:$AK$22000,4,FALSE)),NA(),VLOOKUP($AH154,'DATOS | DATA'!$AH$27:$AK$22000,4,FALSE))</f>
        <v>108.44492260213299</v>
      </c>
      <c r="AM154" s="63">
        <f t="shared" ca="1" si="30"/>
        <v>45647</v>
      </c>
      <c r="AN154" s="217">
        <f ca="1">IF(ISNA(VLOOKUP($AM154,'DATOS | DATA'!$AM$27:$AP$22000,2,FALSE)),NA(),VLOOKUP($AM154,'DATOS | DATA'!$AM$27:$AP$22000,2,FALSE))</f>
        <v>225.15499276600161</v>
      </c>
      <c r="AO154" s="217">
        <f ca="1">IF(ISNA(VLOOKUP($AM154,'DATOS | DATA'!$AM$27:$AP$22000,3,FALSE)),NA(),VLOOKUP($AM154,'DATOS | DATA'!$AM$27:$AP$22000,3,FALSE))</f>
        <v>246.536018275836</v>
      </c>
      <c r="AP154" s="217">
        <f ca="1">IF(ISNA(VLOOKUP($AM154,'DATOS | DATA'!$AM$27:$AP$22000,4,FALSE)),NA(),VLOOKUP($AM154,'DATOS | DATA'!$AM$27:$AP$22000,4,FALSE))</f>
        <v>211.77925204986076</v>
      </c>
      <c r="AR154" s="63">
        <f t="shared" ca="1" si="31"/>
        <v>45647</v>
      </c>
      <c r="AS154" s="217">
        <f ca="1">IF(ISNA(VLOOKUP($AR154,'DATOS | DATA'!$AR$27:$AT$22000,2,FALSE)),NA(),VLOOKUP($AR154,'DATOS | DATA'!$AR$27:$AT$22000,2,FALSE))</f>
        <v>167.28644670856636</v>
      </c>
      <c r="AT154" s="217">
        <f ca="1">IF(ISNA(VLOOKUP($AR154,'DATOS | DATA'!$AR$27:$AT$22000,3,FALSE)),NA(),VLOOKUP($AR154,'DATOS | DATA'!$AR$27:$AT$22000,3,FALSE))</f>
        <v>126.76773847903529</v>
      </c>
      <c r="AV154" s="63">
        <f t="shared" ca="1" si="33"/>
        <v>45647</v>
      </c>
      <c r="AW154" s="211">
        <f ca="1">IF(ISNA(VLOOKUP(AV154,'DATOS | DATA'!$AV$27:$AW$21786,2,FALSE)),NA(),VLOOKUP(AV154,'DATOS | DATA'!$AV$27:$AW$21786,2,FALSE))</f>
        <v>45693.109431999997</v>
      </c>
      <c r="AY154" s="71">
        <f t="shared" ca="1" si="34"/>
        <v>45647</v>
      </c>
      <c r="AZ154" s="220" t="e">
        <f ca="1">IF(ISNA(VLOOKUP($AY154,'DATOS | DATA'!$AY$27:$BE$22000,2,FALSE)),NA(),VLOOKUP($AY154,'DATOS | DATA'!$AY$27:$BE$22000,2,FALSE))</f>
        <v>#N/A</v>
      </c>
      <c r="BA154" s="220" t="e">
        <f ca="1">IF(ISNA(VLOOKUP($AY154,'DATOS | DATA'!$AY$27:$BE$22000,3,FALSE)),NA(),VLOOKUP($AY154,'DATOS | DATA'!$AY$27:$BE$22000,3,FALSE))</f>
        <v>#N/A</v>
      </c>
      <c r="BB154" s="220" t="e">
        <f ca="1">IF(ISNA(VLOOKUP($AY154,'DATOS | DATA'!$AY$27:$BE$22000,4,FALSE)),NA(),VLOOKUP($AY154,'DATOS | DATA'!$AY$27:$BE$22000,4,FALSE))</f>
        <v>#N/A</v>
      </c>
      <c r="BC154" s="220" t="e">
        <f ca="1">IF(ISNA(VLOOKUP($AY154,'DATOS | DATA'!$AY$27:$BE$22000,5,FALSE)),NA(),VLOOKUP($AY154,'DATOS | DATA'!$AY$27:$BE$22000,5,FALSE))</f>
        <v>#N/A</v>
      </c>
      <c r="BD154" s="220" t="e">
        <f ca="1">IF(ISNA(VLOOKUP($AY154,'DATOS | DATA'!$AY$27:$BE$22000,6,FALSE)),NA(),VLOOKUP($AY154,'DATOS | DATA'!$AY$27:$BE$22000,6,FALSE))</f>
        <v>#N/A</v>
      </c>
      <c r="BE154" s="220" t="e">
        <f ca="1">IF(ISNA(VLOOKUP($AY154,'DATOS | DATA'!$AY$27:$BE$22000,7,FALSE)),NA(),VLOOKUP($AY154,'DATOS | DATA'!$AY$27:$BE$22000,7,FALSE))</f>
        <v>#N/A</v>
      </c>
    </row>
    <row r="155" spans="4:57">
      <c r="D155" s="63">
        <f t="shared" ca="1" si="24"/>
        <v>45648</v>
      </c>
      <c r="E155" s="211">
        <f ca="1">IF(ISNA(VLOOKUP($D155,'DATOS | DATA'!$D$27:$G$22000,2,FALSE)),NA(),VLOOKUP($D155,'DATOS | DATA'!$D$27:$G$22000,2,FALSE))</f>
        <v>9417.9699999999993</v>
      </c>
      <c r="F155" s="211">
        <f ca="1">IF(ISNA(VLOOKUP($D155,'DATOS | DATA'!$D$27:$G$22000,3,FALSE)),NA(),VLOOKUP($D155,'DATOS | DATA'!$D$27:$G$22000,3,FALSE))</f>
        <v>18977.794000000002</v>
      </c>
      <c r="G155" s="211">
        <f ca="1">IF(ISNA(VLOOKUP($D155,'DATOS | DATA'!$D$27:$G$22000,4,FALSE)),NA(),VLOOKUP($D155,'DATOS | DATA'!$D$27:$G$22000,4,FALSE))</f>
        <v>28395.763999999999</v>
      </c>
      <c r="I155" s="63">
        <f t="shared" ca="1" si="32"/>
        <v>45648</v>
      </c>
      <c r="J155" s="68" t="e">
        <f ca="1">IF(ISNA(VLOOKUP($I155,'DATOS | DATA'!$I$232:$K$21999,2,FALSE)),NA(),IF(VLOOKUP($I155,'DATOS | DATA'!$I$232:$K$21999,2,FALSE)="s/o",NA(),VLOOKUP($I155,'DATOS | DATA'!$I$232:$K$21999,2,FALSE)))</f>
        <v>#N/A</v>
      </c>
      <c r="K155" s="68" t="e">
        <f ca="1">IF(ISNA(VLOOKUP($I155,'DATOS | DATA'!$I$232:$K$21999,3,FALSE)),NA(),IF(VLOOKUP($I155,'DATOS | DATA'!$I$232:$K$21999,3,FALSE)="s/o",NA(),VLOOKUP($I155,'DATOS | DATA'!$I$232:$K$21999,3,FALSE)))</f>
        <v>#N/A</v>
      </c>
      <c r="M155" s="63">
        <f t="shared" ref="M155:M218" ca="1" si="35">+I155</f>
        <v>45648</v>
      </c>
      <c r="N155" s="211">
        <f ca="1">IF(ISNA(VLOOKUP($M155,'DATOS | DATA'!$M$27:$O$22000,2,FALSE)),NA(),VLOOKUP($M155,'DATOS | DATA'!$M$27:$O$22000,2,FALSE))</f>
        <v>32864</v>
      </c>
      <c r="O155" s="217">
        <f ca="1">IF(ISNA(VLOOKUP($M155,'DATOS | DATA'!$M$27:$O$22000,3,FALSE)),NA(),VLOOKUP($M155,'DATOS | DATA'!$M$27:$O$22000,3,FALSE))</f>
        <v>1025.4167</v>
      </c>
      <c r="Q155" s="63">
        <f t="shared" ca="1" si="25"/>
        <v>45648</v>
      </c>
      <c r="R155" s="210">
        <f ca="1">IF(ISNA(VLOOKUP($Q155,'DATOS | DATA'!$Q$27:$S$22000,2,FALSE)),NA(),VLOOKUP($Q155,'DATOS | DATA'!$Q$27:$S$22000,2,FALSE))</f>
        <v>194.29882335272703</v>
      </c>
      <c r="S155" s="210">
        <f ca="1">IF(ISNA(VLOOKUP($Q155,'DATOS | DATA'!$Q$27:$S$22000,3,FALSE)),NA(),VLOOKUP($Q155,'DATOS | DATA'!$Q$27:$S$22000,3,FALSE))</f>
        <v>122.02115801730145</v>
      </c>
      <c r="T155" s="57"/>
      <c r="U155" s="63">
        <f t="shared" ca="1" si="26"/>
        <v>45648</v>
      </c>
      <c r="V155" s="217">
        <f ca="1">IF(ISNA(VLOOKUP(U155,'DATOS | DATA'!$U$210:$V$22000,2,FALSE)),NA(),VLOOKUP(U155,'DATOS | DATA'!$U$210:$V$22000,2,FALSE))</f>
        <v>46.383779815895352</v>
      </c>
      <c r="X155" s="63">
        <f t="shared" ca="1" si="27"/>
        <v>45648</v>
      </c>
      <c r="Y155" s="210" t="e">
        <f ca="1">IF(ISNA(VLOOKUP($X155,'DATOS | DATA'!$X$27:$AA$22000,2,FALSE)),NA(),VLOOKUP($X155,'DATOS | DATA'!$X$27:$AA$22000,2,FALSE))</f>
        <v>#N/A</v>
      </c>
      <c r="Z155" s="210" t="e">
        <f ca="1">IF(ISNA(VLOOKUP($X155,'DATOS | DATA'!$X$27:$AA$22000,3,FALSE)),NA(),VLOOKUP($X155,'DATOS | DATA'!$X$27:$AA$22000,3,FALSE))</f>
        <v>#N/A</v>
      </c>
      <c r="AA155" s="210" t="e">
        <f ca="1">IF(ISNA(VLOOKUP($X155,'DATOS | DATA'!$X$27:$AA$22000,4,FALSE)),NA(),VLOOKUP($X155,'DATOS | DATA'!$X$27:$AA$22000,4,FALSE))</f>
        <v>#N/A</v>
      </c>
      <c r="AB155" s="210" t="e">
        <f ca="1">IF(ISNA(VLOOKUP($X155,'DATOS | DATA'!$X$27:$AB$22000,5,FALSE)),NA(),VLOOKUP($X155,'DATOS | DATA'!$X$27:$AB$22000,5,FALSE))</f>
        <v>#N/A</v>
      </c>
      <c r="AD155" s="63">
        <f t="shared" ca="1" si="28"/>
        <v>45648</v>
      </c>
      <c r="AE155" s="210" t="e">
        <f ca="1">IF(ISNA(VLOOKUP($AD155,'DATOS | DATA'!$AD$27:$AF$22000,2,FALSE)),NA(),VLOOKUP($AD155,'DATOS | DATA'!$AD$27:$AF$22000,2,FALSE))</f>
        <v>#N/A</v>
      </c>
      <c r="AF155" s="210" t="e">
        <f ca="1">IF(ISNA(VLOOKUP($AD155,'DATOS | DATA'!$AD$27:$AF$22000,3,FALSE)),NA(),VLOOKUP($AD155,'DATOS | DATA'!$AD$27:$AF$22000,3,FALSE))</f>
        <v>#N/A</v>
      </c>
      <c r="AH155" s="63">
        <f t="shared" ca="1" si="29"/>
        <v>45648</v>
      </c>
      <c r="AI155" s="210">
        <f ca="1">IF(ISNA(VLOOKUP($AH155,'DATOS | DATA'!$AH$27:$AK$22000,2,FALSE)),NA(),VLOOKUP($AH155,'DATOS | DATA'!$AH$27:$AK$22000,2,FALSE))</f>
        <v>173.40303672481247</v>
      </c>
      <c r="AJ155" s="210">
        <f ca="1">IF(ISNA(VLOOKUP($AH155,'DATOS | DATA'!$AH$27:$AK$22000,3,FALSE)),NA(),VLOOKUP($AH155,'DATOS | DATA'!$AH$27:$AK$22000,3,FALSE))</f>
        <v>136.01793557938558</v>
      </c>
      <c r="AK155" s="210">
        <f ca="1">IF(ISNA(VLOOKUP($AH155,'DATOS | DATA'!$AH$27:$AK$22000,4,FALSE)),NA(),VLOOKUP($AH155,'DATOS | DATA'!$AH$27:$AK$22000,4,FALSE))</f>
        <v>107.34194064230849</v>
      </c>
      <c r="AM155" s="63">
        <f t="shared" ca="1" si="30"/>
        <v>45648</v>
      </c>
      <c r="AN155" s="217">
        <f ca="1">IF(ISNA(VLOOKUP($AM155,'DATOS | DATA'!$AM$27:$AP$22000,2,FALSE)),NA(),VLOOKUP($AM155,'DATOS | DATA'!$AM$27:$AP$22000,2,FALSE))</f>
        <v>225.49380582078493</v>
      </c>
      <c r="AO155" s="217">
        <f ca="1">IF(ISNA(VLOOKUP($AM155,'DATOS | DATA'!$AM$27:$AP$22000,3,FALSE)),NA(),VLOOKUP($AM155,'DATOS | DATA'!$AM$27:$AP$22000,3,FALSE))</f>
        <v>246.88807559112095</v>
      </c>
      <c r="AP155" s="217">
        <f ca="1">IF(ISNA(VLOOKUP($AM155,'DATOS | DATA'!$AM$27:$AP$22000,4,FALSE)),NA(),VLOOKUP($AM155,'DATOS | DATA'!$AM$27:$AP$22000,4,FALSE))</f>
        <v>211.92446082125232</v>
      </c>
      <c r="AR155" s="63">
        <f t="shared" ca="1" si="31"/>
        <v>45648</v>
      </c>
      <c r="AS155" s="217">
        <f ca="1">IF(ISNA(VLOOKUP($AR155,'DATOS | DATA'!$AR$27:$AT$22000,2,FALSE)),NA(),VLOOKUP($AR155,'DATOS | DATA'!$AR$27:$AT$22000,2,FALSE))</f>
        <v>169.36129147108153</v>
      </c>
      <c r="AT155" s="217">
        <f ca="1">IF(ISNA(VLOOKUP($AR155,'DATOS | DATA'!$AR$27:$AT$22000,3,FALSE)),NA(),VLOOKUP($AR155,'DATOS | DATA'!$AR$27:$AT$22000,3,FALSE))</f>
        <v>126.06403322500795</v>
      </c>
      <c r="AV155" s="63">
        <f t="shared" ca="1" si="33"/>
        <v>45648</v>
      </c>
      <c r="AW155" s="211">
        <f ca="1">IF(ISNA(VLOOKUP(AV155,'DATOS | DATA'!$AV$27:$AW$21786,2,FALSE)),NA(),VLOOKUP(AV155,'DATOS | DATA'!$AV$27:$AW$21786,2,FALSE))</f>
        <v>45693.109431999997</v>
      </c>
      <c r="AY155" s="71">
        <f t="shared" ca="1" si="34"/>
        <v>45648</v>
      </c>
      <c r="AZ155" s="220" t="e">
        <f ca="1">IF(ISNA(VLOOKUP($AY155,'DATOS | DATA'!$AY$27:$BE$22000,2,FALSE)),NA(),VLOOKUP($AY155,'DATOS | DATA'!$AY$27:$BE$22000,2,FALSE))</f>
        <v>#N/A</v>
      </c>
      <c r="BA155" s="220" t="e">
        <f ca="1">IF(ISNA(VLOOKUP($AY155,'DATOS | DATA'!$AY$27:$BE$22000,3,FALSE)),NA(),VLOOKUP($AY155,'DATOS | DATA'!$AY$27:$BE$22000,3,FALSE))</f>
        <v>#N/A</v>
      </c>
      <c r="BB155" s="220" t="e">
        <f ca="1">IF(ISNA(VLOOKUP($AY155,'DATOS | DATA'!$AY$27:$BE$22000,4,FALSE)),NA(),VLOOKUP($AY155,'DATOS | DATA'!$AY$27:$BE$22000,4,FALSE))</f>
        <v>#N/A</v>
      </c>
      <c r="BC155" s="220" t="e">
        <f ca="1">IF(ISNA(VLOOKUP($AY155,'DATOS | DATA'!$AY$27:$BE$22000,5,FALSE)),NA(),VLOOKUP($AY155,'DATOS | DATA'!$AY$27:$BE$22000,5,FALSE))</f>
        <v>#N/A</v>
      </c>
      <c r="BD155" s="220" t="e">
        <f ca="1">IF(ISNA(VLOOKUP($AY155,'DATOS | DATA'!$AY$27:$BE$22000,6,FALSE)),NA(),VLOOKUP($AY155,'DATOS | DATA'!$AY$27:$BE$22000,6,FALSE))</f>
        <v>#N/A</v>
      </c>
      <c r="BE155" s="220" t="e">
        <f ca="1">IF(ISNA(VLOOKUP($AY155,'DATOS | DATA'!$AY$27:$BE$22000,7,FALSE)),NA(),VLOOKUP($AY155,'DATOS | DATA'!$AY$27:$BE$22000,7,FALSE))</f>
        <v>#N/A</v>
      </c>
    </row>
    <row r="156" spans="4:57">
      <c r="D156" s="63">
        <f t="shared" ca="1" si="24"/>
        <v>45649</v>
      </c>
      <c r="E156" s="211">
        <f ca="1">IF(ISNA(VLOOKUP($D156,'DATOS | DATA'!$D$27:$G$22000,2,FALSE)),NA(),VLOOKUP($D156,'DATOS | DATA'!$D$27:$G$22000,2,FALSE))</f>
        <v>9026.1139999999996</v>
      </c>
      <c r="F156" s="211">
        <f ca="1">IF(ISNA(VLOOKUP($D156,'DATOS | DATA'!$D$27:$G$22000,3,FALSE)),NA(),VLOOKUP($D156,'DATOS | DATA'!$D$27:$G$22000,3,FALSE))</f>
        <v>19345.851999999999</v>
      </c>
      <c r="G156" s="211">
        <f ca="1">IF(ISNA(VLOOKUP($D156,'DATOS | DATA'!$D$27:$G$22000,4,FALSE)),NA(),VLOOKUP($D156,'DATOS | DATA'!$D$27:$G$22000,4,FALSE))</f>
        <v>28371.966</v>
      </c>
      <c r="I156" s="63">
        <f t="shared" ca="1" si="32"/>
        <v>45649</v>
      </c>
      <c r="J156" s="68">
        <f ca="1">IF(ISNA(VLOOKUP($I156,'DATOS | DATA'!$I$232:$K$21999,2,FALSE)),NA(),IF(VLOOKUP($I156,'DATOS | DATA'!$I$232:$K$21999,2,FALSE)="s/o",NA(),VLOOKUP($I156,'DATOS | DATA'!$I$232:$K$21999,2,FALSE)))</f>
        <v>38.770000000000003</v>
      </c>
      <c r="K156" s="68">
        <f ca="1">IF(ISNA(VLOOKUP($I156,'DATOS | DATA'!$I$232:$K$21999,3,FALSE)),NA(),IF(VLOOKUP($I156,'DATOS | DATA'!$I$232:$K$21999,3,FALSE)="s/o",NA(),VLOOKUP($I156,'DATOS | DATA'!$I$232:$K$21999,3,FALSE)))</f>
        <v>36.5</v>
      </c>
      <c r="M156" s="63">
        <f t="shared" ca="1" si="35"/>
        <v>45649</v>
      </c>
      <c r="N156" s="211">
        <f ca="1">IF(ISNA(VLOOKUP($M156,'DATOS | DATA'!$M$27:$O$22000,2,FALSE)),NA(),VLOOKUP($M156,'DATOS | DATA'!$M$27:$O$22000,2,FALSE))</f>
        <v>32688</v>
      </c>
      <c r="O156" s="217">
        <f ca="1">IF(ISNA(VLOOKUP($M156,'DATOS | DATA'!$M$27:$O$22000,3,FALSE)),NA(),VLOOKUP($M156,'DATOS | DATA'!$M$27:$O$22000,3,FALSE))</f>
        <v>1027.75</v>
      </c>
      <c r="Q156" s="63">
        <f t="shared" ca="1" si="25"/>
        <v>45649</v>
      </c>
      <c r="R156" s="210">
        <f ca="1">IF(ISNA(VLOOKUP($Q156,'DATOS | DATA'!$Q$27:$S$22000,2,FALSE)),NA(),VLOOKUP($Q156,'DATOS | DATA'!$Q$27:$S$22000,2,FALSE))</f>
        <v>194.65449970861505</v>
      </c>
      <c r="S156" s="210">
        <f ca="1">IF(ISNA(VLOOKUP($Q156,'DATOS | DATA'!$Q$27:$S$22000,3,FALSE)),NA(),VLOOKUP($Q156,'DATOS | DATA'!$Q$27:$S$22000,3,FALSE))</f>
        <v>120.95664678650925</v>
      </c>
      <c r="T156" s="57"/>
      <c r="U156" s="63">
        <f t="shared" ca="1" si="26"/>
        <v>45649</v>
      </c>
      <c r="V156" s="217">
        <f ca="1">IF(ISNA(VLOOKUP(U156,'DATOS | DATA'!$U$210:$V$22000,2,FALSE)),NA(),VLOOKUP(U156,'DATOS | DATA'!$U$210:$V$22000,2,FALSE))</f>
        <v>46.619114836827485</v>
      </c>
      <c r="X156" s="63">
        <f t="shared" ca="1" si="27"/>
        <v>45649</v>
      </c>
      <c r="Y156" s="210">
        <f ca="1">IF(ISNA(VLOOKUP($X156,'DATOS | DATA'!$X$27:$AA$22000,2,FALSE)),NA(),VLOOKUP($X156,'DATOS | DATA'!$X$27:$AA$22000,2,FALSE))</f>
        <v>32</v>
      </c>
      <c r="Z156" s="210">
        <f ca="1">IF(ISNA(VLOOKUP($X156,'DATOS | DATA'!$X$27:$AA$22000,3,FALSE)),NA(),VLOOKUP($X156,'DATOS | DATA'!$X$27:$AA$22000,3,FALSE))</f>
        <v>27.63</v>
      </c>
      <c r="AA156" s="210">
        <f ca="1">IF(ISNA(VLOOKUP($X156,'DATOS | DATA'!$X$27:$AA$22000,4,FALSE)),NA(),VLOOKUP($X156,'DATOS | DATA'!$X$27:$AA$22000,4,FALSE))</f>
        <v>33.0625</v>
      </c>
      <c r="AB156" s="210">
        <f ca="1">IF(ISNA(VLOOKUP($X156,'DATOS | DATA'!$X$27:$AB$22000,5,FALSE)),NA(),VLOOKUP($X156,'DATOS | DATA'!$X$27:$AB$22000,5,FALSE))</f>
        <v>34.3125</v>
      </c>
      <c r="AD156" s="63">
        <f t="shared" ca="1" si="28"/>
        <v>45649</v>
      </c>
      <c r="AE156" s="210">
        <f ca="1">IF(ISNA(VLOOKUP($AD156,'DATOS | DATA'!$AD$27:$AF$22000,2,FALSE)),NA(),VLOOKUP($AD156,'DATOS | DATA'!$AD$27:$AF$22000,2,FALSE))</f>
        <v>38.17</v>
      </c>
      <c r="AF156" s="210">
        <f ca="1">IF(ISNA(VLOOKUP($AD156,'DATOS | DATA'!$AD$27:$AF$22000,3,FALSE)),NA(),VLOOKUP($AD156,'DATOS | DATA'!$AD$27:$AF$22000,3,FALSE))</f>
        <v>73.44</v>
      </c>
      <c r="AH156" s="63">
        <f t="shared" ca="1" si="29"/>
        <v>45649</v>
      </c>
      <c r="AI156" s="210">
        <f ca="1">IF(ISNA(VLOOKUP($AH156,'DATOS | DATA'!$AH$27:$AK$22000,2,FALSE)),NA(),VLOOKUP($AH156,'DATOS | DATA'!$AH$27:$AK$22000,2,FALSE))</f>
        <v>173.90080305865933</v>
      </c>
      <c r="AJ156" s="210">
        <f ca="1">IF(ISNA(VLOOKUP($AH156,'DATOS | DATA'!$AH$27:$AK$22000,3,FALSE)),NA(),VLOOKUP($AH156,'DATOS | DATA'!$AH$27:$AK$22000,3,FALSE))</f>
        <v>135.26015555854167</v>
      </c>
      <c r="AK156" s="210">
        <f ca="1">IF(ISNA(VLOOKUP($AH156,'DATOS | DATA'!$AH$27:$AK$22000,4,FALSE)),NA(),VLOOKUP($AH156,'DATOS | DATA'!$AH$27:$AK$22000,4,FALSE))</f>
        <v>105.99625111958142</v>
      </c>
      <c r="AM156" s="63">
        <f t="shared" ca="1" si="30"/>
        <v>45649</v>
      </c>
      <c r="AN156" s="217">
        <f ca="1">IF(ISNA(VLOOKUP($AM156,'DATOS | DATA'!$AM$27:$AP$22000,2,FALSE)),NA(),VLOOKUP($AM156,'DATOS | DATA'!$AM$27:$AP$22000,2,FALSE))</f>
        <v>225.99735416760521</v>
      </c>
      <c r="AO156" s="217">
        <f ca="1">IF(ISNA(VLOOKUP($AM156,'DATOS | DATA'!$AM$27:$AP$22000,3,FALSE)),NA(),VLOOKUP($AM156,'DATOS | DATA'!$AM$27:$AP$22000,3,FALSE))</f>
        <v>247.50984357970398</v>
      </c>
      <c r="AP156" s="217">
        <f ca="1">IF(ISNA(VLOOKUP($AM156,'DATOS | DATA'!$AM$27:$AP$22000,4,FALSE)),NA(),VLOOKUP($AM156,'DATOS | DATA'!$AM$27:$AP$22000,4,FALSE))</f>
        <v>212.14613083049153</v>
      </c>
      <c r="AR156" s="63">
        <f t="shared" ca="1" si="31"/>
        <v>45649</v>
      </c>
      <c r="AS156" s="217">
        <f ca="1">IF(ISNA(VLOOKUP($AR156,'DATOS | DATA'!$AR$27:$AT$22000,2,FALSE)),NA(),VLOOKUP($AR156,'DATOS | DATA'!$AR$27:$AT$22000,2,FALSE))</f>
        <v>171.69309434068668</v>
      </c>
      <c r="AT156" s="217">
        <f ca="1">IF(ISNA(VLOOKUP($AR156,'DATOS | DATA'!$AR$27:$AT$22000,3,FALSE)),NA(),VLOOKUP($AR156,'DATOS | DATA'!$AR$27:$AT$22000,3,FALSE))</f>
        <v>125.35778217227902</v>
      </c>
      <c r="AV156" s="63">
        <f t="shared" ca="1" si="33"/>
        <v>45649</v>
      </c>
      <c r="AW156" s="211">
        <f ca="1">IF(ISNA(VLOOKUP(AV156,'DATOS | DATA'!$AV$27:$AW$21786,2,FALSE)),NA(),VLOOKUP(AV156,'DATOS | DATA'!$AV$27:$AW$21786,2,FALSE))</f>
        <v>46145.606679999997</v>
      </c>
      <c r="AY156" s="71">
        <f t="shared" ca="1" si="34"/>
        <v>45649</v>
      </c>
      <c r="AZ156" s="220">
        <f ca="1">IF(ISNA(VLOOKUP($AY156,'DATOS | DATA'!$AY$27:$BE$22000,2,FALSE)),NA(),VLOOKUP($AY156,'DATOS | DATA'!$AY$27:$BE$22000,2,FALSE))</f>
        <v>1851.9658850000001</v>
      </c>
      <c r="BA156" s="220">
        <f ca="1">IF(ISNA(VLOOKUP($AY156,'DATOS | DATA'!$AY$27:$BE$22000,3,FALSE)),NA(),VLOOKUP($AY156,'DATOS | DATA'!$AY$27:$BE$22000,3,FALSE))</f>
        <v>-818.13879455870006</v>
      </c>
      <c r="BB156" s="220">
        <f ca="1">IF(ISNA(VLOOKUP($AY156,'DATOS | DATA'!$AY$27:$BE$22000,4,FALSE)),NA(),VLOOKUP($AY156,'DATOS | DATA'!$AY$27:$BE$22000,4,FALSE))</f>
        <v>-143.50152615765006</v>
      </c>
      <c r="BC156" s="220">
        <f ca="1">IF(ISNA(VLOOKUP($AY156,'DATOS | DATA'!$AY$27:$BE$22000,5,FALSE)),NA(),VLOOKUP($AY156,'DATOS | DATA'!$AY$27:$BE$22000,5,FALSE))</f>
        <v>4319.3488418729603</v>
      </c>
      <c r="BD156" s="220">
        <f ca="1">IF(ISNA(VLOOKUP($AY156,'DATOS | DATA'!$AY$27:$BE$22000,6,FALSE)),NA(),VLOOKUP($AY156,'DATOS | DATA'!$AY$27:$BE$22000,6,FALSE))</f>
        <v>-168.59466914181007</v>
      </c>
      <c r="BE156" s="220">
        <f ca="1">IF(ISNA(VLOOKUP($AY156,'DATOS | DATA'!$AY$27:$BE$22000,7,FALSE)),NA(),VLOOKUP($AY156,'DATOS | DATA'!$AY$27:$BE$22000,7,FALSE))</f>
        <v>5041.0797370148002</v>
      </c>
    </row>
    <row r="157" spans="4:57">
      <c r="D157" s="63">
        <f t="shared" ca="1" si="24"/>
        <v>45650</v>
      </c>
      <c r="E157" s="211">
        <f ca="1">IF(ISNA(VLOOKUP($D157,'DATOS | DATA'!$D$27:$G$22000,2,FALSE)),NA(),VLOOKUP($D157,'DATOS | DATA'!$D$27:$G$22000,2,FALSE))</f>
        <v>9026.1139999999996</v>
      </c>
      <c r="F157" s="211">
        <f ca="1">IF(ISNA(VLOOKUP($D157,'DATOS | DATA'!$D$27:$G$22000,3,FALSE)),NA(),VLOOKUP($D157,'DATOS | DATA'!$D$27:$G$22000,3,FALSE))</f>
        <v>19345.851999999999</v>
      </c>
      <c r="G157" s="211">
        <f ca="1">IF(ISNA(VLOOKUP($D157,'DATOS | DATA'!$D$27:$G$22000,4,FALSE)),NA(),VLOOKUP($D157,'DATOS | DATA'!$D$27:$G$22000,4,FALSE))</f>
        <v>28371.966</v>
      </c>
      <c r="I157" s="63">
        <f t="shared" ca="1" si="32"/>
        <v>45650</v>
      </c>
      <c r="J157" s="68" t="e">
        <f ca="1">IF(ISNA(VLOOKUP($I157,'DATOS | DATA'!$I$232:$K$21999,2,FALSE)),NA(),IF(VLOOKUP($I157,'DATOS | DATA'!$I$232:$K$21999,2,FALSE)="s/o",NA(),VLOOKUP($I157,'DATOS | DATA'!$I$232:$K$21999,2,FALSE)))</f>
        <v>#N/A</v>
      </c>
      <c r="K157" s="68" t="e">
        <f ca="1">IF(ISNA(VLOOKUP($I157,'DATOS | DATA'!$I$232:$K$21999,3,FALSE)),NA(),IF(VLOOKUP($I157,'DATOS | DATA'!$I$232:$K$21999,3,FALSE)="s/o",NA(),VLOOKUP($I157,'DATOS | DATA'!$I$232:$K$21999,3,FALSE)))</f>
        <v>#N/A</v>
      </c>
      <c r="M157" s="63">
        <f t="shared" ca="1" si="35"/>
        <v>45650</v>
      </c>
      <c r="N157" s="211">
        <f ca="1">IF(ISNA(VLOOKUP($M157,'DATOS | DATA'!$M$27:$O$22000,2,FALSE)),NA(),VLOOKUP($M157,'DATOS | DATA'!$M$27:$O$22000,2,FALSE))</f>
        <v>32688</v>
      </c>
      <c r="O157" s="217">
        <f ca="1">IF(ISNA(VLOOKUP($M157,'DATOS | DATA'!$M$27:$O$22000,3,FALSE)),NA(),VLOOKUP($M157,'DATOS | DATA'!$M$27:$O$22000,3,FALSE))</f>
        <v>1027.75</v>
      </c>
      <c r="Q157" s="63">
        <f t="shared" ca="1" si="25"/>
        <v>45650</v>
      </c>
      <c r="R157" s="210">
        <f ca="1">IF(ISNA(VLOOKUP($Q157,'DATOS | DATA'!$Q$27:$S$22000,2,FALSE)),NA(),VLOOKUP($Q157,'DATOS | DATA'!$Q$27:$S$22000,2,FALSE))</f>
        <v>195.00715874448517</v>
      </c>
      <c r="S157" s="210">
        <f ca="1">IF(ISNA(VLOOKUP($Q157,'DATOS | DATA'!$Q$27:$S$22000,3,FALSE)),NA(),VLOOKUP($Q157,'DATOS | DATA'!$Q$27:$S$22000,3,FALSE))</f>
        <v>119.91666936261902</v>
      </c>
      <c r="T157" s="57"/>
      <c r="U157" s="63">
        <f t="shared" ca="1" si="26"/>
        <v>45650</v>
      </c>
      <c r="V157" s="217">
        <f ca="1">IF(ISNA(VLOOKUP(U157,'DATOS | DATA'!$U$210:$V$22000,2,FALSE)),NA(),VLOOKUP(U157,'DATOS | DATA'!$U$210:$V$22000,2,FALSE))</f>
        <v>46.619114836827485</v>
      </c>
      <c r="X157" s="63">
        <f t="shared" ca="1" si="27"/>
        <v>45650</v>
      </c>
      <c r="Y157" s="210" t="e">
        <f ca="1">IF(ISNA(VLOOKUP($X157,'DATOS | DATA'!$X$27:$AA$22000,2,FALSE)),NA(),VLOOKUP($X157,'DATOS | DATA'!$X$27:$AA$22000,2,FALSE))</f>
        <v>#N/A</v>
      </c>
      <c r="Z157" s="210" t="e">
        <f ca="1">IF(ISNA(VLOOKUP($X157,'DATOS | DATA'!$X$27:$AA$22000,3,FALSE)),NA(),VLOOKUP($X157,'DATOS | DATA'!$X$27:$AA$22000,3,FALSE))</f>
        <v>#N/A</v>
      </c>
      <c r="AA157" s="210" t="e">
        <f ca="1">IF(ISNA(VLOOKUP($X157,'DATOS | DATA'!$X$27:$AA$22000,4,FALSE)),NA(),VLOOKUP($X157,'DATOS | DATA'!$X$27:$AA$22000,4,FALSE))</f>
        <v>#N/A</v>
      </c>
      <c r="AB157" s="210" t="e">
        <f ca="1">IF(ISNA(VLOOKUP($X157,'DATOS | DATA'!$X$27:$AB$22000,5,FALSE)),NA(),VLOOKUP($X157,'DATOS | DATA'!$X$27:$AB$22000,5,FALSE))</f>
        <v>#N/A</v>
      </c>
      <c r="AD157" s="63">
        <f t="shared" ca="1" si="28"/>
        <v>45650</v>
      </c>
      <c r="AE157" s="210" t="e">
        <f ca="1">IF(ISNA(VLOOKUP($AD157,'DATOS | DATA'!$AD$27:$AF$22000,2,FALSE)),NA(),VLOOKUP($AD157,'DATOS | DATA'!$AD$27:$AF$22000,2,FALSE))</f>
        <v>#N/A</v>
      </c>
      <c r="AF157" s="210" t="e">
        <f ca="1">IF(ISNA(VLOOKUP($AD157,'DATOS | DATA'!$AD$27:$AF$22000,3,FALSE)),NA(),VLOOKUP($AD157,'DATOS | DATA'!$AD$27:$AF$22000,3,FALSE))</f>
        <v>#N/A</v>
      </c>
      <c r="AH157" s="63">
        <f t="shared" ca="1" si="29"/>
        <v>45650</v>
      </c>
      <c r="AI157" s="210">
        <f ca="1">IF(ISNA(VLOOKUP($AH157,'DATOS | DATA'!$AH$27:$AK$22000,2,FALSE)),NA(),VLOOKUP($AH157,'DATOS | DATA'!$AH$27:$AK$22000,2,FALSE))</f>
        <v>174.39862951963531</v>
      </c>
      <c r="AJ157" s="210">
        <f ca="1">IF(ISNA(VLOOKUP($AH157,'DATOS | DATA'!$AH$27:$AK$22000,3,FALSE)),NA(),VLOOKUP($AH157,'DATOS | DATA'!$AH$27:$AK$22000,3,FALSE))</f>
        <v>134.51379571531206</v>
      </c>
      <c r="AK157" s="210">
        <f ca="1">IF(ISNA(VLOOKUP($AH157,'DATOS | DATA'!$AH$27:$AK$22000,4,FALSE)),NA(),VLOOKUP($AH157,'DATOS | DATA'!$AH$27:$AK$22000,4,FALSE))</f>
        <v>104.68649525200333</v>
      </c>
      <c r="AM157" s="63">
        <f t="shared" ca="1" si="30"/>
        <v>45650</v>
      </c>
      <c r="AN157" s="217">
        <f ca="1">IF(ISNA(VLOOKUP($AM157,'DATOS | DATA'!$AM$27:$AP$22000,2,FALSE)),NA(),VLOOKUP($AM157,'DATOS | DATA'!$AM$27:$AP$22000,2,FALSE))</f>
        <v>226.49930024749375</v>
      </c>
      <c r="AO157" s="217">
        <f ca="1">IF(ISNA(VLOOKUP($AM157,'DATOS | DATA'!$AM$27:$AP$22000,3,FALSE)),NA(),VLOOKUP($AM157,'DATOS | DATA'!$AM$27:$AP$22000,3,FALSE))</f>
        <v>248.129999597796</v>
      </c>
      <c r="AP157" s="217">
        <f ca="1">IF(ISNA(VLOOKUP($AM157,'DATOS | DATA'!$AM$27:$AP$22000,4,FALSE)),NA(),VLOOKUP($AM157,'DATOS | DATA'!$AM$27:$AP$22000,4,FALSE))</f>
        <v>212.36700178374042</v>
      </c>
      <c r="AR157" s="63">
        <f t="shared" ca="1" si="31"/>
        <v>45650</v>
      </c>
      <c r="AS157" s="217">
        <f ca="1">IF(ISNA(VLOOKUP($AR157,'DATOS | DATA'!$AR$27:$AT$22000,2,FALSE)),NA(),VLOOKUP($AR157,'DATOS | DATA'!$AR$27:$AT$22000,2,FALSE))</f>
        <v>174.03984875201553</v>
      </c>
      <c r="AT157" s="217">
        <f ca="1">IF(ISNA(VLOOKUP($AR157,'DATOS | DATA'!$AR$27:$AT$22000,3,FALSE)),NA(),VLOOKUP($AR157,'DATOS | DATA'!$AR$27:$AT$22000,3,FALSE))</f>
        <v>124.65355036300294</v>
      </c>
      <c r="AV157" s="63">
        <f t="shared" ca="1" si="33"/>
        <v>45650</v>
      </c>
      <c r="AW157" s="211">
        <f ca="1">IF(ISNA(VLOOKUP(AV157,'DATOS | DATA'!$AV$27:$AW$21786,2,FALSE)),NA(),VLOOKUP(AV157,'DATOS | DATA'!$AV$27:$AW$21786,2,FALSE))</f>
        <v>46145.606679999997</v>
      </c>
      <c r="AY157" s="71">
        <f t="shared" ca="1" si="34"/>
        <v>45650</v>
      </c>
      <c r="AZ157" s="220" t="e">
        <f ca="1">IF(ISNA(VLOOKUP($AY157,'DATOS | DATA'!$AY$27:$BE$22000,2,FALSE)),NA(),VLOOKUP($AY157,'DATOS | DATA'!$AY$27:$BE$22000,2,FALSE))</f>
        <v>#N/A</v>
      </c>
      <c r="BA157" s="220" t="e">
        <f ca="1">IF(ISNA(VLOOKUP($AY157,'DATOS | DATA'!$AY$27:$BE$22000,3,FALSE)),NA(),VLOOKUP($AY157,'DATOS | DATA'!$AY$27:$BE$22000,3,FALSE))</f>
        <v>#N/A</v>
      </c>
      <c r="BB157" s="220" t="e">
        <f ca="1">IF(ISNA(VLOOKUP($AY157,'DATOS | DATA'!$AY$27:$BE$22000,4,FALSE)),NA(),VLOOKUP($AY157,'DATOS | DATA'!$AY$27:$BE$22000,4,FALSE))</f>
        <v>#N/A</v>
      </c>
      <c r="BC157" s="220" t="e">
        <f ca="1">IF(ISNA(VLOOKUP($AY157,'DATOS | DATA'!$AY$27:$BE$22000,5,FALSE)),NA(),VLOOKUP($AY157,'DATOS | DATA'!$AY$27:$BE$22000,5,FALSE))</f>
        <v>#N/A</v>
      </c>
      <c r="BD157" s="220" t="e">
        <f ca="1">IF(ISNA(VLOOKUP($AY157,'DATOS | DATA'!$AY$27:$BE$22000,6,FALSE)),NA(),VLOOKUP($AY157,'DATOS | DATA'!$AY$27:$BE$22000,6,FALSE))</f>
        <v>#N/A</v>
      </c>
      <c r="BE157" s="220" t="e">
        <f ca="1">IF(ISNA(VLOOKUP($AY157,'DATOS | DATA'!$AY$27:$BE$22000,7,FALSE)),NA(),VLOOKUP($AY157,'DATOS | DATA'!$AY$27:$BE$22000,7,FALSE))</f>
        <v>#N/A</v>
      </c>
    </row>
    <row r="158" spans="4:57">
      <c r="D158" s="63">
        <f t="shared" ca="1" si="24"/>
        <v>45651</v>
      </c>
      <c r="E158" s="211">
        <f ca="1">IF(ISNA(VLOOKUP($D158,'DATOS | DATA'!$D$27:$G$22000,2,FALSE)),NA(),VLOOKUP($D158,'DATOS | DATA'!$D$27:$G$22000,2,FALSE))</f>
        <v>9026.1139999999996</v>
      </c>
      <c r="F158" s="211">
        <f ca="1">IF(ISNA(VLOOKUP($D158,'DATOS | DATA'!$D$27:$G$22000,3,FALSE)),NA(),VLOOKUP($D158,'DATOS | DATA'!$D$27:$G$22000,3,FALSE))</f>
        <v>19345.851999999999</v>
      </c>
      <c r="G158" s="211">
        <f ca="1">IF(ISNA(VLOOKUP($D158,'DATOS | DATA'!$D$27:$G$22000,4,FALSE)),NA(),VLOOKUP($D158,'DATOS | DATA'!$D$27:$G$22000,4,FALSE))</f>
        <v>28371.966</v>
      </c>
      <c r="I158" s="63">
        <f t="shared" ca="1" si="32"/>
        <v>45651</v>
      </c>
      <c r="J158" s="68" t="e">
        <f ca="1">IF(ISNA(VLOOKUP($I158,'DATOS | DATA'!$I$232:$K$21999,2,FALSE)),NA(),IF(VLOOKUP($I158,'DATOS | DATA'!$I$232:$K$21999,2,FALSE)="s/o",NA(),VLOOKUP($I158,'DATOS | DATA'!$I$232:$K$21999,2,FALSE)))</f>
        <v>#N/A</v>
      </c>
      <c r="K158" s="68" t="e">
        <f ca="1">IF(ISNA(VLOOKUP($I158,'DATOS | DATA'!$I$232:$K$21999,3,FALSE)),NA(),IF(VLOOKUP($I158,'DATOS | DATA'!$I$232:$K$21999,3,FALSE)="s/o",NA(),VLOOKUP($I158,'DATOS | DATA'!$I$232:$K$21999,3,FALSE)))</f>
        <v>#N/A</v>
      </c>
      <c r="M158" s="63">
        <f t="shared" ca="1" si="35"/>
        <v>45651</v>
      </c>
      <c r="N158" s="211">
        <f ca="1">IF(ISNA(VLOOKUP($M158,'DATOS | DATA'!$M$27:$O$22000,2,FALSE)),NA(),VLOOKUP($M158,'DATOS | DATA'!$M$27:$O$22000,2,FALSE))</f>
        <v>32688</v>
      </c>
      <c r="O158" s="217">
        <f ca="1">IF(ISNA(VLOOKUP($M158,'DATOS | DATA'!$M$27:$O$22000,3,FALSE)),NA(),VLOOKUP($M158,'DATOS | DATA'!$M$27:$O$22000,3,FALSE))</f>
        <v>1027.75</v>
      </c>
      <c r="Q158" s="63">
        <f t="shared" ca="1" si="25"/>
        <v>45651</v>
      </c>
      <c r="R158" s="210">
        <f ca="1">IF(ISNA(VLOOKUP($Q158,'DATOS | DATA'!$Q$27:$S$22000,2,FALSE)),NA(),VLOOKUP($Q158,'DATOS | DATA'!$Q$27:$S$22000,2,FALSE))</f>
        <v>195.42188086561208</v>
      </c>
      <c r="S158" s="210">
        <f ca="1">IF(ISNA(VLOOKUP($Q158,'DATOS | DATA'!$Q$27:$S$22000,3,FALSE)),NA(),VLOOKUP($Q158,'DATOS | DATA'!$Q$27:$S$22000,3,FALSE))</f>
        <v>118.7476992753096</v>
      </c>
      <c r="T158" s="57"/>
      <c r="U158" s="63">
        <f t="shared" ca="1" si="26"/>
        <v>45651</v>
      </c>
      <c r="V158" s="217">
        <f ca="1">IF(ISNA(VLOOKUP(U158,'DATOS | DATA'!$U$210:$V$22000,2,FALSE)),NA(),VLOOKUP(U158,'DATOS | DATA'!$U$210:$V$22000,2,FALSE))</f>
        <v>46.619114836827485</v>
      </c>
      <c r="X158" s="63">
        <f t="shared" ca="1" si="27"/>
        <v>45651</v>
      </c>
      <c r="Y158" s="210" t="e">
        <f ca="1">IF(ISNA(VLOOKUP($X158,'DATOS | DATA'!$X$27:$AA$22000,2,FALSE)),NA(),VLOOKUP($X158,'DATOS | DATA'!$X$27:$AA$22000,2,FALSE))</f>
        <v>#N/A</v>
      </c>
      <c r="Z158" s="210" t="e">
        <f ca="1">IF(ISNA(VLOOKUP($X158,'DATOS | DATA'!$X$27:$AA$22000,3,FALSE)),NA(),VLOOKUP($X158,'DATOS | DATA'!$X$27:$AA$22000,3,FALSE))</f>
        <v>#N/A</v>
      </c>
      <c r="AA158" s="210" t="e">
        <f ca="1">IF(ISNA(VLOOKUP($X158,'DATOS | DATA'!$X$27:$AA$22000,4,FALSE)),NA(),VLOOKUP($X158,'DATOS | DATA'!$X$27:$AA$22000,4,FALSE))</f>
        <v>#N/A</v>
      </c>
      <c r="AB158" s="210" t="e">
        <f ca="1">IF(ISNA(VLOOKUP($X158,'DATOS | DATA'!$X$27:$AB$22000,5,FALSE)),NA(),VLOOKUP($X158,'DATOS | DATA'!$X$27:$AB$22000,5,FALSE))</f>
        <v>#N/A</v>
      </c>
      <c r="AD158" s="63">
        <f t="shared" ca="1" si="28"/>
        <v>45651</v>
      </c>
      <c r="AE158" s="210" t="e">
        <f ca="1">IF(ISNA(VLOOKUP($AD158,'DATOS | DATA'!$AD$27:$AF$22000,2,FALSE)),NA(),VLOOKUP($AD158,'DATOS | DATA'!$AD$27:$AF$22000,2,FALSE))</f>
        <v>#N/A</v>
      </c>
      <c r="AF158" s="210" t="e">
        <f ca="1">IF(ISNA(VLOOKUP($AD158,'DATOS | DATA'!$AD$27:$AF$22000,3,FALSE)),NA(),VLOOKUP($AD158,'DATOS | DATA'!$AD$27:$AF$22000,3,FALSE))</f>
        <v>#N/A</v>
      </c>
      <c r="AH158" s="63">
        <f t="shared" ca="1" si="29"/>
        <v>45651</v>
      </c>
      <c r="AI158" s="210">
        <f ca="1">IF(ISNA(VLOOKUP($AH158,'DATOS | DATA'!$AH$27:$AK$22000,2,FALSE)),NA(),VLOOKUP($AH158,'DATOS | DATA'!$AH$27:$AK$22000,2,FALSE))</f>
        <v>174.92855302117539</v>
      </c>
      <c r="AJ158" s="210">
        <f ca="1">IF(ISNA(VLOOKUP($AH158,'DATOS | DATA'!$AH$27:$AK$22000,3,FALSE)),NA(),VLOOKUP($AH158,'DATOS | DATA'!$AH$27:$AK$22000,3,FALSE))</f>
        <v>133.69428528220669</v>
      </c>
      <c r="AK158" s="210">
        <f ca="1">IF(ISNA(VLOOKUP($AH158,'DATOS | DATA'!$AH$27:$AK$22000,4,FALSE)),NA(),VLOOKUP($AH158,'DATOS | DATA'!$AH$27:$AK$22000,4,FALSE))</f>
        <v>103.26208764876137</v>
      </c>
      <c r="AM158" s="63">
        <f t="shared" ca="1" si="30"/>
        <v>45651</v>
      </c>
      <c r="AN158" s="217">
        <f ca="1">IF(ISNA(VLOOKUP($AM158,'DATOS | DATA'!$AM$27:$AP$22000,2,FALSE)),NA(),VLOOKUP($AM158,'DATOS | DATA'!$AM$27:$AP$22000,2,FALSE))</f>
        <v>226.77550122284208</v>
      </c>
      <c r="AO158" s="217">
        <f ca="1">IF(ISNA(VLOOKUP($AM158,'DATOS | DATA'!$AM$27:$AP$22000,3,FALSE)),NA(),VLOOKUP($AM158,'DATOS | DATA'!$AM$27:$AP$22000,3,FALSE))</f>
        <v>248.25278868024219</v>
      </c>
      <c r="AP158" s="217">
        <f ca="1">IF(ISNA(VLOOKUP($AM158,'DATOS | DATA'!$AM$27:$AP$22000,4,FALSE)),NA(),VLOOKUP($AM158,'DATOS | DATA'!$AM$27:$AP$22000,4,FALSE))</f>
        <v>212.55897502902158</v>
      </c>
      <c r="AR158" s="63">
        <f t="shared" ca="1" si="31"/>
        <v>45651</v>
      </c>
      <c r="AS158" s="217">
        <f ca="1">IF(ISNA(VLOOKUP($AR158,'DATOS | DATA'!$AR$27:$AT$22000,2,FALSE)),NA(),VLOOKUP($AR158,'DATOS | DATA'!$AR$27:$AT$22000,2,FALSE))</f>
        <v>176.38995317156238</v>
      </c>
      <c r="AT158" s="217">
        <f ca="1">IF(ISNA(VLOOKUP($AR158,'DATOS | DATA'!$AR$27:$AT$22000,3,FALSE)),NA(),VLOOKUP($AR158,'DATOS | DATA'!$AR$27:$AT$22000,3,FALSE))</f>
        <v>123.87014060628138</v>
      </c>
      <c r="AV158" s="63">
        <f t="shared" ca="1" si="33"/>
        <v>45651</v>
      </c>
      <c r="AW158" s="211">
        <f ca="1">IF(ISNA(VLOOKUP(AV158,'DATOS | DATA'!$AV$27:$AW$21786,2,FALSE)),NA(),VLOOKUP(AV158,'DATOS | DATA'!$AV$27:$AW$21786,2,FALSE))</f>
        <v>46145.606679999997</v>
      </c>
      <c r="AY158" s="71">
        <f t="shared" ca="1" si="34"/>
        <v>45651</v>
      </c>
      <c r="AZ158" s="220" t="e">
        <f ca="1">IF(ISNA(VLOOKUP($AY158,'DATOS | DATA'!$AY$27:$BE$22000,2,FALSE)),NA(),VLOOKUP($AY158,'DATOS | DATA'!$AY$27:$BE$22000,2,FALSE))</f>
        <v>#N/A</v>
      </c>
      <c r="BA158" s="220" t="e">
        <f ca="1">IF(ISNA(VLOOKUP($AY158,'DATOS | DATA'!$AY$27:$BE$22000,3,FALSE)),NA(),VLOOKUP($AY158,'DATOS | DATA'!$AY$27:$BE$22000,3,FALSE))</f>
        <v>#N/A</v>
      </c>
      <c r="BB158" s="220" t="e">
        <f ca="1">IF(ISNA(VLOOKUP($AY158,'DATOS | DATA'!$AY$27:$BE$22000,4,FALSE)),NA(),VLOOKUP($AY158,'DATOS | DATA'!$AY$27:$BE$22000,4,FALSE))</f>
        <v>#N/A</v>
      </c>
      <c r="BC158" s="220" t="e">
        <f ca="1">IF(ISNA(VLOOKUP($AY158,'DATOS | DATA'!$AY$27:$BE$22000,5,FALSE)),NA(),VLOOKUP($AY158,'DATOS | DATA'!$AY$27:$BE$22000,5,FALSE))</f>
        <v>#N/A</v>
      </c>
      <c r="BD158" s="220" t="e">
        <f ca="1">IF(ISNA(VLOOKUP($AY158,'DATOS | DATA'!$AY$27:$BE$22000,6,FALSE)),NA(),VLOOKUP($AY158,'DATOS | DATA'!$AY$27:$BE$22000,6,FALSE))</f>
        <v>#N/A</v>
      </c>
      <c r="BE158" s="220" t="e">
        <f ca="1">IF(ISNA(VLOOKUP($AY158,'DATOS | DATA'!$AY$27:$BE$22000,7,FALSE)),NA(),VLOOKUP($AY158,'DATOS | DATA'!$AY$27:$BE$22000,7,FALSE))</f>
        <v>#N/A</v>
      </c>
    </row>
    <row r="159" spans="4:57">
      <c r="D159" s="63">
        <f t="shared" ca="1" si="24"/>
        <v>45652</v>
      </c>
      <c r="E159" s="211">
        <f ca="1">IF(ISNA(VLOOKUP($D159,'DATOS | DATA'!$D$27:$G$22000,2,FALSE)),NA(),VLOOKUP($D159,'DATOS | DATA'!$D$27:$G$22000,2,FALSE))</f>
        <v>8211.348</v>
      </c>
      <c r="F159" s="211">
        <f ca="1">IF(ISNA(VLOOKUP($D159,'DATOS | DATA'!$D$27:$G$22000,3,FALSE)),NA(),VLOOKUP($D159,'DATOS | DATA'!$D$27:$G$22000,3,FALSE))</f>
        <v>19690.881000000001</v>
      </c>
      <c r="G159" s="211">
        <f ca="1">IF(ISNA(VLOOKUP($D159,'DATOS | DATA'!$D$27:$G$22000,4,FALSE)),NA(),VLOOKUP($D159,'DATOS | DATA'!$D$27:$G$22000,4,FALSE))</f>
        <v>27902.228999999999</v>
      </c>
      <c r="I159" s="63">
        <f t="shared" ca="1" si="32"/>
        <v>45652</v>
      </c>
      <c r="J159" s="68">
        <f ca="1">IF(ISNA(VLOOKUP($I159,'DATOS | DATA'!$I$232:$K$21999,2,FALSE)),NA(),IF(VLOOKUP($I159,'DATOS | DATA'!$I$232:$K$21999,2,FALSE)="s/o",NA(),VLOOKUP($I159,'DATOS | DATA'!$I$232:$K$21999,2,FALSE)))</f>
        <v>36.700000000000003</v>
      </c>
      <c r="K159" s="68">
        <f ca="1">IF(ISNA(VLOOKUP($I159,'DATOS | DATA'!$I$232:$K$21999,3,FALSE)),NA(),IF(VLOOKUP($I159,'DATOS | DATA'!$I$232:$K$21999,3,FALSE)="s/o",NA(),VLOOKUP($I159,'DATOS | DATA'!$I$232:$K$21999,3,FALSE)))</f>
        <v>36.340000000000003</v>
      </c>
      <c r="M159" s="63">
        <f t="shared" ca="1" si="35"/>
        <v>45652</v>
      </c>
      <c r="N159" s="211">
        <f ca="1">IF(ISNA(VLOOKUP($M159,'DATOS | DATA'!$M$27:$O$22000,2,FALSE)),NA(),VLOOKUP($M159,'DATOS | DATA'!$M$27:$O$22000,2,FALSE))</f>
        <v>32413</v>
      </c>
      <c r="O159" s="217">
        <f ca="1">IF(ISNA(VLOOKUP($M159,'DATOS | DATA'!$M$27:$O$22000,3,FALSE)),NA(),VLOOKUP($M159,'DATOS | DATA'!$M$27:$O$22000,3,FALSE))</f>
        <v>1029</v>
      </c>
      <c r="Q159" s="63">
        <f t="shared" ca="1" si="25"/>
        <v>45652</v>
      </c>
      <c r="R159" s="210">
        <f ca="1">IF(ISNA(VLOOKUP($Q159,'DATOS | DATA'!$Q$27:$S$22000,2,FALSE)),NA(),VLOOKUP($Q159,'DATOS | DATA'!$Q$27:$S$22000,2,FALSE))</f>
        <v>195.76439592596424</v>
      </c>
      <c r="S159" s="210">
        <f ca="1">IF(ISNA(VLOOKUP($Q159,'DATOS | DATA'!$Q$27:$S$22000,3,FALSE)),NA(),VLOOKUP($Q159,'DATOS | DATA'!$Q$27:$S$22000,3,FALSE))</f>
        <v>117.47880533495109</v>
      </c>
      <c r="T159" s="57"/>
      <c r="U159" s="63">
        <f t="shared" ca="1" si="26"/>
        <v>45652</v>
      </c>
      <c r="V159" s="217">
        <f ca="1">IF(ISNA(VLOOKUP(U159,'DATOS | DATA'!$U$210:$V$22000,2,FALSE)),NA(),VLOOKUP(U159,'DATOS | DATA'!$U$210:$V$22000,2,FALSE))</f>
        <v>45.690350425137979</v>
      </c>
      <c r="X159" s="63">
        <f t="shared" ca="1" si="27"/>
        <v>45652</v>
      </c>
      <c r="Y159" s="210">
        <f ca="1">IF(ISNA(VLOOKUP($X159,'DATOS | DATA'!$X$27:$AA$22000,2,FALSE)),NA(),VLOOKUP($X159,'DATOS | DATA'!$X$27:$AA$22000,2,FALSE))</f>
        <v>31.9375</v>
      </c>
      <c r="Z159" s="210">
        <f ca="1">IF(ISNA(VLOOKUP($X159,'DATOS | DATA'!$X$27:$AA$22000,3,FALSE)),NA(),VLOOKUP($X159,'DATOS | DATA'!$X$27:$AA$22000,3,FALSE))</f>
        <v>28.73</v>
      </c>
      <c r="AA159" s="210">
        <f ca="1">IF(ISNA(VLOOKUP($X159,'DATOS | DATA'!$X$27:$AA$22000,4,FALSE)),NA(),VLOOKUP($X159,'DATOS | DATA'!$X$27:$AA$22000,4,FALSE))</f>
        <v>33</v>
      </c>
      <c r="AB159" s="210">
        <f ca="1">IF(ISNA(VLOOKUP($X159,'DATOS | DATA'!$X$27:$AB$22000,5,FALSE)),NA(),VLOOKUP($X159,'DATOS | DATA'!$X$27:$AB$22000,5,FALSE))</f>
        <v>34.3125</v>
      </c>
      <c r="AD159" s="63">
        <f t="shared" ca="1" si="28"/>
        <v>45652</v>
      </c>
      <c r="AE159" s="210">
        <f ca="1">IF(ISNA(VLOOKUP($AD159,'DATOS | DATA'!$AD$27:$AF$22000,2,FALSE)),NA(),VLOOKUP($AD159,'DATOS | DATA'!$AD$27:$AF$22000,2,FALSE))</f>
        <v>38.090000000000003</v>
      </c>
      <c r="AF159" s="210">
        <f ca="1">IF(ISNA(VLOOKUP($AD159,'DATOS | DATA'!$AD$27:$AF$22000,3,FALSE)),NA(),VLOOKUP($AD159,'DATOS | DATA'!$AD$27:$AF$22000,3,FALSE))</f>
        <v>72.34</v>
      </c>
      <c r="AH159" s="63">
        <f t="shared" ca="1" si="29"/>
        <v>45652</v>
      </c>
      <c r="AI159" s="210">
        <f ca="1">IF(ISNA(VLOOKUP($AH159,'DATOS | DATA'!$AH$27:$AK$22000,2,FALSE)),NA(),VLOOKUP($AH159,'DATOS | DATA'!$AH$27:$AK$22000,2,FALSE))</f>
        <v>175.42934242892292</v>
      </c>
      <c r="AJ159" s="210">
        <f ca="1">IF(ISNA(VLOOKUP($AH159,'DATOS | DATA'!$AH$27:$AK$22000,3,FALSE)),NA(),VLOOKUP($AH159,'DATOS | DATA'!$AH$27:$AK$22000,3,FALSE))</f>
        <v>132.75377804832704</v>
      </c>
      <c r="AK159" s="210">
        <f ca="1">IF(ISNA(VLOOKUP($AH159,'DATOS | DATA'!$AH$27:$AK$22000,4,FALSE)),NA(),VLOOKUP($AH159,'DATOS | DATA'!$AH$27:$AK$22000,4,FALSE))</f>
        <v>101.69152081031289</v>
      </c>
      <c r="AM159" s="63">
        <f t="shared" ca="1" si="30"/>
        <v>45652</v>
      </c>
      <c r="AN159" s="217">
        <f ca="1">IF(ISNA(VLOOKUP($AM159,'DATOS | DATA'!$AM$27:$AP$22000,2,FALSE)),NA(),VLOOKUP($AM159,'DATOS | DATA'!$AM$27:$AP$22000,2,FALSE))</f>
        <v>227.25248938470622</v>
      </c>
      <c r="AO159" s="217">
        <f ca="1">IF(ISNA(VLOOKUP($AM159,'DATOS | DATA'!$AM$27:$AP$22000,3,FALSE)),NA(),VLOOKUP($AM159,'DATOS | DATA'!$AM$27:$AP$22000,3,FALSE))</f>
        <v>248.38825691310333</v>
      </c>
      <c r="AP159" s="217">
        <f ca="1">IF(ISNA(VLOOKUP($AM159,'DATOS | DATA'!$AM$27:$AP$22000,4,FALSE)),NA(),VLOOKUP($AM159,'DATOS | DATA'!$AM$27:$AP$22000,4,FALSE))</f>
        <v>213.1851150180803</v>
      </c>
      <c r="AR159" s="63">
        <f t="shared" ca="1" si="31"/>
        <v>45652</v>
      </c>
      <c r="AS159" s="217">
        <f ca="1">IF(ISNA(VLOOKUP($AR159,'DATOS | DATA'!$AR$27:$AT$22000,2,FALSE)),NA(),VLOOKUP($AR159,'DATOS | DATA'!$AR$27:$AT$22000,2,FALSE))</f>
        <v>178.59947643979061</v>
      </c>
      <c r="AT159" s="217">
        <f ca="1">IF(ISNA(VLOOKUP($AR159,'DATOS | DATA'!$AR$27:$AT$22000,3,FALSE)),NA(),VLOOKUP($AR159,'DATOS | DATA'!$AR$27:$AT$22000,3,FALSE))</f>
        <v>122.93618795404097</v>
      </c>
      <c r="AV159" s="63">
        <f t="shared" ca="1" si="33"/>
        <v>45652</v>
      </c>
      <c r="AW159" s="211">
        <f ca="1">IF(ISNA(VLOOKUP(AV159,'DATOS | DATA'!$AV$27:$AW$21786,2,FALSE)),NA(),VLOOKUP(AV159,'DATOS | DATA'!$AV$27:$AW$21786,2,FALSE))</f>
        <v>46964.842713999999</v>
      </c>
      <c r="AY159" s="71">
        <f t="shared" ca="1" si="34"/>
        <v>45652</v>
      </c>
      <c r="AZ159" s="220">
        <f ca="1">IF(ISNA(VLOOKUP($AY159,'DATOS | DATA'!$AY$27:$BE$22000,2,FALSE)),NA(),VLOOKUP($AY159,'DATOS | DATA'!$AY$27:$BE$22000,2,FALSE))</f>
        <v>1609.5846100000001</v>
      </c>
      <c r="BA159" s="220">
        <f ca="1">IF(ISNA(VLOOKUP($AY159,'DATOS | DATA'!$AY$27:$BE$22000,3,FALSE)),NA(),VLOOKUP($AY159,'DATOS | DATA'!$AY$27:$BE$22000,3,FALSE))</f>
        <v>-821.82463539350965</v>
      </c>
      <c r="BB159" s="220">
        <f ca="1">IF(ISNA(VLOOKUP($AY159,'DATOS | DATA'!$AY$27:$BE$22000,4,FALSE)),NA(),VLOOKUP($AY159,'DATOS | DATA'!$AY$27:$BE$22000,4,FALSE))</f>
        <v>1.2420171587799766</v>
      </c>
      <c r="BC159" s="220">
        <f ca="1">IF(ISNA(VLOOKUP($AY159,'DATOS | DATA'!$AY$27:$BE$22000,5,FALSE)),NA(),VLOOKUP($AY159,'DATOS | DATA'!$AY$27:$BE$22000,5,FALSE))</f>
        <v>3988.2792372488593</v>
      </c>
      <c r="BD159" s="220">
        <f ca="1">IF(ISNA(VLOOKUP($AY159,'DATOS | DATA'!$AY$27:$BE$22000,6,FALSE)),NA(),VLOOKUP($AY159,'DATOS | DATA'!$AY$27:$BE$22000,6,FALSE))</f>
        <v>-193.04653834125219</v>
      </c>
      <c r="BE159" s="220">
        <f ca="1">IF(ISNA(VLOOKUP($AY159,'DATOS | DATA'!$AY$27:$BE$22000,7,FALSE)),NA(),VLOOKUP($AY159,'DATOS | DATA'!$AY$27:$BE$22000,7,FALSE))</f>
        <v>4584.2346906728781</v>
      </c>
    </row>
    <row r="160" spans="4:57">
      <c r="D160" s="63">
        <f t="shared" ca="1" si="24"/>
        <v>45653</v>
      </c>
      <c r="E160" s="211">
        <f ca="1">IF(ISNA(VLOOKUP($D160,'DATOS | DATA'!$D$27:$G$22000,2,FALSE)),NA(),VLOOKUP($D160,'DATOS | DATA'!$D$27:$G$22000,2,FALSE))</f>
        <v>8284.2960000000003</v>
      </c>
      <c r="F160" s="211">
        <f ca="1">IF(ISNA(VLOOKUP($D160,'DATOS | DATA'!$D$27:$G$22000,3,FALSE)),NA(),VLOOKUP($D160,'DATOS | DATA'!$D$27:$G$22000,3,FALSE))</f>
        <v>19863.951000000001</v>
      </c>
      <c r="G160" s="211">
        <f ca="1">IF(ISNA(VLOOKUP($D160,'DATOS | DATA'!$D$27:$G$22000,4,FALSE)),NA(),VLOOKUP($D160,'DATOS | DATA'!$D$27:$G$22000,4,FALSE))</f>
        <v>28148.246999999999</v>
      </c>
      <c r="I160" s="63">
        <f t="shared" ca="1" si="32"/>
        <v>45653</v>
      </c>
      <c r="J160" s="68">
        <f ca="1">IF(ISNA(VLOOKUP($I160,'DATOS | DATA'!$I$232:$K$21999,2,FALSE)),NA(),IF(VLOOKUP($I160,'DATOS | DATA'!$I$232:$K$21999,2,FALSE)="s/o",NA(),VLOOKUP($I160,'DATOS | DATA'!$I$232:$K$21999,2,FALSE)))</f>
        <v>39.299999999999997</v>
      </c>
      <c r="K160" s="68">
        <f ca="1">IF(ISNA(VLOOKUP($I160,'DATOS | DATA'!$I$232:$K$21999,3,FALSE)),NA(),IF(VLOOKUP($I160,'DATOS | DATA'!$I$232:$K$21999,3,FALSE)="s/o",NA(),VLOOKUP($I160,'DATOS | DATA'!$I$232:$K$21999,3,FALSE)))</f>
        <v>36.69</v>
      </c>
      <c r="M160" s="63">
        <f t="shared" ca="1" si="35"/>
        <v>45653</v>
      </c>
      <c r="N160" s="211">
        <f ca="1">IF(ISNA(VLOOKUP($M160,'DATOS | DATA'!$M$27:$O$22000,2,FALSE)),NA(),VLOOKUP($M160,'DATOS | DATA'!$M$27:$O$22000,2,FALSE))</f>
        <v>31524</v>
      </c>
      <c r="O160" s="217">
        <f ca="1">IF(ISNA(VLOOKUP($M160,'DATOS | DATA'!$M$27:$O$22000,3,FALSE)),NA(),VLOOKUP($M160,'DATOS | DATA'!$M$27:$O$22000,3,FALSE))</f>
        <v>1030.5</v>
      </c>
      <c r="Q160" s="63">
        <f t="shared" ca="1" si="25"/>
        <v>45653</v>
      </c>
      <c r="R160" s="210">
        <f ca="1">IF(ISNA(VLOOKUP($Q160,'DATOS | DATA'!$Q$27:$S$22000,2,FALSE)),NA(),VLOOKUP($Q160,'DATOS | DATA'!$Q$27:$S$22000,2,FALSE))</f>
        <v>196.3606303479234</v>
      </c>
      <c r="S160" s="210">
        <f ca="1">IF(ISNA(VLOOKUP($Q160,'DATOS | DATA'!$Q$27:$S$22000,3,FALSE)),NA(),VLOOKUP($Q160,'DATOS | DATA'!$Q$27:$S$22000,3,FALSE))</f>
        <v>115.86171242145716</v>
      </c>
      <c r="T160" s="57"/>
      <c r="U160" s="63">
        <f t="shared" ca="1" si="26"/>
        <v>45653</v>
      </c>
      <c r="V160" s="217">
        <f ca="1">IF(ISNA(VLOOKUP(U160,'DATOS | DATA'!$U$210:$V$22000,2,FALSE)),NA(),VLOOKUP(U160,'DATOS | DATA'!$U$210:$V$22000,2,FALSE))</f>
        <v>44.505869595426027</v>
      </c>
      <c r="X160" s="63">
        <f t="shared" ca="1" si="27"/>
        <v>45653</v>
      </c>
      <c r="Y160" s="210">
        <f ca="1">IF(ISNA(VLOOKUP($X160,'DATOS | DATA'!$X$27:$AA$22000,2,FALSE)),NA(),VLOOKUP($X160,'DATOS | DATA'!$X$27:$AA$22000,2,FALSE))</f>
        <v>32.875</v>
      </c>
      <c r="Z160" s="210">
        <f ca="1">IF(ISNA(VLOOKUP($X160,'DATOS | DATA'!$X$27:$AA$22000,3,FALSE)),NA(),VLOOKUP($X160,'DATOS | DATA'!$X$27:$AA$22000,3,FALSE))</f>
        <v>27.75</v>
      </c>
      <c r="AA160" s="210">
        <f ca="1">IF(ISNA(VLOOKUP($X160,'DATOS | DATA'!$X$27:$AA$22000,4,FALSE)),NA(),VLOOKUP($X160,'DATOS | DATA'!$X$27:$AA$22000,4,FALSE))</f>
        <v>33.625</v>
      </c>
      <c r="AB160" s="210">
        <f ca="1">IF(ISNA(VLOOKUP($X160,'DATOS | DATA'!$X$27:$AB$22000,5,FALSE)),NA(),VLOOKUP($X160,'DATOS | DATA'!$X$27:$AB$22000,5,FALSE))</f>
        <v>34.4375</v>
      </c>
      <c r="AD160" s="63">
        <f t="shared" ca="1" si="28"/>
        <v>45653</v>
      </c>
      <c r="AE160" s="210">
        <f ca="1">IF(ISNA(VLOOKUP($AD160,'DATOS | DATA'!$AD$27:$AF$22000,2,FALSE)),NA(),VLOOKUP($AD160,'DATOS | DATA'!$AD$27:$AF$22000,2,FALSE))</f>
        <v>39.229999999999997</v>
      </c>
      <c r="AF160" s="210">
        <f ca="1">IF(ISNA(VLOOKUP($AD160,'DATOS | DATA'!$AD$27:$AF$22000,3,FALSE)),NA(),VLOOKUP($AD160,'DATOS | DATA'!$AD$27:$AF$22000,3,FALSE))</f>
        <v>70.72</v>
      </c>
      <c r="AH160" s="63">
        <f t="shared" ca="1" si="29"/>
        <v>45653</v>
      </c>
      <c r="AI160" s="210">
        <f ca="1">IF(ISNA(VLOOKUP($AH160,'DATOS | DATA'!$AH$27:$AK$22000,2,FALSE)),NA(),VLOOKUP($AH160,'DATOS | DATA'!$AH$27:$AK$22000,2,FALSE))</f>
        <v>176.04750592830163</v>
      </c>
      <c r="AJ160" s="210">
        <f ca="1">IF(ISNA(VLOOKUP($AH160,'DATOS | DATA'!$AH$27:$AK$22000,3,FALSE)),NA(),VLOOKUP($AH160,'DATOS | DATA'!$AH$27:$AK$22000,3,FALSE))</f>
        <v>131.59427077254833</v>
      </c>
      <c r="AK160" s="210">
        <f ca="1">IF(ISNA(VLOOKUP($AH160,'DATOS | DATA'!$AH$27:$AK$22000,4,FALSE)),NA(),VLOOKUP($AH160,'DATOS | DATA'!$AH$27:$AK$22000,4,FALSE))</f>
        <v>99.699250377998567</v>
      </c>
      <c r="AM160" s="63">
        <f t="shared" ca="1" si="30"/>
        <v>45653</v>
      </c>
      <c r="AN160" s="217">
        <f ca="1">IF(ISNA(VLOOKUP($AM160,'DATOS | DATA'!$AM$27:$AP$22000,2,FALSE)),NA(),VLOOKUP($AM160,'DATOS | DATA'!$AM$27:$AP$22000,2,FALSE))</f>
        <v>227.85671702975617</v>
      </c>
      <c r="AO160" s="217">
        <f ca="1">IF(ISNA(VLOOKUP($AM160,'DATOS | DATA'!$AM$27:$AP$22000,3,FALSE)),NA(),VLOOKUP($AM160,'DATOS | DATA'!$AM$27:$AP$22000,3,FALSE))</f>
        <v>248.76105470398466</v>
      </c>
      <c r="AP160" s="217">
        <f ca="1">IF(ISNA(VLOOKUP($AM160,'DATOS | DATA'!$AM$27:$AP$22000,4,FALSE)),NA(),VLOOKUP($AM160,'DATOS | DATA'!$AM$27:$AP$22000,4,FALSE))</f>
        <v>213.871427822258</v>
      </c>
      <c r="AR160" s="63">
        <f t="shared" ca="1" si="31"/>
        <v>45653</v>
      </c>
      <c r="AS160" s="217">
        <f ca="1">IF(ISNA(VLOOKUP($AR160,'DATOS | DATA'!$AR$27:$AT$22000,2,FALSE)),NA(),VLOOKUP($AR160,'DATOS | DATA'!$AR$27:$AT$22000,2,FALSE))</f>
        <v>180.87293963229632</v>
      </c>
      <c r="AT160" s="217">
        <f ca="1">IF(ISNA(VLOOKUP($AR160,'DATOS | DATA'!$AR$27:$AT$22000,3,FALSE)),NA(),VLOOKUP($AR160,'DATOS | DATA'!$AR$27:$AT$22000,3,FALSE))</f>
        <v>121.89916586766709</v>
      </c>
      <c r="AV160" s="63">
        <f t="shared" ca="1" si="33"/>
        <v>45653</v>
      </c>
      <c r="AW160" s="211">
        <f ca="1">IF(ISNA(VLOOKUP(AV160,'DATOS | DATA'!$AV$27:$AW$21786,2,FALSE)),NA(),VLOOKUP(AV160,'DATOS | DATA'!$AV$27:$AW$21786,2,FALSE))</f>
        <v>47472.230184</v>
      </c>
      <c r="AY160" s="71">
        <f t="shared" ca="1" si="34"/>
        <v>45653</v>
      </c>
      <c r="AZ160" s="220">
        <f ca="1">IF(ISNA(VLOOKUP($AY160,'DATOS | DATA'!$AY$27:$BE$22000,2,FALSE)),NA(),VLOOKUP($AY160,'DATOS | DATA'!$AY$27:$BE$22000,2,FALSE))</f>
        <v>971.26485999999989</v>
      </c>
      <c r="BA160" s="220">
        <f ca="1">IF(ISNA(VLOOKUP($AY160,'DATOS | DATA'!$AY$27:$BE$22000,3,FALSE)),NA(),VLOOKUP($AY160,'DATOS | DATA'!$AY$27:$BE$22000,3,FALSE))</f>
        <v>-817.88954166274982</v>
      </c>
      <c r="BB160" s="220">
        <f ca="1">IF(ISNA(VLOOKUP($AY160,'DATOS | DATA'!$AY$27:$BE$22000,4,FALSE)),NA(),VLOOKUP($AY160,'DATOS | DATA'!$AY$27:$BE$22000,4,FALSE))</f>
        <v>31.954220624529949</v>
      </c>
      <c r="BC160" s="220">
        <f ca="1">IF(ISNA(VLOOKUP($AY160,'DATOS | DATA'!$AY$27:$BE$22000,5,FALSE)),NA(),VLOOKUP($AY160,'DATOS | DATA'!$AY$27:$BE$22000,5,FALSE))</f>
        <v>4883.0651015094591</v>
      </c>
      <c r="BD160" s="220">
        <f ca="1">IF(ISNA(VLOOKUP($AY160,'DATOS | DATA'!$AY$27:$BE$22000,6,FALSE)),NA(),VLOOKUP($AY160,'DATOS | DATA'!$AY$27:$BE$22000,6,FALSE))</f>
        <v>-289.72189948346255</v>
      </c>
      <c r="BE160" s="220">
        <f ca="1">IF(ISNA(VLOOKUP($AY160,'DATOS | DATA'!$AY$27:$BE$22000,7,FALSE)),NA(),VLOOKUP($AY160,'DATOS | DATA'!$AY$27:$BE$22000,7,FALSE))</f>
        <v>4778.6727409877776</v>
      </c>
    </row>
    <row r="161" spans="4:57">
      <c r="D161" s="63">
        <f t="shared" ca="1" si="24"/>
        <v>45654</v>
      </c>
      <c r="E161" s="211">
        <f ca="1">IF(ISNA(VLOOKUP($D161,'DATOS | DATA'!$D$27:$G$22000,2,FALSE)),NA(),VLOOKUP($D161,'DATOS | DATA'!$D$27:$G$22000,2,FALSE))</f>
        <v>8284.2960000000003</v>
      </c>
      <c r="F161" s="211">
        <f ca="1">IF(ISNA(VLOOKUP($D161,'DATOS | DATA'!$D$27:$G$22000,3,FALSE)),NA(),VLOOKUP($D161,'DATOS | DATA'!$D$27:$G$22000,3,FALSE))</f>
        <v>19863.951000000001</v>
      </c>
      <c r="G161" s="211">
        <f ca="1">IF(ISNA(VLOOKUP($D161,'DATOS | DATA'!$D$27:$G$22000,4,FALSE)),NA(),VLOOKUP($D161,'DATOS | DATA'!$D$27:$G$22000,4,FALSE))</f>
        <v>28148.246999999999</v>
      </c>
      <c r="I161" s="63">
        <f t="shared" ca="1" si="32"/>
        <v>45654</v>
      </c>
      <c r="J161" s="68" t="e">
        <f ca="1">IF(ISNA(VLOOKUP($I161,'DATOS | DATA'!$I$232:$K$21999,2,FALSE)),NA(),IF(VLOOKUP($I161,'DATOS | DATA'!$I$232:$K$21999,2,FALSE)="s/o",NA(),VLOOKUP($I161,'DATOS | DATA'!$I$232:$K$21999,2,FALSE)))</f>
        <v>#N/A</v>
      </c>
      <c r="K161" s="68" t="e">
        <f ca="1">IF(ISNA(VLOOKUP($I161,'DATOS | DATA'!$I$232:$K$21999,3,FALSE)),NA(),IF(VLOOKUP($I161,'DATOS | DATA'!$I$232:$K$21999,3,FALSE)="s/o",NA(),VLOOKUP($I161,'DATOS | DATA'!$I$232:$K$21999,3,FALSE)))</f>
        <v>#N/A</v>
      </c>
      <c r="M161" s="63">
        <f t="shared" ca="1" si="35"/>
        <v>45654</v>
      </c>
      <c r="N161" s="211">
        <f ca="1">IF(ISNA(VLOOKUP($M161,'DATOS | DATA'!$M$27:$O$22000,2,FALSE)),NA(),VLOOKUP($M161,'DATOS | DATA'!$M$27:$O$22000,2,FALSE))</f>
        <v>31524</v>
      </c>
      <c r="O161" s="217">
        <f ca="1">IF(ISNA(VLOOKUP($M161,'DATOS | DATA'!$M$27:$O$22000,3,FALSE)),NA(),VLOOKUP($M161,'DATOS | DATA'!$M$27:$O$22000,3,FALSE))</f>
        <v>1030.5</v>
      </c>
      <c r="Q161" s="63">
        <f t="shared" ca="1" si="25"/>
        <v>45654</v>
      </c>
      <c r="R161" s="210">
        <f ca="1">IF(ISNA(VLOOKUP($Q161,'DATOS | DATA'!$Q$27:$S$22000,2,FALSE)),NA(),VLOOKUP($Q161,'DATOS | DATA'!$Q$27:$S$22000,2,FALSE))</f>
        <v>196.03670931206548</v>
      </c>
      <c r="S161" s="210">
        <f ca="1">IF(ISNA(VLOOKUP($Q161,'DATOS | DATA'!$Q$27:$S$22000,3,FALSE)),NA(),VLOOKUP($Q161,'DATOS | DATA'!$Q$27:$S$22000,3,FALSE))</f>
        <v>113.79665445498884</v>
      </c>
      <c r="T161" s="57"/>
      <c r="U161" s="63">
        <f t="shared" ca="1" si="26"/>
        <v>45654</v>
      </c>
      <c r="V161" s="217">
        <f ca="1">IF(ISNA(VLOOKUP(U161,'DATOS | DATA'!$U$210:$V$22000,2,FALSE)),NA(),VLOOKUP(U161,'DATOS | DATA'!$U$210:$V$22000,2,FALSE))</f>
        <v>44.505869595426027</v>
      </c>
      <c r="X161" s="63">
        <f t="shared" ca="1" si="27"/>
        <v>45654</v>
      </c>
      <c r="Y161" s="210" t="e">
        <f ca="1">IF(ISNA(VLOOKUP($X161,'DATOS | DATA'!$X$27:$AA$22000,2,FALSE)),NA(),VLOOKUP($X161,'DATOS | DATA'!$X$27:$AA$22000,2,FALSE))</f>
        <v>#N/A</v>
      </c>
      <c r="Z161" s="210" t="e">
        <f ca="1">IF(ISNA(VLOOKUP($X161,'DATOS | DATA'!$X$27:$AA$22000,3,FALSE)),NA(),VLOOKUP($X161,'DATOS | DATA'!$X$27:$AA$22000,3,FALSE))</f>
        <v>#N/A</v>
      </c>
      <c r="AA161" s="210" t="e">
        <f ca="1">IF(ISNA(VLOOKUP($X161,'DATOS | DATA'!$X$27:$AA$22000,4,FALSE)),NA(),VLOOKUP($X161,'DATOS | DATA'!$X$27:$AA$22000,4,FALSE))</f>
        <v>#N/A</v>
      </c>
      <c r="AB161" s="210" t="e">
        <f ca="1">IF(ISNA(VLOOKUP($X161,'DATOS | DATA'!$X$27:$AB$22000,5,FALSE)),NA(),VLOOKUP($X161,'DATOS | DATA'!$X$27:$AB$22000,5,FALSE))</f>
        <v>#N/A</v>
      </c>
      <c r="AD161" s="63">
        <f t="shared" ca="1" si="28"/>
        <v>45654</v>
      </c>
      <c r="AE161" s="210" t="e">
        <f ca="1">IF(ISNA(VLOOKUP($AD161,'DATOS | DATA'!$AD$27:$AF$22000,2,FALSE)),NA(),VLOOKUP($AD161,'DATOS | DATA'!$AD$27:$AF$22000,2,FALSE))</f>
        <v>#N/A</v>
      </c>
      <c r="AF161" s="210" t="e">
        <f ca="1">IF(ISNA(VLOOKUP($AD161,'DATOS | DATA'!$AD$27:$AF$22000,3,FALSE)),NA(),VLOOKUP($AD161,'DATOS | DATA'!$AD$27:$AF$22000,3,FALSE))</f>
        <v>#N/A</v>
      </c>
      <c r="AH161" s="63">
        <f t="shared" ca="1" si="29"/>
        <v>45654</v>
      </c>
      <c r="AI161" s="210">
        <f ca="1">IF(ISNA(VLOOKUP($AH161,'DATOS | DATA'!$AH$27:$AK$22000,2,FALSE)),NA(),VLOOKUP($AH161,'DATOS | DATA'!$AH$27:$AK$22000,2,FALSE))</f>
        <v>176.41521579606169</v>
      </c>
      <c r="AJ161" s="210">
        <f ca="1">IF(ISNA(VLOOKUP($AH161,'DATOS | DATA'!$AH$27:$AK$22000,3,FALSE)),NA(),VLOOKUP($AH161,'DATOS | DATA'!$AH$27:$AK$22000,3,FALSE))</f>
        <v>130.00458451964755</v>
      </c>
      <c r="AK161" s="210">
        <f ca="1">IF(ISNA(VLOOKUP($AH161,'DATOS | DATA'!$AH$27:$AK$22000,4,FALSE)),NA(),VLOOKUP($AH161,'DATOS | DATA'!$AH$27:$AK$22000,4,FALSE))</f>
        <v>97.190847951234829</v>
      </c>
      <c r="AM161" s="63">
        <f t="shared" ca="1" si="30"/>
        <v>45654</v>
      </c>
      <c r="AN161" s="217">
        <f ca="1">IF(ISNA(VLOOKUP($AM161,'DATOS | DATA'!$AM$27:$AP$22000,2,FALSE)),NA(),VLOOKUP($AM161,'DATOS | DATA'!$AM$27:$AP$22000,2,FALSE))</f>
        <v>228.42266809354891</v>
      </c>
      <c r="AO161" s="217">
        <f ca="1">IF(ISNA(VLOOKUP($AM161,'DATOS | DATA'!$AM$27:$AP$22000,3,FALSE)),NA(),VLOOKUP($AM161,'DATOS | DATA'!$AM$27:$AP$22000,3,FALSE))</f>
        <v>249.06598246123633</v>
      </c>
      <c r="AP161" s="217">
        <f ca="1">IF(ISNA(VLOOKUP($AM161,'DATOS | DATA'!$AM$27:$AP$22000,4,FALSE)),NA(),VLOOKUP($AM161,'DATOS | DATA'!$AM$27:$AP$22000,4,FALSE))</f>
        <v>214.56705511264977</v>
      </c>
      <c r="AR161" s="63">
        <f t="shared" ca="1" si="31"/>
        <v>45654</v>
      </c>
      <c r="AS161" s="217">
        <f ca="1">IF(ISNA(VLOOKUP($AR161,'DATOS | DATA'!$AR$27:$AT$22000,2,FALSE)),NA(),VLOOKUP($AR161,'DATOS | DATA'!$AR$27:$AT$22000,2,FALSE))</f>
        <v>183.14922924297923</v>
      </c>
      <c r="AT161" s="217">
        <f ca="1">IF(ISNA(VLOOKUP($AR161,'DATOS | DATA'!$AR$27:$AT$22000,3,FALSE)),NA(),VLOOKUP($AR161,'DATOS | DATA'!$AR$27:$AT$22000,3,FALSE))</f>
        <v>120.75599101838641</v>
      </c>
      <c r="AV161" s="63">
        <f t="shared" ca="1" si="33"/>
        <v>45654</v>
      </c>
      <c r="AW161" s="211">
        <f ca="1">IF(ISNA(VLOOKUP(AV161,'DATOS | DATA'!$AV$27:$AW$21786,2,FALSE)),NA(),VLOOKUP(AV161,'DATOS | DATA'!$AV$27:$AW$21786,2,FALSE))</f>
        <v>47472.230184</v>
      </c>
      <c r="AY161" s="71">
        <f t="shared" ca="1" si="34"/>
        <v>45654</v>
      </c>
      <c r="AZ161" s="220" t="e">
        <f ca="1">IF(ISNA(VLOOKUP($AY161,'DATOS | DATA'!$AY$27:$BE$22000,2,FALSE)),NA(),VLOOKUP($AY161,'DATOS | DATA'!$AY$27:$BE$22000,2,FALSE))</f>
        <v>#N/A</v>
      </c>
      <c r="BA161" s="220" t="e">
        <f ca="1">IF(ISNA(VLOOKUP($AY161,'DATOS | DATA'!$AY$27:$BE$22000,3,FALSE)),NA(),VLOOKUP($AY161,'DATOS | DATA'!$AY$27:$BE$22000,3,FALSE))</f>
        <v>#N/A</v>
      </c>
      <c r="BB161" s="220" t="e">
        <f ca="1">IF(ISNA(VLOOKUP($AY161,'DATOS | DATA'!$AY$27:$BE$22000,4,FALSE)),NA(),VLOOKUP($AY161,'DATOS | DATA'!$AY$27:$BE$22000,4,FALSE))</f>
        <v>#N/A</v>
      </c>
      <c r="BC161" s="220" t="e">
        <f ca="1">IF(ISNA(VLOOKUP($AY161,'DATOS | DATA'!$AY$27:$BE$22000,5,FALSE)),NA(),VLOOKUP($AY161,'DATOS | DATA'!$AY$27:$BE$22000,5,FALSE))</f>
        <v>#N/A</v>
      </c>
      <c r="BD161" s="220" t="e">
        <f ca="1">IF(ISNA(VLOOKUP($AY161,'DATOS | DATA'!$AY$27:$BE$22000,6,FALSE)),NA(),VLOOKUP($AY161,'DATOS | DATA'!$AY$27:$BE$22000,6,FALSE))</f>
        <v>#N/A</v>
      </c>
      <c r="BE161" s="220" t="e">
        <f ca="1">IF(ISNA(VLOOKUP($AY161,'DATOS | DATA'!$AY$27:$BE$22000,7,FALSE)),NA(),VLOOKUP($AY161,'DATOS | DATA'!$AY$27:$BE$22000,7,FALSE))</f>
        <v>#N/A</v>
      </c>
    </row>
    <row r="162" spans="4:57">
      <c r="D162" s="63">
        <f t="shared" ca="1" si="24"/>
        <v>45655</v>
      </c>
      <c r="E162" s="211">
        <f ca="1">IF(ISNA(VLOOKUP($D162,'DATOS | DATA'!$D$27:$G$22000,2,FALSE)),NA(),VLOOKUP($D162,'DATOS | DATA'!$D$27:$G$22000,2,FALSE))</f>
        <v>8284.2960000000003</v>
      </c>
      <c r="F162" s="211">
        <f ca="1">IF(ISNA(VLOOKUP($D162,'DATOS | DATA'!$D$27:$G$22000,3,FALSE)),NA(),VLOOKUP($D162,'DATOS | DATA'!$D$27:$G$22000,3,FALSE))</f>
        <v>19863.951000000001</v>
      </c>
      <c r="G162" s="211">
        <f ca="1">IF(ISNA(VLOOKUP($D162,'DATOS | DATA'!$D$27:$G$22000,4,FALSE)),NA(),VLOOKUP($D162,'DATOS | DATA'!$D$27:$G$22000,4,FALSE))</f>
        <v>28148.246999999999</v>
      </c>
      <c r="I162" s="63">
        <f t="shared" ca="1" si="32"/>
        <v>45655</v>
      </c>
      <c r="J162" s="68" t="e">
        <f ca="1">IF(ISNA(VLOOKUP($I162,'DATOS | DATA'!$I$232:$K$21999,2,FALSE)),NA(),IF(VLOOKUP($I162,'DATOS | DATA'!$I$232:$K$21999,2,FALSE)="s/o",NA(),VLOOKUP($I162,'DATOS | DATA'!$I$232:$K$21999,2,FALSE)))</f>
        <v>#N/A</v>
      </c>
      <c r="K162" s="68" t="e">
        <f ca="1">IF(ISNA(VLOOKUP($I162,'DATOS | DATA'!$I$232:$K$21999,3,FALSE)),NA(),IF(VLOOKUP($I162,'DATOS | DATA'!$I$232:$K$21999,3,FALSE)="s/o",NA(),VLOOKUP($I162,'DATOS | DATA'!$I$232:$K$21999,3,FALSE)))</f>
        <v>#N/A</v>
      </c>
      <c r="M162" s="63">
        <f t="shared" ca="1" si="35"/>
        <v>45655</v>
      </c>
      <c r="N162" s="211">
        <f ca="1">IF(ISNA(VLOOKUP($M162,'DATOS | DATA'!$M$27:$O$22000,2,FALSE)),NA(),VLOOKUP($M162,'DATOS | DATA'!$M$27:$O$22000,2,FALSE))</f>
        <v>31524</v>
      </c>
      <c r="O162" s="217">
        <f ca="1">IF(ISNA(VLOOKUP($M162,'DATOS | DATA'!$M$27:$O$22000,3,FALSE)),NA(),VLOOKUP($M162,'DATOS | DATA'!$M$27:$O$22000,3,FALSE))</f>
        <v>1030.5</v>
      </c>
      <c r="Q162" s="63">
        <f t="shared" ca="1" si="25"/>
        <v>45655</v>
      </c>
      <c r="R162" s="210">
        <f ca="1">IF(ISNA(VLOOKUP($Q162,'DATOS | DATA'!$Q$27:$S$22000,2,FALSE)),NA(),VLOOKUP($Q162,'DATOS | DATA'!$Q$27:$S$22000,2,FALSE))</f>
        <v>196.92333175234776</v>
      </c>
      <c r="S162" s="210">
        <f ca="1">IF(ISNA(VLOOKUP($Q162,'DATOS | DATA'!$Q$27:$S$22000,3,FALSE)),NA(),VLOOKUP($Q162,'DATOS | DATA'!$Q$27:$S$22000,3,FALSE))</f>
        <v>111.58405528916369</v>
      </c>
      <c r="T162" s="57"/>
      <c r="U162" s="63">
        <f t="shared" ca="1" si="26"/>
        <v>45655</v>
      </c>
      <c r="V162" s="217">
        <f ca="1">IF(ISNA(VLOOKUP(U162,'DATOS | DATA'!$U$210:$V$22000,2,FALSE)),NA(),VLOOKUP(U162,'DATOS | DATA'!$U$210:$V$22000,2,FALSE))</f>
        <v>44.505869595426027</v>
      </c>
      <c r="X162" s="63">
        <f t="shared" ca="1" si="27"/>
        <v>45655</v>
      </c>
      <c r="Y162" s="210" t="e">
        <f ca="1">IF(ISNA(VLOOKUP($X162,'DATOS | DATA'!$X$27:$AA$22000,2,FALSE)),NA(),VLOOKUP($X162,'DATOS | DATA'!$X$27:$AA$22000,2,FALSE))</f>
        <v>#N/A</v>
      </c>
      <c r="Z162" s="210" t="e">
        <f ca="1">IF(ISNA(VLOOKUP($X162,'DATOS | DATA'!$X$27:$AA$22000,3,FALSE)),NA(),VLOOKUP($X162,'DATOS | DATA'!$X$27:$AA$22000,3,FALSE))</f>
        <v>#N/A</v>
      </c>
      <c r="AA162" s="210" t="e">
        <f ca="1">IF(ISNA(VLOOKUP($X162,'DATOS | DATA'!$X$27:$AA$22000,4,FALSE)),NA(),VLOOKUP($X162,'DATOS | DATA'!$X$27:$AA$22000,4,FALSE))</f>
        <v>#N/A</v>
      </c>
      <c r="AB162" s="210" t="e">
        <f ca="1">IF(ISNA(VLOOKUP($X162,'DATOS | DATA'!$X$27:$AB$22000,5,FALSE)),NA(),VLOOKUP($X162,'DATOS | DATA'!$X$27:$AB$22000,5,FALSE))</f>
        <v>#N/A</v>
      </c>
      <c r="AD162" s="63">
        <f t="shared" ca="1" si="28"/>
        <v>45655</v>
      </c>
      <c r="AE162" s="210" t="e">
        <f ca="1">IF(ISNA(VLOOKUP($AD162,'DATOS | DATA'!$AD$27:$AF$22000,2,FALSE)),NA(),VLOOKUP($AD162,'DATOS | DATA'!$AD$27:$AF$22000,2,FALSE))</f>
        <v>#N/A</v>
      </c>
      <c r="AF162" s="210" t="e">
        <f ca="1">IF(ISNA(VLOOKUP($AD162,'DATOS | DATA'!$AD$27:$AF$22000,3,FALSE)),NA(),VLOOKUP($AD162,'DATOS | DATA'!$AD$27:$AF$22000,3,FALSE))</f>
        <v>#N/A</v>
      </c>
      <c r="AH162" s="63">
        <f t="shared" ca="1" si="29"/>
        <v>45655</v>
      </c>
      <c r="AI162" s="210">
        <f ca="1">IF(ISNA(VLOOKUP($AH162,'DATOS | DATA'!$AH$27:$AK$22000,2,FALSE)),NA(),VLOOKUP($AH162,'DATOS | DATA'!$AH$27:$AK$22000,2,FALSE))</f>
        <v>176.63379769554592</v>
      </c>
      <c r="AJ162" s="210">
        <f ca="1">IF(ISNA(VLOOKUP($AH162,'DATOS | DATA'!$AH$27:$AK$22000,3,FALSE)),NA(),VLOOKUP($AH162,'DATOS | DATA'!$AH$27:$AK$22000,3,FALSE))</f>
        <v>128.24056818942205</v>
      </c>
      <c r="AK162" s="210">
        <f ca="1">IF(ISNA(VLOOKUP($AH162,'DATOS | DATA'!$AH$27:$AK$22000,4,FALSE)),NA(),VLOOKUP($AH162,'DATOS | DATA'!$AH$27:$AK$22000,4,FALSE))</f>
        <v>94.487282753105177</v>
      </c>
      <c r="AM162" s="63">
        <f t="shared" ca="1" si="30"/>
        <v>45655</v>
      </c>
      <c r="AN162" s="217">
        <f ca="1">IF(ISNA(VLOOKUP($AM162,'DATOS | DATA'!$AM$27:$AP$22000,2,FALSE)),NA(),VLOOKUP($AM162,'DATOS | DATA'!$AM$27:$AP$22000,2,FALSE))</f>
        <v>229.10775218810676</v>
      </c>
      <c r="AO162" s="217">
        <f ca="1">IF(ISNA(VLOOKUP($AM162,'DATOS | DATA'!$AM$27:$AP$22000,3,FALSE)),NA(),VLOOKUP($AM162,'DATOS | DATA'!$AM$27:$AP$22000,3,FALSE))</f>
        <v>249.53725729556515</v>
      </c>
      <c r="AP162" s="217">
        <f ca="1">IF(ISNA(VLOOKUP($AM162,'DATOS | DATA'!$AM$27:$AP$22000,4,FALSE)),NA(),VLOOKUP($AM162,'DATOS | DATA'!$AM$27:$AP$22000,4,FALSE))</f>
        <v>215.34132787286987</v>
      </c>
      <c r="AR162" s="63">
        <f t="shared" ca="1" si="31"/>
        <v>45655</v>
      </c>
      <c r="AS162" s="217">
        <f ca="1">IF(ISNA(VLOOKUP($AR162,'DATOS | DATA'!$AR$27:$AT$22000,2,FALSE)),NA(),VLOOKUP($AR162,'DATOS | DATA'!$AR$27:$AT$22000,2,FALSE))</f>
        <v>185.36279714928017</v>
      </c>
      <c r="AT162" s="217">
        <f ca="1">IF(ISNA(VLOOKUP($AR162,'DATOS | DATA'!$AR$27:$AT$22000,3,FALSE)),NA(),VLOOKUP($AR162,'DATOS | DATA'!$AR$27:$AT$22000,3,FALSE))</f>
        <v>119.63467164213482</v>
      </c>
      <c r="AV162" s="63">
        <f t="shared" ca="1" si="33"/>
        <v>45655</v>
      </c>
      <c r="AW162" s="211">
        <f ca="1">IF(ISNA(VLOOKUP(AV162,'DATOS | DATA'!$AV$27:$AW$21786,2,FALSE)),NA(),VLOOKUP(AV162,'DATOS | DATA'!$AV$27:$AW$21786,2,FALSE))</f>
        <v>47472.230184</v>
      </c>
      <c r="AY162" s="71">
        <f t="shared" ca="1" si="34"/>
        <v>45655</v>
      </c>
      <c r="AZ162" s="220" t="e">
        <f ca="1">IF(ISNA(VLOOKUP($AY162,'DATOS | DATA'!$AY$27:$BE$22000,2,FALSE)),NA(),VLOOKUP($AY162,'DATOS | DATA'!$AY$27:$BE$22000,2,FALSE))</f>
        <v>#N/A</v>
      </c>
      <c r="BA162" s="220" t="e">
        <f ca="1">IF(ISNA(VLOOKUP($AY162,'DATOS | DATA'!$AY$27:$BE$22000,3,FALSE)),NA(),VLOOKUP($AY162,'DATOS | DATA'!$AY$27:$BE$22000,3,FALSE))</f>
        <v>#N/A</v>
      </c>
      <c r="BB162" s="220" t="e">
        <f ca="1">IF(ISNA(VLOOKUP($AY162,'DATOS | DATA'!$AY$27:$BE$22000,4,FALSE)),NA(),VLOOKUP($AY162,'DATOS | DATA'!$AY$27:$BE$22000,4,FALSE))</f>
        <v>#N/A</v>
      </c>
      <c r="BC162" s="220" t="e">
        <f ca="1">IF(ISNA(VLOOKUP($AY162,'DATOS | DATA'!$AY$27:$BE$22000,5,FALSE)),NA(),VLOOKUP($AY162,'DATOS | DATA'!$AY$27:$BE$22000,5,FALSE))</f>
        <v>#N/A</v>
      </c>
      <c r="BD162" s="220" t="e">
        <f ca="1">IF(ISNA(VLOOKUP($AY162,'DATOS | DATA'!$AY$27:$BE$22000,6,FALSE)),NA(),VLOOKUP($AY162,'DATOS | DATA'!$AY$27:$BE$22000,6,FALSE))</f>
        <v>#N/A</v>
      </c>
      <c r="BE162" s="220" t="e">
        <f ca="1">IF(ISNA(VLOOKUP($AY162,'DATOS | DATA'!$AY$27:$BE$22000,7,FALSE)),NA(),VLOOKUP($AY162,'DATOS | DATA'!$AY$27:$BE$22000,7,FALSE))</f>
        <v>#N/A</v>
      </c>
    </row>
    <row r="163" spans="4:57">
      <c r="D163" s="63">
        <f t="shared" ca="1" si="24"/>
        <v>45656</v>
      </c>
      <c r="E163" s="211">
        <f ca="1">IF(ISNA(VLOOKUP($D163,'DATOS | DATA'!$D$27:$G$22000,2,FALSE)),NA(),VLOOKUP($D163,'DATOS | DATA'!$D$27:$G$22000,2,FALSE))</f>
        <v>9740.2999999999993</v>
      </c>
      <c r="F163" s="211">
        <f ca="1">IF(ISNA(VLOOKUP($D163,'DATOS | DATA'!$D$27:$G$22000,3,FALSE)),NA(),VLOOKUP($D163,'DATOS | DATA'!$D$27:$G$22000,3,FALSE))</f>
        <v>19988.275000000001</v>
      </c>
      <c r="G163" s="211">
        <f ca="1">IF(ISNA(VLOOKUP($D163,'DATOS | DATA'!$D$27:$G$22000,4,FALSE)),NA(),VLOOKUP($D163,'DATOS | DATA'!$D$27:$G$22000,4,FALSE))</f>
        <v>29728.575000000001</v>
      </c>
      <c r="I163" s="63">
        <f t="shared" ca="1" si="32"/>
        <v>45656</v>
      </c>
      <c r="J163" s="68">
        <f ca="1">IF(ISNA(VLOOKUP($I163,'DATOS | DATA'!$I$232:$K$21999,2,FALSE)),NA(),IF(VLOOKUP($I163,'DATOS | DATA'!$I$232:$K$21999,2,FALSE)="s/o",NA(),VLOOKUP($I163,'DATOS | DATA'!$I$232:$K$21999,2,FALSE)))</f>
        <v>39.25</v>
      </c>
      <c r="K163" s="68">
        <f ca="1">IF(ISNA(VLOOKUP($I163,'DATOS | DATA'!$I$232:$K$21999,3,FALSE)),NA(),IF(VLOOKUP($I163,'DATOS | DATA'!$I$232:$K$21999,3,FALSE)="s/o",NA(),VLOOKUP($I163,'DATOS | DATA'!$I$232:$K$21999,3,FALSE)))</f>
        <v>37.44</v>
      </c>
      <c r="M163" s="63">
        <f t="shared" ca="1" si="35"/>
        <v>45656</v>
      </c>
      <c r="N163" s="211">
        <f ca="1">IF(ISNA(VLOOKUP($M163,'DATOS | DATA'!$M$27:$O$22000,2,FALSE)),NA(),VLOOKUP($M163,'DATOS | DATA'!$M$27:$O$22000,2,FALSE))</f>
        <v>29640</v>
      </c>
      <c r="O163" s="217">
        <f ca="1">IF(ISNA(VLOOKUP($M163,'DATOS | DATA'!$M$27:$O$22000,3,FALSE)),NA(),VLOOKUP($M163,'DATOS | DATA'!$M$27:$O$22000,3,FALSE))</f>
        <v>1032.5</v>
      </c>
      <c r="Q163" s="63">
        <f t="shared" ca="1" si="25"/>
        <v>45656</v>
      </c>
      <c r="R163" s="210">
        <f ca="1">IF(ISNA(VLOOKUP($Q163,'DATOS | DATA'!$Q$27:$S$22000,2,FALSE)),NA(),VLOOKUP($Q163,'DATOS | DATA'!$Q$27:$S$22000,2,FALSE))</f>
        <v>197.87841511508555</v>
      </c>
      <c r="S163" s="210">
        <f ca="1">IF(ISNA(VLOOKUP($Q163,'DATOS | DATA'!$Q$27:$S$22000,3,FALSE)),NA(),VLOOKUP($Q163,'DATOS | DATA'!$Q$27:$S$22000,3,FALSE))</f>
        <v>109.81688797967459</v>
      </c>
      <c r="T163" s="57"/>
      <c r="U163" s="63">
        <f t="shared" ca="1" si="26"/>
        <v>45656</v>
      </c>
      <c r="V163" s="217">
        <f ca="1">IF(ISNA(VLOOKUP(U163,'DATOS | DATA'!$U$210:$V$22000,2,FALSE)),NA(),VLOOKUP(U163,'DATOS | DATA'!$U$210:$V$22000,2,FALSE))</f>
        <v>44.510512952382491</v>
      </c>
      <c r="X163" s="63">
        <f t="shared" ca="1" si="27"/>
        <v>45656</v>
      </c>
      <c r="Y163" s="210">
        <f ca="1">IF(ISNA(VLOOKUP($X163,'DATOS | DATA'!$X$27:$AA$22000,2,FALSE)),NA(),VLOOKUP($X163,'DATOS | DATA'!$X$27:$AA$22000,2,FALSE))</f>
        <v>31.9375</v>
      </c>
      <c r="Z163" s="210">
        <f ca="1">IF(ISNA(VLOOKUP($X163,'DATOS | DATA'!$X$27:$AA$22000,3,FALSE)),NA(),VLOOKUP($X163,'DATOS | DATA'!$X$27:$AA$22000,3,FALSE))</f>
        <v>31.25</v>
      </c>
      <c r="AA163" s="210">
        <f ca="1">IF(ISNA(VLOOKUP($X163,'DATOS | DATA'!$X$27:$AA$22000,4,FALSE)),NA(),VLOOKUP($X163,'DATOS | DATA'!$X$27:$AA$22000,4,FALSE))</f>
        <v>32.875</v>
      </c>
      <c r="AB163" s="210">
        <f ca="1">IF(ISNA(VLOOKUP($X163,'DATOS | DATA'!$X$27:$AB$22000,5,FALSE)),NA(),VLOOKUP($X163,'DATOS | DATA'!$X$27:$AB$22000,5,FALSE))</f>
        <v>34.25</v>
      </c>
      <c r="AD163" s="63">
        <f t="shared" ca="1" si="28"/>
        <v>45656</v>
      </c>
      <c r="AE163" s="210">
        <f ca="1">IF(ISNA(VLOOKUP($AD163,'DATOS | DATA'!$AD$27:$AF$22000,2,FALSE)),NA(),VLOOKUP($AD163,'DATOS | DATA'!$AD$27:$AF$22000,2,FALSE))</f>
        <v>39</v>
      </c>
      <c r="AF163" s="210">
        <f ca="1">IF(ISNA(VLOOKUP($AD163,'DATOS | DATA'!$AD$27:$AF$22000,3,FALSE)),NA(),VLOOKUP($AD163,'DATOS | DATA'!$AD$27:$AF$22000,3,FALSE))</f>
        <v>73.3</v>
      </c>
      <c r="AH163" s="63">
        <f t="shared" ca="1" si="29"/>
        <v>45656</v>
      </c>
      <c r="AI163" s="210">
        <f ca="1">IF(ISNA(VLOOKUP($AH163,'DATOS | DATA'!$AH$27:$AK$22000,2,FALSE)),NA(),VLOOKUP($AH163,'DATOS | DATA'!$AH$27:$AK$22000,2,FALSE))</f>
        <v>176.61310249871786</v>
      </c>
      <c r="AJ163" s="210">
        <f ca="1">IF(ISNA(VLOOKUP($AH163,'DATOS | DATA'!$AH$27:$AK$22000,3,FALSE)),NA(),VLOOKUP($AH163,'DATOS | DATA'!$AH$27:$AK$22000,3,FALSE))</f>
        <v>126.66621852517422</v>
      </c>
      <c r="AK163" s="210">
        <f ca="1">IF(ISNA(VLOOKUP($AH163,'DATOS | DATA'!$AH$27:$AK$22000,4,FALSE)),NA(),VLOOKUP($AH163,'DATOS | DATA'!$AH$27:$AK$22000,4,FALSE))</f>
        <v>92.29561994302513</v>
      </c>
      <c r="AM163" s="63">
        <f t="shared" ca="1" si="30"/>
        <v>45656</v>
      </c>
      <c r="AN163" s="217">
        <f ca="1">IF(ISNA(VLOOKUP($AM163,'DATOS | DATA'!$AM$27:$AP$22000,2,FALSE)),NA(),VLOOKUP($AM163,'DATOS | DATA'!$AM$27:$AP$22000,2,FALSE))</f>
        <v>229.81533391650854</v>
      </c>
      <c r="AO163" s="217">
        <f ca="1">IF(ISNA(VLOOKUP($AM163,'DATOS | DATA'!$AM$27:$AP$22000,3,FALSE)),NA(),VLOOKUP($AM163,'DATOS | DATA'!$AM$27:$AP$22000,3,FALSE))</f>
        <v>250.04686816688232</v>
      </c>
      <c r="AP163" s="217">
        <f ca="1">IF(ISNA(VLOOKUP($AM163,'DATOS | DATA'!$AM$27:$AP$22000,4,FALSE)),NA(),VLOOKUP($AM163,'DATOS | DATA'!$AM$27:$AP$22000,4,FALSE))</f>
        <v>216.03655975503716</v>
      </c>
      <c r="AR163" s="63">
        <f t="shared" ca="1" si="31"/>
        <v>45656</v>
      </c>
      <c r="AS163" s="217">
        <f ca="1">IF(ISNA(VLOOKUP($AR163,'DATOS | DATA'!$AR$27:$AT$22000,2,FALSE)),NA(),VLOOKUP($AR163,'DATOS | DATA'!$AR$27:$AT$22000,2,FALSE))</f>
        <v>187.62947901480857</v>
      </c>
      <c r="AT163" s="217">
        <f ca="1">IF(ISNA(VLOOKUP($AR163,'DATOS | DATA'!$AR$27:$AT$22000,3,FALSE)),NA(),VLOOKUP($AR163,'DATOS | DATA'!$AR$27:$AT$22000,3,FALSE))</f>
        <v>118.53331467029524</v>
      </c>
      <c r="AV163" s="63">
        <f t="shared" ca="1" si="33"/>
        <v>45656</v>
      </c>
      <c r="AW163" s="211">
        <f ca="1">IF(ISNA(VLOOKUP(AV163,'DATOS | DATA'!$AV$27:$AW$21786,2,FALSE)),NA(),VLOOKUP(AV163,'DATOS | DATA'!$AV$27:$AW$21786,2,FALSE))</f>
        <v>49256.508798000003</v>
      </c>
      <c r="AY163" s="71">
        <f t="shared" ca="1" si="34"/>
        <v>45656</v>
      </c>
      <c r="AZ163" s="220">
        <f ca="1">IF(ISNA(VLOOKUP($AY163,'DATOS | DATA'!$AY$27:$BE$22000,2,FALSE)),NA(),VLOOKUP($AY163,'DATOS | DATA'!$AY$27:$BE$22000,2,FALSE))</f>
        <v>716.12550999999985</v>
      </c>
      <c r="BA163" s="220">
        <f ca="1">IF(ISNA(VLOOKUP($AY163,'DATOS | DATA'!$AY$27:$BE$22000,3,FALSE)),NA(),VLOOKUP($AY163,'DATOS | DATA'!$AY$27:$BE$22000,3,FALSE))</f>
        <v>-817.80259706125992</v>
      </c>
      <c r="BB163" s="220">
        <f ca="1">IF(ISNA(VLOOKUP($AY163,'DATOS | DATA'!$AY$27:$BE$22000,4,FALSE)),NA(),VLOOKUP($AY163,'DATOS | DATA'!$AY$27:$BE$22000,4,FALSE))</f>
        <v>-8.8144225465099577</v>
      </c>
      <c r="BC163" s="220">
        <f ca="1">IF(ISNA(VLOOKUP($AY163,'DATOS | DATA'!$AY$27:$BE$22000,5,FALSE)),NA(),VLOOKUP($AY163,'DATOS | DATA'!$AY$27:$BE$22000,5,FALSE))</f>
        <v>6214.6135932232082</v>
      </c>
      <c r="BD163" s="220">
        <f ca="1">IF(ISNA(VLOOKUP($AY163,'DATOS | DATA'!$AY$27:$BE$22000,6,FALSE)),NA(),VLOOKUP($AY163,'DATOS | DATA'!$AY$27:$BE$22000,6,FALSE))</f>
        <v>-371.4835776881755</v>
      </c>
      <c r="BE163" s="220">
        <f ca="1">IF(ISNA(VLOOKUP($AY163,'DATOS | DATA'!$AY$27:$BE$22000,7,FALSE)),NA(),VLOOKUP($AY163,'DATOS | DATA'!$AY$27:$BE$22000,7,FALSE))</f>
        <v>5732.6385059272643</v>
      </c>
    </row>
    <row r="164" spans="4:57">
      <c r="D164" s="63">
        <f t="shared" ca="1" si="24"/>
        <v>45657</v>
      </c>
      <c r="E164" s="211">
        <f ca="1">IF(ISNA(VLOOKUP($D164,'DATOS | DATA'!$D$27:$G$22000,2,FALSE)),NA(),VLOOKUP($D164,'DATOS | DATA'!$D$27:$G$22000,2,FALSE))</f>
        <v>9740.2999999999993</v>
      </c>
      <c r="F164" s="211">
        <f ca="1">IF(ISNA(VLOOKUP($D164,'DATOS | DATA'!$D$27:$G$22000,3,FALSE)),NA(),VLOOKUP($D164,'DATOS | DATA'!$D$27:$G$22000,3,FALSE))</f>
        <v>19988.275000000001</v>
      </c>
      <c r="G164" s="211">
        <f ca="1">IF(ISNA(VLOOKUP($D164,'DATOS | DATA'!$D$27:$G$22000,4,FALSE)),NA(),VLOOKUP($D164,'DATOS | DATA'!$D$27:$G$22000,4,FALSE))</f>
        <v>29728.575000000001</v>
      </c>
      <c r="I164" s="63">
        <f t="shared" ca="1" si="32"/>
        <v>45657</v>
      </c>
      <c r="J164" s="68" t="e">
        <f ca="1">IF(ISNA(VLOOKUP($I164,'DATOS | DATA'!$I$232:$K$21999,2,FALSE)),NA(),IF(VLOOKUP($I164,'DATOS | DATA'!$I$232:$K$21999,2,FALSE)="s/o",NA(),VLOOKUP($I164,'DATOS | DATA'!$I$232:$K$21999,2,FALSE)))</f>
        <v>#N/A</v>
      </c>
      <c r="K164" s="68" t="e">
        <f ca="1">IF(ISNA(VLOOKUP($I164,'DATOS | DATA'!$I$232:$K$21999,3,FALSE)),NA(),IF(VLOOKUP($I164,'DATOS | DATA'!$I$232:$K$21999,3,FALSE)="s/o",NA(),VLOOKUP($I164,'DATOS | DATA'!$I$232:$K$21999,3,FALSE)))</f>
        <v>#N/A</v>
      </c>
      <c r="M164" s="63">
        <f t="shared" ca="1" si="35"/>
        <v>45657</v>
      </c>
      <c r="N164" s="211">
        <f ca="1">IF(ISNA(VLOOKUP($M164,'DATOS | DATA'!$M$27:$O$22000,2,FALSE)),NA(),VLOOKUP($M164,'DATOS | DATA'!$M$27:$O$22000,2,FALSE))</f>
        <v>29640</v>
      </c>
      <c r="O164" s="217">
        <f ca="1">IF(ISNA(VLOOKUP($M164,'DATOS | DATA'!$M$27:$O$22000,3,FALSE)),NA(),VLOOKUP($M164,'DATOS | DATA'!$M$27:$O$22000,3,FALSE))</f>
        <v>1032.5</v>
      </c>
      <c r="Q164" s="63">
        <f t="shared" ca="1" si="25"/>
        <v>45657</v>
      </c>
      <c r="R164" s="210">
        <f ca="1">IF(ISNA(VLOOKUP($Q164,'DATOS | DATA'!$Q$27:$S$22000,2,FALSE)),NA(),VLOOKUP($Q164,'DATOS | DATA'!$Q$27:$S$22000,2,FALSE))</f>
        <v>198.82595863186273</v>
      </c>
      <c r="S164" s="210">
        <f ca="1">IF(ISNA(VLOOKUP($Q164,'DATOS | DATA'!$Q$27:$S$22000,3,FALSE)),NA(),VLOOKUP($Q164,'DATOS | DATA'!$Q$27:$S$22000,3,FALSE))</f>
        <v>108.09576980115918</v>
      </c>
      <c r="T164" s="57"/>
      <c r="U164" s="63">
        <f t="shared" ca="1" si="26"/>
        <v>45657</v>
      </c>
      <c r="V164" s="217">
        <f ca="1">IF(ISNA(VLOOKUP(U164,'DATOS | DATA'!$U$210:$V$22000,2,FALSE)),NA(),VLOOKUP(U164,'DATOS | DATA'!$U$210:$V$22000,2,FALSE))</f>
        <v>44.510512952382491</v>
      </c>
      <c r="X164" s="63">
        <f t="shared" ca="1" si="27"/>
        <v>45657</v>
      </c>
      <c r="Y164" s="210" t="e">
        <f ca="1">IF(ISNA(VLOOKUP($X164,'DATOS | DATA'!$X$27:$AA$22000,2,FALSE)),NA(),VLOOKUP($X164,'DATOS | DATA'!$X$27:$AA$22000,2,FALSE))</f>
        <v>#N/A</v>
      </c>
      <c r="Z164" s="210" t="e">
        <f ca="1">IF(ISNA(VLOOKUP($X164,'DATOS | DATA'!$X$27:$AA$22000,3,FALSE)),NA(),VLOOKUP($X164,'DATOS | DATA'!$X$27:$AA$22000,3,FALSE))</f>
        <v>#N/A</v>
      </c>
      <c r="AA164" s="210" t="e">
        <f ca="1">IF(ISNA(VLOOKUP($X164,'DATOS | DATA'!$X$27:$AA$22000,4,FALSE)),NA(),VLOOKUP($X164,'DATOS | DATA'!$X$27:$AA$22000,4,FALSE))</f>
        <v>#N/A</v>
      </c>
      <c r="AB164" s="210" t="e">
        <f ca="1">IF(ISNA(VLOOKUP($X164,'DATOS | DATA'!$X$27:$AB$22000,5,FALSE)),NA(),VLOOKUP($X164,'DATOS | DATA'!$X$27:$AB$22000,5,FALSE))</f>
        <v>#N/A</v>
      </c>
      <c r="AD164" s="63">
        <f t="shared" ca="1" si="28"/>
        <v>45657</v>
      </c>
      <c r="AE164" s="210" t="e">
        <f ca="1">IF(ISNA(VLOOKUP($AD164,'DATOS | DATA'!$AD$27:$AF$22000,2,FALSE)),NA(),VLOOKUP($AD164,'DATOS | DATA'!$AD$27:$AF$22000,2,FALSE))</f>
        <v>#N/A</v>
      </c>
      <c r="AF164" s="210" t="e">
        <f ca="1">IF(ISNA(VLOOKUP($AD164,'DATOS | DATA'!$AD$27:$AF$22000,3,FALSE)),NA(),VLOOKUP($AD164,'DATOS | DATA'!$AD$27:$AF$22000,3,FALSE))</f>
        <v>#N/A</v>
      </c>
      <c r="AH164" s="63">
        <f t="shared" ca="1" si="29"/>
        <v>45657</v>
      </c>
      <c r="AI164" s="210">
        <f ca="1">IF(ISNA(VLOOKUP($AH164,'DATOS | DATA'!$AH$27:$AK$22000,2,FALSE)),NA(),VLOOKUP($AH164,'DATOS | DATA'!$AH$27:$AK$22000,2,FALSE))</f>
        <v>176.59244550484797</v>
      </c>
      <c r="AJ164" s="210">
        <f ca="1">IF(ISNA(VLOOKUP($AH164,'DATOS | DATA'!$AH$27:$AK$22000,3,FALSE)),NA(),VLOOKUP($AH164,'DATOS | DATA'!$AH$27:$AK$22000,3,FALSE))</f>
        <v>125.12128432651477</v>
      </c>
      <c r="AK164" s="210">
        <f ca="1">IF(ISNA(VLOOKUP($AH164,'DATOS | DATA'!$AH$27:$AK$22000,4,FALSE)),NA(),VLOOKUP($AH164,'DATOS | DATA'!$AH$27:$AK$22000,4,FALSE))</f>
        <v>90.170237444137058</v>
      </c>
      <c r="AM164" s="63">
        <f t="shared" ca="1" si="30"/>
        <v>45657</v>
      </c>
      <c r="AN164" s="217">
        <f ca="1">IF(ISNA(VLOOKUP($AM164,'DATOS | DATA'!$AM$27:$AP$22000,2,FALSE)),NA(),VLOOKUP($AM164,'DATOS | DATA'!$AM$27:$AP$22000,2,FALSE))</f>
        <v>230.52139408696655</v>
      </c>
      <c r="AO164" s="217">
        <f ca="1">IF(ISNA(VLOOKUP($AM164,'DATOS | DATA'!$AM$27:$AP$22000,3,FALSE)),NA(),VLOOKUP($AM164,'DATOS | DATA'!$AM$27:$AP$22000,3,FALSE))</f>
        <v>250.55449435685199</v>
      </c>
      <c r="AP164" s="217">
        <f ca="1">IF(ISNA(VLOOKUP($AM164,'DATOS | DATA'!$AM$27:$AP$22000,4,FALSE)),NA(),VLOOKUP($AM164,'DATOS | DATA'!$AM$27:$AP$22000,4,FALSE))</f>
        <v>216.7316881338825</v>
      </c>
      <c r="AR164" s="63">
        <f t="shared" ca="1" si="31"/>
        <v>45657</v>
      </c>
      <c r="AS164" s="217">
        <f ca="1">IF(ISNA(VLOOKUP($AR164,'DATOS | DATA'!$AR$27:$AT$22000,2,FALSE)),NA(),VLOOKUP($AR164,'DATOS | DATA'!$AR$27:$AT$22000,2,FALSE))</f>
        <v>189.90797457521182</v>
      </c>
      <c r="AT164" s="217">
        <f ca="1">IF(ISNA(VLOOKUP($AR164,'DATOS | DATA'!$AR$27:$AT$22000,3,FALSE)),NA(),VLOOKUP($AR164,'DATOS | DATA'!$AR$27:$AT$22000,3,FALSE))</f>
        <v>117.44036135214463</v>
      </c>
      <c r="AV164" s="63">
        <f t="shared" ca="1" si="33"/>
        <v>45657</v>
      </c>
      <c r="AW164" s="211">
        <f ca="1">IF(ISNA(VLOOKUP(AV164,'DATOS | DATA'!$AV$27:$AW$21786,2,FALSE)),NA(),VLOOKUP(AV164,'DATOS | DATA'!$AV$27:$AW$21786,2,FALSE))</f>
        <v>49256.508798000003</v>
      </c>
      <c r="AY164" s="71">
        <f t="shared" ca="1" si="34"/>
        <v>45657</v>
      </c>
      <c r="AZ164" s="220" t="e">
        <f ca="1">IF(ISNA(VLOOKUP($AY164,'DATOS | DATA'!$AY$27:$BE$22000,2,FALSE)),NA(),VLOOKUP($AY164,'DATOS | DATA'!$AY$27:$BE$22000,2,FALSE))</f>
        <v>#N/A</v>
      </c>
      <c r="BA164" s="220" t="e">
        <f ca="1">IF(ISNA(VLOOKUP($AY164,'DATOS | DATA'!$AY$27:$BE$22000,3,FALSE)),NA(),VLOOKUP($AY164,'DATOS | DATA'!$AY$27:$BE$22000,3,FALSE))</f>
        <v>#N/A</v>
      </c>
      <c r="BB164" s="220" t="e">
        <f ca="1">IF(ISNA(VLOOKUP($AY164,'DATOS | DATA'!$AY$27:$BE$22000,4,FALSE)),NA(),VLOOKUP($AY164,'DATOS | DATA'!$AY$27:$BE$22000,4,FALSE))</f>
        <v>#N/A</v>
      </c>
      <c r="BC164" s="220" t="e">
        <f ca="1">IF(ISNA(VLOOKUP($AY164,'DATOS | DATA'!$AY$27:$BE$22000,5,FALSE)),NA(),VLOOKUP($AY164,'DATOS | DATA'!$AY$27:$BE$22000,5,FALSE))</f>
        <v>#N/A</v>
      </c>
      <c r="BD164" s="220" t="e">
        <f ca="1">IF(ISNA(VLOOKUP($AY164,'DATOS | DATA'!$AY$27:$BE$22000,6,FALSE)),NA(),VLOOKUP($AY164,'DATOS | DATA'!$AY$27:$BE$22000,6,FALSE))</f>
        <v>#N/A</v>
      </c>
      <c r="BE164" s="220" t="e">
        <f ca="1">IF(ISNA(VLOOKUP($AY164,'DATOS | DATA'!$AY$27:$BE$22000,7,FALSE)),NA(),VLOOKUP($AY164,'DATOS | DATA'!$AY$27:$BE$22000,7,FALSE))</f>
        <v>#N/A</v>
      </c>
    </row>
    <row r="165" spans="4:57">
      <c r="D165" s="63">
        <f t="shared" ca="1" si="24"/>
        <v>45658</v>
      </c>
      <c r="E165" s="211">
        <f ca="1">IF(ISNA(VLOOKUP($D165,'DATOS | DATA'!$D$27:$G$22000,2,FALSE)),NA(),VLOOKUP($D165,'DATOS | DATA'!$D$27:$G$22000,2,FALSE))</f>
        <v>9740.2999999999993</v>
      </c>
      <c r="F165" s="211">
        <f ca="1">IF(ISNA(VLOOKUP($D165,'DATOS | DATA'!$D$27:$G$22000,3,FALSE)),NA(),VLOOKUP($D165,'DATOS | DATA'!$D$27:$G$22000,3,FALSE))</f>
        <v>19988.275000000001</v>
      </c>
      <c r="G165" s="211">
        <f ca="1">IF(ISNA(VLOOKUP($D165,'DATOS | DATA'!$D$27:$G$22000,4,FALSE)),NA(),VLOOKUP($D165,'DATOS | DATA'!$D$27:$G$22000,4,FALSE))</f>
        <v>29728.575000000001</v>
      </c>
      <c r="I165" s="63">
        <f t="shared" ca="1" si="32"/>
        <v>45658</v>
      </c>
      <c r="J165" s="68" t="e">
        <f ca="1">IF(ISNA(VLOOKUP($I165,'DATOS | DATA'!$I$232:$K$21999,2,FALSE)),NA(),IF(VLOOKUP($I165,'DATOS | DATA'!$I$232:$K$21999,2,FALSE)="s/o",NA(),VLOOKUP($I165,'DATOS | DATA'!$I$232:$K$21999,2,FALSE)))</f>
        <v>#N/A</v>
      </c>
      <c r="K165" s="68" t="e">
        <f ca="1">IF(ISNA(VLOOKUP($I165,'DATOS | DATA'!$I$232:$K$21999,3,FALSE)),NA(),IF(VLOOKUP($I165,'DATOS | DATA'!$I$232:$K$21999,3,FALSE)="s/o",NA(),VLOOKUP($I165,'DATOS | DATA'!$I$232:$K$21999,3,FALSE)))</f>
        <v>#N/A</v>
      </c>
      <c r="M165" s="63">
        <f t="shared" ca="1" si="35"/>
        <v>45658</v>
      </c>
      <c r="N165" s="211">
        <f ca="1">IF(ISNA(VLOOKUP($M165,'DATOS | DATA'!$M$27:$O$22000,2,FALSE)),NA(),VLOOKUP($M165,'DATOS | DATA'!$M$27:$O$22000,2,FALSE))</f>
        <v>29640</v>
      </c>
      <c r="O165" s="217">
        <f ca="1">IF(ISNA(VLOOKUP($M165,'DATOS | DATA'!$M$27:$O$22000,3,FALSE)),NA(),VLOOKUP($M165,'DATOS | DATA'!$M$27:$O$22000,3,FALSE))</f>
        <v>1032.5</v>
      </c>
      <c r="Q165" s="63">
        <f t="shared" ca="1" si="25"/>
        <v>45658</v>
      </c>
      <c r="R165" s="210">
        <f ca="1">IF(ISNA(VLOOKUP($Q165,'DATOS | DATA'!$Q$27:$S$22000,2,FALSE)),NA(),VLOOKUP($Q165,'DATOS | DATA'!$Q$27:$S$22000,2,FALSE))</f>
        <v>199.24224488592358</v>
      </c>
      <c r="S165" s="210">
        <f ca="1">IF(ISNA(VLOOKUP($Q165,'DATOS | DATA'!$Q$27:$S$22000,3,FALSE)),NA(),VLOOKUP($Q165,'DATOS | DATA'!$Q$27:$S$22000,3,FALSE))</f>
        <v>106.34785058722231</v>
      </c>
      <c r="T165" s="57"/>
      <c r="U165" s="63">
        <f t="shared" ca="1" si="26"/>
        <v>45658</v>
      </c>
      <c r="V165" s="217">
        <f ca="1">IF(ISNA(VLOOKUP(U165,'DATOS | DATA'!$U$210:$V$22000,2,FALSE)),NA(),VLOOKUP(U165,'DATOS | DATA'!$U$210:$V$22000,2,FALSE))</f>
        <v>44.510512952382491</v>
      </c>
      <c r="X165" s="63">
        <f t="shared" ca="1" si="27"/>
        <v>45658</v>
      </c>
      <c r="Y165" s="210" t="e">
        <f ca="1">IF(ISNA(VLOOKUP($X165,'DATOS | DATA'!$X$27:$AA$22000,2,FALSE)),NA(),VLOOKUP($X165,'DATOS | DATA'!$X$27:$AA$22000,2,FALSE))</f>
        <v>#N/A</v>
      </c>
      <c r="Z165" s="210" t="e">
        <f ca="1">IF(ISNA(VLOOKUP($X165,'DATOS | DATA'!$X$27:$AA$22000,3,FALSE)),NA(),VLOOKUP($X165,'DATOS | DATA'!$X$27:$AA$22000,3,FALSE))</f>
        <v>#N/A</v>
      </c>
      <c r="AA165" s="210" t="e">
        <f ca="1">IF(ISNA(VLOOKUP($X165,'DATOS | DATA'!$X$27:$AA$22000,4,FALSE)),NA(),VLOOKUP($X165,'DATOS | DATA'!$X$27:$AA$22000,4,FALSE))</f>
        <v>#N/A</v>
      </c>
      <c r="AB165" s="210" t="e">
        <f ca="1">IF(ISNA(VLOOKUP($X165,'DATOS | DATA'!$X$27:$AB$22000,5,FALSE)),NA(),VLOOKUP($X165,'DATOS | DATA'!$X$27:$AB$22000,5,FALSE))</f>
        <v>#N/A</v>
      </c>
      <c r="AD165" s="63">
        <f t="shared" ca="1" si="28"/>
        <v>45658</v>
      </c>
      <c r="AE165" s="210" t="e">
        <f ca="1">IF(ISNA(VLOOKUP($AD165,'DATOS | DATA'!$AD$27:$AF$22000,2,FALSE)),NA(),VLOOKUP($AD165,'DATOS | DATA'!$AD$27:$AF$22000,2,FALSE))</f>
        <v>#N/A</v>
      </c>
      <c r="AF165" s="210" t="e">
        <f ca="1">IF(ISNA(VLOOKUP($AD165,'DATOS | DATA'!$AD$27:$AF$22000,3,FALSE)),NA(),VLOOKUP($AD165,'DATOS | DATA'!$AD$27:$AF$22000,3,FALSE))</f>
        <v>#N/A</v>
      </c>
      <c r="AH165" s="63">
        <f t="shared" ca="1" si="29"/>
        <v>45658</v>
      </c>
      <c r="AI165" s="210">
        <f ca="1">IF(ISNA(VLOOKUP($AH165,'DATOS | DATA'!$AH$27:$AK$22000,2,FALSE)),NA(),VLOOKUP($AH165,'DATOS | DATA'!$AH$27:$AK$22000,2,FALSE))</f>
        <v>176.7475503904509</v>
      </c>
      <c r="AJ165" s="210">
        <f ca="1">IF(ISNA(VLOOKUP($AH165,'DATOS | DATA'!$AH$27:$AK$22000,3,FALSE)),NA(),VLOOKUP($AH165,'DATOS | DATA'!$AH$27:$AK$22000,3,FALSE))</f>
        <v>123.62182888500217</v>
      </c>
      <c r="AK165" s="210">
        <f ca="1">IF(ISNA(VLOOKUP($AH165,'DATOS | DATA'!$AH$27:$AK$22000,4,FALSE)),NA(),VLOOKUP($AH165,'DATOS | DATA'!$AH$27:$AK$22000,4,FALSE))</f>
        <v>88.050938188250427</v>
      </c>
      <c r="AM165" s="63">
        <f t="shared" ca="1" si="30"/>
        <v>45658</v>
      </c>
      <c r="AN165" s="217">
        <f ca="1">IF(ISNA(VLOOKUP($AM165,'DATOS | DATA'!$AM$27:$AP$22000,2,FALSE)),NA(),VLOOKUP($AM165,'DATOS | DATA'!$AM$27:$AP$22000,2,FALSE))</f>
        <v>231.19796326430935</v>
      </c>
      <c r="AO165" s="217">
        <f ca="1">IF(ISNA(VLOOKUP($AM165,'DATOS | DATA'!$AM$27:$AP$22000,3,FALSE)),NA(),VLOOKUP($AM165,'DATOS | DATA'!$AM$27:$AP$22000,3,FALSE))</f>
        <v>251.24176063374341</v>
      </c>
      <c r="AP165" s="217">
        <f ca="1">IF(ISNA(VLOOKUP($AM165,'DATOS | DATA'!$AM$27:$AP$22000,4,FALSE)),NA(),VLOOKUP($AM165,'DATOS | DATA'!$AM$27:$AP$22000,4,FALSE))</f>
        <v>217.27175911451616</v>
      </c>
      <c r="AR165" s="63">
        <f t="shared" ca="1" si="31"/>
        <v>45658</v>
      </c>
      <c r="AS165" s="217">
        <f ca="1">IF(ISNA(VLOOKUP($AR165,'DATOS | DATA'!$AR$27:$AT$22000,2,FALSE)),NA(),VLOOKUP($AR165,'DATOS | DATA'!$AR$27:$AT$22000,2,FALSE))</f>
        <v>192.29367176500088</v>
      </c>
      <c r="AT165" s="217">
        <f ca="1">IF(ISNA(VLOOKUP($AR165,'DATOS | DATA'!$AR$27:$AT$22000,3,FALSE)),NA(),VLOOKUP($AR165,'DATOS | DATA'!$AR$27:$AT$22000,3,FALSE))</f>
        <v>116.3854636888304</v>
      </c>
      <c r="AV165" s="63">
        <f t="shared" ca="1" si="33"/>
        <v>45658</v>
      </c>
      <c r="AW165" s="211">
        <f ca="1">IF(ISNA(VLOOKUP(AV165,'DATOS | DATA'!$AV$27:$AW$21786,2,FALSE)),NA(),VLOOKUP(AV165,'DATOS | DATA'!$AV$27:$AW$21786,2,FALSE))</f>
        <v>49256.508798000003</v>
      </c>
      <c r="AY165" s="71">
        <f t="shared" ca="1" si="34"/>
        <v>45658</v>
      </c>
      <c r="AZ165" s="220" t="e">
        <f ca="1">IF(ISNA(VLOOKUP($AY165,'DATOS | DATA'!$AY$27:$BE$22000,2,FALSE)),NA(),VLOOKUP($AY165,'DATOS | DATA'!$AY$27:$BE$22000,2,FALSE))</f>
        <v>#N/A</v>
      </c>
      <c r="BA165" s="220" t="e">
        <f ca="1">IF(ISNA(VLOOKUP($AY165,'DATOS | DATA'!$AY$27:$BE$22000,3,FALSE)),NA(),VLOOKUP($AY165,'DATOS | DATA'!$AY$27:$BE$22000,3,FALSE))</f>
        <v>#N/A</v>
      </c>
      <c r="BB165" s="220" t="e">
        <f ca="1">IF(ISNA(VLOOKUP($AY165,'DATOS | DATA'!$AY$27:$BE$22000,4,FALSE)),NA(),VLOOKUP($AY165,'DATOS | DATA'!$AY$27:$BE$22000,4,FALSE))</f>
        <v>#N/A</v>
      </c>
      <c r="BC165" s="220" t="e">
        <f ca="1">IF(ISNA(VLOOKUP($AY165,'DATOS | DATA'!$AY$27:$BE$22000,5,FALSE)),NA(),VLOOKUP($AY165,'DATOS | DATA'!$AY$27:$BE$22000,5,FALSE))</f>
        <v>#N/A</v>
      </c>
      <c r="BD165" s="220" t="e">
        <f ca="1">IF(ISNA(VLOOKUP($AY165,'DATOS | DATA'!$AY$27:$BE$22000,6,FALSE)),NA(),VLOOKUP($AY165,'DATOS | DATA'!$AY$27:$BE$22000,6,FALSE))</f>
        <v>#N/A</v>
      </c>
      <c r="BE165" s="220" t="e">
        <f ca="1">IF(ISNA(VLOOKUP($AY165,'DATOS | DATA'!$AY$27:$BE$22000,7,FALSE)),NA(),VLOOKUP($AY165,'DATOS | DATA'!$AY$27:$BE$22000,7,FALSE))</f>
        <v>#N/A</v>
      </c>
    </row>
    <row r="166" spans="4:57">
      <c r="D166" s="63">
        <f t="shared" ca="1" si="24"/>
        <v>45659</v>
      </c>
      <c r="E166" s="211">
        <f ca="1">IF(ISNA(VLOOKUP($D166,'DATOS | DATA'!$D$27:$G$22000,2,FALSE)),NA(),VLOOKUP($D166,'DATOS | DATA'!$D$27:$G$22000,2,FALSE))</f>
        <v>10923.957</v>
      </c>
      <c r="F166" s="211">
        <f ca="1">IF(ISNA(VLOOKUP($D166,'DATOS | DATA'!$D$27:$G$22000,3,FALSE)),NA(),VLOOKUP($D166,'DATOS | DATA'!$D$27:$G$22000,3,FALSE))</f>
        <v>20054.031999999999</v>
      </c>
      <c r="G166" s="211">
        <f ca="1">IF(ISNA(VLOOKUP($D166,'DATOS | DATA'!$D$27:$G$22000,4,FALSE)),NA(),VLOOKUP($D166,'DATOS | DATA'!$D$27:$G$22000,4,FALSE))</f>
        <v>30977.989000000001</v>
      </c>
      <c r="I166" s="63">
        <f t="shared" ca="1" si="32"/>
        <v>45659</v>
      </c>
      <c r="J166" s="68">
        <f ca="1">IF(ISNA(VLOOKUP($I166,'DATOS | DATA'!$I$232:$K$21999,2,FALSE)),NA(),IF(VLOOKUP($I166,'DATOS | DATA'!$I$232:$K$21999,2,FALSE)="s/o",NA(),VLOOKUP($I166,'DATOS | DATA'!$I$232:$K$21999,2,FALSE)))</f>
        <v>37.07</v>
      </c>
      <c r="K166" s="68">
        <f ca="1">IF(ISNA(VLOOKUP($I166,'DATOS | DATA'!$I$232:$K$21999,3,FALSE)),NA(),IF(VLOOKUP($I166,'DATOS | DATA'!$I$232:$K$21999,3,FALSE)="s/o",NA(),VLOOKUP($I166,'DATOS | DATA'!$I$232:$K$21999,3,FALSE)))</f>
        <v>36.729999999999997</v>
      </c>
      <c r="M166" s="63">
        <f t="shared" ca="1" si="35"/>
        <v>45659</v>
      </c>
      <c r="N166" s="211">
        <f ca="1">IF(ISNA(VLOOKUP($M166,'DATOS | DATA'!$M$27:$O$22000,2,FALSE)),NA(),VLOOKUP($M166,'DATOS | DATA'!$M$27:$O$22000,2,FALSE))</f>
        <v>31706</v>
      </c>
      <c r="O166" s="217">
        <f ca="1">IF(ISNA(VLOOKUP($M166,'DATOS | DATA'!$M$27:$O$22000,3,FALSE)),NA(),VLOOKUP($M166,'DATOS | DATA'!$M$27:$O$22000,3,FALSE))</f>
        <v>1032.75</v>
      </c>
      <c r="Q166" s="63">
        <f t="shared" ca="1" si="25"/>
        <v>45659</v>
      </c>
      <c r="R166" s="210">
        <f ca="1">IF(ISNA(VLOOKUP($Q166,'DATOS | DATA'!$Q$27:$S$22000,2,FALSE)),NA(),VLOOKUP($Q166,'DATOS | DATA'!$Q$27:$S$22000,2,FALSE))</f>
        <v>199.55764910723062</v>
      </c>
      <c r="S166" s="210">
        <f ca="1">IF(ISNA(VLOOKUP($Q166,'DATOS | DATA'!$Q$27:$S$22000,3,FALSE)),NA(),VLOOKUP($Q166,'DATOS | DATA'!$Q$27:$S$22000,3,FALSE))</f>
        <v>104.74026547765773</v>
      </c>
      <c r="T166" s="57"/>
      <c r="U166" s="63">
        <f t="shared" ca="1" si="26"/>
        <v>45659</v>
      </c>
      <c r="V166" s="217">
        <f ca="1">IF(ISNA(VLOOKUP(U166,'DATOS | DATA'!$U$210:$V$22000,2,FALSE)),NA(),VLOOKUP(U166,'DATOS | DATA'!$U$210:$V$22000,2,FALSE))</f>
        <v>45.324026913128627</v>
      </c>
      <c r="X166" s="63">
        <f t="shared" ca="1" si="27"/>
        <v>45659</v>
      </c>
      <c r="Y166" s="210">
        <f ca="1">IF(ISNA(VLOOKUP($X166,'DATOS | DATA'!$X$27:$AA$22000,2,FALSE)),NA(),VLOOKUP($X166,'DATOS | DATA'!$X$27:$AA$22000,2,FALSE))</f>
        <v>31.625</v>
      </c>
      <c r="Z166" s="210">
        <f ca="1">IF(ISNA(VLOOKUP($X166,'DATOS | DATA'!$X$27:$AA$22000,3,FALSE)),NA(),VLOOKUP($X166,'DATOS | DATA'!$X$27:$AA$22000,3,FALSE))</f>
        <v>26.67</v>
      </c>
      <c r="AA166" s="210">
        <f ca="1">IF(ISNA(VLOOKUP($X166,'DATOS | DATA'!$X$27:$AA$22000,4,FALSE)),NA(),VLOOKUP($X166,'DATOS | DATA'!$X$27:$AA$22000,4,FALSE))</f>
        <v>32.75</v>
      </c>
      <c r="AB166" s="210">
        <f ca="1">IF(ISNA(VLOOKUP($X166,'DATOS | DATA'!$X$27:$AB$22000,5,FALSE)),NA(),VLOOKUP($X166,'DATOS | DATA'!$X$27:$AB$22000,5,FALSE))</f>
        <v>34.3125</v>
      </c>
      <c r="AD166" s="63">
        <f t="shared" ca="1" si="28"/>
        <v>45659</v>
      </c>
      <c r="AE166" s="210">
        <f ca="1">IF(ISNA(VLOOKUP($AD166,'DATOS | DATA'!$AD$27:$AF$22000,2,FALSE)),NA(),VLOOKUP($AD166,'DATOS | DATA'!$AD$27:$AF$22000,2,FALSE))</f>
        <v>39.58</v>
      </c>
      <c r="AF166" s="210">
        <f ca="1">IF(ISNA(VLOOKUP($AD166,'DATOS | DATA'!$AD$27:$AF$22000,3,FALSE)),NA(),VLOOKUP($AD166,'DATOS | DATA'!$AD$27:$AF$22000,3,FALSE))</f>
        <v>73.08</v>
      </c>
      <c r="AH166" s="63">
        <f t="shared" ca="1" si="29"/>
        <v>45659</v>
      </c>
      <c r="AI166" s="210">
        <f ca="1">IF(ISNA(VLOOKUP($AH166,'DATOS | DATA'!$AH$27:$AK$22000,2,FALSE)),NA(),VLOOKUP($AH166,'DATOS | DATA'!$AH$27:$AK$22000,2,FALSE))</f>
        <v>176.62733730212716</v>
      </c>
      <c r="AJ166" s="210">
        <f ca="1">IF(ISNA(VLOOKUP($AH166,'DATOS | DATA'!$AH$27:$AK$22000,3,FALSE)),NA(),VLOOKUP($AH166,'DATOS | DATA'!$AH$27:$AK$22000,3,FALSE))</f>
        <v>122.12790442077259</v>
      </c>
      <c r="AK166" s="210">
        <f ca="1">IF(ISNA(VLOOKUP($AH166,'DATOS | DATA'!$AH$27:$AK$22000,4,FALSE)),NA(),VLOOKUP($AH166,'DATOS | DATA'!$AH$27:$AK$22000,4,FALSE))</f>
        <v>86.094864028771042</v>
      </c>
      <c r="AM166" s="63">
        <f t="shared" ca="1" si="30"/>
        <v>45659</v>
      </c>
      <c r="AN166" s="217">
        <f ca="1">IF(ISNA(VLOOKUP($AM166,'DATOS | DATA'!$AM$27:$AP$22000,2,FALSE)),NA(),VLOOKUP($AM166,'DATOS | DATA'!$AM$27:$AP$22000,2,FALSE))</f>
        <v>231.86777594362789</v>
      </c>
      <c r="AO166" s="217">
        <f ca="1">IF(ISNA(VLOOKUP($AM166,'DATOS | DATA'!$AM$27:$AP$22000,3,FALSE)),NA(),VLOOKUP($AM166,'DATOS | DATA'!$AM$27:$AP$22000,3,FALSE))</f>
        <v>251.36311440106184</v>
      </c>
      <c r="AP166" s="217">
        <f ca="1">IF(ISNA(VLOOKUP($AM166,'DATOS | DATA'!$AM$27:$AP$22000,4,FALSE)),NA(),VLOOKUP($AM166,'DATOS | DATA'!$AM$27:$AP$22000,4,FALSE))</f>
        <v>218.32332187452832</v>
      </c>
      <c r="AR166" s="63">
        <f t="shared" ca="1" si="31"/>
        <v>45659</v>
      </c>
      <c r="AS166" s="217">
        <f ca="1">IF(ISNA(VLOOKUP($AR166,'DATOS | DATA'!$AR$27:$AT$22000,2,FALSE)),NA(),VLOOKUP($AR166,'DATOS | DATA'!$AR$27:$AT$22000,2,FALSE))</f>
        <v>194.59276521268265</v>
      </c>
      <c r="AT166" s="217">
        <f ca="1">IF(ISNA(VLOOKUP($AR166,'DATOS | DATA'!$AR$27:$AT$22000,3,FALSE)),NA(),VLOOKUP($AR166,'DATOS | DATA'!$AR$27:$AT$22000,3,FALSE))</f>
        <v>115.39515967973277</v>
      </c>
      <c r="AV166" s="63">
        <f t="shared" ca="1" si="33"/>
        <v>45659</v>
      </c>
      <c r="AW166" s="211">
        <f ca="1">IF(ISNA(VLOOKUP(AV166,'DATOS | DATA'!$AV$27:$AW$21786,2,FALSE)),NA(),VLOOKUP(AV166,'DATOS | DATA'!$AV$27:$AW$21786,2,FALSE))</f>
        <v>48766.786040999999</v>
      </c>
      <c r="AY166" s="71">
        <f t="shared" ca="1" si="34"/>
        <v>45659</v>
      </c>
      <c r="AZ166" s="220">
        <f ca="1">IF(ISNA(VLOOKUP($AY166,'DATOS | DATA'!$AY$27:$BE$22000,2,FALSE)),NA(),VLOOKUP($AY166,'DATOS | DATA'!$AY$27:$BE$22000,2,FALSE))</f>
        <v>737.53450999999984</v>
      </c>
      <c r="BA166" s="220">
        <f ca="1">IF(ISNA(VLOOKUP($AY166,'DATOS | DATA'!$AY$27:$BE$22000,3,FALSE)),NA(),VLOOKUP($AY166,'DATOS | DATA'!$AY$27:$BE$22000,3,FALSE))</f>
        <v>1141.2105836139003</v>
      </c>
      <c r="BB166" s="220">
        <f ca="1">IF(ISNA(VLOOKUP($AY166,'DATOS | DATA'!$AY$27:$BE$22000,4,FALSE)),NA(),VLOOKUP($AY166,'DATOS | DATA'!$AY$27:$BE$22000,4,FALSE))</f>
        <v>-170.1423093195701</v>
      </c>
      <c r="BC166" s="220">
        <f ca="1">IF(ISNA(VLOOKUP($AY166,'DATOS | DATA'!$AY$27:$BE$22000,5,FALSE)),NA(),VLOOKUP($AY166,'DATOS | DATA'!$AY$27:$BE$22000,5,FALSE))</f>
        <v>5856.5796583091997</v>
      </c>
      <c r="BD166" s="220">
        <f ca="1">IF(ISNA(VLOOKUP($AY166,'DATOS | DATA'!$AY$27:$BE$22000,6,FALSE)),NA(),VLOOKUP($AY166,'DATOS | DATA'!$AY$27:$BE$22000,6,FALSE))</f>
        <v>-411.10540621229075</v>
      </c>
      <c r="BE166" s="220">
        <f ca="1">IF(ISNA(VLOOKUP($AY166,'DATOS | DATA'!$AY$27:$BE$22000,7,FALSE)),NA(),VLOOKUP($AY166,'DATOS | DATA'!$AY$27:$BE$22000,7,FALSE))</f>
        <v>7154.0770363912397</v>
      </c>
    </row>
    <row r="167" spans="4:57">
      <c r="D167" s="63">
        <f t="shared" ca="1" si="24"/>
        <v>45660</v>
      </c>
      <c r="E167" s="211">
        <f ca="1">IF(ISNA(VLOOKUP($D167,'DATOS | DATA'!$D$27:$G$22000,2,FALSE)),NA(),VLOOKUP($D167,'DATOS | DATA'!$D$27:$G$22000,2,FALSE))</f>
        <v>11595.772999999999</v>
      </c>
      <c r="F167" s="211">
        <f ca="1">IF(ISNA(VLOOKUP($D167,'DATOS | DATA'!$D$27:$G$22000,3,FALSE)),NA(),VLOOKUP($D167,'DATOS | DATA'!$D$27:$G$22000,3,FALSE))</f>
        <v>20064.706999999999</v>
      </c>
      <c r="G167" s="211">
        <f ca="1">IF(ISNA(VLOOKUP($D167,'DATOS | DATA'!$D$27:$G$22000,4,FALSE)),NA(),VLOOKUP($D167,'DATOS | DATA'!$D$27:$G$22000,4,FALSE))</f>
        <v>31660.48</v>
      </c>
      <c r="I167" s="63">
        <f t="shared" ca="1" si="32"/>
        <v>45660</v>
      </c>
      <c r="J167" s="68">
        <f ca="1">IF(ISNA(VLOOKUP($I167,'DATOS | DATA'!$I$232:$K$21999,2,FALSE)),NA(),IF(VLOOKUP($I167,'DATOS | DATA'!$I$232:$K$21999,2,FALSE)="s/o",NA(),VLOOKUP($I167,'DATOS | DATA'!$I$232:$K$21999,2,FALSE)))</f>
        <v>36.619999999999997</v>
      </c>
      <c r="K167" s="68">
        <f ca="1">IF(ISNA(VLOOKUP($I167,'DATOS | DATA'!$I$232:$K$21999,3,FALSE)),NA(),IF(VLOOKUP($I167,'DATOS | DATA'!$I$232:$K$21999,3,FALSE)="s/o",NA(),VLOOKUP($I167,'DATOS | DATA'!$I$232:$K$21999,3,FALSE)))</f>
        <v>36.53</v>
      </c>
      <c r="M167" s="63">
        <f t="shared" ca="1" si="35"/>
        <v>45660</v>
      </c>
      <c r="N167" s="211">
        <f ca="1">IF(ISNA(VLOOKUP($M167,'DATOS | DATA'!$M$27:$O$22000,2,FALSE)),NA(),VLOOKUP($M167,'DATOS | DATA'!$M$27:$O$22000,2,FALSE))</f>
        <v>32774</v>
      </c>
      <c r="O167" s="217">
        <f ca="1">IF(ISNA(VLOOKUP($M167,'DATOS | DATA'!$M$27:$O$22000,3,FALSE)),NA(),VLOOKUP($M167,'DATOS | DATA'!$M$27:$O$22000,3,FALSE))</f>
        <v>1034.75</v>
      </c>
      <c r="Q167" s="63">
        <f t="shared" ca="1" si="25"/>
        <v>45660</v>
      </c>
      <c r="R167" s="210">
        <f ca="1">IF(ISNA(VLOOKUP($Q167,'DATOS | DATA'!$Q$27:$S$22000,2,FALSE)),NA(),VLOOKUP($Q167,'DATOS | DATA'!$Q$27:$S$22000,2,FALSE))</f>
        <v>200.60517962157979</v>
      </c>
      <c r="S167" s="210">
        <f ca="1">IF(ISNA(VLOOKUP($Q167,'DATOS | DATA'!$Q$27:$S$22000,3,FALSE)),NA(),VLOOKUP($Q167,'DATOS | DATA'!$Q$27:$S$22000,3,FALSE))</f>
        <v>103.08105962715017</v>
      </c>
      <c r="T167" s="57"/>
      <c r="U167" s="63">
        <f t="shared" ca="1" si="26"/>
        <v>45660</v>
      </c>
      <c r="V167" s="217">
        <f ca="1">IF(ISNA(VLOOKUP(U167,'DATOS | DATA'!$U$210:$V$22000,2,FALSE)),NA(),VLOOKUP(U167,'DATOS | DATA'!$U$210:$V$22000,2,FALSE))</f>
        <v>45.946909139889691</v>
      </c>
      <c r="X167" s="63">
        <f t="shared" ca="1" si="27"/>
        <v>45660</v>
      </c>
      <c r="Y167" s="210">
        <f ca="1">IF(ISNA(VLOOKUP($X167,'DATOS | DATA'!$X$27:$AA$22000,2,FALSE)),NA(),VLOOKUP($X167,'DATOS | DATA'!$X$27:$AA$22000,2,FALSE))</f>
        <v>32.0625</v>
      </c>
      <c r="Z167" s="210">
        <f ca="1">IF(ISNA(VLOOKUP($X167,'DATOS | DATA'!$X$27:$AA$22000,3,FALSE)),NA(),VLOOKUP($X167,'DATOS | DATA'!$X$27:$AA$22000,3,FALSE))</f>
        <v>27</v>
      </c>
      <c r="AA167" s="210">
        <f ca="1">IF(ISNA(VLOOKUP($X167,'DATOS | DATA'!$X$27:$AA$22000,4,FALSE)),NA(),VLOOKUP($X167,'DATOS | DATA'!$X$27:$AA$22000,4,FALSE))</f>
        <v>33.0625</v>
      </c>
      <c r="AB167" s="210">
        <f ca="1">IF(ISNA(VLOOKUP($X167,'DATOS | DATA'!$X$27:$AB$22000,5,FALSE)),NA(),VLOOKUP($X167,'DATOS | DATA'!$X$27:$AB$22000,5,FALSE))</f>
        <v>34.5</v>
      </c>
      <c r="AD167" s="63">
        <f t="shared" ca="1" si="28"/>
        <v>45660</v>
      </c>
      <c r="AE167" s="210">
        <f ca="1">IF(ISNA(VLOOKUP($AD167,'DATOS | DATA'!$AD$27:$AF$22000,2,FALSE)),NA(),VLOOKUP($AD167,'DATOS | DATA'!$AD$27:$AF$22000,2,FALSE))</f>
        <v>38.119999999999997</v>
      </c>
      <c r="AF167" s="210">
        <f ca="1">IF(ISNA(VLOOKUP($AD167,'DATOS | DATA'!$AD$27:$AF$22000,3,FALSE)),NA(),VLOOKUP($AD167,'DATOS | DATA'!$AD$27:$AF$22000,3,FALSE))</f>
        <v>71.67</v>
      </c>
      <c r="AH167" s="63">
        <f t="shared" ca="1" si="29"/>
        <v>45660</v>
      </c>
      <c r="AI167" s="210">
        <f ca="1">IF(ISNA(VLOOKUP($AH167,'DATOS | DATA'!$AH$27:$AK$22000,2,FALSE)),NA(),VLOOKUP($AH167,'DATOS | DATA'!$AH$27:$AK$22000,2,FALSE))</f>
        <v>176.66601069137488</v>
      </c>
      <c r="AJ167" s="210">
        <f ca="1">IF(ISNA(VLOOKUP($AH167,'DATOS | DATA'!$AH$27:$AK$22000,3,FALSE)),NA(),VLOOKUP($AH167,'DATOS | DATA'!$AH$27:$AK$22000,3,FALSE))</f>
        <v>120.63447827976867</v>
      </c>
      <c r="AK167" s="210">
        <f ca="1">IF(ISNA(VLOOKUP($AH167,'DATOS | DATA'!$AH$27:$AK$22000,4,FALSE)),NA(),VLOOKUP($AH167,'DATOS | DATA'!$AH$27:$AK$22000,4,FALSE))</f>
        <v>84.081572512004385</v>
      </c>
      <c r="AM167" s="63">
        <f t="shared" ca="1" si="30"/>
        <v>45660</v>
      </c>
      <c r="AN167" s="217">
        <f ca="1">IF(ISNA(VLOOKUP($AM167,'DATOS | DATA'!$AM$27:$AP$22000,2,FALSE)),NA(),VLOOKUP($AM167,'DATOS | DATA'!$AM$27:$AP$22000,2,FALSE))</f>
        <v>232.57939992357657</v>
      </c>
      <c r="AO167" s="217">
        <f ca="1">IF(ISNA(VLOOKUP($AM167,'DATOS | DATA'!$AM$27:$AP$22000,3,FALSE)),NA(),VLOOKUP($AM167,'DATOS | DATA'!$AM$27:$AP$22000,3,FALSE))</f>
        <v>251.73807376897582</v>
      </c>
      <c r="AP167" s="217">
        <f ca="1">IF(ISNA(VLOOKUP($AM167,'DATOS | DATA'!$AM$27:$AP$22000,4,FALSE)),NA(),VLOOKUP($AM167,'DATOS | DATA'!$AM$27:$AP$22000,4,FALSE))</f>
        <v>219.18656128901893</v>
      </c>
      <c r="AR167" s="63">
        <f t="shared" ca="1" si="31"/>
        <v>45660</v>
      </c>
      <c r="AS167" s="217">
        <f ca="1">IF(ISNA(VLOOKUP($AR167,'DATOS | DATA'!$AR$27:$AT$22000,2,FALSE)),NA(),VLOOKUP($AR167,'DATOS | DATA'!$AR$27:$AT$22000,2,FALSE))</f>
        <v>196.79771195889285</v>
      </c>
      <c r="AT167" s="217">
        <f ca="1">IF(ISNA(VLOOKUP($AR167,'DATOS | DATA'!$AR$27:$AT$22000,3,FALSE)),NA(),VLOOKUP($AR167,'DATOS | DATA'!$AR$27:$AT$22000,3,FALSE))</f>
        <v>114.46980096475895</v>
      </c>
      <c r="AV167" s="63">
        <f t="shared" ca="1" si="33"/>
        <v>45660</v>
      </c>
      <c r="AW167" s="211">
        <f ca="1">IF(ISNA(VLOOKUP(AV167,'DATOS | DATA'!$AV$27:$AW$21786,2,FALSE)),NA(),VLOOKUP(AV167,'DATOS | DATA'!$AV$27:$AW$21786,2,FALSE))</f>
        <v>48262.431619999996</v>
      </c>
      <c r="AY167" s="71">
        <f t="shared" ca="1" si="34"/>
        <v>45660</v>
      </c>
      <c r="AZ167" s="220">
        <f ca="1">IF(ISNA(VLOOKUP($AY167,'DATOS | DATA'!$AY$27:$BE$22000,2,FALSE)),NA(),VLOOKUP($AY167,'DATOS | DATA'!$AY$27:$BE$22000,2,FALSE))</f>
        <v>1088.0449099999998</v>
      </c>
      <c r="BA167" s="220">
        <f ca="1">IF(ISNA(VLOOKUP($AY167,'DATOS | DATA'!$AY$27:$BE$22000,3,FALSE)),NA(),VLOOKUP($AY167,'DATOS | DATA'!$AY$27:$BE$22000,3,FALSE))</f>
        <v>1126.3435775822697</v>
      </c>
      <c r="BB167" s="220">
        <f ca="1">IF(ISNA(VLOOKUP($AY167,'DATOS | DATA'!$AY$27:$BE$22000,4,FALSE)),NA(),VLOOKUP($AY167,'DATOS | DATA'!$AY$27:$BE$22000,4,FALSE))</f>
        <v>2.317304599129931</v>
      </c>
      <c r="BC167" s="220">
        <f ca="1">IF(ISNA(VLOOKUP($AY167,'DATOS | DATA'!$AY$27:$BE$22000,5,FALSE)),NA(),VLOOKUP($AY167,'DATOS | DATA'!$AY$27:$BE$22000,5,FALSE))</f>
        <v>4825.9953329913196</v>
      </c>
      <c r="BD167" s="220">
        <f ca="1">IF(ISNA(VLOOKUP($AY167,'DATOS | DATA'!$AY$27:$BE$22000,6,FALSE)),NA(),VLOOKUP($AY167,'DATOS | DATA'!$AY$27:$BE$22000,6,FALSE))</f>
        <v>-396.97124355325883</v>
      </c>
      <c r="BE167" s="220">
        <f ca="1">IF(ISNA(VLOOKUP($AY167,'DATOS | DATA'!$AY$27:$BE$22000,7,FALSE)),NA(),VLOOKUP($AY167,'DATOS | DATA'!$AY$27:$BE$22000,7,FALSE))</f>
        <v>6645.7298816194607</v>
      </c>
    </row>
    <row r="168" spans="4:57">
      <c r="D168" s="63">
        <f t="shared" ca="1" si="24"/>
        <v>45661</v>
      </c>
      <c r="E168" s="211">
        <f ca="1">IF(ISNA(VLOOKUP($D168,'DATOS | DATA'!$D$27:$G$22000,2,FALSE)),NA(),VLOOKUP($D168,'DATOS | DATA'!$D$27:$G$22000,2,FALSE))</f>
        <v>11595.772999999999</v>
      </c>
      <c r="F168" s="211">
        <f ca="1">IF(ISNA(VLOOKUP($D168,'DATOS | DATA'!$D$27:$G$22000,3,FALSE)),NA(),VLOOKUP($D168,'DATOS | DATA'!$D$27:$G$22000,3,FALSE))</f>
        <v>20064.706999999999</v>
      </c>
      <c r="G168" s="211">
        <f ca="1">IF(ISNA(VLOOKUP($D168,'DATOS | DATA'!$D$27:$G$22000,4,FALSE)),NA(),VLOOKUP($D168,'DATOS | DATA'!$D$27:$G$22000,4,FALSE))</f>
        <v>31660.48</v>
      </c>
      <c r="I168" s="63">
        <f t="shared" ca="1" si="32"/>
        <v>45661</v>
      </c>
      <c r="J168" s="68" t="e">
        <f ca="1">IF(ISNA(VLOOKUP($I168,'DATOS | DATA'!$I$232:$K$21999,2,FALSE)),NA(),IF(VLOOKUP($I168,'DATOS | DATA'!$I$232:$K$21999,2,FALSE)="s/o",NA(),VLOOKUP($I168,'DATOS | DATA'!$I$232:$K$21999,2,FALSE)))</f>
        <v>#N/A</v>
      </c>
      <c r="K168" s="68" t="e">
        <f ca="1">IF(ISNA(VLOOKUP($I168,'DATOS | DATA'!$I$232:$K$21999,3,FALSE)),NA(),IF(VLOOKUP($I168,'DATOS | DATA'!$I$232:$K$21999,3,FALSE)="s/o",NA(),VLOOKUP($I168,'DATOS | DATA'!$I$232:$K$21999,3,FALSE)))</f>
        <v>#N/A</v>
      </c>
      <c r="M168" s="63">
        <f t="shared" ca="1" si="35"/>
        <v>45661</v>
      </c>
      <c r="N168" s="211">
        <f ca="1">IF(ISNA(VLOOKUP($M168,'DATOS | DATA'!$M$27:$O$22000,2,FALSE)),NA(),VLOOKUP($M168,'DATOS | DATA'!$M$27:$O$22000,2,FALSE))</f>
        <v>32774</v>
      </c>
      <c r="O168" s="217">
        <f ca="1">IF(ISNA(VLOOKUP($M168,'DATOS | DATA'!$M$27:$O$22000,3,FALSE)),NA(),VLOOKUP($M168,'DATOS | DATA'!$M$27:$O$22000,3,FALSE))</f>
        <v>1034.75</v>
      </c>
      <c r="Q168" s="63">
        <f t="shared" ca="1" si="25"/>
        <v>45661</v>
      </c>
      <c r="R168" s="210">
        <f ca="1">IF(ISNA(VLOOKUP($Q168,'DATOS | DATA'!$Q$27:$S$22000,2,FALSE)),NA(),VLOOKUP($Q168,'DATOS | DATA'!$Q$27:$S$22000,2,FALSE))</f>
        <v>201.50554249348255</v>
      </c>
      <c r="S168" s="210">
        <f ca="1">IF(ISNA(VLOOKUP($Q168,'DATOS | DATA'!$Q$27:$S$22000,3,FALSE)),NA(),VLOOKUP($Q168,'DATOS | DATA'!$Q$27:$S$22000,3,FALSE))</f>
        <v>101.51072090887783</v>
      </c>
      <c r="T168" s="57"/>
      <c r="U168" s="63">
        <f t="shared" ca="1" si="26"/>
        <v>45661</v>
      </c>
      <c r="V168" s="217">
        <f ca="1">IF(ISNA(VLOOKUP(U168,'DATOS | DATA'!$U$210:$V$22000,2,FALSE)),NA(),VLOOKUP(U168,'DATOS | DATA'!$U$210:$V$22000,2,FALSE))</f>
        <v>45.946909139889691</v>
      </c>
      <c r="X168" s="63">
        <f t="shared" ca="1" si="27"/>
        <v>45661</v>
      </c>
      <c r="Y168" s="210" t="e">
        <f ca="1">IF(ISNA(VLOOKUP($X168,'DATOS | DATA'!$X$27:$AA$22000,2,FALSE)),NA(),VLOOKUP($X168,'DATOS | DATA'!$X$27:$AA$22000,2,FALSE))</f>
        <v>#N/A</v>
      </c>
      <c r="Z168" s="210" t="e">
        <f ca="1">IF(ISNA(VLOOKUP($X168,'DATOS | DATA'!$X$27:$AA$22000,3,FALSE)),NA(),VLOOKUP($X168,'DATOS | DATA'!$X$27:$AA$22000,3,FALSE))</f>
        <v>#N/A</v>
      </c>
      <c r="AA168" s="210" t="e">
        <f ca="1">IF(ISNA(VLOOKUP($X168,'DATOS | DATA'!$X$27:$AA$22000,4,FALSE)),NA(),VLOOKUP($X168,'DATOS | DATA'!$X$27:$AA$22000,4,FALSE))</f>
        <v>#N/A</v>
      </c>
      <c r="AB168" s="210" t="e">
        <f ca="1">IF(ISNA(VLOOKUP($X168,'DATOS | DATA'!$X$27:$AB$22000,5,FALSE)),NA(),VLOOKUP($X168,'DATOS | DATA'!$X$27:$AB$22000,5,FALSE))</f>
        <v>#N/A</v>
      </c>
      <c r="AD168" s="63">
        <f t="shared" ca="1" si="28"/>
        <v>45661</v>
      </c>
      <c r="AE168" s="210" t="e">
        <f ca="1">IF(ISNA(VLOOKUP($AD168,'DATOS | DATA'!$AD$27:$AF$22000,2,FALSE)),NA(),VLOOKUP($AD168,'DATOS | DATA'!$AD$27:$AF$22000,2,FALSE))</f>
        <v>#N/A</v>
      </c>
      <c r="AF168" s="210" t="e">
        <f ca="1">IF(ISNA(VLOOKUP($AD168,'DATOS | DATA'!$AD$27:$AF$22000,3,FALSE)),NA(),VLOOKUP($AD168,'DATOS | DATA'!$AD$27:$AF$22000,3,FALSE))</f>
        <v>#N/A</v>
      </c>
      <c r="AH168" s="63">
        <f t="shared" ca="1" si="29"/>
        <v>45661</v>
      </c>
      <c r="AI168" s="210">
        <f ca="1">IF(ISNA(VLOOKUP($AH168,'DATOS | DATA'!$AH$27:$AK$22000,2,FALSE)),NA(),VLOOKUP($AH168,'DATOS | DATA'!$AH$27:$AK$22000,2,FALSE))</f>
        <v>176.59332650852164</v>
      </c>
      <c r="AJ168" s="210">
        <f ca="1">IF(ISNA(VLOOKUP($AH168,'DATOS | DATA'!$AH$27:$AK$22000,3,FALSE)),NA(),VLOOKUP($AH168,'DATOS | DATA'!$AH$27:$AK$22000,3,FALSE))</f>
        <v>119.15353869605347</v>
      </c>
      <c r="AK168" s="210">
        <f ca="1">IF(ISNA(VLOOKUP($AH168,'DATOS | DATA'!$AH$27:$AK$22000,4,FALSE)),NA(),VLOOKUP($AH168,'DATOS | DATA'!$AH$27:$AK$22000,4,FALSE))</f>
        <v>82.172868008042627</v>
      </c>
      <c r="AM168" s="63">
        <f t="shared" ca="1" si="30"/>
        <v>45661</v>
      </c>
      <c r="AN168" s="217">
        <f ca="1">IF(ISNA(VLOOKUP($AM168,'DATOS | DATA'!$AM$27:$AP$22000,2,FALSE)),NA(),VLOOKUP($AM168,'DATOS | DATA'!$AM$27:$AP$22000,2,FALSE))</f>
        <v>233.38828481358561</v>
      </c>
      <c r="AO168" s="217">
        <f ca="1">IF(ISNA(VLOOKUP($AM168,'DATOS | DATA'!$AM$27:$AP$22000,3,FALSE)),NA(),VLOOKUP($AM168,'DATOS | DATA'!$AM$27:$AP$22000,3,FALSE))</f>
        <v>252.20817947706848</v>
      </c>
      <c r="AP168" s="217">
        <f ca="1">IF(ISNA(VLOOKUP($AM168,'DATOS | DATA'!$AM$27:$AP$22000,4,FALSE)),NA(),VLOOKUP($AM168,'DATOS | DATA'!$AM$27:$AP$22000,4,FALSE))</f>
        <v>220.19630714998729</v>
      </c>
      <c r="AR168" s="63">
        <f t="shared" ca="1" si="31"/>
        <v>45661</v>
      </c>
      <c r="AS168" s="217">
        <f ca="1">IF(ISNA(VLOOKUP($AR168,'DATOS | DATA'!$AR$27:$AT$22000,2,FALSE)),NA(),VLOOKUP($AR168,'DATOS | DATA'!$AR$27:$AT$22000,2,FALSE))</f>
        <v>198.93283052610093</v>
      </c>
      <c r="AT168" s="217">
        <f ca="1">IF(ISNA(VLOOKUP($AR168,'DATOS | DATA'!$AR$27:$AT$22000,3,FALSE)),NA(),VLOOKUP($AR168,'DATOS | DATA'!$AR$27:$AT$22000,3,FALSE))</f>
        <v>113.57939550471143</v>
      </c>
      <c r="AV168" s="63">
        <f t="shared" ca="1" si="33"/>
        <v>45661</v>
      </c>
      <c r="AW168" s="211">
        <f ca="1">IF(ISNA(VLOOKUP(AV168,'DATOS | DATA'!$AV$27:$AW$21786,2,FALSE)),NA(),VLOOKUP(AV168,'DATOS | DATA'!$AV$27:$AW$21786,2,FALSE))</f>
        <v>48262.431619999996</v>
      </c>
      <c r="AY168" s="71">
        <f t="shared" ca="1" si="34"/>
        <v>45661</v>
      </c>
      <c r="AZ168" s="220" t="e">
        <f ca="1">IF(ISNA(VLOOKUP($AY168,'DATOS | DATA'!$AY$27:$BE$22000,2,FALSE)),NA(),VLOOKUP($AY168,'DATOS | DATA'!$AY$27:$BE$22000,2,FALSE))</f>
        <v>#N/A</v>
      </c>
      <c r="BA168" s="220" t="e">
        <f ca="1">IF(ISNA(VLOOKUP($AY168,'DATOS | DATA'!$AY$27:$BE$22000,3,FALSE)),NA(),VLOOKUP($AY168,'DATOS | DATA'!$AY$27:$BE$22000,3,FALSE))</f>
        <v>#N/A</v>
      </c>
      <c r="BB168" s="220" t="e">
        <f ca="1">IF(ISNA(VLOOKUP($AY168,'DATOS | DATA'!$AY$27:$BE$22000,4,FALSE)),NA(),VLOOKUP($AY168,'DATOS | DATA'!$AY$27:$BE$22000,4,FALSE))</f>
        <v>#N/A</v>
      </c>
      <c r="BC168" s="220" t="e">
        <f ca="1">IF(ISNA(VLOOKUP($AY168,'DATOS | DATA'!$AY$27:$BE$22000,5,FALSE)),NA(),VLOOKUP($AY168,'DATOS | DATA'!$AY$27:$BE$22000,5,FALSE))</f>
        <v>#N/A</v>
      </c>
      <c r="BD168" s="220" t="e">
        <f ca="1">IF(ISNA(VLOOKUP($AY168,'DATOS | DATA'!$AY$27:$BE$22000,6,FALSE)),NA(),VLOOKUP($AY168,'DATOS | DATA'!$AY$27:$BE$22000,6,FALSE))</f>
        <v>#N/A</v>
      </c>
      <c r="BE168" s="220" t="e">
        <f ca="1">IF(ISNA(VLOOKUP($AY168,'DATOS | DATA'!$AY$27:$BE$22000,7,FALSE)),NA(),VLOOKUP($AY168,'DATOS | DATA'!$AY$27:$BE$22000,7,FALSE))</f>
        <v>#N/A</v>
      </c>
    </row>
    <row r="169" spans="4:57">
      <c r="D169" s="63">
        <f t="shared" ca="1" si="24"/>
        <v>45662</v>
      </c>
      <c r="E169" s="211">
        <f ca="1">IF(ISNA(VLOOKUP($D169,'DATOS | DATA'!$D$27:$G$22000,2,FALSE)),NA(),VLOOKUP($D169,'DATOS | DATA'!$D$27:$G$22000,2,FALSE))</f>
        <v>11595.772999999999</v>
      </c>
      <c r="F169" s="211">
        <f ca="1">IF(ISNA(VLOOKUP($D169,'DATOS | DATA'!$D$27:$G$22000,3,FALSE)),NA(),VLOOKUP($D169,'DATOS | DATA'!$D$27:$G$22000,3,FALSE))</f>
        <v>20064.706999999999</v>
      </c>
      <c r="G169" s="211">
        <f ca="1">IF(ISNA(VLOOKUP($D169,'DATOS | DATA'!$D$27:$G$22000,4,FALSE)),NA(),VLOOKUP($D169,'DATOS | DATA'!$D$27:$G$22000,4,FALSE))</f>
        <v>31660.48</v>
      </c>
      <c r="I169" s="63">
        <f t="shared" ca="1" si="32"/>
        <v>45662</v>
      </c>
      <c r="J169" s="68" t="e">
        <f ca="1">IF(ISNA(VLOOKUP($I169,'DATOS | DATA'!$I$232:$K$21999,2,FALSE)),NA(),IF(VLOOKUP($I169,'DATOS | DATA'!$I$232:$K$21999,2,FALSE)="s/o",NA(),VLOOKUP($I169,'DATOS | DATA'!$I$232:$K$21999,2,FALSE)))</f>
        <v>#N/A</v>
      </c>
      <c r="K169" s="68" t="e">
        <f ca="1">IF(ISNA(VLOOKUP($I169,'DATOS | DATA'!$I$232:$K$21999,3,FALSE)),NA(),IF(VLOOKUP($I169,'DATOS | DATA'!$I$232:$K$21999,3,FALSE)="s/o",NA(),VLOOKUP($I169,'DATOS | DATA'!$I$232:$K$21999,3,FALSE)))</f>
        <v>#N/A</v>
      </c>
      <c r="M169" s="63">
        <f t="shared" ca="1" si="35"/>
        <v>45662</v>
      </c>
      <c r="N169" s="211">
        <f ca="1">IF(ISNA(VLOOKUP($M169,'DATOS | DATA'!$M$27:$O$22000,2,FALSE)),NA(),VLOOKUP($M169,'DATOS | DATA'!$M$27:$O$22000,2,FALSE))</f>
        <v>32774</v>
      </c>
      <c r="O169" s="217">
        <f ca="1">IF(ISNA(VLOOKUP($M169,'DATOS | DATA'!$M$27:$O$22000,3,FALSE)),NA(),VLOOKUP($M169,'DATOS | DATA'!$M$27:$O$22000,3,FALSE))</f>
        <v>1034.75</v>
      </c>
      <c r="Q169" s="63">
        <f t="shared" ca="1" si="25"/>
        <v>45662</v>
      </c>
      <c r="R169" s="210">
        <f ca="1">IF(ISNA(VLOOKUP($Q169,'DATOS | DATA'!$Q$27:$S$22000,2,FALSE)),NA(),VLOOKUP($Q169,'DATOS | DATA'!$Q$27:$S$22000,2,FALSE))</f>
        <v>203.49292634708544</v>
      </c>
      <c r="S169" s="210">
        <f ca="1">IF(ISNA(VLOOKUP($Q169,'DATOS | DATA'!$Q$27:$S$22000,3,FALSE)),NA(),VLOOKUP($Q169,'DATOS | DATA'!$Q$27:$S$22000,3,FALSE))</f>
        <v>100.03372488938513</v>
      </c>
      <c r="T169" s="57"/>
      <c r="U169" s="63">
        <f t="shared" ca="1" si="26"/>
        <v>45662</v>
      </c>
      <c r="V169" s="217">
        <f ca="1">IF(ISNA(VLOOKUP(U169,'DATOS | DATA'!$U$210:$V$22000,2,FALSE)),NA(),VLOOKUP(U169,'DATOS | DATA'!$U$210:$V$22000,2,FALSE))</f>
        <v>45.946909139889691</v>
      </c>
      <c r="X169" s="63">
        <f t="shared" ca="1" si="27"/>
        <v>45662</v>
      </c>
      <c r="Y169" s="210" t="e">
        <f ca="1">IF(ISNA(VLOOKUP($X169,'DATOS | DATA'!$X$27:$AA$22000,2,FALSE)),NA(),VLOOKUP($X169,'DATOS | DATA'!$X$27:$AA$22000,2,FALSE))</f>
        <v>#N/A</v>
      </c>
      <c r="Z169" s="210" t="e">
        <f ca="1">IF(ISNA(VLOOKUP($X169,'DATOS | DATA'!$X$27:$AA$22000,3,FALSE)),NA(),VLOOKUP($X169,'DATOS | DATA'!$X$27:$AA$22000,3,FALSE))</f>
        <v>#N/A</v>
      </c>
      <c r="AA169" s="210" t="e">
        <f ca="1">IF(ISNA(VLOOKUP($X169,'DATOS | DATA'!$X$27:$AA$22000,4,FALSE)),NA(),VLOOKUP($X169,'DATOS | DATA'!$X$27:$AA$22000,4,FALSE))</f>
        <v>#N/A</v>
      </c>
      <c r="AB169" s="210" t="e">
        <f ca="1">IF(ISNA(VLOOKUP($X169,'DATOS | DATA'!$X$27:$AB$22000,5,FALSE)),NA(),VLOOKUP($X169,'DATOS | DATA'!$X$27:$AB$22000,5,FALSE))</f>
        <v>#N/A</v>
      </c>
      <c r="AD169" s="63">
        <f t="shared" ca="1" si="28"/>
        <v>45662</v>
      </c>
      <c r="AE169" s="210" t="e">
        <f ca="1">IF(ISNA(VLOOKUP($AD169,'DATOS | DATA'!$AD$27:$AF$22000,2,FALSE)),NA(),VLOOKUP($AD169,'DATOS | DATA'!$AD$27:$AF$22000,2,FALSE))</f>
        <v>#N/A</v>
      </c>
      <c r="AF169" s="210" t="e">
        <f ca="1">IF(ISNA(VLOOKUP($AD169,'DATOS | DATA'!$AD$27:$AF$22000,3,FALSE)),NA(),VLOOKUP($AD169,'DATOS | DATA'!$AD$27:$AF$22000,3,FALSE))</f>
        <v>#N/A</v>
      </c>
      <c r="AH169" s="63">
        <f t="shared" ca="1" si="29"/>
        <v>45662</v>
      </c>
      <c r="AI169" s="210">
        <f ca="1">IF(ISNA(VLOOKUP($AH169,'DATOS | DATA'!$AH$27:$AK$22000,2,FALSE)),NA(),VLOOKUP($AH169,'DATOS | DATA'!$AH$27:$AK$22000,2,FALSE))</f>
        <v>176.27713831689894</v>
      </c>
      <c r="AJ169" s="210">
        <f ca="1">IF(ISNA(VLOOKUP($AH169,'DATOS | DATA'!$AH$27:$AK$22000,3,FALSE)),NA(),VLOOKUP($AH169,'DATOS | DATA'!$AH$27:$AK$22000,3,FALSE))</f>
        <v>117.65824978981195</v>
      </c>
      <c r="AK169" s="210">
        <f ca="1">IF(ISNA(VLOOKUP($AH169,'DATOS | DATA'!$AH$27:$AK$22000,4,FALSE)),NA(),VLOOKUP($AH169,'DATOS | DATA'!$AH$27:$AK$22000,4,FALSE))</f>
        <v>80.386508800964137</v>
      </c>
      <c r="AM169" s="63">
        <f t="shared" ca="1" si="30"/>
        <v>45662</v>
      </c>
      <c r="AN169" s="217">
        <f ca="1">IF(ISNA(VLOOKUP($AM169,'DATOS | DATA'!$AM$27:$AP$22000,2,FALSE)),NA(),VLOOKUP($AM169,'DATOS | DATA'!$AM$27:$AP$22000,2,FALSE))</f>
        <v>234.21280656521853</v>
      </c>
      <c r="AO169" s="217">
        <f ca="1">IF(ISNA(VLOOKUP($AM169,'DATOS | DATA'!$AM$27:$AP$22000,3,FALSE)),NA(),VLOOKUP($AM169,'DATOS | DATA'!$AM$27:$AP$22000,3,FALSE))</f>
        <v>252.63400311794379</v>
      </c>
      <c r="AP169" s="217">
        <f ca="1">IF(ISNA(VLOOKUP($AM169,'DATOS | DATA'!$AM$27:$AP$22000,4,FALSE)),NA(),VLOOKUP($AM169,'DATOS | DATA'!$AM$27:$AP$22000,4,FALSE))</f>
        <v>221.28598492193413</v>
      </c>
      <c r="AR169" s="63">
        <f t="shared" ca="1" si="31"/>
        <v>45662</v>
      </c>
      <c r="AS169" s="217">
        <f ca="1">IF(ISNA(VLOOKUP($AR169,'DATOS | DATA'!$AR$27:$AT$22000,2,FALSE)),NA(),VLOOKUP($AR169,'DATOS | DATA'!$AR$27:$AT$22000,2,FALSE))</f>
        <v>200.95667676600385</v>
      </c>
      <c r="AT169" s="217">
        <f ca="1">IF(ISNA(VLOOKUP($AR169,'DATOS | DATA'!$AR$27:$AT$22000,3,FALSE)),NA(),VLOOKUP($AR169,'DATOS | DATA'!$AR$27:$AT$22000,3,FALSE))</f>
        <v>112.70313973857972</v>
      </c>
      <c r="AV169" s="63">
        <f t="shared" ca="1" si="33"/>
        <v>45662</v>
      </c>
      <c r="AW169" s="211">
        <f ca="1">IF(ISNA(VLOOKUP(AV169,'DATOS | DATA'!$AV$27:$AW$21786,2,FALSE)),NA(),VLOOKUP(AV169,'DATOS | DATA'!$AV$27:$AW$21786,2,FALSE))</f>
        <v>48262.431619999996</v>
      </c>
      <c r="AY169" s="71">
        <f t="shared" ca="1" si="34"/>
        <v>45662</v>
      </c>
      <c r="AZ169" s="220" t="e">
        <f ca="1">IF(ISNA(VLOOKUP($AY169,'DATOS | DATA'!$AY$27:$BE$22000,2,FALSE)),NA(),VLOOKUP($AY169,'DATOS | DATA'!$AY$27:$BE$22000,2,FALSE))</f>
        <v>#N/A</v>
      </c>
      <c r="BA169" s="220" t="e">
        <f ca="1">IF(ISNA(VLOOKUP($AY169,'DATOS | DATA'!$AY$27:$BE$22000,3,FALSE)),NA(),VLOOKUP($AY169,'DATOS | DATA'!$AY$27:$BE$22000,3,FALSE))</f>
        <v>#N/A</v>
      </c>
      <c r="BB169" s="220" t="e">
        <f ca="1">IF(ISNA(VLOOKUP($AY169,'DATOS | DATA'!$AY$27:$BE$22000,4,FALSE)),NA(),VLOOKUP($AY169,'DATOS | DATA'!$AY$27:$BE$22000,4,FALSE))</f>
        <v>#N/A</v>
      </c>
      <c r="BC169" s="220" t="e">
        <f ca="1">IF(ISNA(VLOOKUP($AY169,'DATOS | DATA'!$AY$27:$BE$22000,5,FALSE)),NA(),VLOOKUP($AY169,'DATOS | DATA'!$AY$27:$BE$22000,5,FALSE))</f>
        <v>#N/A</v>
      </c>
      <c r="BD169" s="220" t="e">
        <f ca="1">IF(ISNA(VLOOKUP($AY169,'DATOS | DATA'!$AY$27:$BE$22000,6,FALSE)),NA(),VLOOKUP($AY169,'DATOS | DATA'!$AY$27:$BE$22000,6,FALSE))</f>
        <v>#N/A</v>
      </c>
      <c r="BE169" s="220" t="e">
        <f ca="1">IF(ISNA(VLOOKUP($AY169,'DATOS | DATA'!$AY$27:$BE$22000,7,FALSE)),NA(),VLOOKUP($AY169,'DATOS | DATA'!$AY$27:$BE$22000,7,FALSE))</f>
        <v>#N/A</v>
      </c>
    </row>
    <row r="170" spans="4:57">
      <c r="D170" s="63">
        <f t="shared" ca="1" si="24"/>
        <v>45663</v>
      </c>
      <c r="E170" s="211">
        <f ca="1">IF(ISNA(VLOOKUP($D170,'DATOS | DATA'!$D$27:$G$22000,2,FALSE)),NA(),VLOOKUP($D170,'DATOS | DATA'!$D$27:$G$22000,2,FALSE))</f>
        <v>11203.298000000001</v>
      </c>
      <c r="F170" s="211">
        <f ca="1">IF(ISNA(VLOOKUP($D170,'DATOS | DATA'!$D$27:$G$22000,3,FALSE)),NA(),VLOOKUP($D170,'DATOS | DATA'!$D$27:$G$22000,3,FALSE))</f>
        <v>20066.118999999999</v>
      </c>
      <c r="G170" s="211">
        <f ca="1">IF(ISNA(VLOOKUP($D170,'DATOS | DATA'!$D$27:$G$22000,4,FALSE)),NA(),VLOOKUP($D170,'DATOS | DATA'!$D$27:$G$22000,4,FALSE))</f>
        <v>31269.417000000001</v>
      </c>
      <c r="I170" s="63">
        <f t="shared" ca="1" si="32"/>
        <v>45663</v>
      </c>
      <c r="J170" s="68">
        <f ca="1">IF(ISNA(VLOOKUP($I170,'DATOS | DATA'!$I$232:$K$21999,2,FALSE)),NA(),IF(VLOOKUP($I170,'DATOS | DATA'!$I$232:$K$21999,2,FALSE)="s/o",NA(),VLOOKUP($I170,'DATOS | DATA'!$I$232:$K$21999,2,FALSE)))</f>
        <v>35.909999999999997</v>
      </c>
      <c r="K170" s="68">
        <f ca="1">IF(ISNA(VLOOKUP($I170,'DATOS | DATA'!$I$232:$K$21999,3,FALSE)),NA(),IF(VLOOKUP($I170,'DATOS | DATA'!$I$232:$K$21999,3,FALSE)="s/o",NA(),VLOOKUP($I170,'DATOS | DATA'!$I$232:$K$21999,3,FALSE)))</f>
        <v>36.17</v>
      </c>
      <c r="M170" s="63">
        <f t="shared" ca="1" si="35"/>
        <v>45663</v>
      </c>
      <c r="N170" s="211">
        <f ca="1">IF(ISNA(VLOOKUP($M170,'DATOS | DATA'!$M$27:$O$22000,2,FALSE)),NA(),VLOOKUP($M170,'DATOS | DATA'!$M$27:$O$22000,2,FALSE))</f>
        <v>32805</v>
      </c>
      <c r="O170" s="217">
        <f ca="1">IF(ISNA(VLOOKUP($M170,'DATOS | DATA'!$M$27:$O$22000,3,FALSE)),NA(),VLOOKUP($M170,'DATOS | DATA'!$M$27:$O$22000,3,FALSE))</f>
        <v>1035.75</v>
      </c>
      <c r="Q170" s="63">
        <f t="shared" ca="1" si="25"/>
        <v>45663</v>
      </c>
      <c r="R170" s="210">
        <f ca="1">IF(ISNA(VLOOKUP($Q170,'DATOS | DATA'!$Q$27:$S$22000,2,FALSE)),NA(),VLOOKUP($Q170,'DATOS | DATA'!$Q$27:$S$22000,2,FALSE))</f>
        <v>205.34555105250445</v>
      </c>
      <c r="S170" s="210">
        <f ca="1">IF(ISNA(VLOOKUP($Q170,'DATOS | DATA'!$Q$27:$S$22000,3,FALSE)),NA(),VLOOKUP($Q170,'DATOS | DATA'!$Q$27:$S$22000,3,FALSE))</f>
        <v>98.47116930288378</v>
      </c>
      <c r="T170" s="57"/>
      <c r="U170" s="63">
        <f t="shared" ca="1" si="26"/>
        <v>45663</v>
      </c>
      <c r="V170" s="217">
        <f ca="1">IF(ISNA(VLOOKUP(U170,'DATOS | DATA'!$U$210:$V$22000,2,FALSE)),NA(),VLOOKUP(U170,'DATOS | DATA'!$U$210:$V$22000,2,FALSE))</f>
        <v>46.705779673097922</v>
      </c>
      <c r="X170" s="63">
        <f t="shared" ca="1" si="27"/>
        <v>45663</v>
      </c>
      <c r="Y170" s="210">
        <f ca="1">IF(ISNA(VLOOKUP($X170,'DATOS | DATA'!$X$27:$AA$22000,2,FALSE)),NA(),VLOOKUP($X170,'DATOS | DATA'!$X$27:$AA$22000,2,FALSE))</f>
        <v>32.75</v>
      </c>
      <c r="Z170" s="210">
        <f ca="1">IF(ISNA(VLOOKUP($X170,'DATOS | DATA'!$X$27:$AA$22000,3,FALSE)),NA(),VLOOKUP($X170,'DATOS | DATA'!$X$27:$AA$22000,3,FALSE))</f>
        <v>27.17</v>
      </c>
      <c r="AA170" s="210">
        <f ca="1">IF(ISNA(VLOOKUP($X170,'DATOS | DATA'!$X$27:$AA$22000,4,FALSE)),NA(),VLOOKUP($X170,'DATOS | DATA'!$X$27:$AA$22000,4,FALSE))</f>
        <v>33.75</v>
      </c>
      <c r="AB170" s="210">
        <f ca="1">IF(ISNA(VLOOKUP($X170,'DATOS | DATA'!$X$27:$AB$22000,5,FALSE)),NA(),VLOOKUP($X170,'DATOS | DATA'!$X$27:$AB$22000,5,FALSE))</f>
        <v>34.75</v>
      </c>
      <c r="AD170" s="63">
        <f t="shared" ca="1" si="28"/>
        <v>45663</v>
      </c>
      <c r="AE170" s="210">
        <f ca="1">IF(ISNA(VLOOKUP($AD170,'DATOS | DATA'!$AD$27:$AF$22000,2,FALSE)),NA(),VLOOKUP($AD170,'DATOS | DATA'!$AD$27:$AF$22000,2,FALSE))</f>
        <v>38.18</v>
      </c>
      <c r="AF170" s="210">
        <f ca="1">IF(ISNA(VLOOKUP($AD170,'DATOS | DATA'!$AD$27:$AF$22000,3,FALSE)),NA(),VLOOKUP($AD170,'DATOS | DATA'!$AD$27:$AF$22000,3,FALSE))</f>
        <v>73.38</v>
      </c>
      <c r="AH170" s="63">
        <f t="shared" ca="1" si="29"/>
        <v>45663</v>
      </c>
      <c r="AI170" s="210">
        <f ca="1">IF(ISNA(VLOOKUP($AH170,'DATOS | DATA'!$AH$27:$AK$22000,2,FALSE)),NA(),VLOOKUP($AH170,'DATOS | DATA'!$AH$27:$AK$22000,2,FALSE))</f>
        <v>175.8731656416638</v>
      </c>
      <c r="AJ170" s="210">
        <f ca="1">IF(ISNA(VLOOKUP($AH170,'DATOS | DATA'!$AH$27:$AK$22000,3,FALSE)),NA(),VLOOKUP($AH170,'DATOS | DATA'!$AH$27:$AK$22000,3,FALSE))</f>
        <v>116.07941192198309</v>
      </c>
      <c r="AK170" s="210">
        <f ca="1">IF(ISNA(VLOOKUP($AH170,'DATOS | DATA'!$AH$27:$AK$22000,4,FALSE)),NA(),VLOOKUP($AH170,'DATOS | DATA'!$AH$27:$AK$22000,4,FALSE))</f>
        <v>78.493925540574622</v>
      </c>
      <c r="AM170" s="63">
        <f t="shared" ca="1" si="30"/>
        <v>45663</v>
      </c>
      <c r="AN170" s="217">
        <f ca="1">IF(ISNA(VLOOKUP($AM170,'DATOS | DATA'!$AM$27:$AP$22000,2,FALSE)),NA(),VLOOKUP($AM170,'DATOS | DATA'!$AM$27:$AP$22000,2,FALSE))</f>
        <v>234.97727526264759</v>
      </c>
      <c r="AO170" s="217">
        <f ca="1">IF(ISNA(VLOOKUP($AM170,'DATOS | DATA'!$AM$27:$AP$22000,3,FALSE)),NA(),VLOOKUP($AM170,'DATOS | DATA'!$AM$27:$AP$22000,3,FALSE))</f>
        <v>252.8617635283839</v>
      </c>
      <c r="AP170" s="217">
        <f ca="1">IF(ISNA(VLOOKUP($AM170,'DATOS | DATA'!$AM$27:$AP$22000,4,FALSE)),NA(),VLOOKUP($AM170,'DATOS | DATA'!$AM$27:$AP$22000,4,FALSE))</f>
        <v>222.44370639662174</v>
      </c>
      <c r="AR170" s="63">
        <f t="shared" ca="1" si="31"/>
        <v>45663</v>
      </c>
      <c r="AS170" s="217">
        <f ca="1">IF(ISNA(VLOOKUP($AR170,'DATOS | DATA'!$AR$27:$AT$22000,2,FALSE)),NA(),VLOOKUP($AR170,'DATOS | DATA'!$AR$27:$AT$22000,2,FALSE))</f>
        <v>203.01352473023778</v>
      </c>
      <c r="AT170" s="217">
        <f ca="1">IF(ISNA(VLOOKUP($AR170,'DATOS | DATA'!$AR$27:$AT$22000,3,FALSE)),NA(),VLOOKUP($AR170,'DATOS | DATA'!$AR$27:$AT$22000,3,FALSE))</f>
        <v>111.81461512809668</v>
      </c>
      <c r="AV170" s="63">
        <f t="shared" ca="1" si="33"/>
        <v>45663</v>
      </c>
      <c r="AW170" s="211">
        <f ca="1">IF(ISNA(VLOOKUP(AV170,'DATOS | DATA'!$AV$27:$AW$21786,2,FALSE)),NA(),VLOOKUP(AV170,'DATOS | DATA'!$AV$27:$AW$21786,2,FALSE))</f>
        <v>47045.144424000006</v>
      </c>
      <c r="AY170" s="71">
        <f t="shared" ca="1" si="34"/>
        <v>45663</v>
      </c>
      <c r="AZ170" s="220">
        <f ca="1">IF(ISNA(VLOOKUP($AY170,'DATOS | DATA'!$AY$27:$BE$22000,2,FALSE)),NA(),VLOOKUP($AY170,'DATOS | DATA'!$AY$27:$BE$22000,2,FALSE))</f>
        <v>1167.5511849999998</v>
      </c>
      <c r="BA170" s="220">
        <f ca="1">IF(ISNA(VLOOKUP($AY170,'DATOS | DATA'!$AY$27:$BE$22000,3,FALSE)),NA(),VLOOKUP($AY170,'DATOS | DATA'!$AY$27:$BE$22000,3,FALSE))</f>
        <v>1131.97564158929</v>
      </c>
      <c r="BB170" s="220">
        <f ca="1">IF(ISNA(VLOOKUP($AY170,'DATOS | DATA'!$AY$27:$BE$22000,4,FALSE)),NA(),VLOOKUP($AY170,'DATOS | DATA'!$AY$27:$BE$22000,4,FALSE))</f>
        <v>52.620278744629907</v>
      </c>
      <c r="BC170" s="220">
        <f ca="1">IF(ISNA(VLOOKUP($AY170,'DATOS | DATA'!$AY$27:$BE$22000,5,FALSE)),NA(),VLOOKUP($AY170,'DATOS | DATA'!$AY$27:$BE$22000,5,FALSE))</f>
        <v>2871.9551050041996</v>
      </c>
      <c r="BD170" s="220">
        <f ca="1">IF(ISNA(VLOOKUP($AY170,'DATOS | DATA'!$AY$27:$BE$22000,6,FALSE)),NA(),VLOOKUP($AY170,'DATOS | DATA'!$AY$27:$BE$22000,6,FALSE))</f>
        <v>-402.27689751261164</v>
      </c>
      <c r="BE170" s="220">
        <f ca="1">IF(ISNA(VLOOKUP($AY170,'DATOS | DATA'!$AY$27:$BE$22000,7,FALSE)),NA(),VLOOKUP($AY170,'DATOS | DATA'!$AY$27:$BE$22000,7,FALSE))</f>
        <v>4821.8253128255083</v>
      </c>
    </row>
    <row r="171" spans="4:57">
      <c r="D171" s="63">
        <f t="shared" ca="1" si="24"/>
        <v>45664</v>
      </c>
      <c r="E171" s="211">
        <f ca="1">IF(ISNA(VLOOKUP($D171,'DATOS | DATA'!$D$27:$G$22000,2,FALSE)),NA(),VLOOKUP($D171,'DATOS | DATA'!$D$27:$G$22000,2,FALSE))</f>
        <v>10985.097</v>
      </c>
      <c r="F171" s="211">
        <f ca="1">IF(ISNA(VLOOKUP($D171,'DATOS | DATA'!$D$27:$G$22000,3,FALSE)),NA(),VLOOKUP($D171,'DATOS | DATA'!$D$27:$G$22000,3,FALSE))</f>
        <v>20040.262999999999</v>
      </c>
      <c r="G171" s="211">
        <f ca="1">IF(ISNA(VLOOKUP($D171,'DATOS | DATA'!$D$27:$G$22000,4,FALSE)),NA(),VLOOKUP($D171,'DATOS | DATA'!$D$27:$G$22000,4,FALSE))</f>
        <v>31025.360000000001</v>
      </c>
      <c r="I171" s="63">
        <f t="shared" ca="1" si="32"/>
        <v>45664</v>
      </c>
      <c r="J171" s="68">
        <f ca="1">IF(ISNA(VLOOKUP($I171,'DATOS | DATA'!$I$232:$K$21999,2,FALSE)),NA(),IF(VLOOKUP($I171,'DATOS | DATA'!$I$232:$K$21999,2,FALSE)="s/o",NA(),VLOOKUP($I171,'DATOS | DATA'!$I$232:$K$21999,2,FALSE)))</f>
        <v>36.119999999999997</v>
      </c>
      <c r="K171" s="68">
        <f ca="1">IF(ISNA(VLOOKUP($I171,'DATOS | DATA'!$I$232:$K$21999,3,FALSE)),NA(),IF(VLOOKUP($I171,'DATOS | DATA'!$I$232:$K$21999,3,FALSE)="s/o",NA(),VLOOKUP($I171,'DATOS | DATA'!$I$232:$K$21999,3,FALSE)))</f>
        <v>36.26</v>
      </c>
      <c r="M171" s="63">
        <f t="shared" ca="1" si="35"/>
        <v>45664</v>
      </c>
      <c r="N171" s="211">
        <f ca="1">IF(ISNA(VLOOKUP($M171,'DATOS | DATA'!$M$27:$O$22000,2,FALSE)),NA(),VLOOKUP($M171,'DATOS | DATA'!$M$27:$O$22000,2,FALSE))</f>
        <v>32903</v>
      </c>
      <c r="O171" s="217">
        <f ca="1">IF(ISNA(VLOOKUP($M171,'DATOS | DATA'!$M$27:$O$22000,3,FALSE)),NA(),VLOOKUP($M171,'DATOS | DATA'!$M$27:$O$22000,3,FALSE))</f>
        <v>1036.25</v>
      </c>
      <c r="Q171" s="63">
        <f t="shared" ca="1" si="25"/>
        <v>45664</v>
      </c>
      <c r="R171" s="210">
        <f ca="1">IF(ISNA(VLOOKUP($Q171,'DATOS | DATA'!$Q$27:$S$22000,2,FALSE)),NA(),VLOOKUP($Q171,'DATOS | DATA'!$Q$27:$S$22000,2,FALSE))</f>
        <v>206.92657509276867</v>
      </c>
      <c r="S171" s="210">
        <f ca="1">IF(ISNA(VLOOKUP($Q171,'DATOS | DATA'!$Q$27:$S$22000,3,FALSE)),NA(),VLOOKUP($Q171,'DATOS | DATA'!$Q$27:$S$22000,3,FALSE))</f>
        <v>97.101192033934595</v>
      </c>
      <c r="T171" s="57"/>
      <c r="U171" s="63">
        <f t="shared" ca="1" si="26"/>
        <v>45664</v>
      </c>
      <c r="V171" s="217">
        <f ca="1">IF(ISNA(VLOOKUP(U171,'DATOS | DATA'!$U$210:$V$22000,2,FALSE)),NA(),VLOOKUP(U171,'DATOS | DATA'!$U$210:$V$22000,2,FALSE))</f>
        <v>46.751176547108031</v>
      </c>
      <c r="X171" s="63">
        <f t="shared" ca="1" si="27"/>
        <v>45664</v>
      </c>
      <c r="Y171" s="210">
        <f ca="1">IF(ISNA(VLOOKUP($X171,'DATOS | DATA'!$X$27:$AA$22000,2,FALSE)),NA(),VLOOKUP($X171,'DATOS | DATA'!$X$27:$AA$22000,2,FALSE))</f>
        <v>32.375</v>
      </c>
      <c r="Z171" s="210">
        <f ca="1">IF(ISNA(VLOOKUP($X171,'DATOS | DATA'!$X$27:$AA$22000,3,FALSE)),NA(),VLOOKUP($X171,'DATOS | DATA'!$X$27:$AA$22000,3,FALSE))</f>
        <v>26.66</v>
      </c>
      <c r="AA171" s="210">
        <f ca="1">IF(ISNA(VLOOKUP($X171,'DATOS | DATA'!$X$27:$AA$22000,4,FALSE)),NA(),VLOOKUP($X171,'DATOS | DATA'!$X$27:$AA$22000,4,FALSE))</f>
        <v>33.4375</v>
      </c>
      <c r="AB171" s="210">
        <f ca="1">IF(ISNA(VLOOKUP($X171,'DATOS | DATA'!$X$27:$AB$22000,5,FALSE)),NA(),VLOOKUP($X171,'DATOS | DATA'!$X$27:$AB$22000,5,FALSE))</f>
        <v>34.8125</v>
      </c>
      <c r="AD171" s="63">
        <f t="shared" ca="1" si="28"/>
        <v>45664</v>
      </c>
      <c r="AE171" s="210">
        <f ca="1">IF(ISNA(VLOOKUP($AD171,'DATOS | DATA'!$AD$27:$AF$22000,2,FALSE)),NA(),VLOOKUP($AD171,'DATOS | DATA'!$AD$27:$AF$22000,2,FALSE))</f>
        <v>38.35</v>
      </c>
      <c r="AF171" s="210">
        <f ca="1">IF(ISNA(VLOOKUP($AD171,'DATOS | DATA'!$AD$27:$AF$22000,3,FALSE)),NA(),VLOOKUP($AD171,'DATOS | DATA'!$AD$27:$AF$22000,3,FALSE))</f>
        <v>72.010000000000005</v>
      </c>
      <c r="AH171" s="63">
        <f t="shared" ca="1" si="29"/>
        <v>45664</v>
      </c>
      <c r="AI171" s="210">
        <f ca="1">IF(ISNA(VLOOKUP($AH171,'DATOS | DATA'!$AH$27:$AK$22000,2,FALSE)),NA(),VLOOKUP($AH171,'DATOS | DATA'!$AH$27:$AK$22000,2,FALSE))</f>
        <v>175.60924221722138</v>
      </c>
      <c r="AJ171" s="210">
        <f ca="1">IF(ISNA(VLOOKUP($AH171,'DATOS | DATA'!$AH$27:$AK$22000,3,FALSE)),NA(),VLOOKUP($AH171,'DATOS | DATA'!$AH$27:$AK$22000,3,FALSE))</f>
        <v>114.70918037913336</v>
      </c>
      <c r="AK171" s="210">
        <f ca="1">IF(ISNA(VLOOKUP($AH171,'DATOS | DATA'!$AH$27:$AK$22000,4,FALSE)),NA(),VLOOKUP($AH171,'DATOS | DATA'!$AH$27:$AK$22000,4,FALSE))</f>
        <v>76.852737379077695</v>
      </c>
      <c r="AM171" s="63">
        <f t="shared" ca="1" si="30"/>
        <v>45664</v>
      </c>
      <c r="AN171" s="217">
        <f ca="1">IF(ISNA(VLOOKUP($AM171,'DATOS | DATA'!$AM$27:$AP$22000,2,FALSE)),NA(),VLOOKUP($AM171,'DATOS | DATA'!$AM$27:$AP$22000,2,FALSE))</f>
        <v>235.82355939089084</v>
      </c>
      <c r="AO171" s="217">
        <f ca="1">IF(ISNA(VLOOKUP($AM171,'DATOS | DATA'!$AM$27:$AP$22000,3,FALSE)),NA(),VLOOKUP($AM171,'DATOS | DATA'!$AM$27:$AP$22000,3,FALSE))</f>
        <v>253.16398601098794</v>
      </c>
      <c r="AP171" s="217">
        <f ca="1">IF(ISNA(VLOOKUP($AM171,'DATOS | DATA'!$AM$27:$AP$22000,4,FALSE)),NA(),VLOOKUP($AM171,'DATOS | DATA'!$AM$27:$AP$22000,4,FALSE))</f>
        <v>223.7192512778754</v>
      </c>
      <c r="AR171" s="63">
        <f t="shared" ca="1" si="31"/>
        <v>45664</v>
      </c>
      <c r="AS171" s="217">
        <f ca="1">IF(ISNA(VLOOKUP($AR171,'DATOS | DATA'!$AR$27:$AT$22000,2,FALSE)),NA(),VLOOKUP($AR171,'DATOS | DATA'!$AR$27:$AT$22000,2,FALSE))</f>
        <v>205.13997650743926</v>
      </c>
      <c r="AT171" s="217">
        <f ca="1">IF(ISNA(VLOOKUP($AR171,'DATOS | DATA'!$AR$27:$AT$22000,3,FALSE)),NA(),VLOOKUP($AR171,'DATOS | DATA'!$AR$27:$AT$22000,3,FALSE))</f>
        <v>110.91929286193766</v>
      </c>
      <c r="AV171" s="63">
        <f t="shared" ca="1" si="33"/>
        <v>45664</v>
      </c>
      <c r="AW171" s="211">
        <f ca="1">IF(ISNA(VLOOKUP(AV171,'DATOS | DATA'!$AV$27:$AW$21786,2,FALSE)),NA(),VLOOKUP(AV171,'DATOS | DATA'!$AV$27:$AW$21786,2,FALSE))</f>
        <v>47228.280384999998</v>
      </c>
      <c r="AY171" s="71">
        <f t="shared" ca="1" si="34"/>
        <v>45664</v>
      </c>
      <c r="AZ171" s="220">
        <f ca="1">IF(ISNA(VLOOKUP($AY171,'DATOS | DATA'!$AY$27:$BE$22000,2,FALSE)),NA(),VLOOKUP($AY171,'DATOS | DATA'!$AY$27:$BE$22000,2,FALSE))</f>
        <v>1264.6809349999999</v>
      </c>
      <c r="BA171" s="220">
        <f ca="1">IF(ISNA(VLOOKUP($AY171,'DATOS | DATA'!$AY$27:$BE$22000,3,FALSE)),NA(),VLOOKUP($AY171,'DATOS | DATA'!$AY$27:$BE$22000,3,FALSE))</f>
        <v>1131.8158103695102</v>
      </c>
      <c r="BB171" s="220">
        <f ca="1">IF(ISNA(VLOOKUP($AY171,'DATOS | DATA'!$AY$27:$BE$22000,4,FALSE)),NA(),VLOOKUP($AY171,'DATOS | DATA'!$AY$27:$BE$22000,4,FALSE))</f>
        <v>66.505630508909945</v>
      </c>
      <c r="BC171" s="220">
        <f ca="1">IF(ISNA(VLOOKUP($AY171,'DATOS | DATA'!$AY$27:$BE$22000,5,FALSE)),NA(),VLOOKUP($AY171,'DATOS | DATA'!$AY$27:$BE$22000,5,FALSE))</f>
        <v>2585.1490260442001</v>
      </c>
      <c r="BD171" s="220">
        <f ca="1">IF(ISNA(VLOOKUP($AY171,'DATOS | DATA'!$AY$27:$BE$22000,6,FALSE)),NA(),VLOOKUP($AY171,'DATOS | DATA'!$AY$27:$BE$22000,6,FALSE))</f>
        <v>-403.56788541727821</v>
      </c>
      <c r="BE171" s="220">
        <f ca="1">IF(ISNA(VLOOKUP($AY171,'DATOS | DATA'!$AY$27:$BE$22000,7,FALSE)),NA(),VLOOKUP($AY171,'DATOS | DATA'!$AY$27:$BE$22000,7,FALSE))</f>
        <v>4644.5835165053422</v>
      </c>
    </row>
    <row r="172" spans="4:57">
      <c r="D172" s="63">
        <f t="shared" ca="1" si="24"/>
        <v>45665</v>
      </c>
      <c r="E172" s="211">
        <f ca="1">IF(ISNA(VLOOKUP($D172,'DATOS | DATA'!$D$27:$G$22000,2,FALSE)),NA(),VLOOKUP($D172,'DATOS | DATA'!$D$27:$G$22000,2,FALSE))</f>
        <v>11129.942999999999</v>
      </c>
      <c r="F172" s="211">
        <f ca="1">IF(ISNA(VLOOKUP($D172,'DATOS | DATA'!$D$27:$G$22000,3,FALSE)),NA(),VLOOKUP($D172,'DATOS | DATA'!$D$27:$G$22000,3,FALSE))</f>
        <v>20008.933000000001</v>
      </c>
      <c r="G172" s="211">
        <f ca="1">IF(ISNA(VLOOKUP($D172,'DATOS | DATA'!$D$27:$G$22000,4,FALSE)),NA(),VLOOKUP($D172,'DATOS | DATA'!$D$27:$G$22000,4,FALSE))</f>
        <v>31138.876</v>
      </c>
      <c r="I172" s="63">
        <f t="shared" ca="1" si="32"/>
        <v>45665</v>
      </c>
      <c r="J172" s="68">
        <f ca="1">IF(ISNA(VLOOKUP($I172,'DATOS | DATA'!$I$232:$K$21999,2,FALSE)),NA(),IF(VLOOKUP($I172,'DATOS | DATA'!$I$232:$K$21999,2,FALSE)="s/o",NA(),VLOOKUP($I172,'DATOS | DATA'!$I$232:$K$21999,2,FALSE)))</f>
        <v>36.17</v>
      </c>
      <c r="K172" s="68">
        <f ca="1">IF(ISNA(VLOOKUP($I172,'DATOS | DATA'!$I$232:$K$21999,3,FALSE)),NA(),IF(VLOOKUP($I172,'DATOS | DATA'!$I$232:$K$21999,3,FALSE)="s/o",NA(),VLOOKUP($I172,'DATOS | DATA'!$I$232:$K$21999,3,FALSE)))</f>
        <v>36.03</v>
      </c>
      <c r="M172" s="63">
        <f t="shared" ca="1" si="35"/>
        <v>45665</v>
      </c>
      <c r="N172" s="211">
        <f ca="1">IF(ISNA(VLOOKUP($M172,'DATOS | DATA'!$M$27:$O$22000,2,FALSE)),NA(),VLOOKUP($M172,'DATOS | DATA'!$M$27:$O$22000,2,FALSE))</f>
        <v>31176</v>
      </c>
      <c r="O172" s="217">
        <f ca="1">IF(ISNA(VLOOKUP($M172,'DATOS | DATA'!$M$27:$O$22000,3,FALSE)),NA(),VLOOKUP($M172,'DATOS | DATA'!$M$27:$O$22000,3,FALSE))</f>
        <v>1036.75</v>
      </c>
      <c r="Q172" s="63">
        <f t="shared" ca="1" si="25"/>
        <v>45665</v>
      </c>
      <c r="R172" s="210">
        <f ca="1">IF(ISNA(VLOOKUP($Q172,'DATOS | DATA'!$Q$27:$S$22000,2,FALSE)),NA(),VLOOKUP($Q172,'DATOS | DATA'!$Q$27:$S$22000,2,FALSE))</f>
        <v>208.1433971678556</v>
      </c>
      <c r="S172" s="210">
        <f ca="1">IF(ISNA(VLOOKUP($Q172,'DATOS | DATA'!$Q$27:$S$22000,3,FALSE)),NA(),VLOOKUP($Q172,'DATOS | DATA'!$Q$27:$S$22000,3,FALSE))</f>
        <v>95.874840646016949</v>
      </c>
      <c r="T172" s="57"/>
      <c r="U172" s="63">
        <f t="shared" ca="1" si="26"/>
        <v>45665</v>
      </c>
      <c r="V172" s="217">
        <f ca="1">IF(ISNA(VLOOKUP(U172,'DATOS | DATA'!$U$210:$V$22000,2,FALSE)),NA(),VLOOKUP(U172,'DATOS | DATA'!$U$210:$V$22000,2,FALSE))</f>
        <v>46.93696499897991</v>
      </c>
      <c r="X172" s="63">
        <f t="shared" ca="1" si="27"/>
        <v>45665</v>
      </c>
      <c r="Y172" s="210">
        <f ca="1">IF(ISNA(VLOOKUP($X172,'DATOS | DATA'!$X$27:$AA$22000,2,FALSE)),NA(),VLOOKUP($X172,'DATOS | DATA'!$X$27:$AA$22000,2,FALSE))</f>
        <v>31</v>
      </c>
      <c r="Z172" s="210">
        <f ca="1">IF(ISNA(VLOOKUP($X172,'DATOS | DATA'!$X$27:$AA$22000,3,FALSE)),NA(),VLOOKUP($X172,'DATOS | DATA'!$X$27:$AA$22000,3,FALSE))</f>
        <v>28.26</v>
      </c>
      <c r="AA172" s="210">
        <f ca="1">IF(ISNA(VLOOKUP($X172,'DATOS | DATA'!$X$27:$AA$22000,4,FALSE)),NA(),VLOOKUP($X172,'DATOS | DATA'!$X$27:$AA$22000,4,FALSE))</f>
        <v>32.0625</v>
      </c>
      <c r="AB172" s="210">
        <f ca="1">IF(ISNA(VLOOKUP($X172,'DATOS | DATA'!$X$27:$AB$22000,5,FALSE)),NA(),VLOOKUP($X172,'DATOS | DATA'!$X$27:$AB$22000,5,FALSE))</f>
        <v>33.9375</v>
      </c>
      <c r="AD172" s="63">
        <f t="shared" ca="1" si="28"/>
        <v>45665</v>
      </c>
      <c r="AE172" s="210">
        <f ca="1">IF(ISNA(VLOOKUP($AD172,'DATOS | DATA'!$AD$27:$AF$22000,2,FALSE)),NA(),VLOOKUP($AD172,'DATOS | DATA'!$AD$27:$AF$22000,2,FALSE))</f>
        <v>37.880000000000003</v>
      </c>
      <c r="AF172" s="210">
        <f ca="1">IF(ISNA(VLOOKUP($AD172,'DATOS | DATA'!$AD$27:$AF$22000,3,FALSE)),NA(),VLOOKUP($AD172,'DATOS | DATA'!$AD$27:$AF$22000,3,FALSE))</f>
        <v>70.2</v>
      </c>
      <c r="AH172" s="63">
        <f t="shared" ca="1" si="29"/>
        <v>45665</v>
      </c>
      <c r="AI172" s="210">
        <f ca="1">IF(ISNA(VLOOKUP($AH172,'DATOS | DATA'!$AH$27:$AK$22000,2,FALSE)),NA(),VLOOKUP($AH172,'DATOS | DATA'!$AH$27:$AK$22000,2,FALSE))</f>
        <v>175.36309468575703</v>
      </c>
      <c r="AJ172" s="210">
        <f ca="1">IF(ISNA(VLOOKUP($AH172,'DATOS | DATA'!$AH$27:$AK$22000,3,FALSE)),NA(),VLOOKUP($AH172,'DATOS | DATA'!$AH$27:$AK$22000,3,FALSE))</f>
        <v>113.48795881187046</v>
      </c>
      <c r="AK172" s="210">
        <f ca="1">IF(ISNA(VLOOKUP($AH172,'DATOS | DATA'!$AH$27:$AK$22000,4,FALSE)),NA(),VLOOKUP($AH172,'DATOS | DATA'!$AH$27:$AK$22000,4,FALSE))</f>
        <v>75.41524015586694</v>
      </c>
      <c r="AM172" s="63">
        <f t="shared" ca="1" si="30"/>
        <v>45665</v>
      </c>
      <c r="AN172" s="217">
        <f ca="1">IF(ISNA(VLOOKUP($AM172,'DATOS | DATA'!$AM$27:$AP$22000,2,FALSE)),NA(),VLOOKUP($AM172,'DATOS | DATA'!$AM$27:$AP$22000,2,FALSE))</f>
        <v>236.81380929983948</v>
      </c>
      <c r="AO172" s="217">
        <f ca="1">IF(ISNA(VLOOKUP($AM172,'DATOS | DATA'!$AM$27:$AP$22000,3,FALSE)),NA(),VLOOKUP($AM172,'DATOS | DATA'!$AM$27:$AP$22000,3,FALSE))</f>
        <v>253.99485866846646</v>
      </c>
      <c r="AP172" s="217">
        <f ca="1">IF(ISNA(VLOOKUP($AM172,'DATOS | DATA'!$AM$27:$AP$22000,4,FALSE)),NA(),VLOOKUP($AM172,'DATOS | DATA'!$AM$27:$AP$22000,4,FALSE))</f>
        <v>224.78808607053625</v>
      </c>
      <c r="AR172" s="63">
        <f t="shared" ca="1" si="31"/>
        <v>45665</v>
      </c>
      <c r="AS172" s="217">
        <f ca="1">IF(ISNA(VLOOKUP($AR172,'DATOS | DATA'!$AR$27:$AT$22000,2,FALSE)),NA(),VLOOKUP($AR172,'DATOS | DATA'!$AR$27:$AT$22000,2,FALSE))</f>
        <v>207.28330618732707</v>
      </c>
      <c r="AT172" s="217">
        <f ca="1">IF(ISNA(VLOOKUP($AR172,'DATOS | DATA'!$AR$27:$AT$22000,3,FALSE)),NA(),VLOOKUP($AR172,'DATOS | DATA'!$AR$27:$AT$22000,3,FALSE))</f>
        <v>110.03488578792995</v>
      </c>
      <c r="AV172" s="63">
        <f t="shared" ca="1" si="33"/>
        <v>45665</v>
      </c>
      <c r="AW172" s="211">
        <f ca="1">IF(ISNA(VLOOKUP(AV172,'DATOS | DATA'!$AV$27:$AW$21786,2,FALSE)),NA(),VLOOKUP(AV172,'DATOS | DATA'!$AV$27:$AW$21786,2,FALSE))</f>
        <v>46429.946055</v>
      </c>
      <c r="AY172" s="71">
        <f t="shared" ca="1" si="34"/>
        <v>45665</v>
      </c>
      <c r="AZ172" s="220">
        <f ca="1">IF(ISNA(VLOOKUP($AY172,'DATOS | DATA'!$AY$27:$BE$22000,2,FALSE)),NA(),VLOOKUP($AY172,'DATOS | DATA'!$AY$27:$BE$22000,2,FALSE))</f>
        <v>1125.5446350000002</v>
      </c>
      <c r="BA172" s="220">
        <f ca="1">IF(ISNA(VLOOKUP($AY172,'DATOS | DATA'!$AY$27:$BE$22000,3,FALSE)),NA(),VLOOKUP($AY172,'DATOS | DATA'!$AY$27:$BE$22000,3,FALSE))</f>
        <v>1131.7157063475902</v>
      </c>
      <c r="BB172" s="220">
        <f ca="1">IF(ISNA(VLOOKUP($AY172,'DATOS | DATA'!$AY$27:$BE$22000,4,FALSE)),NA(),VLOOKUP($AY172,'DATOS | DATA'!$AY$27:$BE$22000,4,FALSE))</f>
        <v>97.168586814660031</v>
      </c>
      <c r="BC172" s="220">
        <f ca="1">IF(ISNA(VLOOKUP($AY172,'DATOS | DATA'!$AY$27:$BE$22000,5,FALSE)),NA(),VLOOKUP($AY172,'DATOS | DATA'!$AY$27:$BE$22000,5,FALSE))</f>
        <v>2764.09513948637</v>
      </c>
      <c r="BD172" s="220">
        <f ca="1">IF(ISNA(VLOOKUP($AY172,'DATOS | DATA'!$AY$27:$BE$22000,6,FALSE)),NA(),VLOOKUP($AY172,'DATOS | DATA'!$AY$27:$BE$22000,6,FALSE))</f>
        <v>-429.56285247611709</v>
      </c>
      <c r="BE172" s="220">
        <f ca="1">IF(ISNA(VLOOKUP($AY172,'DATOS | DATA'!$AY$27:$BE$22000,7,FALSE)),NA(),VLOOKUP($AY172,'DATOS | DATA'!$AY$27:$BE$22000,7,FALSE))</f>
        <v>4688.9612151725032</v>
      </c>
    </row>
    <row r="173" spans="4:57">
      <c r="D173" s="63">
        <f t="shared" ca="1" si="24"/>
        <v>45666</v>
      </c>
      <c r="E173" s="211">
        <f ca="1">IF(ISNA(VLOOKUP($D173,'DATOS | DATA'!$D$27:$G$22000,2,FALSE)),NA(),VLOOKUP($D173,'DATOS | DATA'!$D$27:$G$22000,2,FALSE))</f>
        <v>10699.35</v>
      </c>
      <c r="F173" s="211">
        <f ca="1">IF(ISNA(VLOOKUP($D173,'DATOS | DATA'!$D$27:$G$22000,3,FALSE)),NA(),VLOOKUP($D173,'DATOS | DATA'!$D$27:$G$22000,3,FALSE))</f>
        <v>19987.974999999999</v>
      </c>
      <c r="G173" s="211">
        <f ca="1">IF(ISNA(VLOOKUP($D173,'DATOS | DATA'!$D$27:$G$22000,4,FALSE)),NA(),VLOOKUP($D173,'DATOS | DATA'!$D$27:$G$22000,4,FALSE))</f>
        <v>30687.325000000001</v>
      </c>
      <c r="I173" s="63">
        <f t="shared" ca="1" si="32"/>
        <v>45666</v>
      </c>
      <c r="J173" s="68">
        <f ca="1">IF(ISNA(VLOOKUP($I173,'DATOS | DATA'!$I$232:$K$21999,2,FALSE)),NA(),IF(VLOOKUP($I173,'DATOS | DATA'!$I$232:$K$21999,2,FALSE)="s/o",NA(),VLOOKUP($I173,'DATOS | DATA'!$I$232:$K$21999,2,FALSE)))</f>
        <v>35.99</v>
      </c>
      <c r="K173" s="68">
        <f ca="1">IF(ISNA(VLOOKUP($I173,'DATOS | DATA'!$I$232:$K$21999,3,FALSE)),NA(),IF(VLOOKUP($I173,'DATOS | DATA'!$I$232:$K$21999,3,FALSE)="s/o",NA(),VLOOKUP($I173,'DATOS | DATA'!$I$232:$K$21999,3,FALSE)))</f>
        <v>36.08</v>
      </c>
      <c r="M173" s="63">
        <f t="shared" ca="1" si="35"/>
        <v>45666</v>
      </c>
      <c r="N173" s="211">
        <f ca="1">IF(ISNA(VLOOKUP($M173,'DATOS | DATA'!$M$27:$O$22000,2,FALSE)),NA(),VLOOKUP($M173,'DATOS | DATA'!$M$27:$O$22000,2,FALSE))</f>
        <v>30904</v>
      </c>
      <c r="O173" s="217">
        <f ca="1">IF(ISNA(VLOOKUP($M173,'DATOS | DATA'!$M$27:$O$22000,3,FALSE)),NA(),VLOOKUP($M173,'DATOS | DATA'!$M$27:$O$22000,3,FALSE))</f>
        <v>1037.75</v>
      </c>
      <c r="Q173" s="63">
        <f t="shared" ca="1" si="25"/>
        <v>45666</v>
      </c>
      <c r="R173" s="210">
        <f ca="1">IF(ISNA(VLOOKUP($Q173,'DATOS | DATA'!$Q$27:$S$22000,2,FALSE)),NA(),VLOOKUP($Q173,'DATOS | DATA'!$Q$27:$S$22000,2,FALSE))</f>
        <v>208.94692952177206</v>
      </c>
      <c r="S173" s="210">
        <f ca="1">IF(ISNA(VLOOKUP($Q173,'DATOS | DATA'!$Q$27:$S$22000,3,FALSE)),NA(),VLOOKUP($Q173,'DATOS | DATA'!$Q$27:$S$22000,3,FALSE))</f>
        <v>94.447646411483419</v>
      </c>
      <c r="T173" s="57"/>
      <c r="U173" s="63">
        <f t="shared" ca="1" si="26"/>
        <v>45666</v>
      </c>
      <c r="V173" s="217">
        <f ca="1">IF(ISNA(VLOOKUP(U173,'DATOS | DATA'!$U$210:$V$22000,2,FALSE)),NA(),VLOOKUP(U173,'DATOS | DATA'!$U$210:$V$22000,2,FALSE))</f>
        <v>47.127207485164249</v>
      </c>
      <c r="X173" s="63">
        <f t="shared" ca="1" si="27"/>
        <v>45666</v>
      </c>
      <c r="Y173" s="210">
        <f ca="1">IF(ISNA(VLOOKUP($X173,'DATOS | DATA'!$X$27:$AA$22000,2,FALSE)),NA(),VLOOKUP($X173,'DATOS | DATA'!$X$27:$AA$22000,2,FALSE))</f>
        <v>31.3125</v>
      </c>
      <c r="Z173" s="210">
        <f ca="1">IF(ISNA(VLOOKUP($X173,'DATOS | DATA'!$X$27:$AA$22000,3,FALSE)),NA(),VLOOKUP($X173,'DATOS | DATA'!$X$27:$AA$22000,3,FALSE))</f>
        <v>27.08</v>
      </c>
      <c r="AA173" s="210">
        <f ca="1">IF(ISNA(VLOOKUP($X173,'DATOS | DATA'!$X$27:$AA$22000,4,FALSE)),NA(),VLOOKUP($X173,'DATOS | DATA'!$X$27:$AA$22000,4,FALSE))</f>
        <v>32.5</v>
      </c>
      <c r="AB173" s="210">
        <f ca="1">IF(ISNA(VLOOKUP($X173,'DATOS | DATA'!$X$27:$AB$22000,5,FALSE)),NA(),VLOOKUP($X173,'DATOS | DATA'!$X$27:$AB$22000,5,FALSE))</f>
        <v>34.1875</v>
      </c>
      <c r="AD173" s="63">
        <f t="shared" ca="1" si="28"/>
        <v>45666</v>
      </c>
      <c r="AE173" s="210">
        <f ca="1">IF(ISNA(VLOOKUP($AD173,'DATOS | DATA'!$AD$27:$AF$22000,2,FALSE)),NA(),VLOOKUP($AD173,'DATOS | DATA'!$AD$27:$AF$22000,2,FALSE))</f>
        <v>37.96</v>
      </c>
      <c r="AF173" s="210">
        <f ca="1">IF(ISNA(VLOOKUP($AD173,'DATOS | DATA'!$AD$27:$AF$22000,3,FALSE)),NA(),VLOOKUP($AD173,'DATOS | DATA'!$AD$27:$AF$22000,3,FALSE))</f>
        <v>71.180000000000007</v>
      </c>
      <c r="AH173" s="63">
        <f t="shared" ca="1" si="29"/>
        <v>45666</v>
      </c>
      <c r="AI173" s="210">
        <f ca="1">IF(ISNA(VLOOKUP($AH173,'DATOS | DATA'!$AH$27:$AK$22000,2,FALSE)),NA(),VLOOKUP($AH173,'DATOS | DATA'!$AH$27:$AK$22000,2,FALSE))</f>
        <v>174.99013588718105</v>
      </c>
      <c r="AJ173" s="210">
        <f ca="1">IF(ISNA(VLOOKUP($AH173,'DATOS | DATA'!$AH$27:$AK$22000,3,FALSE)),NA(),VLOOKUP($AH173,'DATOS | DATA'!$AH$27:$AK$22000,3,FALSE))</f>
        <v>112.07264073613467</v>
      </c>
      <c r="AK173" s="210">
        <f ca="1">IF(ISNA(VLOOKUP($AH173,'DATOS | DATA'!$AH$27:$AK$22000,4,FALSE)),NA(),VLOOKUP($AH173,'DATOS | DATA'!$AH$27:$AK$22000,4,FALSE))</f>
        <v>73.723467577680111</v>
      </c>
      <c r="AM173" s="63">
        <f t="shared" ca="1" si="30"/>
        <v>45666</v>
      </c>
      <c r="AN173" s="217">
        <f ca="1">IF(ISNA(VLOOKUP($AM173,'DATOS | DATA'!$AM$27:$AP$22000,2,FALSE)),NA(),VLOOKUP($AM173,'DATOS | DATA'!$AM$27:$AP$22000,2,FALSE))</f>
        <v>237.66974706652593</v>
      </c>
      <c r="AO173" s="217">
        <f ca="1">IF(ISNA(VLOOKUP($AM173,'DATOS | DATA'!$AM$27:$AP$22000,3,FALSE)),NA(),VLOOKUP($AM173,'DATOS | DATA'!$AM$27:$AP$22000,3,FALSE))</f>
        <v>254.60392539398308</v>
      </c>
      <c r="AP173" s="217">
        <f ca="1">IF(ISNA(VLOOKUP($AM173,'DATOS | DATA'!$AM$27:$AP$22000,4,FALSE)),NA(),VLOOKUP($AM173,'DATOS | DATA'!$AM$27:$AP$22000,4,FALSE))</f>
        <v>225.76230811800437</v>
      </c>
      <c r="AR173" s="63">
        <f t="shared" ca="1" si="31"/>
        <v>45666</v>
      </c>
      <c r="AS173" s="217">
        <f ca="1">IF(ISNA(VLOOKUP($AR173,'DATOS | DATA'!$AR$27:$AT$22000,2,FALSE)),NA(),VLOOKUP($AR173,'DATOS | DATA'!$AR$27:$AT$22000,2,FALSE))</f>
        <v>209.15255569860344</v>
      </c>
      <c r="AT173" s="217">
        <f ca="1">IF(ISNA(VLOOKUP($AR173,'DATOS | DATA'!$AR$27:$AT$22000,3,FALSE)),NA(),VLOOKUP($AR173,'DATOS | DATA'!$AR$27:$AT$22000,3,FALSE))</f>
        <v>109.30808671165187</v>
      </c>
      <c r="AV173" s="63">
        <f t="shared" ca="1" si="33"/>
        <v>45666</v>
      </c>
      <c r="AW173" s="211">
        <f ca="1">IF(ISNA(VLOOKUP(AV173,'DATOS | DATA'!$AV$27:$AW$21786,2,FALSE)),NA(),VLOOKUP(AV173,'DATOS | DATA'!$AV$27:$AW$21786,2,FALSE))</f>
        <v>46118.961769000001</v>
      </c>
      <c r="AY173" s="71">
        <f t="shared" ca="1" si="34"/>
        <v>45666</v>
      </c>
      <c r="AZ173" s="220">
        <f ca="1">IF(ISNA(VLOOKUP($AY173,'DATOS | DATA'!$AY$27:$BE$22000,2,FALSE)),NA(),VLOOKUP($AY173,'DATOS | DATA'!$AY$27:$BE$22000,2,FALSE))</f>
        <v>1193.5596350000003</v>
      </c>
      <c r="BA173" s="220">
        <f ca="1">IF(ISNA(VLOOKUP($AY173,'DATOS | DATA'!$AY$27:$BE$22000,3,FALSE)),NA(),VLOOKUP($AY173,'DATOS | DATA'!$AY$27:$BE$22000,3,FALSE))</f>
        <v>1131.4133365768803</v>
      </c>
      <c r="BB173" s="220">
        <f ca="1">IF(ISNA(VLOOKUP($AY173,'DATOS | DATA'!$AY$27:$BE$22000,4,FALSE)),NA(),VLOOKUP($AY173,'DATOS | DATA'!$AY$27:$BE$22000,4,FALSE))</f>
        <v>89.943219649449944</v>
      </c>
      <c r="BC173" s="220">
        <f ca="1">IF(ISNA(VLOOKUP($AY173,'DATOS | DATA'!$AY$27:$BE$22000,5,FALSE)),NA(),VLOOKUP($AY173,'DATOS | DATA'!$AY$27:$BE$22000,5,FALSE))</f>
        <v>1747.7945244797404</v>
      </c>
      <c r="BD173" s="220">
        <f ca="1">IF(ISNA(VLOOKUP($AY173,'DATOS | DATA'!$AY$27:$BE$22000,6,FALSE)),NA(),VLOOKUP($AY173,'DATOS | DATA'!$AY$27:$BE$22000,6,FALSE))</f>
        <v>-415.2791643790278</v>
      </c>
      <c r="BE173" s="220">
        <f ca="1">IF(ISNA(VLOOKUP($AY173,'DATOS | DATA'!$AY$27:$BE$22000,7,FALSE)),NA(),VLOOKUP($AY173,'DATOS | DATA'!$AY$27:$BE$22000,7,FALSE))</f>
        <v>3747.4315513270421</v>
      </c>
    </row>
    <row r="174" spans="4:57">
      <c r="D174" s="63">
        <f t="shared" ca="1" si="24"/>
        <v>45667</v>
      </c>
      <c r="E174" s="211">
        <f ca="1">IF(ISNA(VLOOKUP($D174,'DATOS | DATA'!$D$27:$G$22000,2,FALSE)),NA(),VLOOKUP($D174,'DATOS | DATA'!$D$27:$G$22000,2,FALSE))</f>
        <v>10452.587</v>
      </c>
      <c r="F174" s="211">
        <f ca="1">IF(ISNA(VLOOKUP($D174,'DATOS | DATA'!$D$27:$G$22000,3,FALSE)),NA(),VLOOKUP($D174,'DATOS | DATA'!$D$27:$G$22000,3,FALSE))</f>
        <v>19962.165000000001</v>
      </c>
      <c r="G174" s="211">
        <f ca="1">IF(ISNA(VLOOKUP($D174,'DATOS | DATA'!$D$27:$G$22000,4,FALSE)),NA(),VLOOKUP($D174,'DATOS | DATA'!$D$27:$G$22000,4,FALSE))</f>
        <v>30414.752</v>
      </c>
      <c r="I174" s="63">
        <f t="shared" ca="1" si="32"/>
        <v>45667</v>
      </c>
      <c r="J174" s="68">
        <f ca="1">IF(ISNA(VLOOKUP($I174,'DATOS | DATA'!$I$232:$K$21999,2,FALSE)),NA(),IF(VLOOKUP($I174,'DATOS | DATA'!$I$232:$K$21999,2,FALSE)="s/o",NA(),VLOOKUP($I174,'DATOS | DATA'!$I$232:$K$21999,2,FALSE)))</f>
        <v>35.67</v>
      </c>
      <c r="K174" s="68">
        <f ca="1">IF(ISNA(VLOOKUP($I174,'DATOS | DATA'!$I$232:$K$21999,3,FALSE)),NA(),IF(VLOOKUP($I174,'DATOS | DATA'!$I$232:$K$21999,3,FALSE)="s/o",NA(),VLOOKUP($I174,'DATOS | DATA'!$I$232:$K$21999,3,FALSE)))</f>
        <v>35.979999999999997</v>
      </c>
      <c r="M174" s="63">
        <f t="shared" ca="1" si="35"/>
        <v>45667</v>
      </c>
      <c r="N174" s="211">
        <f ca="1">IF(ISNA(VLOOKUP($M174,'DATOS | DATA'!$M$27:$O$22000,2,FALSE)),NA(),VLOOKUP($M174,'DATOS | DATA'!$M$27:$O$22000,2,FALSE))</f>
        <v>31038</v>
      </c>
      <c r="O174" s="217">
        <f ca="1">IF(ISNA(VLOOKUP($M174,'DATOS | DATA'!$M$27:$O$22000,3,FALSE)),NA(),VLOOKUP($M174,'DATOS | DATA'!$M$27:$O$22000,3,FALSE))</f>
        <v>1039.75</v>
      </c>
      <c r="Q174" s="63">
        <f t="shared" ca="1" si="25"/>
        <v>45667</v>
      </c>
      <c r="R174" s="210">
        <f ca="1">IF(ISNA(VLOOKUP($Q174,'DATOS | DATA'!$Q$27:$S$22000,2,FALSE)),NA(),VLOOKUP($Q174,'DATOS | DATA'!$Q$27:$S$22000,2,FALSE))</f>
        <v>209.72821281206296</v>
      </c>
      <c r="S174" s="210">
        <f ca="1">IF(ISNA(VLOOKUP($Q174,'DATOS | DATA'!$Q$27:$S$22000,3,FALSE)),NA(),VLOOKUP($Q174,'DATOS | DATA'!$Q$27:$S$22000,3,FALSE))</f>
        <v>92.893792186952282</v>
      </c>
      <c r="T174" s="57"/>
      <c r="U174" s="63">
        <f t="shared" ca="1" si="26"/>
        <v>45667</v>
      </c>
      <c r="V174" s="217">
        <f ca="1">IF(ISNA(VLOOKUP(U174,'DATOS | DATA'!$U$210:$V$22000,2,FALSE)),NA(),VLOOKUP(U174,'DATOS | DATA'!$U$210:$V$22000,2,FALSE))</f>
        <v>46.977427532066315</v>
      </c>
      <c r="X174" s="63">
        <f t="shared" ca="1" si="27"/>
        <v>45667</v>
      </c>
      <c r="Y174" s="210">
        <f ca="1">IF(ISNA(VLOOKUP($X174,'DATOS | DATA'!$X$27:$AA$22000,2,FALSE)),NA(),VLOOKUP($X174,'DATOS | DATA'!$X$27:$AA$22000,2,FALSE))</f>
        <v>31.1875</v>
      </c>
      <c r="Z174" s="210">
        <f ca="1">IF(ISNA(VLOOKUP($X174,'DATOS | DATA'!$X$27:$AA$22000,3,FALSE)),NA(),VLOOKUP($X174,'DATOS | DATA'!$X$27:$AA$22000,3,FALSE))</f>
        <v>26.17</v>
      </c>
      <c r="AA174" s="210">
        <f ca="1">IF(ISNA(VLOOKUP($X174,'DATOS | DATA'!$X$27:$AA$22000,4,FALSE)),NA(),VLOOKUP($X174,'DATOS | DATA'!$X$27:$AA$22000,4,FALSE))</f>
        <v>32.3125</v>
      </c>
      <c r="AB174" s="210">
        <f ca="1">IF(ISNA(VLOOKUP($X174,'DATOS | DATA'!$X$27:$AB$22000,5,FALSE)),NA(),VLOOKUP($X174,'DATOS | DATA'!$X$27:$AB$22000,5,FALSE))</f>
        <v>34.1875</v>
      </c>
      <c r="AD174" s="63">
        <f t="shared" ca="1" si="28"/>
        <v>45667</v>
      </c>
      <c r="AE174" s="210">
        <f ca="1">IF(ISNA(VLOOKUP($AD174,'DATOS | DATA'!$AD$27:$AF$22000,2,FALSE)),NA(),VLOOKUP($AD174,'DATOS | DATA'!$AD$27:$AF$22000,2,FALSE))</f>
        <v>37.880000000000003</v>
      </c>
      <c r="AF174" s="210">
        <f ca="1">IF(ISNA(VLOOKUP($AD174,'DATOS | DATA'!$AD$27:$AF$22000,3,FALSE)),NA(),VLOOKUP($AD174,'DATOS | DATA'!$AD$27:$AF$22000,3,FALSE))</f>
        <v>72.56</v>
      </c>
      <c r="AH174" s="63">
        <f t="shared" ca="1" si="29"/>
        <v>45667</v>
      </c>
      <c r="AI174" s="210">
        <f ca="1">IF(ISNA(VLOOKUP($AH174,'DATOS | DATA'!$AH$27:$AK$22000,2,FALSE)),NA(),VLOOKUP($AH174,'DATOS | DATA'!$AH$27:$AK$22000,2,FALSE))</f>
        <v>174.69591928040984</v>
      </c>
      <c r="AJ174" s="210">
        <f ca="1">IF(ISNA(VLOOKUP($AH174,'DATOS | DATA'!$AH$27:$AK$22000,3,FALSE)),NA(),VLOOKUP($AH174,'DATOS | DATA'!$AH$27:$AK$22000,3,FALSE))</f>
        <v>110.5832261258266</v>
      </c>
      <c r="AK174" s="210">
        <f ca="1">IF(ISNA(VLOOKUP($AH174,'DATOS | DATA'!$AH$27:$AK$22000,4,FALSE)),NA(),VLOOKUP($AH174,'DATOS | DATA'!$AH$27:$AK$22000,4,FALSE))</f>
        <v>71.877930197084822</v>
      </c>
      <c r="AM174" s="63">
        <f t="shared" ca="1" si="30"/>
        <v>45667</v>
      </c>
      <c r="AN174" s="217">
        <f ca="1">IF(ISNA(VLOOKUP($AM174,'DATOS | DATA'!$AM$27:$AP$22000,2,FALSE)),NA(),VLOOKUP($AM174,'DATOS | DATA'!$AM$27:$AP$22000,2,FALSE))</f>
        <v>238.60423062913858</v>
      </c>
      <c r="AO174" s="217">
        <f ca="1">IF(ISNA(VLOOKUP($AM174,'DATOS | DATA'!$AM$27:$AP$22000,3,FALSE)),NA(),VLOOKUP($AM174,'DATOS | DATA'!$AM$27:$AP$22000,3,FALSE))</f>
        <v>255.38950776547168</v>
      </c>
      <c r="AP174" s="217">
        <f ca="1">IF(ISNA(VLOOKUP($AM174,'DATOS | DATA'!$AM$27:$AP$22000,4,FALSE)),NA(),VLOOKUP($AM174,'DATOS | DATA'!$AM$27:$AP$22000,4,FALSE))</f>
        <v>226.75814418612057</v>
      </c>
      <c r="AR174" s="63">
        <f t="shared" ca="1" si="31"/>
        <v>45667</v>
      </c>
      <c r="AS174" s="217">
        <f ca="1">IF(ISNA(VLOOKUP($AR174,'DATOS | DATA'!$AR$27:$AT$22000,2,FALSE)),NA(),VLOOKUP($AR174,'DATOS | DATA'!$AR$27:$AT$22000,2,FALSE))</f>
        <v>210.96796417499141</v>
      </c>
      <c r="AT174" s="217">
        <f ca="1">IF(ISNA(VLOOKUP($AR174,'DATOS | DATA'!$AR$27:$AT$22000,3,FALSE)),NA(),VLOOKUP($AR174,'DATOS | DATA'!$AR$27:$AT$22000,3,FALSE))</f>
        <v>108.57465494501616</v>
      </c>
      <c r="AV174" s="63">
        <f t="shared" ca="1" si="33"/>
        <v>45667</v>
      </c>
      <c r="AW174" s="211">
        <f ca="1">IF(ISNA(VLOOKUP(AV174,'DATOS | DATA'!$AV$27:$AW$21786,2,FALSE)),NA(),VLOOKUP(AV174,'DATOS | DATA'!$AV$27:$AW$21786,2,FALSE))</f>
        <v>45679.950724000002</v>
      </c>
      <c r="AY174" s="71">
        <f t="shared" ca="1" si="34"/>
        <v>45667</v>
      </c>
      <c r="AZ174" s="220">
        <f ca="1">IF(ISNA(VLOOKUP($AY174,'DATOS | DATA'!$AY$27:$BE$22000,2,FALSE)),NA(),VLOOKUP($AY174,'DATOS | DATA'!$AY$27:$BE$22000,2,FALSE))</f>
        <v>1193.39877</v>
      </c>
      <c r="BA174" s="220">
        <f ca="1">IF(ISNA(VLOOKUP($AY174,'DATOS | DATA'!$AY$27:$BE$22000,3,FALSE)),NA(),VLOOKUP($AY174,'DATOS | DATA'!$AY$27:$BE$22000,3,FALSE))</f>
        <v>1131.2155541821903</v>
      </c>
      <c r="BB174" s="220">
        <f ca="1">IF(ISNA(VLOOKUP($AY174,'DATOS | DATA'!$AY$27:$BE$22000,4,FALSE)),NA(),VLOOKUP($AY174,'DATOS | DATA'!$AY$27:$BE$22000,4,FALSE))</f>
        <v>74.987790472939963</v>
      </c>
      <c r="BC174" s="220">
        <f ca="1">IF(ISNA(VLOOKUP($AY174,'DATOS | DATA'!$AY$27:$BE$22000,5,FALSE)),NA(),VLOOKUP($AY174,'DATOS | DATA'!$AY$27:$BE$22000,5,FALSE))</f>
        <v>1221.2865634331606</v>
      </c>
      <c r="BD174" s="220">
        <f ca="1">IF(ISNA(VLOOKUP($AY174,'DATOS | DATA'!$AY$27:$BE$22000,6,FALSE)),NA(),VLOOKUP($AY174,'DATOS | DATA'!$AY$27:$BE$22000,6,FALSE))</f>
        <v>-422.98981096832222</v>
      </c>
      <c r="BE174" s="220">
        <f ca="1">IF(ISNA(VLOOKUP($AY174,'DATOS | DATA'!$AY$27:$BE$22000,7,FALSE)),NA(),VLOOKUP($AY174,'DATOS | DATA'!$AY$27:$BE$22000,7,FALSE))</f>
        <v>3197.8988671199681</v>
      </c>
    </row>
    <row r="175" spans="4:57">
      <c r="D175" s="63">
        <f t="shared" ca="1" si="24"/>
        <v>45668</v>
      </c>
      <c r="E175" s="211">
        <f ca="1">IF(ISNA(VLOOKUP($D175,'DATOS | DATA'!$D$27:$G$22000,2,FALSE)),NA(),VLOOKUP($D175,'DATOS | DATA'!$D$27:$G$22000,2,FALSE))</f>
        <v>10452.587</v>
      </c>
      <c r="F175" s="211">
        <f ca="1">IF(ISNA(VLOOKUP($D175,'DATOS | DATA'!$D$27:$G$22000,3,FALSE)),NA(),VLOOKUP($D175,'DATOS | DATA'!$D$27:$G$22000,3,FALSE))</f>
        <v>19962.165000000001</v>
      </c>
      <c r="G175" s="211">
        <f ca="1">IF(ISNA(VLOOKUP($D175,'DATOS | DATA'!$D$27:$G$22000,4,FALSE)),NA(),VLOOKUP($D175,'DATOS | DATA'!$D$27:$G$22000,4,FALSE))</f>
        <v>30414.752</v>
      </c>
      <c r="I175" s="63">
        <f t="shared" ca="1" si="32"/>
        <v>45668</v>
      </c>
      <c r="J175" s="68" t="e">
        <f ca="1">IF(ISNA(VLOOKUP($I175,'DATOS | DATA'!$I$232:$K$21999,2,FALSE)),NA(),IF(VLOOKUP($I175,'DATOS | DATA'!$I$232:$K$21999,2,FALSE)="s/o",NA(),VLOOKUP($I175,'DATOS | DATA'!$I$232:$K$21999,2,FALSE)))</f>
        <v>#N/A</v>
      </c>
      <c r="K175" s="68" t="e">
        <f ca="1">IF(ISNA(VLOOKUP($I175,'DATOS | DATA'!$I$232:$K$21999,3,FALSE)),NA(),IF(VLOOKUP($I175,'DATOS | DATA'!$I$232:$K$21999,3,FALSE)="s/o",NA(),VLOOKUP($I175,'DATOS | DATA'!$I$232:$K$21999,3,FALSE)))</f>
        <v>#N/A</v>
      </c>
      <c r="M175" s="63">
        <f t="shared" ca="1" si="35"/>
        <v>45668</v>
      </c>
      <c r="N175" s="211">
        <f ca="1">IF(ISNA(VLOOKUP($M175,'DATOS | DATA'!$M$27:$O$22000,2,FALSE)),NA(),VLOOKUP($M175,'DATOS | DATA'!$M$27:$O$22000,2,FALSE))</f>
        <v>31038</v>
      </c>
      <c r="O175" s="217">
        <f ca="1">IF(ISNA(VLOOKUP($M175,'DATOS | DATA'!$M$27:$O$22000,3,FALSE)),NA(),VLOOKUP($M175,'DATOS | DATA'!$M$27:$O$22000,3,FALSE))</f>
        <v>1039.75</v>
      </c>
      <c r="Q175" s="63">
        <f t="shared" ca="1" si="25"/>
        <v>45668</v>
      </c>
      <c r="R175" s="210">
        <f ca="1">IF(ISNA(VLOOKUP($Q175,'DATOS | DATA'!$Q$27:$S$22000,2,FALSE)),NA(),VLOOKUP($Q175,'DATOS | DATA'!$Q$27:$S$22000,2,FALSE))</f>
        <v>209.31525156713425</v>
      </c>
      <c r="S175" s="210">
        <f ca="1">IF(ISNA(VLOOKUP($Q175,'DATOS | DATA'!$Q$27:$S$22000,3,FALSE)),NA(),VLOOKUP($Q175,'DATOS | DATA'!$Q$27:$S$22000,3,FALSE))</f>
        <v>91.899525809807841</v>
      </c>
      <c r="T175" s="57"/>
      <c r="U175" s="63">
        <f t="shared" ca="1" si="26"/>
        <v>45668</v>
      </c>
      <c r="V175" s="217">
        <f ca="1">IF(ISNA(VLOOKUP(U175,'DATOS | DATA'!$U$210:$V$22000,2,FALSE)),NA(),VLOOKUP(U175,'DATOS | DATA'!$U$210:$V$22000,2,FALSE))</f>
        <v>46.977427532066315</v>
      </c>
      <c r="X175" s="63">
        <f t="shared" ca="1" si="27"/>
        <v>45668</v>
      </c>
      <c r="Y175" s="210" t="e">
        <f ca="1">IF(ISNA(VLOOKUP($X175,'DATOS | DATA'!$X$27:$AA$22000,2,FALSE)),NA(),VLOOKUP($X175,'DATOS | DATA'!$X$27:$AA$22000,2,FALSE))</f>
        <v>#N/A</v>
      </c>
      <c r="Z175" s="210" t="e">
        <f ca="1">IF(ISNA(VLOOKUP($X175,'DATOS | DATA'!$X$27:$AA$22000,3,FALSE)),NA(),VLOOKUP($X175,'DATOS | DATA'!$X$27:$AA$22000,3,FALSE))</f>
        <v>#N/A</v>
      </c>
      <c r="AA175" s="210" t="e">
        <f ca="1">IF(ISNA(VLOOKUP($X175,'DATOS | DATA'!$X$27:$AA$22000,4,FALSE)),NA(),VLOOKUP($X175,'DATOS | DATA'!$X$27:$AA$22000,4,FALSE))</f>
        <v>#N/A</v>
      </c>
      <c r="AB175" s="210" t="e">
        <f ca="1">IF(ISNA(VLOOKUP($X175,'DATOS | DATA'!$X$27:$AB$22000,5,FALSE)),NA(),VLOOKUP($X175,'DATOS | DATA'!$X$27:$AB$22000,5,FALSE))</f>
        <v>#N/A</v>
      </c>
      <c r="AD175" s="63">
        <f t="shared" ca="1" si="28"/>
        <v>45668</v>
      </c>
      <c r="AE175" s="210" t="e">
        <f ca="1">IF(ISNA(VLOOKUP($AD175,'DATOS | DATA'!$AD$27:$AF$22000,2,FALSE)),NA(),VLOOKUP($AD175,'DATOS | DATA'!$AD$27:$AF$22000,2,FALSE))</f>
        <v>#N/A</v>
      </c>
      <c r="AF175" s="210" t="e">
        <f ca="1">IF(ISNA(VLOOKUP($AD175,'DATOS | DATA'!$AD$27:$AF$22000,3,FALSE)),NA(),VLOOKUP($AD175,'DATOS | DATA'!$AD$27:$AF$22000,3,FALSE))</f>
        <v>#N/A</v>
      </c>
      <c r="AH175" s="63">
        <f t="shared" ca="1" si="29"/>
        <v>45668</v>
      </c>
      <c r="AI175" s="210">
        <f ca="1">IF(ISNA(VLOOKUP($AH175,'DATOS | DATA'!$AH$27:$AK$22000,2,FALSE)),NA(),VLOOKUP($AH175,'DATOS | DATA'!$AH$27:$AK$22000,2,FALSE))</f>
        <v>174.45327897620922</v>
      </c>
      <c r="AJ175" s="210">
        <f ca="1">IF(ISNA(VLOOKUP($AH175,'DATOS | DATA'!$AH$27:$AK$22000,3,FALSE)),NA(),VLOOKUP($AH175,'DATOS | DATA'!$AH$27:$AK$22000,3,FALSE))</f>
        <v>109.61078395751089</v>
      </c>
      <c r="AK175" s="210">
        <f ca="1">IF(ISNA(VLOOKUP($AH175,'DATOS | DATA'!$AH$27:$AK$22000,4,FALSE)),NA(),VLOOKUP($AH175,'DATOS | DATA'!$AH$27:$AK$22000,4,FALSE))</f>
        <v>70.682842533407907</v>
      </c>
      <c r="AM175" s="63">
        <f t="shared" ca="1" si="30"/>
        <v>45668</v>
      </c>
      <c r="AN175" s="217">
        <f ca="1">IF(ISNA(VLOOKUP($AM175,'DATOS | DATA'!$AM$27:$AP$22000,2,FALSE)),NA(),VLOOKUP($AM175,'DATOS | DATA'!$AM$27:$AP$22000,2,FALSE))</f>
        <v>239.39847633444336</v>
      </c>
      <c r="AO175" s="217">
        <f ca="1">IF(ISNA(VLOOKUP($AM175,'DATOS | DATA'!$AM$27:$AP$22000,3,FALSE)),NA(),VLOOKUP($AM175,'DATOS | DATA'!$AM$27:$AP$22000,3,FALSE))</f>
        <v>255.73051397026364</v>
      </c>
      <c r="AP175" s="217">
        <f ca="1">IF(ISNA(VLOOKUP($AM175,'DATOS | DATA'!$AM$27:$AP$22000,4,FALSE)),NA(),VLOOKUP($AM175,'DATOS | DATA'!$AM$27:$AP$22000,4,FALSE))</f>
        <v>227.90489665417812</v>
      </c>
      <c r="AR175" s="63">
        <f t="shared" ca="1" si="31"/>
        <v>45668</v>
      </c>
      <c r="AS175" s="217">
        <f ca="1">IF(ISNA(VLOOKUP($AR175,'DATOS | DATA'!$AR$27:$AT$22000,2,FALSE)),NA(),VLOOKUP($AR175,'DATOS | DATA'!$AR$27:$AT$22000,2,FALSE))</f>
        <v>212.15809358888583</v>
      </c>
      <c r="AT175" s="217">
        <f ca="1">IF(ISNA(VLOOKUP($AR175,'DATOS | DATA'!$AR$27:$AT$22000,3,FALSE)),NA(),VLOOKUP($AR175,'DATOS | DATA'!$AR$27:$AT$22000,3,FALSE))</f>
        <v>107.86545492898325</v>
      </c>
      <c r="AV175" s="63">
        <f t="shared" ca="1" si="33"/>
        <v>45668</v>
      </c>
      <c r="AW175" s="211">
        <f ca="1">IF(ISNA(VLOOKUP(AV175,'DATOS | DATA'!$AV$27:$AW$21786,2,FALSE)),NA(),VLOOKUP(AV175,'DATOS | DATA'!$AV$27:$AW$21786,2,FALSE))</f>
        <v>45679.950724000002</v>
      </c>
      <c r="AY175" s="71">
        <f t="shared" ca="1" si="34"/>
        <v>45668</v>
      </c>
      <c r="AZ175" s="220" t="e">
        <f ca="1">IF(ISNA(VLOOKUP($AY175,'DATOS | DATA'!$AY$27:$BE$22000,2,FALSE)),NA(),VLOOKUP($AY175,'DATOS | DATA'!$AY$27:$BE$22000,2,FALSE))</f>
        <v>#N/A</v>
      </c>
      <c r="BA175" s="220" t="e">
        <f ca="1">IF(ISNA(VLOOKUP($AY175,'DATOS | DATA'!$AY$27:$BE$22000,3,FALSE)),NA(),VLOOKUP($AY175,'DATOS | DATA'!$AY$27:$BE$22000,3,FALSE))</f>
        <v>#N/A</v>
      </c>
      <c r="BB175" s="220" t="e">
        <f ca="1">IF(ISNA(VLOOKUP($AY175,'DATOS | DATA'!$AY$27:$BE$22000,4,FALSE)),NA(),VLOOKUP($AY175,'DATOS | DATA'!$AY$27:$BE$22000,4,FALSE))</f>
        <v>#N/A</v>
      </c>
      <c r="BC175" s="220" t="e">
        <f ca="1">IF(ISNA(VLOOKUP($AY175,'DATOS | DATA'!$AY$27:$BE$22000,5,FALSE)),NA(),VLOOKUP($AY175,'DATOS | DATA'!$AY$27:$BE$22000,5,FALSE))</f>
        <v>#N/A</v>
      </c>
      <c r="BD175" s="220" t="e">
        <f ca="1">IF(ISNA(VLOOKUP($AY175,'DATOS | DATA'!$AY$27:$BE$22000,6,FALSE)),NA(),VLOOKUP($AY175,'DATOS | DATA'!$AY$27:$BE$22000,6,FALSE))</f>
        <v>#N/A</v>
      </c>
      <c r="BE175" s="220" t="e">
        <f ca="1">IF(ISNA(VLOOKUP($AY175,'DATOS | DATA'!$AY$27:$BE$22000,7,FALSE)),NA(),VLOOKUP($AY175,'DATOS | DATA'!$AY$27:$BE$22000,7,FALSE))</f>
        <v>#N/A</v>
      </c>
    </row>
    <row r="176" spans="4:57">
      <c r="D176" s="63">
        <f t="shared" ca="1" si="24"/>
        <v>45669</v>
      </c>
      <c r="E176" s="211">
        <f ca="1">IF(ISNA(VLOOKUP($D176,'DATOS | DATA'!$D$27:$G$22000,2,FALSE)),NA(),VLOOKUP($D176,'DATOS | DATA'!$D$27:$G$22000,2,FALSE))</f>
        <v>10452.587</v>
      </c>
      <c r="F176" s="211">
        <f ca="1">IF(ISNA(VLOOKUP($D176,'DATOS | DATA'!$D$27:$G$22000,3,FALSE)),NA(),VLOOKUP($D176,'DATOS | DATA'!$D$27:$G$22000,3,FALSE))</f>
        <v>19962.165000000001</v>
      </c>
      <c r="G176" s="211">
        <f ca="1">IF(ISNA(VLOOKUP($D176,'DATOS | DATA'!$D$27:$G$22000,4,FALSE)),NA(),VLOOKUP($D176,'DATOS | DATA'!$D$27:$G$22000,4,FALSE))</f>
        <v>30414.752</v>
      </c>
      <c r="I176" s="63">
        <f t="shared" ca="1" si="32"/>
        <v>45669</v>
      </c>
      <c r="J176" s="68" t="e">
        <f ca="1">IF(ISNA(VLOOKUP($I176,'DATOS | DATA'!$I$232:$K$21999,2,FALSE)),NA(),IF(VLOOKUP($I176,'DATOS | DATA'!$I$232:$K$21999,2,FALSE)="s/o",NA(),VLOOKUP($I176,'DATOS | DATA'!$I$232:$K$21999,2,FALSE)))</f>
        <v>#N/A</v>
      </c>
      <c r="K176" s="68" t="e">
        <f ca="1">IF(ISNA(VLOOKUP($I176,'DATOS | DATA'!$I$232:$K$21999,3,FALSE)),NA(),IF(VLOOKUP($I176,'DATOS | DATA'!$I$232:$K$21999,3,FALSE)="s/o",NA(),VLOOKUP($I176,'DATOS | DATA'!$I$232:$K$21999,3,FALSE)))</f>
        <v>#N/A</v>
      </c>
      <c r="M176" s="63">
        <f t="shared" ca="1" si="35"/>
        <v>45669</v>
      </c>
      <c r="N176" s="211">
        <f ca="1">IF(ISNA(VLOOKUP($M176,'DATOS | DATA'!$M$27:$O$22000,2,FALSE)),NA(),VLOOKUP($M176,'DATOS | DATA'!$M$27:$O$22000,2,FALSE))</f>
        <v>31038</v>
      </c>
      <c r="O176" s="217">
        <f ca="1">IF(ISNA(VLOOKUP($M176,'DATOS | DATA'!$M$27:$O$22000,3,FALSE)),NA(),VLOOKUP($M176,'DATOS | DATA'!$M$27:$O$22000,3,FALSE))</f>
        <v>1039.75</v>
      </c>
      <c r="Q176" s="63">
        <f t="shared" ca="1" si="25"/>
        <v>45669</v>
      </c>
      <c r="R176" s="210">
        <f ca="1">IF(ISNA(VLOOKUP($Q176,'DATOS | DATA'!$Q$27:$S$22000,2,FALSE)),NA(),VLOOKUP($Q176,'DATOS | DATA'!$Q$27:$S$22000,2,FALSE))</f>
        <v>208.60595287144253</v>
      </c>
      <c r="S176" s="210">
        <f ca="1">IF(ISNA(VLOOKUP($Q176,'DATOS | DATA'!$Q$27:$S$22000,3,FALSE)),NA(),VLOOKUP($Q176,'DATOS | DATA'!$Q$27:$S$22000,3,FALSE))</f>
        <v>90.95885628592788</v>
      </c>
      <c r="T176" s="57"/>
      <c r="U176" s="63">
        <f t="shared" ca="1" si="26"/>
        <v>45669</v>
      </c>
      <c r="V176" s="217">
        <f ca="1">IF(ISNA(VLOOKUP(U176,'DATOS | DATA'!$U$210:$V$22000,2,FALSE)),NA(),VLOOKUP(U176,'DATOS | DATA'!$U$210:$V$22000,2,FALSE))</f>
        <v>46.977427532066315</v>
      </c>
      <c r="X176" s="63">
        <f t="shared" ca="1" si="27"/>
        <v>45669</v>
      </c>
      <c r="Y176" s="210" t="e">
        <f ca="1">IF(ISNA(VLOOKUP($X176,'DATOS | DATA'!$X$27:$AA$22000,2,FALSE)),NA(),VLOOKUP($X176,'DATOS | DATA'!$X$27:$AA$22000,2,FALSE))</f>
        <v>#N/A</v>
      </c>
      <c r="Z176" s="210" t="e">
        <f ca="1">IF(ISNA(VLOOKUP($X176,'DATOS | DATA'!$X$27:$AA$22000,3,FALSE)),NA(),VLOOKUP($X176,'DATOS | DATA'!$X$27:$AA$22000,3,FALSE))</f>
        <v>#N/A</v>
      </c>
      <c r="AA176" s="210" t="e">
        <f ca="1">IF(ISNA(VLOOKUP($X176,'DATOS | DATA'!$X$27:$AA$22000,4,FALSE)),NA(),VLOOKUP($X176,'DATOS | DATA'!$X$27:$AA$22000,4,FALSE))</f>
        <v>#N/A</v>
      </c>
      <c r="AB176" s="210" t="e">
        <f ca="1">IF(ISNA(VLOOKUP($X176,'DATOS | DATA'!$X$27:$AB$22000,5,FALSE)),NA(),VLOOKUP($X176,'DATOS | DATA'!$X$27:$AB$22000,5,FALSE))</f>
        <v>#N/A</v>
      </c>
      <c r="AD176" s="63">
        <f t="shared" ca="1" si="28"/>
        <v>45669</v>
      </c>
      <c r="AE176" s="210" t="e">
        <f ca="1">IF(ISNA(VLOOKUP($AD176,'DATOS | DATA'!$AD$27:$AF$22000,2,FALSE)),NA(),VLOOKUP($AD176,'DATOS | DATA'!$AD$27:$AF$22000,2,FALSE))</f>
        <v>#N/A</v>
      </c>
      <c r="AF176" s="210" t="e">
        <f ca="1">IF(ISNA(VLOOKUP($AD176,'DATOS | DATA'!$AD$27:$AF$22000,3,FALSE)),NA(),VLOOKUP($AD176,'DATOS | DATA'!$AD$27:$AF$22000,3,FALSE))</f>
        <v>#N/A</v>
      </c>
      <c r="AH176" s="63">
        <f t="shared" ca="1" si="29"/>
        <v>45669</v>
      </c>
      <c r="AI176" s="210">
        <f ca="1">IF(ISNA(VLOOKUP($AH176,'DATOS | DATA'!$AH$27:$AK$22000,2,FALSE)),NA(),VLOOKUP($AH176,'DATOS | DATA'!$AH$27:$AK$22000,2,FALSE))</f>
        <v>174.43454811481303</v>
      </c>
      <c r="AJ176" s="210">
        <f ca="1">IF(ISNA(VLOOKUP($AH176,'DATOS | DATA'!$AH$27:$AK$22000,3,FALSE)),NA(),VLOOKUP($AH176,'DATOS | DATA'!$AH$27:$AK$22000,3,FALSE))</f>
        <v>108.76182076120338</v>
      </c>
      <c r="AK176" s="210">
        <f ca="1">IF(ISNA(VLOOKUP($AH176,'DATOS | DATA'!$AH$27:$AK$22000,4,FALSE)),NA(),VLOOKUP($AH176,'DATOS | DATA'!$AH$27:$AK$22000,4,FALSE))</f>
        <v>69.551155639805785</v>
      </c>
      <c r="AM176" s="63">
        <f t="shared" ca="1" si="30"/>
        <v>45669</v>
      </c>
      <c r="AN176" s="217">
        <f ca="1">IF(ISNA(VLOOKUP($AM176,'DATOS | DATA'!$AM$27:$AP$22000,2,FALSE)),NA(),VLOOKUP($AM176,'DATOS | DATA'!$AM$27:$AP$22000,2,FALSE))</f>
        <v>240.02145904889153</v>
      </c>
      <c r="AO176" s="217">
        <f ca="1">IF(ISNA(VLOOKUP($AM176,'DATOS | DATA'!$AM$27:$AP$22000,3,FALSE)),NA(),VLOOKUP($AM176,'DATOS | DATA'!$AM$27:$AP$22000,3,FALSE))</f>
        <v>255.95460032221897</v>
      </c>
      <c r="AP176" s="217">
        <f ca="1">IF(ISNA(VLOOKUP($AM176,'DATOS | DATA'!$AM$27:$AP$22000,4,FALSE)),NA(),VLOOKUP($AM176,'DATOS | DATA'!$AM$27:$AP$22000,4,FALSE))</f>
        <v>228.81160917612215</v>
      </c>
      <c r="AR176" s="63">
        <f t="shared" ca="1" si="31"/>
        <v>45669</v>
      </c>
      <c r="AS176" s="217">
        <f ca="1">IF(ISNA(VLOOKUP($AR176,'DATOS | DATA'!$AR$27:$AT$22000,2,FALSE)),NA(),VLOOKUP($AR176,'DATOS | DATA'!$AR$27:$AT$22000,2,FALSE))</f>
        <v>213.26225509481466</v>
      </c>
      <c r="AT176" s="217">
        <f ca="1">IF(ISNA(VLOOKUP($AR176,'DATOS | DATA'!$AR$27:$AT$22000,3,FALSE)),NA(),VLOOKUP($AR176,'DATOS | DATA'!$AR$27:$AT$22000,3,FALSE))</f>
        <v>107.18074800279358</v>
      </c>
      <c r="AV176" s="63">
        <f t="shared" ca="1" si="33"/>
        <v>45669</v>
      </c>
      <c r="AW176" s="211">
        <f ca="1">IF(ISNA(VLOOKUP(AV176,'DATOS | DATA'!$AV$27:$AW$21786,2,FALSE)),NA(),VLOOKUP(AV176,'DATOS | DATA'!$AV$27:$AW$21786,2,FALSE))</f>
        <v>45679.950724000002</v>
      </c>
      <c r="AY176" s="71">
        <f t="shared" ca="1" si="34"/>
        <v>45669</v>
      </c>
      <c r="AZ176" s="220" t="e">
        <f ca="1">IF(ISNA(VLOOKUP($AY176,'DATOS | DATA'!$AY$27:$BE$22000,2,FALSE)),NA(),VLOOKUP($AY176,'DATOS | DATA'!$AY$27:$BE$22000,2,FALSE))</f>
        <v>#N/A</v>
      </c>
      <c r="BA176" s="220" t="e">
        <f ca="1">IF(ISNA(VLOOKUP($AY176,'DATOS | DATA'!$AY$27:$BE$22000,3,FALSE)),NA(),VLOOKUP($AY176,'DATOS | DATA'!$AY$27:$BE$22000,3,FALSE))</f>
        <v>#N/A</v>
      </c>
      <c r="BB176" s="220" t="e">
        <f ca="1">IF(ISNA(VLOOKUP($AY176,'DATOS | DATA'!$AY$27:$BE$22000,4,FALSE)),NA(),VLOOKUP($AY176,'DATOS | DATA'!$AY$27:$BE$22000,4,FALSE))</f>
        <v>#N/A</v>
      </c>
      <c r="BC176" s="220" t="e">
        <f ca="1">IF(ISNA(VLOOKUP($AY176,'DATOS | DATA'!$AY$27:$BE$22000,5,FALSE)),NA(),VLOOKUP($AY176,'DATOS | DATA'!$AY$27:$BE$22000,5,FALSE))</f>
        <v>#N/A</v>
      </c>
      <c r="BD176" s="220" t="e">
        <f ca="1">IF(ISNA(VLOOKUP($AY176,'DATOS | DATA'!$AY$27:$BE$22000,6,FALSE)),NA(),VLOOKUP($AY176,'DATOS | DATA'!$AY$27:$BE$22000,6,FALSE))</f>
        <v>#N/A</v>
      </c>
      <c r="BE176" s="220" t="e">
        <f ca="1">IF(ISNA(VLOOKUP($AY176,'DATOS | DATA'!$AY$27:$BE$22000,7,FALSE)),NA(),VLOOKUP($AY176,'DATOS | DATA'!$AY$27:$BE$22000,7,FALSE))</f>
        <v>#N/A</v>
      </c>
    </row>
    <row r="177" spans="4:57">
      <c r="D177" s="63">
        <f t="shared" ca="1" si="24"/>
        <v>45670</v>
      </c>
      <c r="E177" s="211">
        <f ca="1">IF(ISNA(VLOOKUP($D177,'DATOS | DATA'!$D$27:$G$22000,2,FALSE)),NA(),VLOOKUP($D177,'DATOS | DATA'!$D$27:$G$22000,2,FALSE))</f>
        <v>10044.788</v>
      </c>
      <c r="F177" s="211">
        <f ca="1">IF(ISNA(VLOOKUP($D177,'DATOS | DATA'!$D$27:$G$22000,3,FALSE)),NA(),VLOOKUP($D177,'DATOS | DATA'!$D$27:$G$22000,3,FALSE))</f>
        <v>19943.884999999998</v>
      </c>
      <c r="G177" s="211">
        <f ca="1">IF(ISNA(VLOOKUP($D177,'DATOS | DATA'!$D$27:$G$22000,4,FALSE)),NA(),VLOOKUP($D177,'DATOS | DATA'!$D$27:$G$22000,4,FALSE))</f>
        <v>29988.672999999999</v>
      </c>
      <c r="I177" s="63">
        <f t="shared" ca="1" si="32"/>
        <v>45670</v>
      </c>
      <c r="J177" s="68">
        <f ca="1">IF(ISNA(VLOOKUP($I177,'DATOS | DATA'!$I$232:$K$21999,2,FALSE)),NA(),IF(VLOOKUP($I177,'DATOS | DATA'!$I$232:$K$21999,2,FALSE)="s/o",NA(),VLOOKUP($I177,'DATOS | DATA'!$I$232:$K$21999,2,FALSE)))</f>
        <v>36</v>
      </c>
      <c r="K177" s="68">
        <f ca="1">IF(ISNA(VLOOKUP($I177,'DATOS | DATA'!$I$232:$K$21999,3,FALSE)),NA(),IF(VLOOKUP($I177,'DATOS | DATA'!$I$232:$K$21999,3,FALSE)="s/o",NA(),VLOOKUP($I177,'DATOS | DATA'!$I$232:$K$21999,3,FALSE)))</f>
        <v>35.97</v>
      </c>
      <c r="M177" s="63">
        <f t="shared" ca="1" si="35"/>
        <v>45670</v>
      </c>
      <c r="N177" s="211">
        <f ca="1">IF(ISNA(VLOOKUP($M177,'DATOS | DATA'!$M$27:$O$22000,2,FALSE)),NA(),VLOOKUP($M177,'DATOS | DATA'!$M$27:$O$22000,2,FALSE))</f>
        <v>30835</v>
      </c>
      <c r="O177" s="217">
        <f ca="1">IF(ISNA(VLOOKUP($M177,'DATOS | DATA'!$M$27:$O$22000,3,FALSE)),NA(),VLOOKUP($M177,'DATOS | DATA'!$M$27:$O$22000,3,FALSE))</f>
        <v>1040.25</v>
      </c>
      <c r="Q177" s="63">
        <f t="shared" ca="1" si="25"/>
        <v>45670</v>
      </c>
      <c r="R177" s="210">
        <f ca="1">IF(ISNA(VLOOKUP($Q177,'DATOS | DATA'!$Q$27:$S$22000,2,FALSE)),NA(),VLOOKUP($Q177,'DATOS | DATA'!$Q$27:$S$22000,2,FALSE))</f>
        <v>207.96177339241675</v>
      </c>
      <c r="S177" s="210">
        <f ca="1">IF(ISNA(VLOOKUP($Q177,'DATOS | DATA'!$Q$27:$S$22000,3,FALSE)),NA(),VLOOKUP($Q177,'DATOS | DATA'!$Q$27:$S$22000,3,FALSE))</f>
        <v>90.068540439749853</v>
      </c>
      <c r="T177" s="57"/>
      <c r="U177" s="63">
        <f t="shared" ca="1" si="26"/>
        <v>45670</v>
      </c>
      <c r="V177" s="217">
        <f ca="1">IF(ISNA(VLOOKUP(U177,'DATOS | DATA'!$U$210:$V$22000,2,FALSE)),NA(),VLOOKUP(U177,'DATOS | DATA'!$U$210:$V$22000,2,FALSE))</f>
        <v>46.969843067686618</v>
      </c>
      <c r="X177" s="63">
        <f t="shared" ca="1" si="27"/>
        <v>45670</v>
      </c>
      <c r="Y177" s="210">
        <f ca="1">IF(ISNA(VLOOKUP($X177,'DATOS | DATA'!$X$27:$AA$22000,2,FALSE)),NA(),VLOOKUP($X177,'DATOS | DATA'!$X$27:$AA$22000,2,FALSE))</f>
        <v>31.625</v>
      </c>
      <c r="Z177" s="210">
        <f ca="1">IF(ISNA(VLOOKUP($X177,'DATOS | DATA'!$X$27:$AA$22000,3,FALSE)),NA(),VLOOKUP($X177,'DATOS | DATA'!$X$27:$AA$22000,3,FALSE))</f>
        <v>27.09</v>
      </c>
      <c r="AA177" s="210">
        <f ca="1">IF(ISNA(VLOOKUP($X177,'DATOS | DATA'!$X$27:$AA$22000,4,FALSE)),NA(),VLOOKUP($X177,'DATOS | DATA'!$X$27:$AA$22000,4,FALSE))</f>
        <v>32.6875</v>
      </c>
      <c r="AB177" s="210">
        <f ca="1">IF(ISNA(VLOOKUP($X177,'DATOS | DATA'!$X$27:$AB$22000,5,FALSE)),NA(),VLOOKUP($X177,'DATOS | DATA'!$X$27:$AB$22000,5,FALSE))</f>
        <v>34.25</v>
      </c>
      <c r="AD177" s="63">
        <f t="shared" ca="1" si="28"/>
        <v>45670</v>
      </c>
      <c r="AE177" s="210">
        <f ca="1">IF(ISNA(VLOOKUP($AD177,'DATOS | DATA'!$AD$27:$AF$22000,2,FALSE)),NA(),VLOOKUP($AD177,'DATOS | DATA'!$AD$27:$AF$22000,2,FALSE))</f>
        <v>37.97</v>
      </c>
      <c r="AF177" s="210">
        <f ca="1">IF(ISNA(VLOOKUP($AD177,'DATOS | DATA'!$AD$27:$AF$22000,3,FALSE)),NA(),VLOOKUP($AD177,'DATOS | DATA'!$AD$27:$AF$22000,3,FALSE))</f>
        <v>73.86</v>
      </c>
      <c r="AH177" s="63">
        <f t="shared" ca="1" si="29"/>
        <v>45670</v>
      </c>
      <c r="AI177" s="210">
        <f ca="1">IF(ISNA(VLOOKUP($AH177,'DATOS | DATA'!$AH$27:$AK$22000,2,FALSE)),NA(),VLOOKUP($AH177,'DATOS | DATA'!$AH$27:$AK$22000,2,FALSE))</f>
        <v>174.5257677408874</v>
      </c>
      <c r="AJ177" s="210">
        <f ca="1">IF(ISNA(VLOOKUP($AH177,'DATOS | DATA'!$AH$27:$AK$22000,3,FALSE)),NA(),VLOOKUP($AH177,'DATOS | DATA'!$AH$27:$AK$22000,3,FALSE))</f>
        <v>107.97393366877768</v>
      </c>
      <c r="AK177" s="210">
        <f ca="1">IF(ISNA(VLOOKUP($AH177,'DATOS | DATA'!$AH$27:$AK$22000,4,FALSE)),NA(),VLOOKUP($AH177,'DATOS | DATA'!$AH$27:$AK$22000,4,FALSE))</f>
        <v>68.446070137250658</v>
      </c>
      <c r="AM177" s="63">
        <f t="shared" ca="1" si="30"/>
        <v>45670</v>
      </c>
      <c r="AN177" s="217">
        <f ca="1">IF(ISNA(VLOOKUP($AM177,'DATOS | DATA'!$AM$27:$AP$22000,2,FALSE)),NA(),VLOOKUP($AM177,'DATOS | DATA'!$AM$27:$AP$22000,2,FALSE))</f>
        <v>240.78474380679191</v>
      </c>
      <c r="AO177" s="217">
        <f ca="1">IF(ISNA(VLOOKUP($AM177,'DATOS | DATA'!$AM$27:$AP$22000,3,FALSE)),NA(),VLOOKUP($AM177,'DATOS | DATA'!$AM$27:$AP$22000,3,FALSE))</f>
        <v>256.32877648582661</v>
      </c>
      <c r="AP177" s="217">
        <f ca="1">IF(ISNA(VLOOKUP($AM177,'DATOS | DATA'!$AM$27:$AP$22000,4,FALSE)),NA(),VLOOKUP($AM177,'DATOS | DATA'!$AM$27:$AP$22000,4,FALSE))</f>
        <v>229.90040398973557</v>
      </c>
      <c r="AR177" s="63">
        <f t="shared" ca="1" si="31"/>
        <v>45670</v>
      </c>
      <c r="AS177" s="217">
        <f ca="1">IF(ISNA(VLOOKUP($AR177,'DATOS | DATA'!$AR$27:$AT$22000,2,FALSE)),NA(),VLOOKUP($AR177,'DATOS | DATA'!$AR$27:$AT$22000,2,FALSE))</f>
        <v>214.4746025972494</v>
      </c>
      <c r="AT177" s="217">
        <f ca="1">IF(ISNA(VLOOKUP($AR177,'DATOS | DATA'!$AR$27:$AT$22000,3,FALSE)),NA(),VLOOKUP($AR177,'DATOS | DATA'!$AR$27:$AT$22000,3,FALSE))</f>
        <v>106.53577802310004</v>
      </c>
      <c r="AV177" s="63">
        <f t="shared" ca="1" si="33"/>
        <v>45670</v>
      </c>
      <c r="AW177" s="211">
        <f ca="1">IF(ISNA(VLOOKUP(AV177,'DATOS | DATA'!$AV$27:$AW$21786,2,FALSE)),NA(),VLOOKUP(AV177,'DATOS | DATA'!$AV$27:$AW$21786,2,FALSE))</f>
        <v>44904.105326999997</v>
      </c>
      <c r="AY177" s="71">
        <f t="shared" ca="1" si="34"/>
        <v>45670</v>
      </c>
      <c r="AZ177" s="220">
        <f ca="1">IF(ISNA(VLOOKUP($AY177,'DATOS | DATA'!$AY$27:$BE$22000,2,FALSE)),NA(),VLOOKUP($AY177,'DATOS | DATA'!$AY$27:$BE$22000,2,FALSE))</f>
        <v>1201.458245</v>
      </c>
      <c r="BA177" s="220">
        <f ca="1">IF(ISNA(VLOOKUP($AY177,'DATOS | DATA'!$AY$27:$BE$22000,3,FALSE)),NA(),VLOOKUP($AY177,'DATOS | DATA'!$AY$27:$BE$22000,3,FALSE))</f>
        <v>1131.3295905198102</v>
      </c>
      <c r="BB177" s="220">
        <f ca="1">IF(ISNA(VLOOKUP($AY177,'DATOS | DATA'!$AY$27:$BE$22000,4,FALSE)),NA(),VLOOKUP($AY177,'DATOS | DATA'!$AY$27:$BE$22000,4,FALSE))</f>
        <v>261.82493910347995</v>
      </c>
      <c r="BC177" s="220">
        <f ca="1">IF(ISNA(VLOOKUP($AY177,'DATOS | DATA'!$AY$27:$BE$22000,5,FALSE)),NA(),VLOOKUP($AY177,'DATOS | DATA'!$AY$27:$BE$22000,5,FALSE))</f>
        <v>1038.7541039018006</v>
      </c>
      <c r="BD177" s="220">
        <f ca="1">IF(ISNA(VLOOKUP($AY177,'DATOS | DATA'!$AY$27:$BE$22000,6,FALSE)),NA(),VLOOKUP($AY177,'DATOS | DATA'!$AY$27:$BE$22000,6,FALSE))</f>
        <v>-512.55578831588923</v>
      </c>
      <c r="BE177" s="220">
        <f ca="1">IF(ISNA(VLOOKUP($AY177,'DATOS | DATA'!$AY$27:$BE$22000,7,FALSE)),NA(),VLOOKUP($AY177,'DATOS | DATA'!$AY$27:$BE$22000,7,FALSE))</f>
        <v>3120.8110902092008</v>
      </c>
    </row>
    <row r="178" spans="4:57">
      <c r="D178" s="63">
        <f t="shared" ca="1" si="24"/>
        <v>45671</v>
      </c>
      <c r="E178" s="211">
        <f ca="1">IF(ISNA(VLOOKUP($D178,'DATOS | DATA'!$D$27:$G$22000,2,FALSE)),NA(),VLOOKUP($D178,'DATOS | DATA'!$D$27:$G$22000,2,FALSE))</f>
        <v>9322.6749999999993</v>
      </c>
      <c r="F178" s="211">
        <f ca="1">IF(ISNA(VLOOKUP($D178,'DATOS | DATA'!$D$27:$G$22000,3,FALSE)),NA(),VLOOKUP($D178,'DATOS | DATA'!$D$27:$G$22000,3,FALSE))</f>
        <v>19921.687999999998</v>
      </c>
      <c r="G178" s="211">
        <f ca="1">IF(ISNA(VLOOKUP($D178,'DATOS | DATA'!$D$27:$G$22000,4,FALSE)),NA(),VLOOKUP($D178,'DATOS | DATA'!$D$27:$G$22000,4,FALSE))</f>
        <v>29244.363000000001</v>
      </c>
      <c r="I178" s="63">
        <f t="shared" ca="1" si="32"/>
        <v>45671</v>
      </c>
      <c r="J178" s="68">
        <f ca="1">IF(ISNA(VLOOKUP($I178,'DATOS | DATA'!$I$232:$K$21999,2,FALSE)),NA(),IF(VLOOKUP($I178,'DATOS | DATA'!$I$232:$K$21999,2,FALSE)="s/o",NA(),VLOOKUP($I178,'DATOS | DATA'!$I$232:$K$21999,2,FALSE)))</f>
        <v>34.92</v>
      </c>
      <c r="K178" s="68">
        <f ca="1">IF(ISNA(VLOOKUP($I178,'DATOS | DATA'!$I$232:$K$21999,3,FALSE)),NA(),IF(VLOOKUP($I178,'DATOS | DATA'!$I$232:$K$21999,3,FALSE)="s/o",NA(),VLOOKUP($I178,'DATOS | DATA'!$I$232:$K$21999,3,FALSE)))</f>
        <v>35.770000000000003</v>
      </c>
      <c r="M178" s="63">
        <f t="shared" ca="1" si="35"/>
        <v>45671</v>
      </c>
      <c r="N178" s="211">
        <f ca="1">IF(ISNA(VLOOKUP($M178,'DATOS | DATA'!$M$27:$O$22000,2,FALSE)),NA(),VLOOKUP($M178,'DATOS | DATA'!$M$27:$O$22000,2,FALSE))</f>
        <v>30704</v>
      </c>
      <c r="O178" s="217">
        <f ca="1">IF(ISNA(VLOOKUP($M178,'DATOS | DATA'!$M$27:$O$22000,3,FALSE)),NA(),VLOOKUP($M178,'DATOS | DATA'!$M$27:$O$22000,3,FALSE))</f>
        <v>1041.25</v>
      </c>
      <c r="Q178" s="63">
        <f t="shared" ca="1" si="25"/>
        <v>45671</v>
      </c>
      <c r="R178" s="210">
        <f ca="1">IF(ISNA(VLOOKUP($Q178,'DATOS | DATA'!$Q$27:$S$22000,2,FALSE)),NA(),VLOOKUP($Q178,'DATOS | DATA'!$Q$27:$S$22000,2,FALSE))</f>
        <v>206.96275585007302</v>
      </c>
      <c r="S178" s="210">
        <f ca="1">IF(ISNA(VLOOKUP($Q178,'DATOS | DATA'!$Q$27:$S$22000,3,FALSE)),NA(),VLOOKUP($Q178,'DATOS | DATA'!$Q$27:$S$22000,3,FALSE))</f>
        <v>89.147047241245048</v>
      </c>
      <c r="T178" s="57"/>
      <c r="U178" s="63">
        <f t="shared" ca="1" si="26"/>
        <v>45671</v>
      </c>
      <c r="V178" s="217">
        <f ca="1">IF(ISNA(VLOOKUP(U178,'DATOS | DATA'!$U$210:$V$22000,2,FALSE)),NA(),VLOOKUP(U178,'DATOS | DATA'!$U$210:$V$22000,2,FALSE))</f>
        <v>46.809192834957678</v>
      </c>
      <c r="X178" s="63">
        <f t="shared" ca="1" si="27"/>
        <v>45671</v>
      </c>
      <c r="Y178" s="210">
        <f ca="1">IF(ISNA(VLOOKUP($X178,'DATOS | DATA'!$X$27:$AA$22000,2,FALSE)),NA(),VLOOKUP($X178,'DATOS | DATA'!$X$27:$AA$22000,2,FALSE))</f>
        <v>32.625</v>
      </c>
      <c r="Z178" s="210">
        <f ca="1">IF(ISNA(VLOOKUP($X178,'DATOS | DATA'!$X$27:$AA$22000,3,FALSE)),NA(),VLOOKUP($X178,'DATOS | DATA'!$X$27:$AA$22000,3,FALSE))</f>
        <v>27.18</v>
      </c>
      <c r="AA178" s="210">
        <f ca="1">IF(ISNA(VLOOKUP($X178,'DATOS | DATA'!$X$27:$AA$22000,4,FALSE)),NA(),VLOOKUP($X178,'DATOS | DATA'!$X$27:$AA$22000,4,FALSE))</f>
        <v>33.5</v>
      </c>
      <c r="AB178" s="210">
        <f ca="1">IF(ISNA(VLOOKUP($X178,'DATOS | DATA'!$X$27:$AB$22000,5,FALSE)),NA(),VLOOKUP($X178,'DATOS | DATA'!$X$27:$AB$22000,5,FALSE))</f>
        <v>34.5625</v>
      </c>
      <c r="AD178" s="63">
        <f t="shared" ca="1" si="28"/>
        <v>45671</v>
      </c>
      <c r="AE178" s="210">
        <f ca="1">IF(ISNA(VLOOKUP($AD178,'DATOS | DATA'!$AD$27:$AF$22000,2,FALSE)),NA(),VLOOKUP($AD178,'DATOS | DATA'!$AD$27:$AF$22000,2,FALSE))</f>
        <v>37.840000000000003</v>
      </c>
      <c r="AF178" s="210">
        <f ca="1">IF(ISNA(VLOOKUP($AD178,'DATOS | DATA'!$AD$27:$AF$22000,3,FALSE)),NA(),VLOOKUP($AD178,'DATOS | DATA'!$AD$27:$AF$22000,3,FALSE))</f>
        <v>70.709999999999994</v>
      </c>
      <c r="AH178" s="63">
        <f t="shared" ca="1" si="29"/>
        <v>45671</v>
      </c>
      <c r="AI178" s="210">
        <f ca="1">IF(ISNA(VLOOKUP($AH178,'DATOS | DATA'!$AH$27:$AK$22000,2,FALSE)),NA(),VLOOKUP($AH178,'DATOS | DATA'!$AH$27:$AK$22000,2,FALSE))</f>
        <v>174.75562752528197</v>
      </c>
      <c r="AJ178" s="210">
        <f ca="1">IF(ISNA(VLOOKUP($AH178,'DATOS | DATA'!$AH$27:$AK$22000,3,FALSE)),NA(),VLOOKUP($AH178,'DATOS | DATA'!$AH$27:$AK$22000,3,FALSE))</f>
        <v>107.19380854531933</v>
      </c>
      <c r="AK178" s="210">
        <f ca="1">IF(ISNA(VLOOKUP($AH178,'DATOS | DATA'!$AH$27:$AK$22000,4,FALSE)),NA(),VLOOKUP($AH178,'DATOS | DATA'!$AH$27:$AK$22000,4,FALSE))</f>
        <v>67.317037922434338</v>
      </c>
      <c r="AM178" s="63">
        <f t="shared" ca="1" si="30"/>
        <v>45671</v>
      </c>
      <c r="AN178" s="217">
        <f ca="1">IF(ISNA(VLOOKUP($AM178,'DATOS | DATA'!$AM$27:$AP$22000,2,FALSE)),NA(),VLOOKUP($AM178,'DATOS | DATA'!$AM$27:$AP$22000,2,FALSE))</f>
        <v>241.46700845575165</v>
      </c>
      <c r="AO178" s="217">
        <f ca="1">IF(ISNA(VLOOKUP($AM178,'DATOS | DATA'!$AM$27:$AP$22000,3,FALSE)),NA(),VLOOKUP($AM178,'DATOS | DATA'!$AM$27:$AP$22000,3,FALSE))</f>
        <v>256.6963950905037</v>
      </c>
      <c r="AP178" s="217">
        <f ca="1">IF(ISNA(VLOOKUP($AM178,'DATOS | DATA'!$AM$27:$AP$22000,4,FALSE)),NA(),VLOOKUP($AM178,'DATOS | DATA'!$AM$27:$AP$22000,4,FALSE))</f>
        <v>230.78549959545381</v>
      </c>
      <c r="AR178" s="63">
        <f t="shared" ca="1" si="31"/>
        <v>45671</v>
      </c>
      <c r="AS178" s="217">
        <f ca="1">IF(ISNA(VLOOKUP($AR178,'DATOS | DATA'!$AR$27:$AT$22000,2,FALSE)),NA(),VLOOKUP($AR178,'DATOS | DATA'!$AR$27:$AT$22000,2,FALSE))</f>
        <v>215.67739590802381</v>
      </c>
      <c r="AT178" s="217">
        <f ca="1">IF(ISNA(VLOOKUP($AR178,'DATOS | DATA'!$AR$27:$AT$22000,3,FALSE)),NA(),VLOOKUP($AR178,'DATOS | DATA'!$AR$27:$AT$22000,3,FALSE))</f>
        <v>105.88893937779788</v>
      </c>
      <c r="AV178" s="63">
        <f t="shared" ca="1" si="33"/>
        <v>45671</v>
      </c>
      <c r="AW178" s="211">
        <f ca="1">IF(ISNA(VLOOKUP(AV178,'DATOS | DATA'!$AV$27:$AW$21786,2,FALSE)),NA(),VLOOKUP(AV178,'DATOS | DATA'!$AV$27:$AW$21786,2,FALSE))</f>
        <v>45025.984101999995</v>
      </c>
      <c r="AY178" s="71">
        <f t="shared" ca="1" si="34"/>
        <v>45671</v>
      </c>
      <c r="AZ178" s="220">
        <f ca="1">IF(ISNA(VLOOKUP($AY178,'DATOS | DATA'!$AY$27:$BE$22000,2,FALSE)),NA(),VLOOKUP($AY178,'DATOS | DATA'!$AY$27:$BE$22000,2,FALSE))</f>
        <v>1214.8166450000001</v>
      </c>
      <c r="BA178" s="220">
        <f ca="1">IF(ISNA(VLOOKUP($AY178,'DATOS | DATA'!$AY$27:$BE$22000,3,FALSE)),NA(),VLOOKUP($AY178,'DATOS | DATA'!$AY$27:$BE$22000,3,FALSE))</f>
        <v>1130.7479577107499</v>
      </c>
      <c r="BB178" s="220">
        <f ca="1">IF(ISNA(VLOOKUP($AY178,'DATOS | DATA'!$AY$27:$BE$22000,4,FALSE)),NA(),VLOOKUP($AY178,'DATOS | DATA'!$AY$27:$BE$22000,4,FALSE))</f>
        <v>122.01919439259996</v>
      </c>
      <c r="BC178" s="220">
        <f ca="1">IF(ISNA(VLOOKUP($AY178,'DATOS | DATA'!$AY$27:$BE$22000,5,FALSE)),NA(),VLOOKUP($AY178,'DATOS | DATA'!$AY$27:$BE$22000,5,FALSE))</f>
        <v>167.23687595961056</v>
      </c>
      <c r="BD178" s="220">
        <f ca="1">IF(ISNA(VLOOKUP($AY178,'DATOS | DATA'!$AY$27:$BE$22000,6,FALSE)),NA(),VLOOKUP($AY178,'DATOS | DATA'!$AY$27:$BE$22000,6,FALSE))</f>
        <v>-552.19858845593285</v>
      </c>
      <c r="BE178" s="220">
        <f ca="1">IF(ISNA(VLOOKUP($AY178,'DATOS | DATA'!$AY$27:$BE$22000,7,FALSE)),NA(),VLOOKUP($AY178,'DATOS | DATA'!$AY$27:$BE$22000,7,FALSE))</f>
        <v>2082.6220846070273</v>
      </c>
    </row>
    <row r="179" spans="4:57">
      <c r="D179" s="63">
        <f t="shared" ca="1" si="24"/>
        <v>45672</v>
      </c>
      <c r="E179" s="211">
        <f ca="1">IF(ISNA(VLOOKUP($D179,'DATOS | DATA'!$D$27:$G$22000,2,FALSE)),NA(),VLOOKUP($D179,'DATOS | DATA'!$D$27:$G$22000,2,FALSE))</f>
        <v>10205.421</v>
      </c>
      <c r="F179" s="211">
        <f ca="1">IF(ISNA(VLOOKUP($D179,'DATOS | DATA'!$D$27:$G$22000,3,FALSE)),NA(),VLOOKUP($D179,'DATOS | DATA'!$D$27:$G$22000,3,FALSE))</f>
        <v>19917.223000000002</v>
      </c>
      <c r="G179" s="211">
        <f ca="1">IF(ISNA(VLOOKUP($D179,'DATOS | DATA'!$D$27:$G$22000,4,FALSE)),NA(),VLOOKUP($D179,'DATOS | DATA'!$D$27:$G$22000,4,FALSE))</f>
        <v>30122.644</v>
      </c>
      <c r="I179" s="63">
        <f t="shared" ca="1" si="32"/>
        <v>45672</v>
      </c>
      <c r="J179" s="68">
        <f ca="1">IF(ISNA(VLOOKUP($I179,'DATOS | DATA'!$I$232:$K$21999,2,FALSE)),NA(),IF(VLOOKUP($I179,'DATOS | DATA'!$I$232:$K$21999,2,FALSE)="s/o",NA(),VLOOKUP($I179,'DATOS | DATA'!$I$232:$K$21999,2,FALSE)))</f>
        <v>36.04</v>
      </c>
      <c r="K179" s="68">
        <f ca="1">IF(ISNA(VLOOKUP($I179,'DATOS | DATA'!$I$232:$K$21999,3,FALSE)),NA(),IF(VLOOKUP($I179,'DATOS | DATA'!$I$232:$K$21999,3,FALSE)="s/o",NA(),VLOOKUP($I179,'DATOS | DATA'!$I$232:$K$21999,3,FALSE)))</f>
        <v>36.14</v>
      </c>
      <c r="M179" s="63">
        <f t="shared" ca="1" si="35"/>
        <v>45672</v>
      </c>
      <c r="N179" s="211">
        <f ca="1">IF(ISNA(VLOOKUP($M179,'DATOS | DATA'!$M$27:$O$22000,2,FALSE)),NA(),VLOOKUP($M179,'DATOS | DATA'!$M$27:$O$22000,2,FALSE))</f>
        <v>30624</v>
      </c>
      <c r="O179" s="217">
        <f ca="1">IF(ISNA(VLOOKUP($M179,'DATOS | DATA'!$M$27:$O$22000,3,FALSE)),NA(),VLOOKUP($M179,'DATOS | DATA'!$M$27:$O$22000,3,FALSE))</f>
        <v>1041.75</v>
      </c>
      <c r="Q179" s="63">
        <f t="shared" ca="1" si="25"/>
        <v>45672</v>
      </c>
      <c r="R179" s="210">
        <f ca="1">IF(ISNA(VLOOKUP($Q179,'DATOS | DATA'!$Q$27:$S$22000,2,FALSE)),NA(),VLOOKUP($Q179,'DATOS | DATA'!$Q$27:$S$22000,2,FALSE))</f>
        <v>206.27551547247614</v>
      </c>
      <c r="S179" s="210">
        <f ca="1">IF(ISNA(VLOOKUP($Q179,'DATOS | DATA'!$Q$27:$S$22000,3,FALSE)),NA(),VLOOKUP($Q179,'DATOS | DATA'!$Q$27:$S$22000,3,FALSE))</f>
        <v>88.264165277088708</v>
      </c>
      <c r="T179" s="57"/>
      <c r="U179" s="63">
        <f t="shared" ca="1" si="26"/>
        <v>45672</v>
      </c>
      <c r="V179" s="217">
        <f ca="1">IF(ISNA(VLOOKUP(U179,'DATOS | DATA'!$U$210:$V$22000,2,FALSE)),NA(),VLOOKUP(U179,'DATOS | DATA'!$U$210:$V$22000,2,FALSE))</f>
        <v>46.72190876056149</v>
      </c>
      <c r="X179" s="63">
        <f t="shared" ca="1" si="27"/>
        <v>45672</v>
      </c>
      <c r="Y179" s="210">
        <f ca="1">IF(ISNA(VLOOKUP($X179,'DATOS | DATA'!$X$27:$AA$22000,2,FALSE)),NA(),VLOOKUP($X179,'DATOS | DATA'!$X$27:$AA$22000,2,FALSE))</f>
        <v>31.6875</v>
      </c>
      <c r="Z179" s="210">
        <f ca="1">IF(ISNA(VLOOKUP($X179,'DATOS | DATA'!$X$27:$AA$22000,3,FALSE)),NA(),VLOOKUP($X179,'DATOS | DATA'!$X$27:$AA$22000,3,FALSE))</f>
        <v>24.89</v>
      </c>
      <c r="AA179" s="210">
        <f ca="1">IF(ISNA(VLOOKUP($X179,'DATOS | DATA'!$X$27:$AA$22000,4,FALSE)),NA(),VLOOKUP($X179,'DATOS | DATA'!$X$27:$AA$22000,4,FALSE))</f>
        <v>32.3125</v>
      </c>
      <c r="AB179" s="210">
        <f ca="1">IF(ISNA(VLOOKUP($X179,'DATOS | DATA'!$X$27:$AB$22000,5,FALSE)),NA(),VLOOKUP($X179,'DATOS | DATA'!$X$27:$AB$22000,5,FALSE))</f>
        <v>32.875</v>
      </c>
      <c r="AD179" s="63">
        <f t="shared" ca="1" si="28"/>
        <v>45672</v>
      </c>
      <c r="AE179" s="210">
        <f ca="1">IF(ISNA(VLOOKUP($AD179,'DATOS | DATA'!$AD$27:$AF$22000,2,FALSE)),NA(),VLOOKUP($AD179,'DATOS | DATA'!$AD$27:$AF$22000,2,FALSE))</f>
        <v>38.54</v>
      </c>
      <c r="AF179" s="210">
        <f ca="1">IF(ISNA(VLOOKUP($AD179,'DATOS | DATA'!$AD$27:$AF$22000,3,FALSE)),NA(),VLOOKUP($AD179,'DATOS | DATA'!$AD$27:$AF$22000,3,FALSE))</f>
        <v>70.23</v>
      </c>
      <c r="AH179" s="63">
        <f t="shared" ca="1" si="29"/>
        <v>45672</v>
      </c>
      <c r="AI179" s="210">
        <f ca="1">IF(ISNA(VLOOKUP($AH179,'DATOS | DATA'!$AH$27:$AK$22000,2,FALSE)),NA(),VLOOKUP($AH179,'DATOS | DATA'!$AH$27:$AK$22000,2,FALSE))</f>
        <v>174.94330260000348</v>
      </c>
      <c r="AJ179" s="210">
        <f ca="1">IF(ISNA(VLOOKUP($AH179,'DATOS | DATA'!$AH$27:$AK$22000,3,FALSE)),NA(),VLOOKUP($AH179,'DATOS | DATA'!$AH$27:$AK$22000,3,FALSE))</f>
        <v>106.43619150157603</v>
      </c>
      <c r="AK179" s="210">
        <f ca="1">IF(ISNA(VLOOKUP($AH179,'DATOS | DATA'!$AH$27:$AK$22000,4,FALSE)),NA(),VLOOKUP($AH179,'DATOS | DATA'!$AH$27:$AK$22000,4,FALSE))</f>
        <v>66.265663451981169</v>
      </c>
      <c r="AM179" s="63">
        <f t="shared" ca="1" si="30"/>
        <v>45672</v>
      </c>
      <c r="AN179" s="217">
        <f ca="1">IF(ISNA(VLOOKUP($AM179,'DATOS | DATA'!$AM$27:$AP$22000,2,FALSE)),NA(),VLOOKUP($AM179,'DATOS | DATA'!$AM$27:$AP$22000,2,FALSE))</f>
        <v>241.97225456621666</v>
      </c>
      <c r="AO179" s="217">
        <f ca="1">IF(ISNA(VLOOKUP($AM179,'DATOS | DATA'!$AM$27:$AP$22000,3,FALSE)),NA(),VLOOKUP($AM179,'DATOS | DATA'!$AM$27:$AP$22000,3,FALSE))</f>
        <v>256.77102253896066</v>
      </c>
      <c r="AP179" s="217">
        <f ca="1">IF(ISNA(VLOOKUP($AM179,'DATOS | DATA'!$AM$27:$AP$22000,4,FALSE)),NA(),VLOOKUP($AM179,'DATOS | DATA'!$AM$27:$AP$22000,4,FALSE))</f>
        <v>231.56913827554794</v>
      </c>
      <c r="AR179" s="63">
        <f t="shared" ca="1" si="31"/>
        <v>45672</v>
      </c>
      <c r="AS179" s="217">
        <f ca="1">IF(ISNA(VLOOKUP($AR179,'DATOS | DATA'!$AR$27:$AT$22000,2,FALSE)),NA(),VLOOKUP($AR179,'DATOS | DATA'!$AR$27:$AT$22000,2,FALSE))</f>
        <v>216.88924649939656</v>
      </c>
      <c r="AT179" s="217">
        <f ca="1">IF(ISNA(VLOOKUP($AR179,'DATOS | DATA'!$AR$27:$AT$22000,3,FALSE)),NA(),VLOOKUP($AR179,'DATOS | DATA'!$AR$27:$AT$22000,3,FALSE))</f>
        <v>105.23670350478476</v>
      </c>
      <c r="AV179" s="63">
        <f t="shared" ca="1" si="33"/>
        <v>45672</v>
      </c>
      <c r="AW179" s="211">
        <f ca="1">IF(ISNA(VLOOKUP(AV179,'DATOS | DATA'!$AV$27:$AW$21786,2,FALSE)),NA(),VLOOKUP(AV179,'DATOS | DATA'!$AV$27:$AW$21786,2,FALSE))</f>
        <v>45850.028057999996</v>
      </c>
      <c r="AY179" s="71">
        <f t="shared" ca="1" si="34"/>
        <v>45672</v>
      </c>
      <c r="AZ179" s="220">
        <f ca="1">IF(ISNA(VLOOKUP($AY179,'DATOS | DATA'!$AY$27:$BE$22000,2,FALSE)),NA(),VLOOKUP($AY179,'DATOS | DATA'!$AY$27:$BE$22000,2,FALSE))</f>
        <v>1219.770395</v>
      </c>
      <c r="BA179" s="220">
        <f ca="1">IF(ISNA(VLOOKUP($AY179,'DATOS | DATA'!$AY$27:$BE$22000,3,FALSE)),NA(),VLOOKUP($AY179,'DATOS | DATA'!$AY$27:$BE$22000,3,FALSE))</f>
        <v>1130.9149836046402</v>
      </c>
      <c r="BB179" s="220">
        <f ca="1">IF(ISNA(VLOOKUP($AY179,'DATOS | DATA'!$AY$27:$BE$22000,4,FALSE)),NA(),VLOOKUP($AY179,'DATOS | DATA'!$AY$27:$BE$22000,4,FALSE))</f>
        <v>-226.37659077725991</v>
      </c>
      <c r="BC179" s="220">
        <f ca="1">IF(ISNA(VLOOKUP($AY179,'DATOS | DATA'!$AY$27:$BE$22000,5,FALSE)),NA(),VLOOKUP($AY179,'DATOS | DATA'!$AY$27:$BE$22000,5,FALSE))</f>
        <v>1427.0589560201811</v>
      </c>
      <c r="BD179" s="220">
        <f ca="1">IF(ISNA(VLOOKUP($AY179,'DATOS | DATA'!$AY$27:$BE$22000,6,FALSE)),NA(),VLOOKUP($AY179,'DATOS | DATA'!$AY$27:$BE$22000,6,FALSE))</f>
        <v>-655.37547280929641</v>
      </c>
      <c r="BE179" s="220">
        <f ca="1">IF(ISNA(VLOOKUP($AY179,'DATOS | DATA'!$AY$27:$BE$22000,7,FALSE)),NA(),VLOOKUP($AY179,'DATOS | DATA'!$AY$27:$BE$22000,7,FALSE))</f>
        <v>2895.9922710382639</v>
      </c>
    </row>
    <row r="180" spans="4:57">
      <c r="D180" s="63">
        <f t="shared" ca="1" si="24"/>
        <v>45673</v>
      </c>
      <c r="E180" s="211">
        <f ca="1">IF(ISNA(VLOOKUP($D180,'DATOS | DATA'!$D$27:$G$22000,2,FALSE)),NA(),VLOOKUP($D180,'DATOS | DATA'!$D$27:$G$22000,2,FALSE))</f>
        <v>10289.31</v>
      </c>
      <c r="F180" s="211">
        <f ca="1">IF(ISNA(VLOOKUP($D180,'DATOS | DATA'!$D$27:$G$22000,3,FALSE)),NA(),VLOOKUP($D180,'DATOS | DATA'!$D$27:$G$22000,3,FALSE))</f>
        <v>19899.396000000001</v>
      </c>
      <c r="G180" s="211">
        <f ca="1">IF(ISNA(VLOOKUP($D180,'DATOS | DATA'!$D$27:$G$22000,4,FALSE)),NA(),VLOOKUP($D180,'DATOS | DATA'!$D$27:$G$22000,4,FALSE))</f>
        <v>30188.705999999998</v>
      </c>
      <c r="I180" s="63">
        <f t="shared" ca="1" si="32"/>
        <v>45673</v>
      </c>
      <c r="J180" s="68">
        <f ca="1">IF(ISNA(VLOOKUP($I180,'DATOS | DATA'!$I$232:$K$21999,2,FALSE)),NA(),IF(VLOOKUP($I180,'DATOS | DATA'!$I$232:$K$21999,2,FALSE)="s/o",NA(),VLOOKUP($I180,'DATOS | DATA'!$I$232:$K$21999,2,FALSE)))</f>
        <v>36.08</v>
      </c>
      <c r="K180" s="68">
        <f ca="1">IF(ISNA(VLOOKUP($I180,'DATOS | DATA'!$I$232:$K$21999,3,FALSE)),NA(),IF(VLOOKUP($I180,'DATOS | DATA'!$I$232:$K$21999,3,FALSE)="s/o",NA(),VLOOKUP($I180,'DATOS | DATA'!$I$232:$K$21999,3,FALSE)))</f>
        <v>35.9</v>
      </c>
      <c r="M180" s="63">
        <f t="shared" ca="1" si="35"/>
        <v>45673</v>
      </c>
      <c r="N180" s="211">
        <f ca="1">IF(ISNA(VLOOKUP($M180,'DATOS | DATA'!$M$27:$O$22000,2,FALSE)),NA(),VLOOKUP($M180,'DATOS | DATA'!$M$27:$O$22000,2,FALSE))</f>
        <v>30707</v>
      </c>
      <c r="O180" s="217">
        <f ca="1">IF(ISNA(VLOOKUP($M180,'DATOS | DATA'!$M$27:$O$22000,3,FALSE)),NA(),VLOOKUP($M180,'DATOS | DATA'!$M$27:$O$22000,3,FALSE))</f>
        <v>1042.25</v>
      </c>
      <c r="Q180" s="63">
        <f t="shared" ca="1" si="25"/>
        <v>45673</v>
      </c>
      <c r="R180" s="210">
        <f ca="1">IF(ISNA(VLOOKUP($Q180,'DATOS | DATA'!$Q$27:$S$22000,2,FALSE)),NA(),VLOOKUP($Q180,'DATOS | DATA'!$Q$27:$S$22000,2,FALSE))</f>
        <v>205.09569856009273</v>
      </c>
      <c r="S180" s="210">
        <f ca="1">IF(ISNA(VLOOKUP($Q180,'DATOS | DATA'!$Q$27:$S$22000,3,FALSE)),NA(),VLOOKUP($Q180,'DATOS | DATA'!$Q$27:$S$22000,3,FALSE))</f>
        <v>87.442175702867701</v>
      </c>
      <c r="T180" s="57"/>
      <c r="U180" s="63">
        <f t="shared" ca="1" si="26"/>
        <v>45673</v>
      </c>
      <c r="V180" s="217">
        <f ca="1">IF(ISNA(VLOOKUP(U180,'DATOS | DATA'!$U$210:$V$22000,2,FALSE)),NA(),VLOOKUP(U180,'DATOS | DATA'!$U$210:$V$22000,2,FALSE))</f>
        <v>46.764257150169193</v>
      </c>
      <c r="X180" s="63">
        <f t="shared" ca="1" si="27"/>
        <v>45673</v>
      </c>
      <c r="Y180" s="210">
        <f ca="1">IF(ISNA(VLOOKUP($X180,'DATOS | DATA'!$X$27:$AA$22000,2,FALSE)),NA(),VLOOKUP($X180,'DATOS | DATA'!$X$27:$AA$22000,2,FALSE))</f>
        <v>30.6875</v>
      </c>
      <c r="Z180" s="210">
        <f ca="1">IF(ISNA(VLOOKUP($X180,'DATOS | DATA'!$X$27:$AA$22000,3,FALSE)),NA(),VLOOKUP($X180,'DATOS | DATA'!$X$27:$AA$22000,3,FALSE))</f>
        <v>26.9</v>
      </c>
      <c r="AA180" s="210">
        <f ca="1">IF(ISNA(VLOOKUP($X180,'DATOS | DATA'!$X$27:$AA$22000,4,FALSE)),NA(),VLOOKUP($X180,'DATOS | DATA'!$X$27:$AA$22000,4,FALSE))</f>
        <v>31.625</v>
      </c>
      <c r="AB180" s="210">
        <f ca="1">IF(ISNA(VLOOKUP($X180,'DATOS | DATA'!$X$27:$AB$22000,5,FALSE)),NA(),VLOOKUP($X180,'DATOS | DATA'!$X$27:$AB$22000,5,FALSE))</f>
        <v>33.1875</v>
      </c>
      <c r="AD180" s="63">
        <f t="shared" ca="1" si="28"/>
        <v>45673</v>
      </c>
      <c r="AE180" s="210">
        <f ca="1">IF(ISNA(VLOOKUP($AD180,'DATOS | DATA'!$AD$27:$AF$22000,2,FALSE)),NA(),VLOOKUP($AD180,'DATOS | DATA'!$AD$27:$AF$22000,2,FALSE))</f>
        <v>38.39</v>
      </c>
      <c r="AF180" s="210">
        <f ca="1">IF(ISNA(VLOOKUP($AD180,'DATOS | DATA'!$AD$27:$AF$22000,3,FALSE)),NA(),VLOOKUP($AD180,'DATOS | DATA'!$AD$27:$AF$22000,3,FALSE))</f>
        <v>70.11</v>
      </c>
      <c r="AH180" s="63">
        <f t="shared" ca="1" si="29"/>
        <v>45673</v>
      </c>
      <c r="AI180" s="210">
        <f ca="1">IF(ISNA(VLOOKUP($AH180,'DATOS | DATA'!$AH$27:$AK$22000,2,FALSE)),NA(),VLOOKUP($AH180,'DATOS | DATA'!$AH$27:$AK$22000,2,FALSE))</f>
        <v>175.16527867113331</v>
      </c>
      <c r="AJ180" s="210">
        <f ca="1">IF(ISNA(VLOOKUP($AH180,'DATOS | DATA'!$AH$27:$AK$22000,3,FALSE)),NA(),VLOOKUP($AH180,'DATOS | DATA'!$AH$27:$AK$22000,3,FALSE))</f>
        <v>105.73037835156596</v>
      </c>
      <c r="AK180" s="210">
        <f ca="1">IF(ISNA(VLOOKUP($AH180,'DATOS | DATA'!$AH$27:$AK$22000,4,FALSE)),NA(),VLOOKUP($AH180,'DATOS | DATA'!$AH$27:$AK$22000,4,FALSE))</f>
        <v>65.277957959112172</v>
      </c>
      <c r="AM180" s="63">
        <f t="shared" ca="1" si="30"/>
        <v>45673</v>
      </c>
      <c r="AN180" s="217">
        <f ca="1">IF(ISNA(VLOOKUP($AM180,'DATOS | DATA'!$AM$27:$AP$22000,2,FALSE)),NA(),VLOOKUP($AM180,'DATOS | DATA'!$AM$27:$AP$22000,2,FALSE))</f>
        <v>242.37528233450507</v>
      </c>
      <c r="AO180" s="217">
        <f ca="1">IF(ISNA(VLOOKUP($AM180,'DATOS | DATA'!$AM$27:$AP$22000,3,FALSE)),NA(),VLOOKUP($AM180,'DATOS | DATA'!$AM$27:$AP$22000,3,FALSE))</f>
        <v>256.72818754746561</v>
      </c>
      <c r="AP180" s="217">
        <f ca="1">IF(ISNA(VLOOKUP($AM180,'DATOS | DATA'!$AM$27:$AP$22000,4,FALSE)),NA(),VLOOKUP($AM180,'DATOS | DATA'!$AM$27:$AP$22000,4,FALSE))</f>
        <v>232.24770403820182</v>
      </c>
      <c r="AR180" s="63">
        <f t="shared" ca="1" si="31"/>
        <v>45673</v>
      </c>
      <c r="AS180" s="217">
        <f ca="1">IF(ISNA(VLOOKUP($AR180,'DATOS | DATA'!$AR$27:$AT$22000,2,FALSE)),NA(),VLOOKUP($AR180,'DATOS | DATA'!$AR$27:$AT$22000,2,FALSE))</f>
        <v>218.02308491250071</v>
      </c>
      <c r="AT180" s="217">
        <f ca="1">IF(ISNA(VLOOKUP($AR180,'DATOS | DATA'!$AR$27:$AT$22000,3,FALSE)),NA(),VLOOKUP($AR180,'DATOS | DATA'!$AR$27:$AT$22000,3,FALSE))</f>
        <v>104.61977937509045</v>
      </c>
      <c r="AV180" s="63">
        <f t="shared" ca="1" si="33"/>
        <v>45673</v>
      </c>
      <c r="AW180" s="211">
        <f ca="1">IF(ISNA(VLOOKUP(AV180,'DATOS | DATA'!$AV$27:$AW$21786,2,FALSE)),NA(),VLOOKUP(AV180,'DATOS | DATA'!$AV$27:$AW$21786,2,FALSE))</f>
        <v>45169.820930000002</v>
      </c>
      <c r="AY180" s="71">
        <f t="shared" ca="1" si="34"/>
        <v>45673</v>
      </c>
      <c r="AZ180" s="220">
        <f ca="1">IF(ISNA(VLOOKUP($AY180,'DATOS | DATA'!$AY$27:$BE$22000,2,FALSE)),NA(),VLOOKUP($AY180,'DATOS | DATA'!$AY$27:$BE$22000,2,FALSE))</f>
        <v>1131.5353950000001</v>
      </c>
      <c r="BA180" s="220">
        <f ca="1">IF(ISNA(VLOOKUP($AY180,'DATOS | DATA'!$AY$27:$BE$22000,3,FALSE)),NA(),VLOOKUP($AY180,'DATOS | DATA'!$AY$27:$BE$22000,3,FALSE))</f>
        <v>343.9700381838004</v>
      </c>
      <c r="BB180" s="220">
        <f ca="1">IF(ISNA(VLOOKUP($AY180,'DATOS | DATA'!$AY$27:$BE$22000,4,FALSE)),NA(),VLOOKUP($AY180,'DATOS | DATA'!$AY$27:$BE$22000,4,FALSE))</f>
        <v>50.123062357139965</v>
      </c>
      <c r="BC180" s="220">
        <f ca="1">IF(ISNA(VLOOKUP($AY180,'DATOS | DATA'!$AY$27:$BE$22000,5,FALSE)),NA(),VLOOKUP($AY180,'DATOS | DATA'!$AY$27:$BE$22000,5,FALSE))</f>
        <v>1326.3705192591708</v>
      </c>
      <c r="BD180" s="220">
        <f ca="1">IF(ISNA(VLOOKUP($AY180,'DATOS | DATA'!$AY$27:$BE$22000,6,FALSE)),NA(),VLOOKUP($AY180,'DATOS | DATA'!$AY$27:$BE$22000,6,FALSE))</f>
        <v>-703.35181014694069</v>
      </c>
      <c r="BE180" s="220">
        <f ca="1">IF(ISNA(VLOOKUP($AY180,'DATOS | DATA'!$AY$27:$BE$22000,7,FALSE)),NA(),VLOOKUP($AY180,'DATOS | DATA'!$AY$27:$BE$22000,7,FALSE))</f>
        <v>2148.6472046531699</v>
      </c>
    </row>
    <row r="181" spans="4:57">
      <c r="D181" s="63">
        <f t="shared" ca="1" si="24"/>
        <v>45674</v>
      </c>
      <c r="E181" s="211">
        <f ca="1">IF(ISNA(VLOOKUP($D181,'DATOS | DATA'!$D$27:$G$22000,2,FALSE)),NA(),VLOOKUP($D181,'DATOS | DATA'!$D$27:$G$22000,2,FALSE))</f>
        <v>10242.727000000001</v>
      </c>
      <c r="F181" s="211">
        <f ca="1">IF(ISNA(VLOOKUP($D181,'DATOS | DATA'!$D$27:$G$22000,3,FALSE)),NA(),VLOOKUP($D181,'DATOS | DATA'!$D$27:$G$22000,3,FALSE))</f>
        <v>19903.717000000001</v>
      </c>
      <c r="G181" s="211">
        <f ca="1">IF(ISNA(VLOOKUP($D181,'DATOS | DATA'!$D$27:$G$22000,4,FALSE)),NA(),VLOOKUP($D181,'DATOS | DATA'!$D$27:$G$22000,4,FALSE))</f>
        <v>30146.444</v>
      </c>
      <c r="I181" s="63">
        <f t="shared" ca="1" si="32"/>
        <v>45674</v>
      </c>
      <c r="J181" s="68">
        <f ca="1">IF(ISNA(VLOOKUP($I181,'DATOS | DATA'!$I$232:$K$21999,2,FALSE)),NA(),IF(VLOOKUP($I181,'DATOS | DATA'!$I$232:$K$21999,2,FALSE)="s/o",NA(),VLOOKUP($I181,'DATOS | DATA'!$I$232:$K$21999,2,FALSE)))</f>
        <v>35.93</v>
      </c>
      <c r="K181" s="68">
        <f ca="1">IF(ISNA(VLOOKUP($I181,'DATOS | DATA'!$I$232:$K$21999,3,FALSE)),NA(),IF(VLOOKUP($I181,'DATOS | DATA'!$I$232:$K$21999,3,FALSE)="s/o",NA(),VLOOKUP($I181,'DATOS | DATA'!$I$232:$K$21999,3,FALSE)))</f>
        <v>36.01</v>
      </c>
      <c r="M181" s="63">
        <f t="shared" ca="1" si="35"/>
        <v>45674</v>
      </c>
      <c r="N181" s="211">
        <f ca="1">IF(ISNA(VLOOKUP($M181,'DATOS | DATA'!$M$27:$O$22000,2,FALSE)),NA(),VLOOKUP($M181,'DATOS | DATA'!$M$27:$O$22000,2,FALSE))</f>
        <v>30518</v>
      </c>
      <c r="O181" s="217">
        <f ca="1">IF(ISNA(VLOOKUP($M181,'DATOS | DATA'!$M$27:$O$22000,3,FALSE)),NA(),VLOOKUP($M181,'DATOS | DATA'!$M$27:$O$22000,3,FALSE))</f>
        <v>1044.5</v>
      </c>
      <c r="Q181" s="63">
        <f t="shared" ca="1" si="25"/>
        <v>45674</v>
      </c>
      <c r="R181" s="210">
        <f ca="1">IF(ISNA(VLOOKUP($Q181,'DATOS | DATA'!$Q$27:$S$22000,2,FALSE)),NA(),VLOOKUP($Q181,'DATOS | DATA'!$Q$27:$S$22000,2,FALSE))</f>
        <v>204.61783561055719</v>
      </c>
      <c r="S181" s="210">
        <f ca="1">IF(ISNA(VLOOKUP($Q181,'DATOS | DATA'!$Q$27:$S$22000,3,FALSE)),NA(),VLOOKUP($Q181,'DATOS | DATA'!$Q$27:$S$22000,3,FALSE))</f>
        <v>86.699108142887056</v>
      </c>
      <c r="T181" s="57"/>
      <c r="U181" s="63">
        <f t="shared" ca="1" si="26"/>
        <v>45674</v>
      </c>
      <c r="V181" s="217">
        <f ca="1">IF(ISNA(VLOOKUP(U181,'DATOS | DATA'!$U$210:$V$22000,2,FALSE)),NA(),VLOOKUP(U181,'DATOS | DATA'!$U$210:$V$22000,2,FALSE))</f>
        <v>45.209292118467168</v>
      </c>
      <c r="X181" s="63">
        <f t="shared" ca="1" si="27"/>
        <v>45674</v>
      </c>
      <c r="Y181" s="210">
        <f ca="1">IF(ISNA(VLOOKUP($X181,'DATOS | DATA'!$X$27:$AA$22000,2,FALSE)),NA(),VLOOKUP($X181,'DATOS | DATA'!$X$27:$AA$22000,2,FALSE))</f>
        <v>31.25</v>
      </c>
      <c r="Z181" s="210">
        <f ca="1">IF(ISNA(VLOOKUP($X181,'DATOS | DATA'!$X$27:$AA$22000,3,FALSE)),NA(),VLOOKUP($X181,'DATOS | DATA'!$X$27:$AA$22000,3,FALSE))</f>
        <v>26.94</v>
      </c>
      <c r="AA181" s="210">
        <f ca="1">IF(ISNA(VLOOKUP($X181,'DATOS | DATA'!$X$27:$AA$22000,4,FALSE)),NA(),VLOOKUP($X181,'DATOS | DATA'!$X$27:$AA$22000,4,FALSE))</f>
        <v>31.9375</v>
      </c>
      <c r="AB181" s="210">
        <f ca="1">IF(ISNA(VLOOKUP($X181,'DATOS | DATA'!$X$27:$AB$22000,5,FALSE)),NA(),VLOOKUP($X181,'DATOS | DATA'!$X$27:$AB$22000,5,FALSE))</f>
        <v>32.5625</v>
      </c>
      <c r="AD181" s="63">
        <f t="shared" ca="1" si="28"/>
        <v>45674</v>
      </c>
      <c r="AE181" s="210">
        <f ca="1">IF(ISNA(VLOOKUP($AD181,'DATOS | DATA'!$AD$27:$AF$22000,2,FALSE)),NA(),VLOOKUP($AD181,'DATOS | DATA'!$AD$27:$AF$22000,2,FALSE))</f>
        <v>38.590000000000003</v>
      </c>
      <c r="AF181" s="210">
        <f ca="1">IF(ISNA(VLOOKUP($AD181,'DATOS | DATA'!$AD$27:$AF$22000,3,FALSE)),NA(),VLOOKUP($AD181,'DATOS | DATA'!$AD$27:$AF$22000,3,FALSE))</f>
        <v>70.430000000000007</v>
      </c>
      <c r="AH181" s="63">
        <f t="shared" ca="1" si="29"/>
        <v>45674</v>
      </c>
      <c r="AI181" s="210">
        <f ca="1">IF(ISNA(VLOOKUP($AH181,'DATOS | DATA'!$AH$27:$AK$22000,2,FALSE)),NA(),VLOOKUP($AH181,'DATOS | DATA'!$AH$27:$AK$22000,2,FALSE))</f>
        <v>175.46067411929189</v>
      </c>
      <c r="AJ181" s="210">
        <f ca="1">IF(ISNA(VLOOKUP($AH181,'DATOS | DATA'!$AH$27:$AK$22000,3,FALSE)),NA(),VLOOKUP($AH181,'DATOS | DATA'!$AH$27:$AK$22000,3,FALSE))</f>
        <v>105.15101782465103</v>
      </c>
      <c r="AK181" s="210">
        <f ca="1">IF(ISNA(VLOOKUP($AH181,'DATOS | DATA'!$AH$27:$AK$22000,4,FALSE)),NA(),VLOOKUP($AH181,'DATOS | DATA'!$AH$27:$AK$22000,4,FALSE))</f>
        <v>64.36721742879341</v>
      </c>
      <c r="AM181" s="63">
        <f t="shared" ca="1" si="30"/>
        <v>45674</v>
      </c>
      <c r="AN181" s="217">
        <f ca="1">IF(ISNA(VLOOKUP($AM181,'DATOS | DATA'!$AM$27:$AP$22000,2,FALSE)),NA(),VLOOKUP($AM181,'DATOS | DATA'!$AM$27:$AP$22000,2,FALSE))</f>
        <v>242.80731893080892</v>
      </c>
      <c r="AO181" s="217">
        <f ca="1">IF(ISNA(VLOOKUP($AM181,'DATOS | DATA'!$AM$27:$AP$22000,3,FALSE)),NA(),VLOOKUP($AM181,'DATOS | DATA'!$AM$27:$AP$22000,3,FALSE))</f>
        <v>256.84354918892598</v>
      </c>
      <c r="AP181" s="217">
        <f ca="1">IF(ISNA(VLOOKUP($AM181,'DATOS | DATA'!$AM$27:$AP$22000,4,FALSE)),NA(),VLOOKUP($AM181,'DATOS | DATA'!$AM$27:$AP$22000,4,FALSE))</f>
        <v>232.80984189951153</v>
      </c>
      <c r="AR181" s="63">
        <f t="shared" ca="1" si="31"/>
        <v>45674</v>
      </c>
      <c r="AS181" s="217">
        <f ca="1">IF(ISNA(VLOOKUP($AR181,'DATOS | DATA'!$AR$27:$AT$22000,2,FALSE)),NA(),VLOOKUP($AR181,'DATOS | DATA'!$AR$27:$AT$22000,2,FALSE))</f>
        <v>218.88666243096625</v>
      </c>
      <c r="AT181" s="217">
        <f ca="1">IF(ISNA(VLOOKUP($AR181,'DATOS | DATA'!$AR$27:$AT$22000,3,FALSE)),NA(),VLOOKUP($AR181,'DATOS | DATA'!$AR$27:$AT$22000,3,FALSE))</f>
        <v>104.03222508485666</v>
      </c>
      <c r="AV181" s="63">
        <f t="shared" ca="1" si="33"/>
        <v>45674</v>
      </c>
      <c r="AW181" s="211">
        <f ca="1">IF(ISNA(VLOOKUP(AV181,'DATOS | DATA'!$AV$27:$AW$21786,2,FALSE)),NA(),VLOOKUP(AV181,'DATOS | DATA'!$AV$27:$AW$21786,2,FALSE))</f>
        <v>44781.155692</v>
      </c>
      <c r="AY181" s="71">
        <f t="shared" ca="1" si="34"/>
        <v>45674</v>
      </c>
      <c r="AZ181" s="220">
        <f ca="1">IF(ISNA(VLOOKUP($AY181,'DATOS | DATA'!$AY$27:$BE$22000,2,FALSE)),NA(),VLOOKUP($AY181,'DATOS | DATA'!$AY$27:$BE$22000,2,FALSE))</f>
        <v>1234.3823950000001</v>
      </c>
      <c r="BA181" s="220">
        <f ca="1">IF(ISNA(VLOOKUP($AY181,'DATOS | DATA'!$AY$27:$BE$22000,3,FALSE)),NA(),VLOOKUP($AY181,'DATOS | DATA'!$AY$27:$BE$22000,3,FALSE))</f>
        <v>-1450.86938799977</v>
      </c>
      <c r="BB181" s="220">
        <f ca="1">IF(ISNA(VLOOKUP($AY181,'DATOS | DATA'!$AY$27:$BE$22000,4,FALSE)),NA(),VLOOKUP($AY181,'DATOS | DATA'!$AY$27:$BE$22000,4,FALSE))</f>
        <v>1177.58102276874</v>
      </c>
      <c r="BC181" s="220">
        <f ca="1">IF(ISNA(VLOOKUP($AY181,'DATOS | DATA'!$AY$27:$BE$22000,5,FALSE)),NA(),VLOOKUP($AY181,'DATOS | DATA'!$AY$27:$BE$22000,5,FALSE))</f>
        <v>1931.6866396268908</v>
      </c>
      <c r="BD181" s="220">
        <f ca="1">IF(ISNA(VLOOKUP($AY181,'DATOS | DATA'!$AY$27:$BE$22000,6,FALSE)),NA(),VLOOKUP($AY181,'DATOS | DATA'!$AY$27:$BE$22000,6,FALSE))</f>
        <v>-746.58778655543153</v>
      </c>
      <c r="BE181" s="220">
        <f ca="1">IF(ISNA(VLOOKUP($AY181,'DATOS | DATA'!$AY$27:$BE$22000,7,FALSE)),NA(),VLOOKUP($AY181,'DATOS | DATA'!$AY$27:$BE$22000,7,FALSE))</f>
        <v>2146.1928828404284</v>
      </c>
    </row>
    <row r="182" spans="4:57">
      <c r="D182" s="63">
        <f t="shared" ref="D182:D245" ca="1" si="36">+D183-1</f>
        <v>45675</v>
      </c>
      <c r="E182" s="211">
        <f ca="1">IF(ISNA(VLOOKUP($D182,'DATOS | DATA'!$D$27:$G$22000,2,FALSE)),NA(),VLOOKUP($D182,'DATOS | DATA'!$D$27:$G$22000,2,FALSE))</f>
        <v>10242.727000000001</v>
      </c>
      <c r="F182" s="211">
        <f ca="1">IF(ISNA(VLOOKUP($D182,'DATOS | DATA'!$D$27:$G$22000,3,FALSE)),NA(),VLOOKUP($D182,'DATOS | DATA'!$D$27:$G$22000,3,FALSE))</f>
        <v>19903.717000000001</v>
      </c>
      <c r="G182" s="211">
        <f ca="1">IF(ISNA(VLOOKUP($D182,'DATOS | DATA'!$D$27:$G$22000,4,FALSE)),NA(),VLOOKUP($D182,'DATOS | DATA'!$D$27:$G$22000,4,FALSE))</f>
        <v>30146.444</v>
      </c>
      <c r="I182" s="63">
        <f t="shared" ca="1" si="32"/>
        <v>45675</v>
      </c>
      <c r="J182" s="68" t="e">
        <f ca="1">IF(ISNA(VLOOKUP($I182,'DATOS | DATA'!$I$232:$K$21999,2,FALSE)),NA(),IF(VLOOKUP($I182,'DATOS | DATA'!$I$232:$K$21999,2,FALSE)="s/o",NA(),VLOOKUP($I182,'DATOS | DATA'!$I$232:$K$21999,2,FALSE)))</f>
        <v>#N/A</v>
      </c>
      <c r="K182" s="68" t="e">
        <f ca="1">IF(ISNA(VLOOKUP($I182,'DATOS | DATA'!$I$232:$K$21999,3,FALSE)),NA(),IF(VLOOKUP($I182,'DATOS | DATA'!$I$232:$K$21999,3,FALSE)="s/o",NA(),VLOOKUP($I182,'DATOS | DATA'!$I$232:$K$21999,3,FALSE)))</f>
        <v>#N/A</v>
      </c>
      <c r="M182" s="63">
        <f t="shared" ca="1" si="35"/>
        <v>45675</v>
      </c>
      <c r="N182" s="211">
        <f ca="1">IF(ISNA(VLOOKUP($M182,'DATOS | DATA'!$M$27:$O$22000,2,FALSE)),NA(),VLOOKUP($M182,'DATOS | DATA'!$M$27:$O$22000,2,FALSE))</f>
        <v>30518</v>
      </c>
      <c r="O182" s="217">
        <f ca="1">IF(ISNA(VLOOKUP($M182,'DATOS | DATA'!$M$27:$O$22000,3,FALSE)),NA(),VLOOKUP($M182,'DATOS | DATA'!$M$27:$O$22000,3,FALSE))</f>
        <v>1044.5</v>
      </c>
      <c r="Q182" s="63">
        <f t="shared" ref="Q182:Q245" ca="1" si="37">+M182</f>
        <v>45675</v>
      </c>
      <c r="R182" s="210">
        <f ca="1">IF(ISNA(VLOOKUP($Q182,'DATOS | DATA'!$Q$27:$S$22000,2,FALSE)),NA(),VLOOKUP($Q182,'DATOS | DATA'!$Q$27:$S$22000,2,FALSE))</f>
        <v>204.18227946485698</v>
      </c>
      <c r="S182" s="210">
        <f ca="1">IF(ISNA(VLOOKUP($Q182,'DATOS | DATA'!$Q$27:$S$22000,3,FALSE)),NA(),VLOOKUP($Q182,'DATOS | DATA'!$Q$27:$S$22000,3,FALSE))</f>
        <v>85.93648585826412</v>
      </c>
      <c r="T182" s="57"/>
      <c r="U182" s="63">
        <f t="shared" ref="U182:U245" ca="1" si="38">+Q182</f>
        <v>45675</v>
      </c>
      <c r="V182" s="217">
        <f ca="1">IF(ISNA(VLOOKUP(U182,'DATOS | DATA'!$U$210:$V$22000,2,FALSE)),NA(),VLOOKUP(U182,'DATOS | DATA'!$U$210:$V$22000,2,FALSE))</f>
        <v>45.209292118467168</v>
      </c>
      <c r="X182" s="63">
        <f t="shared" ref="X182:X245" ca="1" si="39">+U182</f>
        <v>45675</v>
      </c>
      <c r="Y182" s="210" t="e">
        <f ca="1">IF(ISNA(VLOOKUP($X182,'DATOS | DATA'!$X$27:$AA$22000,2,FALSE)),NA(),VLOOKUP($X182,'DATOS | DATA'!$X$27:$AA$22000,2,FALSE))</f>
        <v>#N/A</v>
      </c>
      <c r="Z182" s="210" t="e">
        <f ca="1">IF(ISNA(VLOOKUP($X182,'DATOS | DATA'!$X$27:$AA$22000,3,FALSE)),NA(),VLOOKUP($X182,'DATOS | DATA'!$X$27:$AA$22000,3,FALSE))</f>
        <v>#N/A</v>
      </c>
      <c r="AA182" s="210" t="e">
        <f ca="1">IF(ISNA(VLOOKUP($X182,'DATOS | DATA'!$X$27:$AA$22000,4,FALSE)),NA(),VLOOKUP($X182,'DATOS | DATA'!$X$27:$AA$22000,4,FALSE))</f>
        <v>#N/A</v>
      </c>
      <c r="AB182" s="210" t="e">
        <f ca="1">IF(ISNA(VLOOKUP($X182,'DATOS | DATA'!$X$27:$AB$22000,5,FALSE)),NA(),VLOOKUP($X182,'DATOS | DATA'!$X$27:$AB$22000,5,FALSE))</f>
        <v>#N/A</v>
      </c>
      <c r="AD182" s="63">
        <f t="shared" ref="AD182:AD245" ca="1" si="40">+X182</f>
        <v>45675</v>
      </c>
      <c r="AE182" s="210" t="e">
        <f ca="1">IF(ISNA(VLOOKUP($AD182,'DATOS | DATA'!$AD$27:$AF$22000,2,FALSE)),NA(),VLOOKUP($AD182,'DATOS | DATA'!$AD$27:$AF$22000,2,FALSE))</f>
        <v>#N/A</v>
      </c>
      <c r="AF182" s="210" t="e">
        <f ca="1">IF(ISNA(VLOOKUP($AD182,'DATOS | DATA'!$AD$27:$AF$22000,3,FALSE)),NA(),VLOOKUP($AD182,'DATOS | DATA'!$AD$27:$AF$22000,3,FALSE))</f>
        <v>#N/A</v>
      </c>
      <c r="AH182" s="63">
        <f t="shared" ref="AH182:AH245" ca="1" si="41">+AD182</f>
        <v>45675</v>
      </c>
      <c r="AI182" s="210">
        <f ca="1">IF(ISNA(VLOOKUP($AH182,'DATOS | DATA'!$AH$27:$AK$22000,2,FALSE)),NA(),VLOOKUP($AH182,'DATOS | DATA'!$AH$27:$AK$22000,2,FALSE))</f>
        <v>175.66599732627535</v>
      </c>
      <c r="AJ182" s="210">
        <f ca="1">IF(ISNA(VLOOKUP($AH182,'DATOS | DATA'!$AH$27:$AK$22000,3,FALSE)),NA(),VLOOKUP($AH182,'DATOS | DATA'!$AH$27:$AK$22000,3,FALSE))</f>
        <v>104.54423758084559</v>
      </c>
      <c r="AK182" s="210">
        <f ca="1">IF(ISNA(VLOOKUP($AH182,'DATOS | DATA'!$AH$27:$AK$22000,4,FALSE)),NA(),VLOOKUP($AH182,'DATOS | DATA'!$AH$27:$AK$22000,4,FALSE))</f>
        <v>63.421889290413766</v>
      </c>
      <c r="AM182" s="63">
        <f t="shared" ref="AM182:AM245" ca="1" si="42">+AH182</f>
        <v>45675</v>
      </c>
      <c r="AN182" s="217">
        <f ca="1">IF(ISNA(VLOOKUP($AM182,'DATOS | DATA'!$AM$27:$AP$22000,2,FALSE)),NA(),VLOOKUP($AM182,'DATOS | DATA'!$AM$27:$AP$22000,2,FALSE))</f>
        <v>243.14490110579308</v>
      </c>
      <c r="AO182" s="217">
        <f ca="1">IF(ISNA(VLOOKUP($AM182,'DATOS | DATA'!$AM$27:$AP$22000,3,FALSE)),NA(),VLOOKUP($AM182,'DATOS | DATA'!$AM$27:$AP$22000,3,FALSE))</f>
        <v>256.77010786090449</v>
      </c>
      <c r="AP182" s="217">
        <f ca="1">IF(ISNA(VLOOKUP($AM182,'DATOS | DATA'!$AM$27:$AP$22000,4,FALSE)),NA(),VLOOKUP($AM182,'DATOS | DATA'!$AM$27:$AP$22000,4,FALSE))</f>
        <v>233.35967880349534</v>
      </c>
      <c r="AR182" s="63">
        <f t="shared" ref="AR182:AR245" ca="1" si="43">+AM182</f>
        <v>45675</v>
      </c>
      <c r="AS182" s="217">
        <f ca="1">IF(ISNA(VLOOKUP($AR182,'DATOS | DATA'!$AR$27:$AT$22000,2,FALSE)),NA(),VLOOKUP($AR182,'DATOS | DATA'!$AR$27:$AT$22000,2,FALSE))</f>
        <v>219.70998664027226</v>
      </c>
      <c r="AT182" s="217">
        <f ca="1">IF(ISNA(VLOOKUP($AR182,'DATOS | DATA'!$AR$27:$AT$22000,3,FALSE)),NA(),VLOOKUP($AR182,'DATOS | DATA'!$AR$27:$AT$22000,3,FALSE))</f>
        <v>103.45078416184053</v>
      </c>
      <c r="AV182" s="63">
        <f t="shared" ca="1" si="33"/>
        <v>45675</v>
      </c>
      <c r="AW182" s="211">
        <f ca="1">IF(ISNA(VLOOKUP(AV182,'DATOS | DATA'!$AV$27:$AW$21786,2,FALSE)),NA(),VLOOKUP(AV182,'DATOS | DATA'!$AV$27:$AW$21786,2,FALSE))</f>
        <v>44781.155692</v>
      </c>
      <c r="AY182" s="71">
        <f t="shared" ca="1" si="34"/>
        <v>45675</v>
      </c>
      <c r="AZ182" s="220" t="e">
        <f ca="1">IF(ISNA(VLOOKUP($AY182,'DATOS | DATA'!$AY$27:$BE$22000,2,FALSE)),NA(),VLOOKUP($AY182,'DATOS | DATA'!$AY$27:$BE$22000,2,FALSE))</f>
        <v>#N/A</v>
      </c>
      <c r="BA182" s="220" t="e">
        <f ca="1">IF(ISNA(VLOOKUP($AY182,'DATOS | DATA'!$AY$27:$BE$22000,3,FALSE)),NA(),VLOOKUP($AY182,'DATOS | DATA'!$AY$27:$BE$22000,3,FALSE))</f>
        <v>#N/A</v>
      </c>
      <c r="BB182" s="220" t="e">
        <f ca="1">IF(ISNA(VLOOKUP($AY182,'DATOS | DATA'!$AY$27:$BE$22000,4,FALSE)),NA(),VLOOKUP($AY182,'DATOS | DATA'!$AY$27:$BE$22000,4,FALSE))</f>
        <v>#N/A</v>
      </c>
      <c r="BC182" s="220" t="e">
        <f ca="1">IF(ISNA(VLOOKUP($AY182,'DATOS | DATA'!$AY$27:$BE$22000,5,FALSE)),NA(),VLOOKUP($AY182,'DATOS | DATA'!$AY$27:$BE$22000,5,FALSE))</f>
        <v>#N/A</v>
      </c>
      <c r="BD182" s="220" t="e">
        <f ca="1">IF(ISNA(VLOOKUP($AY182,'DATOS | DATA'!$AY$27:$BE$22000,6,FALSE)),NA(),VLOOKUP($AY182,'DATOS | DATA'!$AY$27:$BE$22000,6,FALSE))</f>
        <v>#N/A</v>
      </c>
      <c r="BE182" s="220" t="e">
        <f ca="1">IF(ISNA(VLOOKUP($AY182,'DATOS | DATA'!$AY$27:$BE$22000,7,FALSE)),NA(),VLOOKUP($AY182,'DATOS | DATA'!$AY$27:$BE$22000,7,FALSE))</f>
        <v>#N/A</v>
      </c>
    </row>
    <row r="183" spans="4:57">
      <c r="D183" s="63">
        <f t="shared" ca="1" si="36"/>
        <v>45676</v>
      </c>
      <c r="E183" s="211">
        <f ca="1">IF(ISNA(VLOOKUP($D183,'DATOS | DATA'!$D$27:$G$22000,2,FALSE)),NA(),VLOOKUP($D183,'DATOS | DATA'!$D$27:$G$22000,2,FALSE))</f>
        <v>10242.727000000001</v>
      </c>
      <c r="F183" s="211">
        <f ca="1">IF(ISNA(VLOOKUP($D183,'DATOS | DATA'!$D$27:$G$22000,3,FALSE)),NA(),VLOOKUP($D183,'DATOS | DATA'!$D$27:$G$22000,3,FALSE))</f>
        <v>19903.717000000001</v>
      </c>
      <c r="G183" s="211">
        <f ca="1">IF(ISNA(VLOOKUP($D183,'DATOS | DATA'!$D$27:$G$22000,4,FALSE)),NA(),VLOOKUP($D183,'DATOS | DATA'!$D$27:$G$22000,4,FALSE))</f>
        <v>30146.444</v>
      </c>
      <c r="I183" s="63">
        <f t="shared" ref="I183:I246" ca="1" si="44">+D183</f>
        <v>45676</v>
      </c>
      <c r="J183" s="68" t="e">
        <f ca="1">IF(ISNA(VLOOKUP($I183,'DATOS | DATA'!$I$232:$K$21999,2,FALSE)),NA(),IF(VLOOKUP($I183,'DATOS | DATA'!$I$232:$K$21999,2,FALSE)="s/o",NA(),VLOOKUP($I183,'DATOS | DATA'!$I$232:$K$21999,2,FALSE)))</f>
        <v>#N/A</v>
      </c>
      <c r="K183" s="68" t="e">
        <f ca="1">IF(ISNA(VLOOKUP($I183,'DATOS | DATA'!$I$232:$K$21999,3,FALSE)),NA(),IF(VLOOKUP($I183,'DATOS | DATA'!$I$232:$K$21999,3,FALSE)="s/o",NA(),VLOOKUP($I183,'DATOS | DATA'!$I$232:$K$21999,3,FALSE)))</f>
        <v>#N/A</v>
      </c>
      <c r="M183" s="63">
        <f t="shared" ca="1" si="35"/>
        <v>45676</v>
      </c>
      <c r="N183" s="211">
        <f ca="1">IF(ISNA(VLOOKUP($M183,'DATOS | DATA'!$M$27:$O$22000,2,FALSE)),NA(),VLOOKUP($M183,'DATOS | DATA'!$M$27:$O$22000,2,FALSE))</f>
        <v>30518</v>
      </c>
      <c r="O183" s="217">
        <f ca="1">IF(ISNA(VLOOKUP($M183,'DATOS | DATA'!$M$27:$O$22000,3,FALSE)),NA(),VLOOKUP($M183,'DATOS | DATA'!$M$27:$O$22000,3,FALSE))</f>
        <v>1044.5</v>
      </c>
      <c r="Q183" s="63">
        <f t="shared" ca="1" si="37"/>
        <v>45676</v>
      </c>
      <c r="R183" s="210">
        <f ca="1">IF(ISNA(VLOOKUP($Q183,'DATOS | DATA'!$Q$27:$S$22000,2,FALSE)),NA(),VLOOKUP($Q183,'DATOS | DATA'!$Q$27:$S$22000,2,FALSE))</f>
        <v>203.65544618518729</v>
      </c>
      <c r="S183" s="210">
        <f ca="1">IF(ISNA(VLOOKUP($Q183,'DATOS | DATA'!$Q$27:$S$22000,3,FALSE)),NA(),VLOOKUP($Q183,'DATOS | DATA'!$Q$27:$S$22000,3,FALSE))</f>
        <v>85.267401860513843</v>
      </c>
      <c r="T183" s="57"/>
      <c r="U183" s="63">
        <f t="shared" ca="1" si="38"/>
        <v>45676</v>
      </c>
      <c r="V183" s="217">
        <f ca="1">IF(ISNA(VLOOKUP(U183,'DATOS | DATA'!$U$210:$V$22000,2,FALSE)),NA(),VLOOKUP(U183,'DATOS | DATA'!$U$210:$V$22000,2,FALSE))</f>
        <v>45.209292118467168</v>
      </c>
      <c r="X183" s="63">
        <f t="shared" ca="1" si="39"/>
        <v>45676</v>
      </c>
      <c r="Y183" s="210" t="e">
        <f ca="1">IF(ISNA(VLOOKUP($X183,'DATOS | DATA'!$X$27:$AA$22000,2,FALSE)),NA(),VLOOKUP($X183,'DATOS | DATA'!$X$27:$AA$22000,2,FALSE))</f>
        <v>#N/A</v>
      </c>
      <c r="Z183" s="210" t="e">
        <f ca="1">IF(ISNA(VLOOKUP($X183,'DATOS | DATA'!$X$27:$AA$22000,3,FALSE)),NA(),VLOOKUP($X183,'DATOS | DATA'!$X$27:$AA$22000,3,FALSE))</f>
        <v>#N/A</v>
      </c>
      <c r="AA183" s="210" t="e">
        <f ca="1">IF(ISNA(VLOOKUP($X183,'DATOS | DATA'!$X$27:$AA$22000,4,FALSE)),NA(),VLOOKUP($X183,'DATOS | DATA'!$X$27:$AA$22000,4,FALSE))</f>
        <v>#N/A</v>
      </c>
      <c r="AB183" s="210" t="e">
        <f ca="1">IF(ISNA(VLOOKUP($X183,'DATOS | DATA'!$X$27:$AB$22000,5,FALSE)),NA(),VLOOKUP($X183,'DATOS | DATA'!$X$27:$AB$22000,5,FALSE))</f>
        <v>#N/A</v>
      </c>
      <c r="AD183" s="63">
        <f t="shared" ca="1" si="40"/>
        <v>45676</v>
      </c>
      <c r="AE183" s="210" t="e">
        <f ca="1">IF(ISNA(VLOOKUP($AD183,'DATOS | DATA'!$AD$27:$AF$22000,2,FALSE)),NA(),VLOOKUP($AD183,'DATOS | DATA'!$AD$27:$AF$22000,2,FALSE))</f>
        <v>#N/A</v>
      </c>
      <c r="AF183" s="210" t="e">
        <f ca="1">IF(ISNA(VLOOKUP($AD183,'DATOS | DATA'!$AD$27:$AF$22000,3,FALSE)),NA(),VLOOKUP($AD183,'DATOS | DATA'!$AD$27:$AF$22000,3,FALSE))</f>
        <v>#N/A</v>
      </c>
      <c r="AH183" s="63">
        <f t="shared" ca="1" si="41"/>
        <v>45676</v>
      </c>
      <c r="AI183" s="210">
        <f ca="1">IF(ISNA(VLOOKUP($AH183,'DATOS | DATA'!$AH$27:$AK$22000,2,FALSE)),NA(),VLOOKUP($AH183,'DATOS | DATA'!$AH$27:$AK$22000,2,FALSE))</f>
        <v>175.83477489892246</v>
      </c>
      <c r="AJ183" s="210">
        <f ca="1">IF(ISNA(VLOOKUP($AH183,'DATOS | DATA'!$AH$27:$AK$22000,3,FALSE)),NA(),VLOOKUP($AH183,'DATOS | DATA'!$AH$27:$AK$22000,3,FALSE))</f>
        <v>104.01677552213067</v>
      </c>
      <c r="AK183" s="210">
        <f ca="1">IF(ISNA(VLOOKUP($AH183,'DATOS | DATA'!$AH$27:$AK$22000,4,FALSE)),NA(),VLOOKUP($AH183,'DATOS | DATA'!$AH$27:$AK$22000,4,FALSE))</f>
        <v>62.594143777369602</v>
      </c>
      <c r="AM183" s="63">
        <f t="shared" ca="1" si="42"/>
        <v>45676</v>
      </c>
      <c r="AN183" s="217">
        <f ca="1">IF(ISNA(VLOOKUP($AM183,'DATOS | DATA'!$AM$27:$AP$22000,2,FALSE)),NA(),VLOOKUP($AM183,'DATOS | DATA'!$AM$27:$AP$22000,2,FALSE))</f>
        <v>243.46306219578059</v>
      </c>
      <c r="AO183" s="217">
        <f ca="1">IF(ISNA(VLOOKUP($AM183,'DATOS | DATA'!$AM$27:$AP$22000,3,FALSE)),NA(),VLOOKUP($AM183,'DATOS | DATA'!$AM$27:$AP$22000,3,FALSE))</f>
        <v>256.74308963839331</v>
      </c>
      <c r="AP183" s="217">
        <f ca="1">IF(ISNA(VLOOKUP($AM183,'DATOS | DATA'!$AM$27:$AP$22000,4,FALSE)),NA(),VLOOKUP($AM183,'DATOS | DATA'!$AM$27:$AP$22000,4,FALSE))</f>
        <v>233.85333857280398</v>
      </c>
      <c r="AR183" s="63">
        <f t="shared" ca="1" si="43"/>
        <v>45676</v>
      </c>
      <c r="AS183" s="217">
        <f ca="1">IF(ISNA(VLOOKUP($AR183,'DATOS | DATA'!$AR$27:$AT$22000,2,FALSE)),NA(),VLOOKUP($AR183,'DATOS | DATA'!$AR$27:$AT$22000,2,FALSE))</f>
        <v>220.45783999922173</v>
      </c>
      <c r="AT183" s="217">
        <f ca="1">IF(ISNA(VLOOKUP($AR183,'DATOS | DATA'!$AR$27:$AT$22000,3,FALSE)),NA(),VLOOKUP($AR183,'DATOS | DATA'!$AR$27:$AT$22000,3,FALSE))</f>
        <v>102.93286884474155</v>
      </c>
      <c r="AV183" s="63">
        <f t="shared" ca="1" si="33"/>
        <v>45676</v>
      </c>
      <c r="AW183" s="211">
        <f ca="1">IF(ISNA(VLOOKUP(AV183,'DATOS | DATA'!$AV$27:$AW$21786,2,FALSE)),NA(),VLOOKUP(AV183,'DATOS | DATA'!$AV$27:$AW$21786,2,FALSE))</f>
        <v>44781.155692</v>
      </c>
      <c r="AY183" s="71">
        <f t="shared" ca="1" si="34"/>
        <v>45676</v>
      </c>
      <c r="AZ183" s="220" t="e">
        <f ca="1">IF(ISNA(VLOOKUP($AY183,'DATOS | DATA'!$AY$27:$BE$22000,2,FALSE)),NA(),VLOOKUP($AY183,'DATOS | DATA'!$AY$27:$BE$22000,2,FALSE))</f>
        <v>#N/A</v>
      </c>
      <c r="BA183" s="220" t="e">
        <f ca="1">IF(ISNA(VLOOKUP($AY183,'DATOS | DATA'!$AY$27:$BE$22000,3,FALSE)),NA(),VLOOKUP($AY183,'DATOS | DATA'!$AY$27:$BE$22000,3,FALSE))</f>
        <v>#N/A</v>
      </c>
      <c r="BB183" s="220" t="e">
        <f ca="1">IF(ISNA(VLOOKUP($AY183,'DATOS | DATA'!$AY$27:$BE$22000,4,FALSE)),NA(),VLOOKUP($AY183,'DATOS | DATA'!$AY$27:$BE$22000,4,FALSE))</f>
        <v>#N/A</v>
      </c>
      <c r="BC183" s="220" t="e">
        <f ca="1">IF(ISNA(VLOOKUP($AY183,'DATOS | DATA'!$AY$27:$BE$22000,5,FALSE)),NA(),VLOOKUP($AY183,'DATOS | DATA'!$AY$27:$BE$22000,5,FALSE))</f>
        <v>#N/A</v>
      </c>
      <c r="BD183" s="220" t="e">
        <f ca="1">IF(ISNA(VLOOKUP($AY183,'DATOS | DATA'!$AY$27:$BE$22000,6,FALSE)),NA(),VLOOKUP($AY183,'DATOS | DATA'!$AY$27:$BE$22000,6,FALSE))</f>
        <v>#N/A</v>
      </c>
      <c r="BE183" s="220" t="e">
        <f ca="1">IF(ISNA(VLOOKUP($AY183,'DATOS | DATA'!$AY$27:$BE$22000,7,FALSE)),NA(),VLOOKUP($AY183,'DATOS | DATA'!$AY$27:$BE$22000,7,FALSE))</f>
        <v>#N/A</v>
      </c>
    </row>
    <row r="184" spans="4:57">
      <c r="D184" s="63">
        <f t="shared" ca="1" si="36"/>
        <v>45677</v>
      </c>
      <c r="E184" s="211">
        <f ca="1">IF(ISNA(VLOOKUP($D184,'DATOS | DATA'!$D$27:$G$22000,2,FALSE)),NA(),VLOOKUP($D184,'DATOS | DATA'!$D$27:$G$22000,2,FALSE))</f>
        <v>10076.978999999999</v>
      </c>
      <c r="F184" s="211">
        <f ca="1">IF(ISNA(VLOOKUP($D184,'DATOS | DATA'!$D$27:$G$22000,3,FALSE)),NA(),VLOOKUP($D184,'DATOS | DATA'!$D$27:$G$22000,3,FALSE))</f>
        <v>19906.704000000002</v>
      </c>
      <c r="G184" s="211">
        <f ca="1">IF(ISNA(VLOOKUP($D184,'DATOS | DATA'!$D$27:$G$22000,4,FALSE)),NA(),VLOOKUP($D184,'DATOS | DATA'!$D$27:$G$22000,4,FALSE))</f>
        <v>29983.683000000001</v>
      </c>
      <c r="I184" s="63">
        <f t="shared" ca="1" si="44"/>
        <v>45677</v>
      </c>
      <c r="J184" s="68">
        <f ca="1">IF(ISNA(VLOOKUP($I184,'DATOS | DATA'!$I$232:$K$21999,2,FALSE)),NA(),IF(VLOOKUP($I184,'DATOS | DATA'!$I$232:$K$21999,2,FALSE)="s/o",NA(),VLOOKUP($I184,'DATOS | DATA'!$I$232:$K$21999,2,FALSE)))</f>
        <v>35</v>
      </c>
      <c r="K184" s="68">
        <f ca="1">IF(ISNA(VLOOKUP($I184,'DATOS | DATA'!$I$232:$K$21999,3,FALSE)),NA(),IF(VLOOKUP($I184,'DATOS | DATA'!$I$232:$K$21999,3,FALSE)="s/o",NA(),VLOOKUP($I184,'DATOS | DATA'!$I$232:$K$21999,3,FALSE)))</f>
        <v>35.799999999999997</v>
      </c>
      <c r="M184" s="63">
        <f t="shared" ca="1" si="35"/>
        <v>45677</v>
      </c>
      <c r="N184" s="211">
        <f ca="1">IF(ISNA(VLOOKUP($M184,'DATOS | DATA'!$M$27:$O$22000,2,FALSE)),NA(),VLOOKUP($M184,'DATOS | DATA'!$M$27:$O$22000,2,FALSE))</f>
        <v>30593</v>
      </c>
      <c r="O184" s="217">
        <f ca="1">IF(ISNA(VLOOKUP($M184,'DATOS | DATA'!$M$27:$O$22000,3,FALSE)),NA(),VLOOKUP($M184,'DATOS | DATA'!$M$27:$O$22000,3,FALSE))</f>
        <v>1045.25</v>
      </c>
      <c r="Q184" s="63">
        <f t="shared" ca="1" si="37"/>
        <v>45677</v>
      </c>
      <c r="R184" s="210">
        <f ca="1">IF(ISNA(VLOOKUP($Q184,'DATOS | DATA'!$Q$27:$S$22000,2,FALSE)),NA(),VLOOKUP($Q184,'DATOS | DATA'!$Q$27:$S$22000,2,FALSE))</f>
        <v>202.93742800310972</v>
      </c>
      <c r="S184" s="210">
        <f ca="1">IF(ISNA(VLOOKUP($Q184,'DATOS | DATA'!$Q$27:$S$22000,3,FALSE)),NA(),VLOOKUP($Q184,'DATOS | DATA'!$Q$27:$S$22000,3,FALSE))</f>
        <v>84.692224267841468</v>
      </c>
      <c r="T184" s="57"/>
      <c r="U184" s="63">
        <f t="shared" ca="1" si="38"/>
        <v>45677</v>
      </c>
      <c r="V184" s="217">
        <f ca="1">IF(ISNA(VLOOKUP(U184,'DATOS | DATA'!$U$210:$V$22000,2,FALSE)),NA(),VLOOKUP(U184,'DATOS | DATA'!$U$210:$V$22000,2,FALSE))</f>
        <v>45.57148056304429</v>
      </c>
      <c r="X184" s="63">
        <f t="shared" ca="1" si="39"/>
        <v>45677</v>
      </c>
      <c r="Y184" s="210">
        <f ca="1">IF(ISNA(VLOOKUP($X184,'DATOS | DATA'!$X$27:$AA$22000,2,FALSE)),NA(),VLOOKUP($X184,'DATOS | DATA'!$X$27:$AA$22000,2,FALSE))</f>
        <v>30.875</v>
      </c>
      <c r="Z184" s="210">
        <f ca="1">IF(ISNA(VLOOKUP($X184,'DATOS | DATA'!$X$27:$AA$22000,3,FALSE)),NA(),VLOOKUP($X184,'DATOS | DATA'!$X$27:$AA$22000,3,FALSE))</f>
        <v>28.98</v>
      </c>
      <c r="AA184" s="210">
        <f ca="1">IF(ISNA(VLOOKUP($X184,'DATOS | DATA'!$X$27:$AA$22000,4,FALSE)),NA(),VLOOKUP($X184,'DATOS | DATA'!$X$27:$AA$22000,4,FALSE))</f>
        <v>31.75</v>
      </c>
      <c r="AB184" s="210">
        <f ca="1">IF(ISNA(VLOOKUP($X184,'DATOS | DATA'!$X$27:$AB$22000,5,FALSE)),NA(),VLOOKUP($X184,'DATOS | DATA'!$X$27:$AB$22000,5,FALSE))</f>
        <v>32.8125</v>
      </c>
      <c r="AD184" s="63">
        <f t="shared" ca="1" si="40"/>
        <v>45677</v>
      </c>
      <c r="AE184" s="210">
        <f ca="1">IF(ISNA(VLOOKUP($AD184,'DATOS | DATA'!$AD$27:$AF$22000,2,FALSE)),NA(),VLOOKUP($AD184,'DATOS | DATA'!$AD$27:$AF$22000,2,FALSE))</f>
        <v>38.78</v>
      </c>
      <c r="AF184" s="210">
        <f ca="1">IF(ISNA(VLOOKUP($AD184,'DATOS | DATA'!$AD$27:$AF$22000,3,FALSE)),NA(),VLOOKUP($AD184,'DATOS | DATA'!$AD$27:$AF$22000,3,FALSE))</f>
        <v>75.099999999999994</v>
      </c>
      <c r="AH184" s="63">
        <f t="shared" ca="1" si="41"/>
        <v>45677</v>
      </c>
      <c r="AI184" s="210">
        <f ca="1">IF(ISNA(VLOOKUP($AH184,'DATOS | DATA'!$AH$27:$AK$22000,2,FALSE)),NA(),VLOOKUP($AH184,'DATOS | DATA'!$AH$27:$AK$22000,2,FALSE))</f>
        <v>175.82224965032651</v>
      </c>
      <c r="AJ184" s="210">
        <f ca="1">IF(ISNA(VLOOKUP($AH184,'DATOS | DATA'!$AH$27:$AK$22000,3,FALSE)),NA(),VLOOKUP($AH184,'DATOS | DATA'!$AH$27:$AK$22000,3,FALSE))</f>
        <v>103.48966572843854</v>
      </c>
      <c r="AK184" s="210">
        <f ca="1">IF(ISNA(VLOOKUP($AH184,'DATOS | DATA'!$AH$27:$AK$22000,4,FALSE)),NA(),VLOOKUP($AH184,'DATOS | DATA'!$AH$27:$AK$22000,4,FALSE))</f>
        <v>61.828680353694665</v>
      </c>
      <c r="AM184" s="63">
        <f t="shared" ca="1" si="42"/>
        <v>45677</v>
      </c>
      <c r="AN184" s="217">
        <f ca="1">IF(ISNA(VLOOKUP($AM184,'DATOS | DATA'!$AM$27:$AP$22000,2,FALSE)),NA(),VLOOKUP($AM184,'DATOS | DATA'!$AM$27:$AP$22000,2,FALSE))</f>
        <v>243.94881946948917</v>
      </c>
      <c r="AO184" s="217">
        <f ca="1">IF(ISNA(VLOOKUP($AM184,'DATOS | DATA'!$AM$27:$AP$22000,3,FALSE)),NA(),VLOOKUP($AM184,'DATOS | DATA'!$AM$27:$AP$22000,3,FALSE))</f>
        <v>257.01668322381761</v>
      </c>
      <c r="AP184" s="217">
        <f ca="1">IF(ISNA(VLOOKUP($AM184,'DATOS | DATA'!$AM$27:$AP$22000,4,FALSE)),NA(),VLOOKUP($AM184,'DATOS | DATA'!$AM$27:$AP$22000,4,FALSE))</f>
        <v>234.41691397937561</v>
      </c>
      <c r="AR184" s="63">
        <f t="shared" ca="1" si="43"/>
        <v>45677</v>
      </c>
      <c r="AS184" s="217">
        <f ca="1">IF(ISNA(VLOOKUP($AR184,'DATOS | DATA'!$AR$27:$AT$22000,2,FALSE)),NA(),VLOOKUP($AR184,'DATOS | DATA'!$AR$27:$AT$22000,2,FALSE))</f>
        <v>221.30682921147647</v>
      </c>
      <c r="AT184" s="217">
        <f ca="1">IF(ISNA(VLOOKUP($AR184,'DATOS | DATA'!$AR$27:$AT$22000,3,FALSE)),NA(),VLOOKUP($AR184,'DATOS | DATA'!$AR$27:$AT$22000,3,FALSE))</f>
        <v>102.45645491803276</v>
      </c>
      <c r="AV184" s="63">
        <f t="shared" ca="1" si="33"/>
        <v>45677</v>
      </c>
      <c r="AW184" s="211">
        <f ca="1">IF(ISNA(VLOOKUP(AV184,'DATOS | DATA'!$AV$27:$AW$21786,2,FALSE)),NA(),VLOOKUP(AV184,'DATOS | DATA'!$AV$27:$AW$21786,2,FALSE))</f>
        <v>44341.994108999999</v>
      </c>
      <c r="AY184" s="71">
        <f t="shared" ca="1" si="34"/>
        <v>45677</v>
      </c>
      <c r="AZ184" s="220">
        <f ca="1">IF(ISNA(VLOOKUP($AY184,'DATOS | DATA'!$AY$27:$BE$22000,2,FALSE)),NA(),VLOOKUP($AY184,'DATOS | DATA'!$AY$27:$BE$22000,2,FALSE))</f>
        <v>1318.528425</v>
      </c>
      <c r="BA184" s="220">
        <f ca="1">IF(ISNA(VLOOKUP($AY184,'DATOS | DATA'!$AY$27:$BE$22000,3,FALSE)),NA(),VLOOKUP($AY184,'DATOS | DATA'!$AY$27:$BE$22000,3,FALSE))</f>
        <v>-1448.2608953156903</v>
      </c>
      <c r="BB184" s="220">
        <f ca="1">IF(ISNA(VLOOKUP($AY184,'DATOS | DATA'!$AY$27:$BE$22000,4,FALSE)),NA(),VLOOKUP($AY184,'DATOS | DATA'!$AY$27:$BE$22000,4,FALSE))</f>
        <v>738.64691013492995</v>
      </c>
      <c r="BC184" s="220">
        <f ca="1">IF(ISNA(VLOOKUP($AY184,'DATOS | DATA'!$AY$27:$BE$22000,5,FALSE)),NA(),VLOOKUP($AY184,'DATOS | DATA'!$AY$27:$BE$22000,5,FALSE))</f>
        <v>2429.9331552563403</v>
      </c>
      <c r="BD184" s="220">
        <f ca="1">IF(ISNA(VLOOKUP($AY184,'DATOS | DATA'!$AY$27:$BE$22000,6,FALSE)),NA(),VLOOKUP($AY184,'DATOS | DATA'!$AY$27:$BE$22000,6,FALSE))</f>
        <v>-774.44565600632757</v>
      </c>
      <c r="BE184" s="220">
        <f ca="1">IF(ISNA(VLOOKUP($AY184,'DATOS | DATA'!$AY$27:$BE$22000,7,FALSE)),NA(),VLOOKUP($AY184,'DATOS | DATA'!$AY$27:$BE$22000,7,FALSE))</f>
        <v>2264.4019390692524</v>
      </c>
    </row>
    <row r="185" spans="4:57">
      <c r="D185" s="63">
        <f t="shared" ca="1" si="36"/>
        <v>45678</v>
      </c>
      <c r="E185" s="211">
        <f ca="1">IF(ISNA(VLOOKUP($D185,'DATOS | DATA'!$D$27:$G$22000,2,FALSE)),NA(),VLOOKUP($D185,'DATOS | DATA'!$D$27:$G$22000,2,FALSE))</f>
        <v>10006.007</v>
      </c>
      <c r="F185" s="211">
        <f ca="1">IF(ISNA(VLOOKUP($D185,'DATOS | DATA'!$D$27:$G$22000,3,FALSE)),NA(),VLOOKUP($D185,'DATOS | DATA'!$D$27:$G$22000,3,FALSE))</f>
        <v>19888.809000000001</v>
      </c>
      <c r="G185" s="211">
        <f ca="1">IF(ISNA(VLOOKUP($D185,'DATOS | DATA'!$D$27:$G$22000,4,FALSE)),NA(),VLOOKUP($D185,'DATOS | DATA'!$D$27:$G$22000,4,FALSE))</f>
        <v>29894.815999999999</v>
      </c>
      <c r="I185" s="63">
        <f t="shared" ca="1" si="44"/>
        <v>45678</v>
      </c>
      <c r="J185" s="68">
        <f ca="1">IF(ISNA(VLOOKUP($I185,'DATOS | DATA'!$I$232:$K$21999,2,FALSE)),NA(),IF(VLOOKUP($I185,'DATOS | DATA'!$I$232:$K$21999,2,FALSE)="s/o",NA(),VLOOKUP($I185,'DATOS | DATA'!$I$232:$K$21999,2,FALSE)))</f>
        <v>35.17</v>
      </c>
      <c r="K185" s="68">
        <f ca="1">IF(ISNA(VLOOKUP($I185,'DATOS | DATA'!$I$232:$K$21999,3,FALSE)),NA(),IF(VLOOKUP($I185,'DATOS | DATA'!$I$232:$K$21999,3,FALSE)="s/o",NA(),VLOOKUP($I185,'DATOS | DATA'!$I$232:$K$21999,3,FALSE)))</f>
        <v>35.840000000000003</v>
      </c>
      <c r="M185" s="63">
        <f t="shared" ca="1" si="35"/>
        <v>45678</v>
      </c>
      <c r="N185" s="211">
        <f ca="1">IF(ISNA(VLOOKUP($M185,'DATOS | DATA'!$M$27:$O$22000,2,FALSE)),NA(),VLOOKUP($M185,'DATOS | DATA'!$M$27:$O$22000,2,FALSE))</f>
        <v>30282</v>
      </c>
      <c r="O185" s="217">
        <f ca="1">IF(ISNA(VLOOKUP($M185,'DATOS | DATA'!$M$27:$O$22000,3,FALSE)),NA(),VLOOKUP($M185,'DATOS | DATA'!$M$27:$O$22000,3,FALSE))</f>
        <v>1045.9167</v>
      </c>
      <c r="Q185" s="63">
        <f t="shared" ca="1" si="37"/>
        <v>45678</v>
      </c>
      <c r="R185" s="210">
        <f ca="1">IF(ISNA(VLOOKUP($Q185,'DATOS | DATA'!$Q$27:$S$22000,2,FALSE)),NA(),VLOOKUP($Q185,'DATOS | DATA'!$Q$27:$S$22000,2,FALSE))</f>
        <v>202.30663916626708</v>
      </c>
      <c r="S185" s="210">
        <f ca="1">IF(ISNA(VLOOKUP($Q185,'DATOS | DATA'!$Q$27:$S$22000,3,FALSE)),NA(),VLOOKUP($Q185,'DATOS | DATA'!$Q$27:$S$22000,3,FALSE))</f>
        <v>84.064826214592586</v>
      </c>
      <c r="T185" s="57"/>
      <c r="U185" s="63">
        <f t="shared" ca="1" si="38"/>
        <v>45678</v>
      </c>
      <c r="V185" s="217">
        <f ca="1">IF(ISNA(VLOOKUP(U185,'DATOS | DATA'!$U$210:$V$22000,2,FALSE)),NA(),VLOOKUP(U185,'DATOS | DATA'!$U$210:$V$22000,2,FALSE))</f>
        <v>45.23817319799339</v>
      </c>
      <c r="X185" s="63">
        <f t="shared" ca="1" si="39"/>
        <v>45678</v>
      </c>
      <c r="Y185" s="210">
        <f ca="1">IF(ISNA(VLOOKUP($X185,'DATOS | DATA'!$X$27:$AA$22000,2,FALSE)),NA(),VLOOKUP($X185,'DATOS | DATA'!$X$27:$AA$22000,2,FALSE))</f>
        <v>31.625</v>
      </c>
      <c r="Z185" s="210">
        <f ca="1">IF(ISNA(VLOOKUP($X185,'DATOS | DATA'!$X$27:$AA$22000,3,FALSE)),NA(),VLOOKUP($X185,'DATOS | DATA'!$X$27:$AA$22000,3,FALSE))</f>
        <v>28.29</v>
      </c>
      <c r="AA185" s="210">
        <f ca="1">IF(ISNA(VLOOKUP($X185,'DATOS | DATA'!$X$27:$AA$22000,4,FALSE)),NA(),VLOOKUP($X185,'DATOS | DATA'!$X$27:$AA$22000,4,FALSE))</f>
        <v>32.375</v>
      </c>
      <c r="AB185" s="210">
        <f ca="1">IF(ISNA(VLOOKUP($X185,'DATOS | DATA'!$X$27:$AB$22000,5,FALSE)),NA(),VLOOKUP($X185,'DATOS | DATA'!$X$27:$AB$22000,5,FALSE))</f>
        <v>33.1875</v>
      </c>
      <c r="AD185" s="63">
        <f t="shared" ca="1" si="40"/>
        <v>45678</v>
      </c>
      <c r="AE185" s="210">
        <f ca="1">IF(ISNA(VLOOKUP($AD185,'DATOS | DATA'!$AD$27:$AF$22000,2,FALSE)),NA(),VLOOKUP($AD185,'DATOS | DATA'!$AD$27:$AF$22000,2,FALSE))</f>
        <v>38.69</v>
      </c>
      <c r="AF185" s="210">
        <f ca="1">IF(ISNA(VLOOKUP($AD185,'DATOS | DATA'!$AD$27:$AF$22000,3,FALSE)),NA(),VLOOKUP($AD185,'DATOS | DATA'!$AD$27:$AF$22000,3,FALSE))</f>
        <v>70.75</v>
      </c>
      <c r="AH185" s="63">
        <f t="shared" ca="1" si="41"/>
        <v>45678</v>
      </c>
      <c r="AI185" s="210">
        <f ca="1">IF(ISNA(VLOOKUP($AH185,'DATOS | DATA'!$AH$27:$AK$22000,2,FALSE)),NA(),VLOOKUP($AH185,'DATOS | DATA'!$AH$27:$AK$22000,2,FALSE))</f>
        <v>175.92314118042501</v>
      </c>
      <c r="AJ185" s="210">
        <f ca="1">IF(ISNA(VLOOKUP($AH185,'DATOS | DATA'!$AH$27:$AK$22000,3,FALSE)),NA(),VLOOKUP($AH185,'DATOS | DATA'!$AH$27:$AK$22000,3,FALSE))</f>
        <v>102.97189279276671</v>
      </c>
      <c r="AK185" s="210">
        <f ca="1">IF(ISNA(VLOOKUP($AH185,'DATOS | DATA'!$AH$27:$AK$22000,4,FALSE)),NA(),VLOOKUP($AH185,'DATOS | DATA'!$AH$27:$AK$22000,4,FALSE))</f>
        <v>61.002788148933121</v>
      </c>
      <c r="AM185" s="63">
        <f t="shared" ca="1" si="42"/>
        <v>45678</v>
      </c>
      <c r="AN185" s="217">
        <f ca="1">IF(ISNA(VLOOKUP($AM185,'DATOS | DATA'!$AM$27:$AP$22000,2,FALSE)),NA(),VLOOKUP($AM185,'DATOS | DATA'!$AM$27:$AP$22000,2,FALSE))</f>
        <v>244.30289283330623</v>
      </c>
      <c r="AO185" s="217">
        <f ca="1">IF(ISNA(VLOOKUP($AM185,'DATOS | DATA'!$AM$27:$AP$22000,3,FALSE)),NA(),VLOOKUP($AM185,'DATOS | DATA'!$AM$27:$AP$22000,3,FALSE))</f>
        <v>257.1744625163887</v>
      </c>
      <c r="AP185" s="217">
        <f ca="1">IF(ISNA(VLOOKUP($AM185,'DATOS | DATA'!$AM$27:$AP$22000,4,FALSE)),NA(),VLOOKUP($AM185,'DATOS | DATA'!$AM$27:$AP$22000,4,FALSE))</f>
        <v>234.76710167123591</v>
      </c>
      <c r="AR185" s="63">
        <f t="shared" ca="1" si="43"/>
        <v>45678</v>
      </c>
      <c r="AS185" s="217">
        <f ca="1">IF(ISNA(VLOOKUP($AR185,'DATOS | DATA'!$AR$27:$AT$22000,2,FALSE)),NA(),VLOOKUP($AR185,'DATOS | DATA'!$AR$27:$AT$22000,2,FALSE))</f>
        <v>222.13704252209348</v>
      </c>
      <c r="AT185" s="217">
        <f ca="1">IF(ISNA(VLOOKUP($AR185,'DATOS | DATA'!$AR$27:$AT$22000,3,FALSE)),NA(),VLOOKUP($AR185,'DATOS | DATA'!$AR$27:$AT$22000,3,FALSE))</f>
        <v>101.97153108264931</v>
      </c>
      <c r="AV185" s="63">
        <f t="shared" ca="1" si="33"/>
        <v>45678</v>
      </c>
      <c r="AW185" s="211">
        <f ca="1">IF(ISNA(VLOOKUP(AV185,'DATOS | DATA'!$AV$27:$AW$21786,2,FALSE)),NA(),VLOOKUP(AV185,'DATOS | DATA'!$AV$27:$AW$21786,2,FALSE))</f>
        <v>43856.866763999999</v>
      </c>
      <c r="AY185" s="71">
        <f t="shared" ca="1" si="34"/>
        <v>45678</v>
      </c>
      <c r="AZ185" s="220">
        <f ca="1">IF(ISNA(VLOOKUP($AY185,'DATOS | DATA'!$AY$27:$BE$22000,2,FALSE)),NA(),VLOOKUP($AY185,'DATOS | DATA'!$AY$27:$BE$22000,2,FALSE))</f>
        <v>1163.8153250000003</v>
      </c>
      <c r="BA185" s="220">
        <f ca="1">IF(ISNA(VLOOKUP($AY185,'DATOS | DATA'!$AY$27:$BE$22000,3,FALSE)),NA(),VLOOKUP($AY185,'DATOS | DATA'!$AY$27:$BE$22000,3,FALSE))</f>
        <v>-1448.7875407904503</v>
      </c>
      <c r="BB185" s="220">
        <f ca="1">IF(ISNA(VLOOKUP($AY185,'DATOS | DATA'!$AY$27:$BE$22000,4,FALSE)),NA(),VLOOKUP($AY185,'DATOS | DATA'!$AY$27:$BE$22000,4,FALSE))</f>
        <v>810.88838840274013</v>
      </c>
      <c r="BC185" s="220">
        <f ca="1">IF(ISNA(VLOOKUP($AY185,'DATOS | DATA'!$AY$27:$BE$22000,5,FALSE)),NA(),VLOOKUP($AY185,'DATOS | DATA'!$AY$27:$BE$22000,5,FALSE))</f>
        <v>2517.7741464010005</v>
      </c>
      <c r="BD185" s="220">
        <f ca="1">IF(ISNA(VLOOKUP($AY185,'DATOS | DATA'!$AY$27:$BE$22000,6,FALSE)),NA(),VLOOKUP($AY185,'DATOS | DATA'!$AY$27:$BE$22000,6,FALSE))</f>
        <v>-860.6050457016413</v>
      </c>
      <c r="BE185" s="220">
        <f ca="1">IF(ISNA(VLOOKUP($AY185,'DATOS | DATA'!$AY$27:$BE$22000,7,FALSE)),NA(),VLOOKUP($AY185,'DATOS | DATA'!$AY$27:$BE$22000,7,FALSE))</f>
        <v>2183.0852733116485</v>
      </c>
    </row>
    <row r="186" spans="4:57">
      <c r="D186" s="63">
        <f t="shared" ca="1" si="36"/>
        <v>45679</v>
      </c>
      <c r="E186" s="211">
        <f ca="1">IF(ISNA(VLOOKUP($D186,'DATOS | DATA'!$D$27:$G$22000,2,FALSE)),NA(),VLOOKUP($D186,'DATOS | DATA'!$D$27:$G$22000,2,FALSE))</f>
        <v>10224.76</v>
      </c>
      <c r="F186" s="211">
        <f ca="1">IF(ISNA(VLOOKUP($D186,'DATOS | DATA'!$D$27:$G$22000,3,FALSE)),NA(),VLOOKUP($D186,'DATOS | DATA'!$D$27:$G$22000,3,FALSE))</f>
        <v>19865.760999999999</v>
      </c>
      <c r="G186" s="211">
        <f ca="1">IF(ISNA(VLOOKUP($D186,'DATOS | DATA'!$D$27:$G$22000,4,FALSE)),NA(),VLOOKUP($D186,'DATOS | DATA'!$D$27:$G$22000,4,FALSE))</f>
        <v>30090.521000000001</v>
      </c>
      <c r="I186" s="63">
        <f t="shared" ca="1" si="44"/>
        <v>45679</v>
      </c>
      <c r="J186" s="68">
        <f ca="1">IF(ISNA(VLOOKUP($I186,'DATOS | DATA'!$I$232:$K$21999,2,FALSE)),NA(),IF(VLOOKUP($I186,'DATOS | DATA'!$I$232:$K$21999,2,FALSE)="s/o",NA(),VLOOKUP($I186,'DATOS | DATA'!$I$232:$K$21999,2,FALSE)))</f>
        <v>34.17</v>
      </c>
      <c r="K186" s="68">
        <f ca="1">IF(ISNA(VLOOKUP($I186,'DATOS | DATA'!$I$232:$K$21999,3,FALSE)),NA(),IF(VLOOKUP($I186,'DATOS | DATA'!$I$232:$K$21999,3,FALSE)="s/o",NA(),VLOOKUP($I186,'DATOS | DATA'!$I$232:$K$21999,3,FALSE)))</f>
        <v>35.659999999999997</v>
      </c>
      <c r="M186" s="63">
        <f t="shared" ca="1" si="35"/>
        <v>45679</v>
      </c>
      <c r="N186" s="211">
        <f ca="1">IF(ISNA(VLOOKUP($M186,'DATOS | DATA'!$M$27:$O$22000,2,FALSE)),NA(),VLOOKUP($M186,'DATOS | DATA'!$M$27:$O$22000,2,FALSE))</f>
        <v>30140</v>
      </c>
      <c r="O186" s="217">
        <f ca="1">IF(ISNA(VLOOKUP($M186,'DATOS | DATA'!$M$27:$O$22000,3,FALSE)),NA(),VLOOKUP($M186,'DATOS | DATA'!$M$27:$O$22000,3,FALSE))</f>
        <v>1047.25</v>
      </c>
      <c r="Q186" s="63">
        <f t="shared" ca="1" si="37"/>
        <v>45679</v>
      </c>
      <c r="R186" s="210">
        <f ca="1">IF(ISNA(VLOOKUP($Q186,'DATOS | DATA'!$Q$27:$S$22000,2,FALSE)),NA(),VLOOKUP($Q186,'DATOS | DATA'!$Q$27:$S$22000,2,FALSE))</f>
        <v>201.53234124436059</v>
      </c>
      <c r="S186" s="210">
        <f ca="1">IF(ISNA(VLOOKUP($Q186,'DATOS | DATA'!$Q$27:$S$22000,3,FALSE)),NA(),VLOOKUP($Q186,'DATOS | DATA'!$Q$27:$S$22000,3,FALSE))</f>
        <v>83.406217596723977</v>
      </c>
      <c r="T186" s="57"/>
      <c r="U186" s="63">
        <f t="shared" ca="1" si="38"/>
        <v>45679</v>
      </c>
      <c r="V186" s="217">
        <f ca="1">IF(ISNA(VLOOKUP(U186,'DATOS | DATA'!$U$210:$V$22000,2,FALSE)),NA(),VLOOKUP(U186,'DATOS | DATA'!$U$210:$V$22000,2,FALSE))</f>
        <v>45.007567313056427</v>
      </c>
      <c r="X186" s="63">
        <f t="shared" ca="1" si="39"/>
        <v>45679</v>
      </c>
      <c r="Y186" s="210">
        <f ca="1">IF(ISNA(VLOOKUP($X186,'DATOS | DATA'!$X$27:$AA$22000,2,FALSE)),NA(),VLOOKUP($X186,'DATOS | DATA'!$X$27:$AA$22000,2,FALSE))</f>
        <v>31.3125</v>
      </c>
      <c r="Z186" s="210">
        <f ca="1">IF(ISNA(VLOOKUP($X186,'DATOS | DATA'!$X$27:$AA$22000,3,FALSE)),NA(),VLOOKUP($X186,'DATOS | DATA'!$X$27:$AA$22000,3,FALSE))</f>
        <v>26.4</v>
      </c>
      <c r="AA186" s="210">
        <f ca="1">IF(ISNA(VLOOKUP($X186,'DATOS | DATA'!$X$27:$AA$22000,4,FALSE)),NA(),VLOOKUP($X186,'DATOS | DATA'!$X$27:$AA$22000,4,FALSE))</f>
        <v>32.125</v>
      </c>
      <c r="AB186" s="210">
        <f ca="1">IF(ISNA(VLOOKUP($X186,'DATOS | DATA'!$X$27:$AB$22000,5,FALSE)),NA(),VLOOKUP($X186,'DATOS | DATA'!$X$27:$AB$22000,5,FALSE))</f>
        <v>33.1875</v>
      </c>
      <c r="AD186" s="63">
        <f t="shared" ca="1" si="40"/>
        <v>45679</v>
      </c>
      <c r="AE186" s="210">
        <f ca="1">IF(ISNA(VLOOKUP($AD186,'DATOS | DATA'!$AD$27:$AF$22000,2,FALSE)),NA(),VLOOKUP($AD186,'DATOS | DATA'!$AD$27:$AF$22000,2,FALSE))</f>
        <v>38.159999999999997</v>
      </c>
      <c r="AF186" s="210">
        <f ca="1">IF(ISNA(VLOOKUP($AD186,'DATOS | DATA'!$AD$27:$AF$22000,3,FALSE)),NA(),VLOOKUP($AD186,'DATOS | DATA'!$AD$27:$AF$22000,3,FALSE))</f>
        <v>70.64</v>
      </c>
      <c r="AH186" s="63">
        <f t="shared" ca="1" si="41"/>
        <v>45679</v>
      </c>
      <c r="AI186" s="210">
        <f ca="1">IF(ISNA(VLOOKUP($AH186,'DATOS | DATA'!$AH$27:$AK$22000,2,FALSE)),NA(),VLOOKUP($AH186,'DATOS | DATA'!$AH$27:$AK$22000,2,FALSE))</f>
        <v>175.90349616161589</v>
      </c>
      <c r="AJ186" s="210">
        <f ca="1">IF(ISNA(VLOOKUP($AH186,'DATOS | DATA'!$AH$27:$AK$22000,3,FALSE)),NA(),VLOOKUP($AH186,'DATOS | DATA'!$AH$27:$AK$22000,3,FALSE))</f>
        <v>102.42936149315742</v>
      </c>
      <c r="AK186" s="210">
        <f ca="1">IF(ISNA(VLOOKUP($AH186,'DATOS | DATA'!$AH$27:$AK$22000,4,FALSE)),NA(),VLOOKUP($AH186,'DATOS | DATA'!$AH$27:$AK$22000,4,FALSE))</f>
        <v>60.180287755655158</v>
      </c>
      <c r="AM186" s="63">
        <f t="shared" ca="1" si="42"/>
        <v>45679</v>
      </c>
      <c r="AN186" s="217">
        <f ca="1">IF(ISNA(VLOOKUP($AM186,'DATOS | DATA'!$AM$27:$AP$22000,2,FALSE)),NA(),VLOOKUP($AM186,'DATOS | DATA'!$AM$27:$AP$22000,2,FALSE))</f>
        <v>244.58174551546915</v>
      </c>
      <c r="AO186" s="217">
        <f ca="1">IF(ISNA(VLOOKUP($AM186,'DATOS | DATA'!$AM$27:$AP$22000,3,FALSE)),NA(),VLOOKUP($AM186,'DATOS | DATA'!$AM$27:$AP$22000,3,FALSE))</f>
        <v>257.17146122860873</v>
      </c>
      <c r="AP186" s="217">
        <f ca="1">IF(ISNA(VLOOKUP($AM186,'DATOS | DATA'!$AM$27:$AP$22000,4,FALSE)),NA(),VLOOKUP($AM186,'DATOS | DATA'!$AM$27:$AP$22000,4,FALSE))</f>
        <v>235.11173493669673</v>
      </c>
      <c r="AR186" s="63">
        <f t="shared" ca="1" si="43"/>
        <v>45679</v>
      </c>
      <c r="AS186" s="217">
        <f ca="1">IF(ISNA(VLOOKUP($AR186,'DATOS | DATA'!$AR$27:$AT$22000,2,FALSE)),NA(),VLOOKUP($AR186,'DATOS | DATA'!$AR$27:$AT$22000,2,FALSE))</f>
        <v>222.66463367559641</v>
      </c>
      <c r="AT186" s="217">
        <f ca="1">IF(ISNA(VLOOKUP($AR186,'DATOS | DATA'!$AR$27:$AT$22000,3,FALSE)),NA(),VLOOKUP($AR186,'DATOS | DATA'!$AR$27:$AT$22000,3,FALSE))</f>
        <v>101.49738504611751</v>
      </c>
      <c r="AV186" s="63">
        <f t="shared" ca="1" si="33"/>
        <v>45679</v>
      </c>
      <c r="AW186" s="211">
        <f ca="1">IF(ISNA(VLOOKUP(AV186,'DATOS | DATA'!$AV$27:$AW$21786,2,FALSE)),NA(),VLOOKUP(AV186,'DATOS | DATA'!$AV$27:$AW$21786,2,FALSE))</f>
        <v>43974.462870999996</v>
      </c>
      <c r="AY186" s="71">
        <f t="shared" ca="1" si="34"/>
        <v>45679</v>
      </c>
      <c r="AZ186" s="220">
        <f ca="1">IF(ISNA(VLOOKUP($AY186,'DATOS | DATA'!$AY$27:$BE$22000,2,FALSE)),NA(),VLOOKUP($AY186,'DATOS | DATA'!$AY$27:$BE$22000,2,FALSE))</f>
        <v>1094.4503250000002</v>
      </c>
      <c r="BA186" s="220">
        <f ca="1">IF(ISNA(VLOOKUP($AY186,'DATOS | DATA'!$AY$27:$BE$22000,3,FALSE)),NA(),VLOOKUP($AY186,'DATOS | DATA'!$AY$27:$BE$22000,3,FALSE))</f>
        <v>-1452.0652700742805</v>
      </c>
      <c r="BB186" s="220">
        <f ca="1">IF(ISNA(VLOOKUP($AY186,'DATOS | DATA'!$AY$27:$BE$22000,4,FALSE)),NA(),VLOOKUP($AY186,'DATOS | DATA'!$AY$27:$BE$22000,4,FALSE))</f>
        <v>1002.93185278737</v>
      </c>
      <c r="BC186" s="220">
        <f ca="1">IF(ISNA(VLOOKUP($AY186,'DATOS | DATA'!$AY$27:$BE$22000,5,FALSE)),NA(),VLOOKUP($AY186,'DATOS | DATA'!$AY$27:$BE$22000,5,FALSE))</f>
        <v>2472.3952191744706</v>
      </c>
      <c r="BD186" s="220">
        <f ca="1">IF(ISNA(VLOOKUP($AY186,'DATOS | DATA'!$AY$27:$BE$22000,6,FALSE)),NA(),VLOOKUP($AY186,'DATOS | DATA'!$AY$27:$BE$22000,6,FALSE))</f>
        <v>-771.01712433988985</v>
      </c>
      <c r="BE186" s="220">
        <f ca="1">IF(ISNA(VLOOKUP($AY186,'DATOS | DATA'!$AY$27:$BE$22000,7,FALSE)),NA(),VLOOKUP($AY186,'DATOS | DATA'!$AY$27:$BE$22000,7,FALSE))</f>
        <v>2346.6950025476704</v>
      </c>
    </row>
    <row r="187" spans="4:57">
      <c r="D187" s="63">
        <f t="shared" ca="1" si="36"/>
        <v>45680</v>
      </c>
      <c r="E187" s="211">
        <f ca="1">IF(ISNA(VLOOKUP($D187,'DATOS | DATA'!$D$27:$G$22000,2,FALSE)),NA(),VLOOKUP($D187,'DATOS | DATA'!$D$27:$G$22000,2,FALSE))</f>
        <v>10200.342000000001</v>
      </c>
      <c r="F187" s="211">
        <f ca="1">IF(ISNA(VLOOKUP($D187,'DATOS | DATA'!$D$27:$G$22000,3,FALSE)),NA(),VLOOKUP($D187,'DATOS | DATA'!$D$27:$G$22000,3,FALSE))</f>
        <v>19858.523000000001</v>
      </c>
      <c r="G187" s="211">
        <f ca="1">IF(ISNA(VLOOKUP($D187,'DATOS | DATA'!$D$27:$G$22000,4,FALSE)),NA(),VLOOKUP($D187,'DATOS | DATA'!$D$27:$G$22000,4,FALSE))</f>
        <v>30058.865000000002</v>
      </c>
      <c r="I187" s="63">
        <f t="shared" ca="1" si="44"/>
        <v>45680</v>
      </c>
      <c r="J187" s="68">
        <f ca="1">IF(ISNA(VLOOKUP($I187,'DATOS | DATA'!$I$232:$K$21999,2,FALSE)),NA(),IF(VLOOKUP($I187,'DATOS | DATA'!$I$232:$K$21999,2,FALSE)="s/o",NA(),VLOOKUP($I187,'DATOS | DATA'!$I$232:$K$21999,2,FALSE)))</f>
        <v>35.229999999999997</v>
      </c>
      <c r="K187" s="68">
        <f ca="1">IF(ISNA(VLOOKUP($I187,'DATOS | DATA'!$I$232:$K$21999,3,FALSE)),NA(),IF(VLOOKUP($I187,'DATOS | DATA'!$I$232:$K$21999,3,FALSE)="s/o",NA(),VLOOKUP($I187,'DATOS | DATA'!$I$232:$K$21999,3,FALSE)))</f>
        <v>35.770000000000003</v>
      </c>
      <c r="M187" s="63">
        <f t="shared" ca="1" si="35"/>
        <v>45680</v>
      </c>
      <c r="N187" s="211">
        <f ca="1">IF(ISNA(VLOOKUP($M187,'DATOS | DATA'!$M$27:$O$22000,2,FALSE)),NA(),VLOOKUP($M187,'DATOS | DATA'!$M$27:$O$22000,2,FALSE))</f>
        <v>29838</v>
      </c>
      <c r="O187" s="217">
        <f ca="1">IF(ISNA(VLOOKUP($M187,'DATOS | DATA'!$M$27:$O$22000,3,FALSE)),NA(),VLOOKUP($M187,'DATOS | DATA'!$M$27:$O$22000,3,FALSE))</f>
        <v>1047.6667</v>
      </c>
      <c r="Q187" s="63">
        <f t="shared" ca="1" si="37"/>
        <v>45680</v>
      </c>
      <c r="R187" s="210">
        <f ca="1">IF(ISNA(VLOOKUP($Q187,'DATOS | DATA'!$Q$27:$S$22000,2,FALSE)),NA(),VLOOKUP($Q187,'DATOS | DATA'!$Q$27:$S$22000,2,FALSE))</f>
        <v>200.76624965633459</v>
      </c>
      <c r="S187" s="210">
        <f ca="1">IF(ISNA(VLOOKUP($Q187,'DATOS | DATA'!$Q$27:$S$22000,3,FALSE)),NA(),VLOOKUP($Q187,'DATOS | DATA'!$Q$27:$S$22000,3,FALSE))</f>
        <v>82.717839829182324</v>
      </c>
      <c r="T187" s="57"/>
      <c r="U187" s="63">
        <f t="shared" ca="1" si="38"/>
        <v>45680</v>
      </c>
      <c r="V187" s="217">
        <f ca="1">IF(ISNA(VLOOKUP(U187,'DATOS | DATA'!$U$210:$V$22000,2,FALSE)),NA(),VLOOKUP(U187,'DATOS | DATA'!$U$210:$V$22000,2,FALSE))</f>
        <v>45.003425920258209</v>
      </c>
      <c r="X187" s="63">
        <f t="shared" ca="1" si="39"/>
        <v>45680</v>
      </c>
      <c r="Y187" s="210">
        <f ca="1">IF(ISNA(VLOOKUP($X187,'DATOS | DATA'!$X$27:$AA$22000,2,FALSE)),NA(),VLOOKUP($X187,'DATOS | DATA'!$X$27:$AA$22000,2,FALSE))</f>
        <v>31.3125</v>
      </c>
      <c r="Z187" s="210">
        <f ca="1">IF(ISNA(VLOOKUP($X187,'DATOS | DATA'!$X$27:$AA$22000,3,FALSE)),NA(),VLOOKUP($X187,'DATOS | DATA'!$X$27:$AA$22000,3,FALSE))</f>
        <v>26.49</v>
      </c>
      <c r="AA187" s="210">
        <f ca="1">IF(ISNA(VLOOKUP($X187,'DATOS | DATA'!$X$27:$AA$22000,4,FALSE)),NA(),VLOOKUP($X187,'DATOS | DATA'!$X$27:$AA$22000,4,FALSE))</f>
        <v>32.25</v>
      </c>
      <c r="AB187" s="210">
        <f ca="1">IF(ISNA(VLOOKUP($X187,'DATOS | DATA'!$X$27:$AB$22000,5,FALSE)),NA(),VLOOKUP($X187,'DATOS | DATA'!$X$27:$AB$22000,5,FALSE))</f>
        <v>33.3125</v>
      </c>
      <c r="AD187" s="63">
        <f t="shared" ca="1" si="40"/>
        <v>45680</v>
      </c>
      <c r="AE187" s="210">
        <f ca="1">IF(ISNA(VLOOKUP($AD187,'DATOS | DATA'!$AD$27:$AF$22000,2,FALSE)),NA(),VLOOKUP($AD187,'DATOS | DATA'!$AD$27:$AF$22000,2,FALSE))</f>
        <v>39.090000000000003</v>
      </c>
      <c r="AF187" s="210">
        <f ca="1">IF(ISNA(VLOOKUP($AD187,'DATOS | DATA'!$AD$27:$AF$22000,3,FALSE)),NA(),VLOOKUP($AD187,'DATOS | DATA'!$AD$27:$AF$22000,3,FALSE))</f>
        <v>71.010000000000005</v>
      </c>
      <c r="AH187" s="63">
        <f t="shared" ca="1" si="41"/>
        <v>45680</v>
      </c>
      <c r="AI187" s="210">
        <f ca="1">IF(ISNA(VLOOKUP($AH187,'DATOS | DATA'!$AH$27:$AK$22000,2,FALSE)),NA(),VLOOKUP($AH187,'DATOS | DATA'!$AH$27:$AK$22000,2,FALSE))</f>
        <v>175.83703695974785</v>
      </c>
      <c r="AJ187" s="210">
        <f ca="1">IF(ISNA(VLOOKUP($AH187,'DATOS | DATA'!$AH$27:$AK$22000,3,FALSE)),NA(),VLOOKUP($AH187,'DATOS | DATA'!$AH$27:$AK$22000,3,FALSE))</f>
        <v>101.85784574999172</v>
      </c>
      <c r="AK187" s="210">
        <f ca="1">IF(ISNA(VLOOKUP($AH187,'DATOS | DATA'!$AH$27:$AK$22000,4,FALSE)),NA(),VLOOKUP($AH187,'DATOS | DATA'!$AH$27:$AK$22000,4,FALSE))</f>
        <v>59.318434446387982</v>
      </c>
      <c r="AM187" s="63">
        <f t="shared" ca="1" si="42"/>
        <v>45680</v>
      </c>
      <c r="AN187" s="217">
        <f ca="1">IF(ISNA(VLOOKUP($AM187,'DATOS | DATA'!$AM$27:$AP$22000,2,FALSE)),NA(),VLOOKUP($AM187,'DATOS | DATA'!$AM$27:$AP$22000,2,FALSE))</f>
        <v>244.89571880968813</v>
      </c>
      <c r="AO187" s="217">
        <f ca="1">IF(ISNA(VLOOKUP($AM187,'DATOS | DATA'!$AM$27:$AP$22000,3,FALSE)),NA(),VLOOKUP($AM187,'DATOS | DATA'!$AM$27:$AP$22000,3,FALSE))</f>
        <v>257.1769538264806</v>
      </c>
      <c r="AP187" s="217">
        <f ca="1">IF(ISNA(VLOOKUP($AM187,'DATOS | DATA'!$AM$27:$AP$22000,4,FALSE)),NA(),VLOOKUP($AM187,'DATOS | DATA'!$AM$27:$AP$22000,4,FALSE))</f>
        <v>235.50072494319153</v>
      </c>
      <c r="AR187" s="63">
        <f t="shared" ca="1" si="43"/>
        <v>45680</v>
      </c>
      <c r="AS187" s="217">
        <f ca="1">IF(ISNA(VLOOKUP($AR187,'DATOS | DATA'!$AR$27:$AT$22000,2,FALSE)),NA(),VLOOKUP($AR187,'DATOS | DATA'!$AR$27:$AT$22000,2,FALSE))</f>
        <v>223.14632246150299</v>
      </c>
      <c r="AT187" s="217">
        <f ca="1">IF(ISNA(VLOOKUP($AR187,'DATOS | DATA'!$AR$27:$AT$22000,3,FALSE)),NA(),VLOOKUP($AR187,'DATOS | DATA'!$AR$27:$AT$22000,3,FALSE))</f>
        <v>101.01283904357814</v>
      </c>
      <c r="AV187" s="63">
        <f t="shared" ca="1" si="33"/>
        <v>45680</v>
      </c>
      <c r="AW187" s="211">
        <f ca="1">IF(ISNA(VLOOKUP(AV187,'DATOS | DATA'!$AV$27:$AW$21786,2,FALSE)),NA(),VLOOKUP(AV187,'DATOS | DATA'!$AV$27:$AW$21786,2,FALSE))</f>
        <v>43646.564642999998</v>
      </c>
      <c r="AY187" s="71">
        <f t="shared" ca="1" si="34"/>
        <v>45680</v>
      </c>
      <c r="AZ187" s="220">
        <f ca="1">IF(ISNA(VLOOKUP($AY187,'DATOS | DATA'!$AY$27:$BE$22000,2,FALSE)),NA(),VLOOKUP($AY187,'DATOS | DATA'!$AY$27:$BE$22000,2,FALSE))</f>
        <v>786.39287500000012</v>
      </c>
      <c r="BA187" s="220">
        <f ca="1">IF(ISNA(VLOOKUP($AY187,'DATOS | DATA'!$AY$27:$BE$22000,3,FALSE)),NA(),VLOOKUP($AY187,'DATOS | DATA'!$AY$27:$BE$22000,3,FALSE))</f>
        <v>-1451.4355283598404</v>
      </c>
      <c r="BB187" s="220">
        <f ca="1">IF(ISNA(VLOOKUP($AY187,'DATOS | DATA'!$AY$27:$BE$22000,4,FALSE)),NA(),VLOOKUP($AY187,'DATOS | DATA'!$AY$27:$BE$22000,4,FALSE))</f>
        <v>1166.33499216979</v>
      </c>
      <c r="BC187" s="220">
        <f ca="1">IF(ISNA(VLOOKUP($AY187,'DATOS | DATA'!$AY$27:$BE$22000,5,FALSE)),NA(),VLOOKUP($AY187,'DATOS | DATA'!$AY$27:$BE$22000,5,FALSE))</f>
        <v>1812.3893320075108</v>
      </c>
      <c r="BD187" s="220">
        <f ca="1">IF(ISNA(VLOOKUP($AY187,'DATOS | DATA'!$AY$27:$BE$22000,6,FALSE)),NA(),VLOOKUP($AY187,'DATOS | DATA'!$AY$27:$BE$22000,6,FALSE))</f>
        <v>-650.5797149152412</v>
      </c>
      <c r="BE187" s="220">
        <f ca="1">IF(ISNA(VLOOKUP($AY187,'DATOS | DATA'!$AY$27:$BE$22000,7,FALSE)),NA(),VLOOKUP($AY187,'DATOS | DATA'!$AY$27:$BE$22000,7,FALSE))</f>
        <v>1663.1019559022188</v>
      </c>
    </row>
    <row r="188" spans="4:57">
      <c r="D188" s="63">
        <f t="shared" ca="1" si="36"/>
        <v>45681</v>
      </c>
      <c r="E188" s="211">
        <f ca="1">IF(ISNA(VLOOKUP($D188,'DATOS | DATA'!$D$27:$G$22000,2,FALSE)),NA(),VLOOKUP($D188,'DATOS | DATA'!$D$27:$G$22000,2,FALSE))</f>
        <v>10113.897000000001</v>
      </c>
      <c r="F188" s="211">
        <f ca="1">IF(ISNA(VLOOKUP($D188,'DATOS | DATA'!$D$27:$G$22000,3,FALSE)),NA(),VLOOKUP($D188,'DATOS | DATA'!$D$27:$G$22000,3,FALSE))</f>
        <v>19894.940999999999</v>
      </c>
      <c r="G188" s="211">
        <f ca="1">IF(ISNA(VLOOKUP($D188,'DATOS | DATA'!$D$27:$G$22000,4,FALSE)),NA(),VLOOKUP($D188,'DATOS | DATA'!$D$27:$G$22000,4,FALSE))</f>
        <v>30008.838</v>
      </c>
      <c r="I188" s="63">
        <f t="shared" ca="1" si="44"/>
        <v>45681</v>
      </c>
      <c r="J188" s="68">
        <f ca="1">IF(ISNA(VLOOKUP($I188,'DATOS | DATA'!$I$232:$K$21999,2,FALSE)),NA(),IF(VLOOKUP($I188,'DATOS | DATA'!$I$232:$K$21999,2,FALSE)="s/o",NA(),VLOOKUP($I188,'DATOS | DATA'!$I$232:$K$21999,2,FALSE)))</f>
        <v>35.44</v>
      </c>
      <c r="K188" s="68">
        <f ca="1">IF(ISNA(VLOOKUP($I188,'DATOS | DATA'!$I$232:$K$21999,3,FALSE)),NA(),IF(VLOOKUP($I188,'DATOS | DATA'!$I$232:$K$21999,3,FALSE)="s/o",NA(),VLOOKUP($I188,'DATOS | DATA'!$I$232:$K$21999,3,FALSE)))</f>
        <v>35.9</v>
      </c>
      <c r="M188" s="63">
        <f t="shared" ca="1" si="35"/>
        <v>45681</v>
      </c>
      <c r="N188" s="211">
        <f ca="1">IF(ISNA(VLOOKUP($M188,'DATOS | DATA'!$M$27:$O$22000,2,FALSE)),NA(),VLOOKUP($M188,'DATOS | DATA'!$M$27:$O$22000,2,FALSE))</f>
        <v>29970</v>
      </c>
      <c r="O188" s="217">
        <f ca="1">IF(ISNA(VLOOKUP($M188,'DATOS | DATA'!$M$27:$O$22000,3,FALSE)),NA(),VLOOKUP($M188,'DATOS | DATA'!$M$27:$O$22000,3,FALSE))</f>
        <v>1049.5833</v>
      </c>
      <c r="Q188" s="63">
        <f t="shared" ca="1" si="37"/>
        <v>45681</v>
      </c>
      <c r="R188" s="210">
        <f ca="1">IF(ISNA(VLOOKUP($Q188,'DATOS | DATA'!$Q$27:$S$22000,2,FALSE)),NA(),VLOOKUP($Q188,'DATOS | DATA'!$Q$27:$S$22000,2,FALSE))</f>
        <v>200.19827571233358</v>
      </c>
      <c r="S188" s="210">
        <f ca="1">IF(ISNA(VLOOKUP($Q188,'DATOS | DATA'!$Q$27:$S$22000,3,FALSE)),NA(),VLOOKUP($Q188,'DATOS | DATA'!$Q$27:$S$22000,3,FALSE))</f>
        <v>82.164731362701545</v>
      </c>
      <c r="T188" s="57"/>
      <c r="U188" s="63">
        <f t="shared" ca="1" si="38"/>
        <v>45681</v>
      </c>
      <c r="V188" s="217">
        <f ca="1">IF(ISNA(VLOOKUP(U188,'DATOS | DATA'!$U$210:$V$22000,2,FALSE)),NA(),VLOOKUP(U188,'DATOS | DATA'!$U$210:$V$22000,2,FALSE))</f>
        <v>44.933570926130152</v>
      </c>
      <c r="X188" s="63">
        <f t="shared" ca="1" si="39"/>
        <v>45681</v>
      </c>
      <c r="Y188" s="210">
        <f ca="1">IF(ISNA(VLOOKUP($X188,'DATOS | DATA'!$X$27:$AA$22000,2,FALSE)),NA(),VLOOKUP($X188,'DATOS | DATA'!$X$27:$AA$22000,2,FALSE))</f>
        <v>32.625</v>
      </c>
      <c r="Z188" s="210">
        <f ca="1">IF(ISNA(VLOOKUP($X188,'DATOS | DATA'!$X$27:$AA$22000,3,FALSE)),NA(),VLOOKUP($X188,'DATOS | DATA'!$X$27:$AA$22000,3,FALSE))</f>
        <v>26.53</v>
      </c>
      <c r="AA188" s="210">
        <f ca="1">IF(ISNA(VLOOKUP($X188,'DATOS | DATA'!$X$27:$AA$22000,4,FALSE)),NA(),VLOOKUP($X188,'DATOS | DATA'!$X$27:$AA$22000,4,FALSE))</f>
        <v>33.3125</v>
      </c>
      <c r="AB188" s="210">
        <f ca="1">IF(ISNA(VLOOKUP($X188,'DATOS | DATA'!$X$27:$AB$22000,5,FALSE)),NA(),VLOOKUP($X188,'DATOS | DATA'!$X$27:$AB$22000,5,FALSE))</f>
        <v>33.9375</v>
      </c>
      <c r="AD188" s="63">
        <f t="shared" ca="1" si="40"/>
        <v>45681</v>
      </c>
      <c r="AE188" s="210">
        <f ca="1">IF(ISNA(VLOOKUP($AD188,'DATOS | DATA'!$AD$27:$AF$22000,2,FALSE)),NA(),VLOOKUP($AD188,'DATOS | DATA'!$AD$27:$AF$22000,2,FALSE))</f>
        <v>38.96</v>
      </c>
      <c r="AF188" s="210">
        <f ca="1">IF(ISNA(VLOOKUP($AD188,'DATOS | DATA'!$AD$27:$AF$22000,3,FALSE)),NA(),VLOOKUP($AD188,'DATOS | DATA'!$AD$27:$AF$22000,3,FALSE))</f>
        <v>71.239999999999995</v>
      </c>
      <c r="AH188" s="63">
        <f t="shared" ca="1" si="41"/>
        <v>45681</v>
      </c>
      <c r="AI188" s="210">
        <f ca="1">IF(ISNA(VLOOKUP($AH188,'DATOS | DATA'!$AH$27:$AK$22000,2,FALSE)),NA(),VLOOKUP($AH188,'DATOS | DATA'!$AH$27:$AK$22000,2,FALSE))</f>
        <v>175.7995400576761</v>
      </c>
      <c r="AJ188" s="210">
        <f ca="1">IF(ISNA(VLOOKUP($AH188,'DATOS | DATA'!$AH$27:$AK$22000,3,FALSE)),NA(),VLOOKUP($AH188,'DATOS | DATA'!$AH$27:$AK$22000,3,FALSE))</f>
        <v>101.40841246621002</v>
      </c>
      <c r="AK188" s="210">
        <f ca="1">IF(ISNA(VLOOKUP($AH188,'DATOS | DATA'!$AH$27:$AK$22000,4,FALSE)),NA(),VLOOKUP($AH188,'DATOS | DATA'!$AH$27:$AK$22000,4,FALSE))</f>
        <v>58.590032200324217</v>
      </c>
      <c r="AM188" s="63">
        <f t="shared" ca="1" si="42"/>
        <v>45681</v>
      </c>
      <c r="AN188" s="217">
        <f ca="1">IF(ISNA(VLOOKUP($AM188,'DATOS | DATA'!$AM$27:$AP$22000,2,FALSE)),NA(),VLOOKUP($AM188,'DATOS | DATA'!$AM$27:$AP$22000,2,FALSE))</f>
        <v>245.34542546146852</v>
      </c>
      <c r="AO188" s="217">
        <f ca="1">IF(ISNA(VLOOKUP($AM188,'DATOS | DATA'!$AM$27:$AP$22000,3,FALSE)),NA(),VLOOKUP($AM188,'DATOS | DATA'!$AM$27:$AP$22000,3,FALSE))</f>
        <v>257.4763715921647</v>
      </c>
      <c r="AP188" s="217">
        <f ca="1">IF(ISNA(VLOOKUP($AM188,'DATOS | DATA'!$AM$27:$AP$22000,4,FALSE)),NA(),VLOOKUP($AM188,'DATOS | DATA'!$AM$27:$AP$22000,4,FALSE))</f>
        <v>235.87865773679678</v>
      </c>
      <c r="AR188" s="63">
        <f t="shared" ca="1" si="43"/>
        <v>45681</v>
      </c>
      <c r="AS188" s="217">
        <f ca="1">IF(ISNA(VLOOKUP($AR188,'DATOS | DATA'!$AR$27:$AT$22000,2,FALSE)),NA(),VLOOKUP($AR188,'DATOS | DATA'!$AR$27:$AT$22000,2,FALSE))</f>
        <v>223.69674605836965</v>
      </c>
      <c r="AT188" s="217">
        <f ca="1">IF(ISNA(VLOOKUP($AR188,'DATOS | DATA'!$AR$27:$AT$22000,3,FALSE)),NA(),VLOOKUP($AR188,'DATOS | DATA'!$AR$27:$AT$22000,3,FALSE))</f>
        <v>100.62000647294371</v>
      </c>
      <c r="AV188" s="63">
        <f t="shared" ca="1" si="33"/>
        <v>45681</v>
      </c>
      <c r="AW188" s="211">
        <f ca="1">IF(ISNA(VLOOKUP(AV188,'DATOS | DATA'!$AV$27:$AW$21786,2,FALSE)),NA(),VLOOKUP(AV188,'DATOS | DATA'!$AV$27:$AW$21786,2,FALSE))</f>
        <v>43716.381877000007</v>
      </c>
      <c r="AY188" s="71">
        <f t="shared" ca="1" si="34"/>
        <v>45681</v>
      </c>
      <c r="AZ188" s="220">
        <f ca="1">IF(ISNA(VLOOKUP($AY188,'DATOS | DATA'!$AY$27:$BE$22000,2,FALSE)),NA(),VLOOKUP($AY188,'DATOS | DATA'!$AY$27:$BE$22000,2,FALSE))</f>
        <v>658.57537500000012</v>
      </c>
      <c r="BA188" s="220">
        <f ca="1">IF(ISNA(VLOOKUP($AY188,'DATOS | DATA'!$AY$27:$BE$22000,3,FALSE)),NA(),VLOOKUP($AY188,'DATOS | DATA'!$AY$27:$BE$22000,3,FALSE))</f>
        <v>-1452.7423310000208</v>
      </c>
      <c r="BB188" s="220">
        <f ca="1">IF(ISNA(VLOOKUP($AY188,'DATOS | DATA'!$AY$27:$BE$22000,4,FALSE)),NA(),VLOOKUP($AY188,'DATOS | DATA'!$AY$27:$BE$22000,4,FALSE))</f>
        <v>986.33556116433022</v>
      </c>
      <c r="BC188" s="220">
        <f ca="1">IF(ISNA(VLOOKUP($AY188,'DATOS | DATA'!$AY$27:$BE$22000,5,FALSE)),NA(),VLOOKUP($AY188,'DATOS | DATA'!$AY$27:$BE$22000,5,FALSE))</f>
        <v>2053.1541494270609</v>
      </c>
      <c r="BD188" s="220">
        <f ca="1">IF(ISNA(VLOOKUP($AY188,'DATOS | DATA'!$AY$27:$BE$22000,6,FALSE)),NA(),VLOOKUP($AY188,'DATOS | DATA'!$AY$27:$BE$22000,6,FALSE))</f>
        <v>-608.45102280316291</v>
      </c>
      <c r="BE188" s="220">
        <f ca="1">IF(ISNA(VLOOKUP($AY188,'DATOS | DATA'!$AY$27:$BE$22000,7,FALSE)),NA(),VLOOKUP($AY188,'DATOS | DATA'!$AY$27:$BE$22000,7,FALSE))</f>
        <v>1636.8717317882069</v>
      </c>
    </row>
    <row r="189" spans="4:57">
      <c r="D189" s="63">
        <f t="shared" ca="1" si="36"/>
        <v>45682</v>
      </c>
      <c r="E189" s="211">
        <f ca="1">IF(ISNA(VLOOKUP($D189,'DATOS | DATA'!$D$27:$G$22000,2,FALSE)),NA(),VLOOKUP($D189,'DATOS | DATA'!$D$27:$G$22000,2,FALSE))</f>
        <v>10113.897000000001</v>
      </c>
      <c r="F189" s="211">
        <f ca="1">IF(ISNA(VLOOKUP($D189,'DATOS | DATA'!$D$27:$G$22000,3,FALSE)),NA(),VLOOKUP($D189,'DATOS | DATA'!$D$27:$G$22000,3,FALSE))</f>
        <v>19894.940999999999</v>
      </c>
      <c r="G189" s="211">
        <f ca="1">IF(ISNA(VLOOKUP($D189,'DATOS | DATA'!$D$27:$G$22000,4,FALSE)),NA(),VLOOKUP($D189,'DATOS | DATA'!$D$27:$G$22000,4,FALSE))</f>
        <v>30008.838</v>
      </c>
      <c r="I189" s="63">
        <f t="shared" ca="1" si="44"/>
        <v>45682</v>
      </c>
      <c r="J189" s="68" t="e">
        <f ca="1">IF(ISNA(VLOOKUP($I189,'DATOS | DATA'!$I$232:$K$21999,2,FALSE)),NA(),IF(VLOOKUP($I189,'DATOS | DATA'!$I$232:$K$21999,2,FALSE)="s/o",NA(),VLOOKUP($I189,'DATOS | DATA'!$I$232:$K$21999,2,FALSE)))</f>
        <v>#N/A</v>
      </c>
      <c r="K189" s="68" t="e">
        <f ca="1">IF(ISNA(VLOOKUP($I189,'DATOS | DATA'!$I$232:$K$21999,3,FALSE)),NA(),IF(VLOOKUP($I189,'DATOS | DATA'!$I$232:$K$21999,3,FALSE)="s/o",NA(),VLOOKUP($I189,'DATOS | DATA'!$I$232:$K$21999,3,FALSE)))</f>
        <v>#N/A</v>
      </c>
      <c r="M189" s="63">
        <f t="shared" ca="1" si="35"/>
        <v>45682</v>
      </c>
      <c r="N189" s="211">
        <f ca="1">IF(ISNA(VLOOKUP($M189,'DATOS | DATA'!$M$27:$O$22000,2,FALSE)),NA(),VLOOKUP($M189,'DATOS | DATA'!$M$27:$O$22000,2,FALSE))</f>
        <v>29970</v>
      </c>
      <c r="O189" s="217">
        <f ca="1">IF(ISNA(VLOOKUP($M189,'DATOS | DATA'!$M$27:$O$22000,3,FALSE)),NA(),VLOOKUP($M189,'DATOS | DATA'!$M$27:$O$22000,3,FALSE))</f>
        <v>1049.5833</v>
      </c>
      <c r="Q189" s="63">
        <f t="shared" ca="1" si="37"/>
        <v>45682</v>
      </c>
      <c r="R189" s="210">
        <f ca="1">IF(ISNA(VLOOKUP($Q189,'DATOS | DATA'!$Q$27:$S$22000,2,FALSE)),NA(),VLOOKUP($Q189,'DATOS | DATA'!$Q$27:$S$22000,2,FALSE))</f>
        <v>199.4819485237521</v>
      </c>
      <c r="S189" s="210">
        <f ca="1">IF(ISNA(VLOOKUP($Q189,'DATOS | DATA'!$Q$27:$S$22000,3,FALSE)),NA(),VLOOKUP($Q189,'DATOS | DATA'!$Q$27:$S$22000,3,FALSE))</f>
        <v>81.591772426231771</v>
      </c>
      <c r="T189" s="57"/>
      <c r="U189" s="63">
        <f t="shared" ca="1" si="38"/>
        <v>45682</v>
      </c>
      <c r="V189" s="217">
        <f ca="1">IF(ISNA(VLOOKUP(U189,'DATOS | DATA'!$U$210:$V$22000,2,FALSE)),NA(),VLOOKUP(U189,'DATOS | DATA'!$U$210:$V$22000,2,FALSE))</f>
        <v>44.933570926130152</v>
      </c>
      <c r="X189" s="63">
        <f t="shared" ca="1" si="39"/>
        <v>45682</v>
      </c>
      <c r="Y189" s="210" t="e">
        <f ca="1">IF(ISNA(VLOOKUP($X189,'DATOS | DATA'!$X$27:$AA$22000,2,FALSE)),NA(),VLOOKUP($X189,'DATOS | DATA'!$X$27:$AA$22000,2,FALSE))</f>
        <v>#N/A</v>
      </c>
      <c r="Z189" s="210" t="e">
        <f ca="1">IF(ISNA(VLOOKUP($X189,'DATOS | DATA'!$X$27:$AA$22000,3,FALSE)),NA(),VLOOKUP($X189,'DATOS | DATA'!$X$27:$AA$22000,3,FALSE))</f>
        <v>#N/A</v>
      </c>
      <c r="AA189" s="210" t="e">
        <f ca="1">IF(ISNA(VLOOKUP($X189,'DATOS | DATA'!$X$27:$AA$22000,4,FALSE)),NA(),VLOOKUP($X189,'DATOS | DATA'!$X$27:$AA$22000,4,FALSE))</f>
        <v>#N/A</v>
      </c>
      <c r="AB189" s="210" t="e">
        <f ca="1">IF(ISNA(VLOOKUP($X189,'DATOS | DATA'!$X$27:$AB$22000,5,FALSE)),NA(),VLOOKUP($X189,'DATOS | DATA'!$X$27:$AB$22000,5,FALSE))</f>
        <v>#N/A</v>
      </c>
      <c r="AD189" s="63">
        <f t="shared" ca="1" si="40"/>
        <v>45682</v>
      </c>
      <c r="AE189" s="210" t="e">
        <f ca="1">IF(ISNA(VLOOKUP($AD189,'DATOS | DATA'!$AD$27:$AF$22000,2,FALSE)),NA(),VLOOKUP($AD189,'DATOS | DATA'!$AD$27:$AF$22000,2,FALSE))</f>
        <v>#N/A</v>
      </c>
      <c r="AF189" s="210" t="e">
        <f ca="1">IF(ISNA(VLOOKUP($AD189,'DATOS | DATA'!$AD$27:$AF$22000,3,FALSE)),NA(),VLOOKUP($AD189,'DATOS | DATA'!$AD$27:$AF$22000,3,FALSE))</f>
        <v>#N/A</v>
      </c>
      <c r="AH189" s="63">
        <f t="shared" ca="1" si="41"/>
        <v>45682</v>
      </c>
      <c r="AI189" s="210">
        <f ca="1">IF(ISNA(VLOOKUP($AH189,'DATOS | DATA'!$AH$27:$AK$22000,2,FALSE)),NA(),VLOOKUP($AH189,'DATOS | DATA'!$AH$27:$AK$22000,2,FALSE))</f>
        <v>175.51809568378101</v>
      </c>
      <c r="AJ189" s="210">
        <f ca="1">IF(ISNA(VLOOKUP($AH189,'DATOS | DATA'!$AH$27:$AK$22000,3,FALSE)),NA(),VLOOKUP($AH189,'DATOS | DATA'!$AH$27:$AK$22000,3,FALSE))</f>
        <v>100.88188071516875</v>
      </c>
      <c r="AK189" s="210">
        <f ca="1">IF(ISNA(VLOOKUP($AH189,'DATOS | DATA'!$AH$27:$AK$22000,4,FALSE)),NA(),VLOOKUP($AH189,'DATOS | DATA'!$AH$27:$AK$22000,4,FALSE))</f>
        <v>57.856252655759</v>
      </c>
      <c r="AM189" s="63">
        <f t="shared" ca="1" si="42"/>
        <v>45682</v>
      </c>
      <c r="AN189" s="217">
        <f ca="1">IF(ISNA(VLOOKUP($AM189,'DATOS | DATA'!$AM$27:$AP$22000,2,FALSE)),NA(),VLOOKUP($AM189,'DATOS | DATA'!$AM$27:$AP$22000,2,FALSE))</f>
        <v>245.65269061458119</v>
      </c>
      <c r="AO189" s="217">
        <f ca="1">IF(ISNA(VLOOKUP($AM189,'DATOS | DATA'!$AM$27:$AP$22000,3,FALSE)),NA(),VLOOKUP($AM189,'DATOS | DATA'!$AM$27:$AP$22000,3,FALSE))</f>
        <v>257.64485878314554</v>
      </c>
      <c r="AP189" s="217">
        <f ca="1">IF(ISNA(VLOOKUP($AM189,'DATOS | DATA'!$AM$27:$AP$22000,4,FALSE)),NA(),VLOOKUP($AM189,'DATOS | DATA'!$AM$27:$AP$22000,4,FALSE))</f>
        <v>236.03239336787613</v>
      </c>
      <c r="AR189" s="63">
        <f t="shared" ca="1" si="43"/>
        <v>45682</v>
      </c>
      <c r="AS189" s="217">
        <f ca="1">IF(ISNA(VLOOKUP($AR189,'DATOS | DATA'!$AR$27:$AT$22000,2,FALSE)),NA(),VLOOKUP($AR189,'DATOS | DATA'!$AR$27:$AT$22000,2,FALSE))</f>
        <v>224.24361117745403</v>
      </c>
      <c r="AT189" s="217">
        <f ca="1">IF(ISNA(VLOOKUP($AR189,'DATOS | DATA'!$AR$27:$AT$22000,3,FALSE)),NA(),VLOOKUP($AR189,'DATOS | DATA'!$AR$27:$AT$22000,3,FALSE))</f>
        <v>100.3504761743804</v>
      </c>
      <c r="AV189" s="63">
        <f t="shared" ca="1" si="33"/>
        <v>45682</v>
      </c>
      <c r="AW189" s="211">
        <f ca="1">IF(ISNA(VLOOKUP(AV189,'DATOS | DATA'!$AV$27:$AW$21786,2,FALSE)),NA(),VLOOKUP(AV189,'DATOS | DATA'!$AV$27:$AW$21786,2,FALSE))</f>
        <v>43716.381877000007</v>
      </c>
      <c r="AY189" s="71">
        <f t="shared" ca="1" si="34"/>
        <v>45682</v>
      </c>
      <c r="AZ189" s="220" t="e">
        <f ca="1">IF(ISNA(VLOOKUP($AY189,'DATOS | DATA'!$AY$27:$BE$22000,2,FALSE)),NA(),VLOOKUP($AY189,'DATOS | DATA'!$AY$27:$BE$22000,2,FALSE))</f>
        <v>#N/A</v>
      </c>
      <c r="BA189" s="220" t="e">
        <f ca="1">IF(ISNA(VLOOKUP($AY189,'DATOS | DATA'!$AY$27:$BE$22000,3,FALSE)),NA(),VLOOKUP($AY189,'DATOS | DATA'!$AY$27:$BE$22000,3,FALSE))</f>
        <v>#N/A</v>
      </c>
      <c r="BB189" s="220" t="e">
        <f ca="1">IF(ISNA(VLOOKUP($AY189,'DATOS | DATA'!$AY$27:$BE$22000,4,FALSE)),NA(),VLOOKUP($AY189,'DATOS | DATA'!$AY$27:$BE$22000,4,FALSE))</f>
        <v>#N/A</v>
      </c>
      <c r="BC189" s="220" t="e">
        <f ca="1">IF(ISNA(VLOOKUP($AY189,'DATOS | DATA'!$AY$27:$BE$22000,5,FALSE)),NA(),VLOOKUP($AY189,'DATOS | DATA'!$AY$27:$BE$22000,5,FALSE))</f>
        <v>#N/A</v>
      </c>
      <c r="BD189" s="220" t="e">
        <f ca="1">IF(ISNA(VLOOKUP($AY189,'DATOS | DATA'!$AY$27:$BE$22000,6,FALSE)),NA(),VLOOKUP($AY189,'DATOS | DATA'!$AY$27:$BE$22000,6,FALSE))</f>
        <v>#N/A</v>
      </c>
      <c r="BE189" s="220" t="e">
        <f ca="1">IF(ISNA(VLOOKUP($AY189,'DATOS | DATA'!$AY$27:$BE$22000,7,FALSE)),NA(),VLOOKUP($AY189,'DATOS | DATA'!$AY$27:$BE$22000,7,FALSE))</f>
        <v>#N/A</v>
      </c>
    </row>
    <row r="190" spans="4:57">
      <c r="D190" s="63">
        <f t="shared" ca="1" si="36"/>
        <v>45683</v>
      </c>
      <c r="E190" s="211">
        <f ca="1">IF(ISNA(VLOOKUP($D190,'DATOS | DATA'!$D$27:$G$22000,2,FALSE)),NA(),VLOOKUP($D190,'DATOS | DATA'!$D$27:$G$22000,2,FALSE))</f>
        <v>10113.897000000001</v>
      </c>
      <c r="F190" s="211">
        <f ca="1">IF(ISNA(VLOOKUP($D190,'DATOS | DATA'!$D$27:$G$22000,3,FALSE)),NA(),VLOOKUP($D190,'DATOS | DATA'!$D$27:$G$22000,3,FALSE))</f>
        <v>19894.940999999999</v>
      </c>
      <c r="G190" s="211">
        <f ca="1">IF(ISNA(VLOOKUP($D190,'DATOS | DATA'!$D$27:$G$22000,4,FALSE)),NA(),VLOOKUP($D190,'DATOS | DATA'!$D$27:$G$22000,4,FALSE))</f>
        <v>30008.838</v>
      </c>
      <c r="I190" s="63">
        <f t="shared" ca="1" si="44"/>
        <v>45683</v>
      </c>
      <c r="J190" s="68" t="e">
        <f ca="1">IF(ISNA(VLOOKUP($I190,'DATOS | DATA'!$I$232:$K$21999,2,FALSE)),NA(),IF(VLOOKUP($I190,'DATOS | DATA'!$I$232:$K$21999,2,FALSE)="s/o",NA(),VLOOKUP($I190,'DATOS | DATA'!$I$232:$K$21999,2,FALSE)))</f>
        <v>#N/A</v>
      </c>
      <c r="K190" s="68" t="e">
        <f ca="1">IF(ISNA(VLOOKUP($I190,'DATOS | DATA'!$I$232:$K$21999,3,FALSE)),NA(),IF(VLOOKUP($I190,'DATOS | DATA'!$I$232:$K$21999,3,FALSE)="s/o",NA(),VLOOKUP($I190,'DATOS | DATA'!$I$232:$K$21999,3,FALSE)))</f>
        <v>#N/A</v>
      </c>
      <c r="M190" s="63">
        <f t="shared" ca="1" si="35"/>
        <v>45683</v>
      </c>
      <c r="N190" s="211">
        <f ca="1">IF(ISNA(VLOOKUP($M190,'DATOS | DATA'!$M$27:$O$22000,2,FALSE)),NA(),VLOOKUP($M190,'DATOS | DATA'!$M$27:$O$22000,2,FALSE))</f>
        <v>29970</v>
      </c>
      <c r="O190" s="217">
        <f ca="1">IF(ISNA(VLOOKUP($M190,'DATOS | DATA'!$M$27:$O$22000,3,FALSE)),NA(),VLOOKUP($M190,'DATOS | DATA'!$M$27:$O$22000,3,FALSE))</f>
        <v>1049.5833</v>
      </c>
      <c r="Q190" s="63">
        <f t="shared" ca="1" si="37"/>
        <v>45683</v>
      </c>
      <c r="R190" s="210">
        <f ca="1">IF(ISNA(VLOOKUP($Q190,'DATOS | DATA'!$Q$27:$S$22000,2,FALSE)),NA(),VLOOKUP($Q190,'DATOS | DATA'!$Q$27:$S$22000,2,FALSE))</f>
        <v>198.67057481500376</v>
      </c>
      <c r="S190" s="210">
        <f ca="1">IF(ISNA(VLOOKUP($Q190,'DATOS | DATA'!$Q$27:$S$22000,3,FALSE)),NA(),VLOOKUP($Q190,'DATOS | DATA'!$Q$27:$S$22000,3,FALSE))</f>
        <v>81.170877853696325</v>
      </c>
      <c r="T190" s="57"/>
      <c r="U190" s="63">
        <f t="shared" ca="1" si="38"/>
        <v>45683</v>
      </c>
      <c r="V190" s="217">
        <f ca="1">IF(ISNA(VLOOKUP(U190,'DATOS | DATA'!$U$210:$V$22000,2,FALSE)),NA(),VLOOKUP(U190,'DATOS | DATA'!$U$210:$V$22000,2,FALSE))</f>
        <v>44.933570926130152</v>
      </c>
      <c r="X190" s="63">
        <f t="shared" ca="1" si="39"/>
        <v>45683</v>
      </c>
      <c r="Y190" s="210" t="e">
        <f ca="1">IF(ISNA(VLOOKUP($X190,'DATOS | DATA'!$X$27:$AA$22000,2,FALSE)),NA(),VLOOKUP($X190,'DATOS | DATA'!$X$27:$AA$22000,2,FALSE))</f>
        <v>#N/A</v>
      </c>
      <c r="Z190" s="210" t="e">
        <f ca="1">IF(ISNA(VLOOKUP($X190,'DATOS | DATA'!$X$27:$AA$22000,3,FALSE)),NA(),VLOOKUP($X190,'DATOS | DATA'!$X$27:$AA$22000,3,FALSE))</f>
        <v>#N/A</v>
      </c>
      <c r="AA190" s="210" t="e">
        <f ca="1">IF(ISNA(VLOOKUP($X190,'DATOS | DATA'!$X$27:$AA$22000,4,FALSE)),NA(),VLOOKUP($X190,'DATOS | DATA'!$X$27:$AA$22000,4,FALSE))</f>
        <v>#N/A</v>
      </c>
      <c r="AB190" s="210" t="e">
        <f ca="1">IF(ISNA(VLOOKUP($X190,'DATOS | DATA'!$X$27:$AB$22000,5,FALSE)),NA(),VLOOKUP($X190,'DATOS | DATA'!$X$27:$AB$22000,5,FALSE))</f>
        <v>#N/A</v>
      </c>
      <c r="AD190" s="63">
        <f t="shared" ca="1" si="40"/>
        <v>45683</v>
      </c>
      <c r="AE190" s="210" t="e">
        <f ca="1">IF(ISNA(VLOOKUP($AD190,'DATOS | DATA'!$AD$27:$AF$22000,2,FALSE)),NA(),VLOOKUP($AD190,'DATOS | DATA'!$AD$27:$AF$22000,2,FALSE))</f>
        <v>#N/A</v>
      </c>
      <c r="AF190" s="210" t="e">
        <f ca="1">IF(ISNA(VLOOKUP($AD190,'DATOS | DATA'!$AD$27:$AF$22000,3,FALSE)),NA(),VLOOKUP($AD190,'DATOS | DATA'!$AD$27:$AF$22000,3,FALSE))</f>
        <v>#N/A</v>
      </c>
      <c r="AH190" s="63">
        <f t="shared" ca="1" si="41"/>
        <v>45683</v>
      </c>
      <c r="AI190" s="210">
        <f ca="1">IF(ISNA(VLOOKUP($AH190,'DATOS | DATA'!$AH$27:$AK$22000,2,FALSE)),NA(),VLOOKUP($AH190,'DATOS | DATA'!$AH$27:$AK$22000,2,FALSE))</f>
        <v>175.19975778384637</v>
      </c>
      <c r="AJ190" s="210">
        <f ca="1">IF(ISNA(VLOOKUP($AH190,'DATOS | DATA'!$AH$27:$AK$22000,3,FALSE)),NA(),VLOOKUP($AH190,'DATOS | DATA'!$AH$27:$AK$22000,3,FALSE))</f>
        <v>100.46361454899694</v>
      </c>
      <c r="AK190" s="210">
        <f ca="1">IF(ISNA(VLOOKUP($AH190,'DATOS | DATA'!$AH$27:$AK$22000,4,FALSE)),NA(),VLOOKUP($AH190,'DATOS | DATA'!$AH$27:$AK$22000,4,FALSE))</f>
        <v>57.294289343389558</v>
      </c>
      <c r="AM190" s="63">
        <f t="shared" ca="1" si="42"/>
        <v>45683</v>
      </c>
      <c r="AN190" s="217">
        <f ca="1">IF(ISNA(VLOOKUP($AM190,'DATOS | DATA'!$AM$27:$AP$22000,2,FALSE)),NA(),VLOOKUP($AM190,'DATOS | DATA'!$AM$27:$AP$22000,2,FALSE))</f>
        <v>245.92995856509557</v>
      </c>
      <c r="AO190" s="217">
        <f ca="1">IF(ISNA(VLOOKUP($AM190,'DATOS | DATA'!$AM$27:$AP$22000,3,FALSE)),NA(),VLOOKUP($AM190,'DATOS | DATA'!$AM$27:$AP$22000,3,FALSE))</f>
        <v>257.70961971725518</v>
      </c>
      <c r="AP190" s="217">
        <f ca="1">IF(ISNA(VLOOKUP($AM190,'DATOS | DATA'!$AM$27:$AP$22000,4,FALSE)),NA(),VLOOKUP($AM190,'DATOS | DATA'!$AM$27:$AP$22000,4,FALSE))</f>
        <v>236.23224368515613</v>
      </c>
      <c r="AR190" s="63">
        <f t="shared" ca="1" si="43"/>
        <v>45683</v>
      </c>
      <c r="AS190" s="217">
        <f ca="1">IF(ISNA(VLOOKUP($AR190,'DATOS | DATA'!$AR$27:$AT$22000,2,FALSE)),NA(),VLOOKUP($AR190,'DATOS | DATA'!$AR$27:$AT$22000,2,FALSE))</f>
        <v>224.68436387180316</v>
      </c>
      <c r="AT190" s="217">
        <f ca="1">IF(ISNA(VLOOKUP($AR190,'DATOS | DATA'!$AR$27:$AT$22000,3,FALSE)),NA(),VLOOKUP($AR190,'DATOS | DATA'!$AR$27:$AT$22000,3,FALSE))</f>
        <v>100.210479648708</v>
      </c>
      <c r="AV190" s="63">
        <f t="shared" ca="1" si="33"/>
        <v>45683</v>
      </c>
      <c r="AW190" s="211">
        <f ca="1">IF(ISNA(VLOOKUP(AV190,'DATOS | DATA'!$AV$27:$AW$21786,2,FALSE)),NA(),VLOOKUP(AV190,'DATOS | DATA'!$AV$27:$AW$21786,2,FALSE))</f>
        <v>43716.381877000007</v>
      </c>
      <c r="AY190" s="71">
        <f t="shared" ca="1" si="34"/>
        <v>45683</v>
      </c>
      <c r="AZ190" s="220" t="e">
        <f ca="1">IF(ISNA(VLOOKUP($AY190,'DATOS | DATA'!$AY$27:$BE$22000,2,FALSE)),NA(),VLOOKUP($AY190,'DATOS | DATA'!$AY$27:$BE$22000,2,FALSE))</f>
        <v>#N/A</v>
      </c>
      <c r="BA190" s="220" t="e">
        <f ca="1">IF(ISNA(VLOOKUP($AY190,'DATOS | DATA'!$AY$27:$BE$22000,3,FALSE)),NA(),VLOOKUP($AY190,'DATOS | DATA'!$AY$27:$BE$22000,3,FALSE))</f>
        <v>#N/A</v>
      </c>
      <c r="BB190" s="220" t="e">
        <f ca="1">IF(ISNA(VLOOKUP($AY190,'DATOS | DATA'!$AY$27:$BE$22000,4,FALSE)),NA(),VLOOKUP($AY190,'DATOS | DATA'!$AY$27:$BE$22000,4,FALSE))</f>
        <v>#N/A</v>
      </c>
      <c r="BC190" s="220" t="e">
        <f ca="1">IF(ISNA(VLOOKUP($AY190,'DATOS | DATA'!$AY$27:$BE$22000,5,FALSE)),NA(),VLOOKUP($AY190,'DATOS | DATA'!$AY$27:$BE$22000,5,FALSE))</f>
        <v>#N/A</v>
      </c>
      <c r="BD190" s="220" t="e">
        <f ca="1">IF(ISNA(VLOOKUP($AY190,'DATOS | DATA'!$AY$27:$BE$22000,6,FALSE)),NA(),VLOOKUP($AY190,'DATOS | DATA'!$AY$27:$BE$22000,6,FALSE))</f>
        <v>#N/A</v>
      </c>
      <c r="BE190" s="220" t="e">
        <f ca="1">IF(ISNA(VLOOKUP($AY190,'DATOS | DATA'!$AY$27:$BE$22000,7,FALSE)),NA(),VLOOKUP($AY190,'DATOS | DATA'!$AY$27:$BE$22000,7,FALSE))</f>
        <v>#N/A</v>
      </c>
    </row>
    <row r="191" spans="4:57">
      <c r="D191" s="63">
        <f t="shared" ca="1" si="36"/>
        <v>45684</v>
      </c>
      <c r="E191" s="211">
        <f ca="1">IF(ISNA(VLOOKUP($D191,'DATOS | DATA'!$D$27:$G$22000,2,FALSE)),NA(),VLOOKUP($D191,'DATOS | DATA'!$D$27:$G$22000,2,FALSE))</f>
        <v>10504.444</v>
      </c>
      <c r="F191" s="211">
        <f ca="1">IF(ISNA(VLOOKUP($D191,'DATOS | DATA'!$D$27:$G$22000,3,FALSE)),NA(),VLOOKUP($D191,'DATOS | DATA'!$D$27:$G$22000,3,FALSE))</f>
        <v>19947.236000000001</v>
      </c>
      <c r="G191" s="211">
        <f ca="1">IF(ISNA(VLOOKUP($D191,'DATOS | DATA'!$D$27:$G$22000,4,FALSE)),NA(),VLOOKUP($D191,'DATOS | DATA'!$D$27:$G$22000,4,FALSE))</f>
        <v>30451.68</v>
      </c>
      <c r="I191" s="63">
        <f t="shared" ca="1" si="44"/>
        <v>45684</v>
      </c>
      <c r="J191" s="68">
        <f ca="1">IF(ISNA(VLOOKUP($I191,'DATOS | DATA'!$I$232:$K$21999,2,FALSE)),NA(),IF(VLOOKUP($I191,'DATOS | DATA'!$I$232:$K$21999,2,FALSE)="s/o",NA(),VLOOKUP($I191,'DATOS | DATA'!$I$232:$K$21999,2,FALSE)))</f>
        <v>36.15</v>
      </c>
      <c r="K191" s="68">
        <f ca="1">IF(ISNA(VLOOKUP($I191,'DATOS | DATA'!$I$232:$K$21999,3,FALSE)),NA(),IF(VLOOKUP($I191,'DATOS | DATA'!$I$232:$K$21999,3,FALSE)="s/o",NA(),VLOOKUP($I191,'DATOS | DATA'!$I$232:$K$21999,3,FALSE)))</f>
        <v>36.04</v>
      </c>
      <c r="M191" s="63">
        <f t="shared" ca="1" si="35"/>
        <v>45684</v>
      </c>
      <c r="N191" s="211">
        <f ca="1">IF(ISNA(VLOOKUP($M191,'DATOS | DATA'!$M$27:$O$22000,2,FALSE)),NA(),VLOOKUP($M191,'DATOS | DATA'!$M$27:$O$22000,2,FALSE))</f>
        <v>29834</v>
      </c>
      <c r="O191" s="217">
        <f ca="1">IF(ISNA(VLOOKUP($M191,'DATOS | DATA'!$M$27:$O$22000,3,FALSE)),NA(),VLOOKUP($M191,'DATOS | DATA'!$M$27:$O$22000,3,FALSE))</f>
        <v>1050.5</v>
      </c>
      <c r="Q191" s="63">
        <f t="shared" ca="1" si="37"/>
        <v>45684</v>
      </c>
      <c r="R191" s="210">
        <f ca="1">IF(ISNA(VLOOKUP($Q191,'DATOS | DATA'!$Q$27:$S$22000,2,FALSE)),NA(),VLOOKUP($Q191,'DATOS | DATA'!$Q$27:$S$22000,2,FALSE))</f>
        <v>198.40550094282548</v>
      </c>
      <c r="S191" s="210">
        <f ca="1">IF(ISNA(VLOOKUP($Q191,'DATOS | DATA'!$Q$27:$S$22000,3,FALSE)),NA(),VLOOKUP($Q191,'DATOS | DATA'!$Q$27:$S$22000,3,FALSE))</f>
        <v>81.095990312806279</v>
      </c>
      <c r="T191" s="57"/>
      <c r="U191" s="63">
        <f t="shared" ca="1" si="38"/>
        <v>45684</v>
      </c>
      <c r="V191" s="217">
        <f ca="1">IF(ISNA(VLOOKUP(U191,'DATOS | DATA'!$U$210:$V$22000,2,FALSE)),NA(),VLOOKUP(U191,'DATOS | DATA'!$U$210:$V$22000,2,FALSE))</f>
        <v>42.738890240211987</v>
      </c>
      <c r="X191" s="63">
        <f t="shared" ca="1" si="39"/>
        <v>45684</v>
      </c>
      <c r="Y191" s="210">
        <f ca="1">IF(ISNA(VLOOKUP($X191,'DATOS | DATA'!$X$27:$AA$22000,2,FALSE)),NA(),VLOOKUP($X191,'DATOS | DATA'!$X$27:$AA$22000,2,FALSE))</f>
        <v>30.4375</v>
      </c>
      <c r="Z191" s="210">
        <f ca="1">IF(ISNA(VLOOKUP($X191,'DATOS | DATA'!$X$27:$AA$22000,3,FALSE)),NA(),VLOOKUP($X191,'DATOS | DATA'!$X$27:$AA$22000,3,FALSE))</f>
        <v>27.87</v>
      </c>
      <c r="AA191" s="210">
        <f ca="1">IF(ISNA(VLOOKUP($X191,'DATOS | DATA'!$X$27:$AA$22000,4,FALSE)),NA(),VLOOKUP($X191,'DATOS | DATA'!$X$27:$AA$22000,4,FALSE))</f>
        <v>31.3125</v>
      </c>
      <c r="AB191" s="210">
        <f ca="1">IF(ISNA(VLOOKUP($X191,'DATOS | DATA'!$X$27:$AB$22000,5,FALSE)),NA(),VLOOKUP($X191,'DATOS | DATA'!$X$27:$AB$22000,5,FALSE))</f>
        <v>32.75</v>
      </c>
      <c r="AD191" s="63">
        <f t="shared" ca="1" si="40"/>
        <v>45684</v>
      </c>
      <c r="AE191" s="210">
        <f ca="1">IF(ISNA(VLOOKUP($AD191,'DATOS | DATA'!$AD$27:$AF$22000,2,FALSE)),NA(),VLOOKUP($AD191,'DATOS | DATA'!$AD$27:$AF$22000,2,FALSE))</f>
        <v>38.68</v>
      </c>
      <c r="AF191" s="210">
        <f ca="1">IF(ISNA(VLOOKUP($AD191,'DATOS | DATA'!$AD$27:$AF$22000,3,FALSE)),NA(),VLOOKUP($AD191,'DATOS | DATA'!$AD$27:$AF$22000,3,FALSE))</f>
        <v>71.98</v>
      </c>
      <c r="AH191" s="63">
        <f t="shared" ca="1" si="41"/>
        <v>45684</v>
      </c>
      <c r="AI191" s="210">
        <f ca="1">IF(ISNA(VLOOKUP($AH191,'DATOS | DATA'!$AH$27:$AK$22000,2,FALSE)),NA(),VLOOKUP($AH191,'DATOS | DATA'!$AH$27:$AK$22000,2,FALSE))</f>
        <v>174.69675171162703</v>
      </c>
      <c r="AJ191" s="210">
        <f ca="1">IF(ISNA(VLOOKUP($AH191,'DATOS | DATA'!$AH$27:$AK$22000,3,FALSE)),NA(),VLOOKUP($AH191,'DATOS | DATA'!$AH$27:$AK$22000,3,FALSE))</f>
        <v>100.26068881075139</v>
      </c>
      <c r="AK191" s="210">
        <f ca="1">IF(ISNA(VLOOKUP($AH191,'DATOS | DATA'!$AH$27:$AK$22000,4,FALSE)),NA(),VLOOKUP($AH191,'DATOS | DATA'!$AH$27:$AK$22000,4,FALSE))</f>
        <v>57.115542717140634</v>
      </c>
      <c r="AM191" s="63">
        <f t="shared" ca="1" si="42"/>
        <v>45684</v>
      </c>
      <c r="AN191" s="217">
        <f ca="1">IF(ISNA(VLOOKUP($AM191,'DATOS | DATA'!$AM$27:$AP$22000,2,FALSE)),NA(),VLOOKUP($AM191,'DATOS | DATA'!$AM$27:$AP$22000,2,FALSE))</f>
        <v>246.32370075862471</v>
      </c>
      <c r="AO191" s="217">
        <f ca="1">IF(ISNA(VLOOKUP($AM191,'DATOS | DATA'!$AM$27:$AP$22000,3,FALSE)),NA(),VLOOKUP($AM191,'DATOS | DATA'!$AM$27:$AP$22000,3,FALSE))</f>
        <v>257.99759350700026</v>
      </c>
      <c r="AP191" s="217">
        <f ca="1">IF(ISNA(VLOOKUP($AM191,'DATOS | DATA'!$AM$27:$AP$22000,4,FALSE)),NA(),VLOOKUP($AM191,'DATOS | DATA'!$AM$27:$AP$22000,4,FALSE))</f>
        <v>236.43554682037347</v>
      </c>
      <c r="AR191" s="63">
        <f t="shared" ca="1" si="43"/>
        <v>45684</v>
      </c>
      <c r="AS191" s="217">
        <f ca="1">IF(ISNA(VLOOKUP($AR191,'DATOS | DATA'!$AR$27:$AT$22000,2,FALSE)),NA(),VLOOKUP($AR191,'DATOS | DATA'!$AR$27:$AT$22000,2,FALSE))</f>
        <v>225.16320643716548</v>
      </c>
      <c r="AT191" s="217">
        <f ca="1">IF(ISNA(VLOOKUP($AR191,'DATOS | DATA'!$AR$27:$AT$22000,3,FALSE)),NA(),VLOOKUP($AR191,'DATOS | DATA'!$AR$27:$AT$22000,3,FALSE))</f>
        <v>100.21891492505803</v>
      </c>
      <c r="AV191" s="63">
        <f t="shared" ca="1" si="33"/>
        <v>45684</v>
      </c>
      <c r="AW191" s="211">
        <f ca="1">IF(ISNA(VLOOKUP(AV191,'DATOS | DATA'!$AV$27:$AW$21786,2,FALSE)),NA(),VLOOKUP(AV191,'DATOS | DATA'!$AV$27:$AW$21786,2,FALSE))</f>
        <v>44214.661502999996</v>
      </c>
      <c r="AY191" s="71">
        <f t="shared" ca="1" si="34"/>
        <v>45684</v>
      </c>
      <c r="AZ191" s="220">
        <f ca="1">IF(ISNA(VLOOKUP($AY191,'DATOS | DATA'!$AY$27:$BE$22000,2,FALSE)),NA(),VLOOKUP($AY191,'DATOS | DATA'!$AY$27:$BE$22000,2,FALSE))</f>
        <v>839.36087500000008</v>
      </c>
      <c r="BA191" s="220">
        <f ca="1">IF(ISNA(VLOOKUP($AY191,'DATOS | DATA'!$AY$27:$BE$22000,3,FALSE)),NA(),VLOOKUP($AY191,'DATOS | DATA'!$AY$27:$BE$22000,3,FALSE))</f>
        <v>-1449.0498318168607</v>
      </c>
      <c r="BB191" s="220">
        <f ca="1">IF(ISNA(VLOOKUP($AY191,'DATOS | DATA'!$AY$27:$BE$22000,4,FALSE)),NA(),VLOOKUP($AY191,'DATOS | DATA'!$AY$27:$BE$22000,4,FALSE))</f>
        <v>1275.4761776486303</v>
      </c>
      <c r="BC191" s="220">
        <f ca="1">IF(ISNA(VLOOKUP($AY191,'DATOS | DATA'!$AY$27:$BE$22000,5,FALSE)),NA(),VLOOKUP($AY191,'DATOS | DATA'!$AY$27:$BE$22000,5,FALSE))</f>
        <v>2493.3266048339901</v>
      </c>
      <c r="BD191" s="220">
        <f ca="1">IF(ISNA(VLOOKUP($AY191,'DATOS | DATA'!$AY$27:$BE$22000,6,FALSE)),NA(),VLOOKUP($AY191,'DATOS | DATA'!$AY$27:$BE$22000,6,FALSE))</f>
        <v>-609.66263415546609</v>
      </c>
      <c r="BE191" s="220">
        <f ca="1">IF(ISNA(VLOOKUP($AY191,'DATOS | DATA'!$AY$27:$BE$22000,7,FALSE)),NA(),VLOOKUP($AY191,'DATOS | DATA'!$AY$27:$BE$22000,7,FALSE))</f>
        <v>2549.4511915102935</v>
      </c>
    </row>
    <row r="192" spans="4:57">
      <c r="D192" s="63">
        <f t="shared" ca="1" si="36"/>
        <v>45685</v>
      </c>
      <c r="E192" s="211">
        <f ca="1">IF(ISNA(VLOOKUP($D192,'DATOS | DATA'!$D$27:$G$22000,2,FALSE)),NA(),VLOOKUP($D192,'DATOS | DATA'!$D$27:$G$22000,2,FALSE))</f>
        <v>9650.5969999999998</v>
      </c>
      <c r="F192" s="211">
        <f ca="1">IF(ISNA(VLOOKUP($D192,'DATOS | DATA'!$D$27:$G$22000,3,FALSE)),NA(),VLOOKUP($D192,'DATOS | DATA'!$D$27:$G$22000,3,FALSE))</f>
        <v>19966.008000000002</v>
      </c>
      <c r="G192" s="211">
        <f ca="1">IF(ISNA(VLOOKUP($D192,'DATOS | DATA'!$D$27:$G$22000,4,FALSE)),NA(),VLOOKUP($D192,'DATOS | DATA'!$D$27:$G$22000,4,FALSE))</f>
        <v>29616.605</v>
      </c>
      <c r="I192" s="63">
        <f t="shared" ca="1" si="44"/>
        <v>45685</v>
      </c>
      <c r="J192" s="68">
        <f ca="1">IF(ISNA(VLOOKUP($I192,'DATOS | DATA'!$I$232:$K$21999,2,FALSE)),NA(),IF(VLOOKUP($I192,'DATOS | DATA'!$I$232:$K$21999,2,FALSE)="s/o",NA(),VLOOKUP($I192,'DATOS | DATA'!$I$232:$K$21999,2,FALSE)))</f>
        <v>36.15</v>
      </c>
      <c r="K192" s="68">
        <f ca="1">IF(ISNA(VLOOKUP($I192,'DATOS | DATA'!$I$232:$K$21999,3,FALSE)),NA(),IF(VLOOKUP($I192,'DATOS | DATA'!$I$232:$K$21999,3,FALSE)="s/o",NA(),VLOOKUP($I192,'DATOS | DATA'!$I$232:$K$21999,3,FALSE)))</f>
        <v>36.75</v>
      </c>
      <c r="M192" s="63">
        <f t="shared" ca="1" si="35"/>
        <v>45685</v>
      </c>
      <c r="N192" s="211">
        <f ca="1">IF(ISNA(VLOOKUP($M192,'DATOS | DATA'!$M$27:$O$22000,2,FALSE)),NA(),VLOOKUP($M192,'DATOS | DATA'!$M$27:$O$22000,2,FALSE))</f>
        <v>29802</v>
      </c>
      <c r="O192" s="217">
        <f ca="1">IF(ISNA(VLOOKUP($M192,'DATOS | DATA'!$M$27:$O$22000,3,FALSE)),NA(),VLOOKUP($M192,'DATOS | DATA'!$M$27:$O$22000,3,FALSE))</f>
        <v>1050.9167</v>
      </c>
      <c r="Q192" s="63">
        <f t="shared" ca="1" si="37"/>
        <v>45685</v>
      </c>
      <c r="R192" s="210">
        <f ca="1">IF(ISNA(VLOOKUP($Q192,'DATOS | DATA'!$Q$27:$S$22000,2,FALSE)),NA(),VLOOKUP($Q192,'DATOS | DATA'!$Q$27:$S$22000,2,FALSE))</f>
        <v>198.10646435451619</v>
      </c>
      <c r="S192" s="210">
        <f ca="1">IF(ISNA(VLOOKUP($Q192,'DATOS | DATA'!$Q$27:$S$22000,3,FALSE)),NA(),VLOOKUP($Q192,'DATOS | DATA'!$Q$27:$S$22000,3,FALSE))</f>
        <v>80.942324741301988</v>
      </c>
      <c r="T192" s="57"/>
      <c r="U192" s="63">
        <f t="shared" ca="1" si="38"/>
        <v>45685</v>
      </c>
      <c r="V192" s="217">
        <f ca="1">IF(ISNA(VLOOKUP(U192,'DATOS | DATA'!$U$210:$V$22000,2,FALSE)),NA(),VLOOKUP(U192,'DATOS | DATA'!$U$210:$V$22000,2,FALSE))</f>
        <v>40.759285566441456</v>
      </c>
      <c r="X192" s="63">
        <f t="shared" ca="1" si="39"/>
        <v>45685</v>
      </c>
      <c r="Y192" s="210">
        <f ca="1">IF(ISNA(VLOOKUP($X192,'DATOS | DATA'!$X$27:$AA$22000,2,FALSE)),NA(),VLOOKUP($X192,'DATOS | DATA'!$X$27:$AA$22000,2,FALSE))</f>
        <v>32.25</v>
      </c>
      <c r="Z192" s="210">
        <f ca="1">IF(ISNA(VLOOKUP($X192,'DATOS | DATA'!$X$27:$AA$22000,3,FALSE)),NA(),VLOOKUP($X192,'DATOS | DATA'!$X$27:$AA$22000,3,FALSE))</f>
        <v>27.3</v>
      </c>
      <c r="AA192" s="210">
        <f ca="1">IF(ISNA(VLOOKUP($X192,'DATOS | DATA'!$X$27:$AA$22000,4,FALSE)),NA(),VLOOKUP($X192,'DATOS | DATA'!$X$27:$AA$22000,4,FALSE))</f>
        <v>33</v>
      </c>
      <c r="AB192" s="210">
        <f ca="1">IF(ISNA(VLOOKUP($X192,'DATOS | DATA'!$X$27:$AB$22000,5,FALSE)),NA(),VLOOKUP($X192,'DATOS | DATA'!$X$27:$AB$22000,5,FALSE))</f>
        <v>33.875</v>
      </c>
      <c r="AD192" s="63">
        <f t="shared" ca="1" si="40"/>
        <v>45685</v>
      </c>
      <c r="AE192" s="210">
        <f ca="1">IF(ISNA(VLOOKUP($AD192,'DATOS | DATA'!$AD$27:$AF$22000,2,FALSE)),NA(),VLOOKUP($AD192,'DATOS | DATA'!$AD$27:$AF$22000,2,FALSE))</f>
        <v>38.58</v>
      </c>
      <c r="AF192" s="210">
        <f ca="1">IF(ISNA(VLOOKUP($AD192,'DATOS | DATA'!$AD$27:$AF$22000,3,FALSE)),NA(),VLOOKUP($AD192,'DATOS | DATA'!$AD$27:$AF$22000,3,FALSE))</f>
        <v>68.08</v>
      </c>
      <c r="AH192" s="63">
        <f t="shared" ca="1" si="41"/>
        <v>45685</v>
      </c>
      <c r="AI192" s="210">
        <f ca="1">IF(ISNA(VLOOKUP($AH192,'DATOS | DATA'!$AH$27:$AK$22000,2,FALSE)),NA(),VLOOKUP($AH192,'DATOS | DATA'!$AH$27:$AK$22000,2,FALSE))</f>
        <v>174.37912214507648</v>
      </c>
      <c r="AJ192" s="210">
        <f ca="1">IF(ISNA(VLOOKUP($AH192,'DATOS | DATA'!$AH$27:$AK$22000,3,FALSE)),NA(),VLOOKUP($AH192,'DATOS | DATA'!$AH$27:$AK$22000,3,FALSE))</f>
        <v>100.03827694115701</v>
      </c>
      <c r="AK192" s="210">
        <f ca="1">IF(ISNA(VLOOKUP($AH192,'DATOS | DATA'!$AH$27:$AK$22000,4,FALSE)),NA(),VLOOKUP($AH192,'DATOS | DATA'!$AH$27:$AK$22000,4,FALSE))</f>
        <v>56.851045400434728</v>
      </c>
      <c r="AM192" s="63">
        <f t="shared" ca="1" si="42"/>
        <v>45685</v>
      </c>
      <c r="AN192" s="217">
        <f ca="1">IF(ISNA(VLOOKUP($AM192,'DATOS | DATA'!$AM$27:$AP$22000,2,FALSE)),NA(),VLOOKUP($AM192,'DATOS | DATA'!$AM$27:$AP$22000,2,FALSE))</f>
        <v>246.52530668588656</v>
      </c>
      <c r="AO192" s="217">
        <f ca="1">IF(ISNA(VLOOKUP($AM192,'DATOS | DATA'!$AM$27:$AP$22000,3,FALSE)),NA(),VLOOKUP($AM192,'DATOS | DATA'!$AM$27:$AP$22000,3,FALSE))</f>
        <v>258.19403267338748</v>
      </c>
      <c r="AP192" s="217">
        <f ca="1">IF(ISNA(VLOOKUP($AM192,'DATOS | DATA'!$AM$27:$AP$22000,4,FALSE)),NA(),VLOOKUP($AM192,'DATOS | DATA'!$AM$27:$AP$22000,4,FALSE))</f>
        <v>236.24377067895406</v>
      </c>
      <c r="AR192" s="63">
        <f t="shared" ca="1" si="43"/>
        <v>45685</v>
      </c>
      <c r="AS192" s="217">
        <f ca="1">IF(ISNA(VLOOKUP($AR192,'DATOS | DATA'!$AR$27:$AT$22000,2,FALSE)),NA(),VLOOKUP($AR192,'DATOS | DATA'!$AR$27:$AT$22000,2,FALSE))</f>
        <v>225.79479905437353</v>
      </c>
      <c r="AT192" s="217">
        <f ca="1">IF(ISNA(VLOOKUP($AR192,'DATOS | DATA'!$AR$27:$AT$22000,3,FALSE)),NA(),VLOOKUP($AR192,'DATOS | DATA'!$AR$27:$AT$22000,3,FALSE))</f>
        <v>100.18933397500032</v>
      </c>
      <c r="AV192" s="63">
        <f t="shared" ca="1" si="33"/>
        <v>45685</v>
      </c>
      <c r="AW192" s="211">
        <f ca="1">IF(ISNA(VLOOKUP(AV192,'DATOS | DATA'!$AV$27:$AW$21786,2,FALSE)),NA(),VLOOKUP(AV192,'DATOS | DATA'!$AV$27:$AW$21786,2,FALSE))</f>
        <v>44225.494240999993</v>
      </c>
      <c r="AY192" s="71">
        <f t="shared" ca="1" si="34"/>
        <v>45685</v>
      </c>
      <c r="AZ192" s="220">
        <f ca="1">IF(ISNA(VLOOKUP($AY192,'DATOS | DATA'!$AY$27:$BE$22000,2,FALSE)),NA(),VLOOKUP($AY192,'DATOS | DATA'!$AY$27:$BE$22000,2,FALSE))</f>
        <v>1493.315625</v>
      </c>
      <c r="BA192" s="220">
        <f ca="1">IF(ISNA(VLOOKUP($AY192,'DATOS | DATA'!$AY$27:$BE$22000,3,FALSE)),NA(),VLOOKUP($AY192,'DATOS | DATA'!$AY$27:$BE$22000,3,FALSE))</f>
        <v>-1452.8040006283907</v>
      </c>
      <c r="BB192" s="220">
        <f ca="1">IF(ISNA(VLOOKUP($AY192,'DATOS | DATA'!$AY$27:$BE$22000,4,FALSE)),NA(),VLOOKUP($AY192,'DATOS | DATA'!$AY$27:$BE$22000,4,FALSE))</f>
        <v>617.51771492516036</v>
      </c>
      <c r="BC192" s="220">
        <f ca="1">IF(ISNA(VLOOKUP($AY192,'DATOS | DATA'!$AY$27:$BE$22000,5,FALSE)),NA(),VLOOKUP($AY192,'DATOS | DATA'!$AY$27:$BE$22000,5,FALSE))</f>
        <v>1375.8143802859811</v>
      </c>
      <c r="BD192" s="220">
        <f ca="1">IF(ISNA(VLOOKUP($AY192,'DATOS | DATA'!$AY$27:$BE$22000,6,FALSE)),NA(),VLOOKUP($AY192,'DATOS | DATA'!$AY$27:$BE$22000,6,FALSE))</f>
        <v>-565.48566908172756</v>
      </c>
      <c r="BE192" s="220">
        <f ca="1">IF(ISNA(VLOOKUP($AY192,'DATOS | DATA'!$AY$27:$BE$22000,7,FALSE)),NA(),VLOOKUP($AY192,'DATOS | DATA'!$AY$27:$BE$22000,7,FALSE))</f>
        <v>1468.3580505010225</v>
      </c>
    </row>
    <row r="193" spans="4:57">
      <c r="D193" s="63">
        <f t="shared" ca="1" si="36"/>
        <v>45686</v>
      </c>
      <c r="E193" s="211">
        <f ca="1">IF(ISNA(VLOOKUP($D193,'DATOS | DATA'!$D$27:$G$22000,2,FALSE)),NA(),VLOOKUP($D193,'DATOS | DATA'!$D$27:$G$22000,2,FALSE))</f>
        <v>9212.9060000000009</v>
      </c>
      <c r="F193" s="211">
        <f ca="1">IF(ISNA(VLOOKUP($D193,'DATOS | DATA'!$D$27:$G$22000,3,FALSE)),NA(),VLOOKUP($D193,'DATOS | DATA'!$D$27:$G$22000,3,FALSE))</f>
        <v>19983.940999999999</v>
      </c>
      <c r="G193" s="211">
        <f ca="1">IF(ISNA(VLOOKUP($D193,'DATOS | DATA'!$D$27:$G$22000,4,FALSE)),NA(),VLOOKUP($D193,'DATOS | DATA'!$D$27:$G$22000,4,FALSE))</f>
        <v>29196.847000000002</v>
      </c>
      <c r="I193" s="63">
        <f t="shared" ca="1" si="44"/>
        <v>45686</v>
      </c>
      <c r="J193" s="68">
        <f ca="1">IF(ISNA(VLOOKUP($I193,'DATOS | DATA'!$I$232:$K$21999,2,FALSE)),NA(),IF(VLOOKUP($I193,'DATOS | DATA'!$I$232:$K$21999,2,FALSE)="s/o",NA(),VLOOKUP($I193,'DATOS | DATA'!$I$232:$K$21999,2,FALSE)))</f>
        <v>34.61</v>
      </c>
      <c r="K193" s="68">
        <f ca="1">IF(ISNA(VLOOKUP($I193,'DATOS | DATA'!$I$232:$K$21999,3,FALSE)),NA(),IF(VLOOKUP($I193,'DATOS | DATA'!$I$232:$K$21999,3,FALSE)="s/o",NA(),VLOOKUP($I193,'DATOS | DATA'!$I$232:$K$21999,3,FALSE)))</f>
        <v>36.42</v>
      </c>
      <c r="M193" s="63">
        <f t="shared" ca="1" si="35"/>
        <v>45686</v>
      </c>
      <c r="N193" s="211">
        <f ca="1">IF(ISNA(VLOOKUP($M193,'DATOS | DATA'!$M$27:$O$22000,2,FALSE)),NA(),VLOOKUP($M193,'DATOS | DATA'!$M$27:$O$22000,2,FALSE))</f>
        <v>29648</v>
      </c>
      <c r="O193" s="217">
        <f ca="1">IF(ISNA(VLOOKUP($M193,'DATOS | DATA'!$M$27:$O$22000,3,FALSE)),NA(),VLOOKUP($M193,'DATOS | DATA'!$M$27:$O$22000,3,FALSE))</f>
        <v>1051.5833</v>
      </c>
      <c r="Q193" s="63">
        <f t="shared" ca="1" si="37"/>
        <v>45686</v>
      </c>
      <c r="R193" s="210">
        <f ca="1">IF(ISNA(VLOOKUP($Q193,'DATOS | DATA'!$Q$27:$S$22000,2,FALSE)),NA(),VLOOKUP($Q193,'DATOS | DATA'!$Q$27:$S$22000,2,FALSE))</f>
        <v>197.23371494705862</v>
      </c>
      <c r="S193" s="210">
        <f ca="1">IF(ISNA(VLOOKUP($Q193,'DATOS | DATA'!$Q$27:$S$22000,3,FALSE)),NA(),VLOOKUP($Q193,'DATOS | DATA'!$Q$27:$S$22000,3,FALSE))</f>
        <v>80.561733955755869</v>
      </c>
      <c r="T193" s="57"/>
      <c r="U193" s="63">
        <f t="shared" ca="1" si="38"/>
        <v>45686</v>
      </c>
      <c r="V193" s="217">
        <f ca="1">IF(ISNA(VLOOKUP(U193,'DATOS | DATA'!$U$210:$V$22000,2,FALSE)),NA(),VLOOKUP(U193,'DATOS | DATA'!$U$210:$V$22000,2,FALSE))</f>
        <v>42.843120406782646</v>
      </c>
      <c r="X193" s="63">
        <f t="shared" ca="1" si="39"/>
        <v>45686</v>
      </c>
      <c r="Y193" s="210">
        <f ca="1">IF(ISNA(VLOOKUP($X193,'DATOS | DATA'!$X$27:$AA$22000,2,FALSE)),NA(),VLOOKUP($X193,'DATOS | DATA'!$X$27:$AA$22000,2,FALSE))</f>
        <v>31.5625</v>
      </c>
      <c r="Z193" s="210">
        <f ca="1">IF(ISNA(VLOOKUP($X193,'DATOS | DATA'!$X$27:$AA$22000,3,FALSE)),NA(),VLOOKUP($X193,'DATOS | DATA'!$X$27:$AA$22000,3,FALSE))</f>
        <v>31.86</v>
      </c>
      <c r="AA193" s="210">
        <f ca="1">IF(ISNA(VLOOKUP($X193,'DATOS | DATA'!$X$27:$AA$22000,4,FALSE)),NA(),VLOOKUP($X193,'DATOS | DATA'!$X$27:$AA$22000,4,FALSE))</f>
        <v>32.4375</v>
      </c>
      <c r="AB193" s="210">
        <f ca="1">IF(ISNA(VLOOKUP($X193,'DATOS | DATA'!$X$27:$AB$22000,5,FALSE)),NA(),VLOOKUP($X193,'DATOS | DATA'!$X$27:$AB$22000,5,FALSE))</f>
        <v>33.8125</v>
      </c>
      <c r="AD193" s="63">
        <f t="shared" ca="1" si="40"/>
        <v>45686</v>
      </c>
      <c r="AE193" s="210">
        <f ca="1">IF(ISNA(VLOOKUP($AD193,'DATOS | DATA'!$AD$27:$AF$22000,2,FALSE)),NA(),VLOOKUP($AD193,'DATOS | DATA'!$AD$27:$AF$22000,2,FALSE))</f>
        <v>38.950000000000003</v>
      </c>
      <c r="AF193" s="210">
        <f ca="1">IF(ISNA(VLOOKUP($AD193,'DATOS | DATA'!$AD$27:$AF$22000,3,FALSE)),NA(),VLOOKUP($AD193,'DATOS | DATA'!$AD$27:$AF$22000,3,FALSE))</f>
        <v>67.77</v>
      </c>
      <c r="AH193" s="63">
        <f t="shared" ca="1" si="41"/>
        <v>45686</v>
      </c>
      <c r="AI193" s="210">
        <f ca="1">IF(ISNA(VLOOKUP($AH193,'DATOS | DATA'!$AH$27:$AK$22000,2,FALSE)),NA(),VLOOKUP($AH193,'DATOS | DATA'!$AH$27:$AK$22000,2,FALSE))</f>
        <v>174.06428324506527</v>
      </c>
      <c r="AJ193" s="210">
        <f ca="1">IF(ISNA(VLOOKUP($AH193,'DATOS | DATA'!$AH$27:$AK$22000,3,FALSE)),NA(),VLOOKUP($AH193,'DATOS | DATA'!$AH$27:$AK$22000,3,FALSE))</f>
        <v>99.649410638704722</v>
      </c>
      <c r="AK193" s="210">
        <f ca="1">IF(ISNA(VLOOKUP($AH193,'DATOS | DATA'!$AH$27:$AK$22000,4,FALSE)),NA(),VLOOKUP($AH193,'DATOS | DATA'!$AH$27:$AK$22000,4,FALSE))</f>
        <v>56.34455540815042</v>
      </c>
      <c r="AM193" s="63">
        <f t="shared" ca="1" si="42"/>
        <v>45686</v>
      </c>
      <c r="AN193" s="217">
        <f ca="1">IF(ISNA(VLOOKUP($AM193,'DATOS | DATA'!$AM$27:$AP$22000,2,FALSE)),NA(),VLOOKUP($AM193,'DATOS | DATA'!$AM$27:$AP$22000,2,FALSE))</f>
        <v>246.62063616929993</v>
      </c>
      <c r="AO193" s="217">
        <f ca="1">IF(ISNA(VLOOKUP($AM193,'DATOS | DATA'!$AM$27:$AP$22000,3,FALSE)),NA(),VLOOKUP($AM193,'DATOS | DATA'!$AM$27:$AP$22000,3,FALSE))</f>
        <v>258.06896622083457</v>
      </c>
      <c r="AP193" s="217">
        <f ca="1">IF(ISNA(VLOOKUP($AM193,'DATOS | DATA'!$AM$27:$AP$22000,4,FALSE)),NA(),VLOOKUP($AM193,'DATOS | DATA'!$AM$27:$AP$22000,4,FALSE))</f>
        <v>236.19219185575338</v>
      </c>
      <c r="AR193" s="63">
        <f t="shared" ca="1" si="43"/>
        <v>45686</v>
      </c>
      <c r="AS193" s="217">
        <f ca="1">IF(ISNA(VLOOKUP($AR193,'DATOS | DATA'!$AR$27:$AT$22000,2,FALSE)),NA(),VLOOKUP($AR193,'DATOS | DATA'!$AR$27:$AT$22000,2,FALSE))</f>
        <v>226.29550765056149</v>
      </c>
      <c r="AT193" s="217">
        <f ca="1">IF(ISNA(VLOOKUP($AR193,'DATOS | DATA'!$AR$27:$AT$22000,3,FALSE)),NA(),VLOOKUP($AR193,'DATOS | DATA'!$AR$27:$AT$22000,3,FALSE))</f>
        <v>100.10846444729555</v>
      </c>
      <c r="AV193" s="63">
        <f t="shared" ca="1" si="33"/>
        <v>45686</v>
      </c>
      <c r="AW193" s="211">
        <f ca="1">IF(ISNA(VLOOKUP(AV193,'DATOS | DATA'!$AV$27:$AW$21786,2,FALSE)),NA(),VLOOKUP(AV193,'DATOS | DATA'!$AV$27:$AW$21786,2,FALSE))</f>
        <v>44694.997843999998</v>
      </c>
      <c r="AY193" s="71">
        <f t="shared" ca="1" si="34"/>
        <v>45686</v>
      </c>
      <c r="AZ193" s="220">
        <f ca="1">IF(ISNA(VLOOKUP($AY193,'DATOS | DATA'!$AY$27:$BE$22000,2,FALSE)),NA(),VLOOKUP($AY193,'DATOS | DATA'!$AY$27:$BE$22000,2,FALSE))</f>
        <v>1627.726975</v>
      </c>
      <c r="BA193" s="220">
        <f ca="1">IF(ISNA(VLOOKUP($AY193,'DATOS | DATA'!$AY$27:$BE$22000,3,FALSE)),NA(),VLOOKUP($AY193,'DATOS | DATA'!$AY$27:$BE$22000,3,FALSE))</f>
        <v>-1453.2199531058604</v>
      </c>
      <c r="BB193" s="220">
        <f ca="1">IF(ISNA(VLOOKUP($AY193,'DATOS | DATA'!$AY$27:$BE$22000,4,FALSE)),NA(),VLOOKUP($AY193,'DATOS | DATA'!$AY$27:$BE$22000,4,FALSE))</f>
        <v>40.568781928030283</v>
      </c>
      <c r="BC193" s="220">
        <f ca="1">IF(ISNA(VLOOKUP($AY193,'DATOS | DATA'!$AY$27:$BE$22000,5,FALSE)),NA(),VLOOKUP($AY193,'DATOS | DATA'!$AY$27:$BE$22000,5,FALSE))</f>
        <v>-246.82269365905</v>
      </c>
      <c r="BD193" s="220">
        <f ca="1">IF(ISNA(VLOOKUP($AY193,'DATOS | DATA'!$AY$27:$BE$22000,6,FALSE)),NA(),VLOOKUP($AY193,'DATOS | DATA'!$AY$27:$BE$22000,6,FALSE))</f>
        <v>-499.98061178042536</v>
      </c>
      <c r="BE193" s="220">
        <f ca="1">IF(ISNA(VLOOKUP($AY193,'DATOS | DATA'!$AY$27:$BE$22000,7,FALSE)),NA(),VLOOKUP($AY193,'DATOS | DATA'!$AY$27:$BE$22000,7,FALSE))</f>
        <v>-531.72750161730494</v>
      </c>
    </row>
    <row r="194" spans="4:57">
      <c r="D194" s="63">
        <f t="shared" ca="1" si="36"/>
        <v>45687</v>
      </c>
      <c r="E194" s="211">
        <f ca="1">IF(ISNA(VLOOKUP($D194,'DATOS | DATA'!$D$27:$G$22000,2,FALSE)),NA(),VLOOKUP($D194,'DATOS | DATA'!$D$27:$G$22000,2,FALSE))</f>
        <v>8953.0470000000005</v>
      </c>
      <c r="F194" s="211">
        <f ca="1">IF(ISNA(VLOOKUP($D194,'DATOS | DATA'!$D$27:$G$22000,3,FALSE)),NA(),VLOOKUP($D194,'DATOS | DATA'!$D$27:$G$22000,3,FALSE))</f>
        <v>20046.151000000002</v>
      </c>
      <c r="G194" s="211">
        <f ca="1">IF(ISNA(VLOOKUP($D194,'DATOS | DATA'!$D$27:$G$22000,4,FALSE)),NA(),VLOOKUP($D194,'DATOS | DATA'!$D$27:$G$22000,4,FALSE))</f>
        <v>28999.198</v>
      </c>
      <c r="I194" s="63">
        <f t="shared" ca="1" si="44"/>
        <v>45687</v>
      </c>
      <c r="J194" s="68">
        <f ca="1">IF(ISNA(VLOOKUP($I194,'DATOS | DATA'!$I$232:$K$21999,2,FALSE)),NA(),IF(VLOOKUP($I194,'DATOS | DATA'!$I$232:$K$21999,2,FALSE)="s/o",NA(),VLOOKUP($I194,'DATOS | DATA'!$I$232:$K$21999,2,FALSE)))</f>
        <v>36.85</v>
      </c>
      <c r="K194" s="68">
        <f ca="1">IF(ISNA(VLOOKUP($I194,'DATOS | DATA'!$I$232:$K$21999,3,FALSE)),NA(),IF(VLOOKUP($I194,'DATOS | DATA'!$I$232:$K$21999,3,FALSE)="s/o",NA(),VLOOKUP($I194,'DATOS | DATA'!$I$232:$K$21999,3,FALSE)))</f>
        <v>37.01</v>
      </c>
      <c r="M194" s="63">
        <f t="shared" ca="1" si="35"/>
        <v>45687</v>
      </c>
      <c r="N194" s="211">
        <f ca="1">IF(ISNA(VLOOKUP($M194,'DATOS | DATA'!$M$27:$O$22000,2,FALSE)),NA(),VLOOKUP($M194,'DATOS | DATA'!$M$27:$O$22000,2,FALSE))</f>
        <v>29429</v>
      </c>
      <c r="O194" s="217">
        <f ca="1">IF(ISNA(VLOOKUP($M194,'DATOS | DATA'!$M$27:$O$22000,3,FALSE)),NA(),VLOOKUP($M194,'DATOS | DATA'!$M$27:$O$22000,3,FALSE))</f>
        <v>1052.5</v>
      </c>
      <c r="Q194" s="63">
        <f t="shared" ca="1" si="37"/>
        <v>45687</v>
      </c>
      <c r="R194" s="210">
        <f ca="1">IF(ISNA(VLOOKUP($Q194,'DATOS | DATA'!$Q$27:$S$22000,2,FALSE)),NA(),VLOOKUP($Q194,'DATOS | DATA'!$Q$27:$S$22000,2,FALSE))</f>
        <v>195.72490284765158</v>
      </c>
      <c r="S194" s="210">
        <f ca="1">IF(ISNA(VLOOKUP($Q194,'DATOS | DATA'!$Q$27:$S$22000,3,FALSE)),NA(),VLOOKUP($Q194,'DATOS | DATA'!$Q$27:$S$22000,3,FALSE))</f>
        <v>80.039802637776617</v>
      </c>
      <c r="T194" s="57"/>
      <c r="U194" s="63">
        <f t="shared" ca="1" si="38"/>
        <v>45687</v>
      </c>
      <c r="V194" s="217">
        <f ca="1">IF(ISNA(VLOOKUP(U194,'DATOS | DATA'!$U$210:$V$22000,2,FALSE)),NA(),VLOOKUP(U194,'DATOS | DATA'!$U$210:$V$22000,2,FALSE))</f>
        <v>44.241268380428103</v>
      </c>
      <c r="X194" s="63">
        <f t="shared" ca="1" si="39"/>
        <v>45687</v>
      </c>
      <c r="Y194" s="210">
        <f ca="1">IF(ISNA(VLOOKUP($X194,'DATOS | DATA'!$X$27:$AA$22000,2,FALSE)),NA(),VLOOKUP($X194,'DATOS | DATA'!$X$27:$AA$22000,2,FALSE))</f>
        <v>31.4375</v>
      </c>
      <c r="Z194" s="210">
        <f ca="1">IF(ISNA(VLOOKUP($X194,'DATOS | DATA'!$X$27:$AA$22000,3,FALSE)),NA(),VLOOKUP($X194,'DATOS | DATA'!$X$27:$AA$22000,3,FALSE))</f>
        <v>26.54</v>
      </c>
      <c r="AA194" s="210">
        <f ca="1">IF(ISNA(VLOOKUP($X194,'DATOS | DATA'!$X$27:$AA$22000,4,FALSE)),NA(),VLOOKUP($X194,'DATOS | DATA'!$X$27:$AA$22000,4,FALSE))</f>
        <v>32.375</v>
      </c>
      <c r="AB194" s="210">
        <f ca="1">IF(ISNA(VLOOKUP($X194,'DATOS | DATA'!$X$27:$AB$22000,5,FALSE)),NA(),VLOOKUP($X194,'DATOS | DATA'!$X$27:$AB$22000,5,FALSE))</f>
        <v>33.5</v>
      </c>
      <c r="AD194" s="63">
        <f t="shared" ca="1" si="40"/>
        <v>45687</v>
      </c>
      <c r="AE194" s="210">
        <f ca="1">IF(ISNA(VLOOKUP($AD194,'DATOS | DATA'!$AD$27:$AF$22000,2,FALSE)),NA(),VLOOKUP($AD194,'DATOS | DATA'!$AD$27:$AF$22000,2,FALSE))</f>
        <v>41.58</v>
      </c>
      <c r="AF194" s="210">
        <f ca="1">IF(ISNA(VLOOKUP($AD194,'DATOS | DATA'!$AD$27:$AF$22000,3,FALSE)),NA(),VLOOKUP($AD194,'DATOS | DATA'!$AD$27:$AF$22000,3,FALSE))</f>
        <v>66.03</v>
      </c>
      <c r="AH194" s="63">
        <f t="shared" ca="1" si="41"/>
        <v>45687</v>
      </c>
      <c r="AI194" s="210">
        <f ca="1">IF(ISNA(VLOOKUP($AH194,'DATOS | DATA'!$AH$27:$AK$22000,2,FALSE)),NA(),VLOOKUP($AH194,'DATOS | DATA'!$AH$27:$AK$22000,2,FALSE))</f>
        <v>173.66089489477773</v>
      </c>
      <c r="AJ194" s="210">
        <f ca="1">IF(ISNA(VLOOKUP($AH194,'DATOS | DATA'!$AH$27:$AK$22000,3,FALSE)),NA(),VLOOKUP($AH194,'DATOS | DATA'!$AH$27:$AK$22000,3,FALSE))</f>
        <v>99.135279602329902</v>
      </c>
      <c r="AK194" s="210">
        <f ca="1">IF(ISNA(VLOOKUP($AH194,'DATOS | DATA'!$AH$27:$AK$22000,4,FALSE)),NA(),VLOOKUP($AH194,'DATOS | DATA'!$AH$27:$AK$22000,4,FALSE))</f>
        <v>55.692901172195384</v>
      </c>
      <c r="AM194" s="63">
        <f t="shared" ca="1" si="42"/>
        <v>45687</v>
      </c>
      <c r="AN194" s="217">
        <f ca="1">IF(ISNA(VLOOKUP($AM194,'DATOS | DATA'!$AM$27:$AP$22000,2,FALSE)),NA(),VLOOKUP($AM194,'DATOS | DATA'!$AM$27:$AP$22000,2,FALSE))</f>
        <v>246.46156335179222</v>
      </c>
      <c r="AO194" s="217">
        <f ca="1">IF(ISNA(VLOOKUP($AM194,'DATOS | DATA'!$AM$27:$AP$22000,3,FALSE)),NA(),VLOOKUP($AM194,'DATOS | DATA'!$AM$27:$AP$22000,3,FALSE))</f>
        <v>258.00698193604859</v>
      </c>
      <c r="AP194" s="217">
        <f ca="1">IF(ISNA(VLOOKUP($AM194,'DATOS | DATA'!$AM$27:$AP$22000,4,FALSE)),NA(),VLOOKUP($AM194,'DATOS | DATA'!$AM$27:$AP$22000,4,FALSE))</f>
        <v>235.50023381560189</v>
      </c>
      <c r="AR194" s="63">
        <f t="shared" ca="1" si="43"/>
        <v>45687</v>
      </c>
      <c r="AS194" s="217">
        <f ca="1">IF(ISNA(VLOOKUP($AR194,'DATOS | DATA'!$AR$27:$AT$22000,2,FALSE)),NA(),VLOOKUP($AR194,'DATOS | DATA'!$AR$27:$AT$22000,2,FALSE))</f>
        <v>226.76959174096666</v>
      </c>
      <c r="AT194" s="217">
        <f ca="1">IF(ISNA(VLOOKUP($AR194,'DATOS | DATA'!$AR$27:$AT$22000,3,FALSE)),NA(),VLOOKUP($AR194,'DATOS | DATA'!$AR$27:$AT$22000,3,FALSE))</f>
        <v>100.00295329366074</v>
      </c>
      <c r="AV194" s="63">
        <f t="shared" ca="1" si="33"/>
        <v>45687</v>
      </c>
      <c r="AW194" s="211">
        <f ca="1">IF(ISNA(VLOOKUP(AV194,'DATOS | DATA'!$AV$27:$AW$21786,2,FALSE)),NA(),VLOOKUP(AV194,'DATOS | DATA'!$AV$27:$AW$21786,2,FALSE))</f>
        <v>45733.918489000003</v>
      </c>
      <c r="AY194" s="71">
        <f t="shared" ca="1" si="34"/>
        <v>45687</v>
      </c>
      <c r="AZ194" s="220">
        <f ca="1">IF(ISNA(VLOOKUP($AY194,'DATOS | DATA'!$AY$27:$BE$22000,2,FALSE)),NA(),VLOOKUP($AY194,'DATOS | DATA'!$AY$27:$BE$22000,2,FALSE))</f>
        <v>1576.2829750000001</v>
      </c>
      <c r="BA194" s="220">
        <f ca="1">IF(ISNA(VLOOKUP($AY194,'DATOS | DATA'!$AY$27:$BE$22000,3,FALSE)),NA(),VLOOKUP($AY194,'DATOS | DATA'!$AY$27:$BE$22000,3,FALSE))</f>
        <v>-1790.9500427001599</v>
      </c>
      <c r="BB194" s="220">
        <f ca="1">IF(ISNA(VLOOKUP($AY194,'DATOS | DATA'!$AY$27:$BE$22000,4,FALSE)),NA(),VLOOKUP($AY194,'DATOS | DATA'!$AY$27:$BE$22000,4,FALSE))</f>
        <v>383.7125425261504</v>
      </c>
      <c r="BC194" s="220">
        <f ca="1">IF(ISNA(VLOOKUP($AY194,'DATOS | DATA'!$AY$27:$BE$22000,5,FALSE)),NA(),VLOOKUP($AY194,'DATOS | DATA'!$AY$27:$BE$22000,5,FALSE))</f>
        <v>-1681.6717472369698</v>
      </c>
      <c r="BD194" s="220">
        <f ca="1">IF(ISNA(VLOOKUP($AY194,'DATOS | DATA'!$AY$27:$BE$22000,6,FALSE)),NA(),VLOOKUP($AY194,'DATOS | DATA'!$AY$27:$BE$22000,6,FALSE))</f>
        <v>-466.16533608390989</v>
      </c>
      <c r="BE194" s="220">
        <f ca="1">IF(ISNA(VLOOKUP($AY194,'DATOS | DATA'!$AY$27:$BE$22000,7,FALSE)),NA(),VLOOKUP($AY194,'DATOS | DATA'!$AY$27:$BE$22000,7,FALSE))</f>
        <v>-1978.791608494889</v>
      </c>
    </row>
    <row r="195" spans="4:57">
      <c r="D195" s="63">
        <f t="shared" ca="1" si="36"/>
        <v>45688</v>
      </c>
      <c r="E195" s="211">
        <f ca="1">IF(ISNA(VLOOKUP($D195,'DATOS | DATA'!$D$27:$G$22000,2,FALSE)),NA(),VLOOKUP($D195,'DATOS | DATA'!$D$27:$G$22000,2,FALSE))</f>
        <v>10128.09</v>
      </c>
      <c r="F195" s="211">
        <f ca="1">IF(ISNA(VLOOKUP($D195,'DATOS | DATA'!$D$27:$G$22000,3,FALSE)),NA(),VLOOKUP($D195,'DATOS | DATA'!$D$27:$G$22000,3,FALSE))</f>
        <v>20118.507000000001</v>
      </c>
      <c r="G195" s="211">
        <f ca="1">IF(ISNA(VLOOKUP($D195,'DATOS | DATA'!$D$27:$G$22000,4,FALSE)),NA(),VLOOKUP($D195,'DATOS | DATA'!$D$27:$G$22000,4,FALSE))</f>
        <v>30246.597000000002</v>
      </c>
      <c r="I195" s="63">
        <f t="shared" ca="1" si="44"/>
        <v>45688</v>
      </c>
      <c r="J195" s="68">
        <f ca="1">IF(ISNA(VLOOKUP($I195,'DATOS | DATA'!$I$232:$K$21999,2,FALSE)),NA(),IF(VLOOKUP($I195,'DATOS | DATA'!$I$232:$K$21999,2,FALSE)="s/o",NA(),VLOOKUP($I195,'DATOS | DATA'!$I$232:$K$21999,2,FALSE)))</f>
        <v>32.21</v>
      </c>
      <c r="K195" s="68">
        <f ca="1">IF(ISNA(VLOOKUP($I195,'DATOS | DATA'!$I$232:$K$21999,3,FALSE)),NA(),IF(VLOOKUP($I195,'DATOS | DATA'!$I$232:$K$21999,3,FALSE)="s/o",NA(),VLOOKUP($I195,'DATOS | DATA'!$I$232:$K$21999,3,FALSE)))</f>
        <v>34.11</v>
      </c>
      <c r="M195" s="63">
        <f t="shared" ca="1" si="35"/>
        <v>45688</v>
      </c>
      <c r="N195" s="211">
        <f ca="1">IF(ISNA(VLOOKUP($M195,'DATOS | DATA'!$M$27:$O$22000,2,FALSE)),NA(),VLOOKUP($M195,'DATOS | DATA'!$M$27:$O$22000,2,FALSE))</f>
        <v>28310</v>
      </c>
      <c r="O195" s="217">
        <f ca="1">IF(ISNA(VLOOKUP($M195,'DATOS | DATA'!$M$27:$O$22000,3,FALSE)),NA(),VLOOKUP($M195,'DATOS | DATA'!$M$27:$O$22000,3,FALSE))</f>
        <v>1053.5</v>
      </c>
      <c r="Q195" s="63">
        <f t="shared" ca="1" si="37"/>
        <v>45688</v>
      </c>
      <c r="R195" s="210">
        <f ca="1">IF(ISNA(VLOOKUP($Q195,'DATOS | DATA'!$Q$27:$S$22000,2,FALSE)),NA(),VLOOKUP($Q195,'DATOS | DATA'!$Q$27:$S$22000,2,FALSE))</f>
        <v>195.19110419421645</v>
      </c>
      <c r="S195" s="210">
        <f ca="1">IF(ISNA(VLOOKUP($Q195,'DATOS | DATA'!$Q$27:$S$22000,3,FALSE)),NA(),VLOOKUP($Q195,'DATOS | DATA'!$Q$27:$S$22000,3,FALSE))</f>
        <v>80.140905078353697</v>
      </c>
      <c r="T195" s="57"/>
      <c r="U195" s="63">
        <f t="shared" ca="1" si="38"/>
        <v>45688</v>
      </c>
      <c r="V195" s="217">
        <f ca="1">IF(ISNA(VLOOKUP(U195,'DATOS | DATA'!$U$210:$V$22000,2,FALSE)),NA(),VLOOKUP(U195,'DATOS | DATA'!$U$210:$V$22000,2,FALSE))</f>
        <v>44.740919691015435</v>
      </c>
      <c r="X195" s="63">
        <f t="shared" ca="1" si="39"/>
        <v>45688</v>
      </c>
      <c r="Y195" s="210">
        <f ca="1">IF(ISNA(VLOOKUP($X195,'DATOS | DATA'!$X$27:$AA$22000,2,FALSE)),NA(),VLOOKUP($X195,'DATOS | DATA'!$X$27:$AA$22000,2,FALSE))</f>
        <v>29.3125</v>
      </c>
      <c r="Z195" s="210">
        <f ca="1">IF(ISNA(VLOOKUP($X195,'DATOS | DATA'!$X$27:$AA$22000,3,FALSE)),NA(),VLOOKUP($X195,'DATOS | DATA'!$X$27:$AA$22000,3,FALSE))</f>
        <v>25.8</v>
      </c>
      <c r="AA195" s="210">
        <f ca="1">IF(ISNA(VLOOKUP($X195,'DATOS | DATA'!$X$27:$AA$22000,4,FALSE)),NA(),VLOOKUP($X195,'DATOS | DATA'!$X$27:$AA$22000,4,FALSE))</f>
        <v>29.875</v>
      </c>
      <c r="AB195" s="210">
        <f ca="1">IF(ISNA(VLOOKUP($X195,'DATOS | DATA'!$X$27:$AB$22000,5,FALSE)),NA(),VLOOKUP($X195,'DATOS | DATA'!$X$27:$AB$22000,5,FALSE))</f>
        <v>30.625</v>
      </c>
      <c r="AD195" s="63">
        <f t="shared" ca="1" si="40"/>
        <v>45688</v>
      </c>
      <c r="AE195" s="210">
        <f ca="1">IF(ISNA(VLOOKUP($AD195,'DATOS | DATA'!$AD$27:$AF$22000,2,FALSE)),NA(),VLOOKUP($AD195,'DATOS | DATA'!$AD$27:$AF$22000,2,FALSE))</f>
        <v>37.880000000000003</v>
      </c>
      <c r="AF195" s="210">
        <f ca="1">IF(ISNA(VLOOKUP($AD195,'DATOS | DATA'!$AD$27:$AF$22000,3,FALSE)),NA(),VLOOKUP($AD195,'DATOS | DATA'!$AD$27:$AF$22000,3,FALSE))</f>
        <v>69.23</v>
      </c>
      <c r="AH195" s="63">
        <f t="shared" ca="1" si="41"/>
        <v>45688</v>
      </c>
      <c r="AI195" s="210">
        <f ca="1">IF(ISNA(VLOOKUP($AH195,'DATOS | DATA'!$AH$27:$AK$22000,2,FALSE)),NA(),VLOOKUP($AH195,'DATOS | DATA'!$AH$27:$AK$22000,2,FALSE))</f>
        <v>173.24790864212787</v>
      </c>
      <c r="AJ195" s="210">
        <f ca="1">IF(ISNA(VLOOKUP($AH195,'DATOS | DATA'!$AH$27:$AK$22000,3,FALSE)),NA(),VLOOKUP($AH195,'DATOS | DATA'!$AH$27:$AK$22000,3,FALSE))</f>
        <v>99.152714218439385</v>
      </c>
      <c r="AK195" s="210">
        <f ca="1">IF(ISNA(VLOOKUP($AH195,'DATOS | DATA'!$AH$27:$AK$22000,4,FALSE)),NA(),VLOOKUP($AH195,'DATOS | DATA'!$AH$27:$AK$22000,4,FALSE))</f>
        <v>55.781064283968206</v>
      </c>
      <c r="AM195" s="63">
        <f t="shared" ca="1" si="42"/>
        <v>45688</v>
      </c>
      <c r="AN195" s="217">
        <f ca="1">IF(ISNA(VLOOKUP($AM195,'DATOS | DATA'!$AM$27:$AP$22000,2,FALSE)),NA(),VLOOKUP($AM195,'DATOS | DATA'!$AM$27:$AP$22000,2,FALSE))</f>
        <v>246.01456482211336</v>
      </c>
      <c r="AO195" s="217">
        <f ca="1">IF(ISNA(VLOOKUP($AM195,'DATOS | DATA'!$AM$27:$AP$22000,3,FALSE)),NA(),VLOOKUP($AM195,'DATOS | DATA'!$AM$27:$AP$22000,3,FALSE))</f>
        <v>257.50651873637577</v>
      </c>
      <c r="AP195" s="217">
        <f ca="1">IF(ISNA(VLOOKUP($AM195,'DATOS | DATA'!$AM$27:$AP$22000,4,FALSE)),NA(),VLOOKUP($AM195,'DATOS | DATA'!$AM$27:$AP$22000,4,FALSE))</f>
        <v>234.59212223794302</v>
      </c>
      <c r="AR195" s="63">
        <f t="shared" ca="1" si="43"/>
        <v>45688</v>
      </c>
      <c r="AS195" s="217">
        <f ca="1">IF(ISNA(VLOOKUP($AR195,'DATOS | DATA'!$AR$27:$AT$22000,2,FALSE)),NA(),VLOOKUP($AR195,'DATOS | DATA'!$AR$27:$AT$22000,2,FALSE))</f>
        <v>227.17008290571928</v>
      </c>
      <c r="AT195" s="217">
        <f ca="1">IF(ISNA(VLOOKUP($AR195,'DATOS | DATA'!$AR$27:$AT$22000,3,FALSE)),NA(),VLOOKUP($AR195,'DATOS | DATA'!$AR$27:$AT$22000,3,FALSE))</f>
        <v>99.831554003912842</v>
      </c>
      <c r="AV195" s="63">
        <f t="shared" ca="1" si="33"/>
        <v>45688</v>
      </c>
      <c r="AW195" s="211">
        <f ca="1">IF(ISNA(VLOOKUP(AV195,'DATOS | DATA'!$AV$27:$AW$21786,2,FALSE)),NA(),VLOOKUP(AV195,'DATOS | DATA'!$AV$27:$AW$21786,2,FALSE))</f>
        <v>47697.772861000005</v>
      </c>
      <c r="AY195" s="71">
        <f t="shared" ca="1" si="34"/>
        <v>45688</v>
      </c>
      <c r="AZ195" s="220">
        <f ca="1">IF(ISNA(VLOOKUP($AY195,'DATOS | DATA'!$AY$27:$BE$22000,2,FALSE)),NA(),VLOOKUP($AY195,'DATOS | DATA'!$AY$27:$BE$22000,2,FALSE))</f>
        <v>1469.8370749999999</v>
      </c>
      <c r="BA195" s="220">
        <f ca="1">IF(ISNA(VLOOKUP($AY195,'DATOS | DATA'!$AY$27:$BE$22000,3,FALSE)),NA(),VLOOKUP($AY195,'DATOS | DATA'!$AY$27:$BE$22000,3,FALSE))</f>
        <v>417.59017065772019</v>
      </c>
      <c r="BB195" s="220">
        <f ca="1">IF(ISNA(VLOOKUP($AY195,'DATOS | DATA'!$AY$27:$BE$22000,4,FALSE)),NA(),VLOOKUP($AY195,'DATOS | DATA'!$AY$27:$BE$22000,4,FALSE))</f>
        <v>160.10710056679025</v>
      </c>
      <c r="BC195" s="220">
        <f ca="1">IF(ISNA(VLOOKUP($AY195,'DATOS | DATA'!$AY$27:$BE$22000,5,FALSE)),NA(),VLOOKUP($AY195,'DATOS | DATA'!$AY$27:$BE$22000,5,FALSE))</f>
        <v>-2967.6423943784098</v>
      </c>
      <c r="BD195" s="220">
        <f ca="1">IF(ISNA(VLOOKUP($AY195,'DATOS | DATA'!$AY$27:$BE$22000,6,FALSE)),NA(),VLOOKUP($AY195,'DATOS | DATA'!$AY$27:$BE$22000,6,FALSE))</f>
        <v>-493.77410646620467</v>
      </c>
      <c r="BE195" s="220">
        <f ca="1">IF(ISNA(VLOOKUP($AY195,'DATOS | DATA'!$AY$27:$BE$22000,7,FALSE)),NA(),VLOOKUP($AY195,'DATOS | DATA'!$AY$27:$BE$22000,7,FALSE))</f>
        <v>-1413.8821546201036</v>
      </c>
    </row>
    <row r="196" spans="4:57">
      <c r="D196" s="63">
        <f t="shared" ca="1" si="36"/>
        <v>45689</v>
      </c>
      <c r="E196" s="211">
        <f ca="1">IF(ISNA(VLOOKUP($D196,'DATOS | DATA'!$D$27:$G$22000,2,FALSE)),NA(),VLOOKUP($D196,'DATOS | DATA'!$D$27:$G$22000,2,FALSE))</f>
        <v>10128.09</v>
      </c>
      <c r="F196" s="211">
        <f ca="1">IF(ISNA(VLOOKUP($D196,'DATOS | DATA'!$D$27:$G$22000,3,FALSE)),NA(),VLOOKUP($D196,'DATOS | DATA'!$D$27:$G$22000,3,FALSE))</f>
        <v>20118.507000000001</v>
      </c>
      <c r="G196" s="211">
        <f ca="1">IF(ISNA(VLOOKUP($D196,'DATOS | DATA'!$D$27:$G$22000,4,FALSE)),NA(),VLOOKUP($D196,'DATOS | DATA'!$D$27:$G$22000,4,FALSE))</f>
        <v>30246.597000000002</v>
      </c>
      <c r="I196" s="63">
        <f t="shared" ca="1" si="44"/>
        <v>45689</v>
      </c>
      <c r="J196" s="68" t="e">
        <f ca="1">IF(ISNA(VLOOKUP($I196,'DATOS | DATA'!$I$232:$K$21999,2,FALSE)),NA(),IF(VLOOKUP($I196,'DATOS | DATA'!$I$232:$K$21999,2,FALSE)="s/o",NA(),VLOOKUP($I196,'DATOS | DATA'!$I$232:$K$21999,2,FALSE)))</f>
        <v>#N/A</v>
      </c>
      <c r="K196" s="68" t="e">
        <f ca="1">IF(ISNA(VLOOKUP($I196,'DATOS | DATA'!$I$232:$K$21999,3,FALSE)),NA(),IF(VLOOKUP($I196,'DATOS | DATA'!$I$232:$K$21999,3,FALSE)="s/o",NA(),VLOOKUP($I196,'DATOS | DATA'!$I$232:$K$21999,3,FALSE)))</f>
        <v>#N/A</v>
      </c>
      <c r="M196" s="63">
        <f t="shared" ca="1" si="35"/>
        <v>45689</v>
      </c>
      <c r="N196" s="211">
        <f ca="1">IF(ISNA(VLOOKUP($M196,'DATOS | DATA'!$M$27:$O$22000,2,FALSE)),NA(),VLOOKUP($M196,'DATOS | DATA'!$M$27:$O$22000,2,FALSE))</f>
        <v>28310</v>
      </c>
      <c r="O196" s="217">
        <f ca="1">IF(ISNA(VLOOKUP($M196,'DATOS | DATA'!$M$27:$O$22000,3,FALSE)),NA(),VLOOKUP($M196,'DATOS | DATA'!$M$27:$O$22000,3,FALSE))</f>
        <v>1053.5</v>
      </c>
      <c r="Q196" s="63">
        <f t="shared" ca="1" si="37"/>
        <v>45689</v>
      </c>
      <c r="R196" s="210">
        <f ca="1">IF(ISNA(VLOOKUP($Q196,'DATOS | DATA'!$Q$27:$S$22000,2,FALSE)),NA(),VLOOKUP($Q196,'DATOS | DATA'!$Q$27:$S$22000,2,FALSE))</f>
        <v>194.05938673232353</v>
      </c>
      <c r="S196" s="210">
        <f ca="1">IF(ISNA(VLOOKUP($Q196,'DATOS | DATA'!$Q$27:$S$22000,3,FALSE)),NA(),VLOOKUP($Q196,'DATOS | DATA'!$Q$27:$S$22000,3,FALSE))</f>
        <v>80.171219545759826</v>
      </c>
      <c r="T196" s="57"/>
      <c r="U196" s="63">
        <f t="shared" ca="1" si="38"/>
        <v>45689</v>
      </c>
      <c r="V196" s="217">
        <f ca="1">IF(ISNA(VLOOKUP(U196,'DATOS | DATA'!$U$210:$V$22000,2,FALSE)),NA(),VLOOKUP(U196,'DATOS | DATA'!$U$210:$V$22000,2,FALSE))</f>
        <v>44.740919691015435</v>
      </c>
      <c r="X196" s="63">
        <f t="shared" ca="1" si="39"/>
        <v>45689</v>
      </c>
      <c r="Y196" s="210" t="e">
        <f ca="1">IF(ISNA(VLOOKUP($X196,'DATOS | DATA'!$X$27:$AA$22000,2,FALSE)),NA(),VLOOKUP($X196,'DATOS | DATA'!$X$27:$AA$22000,2,FALSE))</f>
        <v>#N/A</v>
      </c>
      <c r="Z196" s="210" t="e">
        <f ca="1">IF(ISNA(VLOOKUP($X196,'DATOS | DATA'!$X$27:$AA$22000,3,FALSE)),NA(),VLOOKUP($X196,'DATOS | DATA'!$X$27:$AA$22000,3,FALSE))</f>
        <v>#N/A</v>
      </c>
      <c r="AA196" s="210" t="e">
        <f ca="1">IF(ISNA(VLOOKUP($X196,'DATOS | DATA'!$X$27:$AA$22000,4,FALSE)),NA(),VLOOKUP($X196,'DATOS | DATA'!$X$27:$AA$22000,4,FALSE))</f>
        <v>#N/A</v>
      </c>
      <c r="AB196" s="210" t="e">
        <f ca="1">IF(ISNA(VLOOKUP($X196,'DATOS | DATA'!$X$27:$AB$22000,5,FALSE)),NA(),VLOOKUP($X196,'DATOS | DATA'!$X$27:$AB$22000,5,FALSE))</f>
        <v>#N/A</v>
      </c>
      <c r="AD196" s="63">
        <f t="shared" ca="1" si="40"/>
        <v>45689</v>
      </c>
      <c r="AE196" s="210" t="e">
        <f ca="1">IF(ISNA(VLOOKUP($AD196,'DATOS | DATA'!$AD$27:$AF$22000,2,FALSE)),NA(),VLOOKUP($AD196,'DATOS | DATA'!$AD$27:$AF$22000,2,FALSE))</f>
        <v>#N/A</v>
      </c>
      <c r="AF196" s="210" t="e">
        <f ca="1">IF(ISNA(VLOOKUP($AD196,'DATOS | DATA'!$AD$27:$AF$22000,3,FALSE)),NA(),VLOOKUP($AD196,'DATOS | DATA'!$AD$27:$AF$22000,3,FALSE))</f>
        <v>#N/A</v>
      </c>
      <c r="AH196" s="63">
        <f t="shared" ca="1" si="41"/>
        <v>45689</v>
      </c>
      <c r="AI196" s="210">
        <f ca="1">IF(ISNA(VLOOKUP($AH196,'DATOS | DATA'!$AH$27:$AK$22000,2,FALSE)),NA(),VLOOKUP($AH196,'DATOS | DATA'!$AH$27:$AK$22000,2,FALSE))</f>
        <v>172.63431490350473</v>
      </c>
      <c r="AJ196" s="210">
        <f ca="1">IF(ISNA(VLOOKUP($AH196,'DATOS | DATA'!$AH$27:$AK$22000,3,FALSE)),NA(),VLOOKUP($AH196,'DATOS | DATA'!$AH$27:$AK$22000,3,FALSE))</f>
        <v>99.082310451370773</v>
      </c>
      <c r="AK196" s="210">
        <f ca="1">IF(ISNA(VLOOKUP($AH196,'DATOS | DATA'!$AH$27:$AK$22000,4,FALSE)),NA(),VLOOKUP($AH196,'DATOS | DATA'!$AH$27:$AK$22000,4,FALSE))</f>
        <v>55.794537917608331</v>
      </c>
      <c r="AM196" s="63">
        <f t="shared" ca="1" si="42"/>
        <v>45689</v>
      </c>
      <c r="AN196" s="217">
        <f ca="1">IF(ISNA(VLOOKUP($AM196,'DATOS | DATA'!$AM$27:$AP$22000,2,FALSE)),NA(),VLOOKUP($AM196,'DATOS | DATA'!$AM$27:$AP$22000,2,FALSE))</f>
        <v>245.49208843872904</v>
      </c>
      <c r="AO196" s="217">
        <f ca="1">IF(ISNA(VLOOKUP($AM196,'DATOS | DATA'!$AM$27:$AP$22000,3,FALSE)),NA(),VLOOKUP($AM196,'DATOS | DATA'!$AM$27:$AP$22000,3,FALSE))</f>
        <v>257.13649630445127</v>
      </c>
      <c r="AP196" s="217">
        <f ca="1">IF(ISNA(VLOOKUP($AM196,'DATOS | DATA'!$AM$27:$AP$22000,4,FALSE)),NA(),VLOOKUP($AM196,'DATOS | DATA'!$AM$27:$AP$22000,4,FALSE))</f>
        <v>233.41515029958822</v>
      </c>
      <c r="AR196" s="63">
        <f t="shared" ca="1" si="43"/>
        <v>45689</v>
      </c>
      <c r="AS196" s="217">
        <f ca="1">IF(ISNA(VLOOKUP($AR196,'DATOS | DATA'!$AR$27:$AT$22000,2,FALSE)),NA(),VLOOKUP($AR196,'DATOS | DATA'!$AR$27:$AT$22000,2,FALSE))</f>
        <v>227.4101850731825</v>
      </c>
      <c r="AT196" s="217">
        <f ca="1">IF(ISNA(VLOOKUP($AR196,'DATOS | DATA'!$AR$27:$AT$22000,3,FALSE)),NA(),VLOOKUP($AR196,'DATOS | DATA'!$AR$27:$AT$22000,3,FALSE))</f>
        <v>99.680520608106676</v>
      </c>
      <c r="AV196" s="63">
        <f t="shared" ca="1" si="33"/>
        <v>45689</v>
      </c>
      <c r="AW196" s="211">
        <f ca="1">IF(ISNA(VLOOKUP(AV196,'DATOS | DATA'!$AV$27:$AW$21786,2,FALSE)),NA(),VLOOKUP(AV196,'DATOS | DATA'!$AV$27:$AW$21786,2,FALSE))</f>
        <v>47697.772861000005</v>
      </c>
      <c r="AY196" s="71">
        <f t="shared" ca="1" si="34"/>
        <v>45689</v>
      </c>
      <c r="AZ196" s="220" t="e">
        <f ca="1">IF(ISNA(VLOOKUP($AY196,'DATOS | DATA'!$AY$27:$BE$22000,2,FALSE)),NA(),VLOOKUP($AY196,'DATOS | DATA'!$AY$27:$BE$22000,2,FALSE))</f>
        <v>#N/A</v>
      </c>
      <c r="BA196" s="220" t="e">
        <f ca="1">IF(ISNA(VLOOKUP($AY196,'DATOS | DATA'!$AY$27:$BE$22000,3,FALSE)),NA(),VLOOKUP($AY196,'DATOS | DATA'!$AY$27:$BE$22000,3,FALSE))</f>
        <v>#N/A</v>
      </c>
      <c r="BB196" s="220" t="e">
        <f ca="1">IF(ISNA(VLOOKUP($AY196,'DATOS | DATA'!$AY$27:$BE$22000,4,FALSE)),NA(),VLOOKUP($AY196,'DATOS | DATA'!$AY$27:$BE$22000,4,FALSE))</f>
        <v>#N/A</v>
      </c>
      <c r="BC196" s="220" t="e">
        <f ca="1">IF(ISNA(VLOOKUP($AY196,'DATOS | DATA'!$AY$27:$BE$22000,5,FALSE)),NA(),VLOOKUP($AY196,'DATOS | DATA'!$AY$27:$BE$22000,5,FALSE))</f>
        <v>#N/A</v>
      </c>
      <c r="BD196" s="220" t="e">
        <f ca="1">IF(ISNA(VLOOKUP($AY196,'DATOS | DATA'!$AY$27:$BE$22000,6,FALSE)),NA(),VLOOKUP($AY196,'DATOS | DATA'!$AY$27:$BE$22000,6,FALSE))</f>
        <v>#N/A</v>
      </c>
      <c r="BE196" s="220" t="e">
        <f ca="1">IF(ISNA(VLOOKUP($AY196,'DATOS | DATA'!$AY$27:$BE$22000,7,FALSE)),NA(),VLOOKUP($AY196,'DATOS | DATA'!$AY$27:$BE$22000,7,FALSE))</f>
        <v>#N/A</v>
      </c>
    </row>
    <row r="197" spans="4:57">
      <c r="D197" s="63">
        <f t="shared" ca="1" si="36"/>
        <v>45690</v>
      </c>
      <c r="E197" s="211">
        <f ca="1">IF(ISNA(VLOOKUP($D197,'DATOS | DATA'!$D$27:$G$22000,2,FALSE)),NA(),VLOOKUP($D197,'DATOS | DATA'!$D$27:$G$22000,2,FALSE))</f>
        <v>10128.09</v>
      </c>
      <c r="F197" s="211">
        <f ca="1">IF(ISNA(VLOOKUP($D197,'DATOS | DATA'!$D$27:$G$22000,3,FALSE)),NA(),VLOOKUP($D197,'DATOS | DATA'!$D$27:$G$22000,3,FALSE))</f>
        <v>20118.507000000001</v>
      </c>
      <c r="G197" s="211">
        <f ca="1">IF(ISNA(VLOOKUP($D197,'DATOS | DATA'!$D$27:$G$22000,4,FALSE)),NA(),VLOOKUP($D197,'DATOS | DATA'!$D$27:$G$22000,4,FALSE))</f>
        <v>30246.597000000002</v>
      </c>
      <c r="I197" s="63">
        <f t="shared" ca="1" si="44"/>
        <v>45690</v>
      </c>
      <c r="J197" s="68" t="e">
        <f ca="1">IF(ISNA(VLOOKUP($I197,'DATOS | DATA'!$I$232:$K$21999,2,FALSE)),NA(),IF(VLOOKUP($I197,'DATOS | DATA'!$I$232:$K$21999,2,FALSE)="s/o",NA(),VLOOKUP($I197,'DATOS | DATA'!$I$232:$K$21999,2,FALSE)))</f>
        <v>#N/A</v>
      </c>
      <c r="K197" s="68" t="e">
        <f ca="1">IF(ISNA(VLOOKUP($I197,'DATOS | DATA'!$I$232:$K$21999,3,FALSE)),NA(),IF(VLOOKUP($I197,'DATOS | DATA'!$I$232:$K$21999,3,FALSE)="s/o",NA(),VLOOKUP($I197,'DATOS | DATA'!$I$232:$K$21999,3,FALSE)))</f>
        <v>#N/A</v>
      </c>
      <c r="M197" s="63">
        <f t="shared" ca="1" si="35"/>
        <v>45690</v>
      </c>
      <c r="N197" s="211">
        <f ca="1">IF(ISNA(VLOOKUP($M197,'DATOS | DATA'!$M$27:$O$22000,2,FALSE)),NA(),VLOOKUP($M197,'DATOS | DATA'!$M$27:$O$22000,2,FALSE))</f>
        <v>28310</v>
      </c>
      <c r="O197" s="217">
        <f ca="1">IF(ISNA(VLOOKUP($M197,'DATOS | DATA'!$M$27:$O$22000,3,FALSE)),NA(),VLOOKUP($M197,'DATOS | DATA'!$M$27:$O$22000,3,FALSE))</f>
        <v>1053.5</v>
      </c>
      <c r="Q197" s="63">
        <f t="shared" ca="1" si="37"/>
        <v>45690</v>
      </c>
      <c r="R197" s="210">
        <f ca="1">IF(ISNA(VLOOKUP($Q197,'DATOS | DATA'!$Q$27:$S$22000,2,FALSE)),NA(),VLOOKUP($Q197,'DATOS | DATA'!$Q$27:$S$22000,2,FALSE))</f>
        <v>192.72986187488601</v>
      </c>
      <c r="S197" s="210">
        <f ca="1">IF(ISNA(VLOOKUP($Q197,'DATOS | DATA'!$Q$27:$S$22000,3,FALSE)),NA(),VLOOKUP($Q197,'DATOS | DATA'!$Q$27:$S$22000,3,FALSE))</f>
        <v>80.269972568620545</v>
      </c>
      <c r="T197" s="57"/>
      <c r="U197" s="63">
        <f t="shared" ca="1" si="38"/>
        <v>45690</v>
      </c>
      <c r="V197" s="217">
        <f ca="1">IF(ISNA(VLOOKUP(U197,'DATOS | DATA'!$U$210:$V$22000,2,FALSE)),NA(),VLOOKUP(U197,'DATOS | DATA'!$U$210:$V$22000,2,FALSE))</f>
        <v>44.740919691015435</v>
      </c>
      <c r="X197" s="63">
        <f t="shared" ca="1" si="39"/>
        <v>45690</v>
      </c>
      <c r="Y197" s="210" t="e">
        <f ca="1">IF(ISNA(VLOOKUP($X197,'DATOS | DATA'!$X$27:$AA$22000,2,FALSE)),NA(),VLOOKUP($X197,'DATOS | DATA'!$X$27:$AA$22000,2,FALSE))</f>
        <v>#N/A</v>
      </c>
      <c r="Z197" s="210" t="e">
        <f ca="1">IF(ISNA(VLOOKUP($X197,'DATOS | DATA'!$X$27:$AA$22000,3,FALSE)),NA(),VLOOKUP($X197,'DATOS | DATA'!$X$27:$AA$22000,3,FALSE))</f>
        <v>#N/A</v>
      </c>
      <c r="AA197" s="210" t="e">
        <f ca="1">IF(ISNA(VLOOKUP($X197,'DATOS | DATA'!$X$27:$AA$22000,4,FALSE)),NA(),VLOOKUP($X197,'DATOS | DATA'!$X$27:$AA$22000,4,FALSE))</f>
        <v>#N/A</v>
      </c>
      <c r="AB197" s="210" t="e">
        <f ca="1">IF(ISNA(VLOOKUP($X197,'DATOS | DATA'!$X$27:$AB$22000,5,FALSE)),NA(),VLOOKUP($X197,'DATOS | DATA'!$X$27:$AB$22000,5,FALSE))</f>
        <v>#N/A</v>
      </c>
      <c r="AD197" s="63">
        <f t="shared" ca="1" si="40"/>
        <v>45690</v>
      </c>
      <c r="AE197" s="210" t="e">
        <f ca="1">IF(ISNA(VLOOKUP($AD197,'DATOS | DATA'!$AD$27:$AF$22000,2,FALSE)),NA(),VLOOKUP($AD197,'DATOS | DATA'!$AD$27:$AF$22000,2,FALSE))</f>
        <v>#N/A</v>
      </c>
      <c r="AF197" s="210" t="e">
        <f ca="1">IF(ISNA(VLOOKUP($AD197,'DATOS | DATA'!$AD$27:$AF$22000,3,FALSE)),NA(),VLOOKUP($AD197,'DATOS | DATA'!$AD$27:$AF$22000,3,FALSE))</f>
        <v>#N/A</v>
      </c>
      <c r="AH197" s="63">
        <f t="shared" ca="1" si="41"/>
        <v>45690</v>
      </c>
      <c r="AI197" s="210">
        <f ca="1">IF(ISNA(VLOOKUP($AH197,'DATOS | DATA'!$AH$27:$AK$22000,2,FALSE)),NA(),VLOOKUP($AH197,'DATOS | DATA'!$AH$27:$AK$22000,2,FALSE))</f>
        <v>171.96849825792685</v>
      </c>
      <c r="AJ197" s="210">
        <f ca="1">IF(ISNA(VLOOKUP($AH197,'DATOS | DATA'!$AH$27:$AK$22000,3,FALSE)),NA(),VLOOKUP($AH197,'DATOS | DATA'!$AH$27:$AK$22000,3,FALSE))</f>
        <v>99.046084121946308</v>
      </c>
      <c r="AK197" s="210">
        <f ca="1">IF(ISNA(VLOOKUP($AH197,'DATOS | DATA'!$AH$27:$AK$22000,4,FALSE)),NA(),VLOOKUP($AH197,'DATOS | DATA'!$AH$27:$AK$22000,4,FALSE))</f>
        <v>55.888837731042869</v>
      </c>
      <c r="AM197" s="63">
        <f t="shared" ca="1" si="42"/>
        <v>45690</v>
      </c>
      <c r="AN197" s="217">
        <f ca="1">IF(ISNA(VLOOKUP($AM197,'DATOS | DATA'!$AM$27:$AP$22000,2,FALSE)),NA(),VLOOKUP($AM197,'DATOS | DATA'!$AM$27:$AP$22000,2,FALSE))</f>
        <v>244.87033224743377</v>
      </c>
      <c r="AO197" s="217">
        <f ca="1">IF(ISNA(VLOOKUP($AM197,'DATOS | DATA'!$AM$27:$AP$22000,3,FALSE)),NA(),VLOOKUP($AM197,'DATOS | DATA'!$AM$27:$AP$22000,3,FALSE))</f>
        <v>256.49418453968934</v>
      </c>
      <c r="AP197" s="217">
        <f ca="1">IF(ISNA(VLOOKUP($AM197,'DATOS | DATA'!$AM$27:$AP$22000,4,FALSE)),NA(),VLOOKUP($AM197,'DATOS | DATA'!$AM$27:$AP$22000,4,FALSE))</f>
        <v>232.35993374998171</v>
      </c>
      <c r="AR197" s="63">
        <f t="shared" ca="1" si="43"/>
        <v>45690</v>
      </c>
      <c r="AS197" s="217">
        <f ca="1">IF(ISNA(VLOOKUP($AR197,'DATOS | DATA'!$AR$27:$AT$22000,2,FALSE)),NA(),VLOOKUP($AR197,'DATOS | DATA'!$AR$27:$AT$22000,2,FALSE))</f>
        <v>227.68699164397015</v>
      </c>
      <c r="AT197" s="217">
        <f ca="1">IF(ISNA(VLOOKUP($AR197,'DATOS | DATA'!$AR$27:$AT$22000,3,FALSE)),NA(),VLOOKUP($AR197,'DATOS | DATA'!$AR$27:$AT$22000,3,FALSE))</f>
        <v>99.542457500368656</v>
      </c>
      <c r="AV197" s="63">
        <f t="shared" ca="1" si="33"/>
        <v>45690</v>
      </c>
      <c r="AW197" s="211">
        <f ca="1">IF(ISNA(VLOOKUP(AV197,'DATOS | DATA'!$AV$27:$AW$21786,2,FALSE)),NA(),VLOOKUP(AV197,'DATOS | DATA'!$AV$27:$AW$21786,2,FALSE))</f>
        <v>47697.772861000005</v>
      </c>
      <c r="AY197" s="71">
        <f t="shared" ca="1" si="34"/>
        <v>45690</v>
      </c>
      <c r="AZ197" s="220" t="e">
        <f ca="1">IF(ISNA(VLOOKUP($AY197,'DATOS | DATA'!$AY$27:$BE$22000,2,FALSE)),NA(),VLOOKUP($AY197,'DATOS | DATA'!$AY$27:$BE$22000,2,FALSE))</f>
        <v>#N/A</v>
      </c>
      <c r="BA197" s="220" t="e">
        <f ca="1">IF(ISNA(VLOOKUP($AY197,'DATOS | DATA'!$AY$27:$BE$22000,3,FALSE)),NA(),VLOOKUP($AY197,'DATOS | DATA'!$AY$27:$BE$22000,3,FALSE))</f>
        <v>#N/A</v>
      </c>
      <c r="BB197" s="220" t="e">
        <f ca="1">IF(ISNA(VLOOKUP($AY197,'DATOS | DATA'!$AY$27:$BE$22000,4,FALSE)),NA(),VLOOKUP($AY197,'DATOS | DATA'!$AY$27:$BE$22000,4,FALSE))</f>
        <v>#N/A</v>
      </c>
      <c r="BC197" s="220" t="e">
        <f ca="1">IF(ISNA(VLOOKUP($AY197,'DATOS | DATA'!$AY$27:$BE$22000,5,FALSE)),NA(),VLOOKUP($AY197,'DATOS | DATA'!$AY$27:$BE$22000,5,FALSE))</f>
        <v>#N/A</v>
      </c>
      <c r="BD197" s="220" t="e">
        <f ca="1">IF(ISNA(VLOOKUP($AY197,'DATOS | DATA'!$AY$27:$BE$22000,6,FALSE)),NA(),VLOOKUP($AY197,'DATOS | DATA'!$AY$27:$BE$22000,6,FALSE))</f>
        <v>#N/A</v>
      </c>
      <c r="BE197" s="220" t="e">
        <f ca="1">IF(ISNA(VLOOKUP($AY197,'DATOS | DATA'!$AY$27:$BE$22000,7,FALSE)),NA(),VLOOKUP($AY197,'DATOS | DATA'!$AY$27:$BE$22000,7,FALSE))</f>
        <v>#N/A</v>
      </c>
    </row>
    <row r="198" spans="4:57">
      <c r="D198" s="63">
        <f t="shared" ca="1" si="36"/>
        <v>45691</v>
      </c>
      <c r="E198" s="211">
        <f ca="1">IF(ISNA(VLOOKUP($D198,'DATOS | DATA'!$D$27:$G$22000,2,FALSE)),NA(),VLOOKUP($D198,'DATOS | DATA'!$D$27:$G$22000,2,FALSE))</f>
        <v>11046.897000000001</v>
      </c>
      <c r="F198" s="211">
        <f ca="1">IF(ISNA(VLOOKUP($D198,'DATOS | DATA'!$D$27:$G$22000,3,FALSE)),NA(),VLOOKUP($D198,'DATOS | DATA'!$D$27:$G$22000,3,FALSE))</f>
        <v>20147.991999999998</v>
      </c>
      <c r="G198" s="211">
        <f ca="1">IF(ISNA(VLOOKUP($D198,'DATOS | DATA'!$D$27:$G$22000,4,FALSE)),NA(),VLOOKUP($D198,'DATOS | DATA'!$D$27:$G$22000,4,FALSE))</f>
        <v>31194.888999999999</v>
      </c>
      <c r="I198" s="63">
        <f t="shared" ca="1" si="44"/>
        <v>45691</v>
      </c>
      <c r="J198" s="68">
        <f ca="1">IF(ISNA(VLOOKUP($I198,'DATOS | DATA'!$I$232:$K$21999,2,FALSE)),NA(),IF(VLOOKUP($I198,'DATOS | DATA'!$I$232:$K$21999,2,FALSE)="s/o",NA(),VLOOKUP($I198,'DATOS | DATA'!$I$232:$K$21999,2,FALSE)))</f>
        <v>31.65</v>
      </c>
      <c r="K198" s="68">
        <f ca="1">IF(ISNA(VLOOKUP($I198,'DATOS | DATA'!$I$232:$K$21999,3,FALSE)),NA(),IF(VLOOKUP($I198,'DATOS | DATA'!$I$232:$K$21999,3,FALSE)="s/o",NA(),VLOOKUP($I198,'DATOS | DATA'!$I$232:$K$21999,3,FALSE)))</f>
        <v>33.69</v>
      </c>
      <c r="M198" s="63">
        <f t="shared" ca="1" si="35"/>
        <v>45691</v>
      </c>
      <c r="N198" s="211">
        <f ca="1">IF(ISNA(VLOOKUP($M198,'DATOS | DATA'!$M$27:$O$22000,2,FALSE)),NA(),VLOOKUP($M198,'DATOS | DATA'!$M$27:$O$22000,2,FALSE))</f>
        <v>29453</v>
      </c>
      <c r="O198" s="217">
        <f ca="1">IF(ISNA(VLOOKUP($M198,'DATOS | DATA'!$M$27:$O$22000,3,FALSE)),NA(),VLOOKUP($M198,'DATOS | DATA'!$M$27:$O$22000,3,FALSE))</f>
        <v>1053.9167</v>
      </c>
      <c r="Q198" s="63">
        <f t="shared" ca="1" si="37"/>
        <v>45691</v>
      </c>
      <c r="R198" s="210">
        <f ca="1">IF(ISNA(VLOOKUP($Q198,'DATOS | DATA'!$Q$27:$S$22000,2,FALSE)),NA(),VLOOKUP($Q198,'DATOS | DATA'!$Q$27:$S$22000,2,FALSE))</f>
        <v>191.84459987338323</v>
      </c>
      <c r="S198" s="210">
        <f ca="1">IF(ISNA(VLOOKUP($Q198,'DATOS | DATA'!$Q$27:$S$22000,3,FALSE)),NA(),VLOOKUP($Q198,'DATOS | DATA'!$Q$27:$S$22000,3,FALSE))</f>
        <v>80.358705875443675</v>
      </c>
      <c r="T198" s="57"/>
      <c r="U198" s="63">
        <f t="shared" ca="1" si="38"/>
        <v>45691</v>
      </c>
      <c r="V198" s="217">
        <f ca="1">IF(ISNA(VLOOKUP(U198,'DATOS | DATA'!$U$210:$V$22000,2,FALSE)),NA(),VLOOKUP(U198,'DATOS | DATA'!$U$210:$V$22000,2,FALSE))</f>
        <v>46.716031782746832</v>
      </c>
      <c r="X198" s="63">
        <f t="shared" ca="1" si="39"/>
        <v>45691</v>
      </c>
      <c r="Y198" s="210">
        <f ca="1">IF(ISNA(VLOOKUP($X198,'DATOS | DATA'!$X$27:$AA$22000,2,FALSE)),NA(),VLOOKUP($X198,'DATOS | DATA'!$X$27:$AA$22000,2,FALSE))</f>
        <v>28.5</v>
      </c>
      <c r="Z198" s="210">
        <f ca="1">IF(ISNA(VLOOKUP($X198,'DATOS | DATA'!$X$27:$AA$22000,3,FALSE)),NA(),VLOOKUP($X198,'DATOS | DATA'!$X$27:$AA$22000,3,FALSE))</f>
        <v>23.57</v>
      </c>
      <c r="AA198" s="210">
        <f ca="1">IF(ISNA(VLOOKUP($X198,'DATOS | DATA'!$X$27:$AA$22000,4,FALSE)),NA(),VLOOKUP($X198,'DATOS | DATA'!$X$27:$AA$22000,4,FALSE))</f>
        <v>29.3125</v>
      </c>
      <c r="AB198" s="210">
        <f ca="1">IF(ISNA(VLOOKUP($X198,'DATOS | DATA'!$X$27:$AB$22000,5,FALSE)),NA(),VLOOKUP($X198,'DATOS | DATA'!$X$27:$AB$22000,5,FALSE))</f>
        <v>30.4375</v>
      </c>
      <c r="AD198" s="63">
        <f t="shared" ca="1" si="40"/>
        <v>45691</v>
      </c>
      <c r="AE198" s="210">
        <f ca="1">IF(ISNA(VLOOKUP($AD198,'DATOS | DATA'!$AD$27:$AF$22000,2,FALSE)),NA(),VLOOKUP($AD198,'DATOS | DATA'!$AD$27:$AF$22000,2,FALSE))</f>
        <v>37.020000000000003</v>
      </c>
      <c r="AF198" s="210">
        <f ca="1">IF(ISNA(VLOOKUP($AD198,'DATOS | DATA'!$AD$27:$AF$22000,3,FALSE)),NA(),VLOOKUP($AD198,'DATOS | DATA'!$AD$27:$AF$22000,3,FALSE))</f>
        <v>71.14</v>
      </c>
      <c r="AH198" s="63">
        <f t="shared" ca="1" si="41"/>
        <v>45691</v>
      </c>
      <c r="AI198" s="210">
        <f ca="1">IF(ISNA(VLOOKUP($AH198,'DATOS | DATA'!$AH$27:$AK$22000,2,FALSE)),NA(),VLOOKUP($AH198,'DATOS | DATA'!$AH$27:$AK$22000,2,FALSE))</f>
        <v>171.19916070789762</v>
      </c>
      <c r="AJ198" s="210">
        <f ca="1">IF(ISNA(VLOOKUP($AH198,'DATOS | DATA'!$AH$27:$AK$22000,3,FALSE)),NA(),VLOOKUP($AH198,'DATOS | DATA'!$AH$27:$AK$22000,3,FALSE))</f>
        <v>98.944542447553857</v>
      </c>
      <c r="AK198" s="210">
        <f ca="1">IF(ISNA(VLOOKUP($AH198,'DATOS | DATA'!$AH$27:$AK$22000,4,FALSE)),NA(),VLOOKUP($AH198,'DATOS | DATA'!$AH$27:$AK$22000,4,FALSE))</f>
        <v>55.953541034877659</v>
      </c>
      <c r="AM198" s="63">
        <f t="shared" ca="1" si="42"/>
        <v>45691</v>
      </c>
      <c r="AN198" s="217">
        <f ca="1">IF(ISNA(VLOOKUP($AM198,'DATOS | DATA'!$AM$27:$AP$22000,2,FALSE)),NA(),VLOOKUP($AM198,'DATOS | DATA'!$AM$27:$AP$22000,2,FALSE))</f>
        <v>244.22652243877064</v>
      </c>
      <c r="AO198" s="217">
        <f ca="1">IF(ISNA(VLOOKUP($AM198,'DATOS | DATA'!$AM$27:$AP$22000,3,FALSE)),NA(),VLOOKUP($AM198,'DATOS | DATA'!$AM$27:$AP$22000,3,FALSE))</f>
        <v>255.73001422198806</v>
      </c>
      <c r="AP198" s="217">
        <f ca="1">IF(ISNA(VLOOKUP($AM198,'DATOS | DATA'!$AM$27:$AP$22000,4,FALSE)),NA(),VLOOKUP($AM198,'DATOS | DATA'!$AM$27:$AP$22000,4,FALSE))</f>
        <v>231.275006455073</v>
      </c>
      <c r="AR198" s="63">
        <f t="shared" ca="1" si="43"/>
        <v>45691</v>
      </c>
      <c r="AS198" s="217">
        <f ca="1">IF(ISNA(VLOOKUP($AR198,'DATOS | DATA'!$AR$27:$AT$22000,2,FALSE)),NA(),VLOOKUP($AR198,'DATOS | DATA'!$AR$27:$AT$22000,2,FALSE))</f>
        <v>227.97907864878329</v>
      </c>
      <c r="AT198" s="217">
        <f ca="1">IF(ISNA(VLOOKUP($AR198,'DATOS | DATA'!$AR$27:$AT$22000,3,FALSE)),NA(),VLOOKUP($AR198,'DATOS | DATA'!$AR$27:$AT$22000,3,FALSE))</f>
        <v>99.37252589909879</v>
      </c>
      <c r="AV198" s="63">
        <f t="shared" ca="1" si="33"/>
        <v>45691</v>
      </c>
      <c r="AW198" s="211">
        <f ca="1">IF(ISNA(VLOOKUP(AV198,'DATOS | DATA'!$AV$27:$AW$21786,2,FALSE)),NA(),VLOOKUP(AV198,'DATOS | DATA'!$AV$27:$AW$21786,2,FALSE))</f>
        <v>47392.269222000003</v>
      </c>
      <c r="AY198" s="71">
        <f t="shared" ca="1" si="34"/>
        <v>45691</v>
      </c>
      <c r="AZ198" s="220">
        <f ca="1">IF(ISNA(VLOOKUP($AY198,'DATOS | DATA'!$AY$27:$BE$22000,2,FALSE)),NA(),VLOOKUP($AY198,'DATOS | DATA'!$AY$27:$BE$22000,2,FALSE))</f>
        <v>1613.5870500000001</v>
      </c>
      <c r="BA198" s="220">
        <f ca="1">IF(ISNA(VLOOKUP($AY198,'DATOS | DATA'!$AY$27:$BE$22000,3,FALSE)),NA(),VLOOKUP($AY198,'DATOS | DATA'!$AY$27:$BE$22000,3,FALSE))</f>
        <v>412.06426910082973</v>
      </c>
      <c r="BB198" s="220">
        <f ca="1">IF(ISNA(VLOOKUP($AY198,'DATOS | DATA'!$AY$27:$BE$22000,4,FALSE)),NA(),VLOOKUP($AY198,'DATOS | DATA'!$AY$27:$BE$22000,4,FALSE))</f>
        <v>-114.09313073410985</v>
      </c>
      <c r="BC198" s="220">
        <f ca="1">IF(ISNA(VLOOKUP($AY198,'DATOS | DATA'!$AY$27:$BE$22000,5,FALSE)),NA(),VLOOKUP($AY198,'DATOS | DATA'!$AY$27:$BE$22000,5,FALSE))</f>
        <v>-1490.3541293183698</v>
      </c>
      <c r="BD198" s="220">
        <f ca="1">IF(ISNA(VLOOKUP($AY198,'DATOS | DATA'!$AY$27:$BE$22000,6,FALSE)),NA(),VLOOKUP($AY198,'DATOS | DATA'!$AY$27:$BE$22000,6,FALSE))</f>
        <v>-495.73159091473724</v>
      </c>
      <c r="BE198" s="220">
        <f ca="1">IF(ISNA(VLOOKUP($AY198,'DATOS | DATA'!$AY$27:$BE$22000,7,FALSE)),NA(),VLOOKUP($AY198,'DATOS | DATA'!$AY$27:$BE$22000,7,FALSE))</f>
        <v>-74.527531866386539</v>
      </c>
    </row>
    <row r="199" spans="4:57">
      <c r="D199" s="63">
        <f t="shared" ca="1" si="36"/>
        <v>45692</v>
      </c>
      <c r="E199" s="211">
        <f ca="1">IF(ISNA(VLOOKUP($D199,'DATOS | DATA'!$D$27:$G$22000,2,FALSE)),NA(),VLOOKUP($D199,'DATOS | DATA'!$D$27:$G$22000,2,FALSE))</f>
        <v>11626.456</v>
      </c>
      <c r="F199" s="211">
        <f ca="1">IF(ISNA(VLOOKUP($D199,'DATOS | DATA'!$D$27:$G$22000,3,FALSE)),NA(),VLOOKUP($D199,'DATOS | DATA'!$D$27:$G$22000,3,FALSE))</f>
        <v>20167.041000000001</v>
      </c>
      <c r="G199" s="211">
        <f ca="1">IF(ISNA(VLOOKUP($D199,'DATOS | DATA'!$D$27:$G$22000,4,FALSE)),NA(),VLOOKUP($D199,'DATOS | DATA'!$D$27:$G$22000,4,FALSE))</f>
        <v>31793.496999999999</v>
      </c>
      <c r="I199" s="63">
        <f t="shared" ca="1" si="44"/>
        <v>45692</v>
      </c>
      <c r="J199" s="68">
        <f ca="1">IF(ISNA(VLOOKUP($I199,'DATOS | DATA'!$I$232:$K$21999,2,FALSE)),NA(),IF(VLOOKUP($I199,'DATOS | DATA'!$I$232:$K$21999,2,FALSE)="s/o",NA(),VLOOKUP($I199,'DATOS | DATA'!$I$232:$K$21999,2,FALSE)))</f>
        <v>36.200000000000003</v>
      </c>
      <c r="K199" s="68">
        <f ca="1">IF(ISNA(VLOOKUP($I199,'DATOS | DATA'!$I$232:$K$21999,3,FALSE)),NA(),IF(VLOOKUP($I199,'DATOS | DATA'!$I$232:$K$21999,3,FALSE)="s/o",NA(),VLOOKUP($I199,'DATOS | DATA'!$I$232:$K$21999,3,FALSE)))</f>
        <v>34.42</v>
      </c>
      <c r="M199" s="63">
        <f t="shared" ca="1" si="35"/>
        <v>45692</v>
      </c>
      <c r="N199" s="211">
        <f ca="1">IF(ISNA(VLOOKUP($M199,'DATOS | DATA'!$M$27:$O$22000,2,FALSE)),NA(),VLOOKUP($M199,'DATOS | DATA'!$M$27:$O$22000,2,FALSE))</f>
        <v>29427</v>
      </c>
      <c r="O199" s="217">
        <f ca="1">IF(ISNA(VLOOKUP($M199,'DATOS | DATA'!$M$27:$O$22000,3,FALSE)),NA(),VLOOKUP($M199,'DATOS | DATA'!$M$27:$O$22000,3,FALSE))</f>
        <v>1054.25</v>
      </c>
      <c r="Q199" s="63">
        <f t="shared" ca="1" si="37"/>
        <v>45692</v>
      </c>
      <c r="R199" s="210">
        <f ca="1">IF(ISNA(VLOOKUP($Q199,'DATOS | DATA'!$Q$27:$S$22000,2,FALSE)),NA(),VLOOKUP($Q199,'DATOS | DATA'!$Q$27:$S$22000,2,FALSE))</f>
        <v>191.31593382278575</v>
      </c>
      <c r="S199" s="210">
        <f ca="1">IF(ISNA(VLOOKUP($Q199,'DATOS | DATA'!$Q$27:$S$22000,3,FALSE)),NA(),VLOOKUP($Q199,'DATOS | DATA'!$Q$27:$S$22000,3,FALSE))</f>
        <v>80.424075071641283</v>
      </c>
      <c r="T199" s="57"/>
      <c r="U199" s="63">
        <f t="shared" ca="1" si="38"/>
        <v>45692</v>
      </c>
      <c r="V199" s="217">
        <f ca="1">IF(ISNA(VLOOKUP(U199,'DATOS | DATA'!$U$210:$V$22000,2,FALSE)),NA(),VLOOKUP(U199,'DATOS | DATA'!$U$210:$V$22000,2,FALSE))</f>
        <v>46.649624513323893</v>
      </c>
      <c r="X199" s="63">
        <f t="shared" ca="1" si="39"/>
        <v>45692</v>
      </c>
      <c r="Y199" s="210">
        <f ca="1">IF(ISNA(VLOOKUP($X199,'DATOS | DATA'!$X$27:$AA$22000,2,FALSE)),NA(),VLOOKUP($X199,'DATOS | DATA'!$X$27:$AA$22000,2,FALSE))</f>
        <v>29.5</v>
      </c>
      <c r="Z199" s="210">
        <f ca="1">IF(ISNA(VLOOKUP($X199,'DATOS | DATA'!$X$27:$AA$22000,3,FALSE)),NA(),VLOOKUP($X199,'DATOS | DATA'!$X$27:$AA$22000,3,FALSE))</f>
        <v>25.27</v>
      </c>
      <c r="AA199" s="210">
        <f ca="1">IF(ISNA(VLOOKUP($X199,'DATOS | DATA'!$X$27:$AA$22000,4,FALSE)),NA(),VLOOKUP($X199,'DATOS | DATA'!$X$27:$AA$22000,4,FALSE))</f>
        <v>30.0625</v>
      </c>
      <c r="AB199" s="210">
        <f ca="1">IF(ISNA(VLOOKUP($X199,'DATOS | DATA'!$X$27:$AB$22000,5,FALSE)),NA(),VLOOKUP($X199,'DATOS | DATA'!$X$27:$AB$22000,5,FALSE))</f>
        <v>30.6875</v>
      </c>
      <c r="AD199" s="63">
        <f t="shared" ca="1" si="40"/>
        <v>45692</v>
      </c>
      <c r="AE199" s="210">
        <f ca="1">IF(ISNA(VLOOKUP($AD199,'DATOS | DATA'!$AD$27:$AF$22000,2,FALSE)),NA(),VLOOKUP($AD199,'DATOS | DATA'!$AD$27:$AF$22000,2,FALSE))</f>
        <v>36.57</v>
      </c>
      <c r="AF199" s="210">
        <f ca="1">IF(ISNA(VLOOKUP($AD199,'DATOS | DATA'!$AD$27:$AF$22000,3,FALSE)),NA(),VLOOKUP($AD199,'DATOS | DATA'!$AD$27:$AF$22000,3,FALSE))</f>
        <v>68.040000000000006</v>
      </c>
      <c r="AH199" s="63">
        <f t="shared" ca="1" si="41"/>
        <v>45692</v>
      </c>
      <c r="AI199" s="210">
        <f ca="1">IF(ISNA(VLOOKUP($AH199,'DATOS | DATA'!$AH$27:$AK$22000,2,FALSE)),NA(),VLOOKUP($AH199,'DATOS | DATA'!$AH$27:$AK$22000,2,FALSE))</f>
        <v>170.6021812239299</v>
      </c>
      <c r="AJ199" s="210">
        <f ca="1">IF(ISNA(VLOOKUP($AH199,'DATOS | DATA'!$AH$27:$AK$22000,3,FALSE)),NA(),VLOOKUP($AH199,'DATOS | DATA'!$AH$27:$AK$22000,3,FALSE))</f>
        <v>98.876067310842259</v>
      </c>
      <c r="AK199" s="210">
        <f ca="1">IF(ISNA(VLOOKUP($AH199,'DATOS | DATA'!$AH$27:$AK$22000,4,FALSE)),NA(),VLOOKUP($AH199,'DATOS | DATA'!$AH$27:$AK$22000,4,FALSE))</f>
        <v>55.996936603082716</v>
      </c>
      <c r="AM199" s="63">
        <f t="shared" ca="1" si="42"/>
        <v>45692</v>
      </c>
      <c r="AN199" s="217">
        <f ca="1">IF(ISNA(VLOOKUP($AM199,'DATOS | DATA'!$AM$27:$AP$22000,2,FALSE)),NA(),VLOOKUP($AM199,'DATOS | DATA'!$AM$27:$AP$22000,2,FALSE))</f>
        <v>243.70959553307591</v>
      </c>
      <c r="AO199" s="217">
        <f ca="1">IF(ISNA(VLOOKUP($AM199,'DATOS | DATA'!$AM$27:$AP$22000,3,FALSE)),NA(),VLOOKUP($AM199,'DATOS | DATA'!$AM$27:$AP$22000,3,FALSE))</f>
        <v>255.36730095069532</v>
      </c>
      <c r="AP199" s="217">
        <f ca="1">IF(ISNA(VLOOKUP($AM199,'DATOS | DATA'!$AM$27:$AP$22000,4,FALSE)),NA(),VLOOKUP($AM199,'DATOS | DATA'!$AM$27:$AP$22000,4,FALSE))</f>
        <v>230.01993267984128</v>
      </c>
      <c r="AR199" s="63">
        <f t="shared" ca="1" si="43"/>
        <v>45692</v>
      </c>
      <c r="AS199" s="217">
        <f ca="1">IF(ISNA(VLOOKUP($AR199,'DATOS | DATA'!$AR$27:$AT$22000,2,FALSE)),NA(),VLOOKUP($AR199,'DATOS | DATA'!$AR$27:$AT$22000,2,FALSE))</f>
        <v>228.42243581497067</v>
      </c>
      <c r="AT199" s="217">
        <f ca="1">IF(ISNA(VLOOKUP($AR199,'DATOS | DATA'!$AR$27:$AT$22000,3,FALSE)),NA(),VLOOKUP($AR199,'DATOS | DATA'!$AR$27:$AT$22000,3,FALSE))</f>
        <v>99.190788670620449</v>
      </c>
      <c r="AV199" s="63">
        <f t="shared" ca="1" si="33"/>
        <v>45692</v>
      </c>
      <c r="AW199" s="211">
        <f ca="1">IF(ISNA(VLOOKUP(AV199,'DATOS | DATA'!$AV$27:$AW$21786,2,FALSE)),NA(),VLOOKUP(AV199,'DATOS | DATA'!$AV$27:$AW$21786,2,FALSE))</f>
        <v>47046.155355000003</v>
      </c>
      <c r="AY199" s="71">
        <f t="shared" ca="1" si="34"/>
        <v>45692</v>
      </c>
      <c r="AZ199" s="220">
        <f ca="1">IF(ISNA(VLOOKUP($AY199,'DATOS | DATA'!$AY$27:$BE$22000,2,FALSE)),NA(),VLOOKUP($AY199,'DATOS | DATA'!$AY$27:$BE$22000,2,FALSE))</f>
        <v>1520.7023000000002</v>
      </c>
      <c r="BA199" s="220">
        <f ca="1">IF(ISNA(VLOOKUP($AY199,'DATOS | DATA'!$AY$27:$BE$22000,3,FALSE)),NA(),VLOOKUP($AY199,'DATOS | DATA'!$AY$27:$BE$22000,3,FALSE))</f>
        <v>412.35298768949957</v>
      </c>
      <c r="BB199" s="220">
        <f ca="1">IF(ISNA(VLOOKUP($AY199,'DATOS | DATA'!$AY$27:$BE$22000,4,FALSE)),NA(),VLOOKUP($AY199,'DATOS | DATA'!$AY$27:$BE$22000,4,FALSE))</f>
        <v>-106.15472907437946</v>
      </c>
      <c r="BC199" s="220">
        <f ca="1">IF(ISNA(VLOOKUP($AY199,'DATOS | DATA'!$AY$27:$BE$22000,5,FALSE)),NA(),VLOOKUP($AY199,'DATOS | DATA'!$AY$27:$BE$22000,5,FALSE))</f>
        <v>-521.85333595386999</v>
      </c>
      <c r="BD199" s="220">
        <f ca="1">IF(ISNA(VLOOKUP($AY199,'DATOS | DATA'!$AY$27:$BE$22000,6,FALSE)),NA(),VLOOKUP($AY199,'DATOS | DATA'!$AY$27:$BE$22000,6,FALSE))</f>
        <v>-536.90970707897588</v>
      </c>
      <c r="BE199" s="220">
        <f ca="1">IF(ISNA(VLOOKUP($AY199,'DATOS | DATA'!$AY$27:$BE$22000,7,FALSE)),NA(),VLOOKUP($AY199,'DATOS | DATA'!$AY$27:$BE$22000,7,FALSE))</f>
        <v>768.13751558227466</v>
      </c>
    </row>
    <row r="200" spans="4:57">
      <c r="D200" s="63">
        <f t="shared" ca="1" si="36"/>
        <v>45693</v>
      </c>
      <c r="E200" s="211">
        <f ca="1">IF(ISNA(VLOOKUP($D200,'DATOS | DATA'!$D$27:$G$22000,2,FALSE)),NA(),VLOOKUP($D200,'DATOS | DATA'!$D$27:$G$22000,2,FALSE))</f>
        <v>10734.293</v>
      </c>
      <c r="F200" s="211">
        <f ca="1">IF(ISNA(VLOOKUP($D200,'DATOS | DATA'!$D$27:$G$22000,3,FALSE)),NA(),VLOOKUP($D200,'DATOS | DATA'!$D$27:$G$22000,3,FALSE))</f>
        <v>20167.452000000001</v>
      </c>
      <c r="G200" s="211">
        <f ca="1">IF(ISNA(VLOOKUP($D200,'DATOS | DATA'!$D$27:$G$22000,4,FALSE)),NA(),VLOOKUP($D200,'DATOS | DATA'!$D$27:$G$22000,4,FALSE))</f>
        <v>30901.744999999999</v>
      </c>
      <c r="I200" s="63">
        <f t="shared" ca="1" si="44"/>
        <v>45693</v>
      </c>
      <c r="J200" s="68">
        <f ca="1">IF(ISNA(VLOOKUP($I200,'DATOS | DATA'!$I$232:$K$21999,2,FALSE)),NA(),IF(VLOOKUP($I200,'DATOS | DATA'!$I$232:$K$21999,2,FALSE)="s/o",NA(),VLOOKUP($I200,'DATOS | DATA'!$I$232:$K$21999,2,FALSE)))</f>
        <v>33.29</v>
      </c>
      <c r="K200" s="68">
        <f ca="1">IF(ISNA(VLOOKUP($I200,'DATOS | DATA'!$I$232:$K$21999,3,FALSE)),NA(),IF(VLOOKUP($I200,'DATOS | DATA'!$I$232:$K$21999,3,FALSE)="s/o",NA(),VLOOKUP($I200,'DATOS | DATA'!$I$232:$K$21999,3,FALSE)))</f>
        <v>33.11</v>
      </c>
      <c r="M200" s="63">
        <f t="shared" ca="1" si="35"/>
        <v>45693</v>
      </c>
      <c r="N200" s="211">
        <f ca="1">IF(ISNA(VLOOKUP($M200,'DATOS | DATA'!$M$27:$O$22000,2,FALSE)),NA(),VLOOKUP($M200,'DATOS | DATA'!$M$27:$O$22000,2,FALSE))</f>
        <v>29354</v>
      </c>
      <c r="O200" s="217">
        <f ca="1">IF(ISNA(VLOOKUP($M200,'DATOS | DATA'!$M$27:$O$22000,3,FALSE)),NA(),VLOOKUP($M200,'DATOS | DATA'!$M$27:$O$22000,3,FALSE))</f>
        <v>1054.7083</v>
      </c>
      <c r="Q200" s="63">
        <f t="shared" ca="1" si="37"/>
        <v>45693</v>
      </c>
      <c r="R200" s="210">
        <f ca="1">IF(ISNA(VLOOKUP($Q200,'DATOS | DATA'!$Q$27:$S$22000,2,FALSE)),NA(),VLOOKUP($Q200,'DATOS | DATA'!$Q$27:$S$22000,2,FALSE))</f>
        <v>190.67338312611278</v>
      </c>
      <c r="S200" s="210">
        <f ca="1">IF(ISNA(VLOOKUP($Q200,'DATOS | DATA'!$Q$27:$S$22000,3,FALSE)),NA(),VLOOKUP($Q200,'DATOS | DATA'!$Q$27:$S$22000,3,FALSE))</f>
        <v>80.485943773916119</v>
      </c>
      <c r="T200" s="57"/>
      <c r="U200" s="63">
        <f t="shared" ca="1" si="38"/>
        <v>45693</v>
      </c>
      <c r="V200" s="217">
        <f ca="1">IF(ISNA(VLOOKUP(U200,'DATOS | DATA'!$U$210:$V$22000,2,FALSE)),NA(),VLOOKUP(U200,'DATOS | DATA'!$U$210:$V$22000,2,FALSE))</f>
        <v>46.689095632853487</v>
      </c>
      <c r="X200" s="63">
        <f t="shared" ca="1" si="39"/>
        <v>45693</v>
      </c>
      <c r="Y200" s="210">
        <f ca="1">IF(ISNA(VLOOKUP($X200,'DATOS | DATA'!$X$27:$AA$22000,2,FALSE)),NA(),VLOOKUP($X200,'DATOS | DATA'!$X$27:$AA$22000,2,FALSE))</f>
        <v>29.6875</v>
      </c>
      <c r="Z200" s="210">
        <f ca="1">IF(ISNA(VLOOKUP($X200,'DATOS | DATA'!$X$27:$AA$22000,3,FALSE)),NA(),VLOOKUP($X200,'DATOS | DATA'!$X$27:$AA$22000,3,FALSE))</f>
        <v>23.16</v>
      </c>
      <c r="AA200" s="210">
        <f ca="1">IF(ISNA(VLOOKUP($X200,'DATOS | DATA'!$X$27:$AA$22000,4,FALSE)),NA(),VLOOKUP($X200,'DATOS | DATA'!$X$27:$AA$22000,4,FALSE))</f>
        <v>30.1875</v>
      </c>
      <c r="AB200" s="210">
        <f ca="1">IF(ISNA(VLOOKUP($X200,'DATOS | DATA'!$X$27:$AB$22000,5,FALSE)),NA(),VLOOKUP($X200,'DATOS | DATA'!$X$27:$AB$22000,5,FALSE))</f>
        <v>30.8125</v>
      </c>
      <c r="AD200" s="63">
        <f t="shared" ca="1" si="40"/>
        <v>45693</v>
      </c>
      <c r="AE200" s="210">
        <f ca="1">IF(ISNA(VLOOKUP($AD200,'DATOS | DATA'!$AD$27:$AF$22000,2,FALSE)),NA(),VLOOKUP($AD200,'DATOS | DATA'!$AD$27:$AF$22000,2,FALSE))</f>
        <v>37.01</v>
      </c>
      <c r="AF200" s="210">
        <f ca="1">IF(ISNA(VLOOKUP($AD200,'DATOS | DATA'!$AD$27:$AF$22000,3,FALSE)),NA(),VLOOKUP($AD200,'DATOS | DATA'!$AD$27:$AF$22000,3,FALSE))</f>
        <v>68.489999999999995</v>
      </c>
      <c r="AH200" s="63">
        <f t="shared" ca="1" si="41"/>
        <v>45693</v>
      </c>
      <c r="AI200" s="210">
        <f ca="1">IF(ISNA(VLOOKUP($AH200,'DATOS | DATA'!$AH$27:$AK$22000,2,FALSE)),NA(),VLOOKUP($AH200,'DATOS | DATA'!$AH$27:$AK$22000,2,FALSE))</f>
        <v>169.93466159703613</v>
      </c>
      <c r="AJ200" s="210">
        <f ca="1">IF(ISNA(VLOOKUP($AH200,'DATOS | DATA'!$AH$27:$AK$22000,3,FALSE)),NA(),VLOOKUP($AH200,'DATOS | DATA'!$AH$27:$AK$22000,3,FALSE))</f>
        <v>98.808096930552637</v>
      </c>
      <c r="AK200" s="210">
        <f ca="1">IF(ISNA(VLOOKUP($AH200,'DATOS | DATA'!$AH$27:$AK$22000,4,FALSE)),NA(),VLOOKUP($AH200,'DATOS | DATA'!$AH$27:$AK$22000,4,FALSE))</f>
        <v>56.057448852959666</v>
      </c>
      <c r="AM200" s="63">
        <f t="shared" ca="1" si="42"/>
        <v>45693</v>
      </c>
      <c r="AN200" s="217">
        <f ca="1">IF(ISNA(VLOOKUP($AM200,'DATOS | DATA'!$AM$27:$AP$22000,2,FALSE)),NA(),VLOOKUP($AM200,'DATOS | DATA'!$AM$27:$AP$22000,2,FALSE))</f>
        <v>243.13843266814504</v>
      </c>
      <c r="AO200" s="217">
        <f ca="1">IF(ISNA(VLOOKUP($AM200,'DATOS | DATA'!$AM$27:$AP$22000,3,FALSE)),NA(),VLOOKUP($AM200,'DATOS | DATA'!$AM$27:$AP$22000,3,FALSE))</f>
        <v>255.0191606117271</v>
      </c>
      <c r="AP200" s="217">
        <f ca="1">IF(ISNA(VLOOKUP($AM200,'DATOS | DATA'!$AM$27:$AP$22000,4,FALSE)),NA(),VLOOKUP($AM200,'DATOS | DATA'!$AM$27:$AP$22000,4,FALSE))</f>
        <v>228.61293134065352</v>
      </c>
      <c r="AR200" s="63">
        <f t="shared" ca="1" si="43"/>
        <v>45693</v>
      </c>
      <c r="AS200" s="217">
        <f ca="1">IF(ISNA(VLOOKUP($AR200,'DATOS | DATA'!$AR$27:$AT$22000,2,FALSE)),NA(),VLOOKUP($AR200,'DATOS | DATA'!$AR$27:$AT$22000,2,FALSE))</f>
        <v>228.72896323886044</v>
      </c>
      <c r="AT200" s="217">
        <f ca="1">IF(ISNA(VLOOKUP($AR200,'DATOS | DATA'!$AR$27:$AT$22000,3,FALSE)),NA(),VLOOKUP($AR200,'DATOS | DATA'!$AR$27:$AT$22000,3,FALSE))</f>
        <v>98.996030819519021</v>
      </c>
      <c r="AV200" s="63">
        <f t="shared" ca="1" si="33"/>
        <v>45693</v>
      </c>
      <c r="AW200" s="211">
        <f ca="1">IF(ISNA(VLOOKUP(AV200,'DATOS | DATA'!$AV$27:$AW$21786,2,FALSE)),NA(),VLOOKUP(AV200,'DATOS | DATA'!$AV$27:$AW$21786,2,FALSE))</f>
        <v>47120.119020999999</v>
      </c>
      <c r="AY200" s="71">
        <f t="shared" ca="1" si="34"/>
        <v>45693</v>
      </c>
      <c r="AZ200" s="220">
        <f ca="1">IF(ISNA(VLOOKUP($AY200,'DATOS | DATA'!$AY$27:$BE$22000,2,FALSE)),NA(),VLOOKUP($AY200,'DATOS | DATA'!$AY$27:$BE$22000,2,FALSE))</f>
        <v>1496.0003000000002</v>
      </c>
      <c r="BA200" s="220">
        <f ca="1">IF(ISNA(VLOOKUP($AY200,'DATOS | DATA'!$AY$27:$BE$22000,3,FALSE)),NA(),VLOOKUP($AY200,'DATOS | DATA'!$AY$27:$BE$22000,3,FALSE))</f>
        <v>412.6431502308896</v>
      </c>
      <c r="BB200" s="220">
        <f ca="1">IF(ISNA(VLOOKUP($AY200,'DATOS | DATA'!$AY$27:$BE$22000,4,FALSE)),NA(),VLOOKUP($AY200,'DATOS | DATA'!$AY$27:$BE$22000,4,FALSE))</f>
        <v>-81.989602237389633</v>
      </c>
      <c r="BC200" s="220">
        <f ca="1">IF(ISNA(VLOOKUP($AY200,'DATOS | DATA'!$AY$27:$BE$22000,5,FALSE)),NA(),VLOOKUP($AY200,'DATOS | DATA'!$AY$27:$BE$22000,5,FALSE))</f>
        <v>-1548.9245736452096</v>
      </c>
      <c r="BD200" s="220">
        <f ca="1">IF(ISNA(VLOOKUP($AY200,'DATOS | DATA'!$AY$27:$BE$22000,6,FALSE)),NA(),VLOOKUP($AY200,'DATOS | DATA'!$AY$27:$BE$22000,6,FALSE))</f>
        <v>-514.86042546979513</v>
      </c>
      <c r="BE200" s="220">
        <f ca="1">IF(ISNA(VLOOKUP($AY200,'DATOS | DATA'!$AY$27:$BE$22000,7,FALSE)),NA(),VLOOKUP($AY200,'DATOS | DATA'!$AY$27:$BE$22000,7,FALSE))</f>
        <v>-237.13115112150462</v>
      </c>
    </row>
    <row r="201" spans="4:57">
      <c r="D201" s="63">
        <f t="shared" ca="1" si="36"/>
        <v>45694</v>
      </c>
      <c r="E201" s="211">
        <f ca="1">IF(ISNA(VLOOKUP($D201,'DATOS | DATA'!$D$27:$G$22000,2,FALSE)),NA(),VLOOKUP($D201,'DATOS | DATA'!$D$27:$G$22000,2,FALSE))</f>
        <v>10836.825000000001</v>
      </c>
      <c r="F201" s="211">
        <f ca="1">IF(ISNA(VLOOKUP($D201,'DATOS | DATA'!$D$27:$G$22000,3,FALSE)),NA(),VLOOKUP($D201,'DATOS | DATA'!$D$27:$G$22000,3,FALSE))</f>
        <v>20197.866000000002</v>
      </c>
      <c r="G201" s="211">
        <f ca="1">IF(ISNA(VLOOKUP($D201,'DATOS | DATA'!$D$27:$G$22000,4,FALSE)),NA(),VLOOKUP($D201,'DATOS | DATA'!$D$27:$G$22000,4,FALSE))</f>
        <v>31034.690999999999</v>
      </c>
      <c r="I201" s="63">
        <f t="shared" ca="1" si="44"/>
        <v>45694</v>
      </c>
      <c r="J201" s="68">
        <f ca="1">IF(ISNA(VLOOKUP($I201,'DATOS | DATA'!$I$232:$K$21999,2,FALSE)),NA(),IF(VLOOKUP($I201,'DATOS | DATA'!$I$232:$K$21999,2,FALSE)="s/o",NA(),VLOOKUP($I201,'DATOS | DATA'!$I$232:$K$21999,2,FALSE)))</f>
        <v>33.58</v>
      </c>
      <c r="K201" s="68">
        <f ca="1">IF(ISNA(VLOOKUP($I201,'DATOS | DATA'!$I$232:$K$21999,3,FALSE)),NA(),IF(VLOOKUP($I201,'DATOS | DATA'!$I$232:$K$21999,3,FALSE)="s/o",NA(),VLOOKUP($I201,'DATOS | DATA'!$I$232:$K$21999,3,FALSE)))</f>
        <v>32.92</v>
      </c>
      <c r="M201" s="63">
        <f t="shared" ca="1" si="35"/>
        <v>45694</v>
      </c>
      <c r="N201" s="211">
        <f ca="1">IF(ISNA(VLOOKUP($M201,'DATOS | DATA'!$M$27:$O$22000,2,FALSE)),NA(),VLOOKUP($M201,'DATOS | DATA'!$M$27:$O$22000,2,FALSE))</f>
        <v>28743</v>
      </c>
      <c r="O201" s="217">
        <f ca="1">IF(ISNA(VLOOKUP($M201,'DATOS | DATA'!$M$27:$O$22000,3,FALSE)),NA(),VLOOKUP($M201,'DATOS | DATA'!$M$27:$O$22000,3,FALSE))</f>
        <v>1054.875</v>
      </c>
      <c r="Q201" s="63">
        <f t="shared" ca="1" si="37"/>
        <v>45694</v>
      </c>
      <c r="R201" s="210">
        <f ca="1">IF(ISNA(VLOOKUP($Q201,'DATOS | DATA'!$Q$27:$S$22000,2,FALSE)),NA(),VLOOKUP($Q201,'DATOS | DATA'!$Q$27:$S$22000,2,FALSE))</f>
        <v>190.2810539811843</v>
      </c>
      <c r="S201" s="210">
        <f ca="1">IF(ISNA(VLOOKUP($Q201,'DATOS | DATA'!$Q$27:$S$22000,3,FALSE)),NA(),VLOOKUP($Q201,'DATOS | DATA'!$Q$27:$S$22000,3,FALSE))</f>
        <v>80.551440216245723</v>
      </c>
      <c r="T201" s="57"/>
      <c r="U201" s="63">
        <f t="shared" ca="1" si="38"/>
        <v>45694</v>
      </c>
      <c r="V201" s="217">
        <f ca="1">IF(ISNA(VLOOKUP(U201,'DATOS | DATA'!$U$210:$V$22000,2,FALSE)),NA(),VLOOKUP(U201,'DATOS | DATA'!$U$210:$V$22000,2,FALSE))</f>
        <v>46.556647225954336</v>
      </c>
      <c r="X201" s="63">
        <f t="shared" ca="1" si="39"/>
        <v>45694</v>
      </c>
      <c r="Y201" s="210">
        <f ca="1">IF(ISNA(VLOOKUP($X201,'DATOS | DATA'!$X$27:$AA$22000,2,FALSE)),NA(),VLOOKUP($X201,'DATOS | DATA'!$X$27:$AA$22000,2,FALSE))</f>
        <v>29.4375</v>
      </c>
      <c r="Z201" s="210">
        <f ca="1">IF(ISNA(VLOOKUP($X201,'DATOS | DATA'!$X$27:$AA$22000,3,FALSE)),NA(),VLOOKUP($X201,'DATOS | DATA'!$X$27:$AA$22000,3,FALSE))</f>
        <v>23.34</v>
      </c>
      <c r="AA201" s="210">
        <f ca="1">IF(ISNA(VLOOKUP($X201,'DATOS | DATA'!$X$27:$AA$22000,4,FALSE)),NA(),VLOOKUP($X201,'DATOS | DATA'!$X$27:$AA$22000,4,FALSE))</f>
        <v>30</v>
      </c>
      <c r="AB201" s="210">
        <f ca="1">IF(ISNA(VLOOKUP($X201,'DATOS | DATA'!$X$27:$AB$22000,5,FALSE)),NA(),VLOOKUP($X201,'DATOS | DATA'!$X$27:$AB$22000,5,FALSE))</f>
        <v>30.625</v>
      </c>
      <c r="AD201" s="63">
        <f t="shared" ca="1" si="40"/>
        <v>45694</v>
      </c>
      <c r="AE201" s="210">
        <f ca="1">IF(ISNA(VLOOKUP($AD201,'DATOS | DATA'!$AD$27:$AF$22000,2,FALSE)),NA(),VLOOKUP($AD201,'DATOS | DATA'!$AD$27:$AF$22000,2,FALSE))</f>
        <v>36.479999999999997</v>
      </c>
      <c r="AF201" s="210">
        <f ca="1">IF(ISNA(VLOOKUP($AD201,'DATOS | DATA'!$AD$27:$AF$22000,3,FALSE)),NA(),VLOOKUP($AD201,'DATOS | DATA'!$AD$27:$AF$22000,3,FALSE))</f>
        <v>68.930000000000007</v>
      </c>
      <c r="AH201" s="63">
        <f t="shared" ca="1" si="41"/>
        <v>45694</v>
      </c>
      <c r="AI201" s="210">
        <f ca="1">IF(ISNA(VLOOKUP($AH201,'DATOS | DATA'!$AH$27:$AK$22000,2,FALSE)),NA(),VLOOKUP($AH201,'DATOS | DATA'!$AH$27:$AK$22000,2,FALSE))</f>
        <v>169.3055259532787</v>
      </c>
      <c r="AJ201" s="210">
        <f ca="1">IF(ISNA(VLOOKUP($AH201,'DATOS | DATA'!$AH$27:$AK$22000,3,FALSE)),NA(),VLOOKUP($AH201,'DATOS | DATA'!$AH$27:$AK$22000,3,FALSE))</f>
        <v>98.781377472288057</v>
      </c>
      <c r="AK201" s="210">
        <f ca="1">IF(ISNA(VLOOKUP($AH201,'DATOS | DATA'!$AH$27:$AK$22000,4,FALSE)),NA(),VLOOKUP($AH201,'DATOS | DATA'!$AH$27:$AK$22000,4,FALSE))</f>
        <v>56.108377959746235</v>
      </c>
      <c r="AM201" s="63">
        <f t="shared" ca="1" si="42"/>
        <v>45694</v>
      </c>
      <c r="AN201" s="217">
        <f ca="1">IF(ISNA(VLOOKUP($AM201,'DATOS | DATA'!$AM$27:$AP$22000,2,FALSE)),NA(),VLOOKUP($AM201,'DATOS | DATA'!$AM$27:$AP$22000,2,FALSE))</f>
        <v>242.50560385882537</v>
      </c>
      <c r="AO201" s="217">
        <f ca="1">IF(ISNA(VLOOKUP($AM201,'DATOS | DATA'!$AM$27:$AP$22000,3,FALSE)),NA(),VLOOKUP($AM201,'DATOS | DATA'!$AM$27:$AP$22000,3,FALSE))</f>
        <v>254.73244461228091</v>
      </c>
      <c r="AP201" s="217">
        <f ca="1">IF(ISNA(VLOOKUP($AM201,'DATOS | DATA'!$AM$27:$AP$22000,4,FALSE)),NA(),VLOOKUP($AM201,'DATOS | DATA'!$AM$27:$AP$22000,4,FALSE))</f>
        <v>227.00203820135894</v>
      </c>
      <c r="AR201" s="63">
        <f t="shared" ca="1" si="43"/>
        <v>45694</v>
      </c>
      <c r="AS201" s="217">
        <f ca="1">IF(ISNA(VLOOKUP($AR201,'DATOS | DATA'!$AR$27:$AT$22000,2,FALSE)),NA(),VLOOKUP($AR201,'DATOS | DATA'!$AR$27:$AT$22000,2,FALSE))</f>
        <v>229.1307081734756</v>
      </c>
      <c r="AT201" s="217">
        <f ca="1">IF(ISNA(VLOOKUP($AR201,'DATOS | DATA'!$AR$27:$AT$22000,3,FALSE)),NA(),VLOOKUP($AR201,'DATOS | DATA'!$AR$27:$AT$22000,3,FALSE))</f>
        <v>98.774742197601199</v>
      </c>
      <c r="AV201" s="63">
        <f t="shared" ca="1" si="33"/>
        <v>45694</v>
      </c>
      <c r="AW201" s="211">
        <f ca="1">IF(ISNA(VLOOKUP(AV201,'DATOS | DATA'!$AV$27:$AW$21786,2,FALSE)),NA(),VLOOKUP(AV201,'DATOS | DATA'!$AV$27:$AW$21786,2,FALSE))</f>
        <v>47744.857265999999</v>
      </c>
      <c r="AY201" s="71">
        <f t="shared" ca="1" si="34"/>
        <v>45694</v>
      </c>
      <c r="AZ201" s="220">
        <f ca="1">IF(ISNA(VLOOKUP($AY201,'DATOS | DATA'!$AY$27:$BE$22000,2,FALSE)),NA(),VLOOKUP($AY201,'DATOS | DATA'!$AY$27:$BE$22000,2,FALSE))</f>
        <v>1445.21405</v>
      </c>
      <c r="BA201" s="220">
        <f ca="1">IF(ISNA(VLOOKUP($AY201,'DATOS | DATA'!$AY$27:$BE$22000,3,FALSE)),NA(),VLOOKUP($AY201,'DATOS | DATA'!$AY$27:$BE$22000,3,FALSE))</f>
        <v>411.85713396365969</v>
      </c>
      <c r="BB201" s="220">
        <f ca="1">IF(ISNA(VLOOKUP($AY201,'DATOS | DATA'!$AY$27:$BE$22000,4,FALSE)),NA(),VLOOKUP($AY201,'DATOS | DATA'!$AY$27:$BE$22000,4,FALSE))</f>
        <v>-67.201874044159766</v>
      </c>
      <c r="BC201" s="220">
        <f ca="1">IF(ISNA(VLOOKUP($AY201,'DATOS | DATA'!$AY$27:$BE$22000,5,FALSE)),NA(),VLOOKUP($AY201,'DATOS | DATA'!$AY$27:$BE$22000,5,FALSE))</f>
        <v>-900.78332969002975</v>
      </c>
      <c r="BD201" s="220">
        <f ca="1">IF(ISNA(VLOOKUP($AY201,'DATOS | DATA'!$AY$27:$BE$22000,6,FALSE)),NA(),VLOOKUP($AY201,'DATOS | DATA'!$AY$27:$BE$22000,6,FALSE))</f>
        <v>-541.71925528446184</v>
      </c>
      <c r="BE201" s="220">
        <f ca="1">IF(ISNA(VLOOKUP($AY201,'DATOS | DATA'!$AY$27:$BE$22000,7,FALSE)),NA(),VLOOKUP($AY201,'DATOS | DATA'!$AY$27:$BE$22000,7,FALSE))</f>
        <v>347.36672494500874</v>
      </c>
    </row>
    <row r="202" spans="4:57">
      <c r="D202" s="63">
        <f t="shared" ca="1" si="36"/>
        <v>45695</v>
      </c>
      <c r="E202" s="211">
        <f ca="1">IF(ISNA(VLOOKUP($D202,'DATOS | DATA'!$D$27:$G$22000,2,FALSE)),NA(),VLOOKUP($D202,'DATOS | DATA'!$D$27:$G$22000,2,FALSE))</f>
        <v>11121.754000000001</v>
      </c>
      <c r="F202" s="211">
        <f ca="1">IF(ISNA(VLOOKUP($D202,'DATOS | DATA'!$D$27:$G$22000,3,FALSE)),NA(),VLOOKUP($D202,'DATOS | DATA'!$D$27:$G$22000,3,FALSE))</f>
        <v>20188.444</v>
      </c>
      <c r="G202" s="211">
        <f ca="1">IF(ISNA(VLOOKUP($D202,'DATOS | DATA'!$D$27:$G$22000,4,FALSE)),NA(),VLOOKUP($D202,'DATOS | DATA'!$D$27:$G$22000,4,FALSE))</f>
        <v>31310.198</v>
      </c>
      <c r="I202" s="63">
        <f t="shared" ca="1" si="44"/>
        <v>45695</v>
      </c>
      <c r="J202" s="68">
        <f ca="1">IF(ISNA(VLOOKUP($I202,'DATOS | DATA'!$I$232:$K$21999,2,FALSE)),NA(),IF(VLOOKUP($I202,'DATOS | DATA'!$I$232:$K$21999,2,FALSE)="s/o",NA(),VLOOKUP($I202,'DATOS | DATA'!$I$232:$K$21999,2,FALSE)))</f>
        <v>31.95</v>
      </c>
      <c r="K202" s="68">
        <f ca="1">IF(ISNA(VLOOKUP($I202,'DATOS | DATA'!$I$232:$K$21999,3,FALSE)),NA(),IF(VLOOKUP($I202,'DATOS | DATA'!$I$232:$K$21999,3,FALSE)="s/o",NA(),VLOOKUP($I202,'DATOS | DATA'!$I$232:$K$21999,3,FALSE)))</f>
        <v>32.19</v>
      </c>
      <c r="M202" s="63">
        <f t="shared" ca="1" si="35"/>
        <v>45695</v>
      </c>
      <c r="N202" s="211">
        <f ca="1">IF(ISNA(VLOOKUP($M202,'DATOS | DATA'!$M$27:$O$22000,2,FALSE)),NA(),VLOOKUP($M202,'DATOS | DATA'!$M$27:$O$22000,2,FALSE))</f>
        <v>28889</v>
      </c>
      <c r="O202" s="217">
        <f ca="1">IF(ISNA(VLOOKUP($M202,'DATOS | DATA'!$M$27:$O$22000,3,FALSE)),NA(),VLOOKUP($M202,'DATOS | DATA'!$M$27:$O$22000,3,FALSE))</f>
        <v>1055.9167</v>
      </c>
      <c r="Q202" s="63">
        <f t="shared" ca="1" si="37"/>
        <v>45695</v>
      </c>
      <c r="R202" s="210">
        <f ca="1">IF(ISNA(VLOOKUP($Q202,'DATOS | DATA'!$Q$27:$S$22000,2,FALSE)),NA(),VLOOKUP($Q202,'DATOS | DATA'!$Q$27:$S$22000,2,FALSE))</f>
        <v>190.14785345355514</v>
      </c>
      <c r="S202" s="210">
        <f ca="1">IF(ISNA(VLOOKUP($Q202,'DATOS | DATA'!$Q$27:$S$22000,3,FALSE)),NA(),VLOOKUP($Q202,'DATOS | DATA'!$Q$27:$S$22000,3,FALSE))</f>
        <v>80.439380790095143</v>
      </c>
      <c r="T202" s="57"/>
      <c r="U202" s="63">
        <f t="shared" ca="1" si="38"/>
        <v>45695</v>
      </c>
      <c r="V202" s="217">
        <f ca="1">IF(ISNA(VLOOKUP(U202,'DATOS | DATA'!$U$210:$V$22000,2,FALSE)),NA(),VLOOKUP(U202,'DATOS | DATA'!$U$210:$V$22000,2,FALSE))</f>
        <v>47.382476884232929</v>
      </c>
      <c r="X202" s="63">
        <f t="shared" ca="1" si="39"/>
        <v>45695</v>
      </c>
      <c r="Y202" s="210">
        <f ca="1">IF(ISNA(VLOOKUP($X202,'DATOS | DATA'!$X$27:$AA$22000,2,FALSE)),NA(),VLOOKUP($X202,'DATOS | DATA'!$X$27:$AA$22000,2,FALSE))</f>
        <v>28.75</v>
      </c>
      <c r="Z202" s="210">
        <f ca="1">IF(ISNA(VLOOKUP($X202,'DATOS | DATA'!$X$27:$AA$22000,3,FALSE)),NA(),VLOOKUP($X202,'DATOS | DATA'!$X$27:$AA$22000,3,FALSE))</f>
        <v>24.73</v>
      </c>
      <c r="AA202" s="210">
        <f ca="1">IF(ISNA(VLOOKUP($X202,'DATOS | DATA'!$X$27:$AA$22000,4,FALSE)),NA(),VLOOKUP($X202,'DATOS | DATA'!$X$27:$AA$22000,4,FALSE))</f>
        <v>29.5625</v>
      </c>
      <c r="AB202" s="210">
        <f ca="1">IF(ISNA(VLOOKUP($X202,'DATOS | DATA'!$X$27:$AB$22000,5,FALSE)),NA(),VLOOKUP($X202,'DATOS | DATA'!$X$27:$AB$22000,5,FALSE))</f>
        <v>30.5</v>
      </c>
      <c r="AD202" s="63">
        <f t="shared" ca="1" si="40"/>
        <v>45695</v>
      </c>
      <c r="AE202" s="210">
        <f ca="1">IF(ISNA(VLOOKUP($AD202,'DATOS | DATA'!$AD$27:$AF$22000,2,FALSE)),NA(),VLOOKUP($AD202,'DATOS | DATA'!$AD$27:$AF$22000,2,FALSE))</f>
        <v>35.979999999999997</v>
      </c>
      <c r="AF202" s="210">
        <f ca="1">IF(ISNA(VLOOKUP($AD202,'DATOS | DATA'!$AD$27:$AF$22000,3,FALSE)),NA(),VLOOKUP($AD202,'DATOS | DATA'!$AD$27:$AF$22000,3,FALSE))</f>
        <v>70.02</v>
      </c>
      <c r="AH202" s="63">
        <f t="shared" ca="1" si="41"/>
        <v>45695</v>
      </c>
      <c r="AI202" s="210">
        <f ca="1">IF(ISNA(VLOOKUP($AH202,'DATOS | DATA'!$AH$27:$AK$22000,2,FALSE)),NA(),VLOOKUP($AH202,'DATOS | DATA'!$AH$27:$AK$22000,2,FALSE))</f>
        <v>168.8740976186526</v>
      </c>
      <c r="AJ202" s="210">
        <f ca="1">IF(ISNA(VLOOKUP($AH202,'DATOS | DATA'!$AH$27:$AK$22000,3,FALSE)),NA(),VLOOKUP($AH202,'DATOS | DATA'!$AH$27:$AK$22000,3,FALSE))</f>
        <v>98.689198008419197</v>
      </c>
      <c r="AK202" s="210">
        <f ca="1">IF(ISNA(VLOOKUP($AH202,'DATOS | DATA'!$AH$27:$AK$22000,4,FALSE)),NA(),VLOOKUP($AH202,'DATOS | DATA'!$AH$27:$AK$22000,4,FALSE))</f>
        <v>55.938440223037979</v>
      </c>
      <c r="AM202" s="63">
        <f t="shared" ca="1" si="42"/>
        <v>45695</v>
      </c>
      <c r="AN202" s="217">
        <f ca="1">IF(ISNA(VLOOKUP($AM202,'DATOS | DATA'!$AM$27:$AP$22000,2,FALSE)),NA(),VLOOKUP($AM202,'DATOS | DATA'!$AM$27:$AP$22000,2,FALSE))</f>
        <v>241.83612899508714</v>
      </c>
      <c r="AO202" s="217">
        <f ca="1">IF(ISNA(VLOOKUP($AM202,'DATOS | DATA'!$AM$27:$AP$22000,3,FALSE)),NA(),VLOOKUP($AM202,'DATOS | DATA'!$AM$27:$AP$22000,3,FALSE))</f>
        <v>254.28427590880025</v>
      </c>
      <c r="AP202" s="217">
        <f ca="1">IF(ISNA(VLOOKUP($AM202,'DATOS | DATA'!$AM$27:$AP$22000,4,FALSE)),NA(),VLOOKUP($AM202,'DATOS | DATA'!$AM$27:$AP$22000,4,FALSE))</f>
        <v>225.49124053607125</v>
      </c>
      <c r="AR202" s="63">
        <f t="shared" ca="1" si="43"/>
        <v>45695</v>
      </c>
      <c r="AS202" s="217">
        <f ca="1">IF(ISNA(VLOOKUP($AR202,'DATOS | DATA'!$AR$27:$AT$22000,2,FALSE)),NA(),VLOOKUP($AR202,'DATOS | DATA'!$AR$27:$AT$22000,2,FALSE))</f>
        <v>229.50962507147329</v>
      </c>
      <c r="AT202" s="217">
        <f ca="1">IF(ISNA(VLOOKUP($AR202,'DATOS | DATA'!$AR$27:$AT$22000,3,FALSE)),NA(),VLOOKUP($AR202,'DATOS | DATA'!$AR$27:$AT$22000,3,FALSE))</f>
        <v>98.57316696405492</v>
      </c>
      <c r="AV202" s="63">
        <f t="shared" ca="1" si="33"/>
        <v>45695</v>
      </c>
      <c r="AW202" s="211">
        <f ca="1">IF(ISNA(VLOOKUP(AV202,'DATOS | DATA'!$AV$27:$AW$21786,2,FALSE)),NA(),VLOOKUP(AV202,'DATOS | DATA'!$AV$27:$AW$21786,2,FALSE))</f>
        <v>46107.091791999999</v>
      </c>
      <c r="AY202" s="71">
        <f t="shared" ca="1" si="34"/>
        <v>45695</v>
      </c>
      <c r="AZ202" s="220">
        <f ca="1">IF(ISNA(VLOOKUP($AY202,'DATOS | DATA'!$AY$27:$BE$22000,2,FALSE)),NA(),VLOOKUP($AY202,'DATOS | DATA'!$AY$27:$BE$22000,2,FALSE))</f>
        <v>1546.500225</v>
      </c>
      <c r="BA202" s="220">
        <f ca="1">IF(ISNA(VLOOKUP($AY202,'DATOS | DATA'!$AY$27:$BE$22000,3,FALSE)),NA(),VLOOKUP($AY202,'DATOS | DATA'!$AY$27:$BE$22000,3,FALSE))</f>
        <v>413.06040758360973</v>
      </c>
      <c r="BB202" s="220">
        <f ca="1">IF(ISNA(VLOOKUP($AY202,'DATOS | DATA'!$AY$27:$BE$22000,4,FALSE)),NA(),VLOOKUP($AY202,'DATOS | DATA'!$AY$27:$BE$22000,4,FALSE))</f>
        <v>-225.09818779738947</v>
      </c>
      <c r="BC202" s="220">
        <f ca="1">IF(ISNA(VLOOKUP($AY202,'DATOS | DATA'!$AY$27:$BE$22000,5,FALSE)),NA(),VLOOKUP($AY202,'DATOS | DATA'!$AY$27:$BE$22000,5,FALSE))</f>
        <v>-285.72354597113991</v>
      </c>
      <c r="BD202" s="220">
        <f ca="1">IF(ISNA(VLOOKUP($AY202,'DATOS | DATA'!$AY$27:$BE$22000,6,FALSE)),NA(),VLOOKUP($AY202,'DATOS | DATA'!$AY$27:$BE$22000,6,FALSE))</f>
        <v>-553.29283725205437</v>
      </c>
      <c r="BE202" s="220">
        <f ca="1">IF(ISNA(VLOOKUP($AY202,'DATOS | DATA'!$AY$27:$BE$22000,7,FALSE)),NA(),VLOOKUP($AY202,'DATOS | DATA'!$AY$27:$BE$22000,7,FALSE))</f>
        <v>895.44606156302621</v>
      </c>
    </row>
    <row r="203" spans="4:57">
      <c r="D203" s="63">
        <f t="shared" ca="1" si="36"/>
        <v>45696</v>
      </c>
      <c r="E203" s="211">
        <f ca="1">IF(ISNA(VLOOKUP($D203,'DATOS | DATA'!$D$27:$G$22000,2,FALSE)),NA(),VLOOKUP($D203,'DATOS | DATA'!$D$27:$G$22000,2,FALSE))</f>
        <v>11121.754000000001</v>
      </c>
      <c r="F203" s="211">
        <f ca="1">IF(ISNA(VLOOKUP($D203,'DATOS | DATA'!$D$27:$G$22000,3,FALSE)),NA(),VLOOKUP($D203,'DATOS | DATA'!$D$27:$G$22000,3,FALSE))</f>
        <v>20188.444</v>
      </c>
      <c r="G203" s="211">
        <f ca="1">IF(ISNA(VLOOKUP($D203,'DATOS | DATA'!$D$27:$G$22000,4,FALSE)),NA(),VLOOKUP($D203,'DATOS | DATA'!$D$27:$G$22000,4,FALSE))</f>
        <v>31310.198</v>
      </c>
      <c r="I203" s="63">
        <f t="shared" ca="1" si="44"/>
        <v>45696</v>
      </c>
      <c r="J203" s="68" t="e">
        <f ca="1">IF(ISNA(VLOOKUP($I203,'DATOS | DATA'!$I$232:$K$21999,2,FALSE)),NA(),IF(VLOOKUP($I203,'DATOS | DATA'!$I$232:$K$21999,2,FALSE)="s/o",NA(),VLOOKUP($I203,'DATOS | DATA'!$I$232:$K$21999,2,FALSE)))</f>
        <v>#N/A</v>
      </c>
      <c r="K203" s="68" t="e">
        <f ca="1">IF(ISNA(VLOOKUP($I203,'DATOS | DATA'!$I$232:$K$21999,3,FALSE)),NA(),IF(VLOOKUP($I203,'DATOS | DATA'!$I$232:$K$21999,3,FALSE)="s/o",NA(),VLOOKUP($I203,'DATOS | DATA'!$I$232:$K$21999,3,FALSE)))</f>
        <v>#N/A</v>
      </c>
      <c r="M203" s="63">
        <f t="shared" ca="1" si="35"/>
        <v>45696</v>
      </c>
      <c r="N203" s="211">
        <f ca="1">IF(ISNA(VLOOKUP($M203,'DATOS | DATA'!$M$27:$O$22000,2,FALSE)),NA(),VLOOKUP($M203,'DATOS | DATA'!$M$27:$O$22000,2,FALSE))</f>
        <v>28889</v>
      </c>
      <c r="O203" s="217">
        <f ca="1">IF(ISNA(VLOOKUP($M203,'DATOS | DATA'!$M$27:$O$22000,3,FALSE)),NA(),VLOOKUP($M203,'DATOS | DATA'!$M$27:$O$22000,3,FALSE))</f>
        <v>1055.9167</v>
      </c>
      <c r="Q203" s="63">
        <f t="shared" ca="1" si="37"/>
        <v>45696</v>
      </c>
      <c r="R203" s="210">
        <f ca="1">IF(ISNA(VLOOKUP($Q203,'DATOS | DATA'!$Q$27:$S$22000,2,FALSE)),NA(),VLOOKUP($Q203,'DATOS | DATA'!$Q$27:$S$22000,2,FALSE))</f>
        <v>190.01390746686758</v>
      </c>
      <c r="S203" s="210">
        <f ca="1">IF(ISNA(VLOOKUP($Q203,'DATOS | DATA'!$Q$27:$S$22000,3,FALSE)),NA(),VLOOKUP($Q203,'DATOS | DATA'!$Q$27:$S$22000,3,FALSE))</f>
        <v>80.420300096720993</v>
      </c>
      <c r="T203" s="57"/>
      <c r="U203" s="63">
        <f t="shared" ca="1" si="38"/>
        <v>45696</v>
      </c>
      <c r="V203" s="217">
        <f ca="1">IF(ISNA(VLOOKUP(U203,'DATOS | DATA'!$U$210:$V$22000,2,FALSE)),NA(),VLOOKUP(U203,'DATOS | DATA'!$U$210:$V$22000,2,FALSE))</f>
        <v>47.382476884232929</v>
      </c>
      <c r="X203" s="63">
        <f t="shared" ca="1" si="39"/>
        <v>45696</v>
      </c>
      <c r="Y203" s="210" t="e">
        <f ca="1">IF(ISNA(VLOOKUP($X203,'DATOS | DATA'!$X$27:$AA$22000,2,FALSE)),NA(),VLOOKUP($X203,'DATOS | DATA'!$X$27:$AA$22000,2,FALSE))</f>
        <v>#N/A</v>
      </c>
      <c r="Z203" s="210" t="e">
        <f ca="1">IF(ISNA(VLOOKUP($X203,'DATOS | DATA'!$X$27:$AA$22000,3,FALSE)),NA(),VLOOKUP($X203,'DATOS | DATA'!$X$27:$AA$22000,3,FALSE))</f>
        <v>#N/A</v>
      </c>
      <c r="AA203" s="210" t="e">
        <f ca="1">IF(ISNA(VLOOKUP($X203,'DATOS | DATA'!$X$27:$AA$22000,4,FALSE)),NA(),VLOOKUP($X203,'DATOS | DATA'!$X$27:$AA$22000,4,FALSE))</f>
        <v>#N/A</v>
      </c>
      <c r="AB203" s="210" t="e">
        <f ca="1">IF(ISNA(VLOOKUP($X203,'DATOS | DATA'!$X$27:$AB$22000,5,FALSE)),NA(),VLOOKUP($X203,'DATOS | DATA'!$X$27:$AB$22000,5,FALSE))</f>
        <v>#N/A</v>
      </c>
      <c r="AD203" s="63">
        <f t="shared" ca="1" si="40"/>
        <v>45696</v>
      </c>
      <c r="AE203" s="210" t="e">
        <f ca="1">IF(ISNA(VLOOKUP($AD203,'DATOS | DATA'!$AD$27:$AF$22000,2,FALSE)),NA(),VLOOKUP($AD203,'DATOS | DATA'!$AD$27:$AF$22000,2,FALSE))</f>
        <v>#N/A</v>
      </c>
      <c r="AF203" s="210" t="e">
        <f ca="1">IF(ISNA(VLOOKUP($AD203,'DATOS | DATA'!$AD$27:$AF$22000,3,FALSE)),NA(),VLOOKUP($AD203,'DATOS | DATA'!$AD$27:$AF$22000,3,FALSE))</f>
        <v>#N/A</v>
      </c>
      <c r="AH203" s="63">
        <f t="shared" ca="1" si="41"/>
        <v>45696</v>
      </c>
      <c r="AI203" s="210">
        <f ca="1">IF(ISNA(VLOOKUP($AH203,'DATOS | DATA'!$AH$27:$AK$22000,2,FALSE)),NA(),VLOOKUP($AH203,'DATOS | DATA'!$AH$27:$AK$22000,2,FALSE))</f>
        <v>168.25995499670015</v>
      </c>
      <c r="AJ203" s="210">
        <f ca="1">IF(ISNA(VLOOKUP($AH203,'DATOS | DATA'!$AH$27:$AK$22000,3,FALSE)),NA(),VLOOKUP($AH203,'DATOS | DATA'!$AH$27:$AK$22000,3,FALSE))</f>
        <v>98.611763990007702</v>
      </c>
      <c r="AK203" s="210">
        <f ca="1">IF(ISNA(VLOOKUP($AH203,'DATOS | DATA'!$AH$27:$AK$22000,4,FALSE)),NA(),VLOOKUP($AH203,'DATOS | DATA'!$AH$27:$AK$22000,4,FALSE))</f>
        <v>55.900344194358141</v>
      </c>
      <c r="AM203" s="63">
        <f t="shared" ca="1" si="42"/>
        <v>45696</v>
      </c>
      <c r="AN203" s="217">
        <f ca="1">IF(ISNA(VLOOKUP($AM203,'DATOS | DATA'!$AM$27:$AP$22000,2,FALSE)),NA(),VLOOKUP($AM203,'DATOS | DATA'!$AM$27:$AP$22000,2,FALSE))</f>
        <v>241.16606305658826</v>
      </c>
      <c r="AO203" s="217">
        <f ca="1">IF(ISNA(VLOOKUP($AM203,'DATOS | DATA'!$AM$27:$AP$22000,3,FALSE)),NA(),VLOOKUP($AM203,'DATOS | DATA'!$AM$27:$AP$22000,3,FALSE))</f>
        <v>253.91098540754865</v>
      </c>
      <c r="AP203" s="217">
        <f ca="1">IF(ISNA(VLOOKUP($AM203,'DATOS | DATA'!$AM$27:$AP$22000,4,FALSE)),NA(),VLOOKUP($AM203,'DATOS | DATA'!$AM$27:$AP$22000,4,FALSE))</f>
        <v>223.93362125939569</v>
      </c>
      <c r="AR203" s="63">
        <f t="shared" ca="1" si="43"/>
        <v>45696</v>
      </c>
      <c r="AS203" s="217">
        <f ca="1">IF(ISNA(VLOOKUP($AR203,'DATOS | DATA'!$AR$27:$AT$22000,2,FALSE)),NA(),VLOOKUP($AR203,'DATOS | DATA'!$AR$27:$AT$22000,2,FALSE))</f>
        <v>229.95587144846547</v>
      </c>
      <c r="AT203" s="217">
        <f ca="1">IF(ISNA(VLOOKUP($AR203,'DATOS | DATA'!$AR$27:$AT$22000,3,FALSE)),NA(),VLOOKUP($AR203,'DATOS | DATA'!$AR$27:$AT$22000,3,FALSE))</f>
        <v>98.258858036104485</v>
      </c>
      <c r="AV203" s="63">
        <f t="shared" ca="1" si="33"/>
        <v>45696</v>
      </c>
      <c r="AW203" s="211">
        <f ca="1">IF(ISNA(VLOOKUP(AV203,'DATOS | DATA'!$AV$27:$AW$21786,2,FALSE)),NA(),VLOOKUP(AV203,'DATOS | DATA'!$AV$27:$AW$21786,2,FALSE))</f>
        <v>46107.091791999999</v>
      </c>
      <c r="AY203" s="71">
        <f t="shared" ca="1" si="34"/>
        <v>45696</v>
      </c>
      <c r="AZ203" s="220" t="e">
        <f ca="1">IF(ISNA(VLOOKUP($AY203,'DATOS | DATA'!$AY$27:$BE$22000,2,FALSE)),NA(),VLOOKUP($AY203,'DATOS | DATA'!$AY$27:$BE$22000,2,FALSE))</f>
        <v>#N/A</v>
      </c>
      <c r="BA203" s="220" t="e">
        <f ca="1">IF(ISNA(VLOOKUP($AY203,'DATOS | DATA'!$AY$27:$BE$22000,3,FALSE)),NA(),VLOOKUP($AY203,'DATOS | DATA'!$AY$27:$BE$22000,3,FALSE))</f>
        <v>#N/A</v>
      </c>
      <c r="BB203" s="220" t="e">
        <f ca="1">IF(ISNA(VLOOKUP($AY203,'DATOS | DATA'!$AY$27:$BE$22000,4,FALSE)),NA(),VLOOKUP($AY203,'DATOS | DATA'!$AY$27:$BE$22000,4,FALSE))</f>
        <v>#N/A</v>
      </c>
      <c r="BC203" s="220" t="e">
        <f ca="1">IF(ISNA(VLOOKUP($AY203,'DATOS | DATA'!$AY$27:$BE$22000,5,FALSE)),NA(),VLOOKUP($AY203,'DATOS | DATA'!$AY$27:$BE$22000,5,FALSE))</f>
        <v>#N/A</v>
      </c>
      <c r="BD203" s="220" t="e">
        <f ca="1">IF(ISNA(VLOOKUP($AY203,'DATOS | DATA'!$AY$27:$BE$22000,6,FALSE)),NA(),VLOOKUP($AY203,'DATOS | DATA'!$AY$27:$BE$22000,6,FALSE))</f>
        <v>#N/A</v>
      </c>
      <c r="BE203" s="220" t="e">
        <f ca="1">IF(ISNA(VLOOKUP($AY203,'DATOS | DATA'!$AY$27:$BE$22000,7,FALSE)),NA(),VLOOKUP($AY203,'DATOS | DATA'!$AY$27:$BE$22000,7,FALSE))</f>
        <v>#N/A</v>
      </c>
    </row>
    <row r="204" spans="4:57">
      <c r="D204" s="63">
        <f t="shared" ca="1" si="36"/>
        <v>45697</v>
      </c>
      <c r="E204" s="211">
        <f ca="1">IF(ISNA(VLOOKUP($D204,'DATOS | DATA'!$D$27:$G$22000,2,FALSE)),NA(),VLOOKUP($D204,'DATOS | DATA'!$D$27:$G$22000,2,FALSE))</f>
        <v>11121.754000000001</v>
      </c>
      <c r="F204" s="211">
        <f ca="1">IF(ISNA(VLOOKUP($D204,'DATOS | DATA'!$D$27:$G$22000,3,FALSE)),NA(),VLOOKUP($D204,'DATOS | DATA'!$D$27:$G$22000,3,FALSE))</f>
        <v>20188.444</v>
      </c>
      <c r="G204" s="211">
        <f ca="1">IF(ISNA(VLOOKUP($D204,'DATOS | DATA'!$D$27:$G$22000,4,FALSE)),NA(),VLOOKUP($D204,'DATOS | DATA'!$D$27:$G$22000,4,FALSE))</f>
        <v>31310.198</v>
      </c>
      <c r="I204" s="63">
        <f t="shared" ca="1" si="44"/>
        <v>45697</v>
      </c>
      <c r="J204" s="68" t="e">
        <f ca="1">IF(ISNA(VLOOKUP($I204,'DATOS | DATA'!$I$232:$K$21999,2,FALSE)),NA(),IF(VLOOKUP($I204,'DATOS | DATA'!$I$232:$K$21999,2,FALSE)="s/o",NA(),VLOOKUP($I204,'DATOS | DATA'!$I$232:$K$21999,2,FALSE)))</f>
        <v>#N/A</v>
      </c>
      <c r="K204" s="68" t="e">
        <f ca="1">IF(ISNA(VLOOKUP($I204,'DATOS | DATA'!$I$232:$K$21999,3,FALSE)),NA(),IF(VLOOKUP($I204,'DATOS | DATA'!$I$232:$K$21999,3,FALSE)="s/o",NA(),VLOOKUP($I204,'DATOS | DATA'!$I$232:$K$21999,3,FALSE)))</f>
        <v>#N/A</v>
      </c>
      <c r="M204" s="63">
        <f t="shared" ca="1" si="35"/>
        <v>45697</v>
      </c>
      <c r="N204" s="211">
        <f ca="1">IF(ISNA(VLOOKUP($M204,'DATOS | DATA'!$M$27:$O$22000,2,FALSE)),NA(),VLOOKUP($M204,'DATOS | DATA'!$M$27:$O$22000,2,FALSE))</f>
        <v>28889</v>
      </c>
      <c r="O204" s="217">
        <f ca="1">IF(ISNA(VLOOKUP($M204,'DATOS | DATA'!$M$27:$O$22000,3,FALSE)),NA(),VLOOKUP($M204,'DATOS | DATA'!$M$27:$O$22000,3,FALSE))</f>
        <v>1055.9167</v>
      </c>
      <c r="Q204" s="63">
        <f t="shared" ca="1" si="37"/>
        <v>45697</v>
      </c>
      <c r="R204" s="210">
        <f ca="1">IF(ISNA(VLOOKUP($Q204,'DATOS | DATA'!$Q$27:$S$22000,2,FALSE)),NA(),VLOOKUP($Q204,'DATOS | DATA'!$Q$27:$S$22000,2,FALSE))</f>
        <v>189.96037530848972</v>
      </c>
      <c r="S204" s="210">
        <f ca="1">IF(ISNA(VLOOKUP($Q204,'DATOS | DATA'!$Q$27:$S$22000,3,FALSE)),NA(),VLOOKUP($Q204,'DATOS | DATA'!$Q$27:$S$22000,3,FALSE))</f>
        <v>80.502066579136283</v>
      </c>
      <c r="T204" s="57"/>
      <c r="U204" s="63">
        <f t="shared" ca="1" si="38"/>
        <v>45697</v>
      </c>
      <c r="V204" s="217">
        <f ca="1">IF(ISNA(VLOOKUP(U204,'DATOS | DATA'!$U$210:$V$22000,2,FALSE)),NA(),VLOOKUP(U204,'DATOS | DATA'!$U$210:$V$22000,2,FALSE))</f>
        <v>47.382476884232929</v>
      </c>
      <c r="X204" s="63">
        <f t="shared" ca="1" si="39"/>
        <v>45697</v>
      </c>
      <c r="Y204" s="210" t="e">
        <f ca="1">IF(ISNA(VLOOKUP($X204,'DATOS | DATA'!$X$27:$AA$22000,2,FALSE)),NA(),VLOOKUP($X204,'DATOS | DATA'!$X$27:$AA$22000,2,FALSE))</f>
        <v>#N/A</v>
      </c>
      <c r="Z204" s="210" t="e">
        <f ca="1">IF(ISNA(VLOOKUP($X204,'DATOS | DATA'!$X$27:$AA$22000,3,FALSE)),NA(),VLOOKUP($X204,'DATOS | DATA'!$X$27:$AA$22000,3,FALSE))</f>
        <v>#N/A</v>
      </c>
      <c r="AA204" s="210" t="e">
        <f ca="1">IF(ISNA(VLOOKUP($X204,'DATOS | DATA'!$X$27:$AA$22000,4,FALSE)),NA(),VLOOKUP($X204,'DATOS | DATA'!$X$27:$AA$22000,4,FALSE))</f>
        <v>#N/A</v>
      </c>
      <c r="AB204" s="210" t="e">
        <f ca="1">IF(ISNA(VLOOKUP($X204,'DATOS | DATA'!$X$27:$AB$22000,5,FALSE)),NA(),VLOOKUP($X204,'DATOS | DATA'!$X$27:$AB$22000,5,FALSE))</f>
        <v>#N/A</v>
      </c>
      <c r="AD204" s="63">
        <f t="shared" ca="1" si="40"/>
        <v>45697</v>
      </c>
      <c r="AE204" s="210" t="e">
        <f ca="1">IF(ISNA(VLOOKUP($AD204,'DATOS | DATA'!$AD$27:$AF$22000,2,FALSE)),NA(),VLOOKUP($AD204,'DATOS | DATA'!$AD$27:$AF$22000,2,FALSE))</f>
        <v>#N/A</v>
      </c>
      <c r="AF204" s="210" t="e">
        <f ca="1">IF(ISNA(VLOOKUP($AD204,'DATOS | DATA'!$AD$27:$AF$22000,3,FALSE)),NA(),VLOOKUP($AD204,'DATOS | DATA'!$AD$27:$AF$22000,3,FALSE))</f>
        <v>#N/A</v>
      </c>
      <c r="AH204" s="63">
        <f t="shared" ca="1" si="41"/>
        <v>45697</v>
      </c>
      <c r="AI204" s="210">
        <f ca="1">IF(ISNA(VLOOKUP($AH204,'DATOS | DATA'!$AH$27:$AK$22000,2,FALSE)),NA(),VLOOKUP($AH204,'DATOS | DATA'!$AH$27:$AK$22000,2,FALSE))</f>
        <v>167.67830297898206</v>
      </c>
      <c r="AJ204" s="210">
        <f ca="1">IF(ISNA(VLOOKUP($AH204,'DATOS | DATA'!$AH$27:$AK$22000,3,FALSE)),NA(),VLOOKUP($AH204,'DATOS | DATA'!$AH$27:$AK$22000,3,FALSE))</f>
        <v>98.622059100119984</v>
      </c>
      <c r="AK204" s="210">
        <f ca="1">IF(ISNA(VLOOKUP($AH204,'DATOS | DATA'!$AH$27:$AK$22000,4,FALSE)),NA(),VLOOKUP($AH204,'DATOS | DATA'!$AH$27:$AK$22000,4,FALSE))</f>
        <v>56.00174604924819</v>
      </c>
      <c r="AM204" s="63">
        <f t="shared" ca="1" si="42"/>
        <v>45697</v>
      </c>
      <c r="AN204" s="217">
        <f ca="1">IF(ISNA(VLOOKUP($AM204,'DATOS | DATA'!$AM$27:$AP$22000,2,FALSE)),NA(),VLOOKUP($AM204,'DATOS | DATA'!$AM$27:$AP$22000,2,FALSE))</f>
        <v>240.47449962778887</v>
      </c>
      <c r="AO204" s="217">
        <f ca="1">IF(ISNA(VLOOKUP($AM204,'DATOS | DATA'!$AM$27:$AP$22000,3,FALSE)),NA(),VLOOKUP($AM204,'DATOS | DATA'!$AM$27:$AP$22000,3,FALSE))</f>
        <v>253.54380456538453</v>
      </c>
      <c r="AP204" s="217">
        <f ca="1">IF(ISNA(VLOOKUP($AM204,'DATOS | DATA'!$AM$27:$AP$22000,4,FALSE)),NA(),VLOOKUP($AM204,'DATOS | DATA'!$AM$27:$AP$22000,4,FALSE))</f>
        <v>222.33714218354061</v>
      </c>
      <c r="AR204" s="63">
        <f t="shared" ca="1" si="43"/>
        <v>45697</v>
      </c>
      <c r="AS204" s="217">
        <f ca="1">IF(ISNA(VLOOKUP($AR204,'DATOS | DATA'!$AR$27:$AT$22000,2,FALSE)),NA(),VLOOKUP($AR204,'DATOS | DATA'!$AR$27:$AT$22000,2,FALSE))</f>
        <v>230.35250865051901</v>
      </c>
      <c r="AT204" s="217">
        <f ca="1">IF(ISNA(VLOOKUP($AR204,'DATOS | DATA'!$AR$27:$AT$22000,3,FALSE)),NA(),VLOOKUP($AR204,'DATOS | DATA'!$AR$27:$AT$22000,3,FALSE))</f>
        <v>97.963989094224061</v>
      </c>
      <c r="AV204" s="63">
        <f t="shared" ca="1" si="33"/>
        <v>45697</v>
      </c>
      <c r="AW204" s="211">
        <f ca="1">IF(ISNA(VLOOKUP(AV204,'DATOS | DATA'!$AV$27:$AW$21786,2,FALSE)),NA(),VLOOKUP(AV204,'DATOS | DATA'!$AV$27:$AW$21786,2,FALSE))</f>
        <v>46107.091791999999</v>
      </c>
      <c r="AY204" s="71">
        <f t="shared" ca="1" si="34"/>
        <v>45697</v>
      </c>
      <c r="AZ204" s="220" t="e">
        <f ca="1">IF(ISNA(VLOOKUP($AY204,'DATOS | DATA'!$AY$27:$BE$22000,2,FALSE)),NA(),VLOOKUP($AY204,'DATOS | DATA'!$AY$27:$BE$22000,2,FALSE))</f>
        <v>#N/A</v>
      </c>
      <c r="BA204" s="220" t="e">
        <f ca="1">IF(ISNA(VLOOKUP($AY204,'DATOS | DATA'!$AY$27:$BE$22000,3,FALSE)),NA(),VLOOKUP($AY204,'DATOS | DATA'!$AY$27:$BE$22000,3,FALSE))</f>
        <v>#N/A</v>
      </c>
      <c r="BB204" s="220" t="e">
        <f ca="1">IF(ISNA(VLOOKUP($AY204,'DATOS | DATA'!$AY$27:$BE$22000,4,FALSE)),NA(),VLOOKUP($AY204,'DATOS | DATA'!$AY$27:$BE$22000,4,FALSE))</f>
        <v>#N/A</v>
      </c>
      <c r="BC204" s="220" t="e">
        <f ca="1">IF(ISNA(VLOOKUP($AY204,'DATOS | DATA'!$AY$27:$BE$22000,5,FALSE)),NA(),VLOOKUP($AY204,'DATOS | DATA'!$AY$27:$BE$22000,5,FALSE))</f>
        <v>#N/A</v>
      </c>
      <c r="BD204" s="220" t="e">
        <f ca="1">IF(ISNA(VLOOKUP($AY204,'DATOS | DATA'!$AY$27:$BE$22000,6,FALSE)),NA(),VLOOKUP($AY204,'DATOS | DATA'!$AY$27:$BE$22000,6,FALSE))</f>
        <v>#N/A</v>
      </c>
      <c r="BE204" s="220" t="e">
        <f ca="1">IF(ISNA(VLOOKUP($AY204,'DATOS | DATA'!$AY$27:$BE$22000,7,FALSE)),NA(),VLOOKUP($AY204,'DATOS | DATA'!$AY$27:$BE$22000,7,FALSE))</f>
        <v>#N/A</v>
      </c>
    </row>
    <row r="205" spans="4:57">
      <c r="D205" s="63">
        <f t="shared" ca="1" si="36"/>
        <v>45698</v>
      </c>
      <c r="E205" s="211">
        <f ca="1">IF(ISNA(VLOOKUP($D205,'DATOS | DATA'!$D$27:$G$22000,2,FALSE)),NA(),VLOOKUP($D205,'DATOS | DATA'!$D$27:$G$22000,2,FALSE))</f>
        <v>10794.574000000001</v>
      </c>
      <c r="F205" s="211">
        <f ca="1">IF(ISNA(VLOOKUP($D205,'DATOS | DATA'!$D$27:$G$22000,3,FALSE)),NA(),VLOOKUP($D205,'DATOS | DATA'!$D$27:$G$22000,3,FALSE))</f>
        <v>20198.847000000002</v>
      </c>
      <c r="G205" s="211">
        <f ca="1">IF(ISNA(VLOOKUP($D205,'DATOS | DATA'!$D$27:$G$22000,4,FALSE)),NA(),VLOOKUP($D205,'DATOS | DATA'!$D$27:$G$22000,4,FALSE))</f>
        <v>30993.420999999998</v>
      </c>
      <c r="I205" s="63">
        <f t="shared" ca="1" si="44"/>
        <v>45698</v>
      </c>
      <c r="J205" s="68">
        <f ca="1">IF(ISNA(VLOOKUP($I205,'DATOS | DATA'!$I$232:$K$21999,2,FALSE)),NA(),IF(VLOOKUP($I205,'DATOS | DATA'!$I$232:$K$21999,2,FALSE)="s/o",NA(),VLOOKUP($I205,'DATOS | DATA'!$I$232:$K$21999,2,FALSE)))</f>
        <v>33</v>
      </c>
      <c r="K205" s="68">
        <f ca="1">IF(ISNA(VLOOKUP($I205,'DATOS | DATA'!$I$232:$K$21999,3,FALSE)),NA(),IF(VLOOKUP($I205,'DATOS | DATA'!$I$232:$K$21999,3,FALSE)="s/o",NA(),VLOOKUP($I205,'DATOS | DATA'!$I$232:$K$21999,3,FALSE)))</f>
        <v>32.31</v>
      </c>
      <c r="M205" s="63">
        <f t="shared" ca="1" si="35"/>
        <v>45698</v>
      </c>
      <c r="N205" s="211">
        <f ca="1">IF(ISNA(VLOOKUP($M205,'DATOS | DATA'!$M$27:$O$22000,2,FALSE)),NA(),VLOOKUP($M205,'DATOS | DATA'!$M$27:$O$22000,2,FALSE))</f>
        <v>28938</v>
      </c>
      <c r="O205" s="217">
        <f ca="1">IF(ISNA(VLOOKUP($M205,'DATOS | DATA'!$M$27:$O$22000,3,FALSE)),NA(),VLOOKUP($M205,'DATOS | DATA'!$M$27:$O$22000,3,FALSE))</f>
        <v>1056.375</v>
      </c>
      <c r="Q205" s="63">
        <f t="shared" ca="1" si="37"/>
        <v>45698</v>
      </c>
      <c r="R205" s="210">
        <f ca="1">IF(ISNA(VLOOKUP($Q205,'DATOS | DATA'!$Q$27:$S$22000,2,FALSE)),NA(),VLOOKUP($Q205,'DATOS | DATA'!$Q$27:$S$22000,2,FALSE))</f>
        <v>189.80163538225</v>
      </c>
      <c r="S205" s="210">
        <f ca="1">IF(ISNA(VLOOKUP($Q205,'DATOS | DATA'!$Q$27:$S$22000,3,FALSE)),NA(),VLOOKUP($Q205,'DATOS | DATA'!$Q$27:$S$22000,3,FALSE))</f>
        <v>80.361447636811079</v>
      </c>
      <c r="T205" s="57"/>
      <c r="U205" s="63">
        <f t="shared" ca="1" si="38"/>
        <v>45698</v>
      </c>
      <c r="V205" s="217">
        <f ca="1">IF(ISNA(VLOOKUP(U205,'DATOS | DATA'!$U$210:$V$22000,2,FALSE)),NA(),VLOOKUP(U205,'DATOS | DATA'!$U$210:$V$22000,2,FALSE))</f>
        <v>48.641137689957823</v>
      </c>
      <c r="X205" s="63">
        <f t="shared" ca="1" si="39"/>
        <v>45698</v>
      </c>
      <c r="Y205" s="210">
        <f ca="1">IF(ISNA(VLOOKUP($X205,'DATOS | DATA'!$X$27:$AA$22000,2,FALSE)),NA(),VLOOKUP($X205,'DATOS | DATA'!$X$27:$AA$22000,2,FALSE))</f>
        <v>28.5</v>
      </c>
      <c r="Z205" s="210">
        <f ca="1">IF(ISNA(VLOOKUP($X205,'DATOS | DATA'!$X$27:$AA$22000,3,FALSE)),NA(),VLOOKUP($X205,'DATOS | DATA'!$X$27:$AA$22000,3,FALSE))</f>
        <v>25.5</v>
      </c>
      <c r="AA205" s="210">
        <f ca="1">IF(ISNA(VLOOKUP($X205,'DATOS | DATA'!$X$27:$AA$22000,4,FALSE)),NA(),VLOOKUP($X205,'DATOS | DATA'!$X$27:$AA$22000,4,FALSE))</f>
        <v>29.4375</v>
      </c>
      <c r="AB205" s="210">
        <f ca="1">IF(ISNA(VLOOKUP($X205,'DATOS | DATA'!$X$27:$AB$22000,5,FALSE)),NA(),VLOOKUP($X205,'DATOS | DATA'!$X$27:$AB$22000,5,FALSE))</f>
        <v>30.4375</v>
      </c>
      <c r="AD205" s="63">
        <f t="shared" ca="1" si="40"/>
        <v>45698</v>
      </c>
      <c r="AE205" s="210">
        <f ca="1">IF(ISNA(VLOOKUP($AD205,'DATOS | DATA'!$AD$27:$AF$22000,2,FALSE)),NA(),VLOOKUP($AD205,'DATOS | DATA'!$AD$27:$AF$22000,2,FALSE))</f>
        <v>36.36</v>
      </c>
      <c r="AF205" s="210">
        <f ca="1">IF(ISNA(VLOOKUP($AD205,'DATOS | DATA'!$AD$27:$AF$22000,3,FALSE)),NA(),VLOOKUP($AD205,'DATOS | DATA'!$AD$27:$AF$22000,3,FALSE))</f>
        <v>71.41</v>
      </c>
      <c r="AH205" s="63">
        <f t="shared" ca="1" si="41"/>
        <v>45698</v>
      </c>
      <c r="AI205" s="210">
        <f ca="1">IF(ISNA(VLOOKUP($AH205,'DATOS | DATA'!$AH$27:$AK$22000,2,FALSE)),NA(),VLOOKUP($AH205,'DATOS | DATA'!$AH$27:$AK$22000,2,FALSE))</f>
        <v>167.03999957065935</v>
      </c>
      <c r="AJ205" s="210">
        <f ca="1">IF(ISNA(VLOOKUP($AH205,'DATOS | DATA'!$AH$27:$AK$22000,3,FALSE)),NA(),VLOOKUP($AH205,'DATOS | DATA'!$AH$27:$AK$22000,3,FALSE))</f>
        <v>98.41988324423734</v>
      </c>
      <c r="AK205" s="210">
        <f ca="1">IF(ISNA(VLOOKUP($AH205,'DATOS | DATA'!$AH$27:$AK$22000,4,FALSE)),NA(),VLOOKUP($AH205,'DATOS | DATA'!$AH$27:$AK$22000,4,FALSE))</f>
        <v>55.799963773815911</v>
      </c>
      <c r="AM205" s="63">
        <f t="shared" ca="1" si="42"/>
        <v>45698</v>
      </c>
      <c r="AN205" s="217">
        <f ca="1">IF(ISNA(VLOOKUP($AM205,'DATOS | DATA'!$AM$27:$AP$22000,2,FALSE)),NA(),VLOOKUP($AM205,'DATOS | DATA'!$AM$27:$AP$22000,2,FALSE))</f>
        <v>239.70087703316</v>
      </c>
      <c r="AO205" s="217">
        <f ca="1">IF(ISNA(VLOOKUP($AM205,'DATOS | DATA'!$AM$27:$AP$22000,3,FALSE)),NA(),VLOOKUP($AM205,'DATOS | DATA'!$AM$27:$AP$22000,3,FALSE))</f>
        <v>252.91929299855158</v>
      </c>
      <c r="AP205" s="217">
        <f ca="1">IF(ISNA(VLOOKUP($AM205,'DATOS | DATA'!$AM$27:$AP$22000,4,FALSE)),NA(),VLOOKUP($AM205,'DATOS | DATA'!$AM$27:$AP$22000,4,FALSE))</f>
        <v>220.8589051031374</v>
      </c>
      <c r="AR205" s="63">
        <f t="shared" ca="1" si="43"/>
        <v>45698</v>
      </c>
      <c r="AS205" s="217">
        <f ca="1">IF(ISNA(VLOOKUP($AR205,'DATOS | DATA'!$AR$27:$AT$22000,2,FALSE)),NA(),VLOOKUP($AR205,'DATOS | DATA'!$AR$27:$AT$22000,2,FALSE))</f>
        <v>230.78498293515355</v>
      </c>
      <c r="AT205" s="217">
        <f ca="1">IF(ISNA(VLOOKUP($AR205,'DATOS | DATA'!$AR$27:$AT$22000,3,FALSE)),NA(),VLOOKUP($AR205,'DATOS | DATA'!$AR$27:$AT$22000,3,FALSE))</f>
        <v>97.643857018660142</v>
      </c>
      <c r="AV205" s="63">
        <f t="shared" ca="1" si="33"/>
        <v>45698</v>
      </c>
      <c r="AW205" s="211">
        <f ca="1">IF(ISNA(VLOOKUP(AV205,'DATOS | DATA'!$AV$27:$AW$21786,2,FALSE)),NA(),VLOOKUP(AV205,'DATOS | DATA'!$AV$27:$AW$21786,2,FALSE))</f>
        <v>44843.873271999997</v>
      </c>
      <c r="AY205" s="71">
        <f t="shared" ca="1" si="34"/>
        <v>45698</v>
      </c>
      <c r="AZ205" s="220">
        <f ca="1">IF(ISNA(VLOOKUP($AY205,'DATOS | DATA'!$AY$27:$BE$22000,2,FALSE)),NA(),VLOOKUP($AY205,'DATOS | DATA'!$AY$27:$BE$22000,2,FALSE))</f>
        <v>1520.1808500000002</v>
      </c>
      <c r="BA205" s="220">
        <f ca="1">IF(ISNA(VLOOKUP($AY205,'DATOS | DATA'!$AY$27:$BE$22000,3,FALSE)),NA(),VLOOKUP($AY205,'DATOS | DATA'!$AY$27:$BE$22000,3,FALSE))</f>
        <v>412.9738386696597</v>
      </c>
      <c r="BB205" s="220">
        <f ca="1">IF(ISNA(VLOOKUP($AY205,'DATOS | DATA'!$AY$27:$BE$22000,4,FALSE)),NA(),VLOOKUP($AY205,'DATOS | DATA'!$AY$27:$BE$22000,4,FALSE))</f>
        <v>-389.5390462286897</v>
      </c>
      <c r="BC205" s="220">
        <f ca="1">IF(ISNA(VLOOKUP($AY205,'DATOS | DATA'!$AY$27:$BE$22000,5,FALSE)),NA(),VLOOKUP($AY205,'DATOS | DATA'!$AY$27:$BE$22000,5,FALSE))</f>
        <v>-61.607046134359841</v>
      </c>
      <c r="BD205" s="220">
        <f ca="1">IF(ISNA(VLOOKUP($AY205,'DATOS | DATA'!$AY$27:$BE$22000,6,FALSE)),NA(),VLOOKUP($AY205,'DATOS | DATA'!$AY$27:$BE$22000,6,FALSE))</f>
        <v>-477.26036996276275</v>
      </c>
      <c r="BE205" s="220">
        <f ca="1">IF(ISNA(VLOOKUP($AY205,'DATOS | DATA'!$AY$27:$BE$22000,7,FALSE)),NA(),VLOOKUP($AY205,'DATOS | DATA'!$AY$27:$BE$22000,7,FALSE))</f>
        <v>1004.7482263438478</v>
      </c>
    </row>
    <row r="206" spans="4:57">
      <c r="D206" s="63">
        <f t="shared" ca="1" si="36"/>
        <v>45699</v>
      </c>
      <c r="E206" s="211">
        <f ca="1">IF(ISNA(VLOOKUP($D206,'DATOS | DATA'!$D$27:$G$22000,2,FALSE)),NA(),VLOOKUP($D206,'DATOS | DATA'!$D$27:$G$22000,2,FALSE))</f>
        <v>10463.678</v>
      </c>
      <c r="F206" s="211">
        <f ca="1">IF(ISNA(VLOOKUP($D206,'DATOS | DATA'!$D$27:$G$22000,3,FALSE)),NA(),VLOOKUP($D206,'DATOS | DATA'!$D$27:$G$22000,3,FALSE))</f>
        <v>20177.248</v>
      </c>
      <c r="G206" s="211">
        <f ca="1">IF(ISNA(VLOOKUP($D206,'DATOS | DATA'!$D$27:$G$22000,4,FALSE)),NA(),VLOOKUP($D206,'DATOS | DATA'!$D$27:$G$22000,4,FALSE))</f>
        <v>30640.925999999999</v>
      </c>
      <c r="I206" s="63">
        <f t="shared" ca="1" si="44"/>
        <v>45699</v>
      </c>
      <c r="J206" s="68">
        <f ca="1">IF(ISNA(VLOOKUP($I206,'DATOS | DATA'!$I$232:$K$21999,2,FALSE)),NA(),IF(VLOOKUP($I206,'DATOS | DATA'!$I$232:$K$21999,2,FALSE)="s/o",NA(),VLOOKUP($I206,'DATOS | DATA'!$I$232:$K$21999,2,FALSE)))</f>
        <v>34.479999999999997</v>
      </c>
      <c r="K206" s="68">
        <f ca="1">IF(ISNA(VLOOKUP($I206,'DATOS | DATA'!$I$232:$K$21999,3,FALSE)),NA(),IF(VLOOKUP($I206,'DATOS | DATA'!$I$232:$K$21999,3,FALSE)="s/o",NA(),VLOOKUP($I206,'DATOS | DATA'!$I$232:$K$21999,3,FALSE)))</f>
        <v>33.19</v>
      </c>
      <c r="M206" s="63">
        <f t="shared" ca="1" si="35"/>
        <v>45699</v>
      </c>
      <c r="N206" s="211">
        <f ca="1">IF(ISNA(VLOOKUP($M206,'DATOS | DATA'!$M$27:$O$22000,2,FALSE)),NA(),VLOOKUP($M206,'DATOS | DATA'!$M$27:$O$22000,2,FALSE))</f>
        <v>28898</v>
      </c>
      <c r="O206" s="217">
        <f ca="1">IF(ISNA(VLOOKUP($M206,'DATOS | DATA'!$M$27:$O$22000,3,FALSE)),NA(),VLOOKUP($M206,'DATOS | DATA'!$M$27:$O$22000,3,FALSE))</f>
        <v>1056.625</v>
      </c>
      <c r="Q206" s="63">
        <f t="shared" ca="1" si="37"/>
        <v>45699</v>
      </c>
      <c r="R206" s="210">
        <f ca="1">IF(ISNA(VLOOKUP($Q206,'DATOS | DATA'!$Q$27:$S$22000,2,FALSE)),NA(),VLOOKUP($Q206,'DATOS | DATA'!$Q$27:$S$22000,2,FALSE))</f>
        <v>189.5310611140907</v>
      </c>
      <c r="S206" s="210">
        <f ca="1">IF(ISNA(VLOOKUP($Q206,'DATOS | DATA'!$Q$27:$S$22000,3,FALSE)),NA(),VLOOKUP($Q206,'DATOS | DATA'!$Q$27:$S$22000,3,FALSE))</f>
        <v>80.213406557476489</v>
      </c>
      <c r="T206" s="57"/>
      <c r="U206" s="63">
        <f t="shared" ca="1" si="38"/>
        <v>45699</v>
      </c>
      <c r="V206" s="217">
        <f ca="1">IF(ISNA(VLOOKUP(U206,'DATOS | DATA'!$U$210:$V$22000,2,FALSE)),NA(),VLOOKUP(U206,'DATOS | DATA'!$U$210:$V$22000,2,FALSE))</f>
        <v>48.231867964321481</v>
      </c>
      <c r="X206" s="63">
        <f t="shared" ca="1" si="39"/>
        <v>45699</v>
      </c>
      <c r="Y206" s="210">
        <f ca="1">IF(ISNA(VLOOKUP($X206,'DATOS | DATA'!$X$27:$AA$22000,2,FALSE)),NA(),VLOOKUP($X206,'DATOS | DATA'!$X$27:$AA$22000,2,FALSE))</f>
        <v>29.1875</v>
      </c>
      <c r="Z206" s="210">
        <f ca="1">IF(ISNA(VLOOKUP($X206,'DATOS | DATA'!$X$27:$AA$22000,3,FALSE)),NA(),VLOOKUP($X206,'DATOS | DATA'!$X$27:$AA$22000,3,FALSE))</f>
        <v>26.96</v>
      </c>
      <c r="AA206" s="210">
        <f ca="1">IF(ISNA(VLOOKUP($X206,'DATOS | DATA'!$X$27:$AA$22000,4,FALSE)),NA(),VLOOKUP($X206,'DATOS | DATA'!$X$27:$AA$22000,4,FALSE))</f>
        <v>29.75</v>
      </c>
      <c r="AB206" s="210">
        <f ca="1">IF(ISNA(VLOOKUP($X206,'DATOS | DATA'!$X$27:$AB$22000,5,FALSE)),NA(),VLOOKUP($X206,'DATOS | DATA'!$X$27:$AB$22000,5,FALSE))</f>
        <v>30.375</v>
      </c>
      <c r="AD206" s="63">
        <f t="shared" ca="1" si="40"/>
        <v>45699</v>
      </c>
      <c r="AE206" s="210">
        <f ca="1">IF(ISNA(VLOOKUP($AD206,'DATOS | DATA'!$AD$27:$AF$22000,2,FALSE)),NA(),VLOOKUP($AD206,'DATOS | DATA'!$AD$27:$AF$22000,2,FALSE))</f>
        <v>35.590000000000003</v>
      </c>
      <c r="AF206" s="210">
        <f ca="1">IF(ISNA(VLOOKUP($AD206,'DATOS | DATA'!$AD$27:$AF$22000,3,FALSE)),NA(),VLOOKUP($AD206,'DATOS | DATA'!$AD$27:$AF$22000,3,FALSE))</f>
        <v>68.37</v>
      </c>
      <c r="AH206" s="63">
        <f t="shared" ca="1" si="41"/>
        <v>45699</v>
      </c>
      <c r="AI206" s="210">
        <f ca="1">IF(ISNA(VLOOKUP($AH206,'DATOS | DATA'!$AH$27:$AK$22000,2,FALSE)),NA(),VLOOKUP($AH206,'DATOS | DATA'!$AH$27:$AK$22000,2,FALSE))</f>
        <v>166.50316655667706</v>
      </c>
      <c r="AJ206" s="210">
        <f ca="1">IF(ISNA(VLOOKUP($AH206,'DATOS | DATA'!$AH$27:$AK$22000,3,FALSE)),NA(),VLOOKUP($AH206,'DATOS | DATA'!$AH$27:$AK$22000,3,FALSE))</f>
        <v>98.248293605237663</v>
      </c>
      <c r="AK206" s="210">
        <f ca="1">IF(ISNA(VLOOKUP($AH206,'DATOS | DATA'!$AH$27:$AK$22000,4,FALSE)),NA(),VLOOKUP($AH206,'DATOS | DATA'!$AH$27:$AK$22000,4,FALSE))</f>
        <v>55.596414024208762</v>
      </c>
      <c r="AM206" s="63">
        <f t="shared" ca="1" si="42"/>
        <v>45699</v>
      </c>
      <c r="AN206" s="217">
        <f ca="1">IF(ISNA(VLOOKUP($AM206,'DATOS | DATA'!$AM$27:$AP$22000,2,FALSE)),NA(),VLOOKUP($AM206,'DATOS | DATA'!$AM$27:$AP$22000,2,FALSE))</f>
        <v>238.9927932170246</v>
      </c>
      <c r="AO206" s="217">
        <f ca="1">IF(ISNA(VLOOKUP($AM206,'DATOS | DATA'!$AM$27:$AP$22000,3,FALSE)),NA(),VLOOKUP($AM206,'DATOS | DATA'!$AM$27:$AP$22000,3,FALSE))</f>
        <v>252.41812624924464</v>
      </c>
      <c r="AP206" s="217">
        <f ca="1">IF(ISNA(VLOOKUP($AM206,'DATOS | DATA'!$AM$27:$AP$22000,4,FALSE)),NA(),VLOOKUP($AM206,'DATOS | DATA'!$AM$27:$AP$22000,4,FALSE))</f>
        <v>219.40665191946528</v>
      </c>
      <c r="AR206" s="63">
        <f t="shared" ca="1" si="43"/>
        <v>45699</v>
      </c>
      <c r="AS206" s="217">
        <f ca="1">IF(ISNA(VLOOKUP($AR206,'DATOS | DATA'!$AR$27:$AT$22000,2,FALSE)),NA(),VLOOKUP($AR206,'DATOS | DATA'!$AR$27:$AT$22000,2,FALSE))</f>
        <v>231.26835207333664</v>
      </c>
      <c r="AT206" s="217">
        <f ca="1">IF(ISNA(VLOOKUP($AR206,'DATOS | DATA'!$AR$27:$AT$22000,3,FALSE)),NA(),VLOOKUP($AR206,'DATOS | DATA'!$AR$27:$AT$22000,3,FALSE))</f>
        <v>97.332499170736014</v>
      </c>
      <c r="AV206" s="63">
        <f t="shared" ca="1" si="33"/>
        <v>45699</v>
      </c>
      <c r="AW206" s="211">
        <f ca="1">IF(ISNA(VLOOKUP(AV206,'DATOS | DATA'!$AV$27:$AW$21786,2,FALSE)),NA(),VLOOKUP(AV206,'DATOS | DATA'!$AV$27:$AW$21786,2,FALSE))</f>
        <v>44561.459969999996</v>
      </c>
      <c r="AY206" s="71">
        <f t="shared" ca="1" si="34"/>
        <v>45699</v>
      </c>
      <c r="AZ206" s="220">
        <f ca="1">IF(ISNA(VLOOKUP($AY206,'DATOS | DATA'!$AY$27:$BE$22000,2,FALSE)),NA(),VLOOKUP($AY206,'DATOS | DATA'!$AY$27:$BE$22000,2,FALSE))</f>
        <v>1416.5250850000002</v>
      </c>
      <c r="BA206" s="220">
        <f ca="1">IF(ISNA(VLOOKUP($AY206,'DATOS | DATA'!$AY$27:$BE$22000,3,FALSE)),NA(),VLOOKUP($AY206,'DATOS | DATA'!$AY$27:$BE$22000,3,FALSE))</f>
        <v>409.44090572138981</v>
      </c>
      <c r="BB206" s="220">
        <f ca="1">IF(ISNA(VLOOKUP($AY206,'DATOS | DATA'!$AY$27:$BE$22000,4,FALSE)),NA(),VLOOKUP($AY206,'DATOS | DATA'!$AY$27:$BE$22000,4,FALSE))</f>
        <v>-293.79971679501966</v>
      </c>
      <c r="BC206" s="220">
        <f ca="1">IF(ISNA(VLOOKUP($AY206,'DATOS | DATA'!$AY$27:$BE$22000,5,FALSE)),NA(),VLOOKUP($AY206,'DATOS | DATA'!$AY$27:$BE$22000,5,FALSE))</f>
        <v>291.5258034229401</v>
      </c>
      <c r="BD206" s="220">
        <f ca="1">IF(ISNA(VLOOKUP($AY206,'DATOS | DATA'!$AY$27:$BE$22000,6,FALSE)),NA(),VLOOKUP($AY206,'DATOS | DATA'!$AY$27:$BE$22000,6,FALSE))</f>
        <v>-427.12885713337903</v>
      </c>
      <c r="BE206" s="220">
        <f ca="1">IF(ISNA(VLOOKUP($AY206,'DATOS | DATA'!$AY$27:$BE$22000,7,FALSE)),NA(),VLOOKUP($AY206,'DATOS | DATA'!$AY$27:$BE$22000,7,FALSE))</f>
        <v>1396.5632202159316</v>
      </c>
    </row>
    <row r="207" spans="4:57">
      <c r="D207" s="63">
        <f t="shared" ca="1" si="36"/>
        <v>45700</v>
      </c>
      <c r="E207" s="211">
        <f ca="1">IF(ISNA(VLOOKUP($D207,'DATOS | DATA'!$D$27:$G$22000,2,FALSE)),NA(),VLOOKUP($D207,'DATOS | DATA'!$D$27:$G$22000,2,FALSE))</f>
        <v>10277.415000000001</v>
      </c>
      <c r="F207" s="211">
        <f ca="1">IF(ISNA(VLOOKUP($D207,'DATOS | DATA'!$D$27:$G$22000,3,FALSE)),NA(),VLOOKUP($D207,'DATOS | DATA'!$D$27:$G$22000,3,FALSE))</f>
        <v>20159.45</v>
      </c>
      <c r="G207" s="211">
        <f ca="1">IF(ISNA(VLOOKUP($D207,'DATOS | DATA'!$D$27:$G$22000,4,FALSE)),NA(),VLOOKUP($D207,'DATOS | DATA'!$D$27:$G$22000,4,FALSE))</f>
        <v>30436.865000000002</v>
      </c>
      <c r="I207" s="63">
        <f t="shared" ca="1" si="44"/>
        <v>45700</v>
      </c>
      <c r="J207" s="68">
        <f ca="1">IF(ISNA(VLOOKUP($I207,'DATOS | DATA'!$I$232:$K$21999,2,FALSE)),NA(),IF(VLOOKUP($I207,'DATOS | DATA'!$I$232:$K$21999,2,FALSE)="s/o",NA(),VLOOKUP($I207,'DATOS | DATA'!$I$232:$K$21999,2,FALSE)))</f>
        <v>32.46</v>
      </c>
      <c r="K207" s="68">
        <f ca="1">IF(ISNA(VLOOKUP($I207,'DATOS | DATA'!$I$232:$K$21999,3,FALSE)),NA(),IF(VLOOKUP($I207,'DATOS | DATA'!$I$232:$K$21999,3,FALSE)="s/o",NA(),VLOOKUP($I207,'DATOS | DATA'!$I$232:$K$21999,3,FALSE)))</f>
        <v>31.85</v>
      </c>
      <c r="M207" s="63">
        <f t="shared" ca="1" si="35"/>
        <v>45700</v>
      </c>
      <c r="N207" s="211">
        <f ca="1">IF(ISNA(VLOOKUP($M207,'DATOS | DATA'!$M$27:$O$22000,2,FALSE)),NA(),VLOOKUP($M207,'DATOS | DATA'!$M$27:$O$22000,2,FALSE))</f>
        <v>28925</v>
      </c>
      <c r="O207" s="217">
        <f ca="1">IF(ISNA(VLOOKUP($M207,'DATOS | DATA'!$M$27:$O$22000,3,FALSE)),NA(),VLOOKUP($M207,'DATOS | DATA'!$M$27:$O$22000,3,FALSE))</f>
        <v>1056.875</v>
      </c>
      <c r="Q207" s="63">
        <f t="shared" ca="1" si="37"/>
        <v>45700</v>
      </c>
      <c r="R207" s="210">
        <f ca="1">IF(ISNA(VLOOKUP($Q207,'DATOS | DATA'!$Q$27:$S$22000,2,FALSE)),NA(),VLOOKUP($Q207,'DATOS | DATA'!$Q$27:$S$22000,2,FALSE))</f>
        <v>189.33171725863741</v>
      </c>
      <c r="S207" s="210">
        <f ca="1">IF(ISNA(VLOOKUP($Q207,'DATOS | DATA'!$Q$27:$S$22000,3,FALSE)),NA(),VLOOKUP($Q207,'DATOS | DATA'!$Q$27:$S$22000,3,FALSE))</f>
        <v>80.150703660483359</v>
      </c>
      <c r="T207" s="57"/>
      <c r="U207" s="63">
        <f t="shared" ca="1" si="38"/>
        <v>45700</v>
      </c>
      <c r="V207" s="217">
        <f ca="1">IF(ISNA(VLOOKUP(U207,'DATOS | DATA'!$U$210:$V$22000,2,FALSE)),NA(),VLOOKUP(U207,'DATOS | DATA'!$U$210:$V$22000,2,FALSE))</f>
        <v>48.086284773590783</v>
      </c>
      <c r="X207" s="63">
        <f t="shared" ca="1" si="39"/>
        <v>45700</v>
      </c>
      <c r="Y207" s="210">
        <f ca="1">IF(ISNA(VLOOKUP($X207,'DATOS | DATA'!$X$27:$AA$22000,2,FALSE)),NA(),VLOOKUP($X207,'DATOS | DATA'!$X$27:$AA$22000,2,FALSE))</f>
        <v>28.625</v>
      </c>
      <c r="Z207" s="210">
        <f ca="1">IF(ISNA(VLOOKUP($X207,'DATOS | DATA'!$X$27:$AA$22000,3,FALSE)),NA(),VLOOKUP($X207,'DATOS | DATA'!$X$27:$AA$22000,3,FALSE))</f>
        <v>23.06</v>
      </c>
      <c r="AA207" s="210">
        <f ca="1">IF(ISNA(VLOOKUP($X207,'DATOS | DATA'!$X$27:$AA$22000,4,FALSE)),NA(),VLOOKUP($X207,'DATOS | DATA'!$X$27:$AA$22000,4,FALSE))</f>
        <v>29.3125</v>
      </c>
      <c r="AB207" s="210">
        <f ca="1">IF(ISNA(VLOOKUP($X207,'DATOS | DATA'!$X$27:$AB$22000,5,FALSE)),NA(),VLOOKUP($X207,'DATOS | DATA'!$X$27:$AB$22000,5,FALSE))</f>
        <v>30.1875</v>
      </c>
      <c r="AD207" s="63">
        <f t="shared" ca="1" si="40"/>
        <v>45700</v>
      </c>
      <c r="AE207" s="210">
        <f ca="1">IF(ISNA(VLOOKUP($AD207,'DATOS | DATA'!$AD$27:$AF$22000,2,FALSE)),NA(),VLOOKUP($AD207,'DATOS | DATA'!$AD$27:$AF$22000,2,FALSE))</f>
        <v>35.54</v>
      </c>
      <c r="AF207" s="210">
        <f ca="1">IF(ISNA(VLOOKUP($AD207,'DATOS | DATA'!$AD$27:$AF$22000,3,FALSE)),NA(),VLOOKUP($AD207,'DATOS | DATA'!$AD$27:$AF$22000,3,FALSE))</f>
        <v>69.98</v>
      </c>
      <c r="AH207" s="63">
        <f t="shared" ca="1" si="41"/>
        <v>45700</v>
      </c>
      <c r="AI207" s="210">
        <f ca="1">IF(ISNA(VLOOKUP($AH207,'DATOS | DATA'!$AH$27:$AK$22000,2,FALSE)),NA(),VLOOKUP($AH207,'DATOS | DATA'!$AH$27:$AK$22000,2,FALSE))</f>
        <v>166.04261523434687</v>
      </c>
      <c r="AJ207" s="210">
        <f ca="1">IF(ISNA(VLOOKUP($AH207,'DATOS | DATA'!$AH$27:$AK$22000,3,FALSE)),NA(),VLOOKUP($AH207,'DATOS | DATA'!$AH$27:$AK$22000,3,FALSE))</f>
        <v>98.179091096063487</v>
      </c>
      <c r="AK207" s="210">
        <f ca="1">IF(ISNA(VLOOKUP($AH207,'DATOS | DATA'!$AH$27:$AK$22000,4,FALSE)),NA(),VLOOKUP($AH207,'DATOS | DATA'!$AH$27:$AK$22000,4,FALSE))</f>
        <v>55.513092862993084</v>
      </c>
      <c r="AM207" s="63">
        <f t="shared" ca="1" si="42"/>
        <v>45700</v>
      </c>
      <c r="AN207" s="217">
        <f ca="1">IF(ISNA(VLOOKUP($AM207,'DATOS | DATA'!$AM$27:$AP$22000,2,FALSE)),NA(),VLOOKUP($AM207,'DATOS | DATA'!$AM$27:$AP$22000,2,FALSE))</f>
        <v>238.22888426213686</v>
      </c>
      <c r="AO207" s="217">
        <f ca="1">IF(ISNA(VLOOKUP($AM207,'DATOS | DATA'!$AM$27:$AP$22000,3,FALSE)),NA(),VLOOKUP($AM207,'DATOS | DATA'!$AM$27:$AP$22000,3,FALSE))</f>
        <v>251.77165878814574</v>
      </c>
      <c r="AP207" s="217">
        <f ca="1">IF(ISNA(VLOOKUP($AM207,'DATOS | DATA'!$AM$27:$AP$22000,4,FALSE)),NA(),VLOOKUP($AM207,'DATOS | DATA'!$AM$27:$AP$22000,4,FALSE))</f>
        <v>217.96577285482078</v>
      </c>
      <c r="AR207" s="63">
        <f t="shared" ca="1" si="43"/>
        <v>45700</v>
      </c>
      <c r="AS207" s="217">
        <f ca="1">IF(ISNA(VLOOKUP($AR207,'DATOS | DATA'!$AR$27:$AT$22000,2,FALSE)),NA(),VLOOKUP($AR207,'DATOS | DATA'!$AR$27:$AT$22000,2,FALSE))</f>
        <v>231.66559588821073</v>
      </c>
      <c r="AT207" s="217">
        <f ca="1">IF(ISNA(VLOOKUP($AR207,'DATOS | DATA'!$AR$27:$AT$22000,3,FALSE)),NA(),VLOOKUP($AR207,'DATOS | DATA'!$AR$27:$AT$22000,3,FALSE))</f>
        <v>96.996117116171689</v>
      </c>
      <c r="AV207" s="63">
        <f t="shared" ca="1" si="33"/>
        <v>45700</v>
      </c>
      <c r="AW207" s="211">
        <f ca="1">IF(ISNA(VLOOKUP(AV207,'DATOS | DATA'!$AV$27:$AW$21786,2,FALSE)),NA(),VLOOKUP(AV207,'DATOS | DATA'!$AV$27:$AW$21786,2,FALSE))</f>
        <v>44673.843546000004</v>
      </c>
      <c r="AY207" s="71">
        <f t="shared" ca="1" si="34"/>
        <v>45700</v>
      </c>
      <c r="AZ207" s="220">
        <f ca="1">IF(ISNA(VLOOKUP($AY207,'DATOS | DATA'!$AY$27:$BE$22000,2,FALSE)),NA(),VLOOKUP($AY207,'DATOS | DATA'!$AY$27:$BE$22000,2,FALSE))</f>
        <v>1421.1286850000004</v>
      </c>
      <c r="BA207" s="220">
        <f ca="1">IF(ISNA(VLOOKUP($AY207,'DATOS | DATA'!$AY$27:$BE$22000,3,FALSE)),NA(),VLOOKUP($AY207,'DATOS | DATA'!$AY$27:$BE$22000,3,FALSE))</f>
        <v>411.34830043323956</v>
      </c>
      <c r="BB207" s="220">
        <f ca="1">IF(ISNA(VLOOKUP($AY207,'DATOS | DATA'!$AY$27:$BE$22000,4,FALSE)),NA(),VLOOKUP($AY207,'DATOS | DATA'!$AY$27:$BE$22000,4,FALSE))</f>
        <v>-28.657280697089661</v>
      </c>
      <c r="BC207" s="220">
        <f ca="1">IF(ISNA(VLOOKUP($AY207,'DATOS | DATA'!$AY$27:$BE$22000,5,FALSE)),NA(),VLOOKUP($AY207,'DATOS | DATA'!$AY$27:$BE$22000,5,FALSE))</f>
        <v>-1161.34368606156</v>
      </c>
      <c r="BD207" s="220">
        <f ca="1">IF(ISNA(VLOOKUP($AY207,'DATOS | DATA'!$AY$27:$BE$22000,6,FALSE)),NA(),VLOOKUP($AY207,'DATOS | DATA'!$AY$27:$BE$22000,6,FALSE))</f>
        <v>-328.25534046010728</v>
      </c>
      <c r="BE207" s="220">
        <f ca="1">IF(ISNA(VLOOKUP($AY207,'DATOS | DATA'!$AY$27:$BE$22000,7,FALSE)),NA(),VLOOKUP($AY207,'DATOS | DATA'!$AY$27:$BE$22000,7,FALSE))</f>
        <v>314.22067821448297</v>
      </c>
    </row>
    <row r="208" spans="4:57">
      <c r="D208" s="63">
        <f t="shared" ca="1" si="36"/>
        <v>45701</v>
      </c>
      <c r="E208" s="211">
        <f ca="1">IF(ISNA(VLOOKUP($D208,'DATOS | DATA'!$D$27:$G$22000,2,FALSE)),NA(),VLOOKUP($D208,'DATOS | DATA'!$D$27:$G$22000,2,FALSE))</f>
        <v>10379.834000000001</v>
      </c>
      <c r="F208" s="211">
        <f ca="1">IF(ISNA(VLOOKUP($D208,'DATOS | DATA'!$D$27:$G$22000,3,FALSE)),NA(),VLOOKUP($D208,'DATOS | DATA'!$D$27:$G$22000,3,FALSE))</f>
        <v>20153.361000000001</v>
      </c>
      <c r="G208" s="211">
        <f ca="1">IF(ISNA(VLOOKUP($D208,'DATOS | DATA'!$D$27:$G$22000,4,FALSE)),NA(),VLOOKUP($D208,'DATOS | DATA'!$D$27:$G$22000,4,FALSE))</f>
        <v>30533.195</v>
      </c>
      <c r="I208" s="63">
        <f t="shared" ca="1" si="44"/>
        <v>45701</v>
      </c>
      <c r="J208" s="68">
        <f ca="1">IF(ISNA(VLOOKUP($I208,'DATOS | DATA'!$I$232:$K$21999,2,FALSE)),NA(),IF(VLOOKUP($I208,'DATOS | DATA'!$I$232:$K$21999,2,FALSE)="s/o",NA(),VLOOKUP($I208,'DATOS | DATA'!$I$232:$K$21999,2,FALSE)))</f>
        <v>32.82</v>
      </c>
      <c r="K208" s="68">
        <f ca="1">IF(ISNA(VLOOKUP($I208,'DATOS | DATA'!$I$232:$K$21999,3,FALSE)),NA(),IF(VLOOKUP($I208,'DATOS | DATA'!$I$232:$K$21999,3,FALSE)="s/o",NA(),VLOOKUP($I208,'DATOS | DATA'!$I$232:$K$21999,3,FALSE)))</f>
        <v>32.06</v>
      </c>
      <c r="M208" s="63">
        <f t="shared" ca="1" si="35"/>
        <v>45701</v>
      </c>
      <c r="N208" s="211">
        <f ca="1">IF(ISNA(VLOOKUP($M208,'DATOS | DATA'!$M$27:$O$22000,2,FALSE)),NA(),VLOOKUP($M208,'DATOS | DATA'!$M$27:$O$22000,2,FALSE))</f>
        <v>28894</v>
      </c>
      <c r="O208" s="217">
        <f ca="1">IF(ISNA(VLOOKUP($M208,'DATOS | DATA'!$M$27:$O$22000,3,FALSE)),NA(),VLOOKUP($M208,'DATOS | DATA'!$M$27:$O$22000,3,FALSE))</f>
        <v>1057.4583</v>
      </c>
      <c r="Q208" s="63">
        <f t="shared" ca="1" si="37"/>
        <v>45701</v>
      </c>
      <c r="R208" s="210">
        <f ca="1">IF(ISNA(VLOOKUP($Q208,'DATOS | DATA'!$Q$27:$S$22000,2,FALSE)),NA(),VLOOKUP($Q208,'DATOS | DATA'!$Q$27:$S$22000,2,FALSE))</f>
        <v>189.61627590102671</v>
      </c>
      <c r="S208" s="210">
        <f ca="1">IF(ISNA(VLOOKUP($Q208,'DATOS | DATA'!$Q$27:$S$22000,3,FALSE)),NA(),VLOOKUP($Q208,'DATOS | DATA'!$Q$27:$S$22000,3,FALSE))</f>
        <v>80.273847293948222</v>
      </c>
      <c r="T208" s="57"/>
      <c r="U208" s="63">
        <f t="shared" ca="1" si="38"/>
        <v>45701</v>
      </c>
      <c r="V208" s="217">
        <f ca="1">IF(ISNA(VLOOKUP(U208,'DATOS | DATA'!$U$210:$V$22000,2,FALSE)),NA(),VLOOKUP(U208,'DATOS | DATA'!$U$210:$V$22000,2,FALSE))</f>
        <v>46.518012248048457</v>
      </c>
      <c r="X208" s="63">
        <f t="shared" ca="1" si="39"/>
        <v>45701</v>
      </c>
      <c r="Y208" s="210">
        <f ca="1">IF(ISNA(VLOOKUP($X208,'DATOS | DATA'!$X$27:$AA$22000,2,FALSE)),NA(),VLOOKUP($X208,'DATOS | DATA'!$X$27:$AA$22000,2,FALSE))</f>
        <v>28.125</v>
      </c>
      <c r="Z208" s="210">
        <f ca="1">IF(ISNA(VLOOKUP($X208,'DATOS | DATA'!$X$27:$AA$22000,3,FALSE)),NA(),VLOOKUP($X208,'DATOS | DATA'!$X$27:$AA$22000,3,FALSE))</f>
        <v>23.47</v>
      </c>
      <c r="AA208" s="210">
        <f ca="1">IF(ISNA(VLOOKUP($X208,'DATOS | DATA'!$X$27:$AA$22000,4,FALSE)),NA(),VLOOKUP($X208,'DATOS | DATA'!$X$27:$AA$22000,4,FALSE))</f>
        <v>29</v>
      </c>
      <c r="AB208" s="210">
        <f ca="1">IF(ISNA(VLOOKUP($X208,'DATOS | DATA'!$X$27:$AB$22000,5,FALSE)),NA(),VLOOKUP($X208,'DATOS | DATA'!$X$27:$AB$22000,5,FALSE))</f>
        <v>30.25</v>
      </c>
      <c r="AD208" s="63">
        <f t="shared" ca="1" si="40"/>
        <v>45701</v>
      </c>
      <c r="AE208" s="210">
        <f ca="1">IF(ISNA(VLOOKUP($AD208,'DATOS | DATA'!$AD$27:$AF$22000,2,FALSE)),NA(),VLOOKUP($AD208,'DATOS | DATA'!$AD$27:$AF$22000,2,FALSE))</f>
        <v>35.58</v>
      </c>
      <c r="AF208" s="210">
        <f ca="1">IF(ISNA(VLOOKUP($AD208,'DATOS | DATA'!$AD$27:$AF$22000,3,FALSE)),NA(),VLOOKUP($AD208,'DATOS | DATA'!$AD$27:$AF$22000,3,FALSE))</f>
        <v>67.44</v>
      </c>
      <c r="AH208" s="63">
        <f t="shared" ca="1" si="41"/>
        <v>45701</v>
      </c>
      <c r="AI208" s="210">
        <f ca="1">IF(ISNA(VLOOKUP($AH208,'DATOS | DATA'!$AH$27:$AK$22000,2,FALSE)),NA(),VLOOKUP($AH208,'DATOS | DATA'!$AH$27:$AK$22000,2,FALSE))</f>
        <v>165.53750785558833</v>
      </c>
      <c r="AJ208" s="210">
        <f ca="1">IF(ISNA(VLOOKUP($AH208,'DATOS | DATA'!$AH$27:$AK$22000,3,FALSE)),NA(),VLOOKUP($AH208,'DATOS | DATA'!$AH$27:$AK$22000,3,FALSE))</f>
        <v>98.233717370733942</v>
      </c>
      <c r="AK208" s="210">
        <f ca="1">IF(ISNA(VLOOKUP($AH208,'DATOS | DATA'!$AH$27:$AK$22000,4,FALSE)),NA(),VLOOKUP($AH208,'DATOS | DATA'!$AH$27:$AK$22000,4,FALSE))</f>
        <v>55.619545053856001</v>
      </c>
      <c r="AM208" s="63">
        <f t="shared" ca="1" si="42"/>
        <v>45701</v>
      </c>
      <c r="AN208" s="217">
        <f ca="1">IF(ISNA(VLOOKUP($AM208,'DATOS | DATA'!$AM$27:$AP$22000,2,FALSE)),NA(),VLOOKUP($AM208,'DATOS | DATA'!$AM$27:$AP$22000,2,FALSE))</f>
        <v>237.58266641904893</v>
      </c>
      <c r="AO208" s="217">
        <f ca="1">IF(ISNA(VLOOKUP($AM208,'DATOS | DATA'!$AM$27:$AP$22000,3,FALSE)),NA(),VLOOKUP($AM208,'DATOS | DATA'!$AM$27:$AP$22000,3,FALSE))</f>
        <v>251.60325355271493</v>
      </c>
      <c r="AP208" s="217">
        <f ca="1">IF(ISNA(VLOOKUP($AM208,'DATOS | DATA'!$AM$27:$AP$22000,4,FALSE)),NA(),VLOOKUP($AM208,'DATOS | DATA'!$AM$27:$AP$22000,4,FALSE))</f>
        <v>216.31414022361452</v>
      </c>
      <c r="AR208" s="63">
        <f t="shared" ca="1" si="43"/>
        <v>45701</v>
      </c>
      <c r="AS208" s="217">
        <f ca="1">IF(ISNA(VLOOKUP($AR208,'DATOS | DATA'!$AR$27:$AT$22000,2,FALSE)),NA(),VLOOKUP($AR208,'DATOS | DATA'!$AR$27:$AT$22000,2,FALSE))</f>
        <v>231.99903952189533</v>
      </c>
      <c r="AT208" s="217">
        <f ca="1">IF(ISNA(VLOOKUP($AR208,'DATOS | DATA'!$AR$27:$AT$22000,3,FALSE)),NA(),VLOOKUP($AR208,'DATOS | DATA'!$AR$27:$AT$22000,3,FALSE))</f>
        <v>96.651356222761706</v>
      </c>
      <c r="AV208" s="63">
        <f t="shared" ca="1" si="33"/>
        <v>45701</v>
      </c>
      <c r="AW208" s="211">
        <f ca="1">IF(ISNA(VLOOKUP(AV208,'DATOS | DATA'!$AV$27:$AW$21786,2,FALSE)),NA(),VLOOKUP(AV208,'DATOS | DATA'!$AV$27:$AW$21786,2,FALSE))</f>
        <v>43808.521005000002</v>
      </c>
      <c r="AY208" s="71">
        <f t="shared" ca="1" si="34"/>
        <v>45701</v>
      </c>
      <c r="AZ208" s="220">
        <f ca="1">IF(ISNA(VLOOKUP($AY208,'DATOS | DATA'!$AY$27:$BE$22000,2,FALSE)),NA(),VLOOKUP($AY208,'DATOS | DATA'!$AY$27:$BE$22000,2,FALSE))</f>
        <v>1338.5100750000001</v>
      </c>
      <c r="BA208" s="220">
        <f ca="1">IF(ISNA(VLOOKUP($AY208,'DATOS | DATA'!$AY$27:$BE$22000,3,FALSE)),NA(),VLOOKUP($AY208,'DATOS | DATA'!$AY$27:$BE$22000,3,FALSE))</f>
        <v>-1789.5268138792305</v>
      </c>
      <c r="BB208" s="220">
        <f ca="1">IF(ISNA(VLOOKUP($AY208,'DATOS | DATA'!$AY$27:$BE$22000,4,FALSE)),NA(),VLOOKUP($AY208,'DATOS | DATA'!$AY$27:$BE$22000,4,FALSE))</f>
        <v>-62.895356235819577</v>
      </c>
      <c r="BC208" s="220">
        <f ca="1">IF(ISNA(VLOOKUP($AY208,'DATOS | DATA'!$AY$27:$BE$22000,5,FALSE)),NA(),VLOOKUP($AY208,'DATOS | DATA'!$AY$27:$BE$22000,5,FALSE))</f>
        <v>1132.0511148935598</v>
      </c>
      <c r="BD208" s="220">
        <f ca="1">IF(ISNA(VLOOKUP($AY208,'DATOS | DATA'!$AY$27:$BE$22000,6,FALSE)),NA(),VLOOKUP($AY208,'DATOS | DATA'!$AY$27:$BE$22000,6,FALSE))</f>
        <v>-273.64975154687573</v>
      </c>
      <c r="BE208" s="220">
        <f ca="1">IF(ISNA(VLOOKUP($AY208,'DATOS | DATA'!$AY$27:$BE$22000,7,FALSE)),NA(),VLOOKUP($AY208,'DATOS | DATA'!$AY$27:$BE$22000,7,FALSE))</f>
        <v>344.48926823163407</v>
      </c>
    </row>
    <row r="209" spans="4:57">
      <c r="D209" s="63">
        <f t="shared" ca="1" si="36"/>
        <v>45702</v>
      </c>
      <c r="E209" s="211">
        <f ca="1">IF(ISNA(VLOOKUP($D209,'DATOS | DATA'!$D$27:$G$22000,2,FALSE)),NA(),VLOOKUP($D209,'DATOS | DATA'!$D$27:$G$22000,2,FALSE))</f>
        <v>10235.096</v>
      </c>
      <c r="F209" s="211">
        <f ca="1">IF(ISNA(VLOOKUP($D209,'DATOS | DATA'!$D$27:$G$22000,3,FALSE)),NA(),VLOOKUP($D209,'DATOS | DATA'!$D$27:$G$22000,3,FALSE))</f>
        <v>20153.623</v>
      </c>
      <c r="G209" s="211">
        <f ca="1">IF(ISNA(VLOOKUP($D209,'DATOS | DATA'!$D$27:$G$22000,4,FALSE)),NA(),VLOOKUP($D209,'DATOS | DATA'!$D$27:$G$22000,4,FALSE))</f>
        <v>30388.719000000001</v>
      </c>
      <c r="I209" s="63">
        <f t="shared" ca="1" si="44"/>
        <v>45702</v>
      </c>
      <c r="J209" s="68">
        <f ca="1">IF(ISNA(VLOOKUP($I209,'DATOS | DATA'!$I$232:$K$21999,2,FALSE)),NA(),IF(VLOOKUP($I209,'DATOS | DATA'!$I$232:$K$21999,2,FALSE)="s/o",NA(),VLOOKUP($I209,'DATOS | DATA'!$I$232:$K$21999,2,FALSE)))</f>
        <v>31.43</v>
      </c>
      <c r="K209" s="68">
        <f ca="1">IF(ISNA(VLOOKUP($I209,'DATOS | DATA'!$I$232:$K$21999,3,FALSE)),NA(),IF(VLOOKUP($I209,'DATOS | DATA'!$I$232:$K$21999,3,FALSE)="s/o",NA(),VLOOKUP($I209,'DATOS | DATA'!$I$232:$K$21999,3,FALSE)))</f>
        <v>31.96</v>
      </c>
      <c r="M209" s="63">
        <f t="shared" ca="1" si="35"/>
        <v>45702</v>
      </c>
      <c r="N209" s="211">
        <f ca="1">IF(ISNA(VLOOKUP($M209,'DATOS | DATA'!$M$27:$O$22000,2,FALSE)),NA(),VLOOKUP($M209,'DATOS | DATA'!$M$27:$O$22000,2,FALSE))</f>
        <v>28801</v>
      </c>
      <c r="O209" s="217">
        <f ca="1">IF(ISNA(VLOOKUP($M209,'DATOS | DATA'!$M$27:$O$22000,3,FALSE)),NA(),VLOOKUP($M209,'DATOS | DATA'!$M$27:$O$22000,3,FALSE))</f>
        <v>1058.5</v>
      </c>
      <c r="Q209" s="63">
        <f t="shared" ca="1" si="37"/>
        <v>45702</v>
      </c>
      <c r="R209" s="210">
        <f ca="1">IF(ISNA(VLOOKUP($Q209,'DATOS | DATA'!$Q$27:$S$22000,2,FALSE)),NA(),VLOOKUP($Q209,'DATOS | DATA'!$Q$27:$S$22000,2,FALSE))</f>
        <v>189.68251043771062</v>
      </c>
      <c r="S209" s="210">
        <f ca="1">IF(ISNA(VLOOKUP($Q209,'DATOS | DATA'!$Q$27:$S$22000,3,FALSE)),NA(),VLOOKUP($Q209,'DATOS | DATA'!$Q$27:$S$22000,3,FALSE))</f>
        <v>80.447205507903391</v>
      </c>
      <c r="T209" s="57"/>
      <c r="U209" s="63">
        <f t="shared" ca="1" si="38"/>
        <v>45702</v>
      </c>
      <c r="V209" s="217">
        <f ca="1">IF(ISNA(VLOOKUP(U209,'DATOS | DATA'!$U$210:$V$22000,2,FALSE)),NA(),VLOOKUP(U209,'DATOS | DATA'!$U$210:$V$22000,2,FALSE))</f>
        <v>46.986282812079992</v>
      </c>
      <c r="X209" s="63">
        <f t="shared" ca="1" si="39"/>
        <v>45702</v>
      </c>
      <c r="Y209" s="210">
        <f ca="1">IF(ISNA(VLOOKUP($X209,'DATOS | DATA'!$X$27:$AA$22000,2,FALSE)),NA(),VLOOKUP($X209,'DATOS | DATA'!$X$27:$AA$22000,2,FALSE))</f>
        <v>29.0625</v>
      </c>
      <c r="Z209" s="210">
        <f ca="1">IF(ISNA(VLOOKUP($X209,'DATOS | DATA'!$X$27:$AA$22000,3,FALSE)),NA(),VLOOKUP($X209,'DATOS | DATA'!$X$27:$AA$22000,3,FALSE))</f>
        <v>23.39</v>
      </c>
      <c r="AA209" s="210">
        <f ca="1">IF(ISNA(VLOOKUP($X209,'DATOS | DATA'!$X$27:$AA$22000,4,FALSE)),NA(),VLOOKUP($X209,'DATOS | DATA'!$X$27:$AA$22000,4,FALSE))</f>
        <v>29.625</v>
      </c>
      <c r="AB209" s="210">
        <f ca="1">IF(ISNA(VLOOKUP($X209,'DATOS | DATA'!$X$27:$AB$22000,5,FALSE)),NA(),VLOOKUP($X209,'DATOS | DATA'!$X$27:$AB$22000,5,FALSE))</f>
        <v>30.1875</v>
      </c>
      <c r="AD209" s="63">
        <f t="shared" ca="1" si="40"/>
        <v>45702</v>
      </c>
      <c r="AE209" s="210">
        <f ca="1">IF(ISNA(VLOOKUP($AD209,'DATOS | DATA'!$AD$27:$AF$22000,2,FALSE)),NA(),VLOOKUP($AD209,'DATOS | DATA'!$AD$27:$AF$22000,2,FALSE))</f>
        <v>35.49</v>
      </c>
      <c r="AF209" s="210">
        <f ca="1">IF(ISNA(VLOOKUP($AD209,'DATOS | DATA'!$AD$27:$AF$22000,3,FALSE)),NA(),VLOOKUP($AD209,'DATOS | DATA'!$AD$27:$AF$22000,3,FALSE))</f>
        <v>68.290000000000006</v>
      </c>
      <c r="AH209" s="63">
        <f t="shared" ca="1" si="41"/>
        <v>45702</v>
      </c>
      <c r="AI209" s="210">
        <f ca="1">IF(ISNA(VLOOKUP($AH209,'DATOS | DATA'!$AH$27:$AK$22000,2,FALSE)),NA(),VLOOKUP($AH209,'DATOS | DATA'!$AH$27:$AK$22000,2,FALSE))</f>
        <v>165.11453347832301</v>
      </c>
      <c r="AJ209" s="210">
        <f ca="1">IF(ISNA(VLOOKUP($AH209,'DATOS | DATA'!$AH$27:$AK$22000,3,FALSE)),NA(),VLOOKUP($AH209,'DATOS | DATA'!$AH$27:$AK$22000,3,FALSE))</f>
        <v>98.362874804924601</v>
      </c>
      <c r="AK209" s="210">
        <f ca="1">IF(ISNA(VLOOKUP($AH209,'DATOS | DATA'!$AH$27:$AK$22000,4,FALSE)),NA(),VLOOKUP($AH209,'DATOS | DATA'!$AH$27:$AK$22000,4,FALSE))</f>
        <v>55.781840191096975</v>
      </c>
      <c r="AM209" s="63">
        <f t="shared" ca="1" si="42"/>
        <v>45702</v>
      </c>
      <c r="AN209" s="217">
        <f ca="1">IF(ISNA(VLOOKUP($AM209,'DATOS | DATA'!$AM$27:$AP$22000,2,FALSE)),NA(),VLOOKUP($AM209,'DATOS | DATA'!$AM$27:$AP$22000,2,FALSE))</f>
        <v>236.87636953663534</v>
      </c>
      <c r="AO209" s="217">
        <f ca="1">IF(ISNA(VLOOKUP($AM209,'DATOS | DATA'!$AM$27:$AP$22000,3,FALSE)),NA(),VLOOKUP($AM209,'DATOS | DATA'!$AM$27:$AP$22000,3,FALSE))</f>
        <v>251.49959173670635</v>
      </c>
      <c r="AP209" s="217">
        <f ca="1">IF(ISNA(VLOOKUP($AM209,'DATOS | DATA'!$AM$27:$AP$22000,4,FALSE)),NA(),VLOOKUP($AM209,'DATOS | DATA'!$AM$27:$AP$22000,4,FALSE))</f>
        <v>214.4742339057947</v>
      </c>
      <c r="AR209" s="63">
        <f t="shared" ca="1" si="43"/>
        <v>45702</v>
      </c>
      <c r="AS209" s="217">
        <f ca="1">IF(ISNA(VLOOKUP($AR209,'DATOS | DATA'!$AR$27:$AT$22000,2,FALSE)),NA(),VLOOKUP($AR209,'DATOS | DATA'!$AR$27:$AT$22000,2,FALSE))</f>
        <v>232.26855750055395</v>
      </c>
      <c r="AT209" s="217">
        <f ca="1">IF(ISNA(VLOOKUP($AR209,'DATOS | DATA'!$AR$27:$AT$22000,3,FALSE)),NA(),VLOOKUP($AR209,'DATOS | DATA'!$AR$27:$AT$22000,3,FALSE))</f>
        <v>96.319434101193011</v>
      </c>
      <c r="AV209" s="63">
        <f t="shared" ca="1" si="33"/>
        <v>45702</v>
      </c>
      <c r="AW209" s="211">
        <f ca="1">IF(ISNA(VLOOKUP(AV209,'DATOS | DATA'!$AV$27:$AW$21786,2,FALSE)),NA(),VLOOKUP(AV209,'DATOS | DATA'!$AV$27:$AW$21786,2,FALSE))</f>
        <v>44361.725031999995</v>
      </c>
      <c r="AY209" s="71">
        <f t="shared" ca="1" si="34"/>
        <v>45702</v>
      </c>
      <c r="AZ209" s="220">
        <f ca="1">IF(ISNA(VLOOKUP($AY209,'DATOS | DATA'!$AY$27:$BE$22000,2,FALSE)),NA(),VLOOKUP($AY209,'DATOS | DATA'!$AY$27:$BE$22000,2,FALSE))</f>
        <v>1204.6664499999999</v>
      </c>
      <c r="BA209" s="220">
        <f ca="1">IF(ISNA(VLOOKUP($AY209,'DATOS | DATA'!$AY$27:$BE$22000,3,FALSE)),NA(),VLOOKUP($AY209,'DATOS | DATA'!$AY$27:$BE$22000,3,FALSE))</f>
        <v>1436.3372787822104</v>
      </c>
      <c r="BB209" s="220">
        <f ca="1">IF(ISNA(VLOOKUP($AY209,'DATOS | DATA'!$AY$27:$BE$22000,4,FALSE)),NA(),VLOOKUP($AY209,'DATOS | DATA'!$AY$27:$BE$22000,4,FALSE))</f>
        <v>-1198.1832601476799</v>
      </c>
      <c r="BC209" s="220">
        <f ca="1">IF(ISNA(VLOOKUP($AY209,'DATOS | DATA'!$AY$27:$BE$22000,5,FALSE)),NA(),VLOOKUP($AY209,'DATOS | DATA'!$AY$27:$BE$22000,5,FALSE))</f>
        <v>-971.38484102702023</v>
      </c>
      <c r="BD209" s="220">
        <f ca="1">IF(ISNA(VLOOKUP($AY209,'DATOS | DATA'!$AY$27:$BE$22000,6,FALSE)),NA(),VLOOKUP($AY209,'DATOS | DATA'!$AY$27:$BE$22000,6,FALSE))</f>
        <v>-229.16102324282861</v>
      </c>
      <c r="BE209" s="220">
        <f ca="1">IF(ISNA(VLOOKUP($AY209,'DATOS | DATA'!$AY$27:$BE$22000,7,FALSE)),NA(),VLOOKUP($AY209,'DATOS | DATA'!$AY$27:$BE$22000,7,FALSE))</f>
        <v>242.27460436468198</v>
      </c>
    </row>
    <row r="210" spans="4:57">
      <c r="D210" s="63">
        <f t="shared" ca="1" si="36"/>
        <v>45703</v>
      </c>
      <c r="E210" s="211">
        <f ca="1">IF(ISNA(VLOOKUP($D210,'DATOS | DATA'!$D$27:$G$22000,2,FALSE)),NA(),VLOOKUP($D210,'DATOS | DATA'!$D$27:$G$22000,2,FALSE))</f>
        <v>10235.096</v>
      </c>
      <c r="F210" s="211">
        <f ca="1">IF(ISNA(VLOOKUP($D210,'DATOS | DATA'!$D$27:$G$22000,3,FALSE)),NA(),VLOOKUP($D210,'DATOS | DATA'!$D$27:$G$22000,3,FALSE))</f>
        <v>20153.623</v>
      </c>
      <c r="G210" s="211">
        <f ca="1">IF(ISNA(VLOOKUP($D210,'DATOS | DATA'!$D$27:$G$22000,4,FALSE)),NA(),VLOOKUP($D210,'DATOS | DATA'!$D$27:$G$22000,4,FALSE))</f>
        <v>30388.719000000001</v>
      </c>
      <c r="I210" s="63">
        <f t="shared" ca="1" si="44"/>
        <v>45703</v>
      </c>
      <c r="J210" s="68" t="e">
        <f ca="1">IF(ISNA(VLOOKUP($I210,'DATOS | DATA'!$I$232:$K$21999,2,FALSE)),NA(),IF(VLOOKUP($I210,'DATOS | DATA'!$I$232:$K$21999,2,FALSE)="s/o",NA(),VLOOKUP($I210,'DATOS | DATA'!$I$232:$K$21999,2,FALSE)))</f>
        <v>#N/A</v>
      </c>
      <c r="K210" s="68" t="e">
        <f ca="1">IF(ISNA(VLOOKUP($I210,'DATOS | DATA'!$I$232:$K$21999,3,FALSE)),NA(),IF(VLOOKUP($I210,'DATOS | DATA'!$I$232:$K$21999,3,FALSE)="s/o",NA(),VLOOKUP($I210,'DATOS | DATA'!$I$232:$K$21999,3,FALSE)))</f>
        <v>#N/A</v>
      </c>
      <c r="M210" s="63">
        <f t="shared" ca="1" si="35"/>
        <v>45703</v>
      </c>
      <c r="N210" s="211">
        <f ca="1">IF(ISNA(VLOOKUP($M210,'DATOS | DATA'!$M$27:$O$22000,2,FALSE)),NA(),VLOOKUP($M210,'DATOS | DATA'!$M$27:$O$22000,2,FALSE))</f>
        <v>28801</v>
      </c>
      <c r="O210" s="217">
        <f ca="1">IF(ISNA(VLOOKUP($M210,'DATOS | DATA'!$M$27:$O$22000,3,FALSE)),NA(),VLOOKUP($M210,'DATOS | DATA'!$M$27:$O$22000,3,FALSE))</f>
        <v>1058.5</v>
      </c>
      <c r="Q210" s="63">
        <f t="shared" ca="1" si="37"/>
        <v>45703</v>
      </c>
      <c r="R210" s="210">
        <f ca="1">IF(ISNA(VLOOKUP($Q210,'DATOS | DATA'!$Q$27:$S$22000,2,FALSE)),NA(),VLOOKUP($Q210,'DATOS | DATA'!$Q$27:$S$22000,2,FALSE))</f>
        <v>190.14404723226974</v>
      </c>
      <c r="S210" s="210">
        <f ca="1">IF(ISNA(VLOOKUP($Q210,'DATOS | DATA'!$Q$27:$S$22000,3,FALSE)),NA(),VLOOKUP($Q210,'DATOS | DATA'!$Q$27:$S$22000,3,FALSE))</f>
        <v>80.747388562566641</v>
      </c>
      <c r="T210" s="57"/>
      <c r="U210" s="63">
        <f t="shared" ca="1" si="38"/>
        <v>45703</v>
      </c>
      <c r="V210" s="217">
        <f ca="1">IF(ISNA(VLOOKUP(U210,'DATOS | DATA'!$U$210:$V$22000,2,FALSE)),NA(),VLOOKUP(U210,'DATOS | DATA'!$U$210:$V$22000,2,FALSE))</f>
        <v>46.986282812079992</v>
      </c>
      <c r="X210" s="63">
        <f t="shared" ca="1" si="39"/>
        <v>45703</v>
      </c>
      <c r="Y210" s="210" t="e">
        <f ca="1">IF(ISNA(VLOOKUP($X210,'DATOS | DATA'!$X$27:$AA$22000,2,FALSE)),NA(),VLOOKUP($X210,'DATOS | DATA'!$X$27:$AA$22000,2,FALSE))</f>
        <v>#N/A</v>
      </c>
      <c r="Z210" s="210" t="e">
        <f ca="1">IF(ISNA(VLOOKUP($X210,'DATOS | DATA'!$X$27:$AA$22000,3,FALSE)),NA(),VLOOKUP($X210,'DATOS | DATA'!$X$27:$AA$22000,3,FALSE))</f>
        <v>#N/A</v>
      </c>
      <c r="AA210" s="210" t="e">
        <f ca="1">IF(ISNA(VLOOKUP($X210,'DATOS | DATA'!$X$27:$AA$22000,4,FALSE)),NA(),VLOOKUP($X210,'DATOS | DATA'!$X$27:$AA$22000,4,FALSE))</f>
        <v>#N/A</v>
      </c>
      <c r="AB210" s="210" t="e">
        <f ca="1">IF(ISNA(VLOOKUP($X210,'DATOS | DATA'!$X$27:$AB$22000,5,FALSE)),NA(),VLOOKUP($X210,'DATOS | DATA'!$X$27:$AB$22000,5,FALSE))</f>
        <v>#N/A</v>
      </c>
      <c r="AD210" s="63">
        <f t="shared" ca="1" si="40"/>
        <v>45703</v>
      </c>
      <c r="AE210" s="210" t="e">
        <f ca="1">IF(ISNA(VLOOKUP($AD210,'DATOS | DATA'!$AD$27:$AF$22000,2,FALSE)),NA(),VLOOKUP($AD210,'DATOS | DATA'!$AD$27:$AF$22000,2,FALSE))</f>
        <v>#N/A</v>
      </c>
      <c r="AF210" s="210" t="e">
        <f ca="1">IF(ISNA(VLOOKUP($AD210,'DATOS | DATA'!$AD$27:$AF$22000,3,FALSE)),NA(),VLOOKUP($AD210,'DATOS | DATA'!$AD$27:$AF$22000,3,FALSE))</f>
        <v>#N/A</v>
      </c>
      <c r="AH210" s="63">
        <f t="shared" ca="1" si="41"/>
        <v>45703</v>
      </c>
      <c r="AI210" s="210">
        <f ca="1">IF(ISNA(VLOOKUP($AH210,'DATOS | DATA'!$AH$27:$AK$22000,2,FALSE)),NA(),VLOOKUP($AH210,'DATOS | DATA'!$AH$27:$AK$22000,2,FALSE))</f>
        <v>164.41165327487533</v>
      </c>
      <c r="AJ210" s="210">
        <f ca="1">IF(ISNA(VLOOKUP($AH210,'DATOS | DATA'!$AH$27:$AK$22000,3,FALSE)),NA(),VLOOKUP($AH210,'DATOS | DATA'!$AH$27:$AK$22000,3,FALSE))</f>
        <v>98.524569012829815</v>
      </c>
      <c r="AK210" s="210">
        <f ca="1">IF(ISNA(VLOOKUP($AH210,'DATOS | DATA'!$AH$27:$AK$22000,4,FALSE)),NA(),VLOOKUP($AH210,'DATOS | DATA'!$AH$27:$AK$22000,4,FALSE))</f>
        <v>56.085006228666678</v>
      </c>
      <c r="AM210" s="63">
        <f t="shared" ca="1" si="42"/>
        <v>45703</v>
      </c>
      <c r="AN210" s="217">
        <f ca="1">IF(ISNA(VLOOKUP($AM210,'DATOS | DATA'!$AM$27:$AP$22000,2,FALSE)),NA(),VLOOKUP($AM210,'DATOS | DATA'!$AM$27:$AP$22000,2,FALSE))</f>
        <v>236.32048807948692</v>
      </c>
      <c r="AO210" s="217">
        <f ca="1">IF(ISNA(VLOOKUP($AM210,'DATOS | DATA'!$AM$27:$AP$22000,3,FALSE)),NA(),VLOOKUP($AM210,'DATOS | DATA'!$AM$27:$AP$22000,3,FALSE))</f>
        <v>251.40393423946631</v>
      </c>
      <c r="AP210" s="217">
        <f ca="1">IF(ISNA(VLOOKUP($AM210,'DATOS | DATA'!$AM$27:$AP$22000,4,FALSE)),NA(),VLOOKUP($AM210,'DATOS | DATA'!$AM$27:$AP$22000,4,FALSE))</f>
        <v>213.02710826642385</v>
      </c>
      <c r="AR210" s="63">
        <f t="shared" ca="1" si="43"/>
        <v>45703</v>
      </c>
      <c r="AS210" s="217">
        <f ca="1">IF(ISNA(VLOOKUP($AR210,'DATOS | DATA'!$AR$27:$AT$22000,2,FALSE)),NA(),VLOOKUP($AR210,'DATOS | DATA'!$AR$27:$AT$22000,2,FALSE))</f>
        <v>232.45946542964435</v>
      </c>
      <c r="AT210" s="217">
        <f ca="1">IF(ISNA(VLOOKUP($AR210,'DATOS | DATA'!$AR$27:$AT$22000,3,FALSE)),NA(),VLOOKUP($AR210,'DATOS | DATA'!$AR$27:$AT$22000,3,FALSE))</f>
        <v>95.99747482691869</v>
      </c>
      <c r="AV210" s="63">
        <f t="shared" ca="1" si="33"/>
        <v>45703</v>
      </c>
      <c r="AW210" s="211">
        <f ca="1">IF(ISNA(VLOOKUP(AV210,'DATOS | DATA'!$AV$27:$AW$21786,2,FALSE)),NA(),VLOOKUP(AV210,'DATOS | DATA'!$AV$27:$AW$21786,2,FALSE))</f>
        <v>44361.725031999995</v>
      </c>
      <c r="AY210" s="71">
        <f t="shared" ca="1" si="34"/>
        <v>45703</v>
      </c>
      <c r="AZ210" s="220" t="e">
        <f ca="1">IF(ISNA(VLOOKUP($AY210,'DATOS | DATA'!$AY$27:$BE$22000,2,FALSE)),NA(),VLOOKUP($AY210,'DATOS | DATA'!$AY$27:$BE$22000,2,FALSE))</f>
        <v>#N/A</v>
      </c>
      <c r="BA210" s="220" t="e">
        <f ca="1">IF(ISNA(VLOOKUP($AY210,'DATOS | DATA'!$AY$27:$BE$22000,3,FALSE)),NA(),VLOOKUP($AY210,'DATOS | DATA'!$AY$27:$BE$22000,3,FALSE))</f>
        <v>#N/A</v>
      </c>
      <c r="BB210" s="220" t="e">
        <f ca="1">IF(ISNA(VLOOKUP($AY210,'DATOS | DATA'!$AY$27:$BE$22000,4,FALSE)),NA(),VLOOKUP($AY210,'DATOS | DATA'!$AY$27:$BE$22000,4,FALSE))</f>
        <v>#N/A</v>
      </c>
      <c r="BC210" s="220" t="e">
        <f ca="1">IF(ISNA(VLOOKUP($AY210,'DATOS | DATA'!$AY$27:$BE$22000,5,FALSE)),NA(),VLOOKUP($AY210,'DATOS | DATA'!$AY$27:$BE$22000,5,FALSE))</f>
        <v>#N/A</v>
      </c>
      <c r="BD210" s="220" t="e">
        <f ca="1">IF(ISNA(VLOOKUP($AY210,'DATOS | DATA'!$AY$27:$BE$22000,6,FALSE)),NA(),VLOOKUP($AY210,'DATOS | DATA'!$AY$27:$BE$22000,6,FALSE))</f>
        <v>#N/A</v>
      </c>
      <c r="BE210" s="220" t="e">
        <f ca="1">IF(ISNA(VLOOKUP($AY210,'DATOS | DATA'!$AY$27:$BE$22000,7,FALSE)),NA(),VLOOKUP($AY210,'DATOS | DATA'!$AY$27:$BE$22000,7,FALSE))</f>
        <v>#N/A</v>
      </c>
    </row>
    <row r="211" spans="4:57">
      <c r="D211" s="63">
        <f t="shared" ca="1" si="36"/>
        <v>45704</v>
      </c>
      <c r="E211" s="211">
        <f ca="1">IF(ISNA(VLOOKUP($D211,'DATOS | DATA'!$D$27:$G$22000,2,FALSE)),NA(),VLOOKUP($D211,'DATOS | DATA'!$D$27:$G$22000,2,FALSE))</f>
        <v>10235.096</v>
      </c>
      <c r="F211" s="211">
        <f ca="1">IF(ISNA(VLOOKUP($D211,'DATOS | DATA'!$D$27:$G$22000,3,FALSE)),NA(),VLOOKUP($D211,'DATOS | DATA'!$D$27:$G$22000,3,FALSE))</f>
        <v>20153.623</v>
      </c>
      <c r="G211" s="211">
        <f ca="1">IF(ISNA(VLOOKUP($D211,'DATOS | DATA'!$D$27:$G$22000,4,FALSE)),NA(),VLOOKUP($D211,'DATOS | DATA'!$D$27:$G$22000,4,FALSE))</f>
        <v>30388.719000000001</v>
      </c>
      <c r="I211" s="63">
        <f t="shared" ca="1" si="44"/>
        <v>45704</v>
      </c>
      <c r="J211" s="68" t="e">
        <f ca="1">IF(ISNA(VLOOKUP($I211,'DATOS | DATA'!$I$232:$K$21999,2,FALSE)),NA(),IF(VLOOKUP($I211,'DATOS | DATA'!$I$232:$K$21999,2,FALSE)="s/o",NA(),VLOOKUP($I211,'DATOS | DATA'!$I$232:$K$21999,2,FALSE)))</f>
        <v>#N/A</v>
      </c>
      <c r="K211" s="68" t="e">
        <f ca="1">IF(ISNA(VLOOKUP($I211,'DATOS | DATA'!$I$232:$K$21999,3,FALSE)),NA(),IF(VLOOKUP($I211,'DATOS | DATA'!$I$232:$K$21999,3,FALSE)="s/o",NA(),VLOOKUP($I211,'DATOS | DATA'!$I$232:$K$21999,3,FALSE)))</f>
        <v>#N/A</v>
      </c>
      <c r="M211" s="63">
        <f t="shared" ca="1" si="35"/>
        <v>45704</v>
      </c>
      <c r="N211" s="211">
        <f ca="1">IF(ISNA(VLOOKUP($M211,'DATOS | DATA'!$M$27:$O$22000,2,FALSE)),NA(),VLOOKUP($M211,'DATOS | DATA'!$M$27:$O$22000,2,FALSE))</f>
        <v>28801</v>
      </c>
      <c r="O211" s="217">
        <f ca="1">IF(ISNA(VLOOKUP($M211,'DATOS | DATA'!$M$27:$O$22000,3,FALSE)),NA(),VLOOKUP($M211,'DATOS | DATA'!$M$27:$O$22000,3,FALSE))</f>
        <v>1058.5</v>
      </c>
      <c r="Q211" s="63">
        <f t="shared" ca="1" si="37"/>
        <v>45704</v>
      </c>
      <c r="R211" s="210">
        <f ca="1">IF(ISNA(VLOOKUP($Q211,'DATOS | DATA'!$Q$27:$S$22000,2,FALSE)),NA(),VLOOKUP($Q211,'DATOS | DATA'!$Q$27:$S$22000,2,FALSE))</f>
        <v>190.04719741482407</v>
      </c>
      <c r="S211" s="210">
        <f ca="1">IF(ISNA(VLOOKUP($Q211,'DATOS | DATA'!$Q$27:$S$22000,3,FALSE)),NA(),VLOOKUP($Q211,'DATOS | DATA'!$Q$27:$S$22000,3,FALSE))</f>
        <v>80.964925016853357</v>
      </c>
      <c r="T211" s="57"/>
      <c r="U211" s="63">
        <f t="shared" ca="1" si="38"/>
        <v>45704</v>
      </c>
      <c r="V211" s="217">
        <f ca="1">IF(ISNA(VLOOKUP(U211,'DATOS | DATA'!$U$210:$V$22000,2,FALSE)),NA(),VLOOKUP(U211,'DATOS | DATA'!$U$210:$V$22000,2,FALSE))</f>
        <v>46.986282812079992</v>
      </c>
      <c r="X211" s="63">
        <f t="shared" ca="1" si="39"/>
        <v>45704</v>
      </c>
      <c r="Y211" s="210" t="e">
        <f ca="1">IF(ISNA(VLOOKUP($X211,'DATOS | DATA'!$X$27:$AA$22000,2,FALSE)),NA(),VLOOKUP($X211,'DATOS | DATA'!$X$27:$AA$22000,2,FALSE))</f>
        <v>#N/A</v>
      </c>
      <c r="Z211" s="210" t="e">
        <f ca="1">IF(ISNA(VLOOKUP($X211,'DATOS | DATA'!$X$27:$AA$22000,3,FALSE)),NA(),VLOOKUP($X211,'DATOS | DATA'!$X$27:$AA$22000,3,FALSE))</f>
        <v>#N/A</v>
      </c>
      <c r="AA211" s="210" t="e">
        <f ca="1">IF(ISNA(VLOOKUP($X211,'DATOS | DATA'!$X$27:$AA$22000,4,FALSE)),NA(),VLOOKUP($X211,'DATOS | DATA'!$X$27:$AA$22000,4,FALSE))</f>
        <v>#N/A</v>
      </c>
      <c r="AB211" s="210" t="e">
        <f ca="1">IF(ISNA(VLOOKUP($X211,'DATOS | DATA'!$X$27:$AB$22000,5,FALSE)),NA(),VLOOKUP($X211,'DATOS | DATA'!$X$27:$AB$22000,5,FALSE))</f>
        <v>#N/A</v>
      </c>
      <c r="AD211" s="63">
        <f t="shared" ca="1" si="40"/>
        <v>45704</v>
      </c>
      <c r="AE211" s="210" t="e">
        <f ca="1">IF(ISNA(VLOOKUP($AD211,'DATOS | DATA'!$AD$27:$AF$22000,2,FALSE)),NA(),VLOOKUP($AD211,'DATOS | DATA'!$AD$27:$AF$22000,2,FALSE))</f>
        <v>#N/A</v>
      </c>
      <c r="AF211" s="210" t="e">
        <f ca="1">IF(ISNA(VLOOKUP($AD211,'DATOS | DATA'!$AD$27:$AF$22000,3,FALSE)),NA(),VLOOKUP($AD211,'DATOS | DATA'!$AD$27:$AF$22000,3,FALSE))</f>
        <v>#N/A</v>
      </c>
      <c r="AH211" s="63">
        <f t="shared" ca="1" si="41"/>
        <v>45704</v>
      </c>
      <c r="AI211" s="210">
        <f ca="1">IF(ISNA(VLOOKUP($AH211,'DATOS | DATA'!$AH$27:$AK$22000,2,FALSE)),NA(),VLOOKUP($AH211,'DATOS | DATA'!$AH$27:$AK$22000,2,FALSE))</f>
        <v>163.74107962441084</v>
      </c>
      <c r="AJ211" s="210">
        <f ca="1">IF(ISNA(VLOOKUP($AH211,'DATOS | DATA'!$AH$27:$AK$22000,3,FALSE)),NA(),VLOOKUP($AH211,'DATOS | DATA'!$AH$27:$AK$22000,3,FALSE))</f>
        <v>98.617415085931356</v>
      </c>
      <c r="AK211" s="210">
        <f ca="1">IF(ISNA(VLOOKUP($AH211,'DATOS | DATA'!$AH$27:$AK$22000,4,FALSE)),NA(),VLOOKUP($AH211,'DATOS | DATA'!$AH$27:$AK$22000,4,FALSE))</f>
        <v>56.306086510124743</v>
      </c>
      <c r="AM211" s="63">
        <f t="shared" ca="1" si="42"/>
        <v>45704</v>
      </c>
      <c r="AN211" s="217">
        <f ca="1">IF(ISNA(VLOOKUP($AM211,'DATOS | DATA'!$AM$27:$AP$22000,2,FALSE)),NA(),VLOOKUP($AM211,'DATOS | DATA'!$AM$27:$AP$22000,2,FALSE))</f>
        <v>235.73107526886568</v>
      </c>
      <c r="AO211" s="217">
        <f ca="1">IF(ISNA(VLOOKUP($AM211,'DATOS | DATA'!$AM$27:$AP$22000,3,FALSE)),NA(),VLOOKUP($AM211,'DATOS | DATA'!$AM$27:$AP$22000,3,FALSE))</f>
        <v>251.37477012347645</v>
      </c>
      <c r="AP211" s="217">
        <f ca="1">IF(ISNA(VLOOKUP($AM211,'DATOS | DATA'!$AM$27:$AP$22000,4,FALSE)),NA(),VLOOKUP($AM211,'DATOS | DATA'!$AM$27:$AP$22000,4,FALSE))</f>
        <v>211.49727555868773</v>
      </c>
      <c r="AR211" s="63">
        <f t="shared" ca="1" si="43"/>
        <v>45704</v>
      </c>
      <c r="AS211" s="217">
        <f ca="1">IF(ISNA(VLOOKUP($AR211,'DATOS | DATA'!$AR$27:$AT$22000,2,FALSE)),NA(),VLOOKUP($AR211,'DATOS | DATA'!$AR$27:$AT$22000,2,FALSE))</f>
        <v>232.80734850755479</v>
      </c>
      <c r="AT211" s="217">
        <f ca="1">IF(ISNA(VLOOKUP($AR211,'DATOS | DATA'!$AR$27:$AT$22000,3,FALSE)),NA(),VLOOKUP($AR211,'DATOS | DATA'!$AR$27:$AT$22000,3,FALSE))</f>
        <v>95.69996183894358</v>
      </c>
      <c r="AV211" s="63">
        <f t="shared" ca="1" si="33"/>
        <v>45704</v>
      </c>
      <c r="AW211" s="211">
        <f ca="1">IF(ISNA(VLOOKUP(AV211,'DATOS | DATA'!$AV$27:$AW$21786,2,FALSE)),NA(),VLOOKUP(AV211,'DATOS | DATA'!$AV$27:$AW$21786,2,FALSE))</f>
        <v>44361.725031999995</v>
      </c>
      <c r="AY211" s="71">
        <f t="shared" ca="1" si="34"/>
        <v>45704</v>
      </c>
      <c r="AZ211" s="220" t="e">
        <f ca="1">IF(ISNA(VLOOKUP($AY211,'DATOS | DATA'!$AY$27:$BE$22000,2,FALSE)),NA(),VLOOKUP($AY211,'DATOS | DATA'!$AY$27:$BE$22000,2,FALSE))</f>
        <v>#N/A</v>
      </c>
      <c r="BA211" s="220" t="e">
        <f ca="1">IF(ISNA(VLOOKUP($AY211,'DATOS | DATA'!$AY$27:$BE$22000,3,FALSE)),NA(),VLOOKUP($AY211,'DATOS | DATA'!$AY$27:$BE$22000,3,FALSE))</f>
        <v>#N/A</v>
      </c>
      <c r="BB211" s="220" t="e">
        <f ca="1">IF(ISNA(VLOOKUP($AY211,'DATOS | DATA'!$AY$27:$BE$22000,4,FALSE)),NA(),VLOOKUP($AY211,'DATOS | DATA'!$AY$27:$BE$22000,4,FALSE))</f>
        <v>#N/A</v>
      </c>
      <c r="BC211" s="220" t="e">
        <f ca="1">IF(ISNA(VLOOKUP($AY211,'DATOS | DATA'!$AY$27:$BE$22000,5,FALSE)),NA(),VLOOKUP($AY211,'DATOS | DATA'!$AY$27:$BE$22000,5,FALSE))</f>
        <v>#N/A</v>
      </c>
      <c r="BD211" s="220" t="e">
        <f ca="1">IF(ISNA(VLOOKUP($AY211,'DATOS | DATA'!$AY$27:$BE$22000,6,FALSE)),NA(),VLOOKUP($AY211,'DATOS | DATA'!$AY$27:$BE$22000,6,FALSE))</f>
        <v>#N/A</v>
      </c>
      <c r="BE211" s="220" t="e">
        <f ca="1">IF(ISNA(VLOOKUP($AY211,'DATOS | DATA'!$AY$27:$BE$22000,7,FALSE)),NA(),VLOOKUP($AY211,'DATOS | DATA'!$AY$27:$BE$22000,7,FALSE))</f>
        <v>#N/A</v>
      </c>
    </row>
    <row r="212" spans="4:57">
      <c r="D212" s="63">
        <f t="shared" ca="1" si="36"/>
        <v>45705</v>
      </c>
      <c r="E212" s="211">
        <f ca="1">IF(ISNA(VLOOKUP($D212,'DATOS | DATA'!$D$27:$G$22000,2,FALSE)),NA(),VLOOKUP($D212,'DATOS | DATA'!$D$27:$G$22000,2,FALSE))</f>
        <v>9100.3909999999996</v>
      </c>
      <c r="F212" s="211">
        <f ca="1">IF(ISNA(VLOOKUP($D212,'DATOS | DATA'!$D$27:$G$22000,3,FALSE)),NA(),VLOOKUP($D212,'DATOS | DATA'!$D$27:$G$22000,3,FALSE))</f>
        <v>20178.079000000002</v>
      </c>
      <c r="G212" s="211">
        <f ca="1">IF(ISNA(VLOOKUP($D212,'DATOS | DATA'!$D$27:$G$22000,4,FALSE)),NA(),VLOOKUP($D212,'DATOS | DATA'!$D$27:$G$22000,4,FALSE))</f>
        <v>29278.47</v>
      </c>
      <c r="I212" s="63">
        <f t="shared" ca="1" si="44"/>
        <v>45705</v>
      </c>
      <c r="J212" s="68">
        <f ca="1">IF(ISNA(VLOOKUP($I212,'DATOS | DATA'!$I$232:$K$21999,2,FALSE)),NA(),IF(VLOOKUP($I212,'DATOS | DATA'!$I$232:$K$21999,2,FALSE)="s/o",NA(),VLOOKUP($I212,'DATOS | DATA'!$I$232:$K$21999,2,FALSE)))</f>
        <v>32.15</v>
      </c>
      <c r="K212" s="68">
        <f ca="1">IF(ISNA(VLOOKUP($I212,'DATOS | DATA'!$I$232:$K$21999,3,FALSE)),NA(),IF(VLOOKUP($I212,'DATOS | DATA'!$I$232:$K$21999,3,FALSE)="s/o",NA(),VLOOKUP($I212,'DATOS | DATA'!$I$232:$K$21999,3,FALSE)))</f>
        <v>32.29</v>
      </c>
      <c r="M212" s="63">
        <f t="shared" ca="1" si="35"/>
        <v>45705</v>
      </c>
      <c r="N212" s="211">
        <f ca="1">IF(ISNA(VLOOKUP($M212,'DATOS | DATA'!$M$27:$O$22000,2,FALSE)),NA(),VLOOKUP($M212,'DATOS | DATA'!$M$27:$O$22000,2,FALSE))</f>
        <v>28747</v>
      </c>
      <c r="O212" s="217">
        <f ca="1">IF(ISNA(VLOOKUP($M212,'DATOS | DATA'!$M$27:$O$22000,3,FALSE)),NA(),VLOOKUP($M212,'DATOS | DATA'!$M$27:$O$22000,3,FALSE))</f>
        <v>1059.0833</v>
      </c>
      <c r="Q212" s="63">
        <f t="shared" ca="1" si="37"/>
        <v>45705</v>
      </c>
      <c r="R212" s="210">
        <f ca="1">IF(ISNA(VLOOKUP($Q212,'DATOS | DATA'!$Q$27:$S$22000,2,FALSE)),NA(),VLOOKUP($Q212,'DATOS | DATA'!$Q$27:$S$22000,2,FALSE))</f>
        <v>189.63848344008682</v>
      </c>
      <c r="S212" s="210">
        <f ca="1">IF(ISNA(VLOOKUP($Q212,'DATOS | DATA'!$Q$27:$S$22000,3,FALSE)),NA(),VLOOKUP($Q212,'DATOS | DATA'!$Q$27:$S$22000,3,FALSE))</f>
        <v>81.050136757908817</v>
      </c>
      <c r="T212" s="57"/>
      <c r="U212" s="63">
        <f t="shared" ca="1" si="38"/>
        <v>45705</v>
      </c>
      <c r="V212" s="217">
        <f ca="1">IF(ISNA(VLOOKUP(U212,'DATOS | DATA'!$U$210:$V$22000,2,FALSE)),NA(),VLOOKUP(U212,'DATOS | DATA'!$U$210:$V$22000,2,FALSE))</f>
        <v>48.187778054171645</v>
      </c>
      <c r="X212" s="63">
        <f t="shared" ca="1" si="39"/>
        <v>45705</v>
      </c>
      <c r="Y212" s="210">
        <f ca="1">IF(ISNA(VLOOKUP($X212,'DATOS | DATA'!$X$27:$AA$22000,2,FALSE)),NA(),VLOOKUP($X212,'DATOS | DATA'!$X$27:$AA$22000,2,FALSE))</f>
        <v>28.4375</v>
      </c>
      <c r="Z212" s="210">
        <f ca="1">IF(ISNA(VLOOKUP($X212,'DATOS | DATA'!$X$27:$AA$22000,3,FALSE)),NA(),VLOOKUP($X212,'DATOS | DATA'!$X$27:$AA$22000,3,FALSE))</f>
        <v>24.2</v>
      </c>
      <c r="AA212" s="210">
        <f ca="1">IF(ISNA(VLOOKUP($X212,'DATOS | DATA'!$X$27:$AA$22000,4,FALSE)),NA(),VLOOKUP($X212,'DATOS | DATA'!$X$27:$AA$22000,4,FALSE))</f>
        <v>29.25</v>
      </c>
      <c r="AB212" s="210">
        <f ca="1">IF(ISNA(VLOOKUP($X212,'DATOS | DATA'!$X$27:$AB$22000,5,FALSE)),NA(),VLOOKUP($X212,'DATOS | DATA'!$X$27:$AB$22000,5,FALSE))</f>
        <v>30.3125</v>
      </c>
      <c r="AD212" s="63">
        <f t="shared" ca="1" si="40"/>
        <v>45705</v>
      </c>
      <c r="AE212" s="210">
        <f ca="1">IF(ISNA(VLOOKUP($AD212,'DATOS | DATA'!$AD$27:$AF$22000,2,FALSE)),NA(),VLOOKUP($AD212,'DATOS | DATA'!$AD$27:$AF$22000,2,FALSE))</f>
        <v>35.61</v>
      </c>
      <c r="AF212" s="210">
        <f ca="1">IF(ISNA(VLOOKUP($AD212,'DATOS | DATA'!$AD$27:$AF$22000,3,FALSE)),NA(),VLOOKUP($AD212,'DATOS | DATA'!$AD$27:$AF$22000,3,FALSE))</f>
        <v>70.98</v>
      </c>
      <c r="AH212" s="63">
        <f t="shared" ca="1" si="41"/>
        <v>45705</v>
      </c>
      <c r="AI212" s="210">
        <f ca="1">IF(ISNA(VLOOKUP($AH212,'DATOS | DATA'!$AH$27:$AK$22000,2,FALSE)),NA(),VLOOKUP($AH212,'DATOS | DATA'!$AH$27:$AK$22000,2,FALSE))</f>
        <v>163.15315846209089</v>
      </c>
      <c r="AJ212" s="210">
        <f ca="1">IF(ISNA(VLOOKUP($AH212,'DATOS | DATA'!$AH$27:$AK$22000,3,FALSE)),NA(),VLOOKUP($AH212,'DATOS | DATA'!$AH$27:$AK$22000,3,FALSE))</f>
        <v>98.611741907067696</v>
      </c>
      <c r="AK212" s="210">
        <f ca="1">IF(ISNA(VLOOKUP($AH212,'DATOS | DATA'!$AH$27:$AK$22000,4,FALSE)),NA(),VLOOKUP($AH212,'DATOS | DATA'!$AH$27:$AK$22000,4,FALSE))</f>
        <v>56.361867523673915</v>
      </c>
      <c r="AM212" s="63">
        <f t="shared" ca="1" si="42"/>
        <v>45705</v>
      </c>
      <c r="AN212" s="217">
        <f ca="1">IF(ISNA(VLOOKUP($AM212,'DATOS | DATA'!$AM$27:$AP$22000,2,FALSE)),NA(),VLOOKUP($AM212,'DATOS | DATA'!$AM$27:$AP$22000,2,FALSE))</f>
        <v>235.26130999688158</v>
      </c>
      <c r="AO212" s="217">
        <f ca="1">IF(ISNA(VLOOKUP($AM212,'DATOS | DATA'!$AM$27:$AP$22000,3,FALSE)),NA(),VLOOKUP($AM212,'DATOS | DATA'!$AM$27:$AP$22000,3,FALSE))</f>
        <v>251.59493810370671</v>
      </c>
      <c r="AP212" s="217">
        <f ca="1">IF(ISNA(VLOOKUP($AM212,'DATOS | DATA'!$AM$27:$AP$22000,4,FALSE)),NA(),VLOOKUP($AM212,'DATOS | DATA'!$AM$27:$AP$22000,4,FALSE))</f>
        <v>210.01194289916398</v>
      </c>
      <c r="AR212" s="63">
        <f t="shared" ca="1" si="43"/>
        <v>45705</v>
      </c>
      <c r="AS212" s="217">
        <f ca="1">IF(ISNA(VLOOKUP($AR212,'DATOS | DATA'!$AR$27:$AT$22000,2,FALSE)),NA(),VLOOKUP($AR212,'DATOS | DATA'!$AR$27:$AT$22000,2,FALSE))</f>
        <v>233.23863386488176</v>
      </c>
      <c r="AT212" s="217">
        <f ca="1">IF(ISNA(VLOOKUP($AR212,'DATOS | DATA'!$AR$27:$AT$22000,3,FALSE)),NA(),VLOOKUP($AR212,'DATOS | DATA'!$AR$27:$AT$22000,3,FALSE))</f>
        <v>95.414773013131168</v>
      </c>
      <c r="AV212" s="63">
        <f t="shared" ca="1" si="33"/>
        <v>45705</v>
      </c>
      <c r="AW212" s="211">
        <f ca="1">IF(ISNA(VLOOKUP(AV212,'DATOS | DATA'!$AV$27:$AW$21786,2,FALSE)),NA(),VLOOKUP(AV212,'DATOS | DATA'!$AV$27:$AW$21786,2,FALSE))</f>
        <v>44067.895094</v>
      </c>
      <c r="AY212" s="71">
        <f t="shared" ca="1" si="34"/>
        <v>45705</v>
      </c>
      <c r="AZ212" s="220">
        <f ca="1">IF(ISNA(VLOOKUP($AY212,'DATOS | DATA'!$AY$27:$BE$22000,2,FALSE)),NA(),VLOOKUP($AY212,'DATOS | DATA'!$AY$27:$BE$22000,2,FALSE))</f>
        <v>1151.9496999999999</v>
      </c>
      <c r="BA212" s="220">
        <f ca="1">IF(ISNA(VLOOKUP($AY212,'DATOS | DATA'!$AY$27:$BE$22000,3,FALSE)),NA(),VLOOKUP($AY212,'DATOS | DATA'!$AY$27:$BE$22000,3,FALSE))</f>
        <v>1429.3371152539605</v>
      </c>
      <c r="BB212" s="220">
        <f ca="1">IF(ISNA(VLOOKUP($AY212,'DATOS | DATA'!$AY$27:$BE$22000,4,FALSE)),NA(),VLOOKUP($AY212,'DATOS | DATA'!$AY$27:$BE$22000,4,FALSE))</f>
        <v>-800.87385485570985</v>
      </c>
      <c r="BC212" s="220">
        <f ca="1">IF(ISNA(VLOOKUP($AY212,'DATOS | DATA'!$AY$27:$BE$22000,5,FALSE)),NA(),VLOOKUP($AY212,'DATOS | DATA'!$AY$27:$BE$22000,5,FALSE))</f>
        <v>-2308.6066696278203</v>
      </c>
      <c r="BD212" s="220">
        <f ca="1">IF(ISNA(VLOOKUP($AY212,'DATOS | DATA'!$AY$27:$BE$22000,6,FALSE)),NA(),VLOOKUP($AY212,'DATOS | DATA'!$AY$27:$BE$22000,6,FALSE))</f>
        <v>-177.02003944111266</v>
      </c>
      <c r="BE212" s="220">
        <f ca="1">IF(ISNA(VLOOKUP($AY212,'DATOS | DATA'!$AY$27:$BE$22000,7,FALSE)),NA(),VLOOKUP($AY212,'DATOS | DATA'!$AY$27:$BE$22000,7,FALSE))</f>
        <v>-705.21374867068232</v>
      </c>
    </row>
    <row r="213" spans="4:57">
      <c r="D213" s="63">
        <f t="shared" ca="1" si="36"/>
        <v>45706</v>
      </c>
      <c r="E213" s="211">
        <f ca="1">IF(ISNA(VLOOKUP($D213,'DATOS | DATA'!$D$27:$G$22000,2,FALSE)),NA(),VLOOKUP($D213,'DATOS | DATA'!$D$27:$G$22000,2,FALSE))</f>
        <v>9099.5239999999994</v>
      </c>
      <c r="F213" s="211">
        <f ca="1">IF(ISNA(VLOOKUP($D213,'DATOS | DATA'!$D$27:$G$22000,3,FALSE)),NA(),VLOOKUP($D213,'DATOS | DATA'!$D$27:$G$22000,3,FALSE))</f>
        <v>20164.481</v>
      </c>
      <c r="G213" s="211">
        <f ca="1">IF(ISNA(VLOOKUP($D213,'DATOS | DATA'!$D$27:$G$22000,4,FALSE)),NA(),VLOOKUP($D213,'DATOS | DATA'!$D$27:$G$22000,4,FALSE))</f>
        <v>29264.005000000001</v>
      </c>
      <c r="I213" s="63">
        <f t="shared" ca="1" si="44"/>
        <v>45706</v>
      </c>
      <c r="J213" s="68">
        <f ca="1">IF(ISNA(VLOOKUP($I213,'DATOS | DATA'!$I$232:$K$21999,2,FALSE)),NA(),IF(VLOOKUP($I213,'DATOS | DATA'!$I$232:$K$21999,2,FALSE)="s/o",NA(),VLOOKUP($I213,'DATOS | DATA'!$I$232:$K$21999,2,FALSE)))</f>
        <v>34.49</v>
      </c>
      <c r="K213" s="68">
        <f ca="1">IF(ISNA(VLOOKUP($I213,'DATOS | DATA'!$I$232:$K$21999,3,FALSE)),NA(),IF(VLOOKUP($I213,'DATOS | DATA'!$I$232:$K$21999,3,FALSE)="s/o",NA(),VLOOKUP($I213,'DATOS | DATA'!$I$232:$K$21999,3,FALSE)))</f>
        <v>32.51</v>
      </c>
      <c r="M213" s="63">
        <f t="shared" ca="1" si="35"/>
        <v>45706</v>
      </c>
      <c r="N213" s="211">
        <f ca="1">IF(ISNA(VLOOKUP($M213,'DATOS | DATA'!$M$27:$O$22000,2,FALSE)),NA(),VLOOKUP($M213,'DATOS | DATA'!$M$27:$O$22000,2,FALSE))</f>
        <v>28405</v>
      </c>
      <c r="O213" s="217">
        <f ca="1">IF(ISNA(VLOOKUP($M213,'DATOS | DATA'!$M$27:$O$22000,3,FALSE)),NA(),VLOOKUP($M213,'DATOS | DATA'!$M$27:$O$22000,3,FALSE))</f>
        <v>1059.1667</v>
      </c>
      <c r="Q213" s="63">
        <f t="shared" ca="1" si="37"/>
        <v>45706</v>
      </c>
      <c r="R213" s="210">
        <f ca="1">IF(ISNA(VLOOKUP($Q213,'DATOS | DATA'!$Q$27:$S$22000,2,FALSE)),NA(),VLOOKUP($Q213,'DATOS | DATA'!$Q$27:$S$22000,2,FALSE))</f>
        <v>188.57079855699092</v>
      </c>
      <c r="S213" s="210">
        <f ca="1">IF(ISNA(VLOOKUP($Q213,'DATOS | DATA'!$Q$27:$S$22000,3,FALSE)),NA(),VLOOKUP($Q213,'DATOS | DATA'!$Q$27:$S$22000,3,FALSE))</f>
        <v>81.245147056037183</v>
      </c>
      <c r="T213" s="57"/>
      <c r="U213" s="63">
        <f t="shared" ca="1" si="38"/>
        <v>45706</v>
      </c>
      <c r="V213" s="217">
        <f ca="1">IF(ISNA(VLOOKUP(U213,'DATOS | DATA'!$U$210:$V$22000,2,FALSE)),NA(),VLOOKUP(U213,'DATOS | DATA'!$U$210:$V$22000,2,FALSE))</f>
        <v>47.660957898834539</v>
      </c>
      <c r="X213" s="63">
        <f t="shared" ca="1" si="39"/>
        <v>45706</v>
      </c>
      <c r="Y213" s="210">
        <f ca="1">IF(ISNA(VLOOKUP($X213,'DATOS | DATA'!$X$27:$AA$22000,2,FALSE)),NA(),VLOOKUP($X213,'DATOS | DATA'!$X$27:$AA$22000,2,FALSE))</f>
        <v>28</v>
      </c>
      <c r="Z213" s="210">
        <f ca="1">IF(ISNA(VLOOKUP($X213,'DATOS | DATA'!$X$27:$AA$22000,3,FALSE)),NA(),VLOOKUP($X213,'DATOS | DATA'!$X$27:$AA$22000,3,FALSE))</f>
        <v>24.65</v>
      </c>
      <c r="AA213" s="210">
        <f ca="1">IF(ISNA(VLOOKUP($X213,'DATOS | DATA'!$X$27:$AA$22000,4,FALSE)),NA(),VLOOKUP($X213,'DATOS | DATA'!$X$27:$AA$22000,4,FALSE))</f>
        <v>28.8125</v>
      </c>
      <c r="AB213" s="210">
        <f ca="1">IF(ISNA(VLOOKUP($X213,'DATOS | DATA'!$X$27:$AB$22000,5,FALSE)),NA(),VLOOKUP($X213,'DATOS | DATA'!$X$27:$AB$22000,5,FALSE))</f>
        <v>30.125</v>
      </c>
      <c r="AD213" s="63">
        <f t="shared" ca="1" si="40"/>
        <v>45706</v>
      </c>
      <c r="AE213" s="210">
        <f ca="1">IF(ISNA(VLOOKUP($AD213,'DATOS | DATA'!$AD$27:$AF$22000,2,FALSE)),NA(),VLOOKUP($AD213,'DATOS | DATA'!$AD$27:$AF$22000,2,FALSE))</f>
        <v>35.880000000000003</v>
      </c>
      <c r="AF213" s="210">
        <f ca="1">IF(ISNA(VLOOKUP($AD213,'DATOS | DATA'!$AD$27:$AF$22000,3,FALSE)),NA(),VLOOKUP($AD213,'DATOS | DATA'!$AD$27:$AF$22000,3,FALSE))</f>
        <v>68.02</v>
      </c>
      <c r="AH213" s="63">
        <f t="shared" ca="1" si="41"/>
        <v>45706</v>
      </c>
      <c r="AI213" s="210">
        <f ca="1">IF(ISNA(VLOOKUP($AH213,'DATOS | DATA'!$AH$27:$AK$22000,2,FALSE)),NA(),VLOOKUP($AH213,'DATOS | DATA'!$AH$27:$AK$22000,2,FALSE))</f>
        <v>162.62971628194461</v>
      </c>
      <c r="AJ213" s="210">
        <f ca="1">IF(ISNA(VLOOKUP($AH213,'DATOS | DATA'!$AH$27:$AK$22000,3,FALSE)),NA(),VLOOKUP($AH213,'DATOS | DATA'!$AH$27:$AK$22000,3,FALSE))</f>
        <v>98.71217235223348</v>
      </c>
      <c r="AK213" s="210">
        <f ca="1">IF(ISNA(VLOOKUP($AH213,'DATOS | DATA'!$AH$27:$AK$22000,4,FALSE)),NA(),VLOOKUP($AH213,'DATOS | DATA'!$AH$27:$AK$22000,4,FALSE))</f>
        <v>56.549496704214498</v>
      </c>
      <c r="AM213" s="63">
        <f t="shared" ca="1" si="42"/>
        <v>45706</v>
      </c>
      <c r="AN213" s="217">
        <f ca="1">IF(ISNA(VLOOKUP($AM213,'DATOS | DATA'!$AM$27:$AP$22000,2,FALSE)),NA(),VLOOKUP($AM213,'DATOS | DATA'!$AM$27:$AP$22000,2,FALSE))</f>
        <v>234.76787632875013</v>
      </c>
      <c r="AO213" s="217">
        <f ca="1">IF(ISNA(VLOOKUP($AM213,'DATOS | DATA'!$AM$27:$AP$22000,3,FALSE)),NA(),VLOOKUP($AM213,'DATOS | DATA'!$AM$27:$AP$22000,3,FALSE))</f>
        <v>251.81927898418587</v>
      </c>
      <c r="AP213" s="217">
        <f ca="1">IF(ISNA(VLOOKUP($AM213,'DATOS | DATA'!$AM$27:$AP$22000,4,FALSE)),NA(),VLOOKUP($AM213,'DATOS | DATA'!$AM$27:$AP$22000,4,FALSE))</f>
        <v>208.4591689875885</v>
      </c>
      <c r="AR213" s="63">
        <f t="shared" ca="1" si="43"/>
        <v>45706</v>
      </c>
      <c r="AS213" s="217">
        <f ca="1">IF(ISNA(VLOOKUP($AR213,'DATOS | DATA'!$AR$27:$AT$22000,2,FALSE)),NA(),VLOOKUP($AR213,'DATOS | DATA'!$AR$27:$AT$22000,2,FALSE))</f>
        <v>233.76504861184233</v>
      </c>
      <c r="AT213" s="217">
        <f ca="1">IF(ISNA(VLOOKUP($AR213,'DATOS | DATA'!$AR$27:$AT$22000,3,FALSE)),NA(),VLOOKUP($AR213,'DATOS | DATA'!$AR$27:$AT$22000,3,FALSE))</f>
        <v>95.102992859972034</v>
      </c>
      <c r="AV213" s="63">
        <f t="shared" ca="1" si="33"/>
        <v>45706</v>
      </c>
      <c r="AW213" s="211">
        <f ca="1">IF(ISNA(VLOOKUP(AV213,'DATOS | DATA'!$AV$27:$AW$21786,2,FALSE)),NA(),VLOOKUP(AV213,'DATOS | DATA'!$AV$27:$AW$21786,2,FALSE))</f>
        <v>44055.912547</v>
      </c>
      <c r="AY213" s="71">
        <f t="shared" ca="1" si="34"/>
        <v>45706</v>
      </c>
      <c r="AZ213" s="220">
        <f ca="1">IF(ISNA(VLOOKUP($AY213,'DATOS | DATA'!$AY$27:$BE$22000,2,FALSE)),NA(),VLOOKUP($AY213,'DATOS | DATA'!$AY$27:$BE$22000,2,FALSE))</f>
        <v>1136.1152</v>
      </c>
      <c r="BA213" s="220">
        <f ca="1">IF(ISNA(VLOOKUP($AY213,'DATOS | DATA'!$AY$27:$BE$22000,3,FALSE)),NA(),VLOOKUP($AY213,'DATOS | DATA'!$AY$27:$BE$22000,3,FALSE))</f>
        <v>1430.0889665062305</v>
      </c>
      <c r="BB213" s="220">
        <f ca="1">IF(ISNA(VLOOKUP($AY213,'DATOS | DATA'!$AY$27:$BE$22000,4,FALSE)),NA(),VLOOKUP($AY213,'DATOS | DATA'!$AY$27:$BE$22000,4,FALSE))</f>
        <v>-785.46264384957999</v>
      </c>
      <c r="BC213" s="220">
        <f ca="1">IF(ISNA(VLOOKUP($AY213,'DATOS | DATA'!$AY$27:$BE$22000,5,FALSE)),NA(),VLOOKUP($AY213,'DATOS | DATA'!$AY$27:$BE$22000,5,FALSE))</f>
        <v>-2309.3684757053697</v>
      </c>
      <c r="BD213" s="220">
        <f ca="1">IF(ISNA(VLOOKUP($AY213,'DATOS | DATA'!$AY$27:$BE$22000,6,FALSE)),NA(),VLOOKUP($AY213,'DATOS | DATA'!$AY$27:$BE$22000,6,FALSE))</f>
        <v>-102.18453188882897</v>
      </c>
      <c r="BE213" s="220">
        <f ca="1">IF(ISNA(VLOOKUP($AY213,'DATOS | DATA'!$AY$27:$BE$22000,7,FALSE)),NA(),VLOOKUP($AY213,'DATOS | DATA'!$AY$27:$BE$22000,7,FALSE))</f>
        <v>-630.81148493754858</v>
      </c>
    </row>
    <row r="214" spans="4:57">
      <c r="D214" s="63">
        <f t="shared" ca="1" si="36"/>
        <v>45707</v>
      </c>
      <c r="E214" s="211">
        <f ca="1">IF(ISNA(VLOOKUP($D214,'DATOS | DATA'!$D$27:$G$22000,2,FALSE)),NA(),VLOOKUP($D214,'DATOS | DATA'!$D$27:$G$22000,2,FALSE))</f>
        <v>8837.2279999999992</v>
      </c>
      <c r="F214" s="211">
        <f ca="1">IF(ISNA(VLOOKUP($D214,'DATOS | DATA'!$D$27:$G$22000,3,FALSE)),NA(),VLOOKUP($D214,'DATOS | DATA'!$D$27:$G$22000,3,FALSE))</f>
        <v>20154.437000000002</v>
      </c>
      <c r="G214" s="211">
        <f ca="1">IF(ISNA(VLOOKUP($D214,'DATOS | DATA'!$D$27:$G$22000,4,FALSE)),NA(),VLOOKUP($D214,'DATOS | DATA'!$D$27:$G$22000,4,FALSE))</f>
        <v>28991.665000000001</v>
      </c>
      <c r="I214" s="63">
        <f t="shared" ca="1" si="44"/>
        <v>45707</v>
      </c>
      <c r="J214" s="68">
        <f ca="1">IF(ISNA(VLOOKUP($I214,'DATOS | DATA'!$I$232:$K$21999,2,FALSE)),NA(),IF(VLOOKUP($I214,'DATOS | DATA'!$I$232:$K$21999,2,FALSE)="s/o",NA(),VLOOKUP($I214,'DATOS | DATA'!$I$232:$K$21999,2,FALSE)))</f>
        <v>32.869999999999997</v>
      </c>
      <c r="K214" s="68">
        <f ca="1">IF(ISNA(VLOOKUP($I214,'DATOS | DATA'!$I$232:$K$21999,3,FALSE)),NA(),IF(VLOOKUP($I214,'DATOS | DATA'!$I$232:$K$21999,3,FALSE)="s/o",NA(),VLOOKUP($I214,'DATOS | DATA'!$I$232:$K$21999,3,FALSE)))</f>
        <v>31.95</v>
      </c>
      <c r="M214" s="63">
        <f t="shared" ca="1" si="35"/>
        <v>45707</v>
      </c>
      <c r="N214" s="211">
        <f ca="1">IF(ISNA(VLOOKUP($M214,'DATOS | DATA'!$M$27:$O$22000,2,FALSE)),NA(),VLOOKUP($M214,'DATOS | DATA'!$M$27:$O$22000,2,FALSE))</f>
        <v>28362</v>
      </c>
      <c r="O214" s="217">
        <f ca="1">IF(ISNA(VLOOKUP($M214,'DATOS | DATA'!$M$27:$O$22000,3,FALSE)),NA(),VLOOKUP($M214,'DATOS | DATA'!$M$27:$O$22000,3,FALSE))</f>
        <v>1059.375</v>
      </c>
      <c r="Q214" s="63">
        <f t="shared" ca="1" si="37"/>
        <v>45707</v>
      </c>
      <c r="R214" s="210">
        <f ca="1">IF(ISNA(VLOOKUP($Q214,'DATOS | DATA'!$Q$27:$S$22000,2,FALSE)),NA(),VLOOKUP($Q214,'DATOS | DATA'!$Q$27:$S$22000,2,FALSE))</f>
        <v>188.13931733052445</v>
      </c>
      <c r="S214" s="210">
        <f ca="1">IF(ISNA(VLOOKUP($Q214,'DATOS | DATA'!$Q$27:$S$22000,3,FALSE)),NA(),VLOOKUP($Q214,'DATOS | DATA'!$Q$27:$S$22000,3,FALSE))</f>
        <v>81.420206829462273</v>
      </c>
      <c r="T214" s="57"/>
      <c r="U214" s="63">
        <f t="shared" ca="1" si="38"/>
        <v>45707</v>
      </c>
      <c r="V214" s="217">
        <f ca="1">IF(ISNA(VLOOKUP(U214,'DATOS | DATA'!$U$210:$V$22000,2,FALSE)),NA(),VLOOKUP(U214,'DATOS | DATA'!$U$210:$V$22000,2,FALSE))</f>
        <v>47.695700383981197</v>
      </c>
      <c r="X214" s="63">
        <f t="shared" ca="1" si="39"/>
        <v>45707</v>
      </c>
      <c r="Y214" s="210">
        <f ca="1">IF(ISNA(VLOOKUP($X214,'DATOS | DATA'!$X$27:$AA$22000,2,FALSE)),NA(),VLOOKUP($X214,'DATOS | DATA'!$X$27:$AA$22000,2,FALSE))</f>
        <v>27.875</v>
      </c>
      <c r="Z214" s="210">
        <f ca="1">IF(ISNA(VLOOKUP($X214,'DATOS | DATA'!$X$27:$AA$22000,3,FALSE)),NA(),VLOOKUP($X214,'DATOS | DATA'!$X$27:$AA$22000,3,FALSE))</f>
        <v>26</v>
      </c>
      <c r="AA214" s="210">
        <f ca="1">IF(ISNA(VLOOKUP($X214,'DATOS | DATA'!$X$27:$AA$22000,4,FALSE)),NA(),VLOOKUP($X214,'DATOS | DATA'!$X$27:$AA$22000,4,FALSE))</f>
        <v>28.6875</v>
      </c>
      <c r="AB214" s="210">
        <f ca="1">IF(ISNA(VLOOKUP($X214,'DATOS | DATA'!$X$27:$AB$22000,5,FALSE)),NA(),VLOOKUP($X214,'DATOS | DATA'!$X$27:$AB$22000,5,FALSE))</f>
        <v>29.9375</v>
      </c>
      <c r="AD214" s="63">
        <f t="shared" ca="1" si="40"/>
        <v>45707</v>
      </c>
      <c r="AE214" s="210">
        <f ca="1">IF(ISNA(VLOOKUP($AD214,'DATOS | DATA'!$AD$27:$AF$22000,2,FALSE)),NA(),VLOOKUP($AD214,'DATOS | DATA'!$AD$27:$AF$22000,2,FALSE))</f>
        <v>35.56</v>
      </c>
      <c r="AF214" s="210">
        <f ca="1">IF(ISNA(VLOOKUP($AD214,'DATOS | DATA'!$AD$27:$AF$22000,3,FALSE)),NA(),VLOOKUP($AD214,'DATOS | DATA'!$AD$27:$AF$22000,3,FALSE))</f>
        <v>67.61</v>
      </c>
      <c r="AH214" s="63">
        <f t="shared" ca="1" si="41"/>
        <v>45707</v>
      </c>
      <c r="AI214" s="210">
        <f ca="1">IF(ISNA(VLOOKUP($AH214,'DATOS | DATA'!$AH$27:$AK$22000,2,FALSE)),NA(),VLOOKUP($AH214,'DATOS | DATA'!$AH$27:$AK$22000,2,FALSE))</f>
        <v>162.04765403698124</v>
      </c>
      <c r="AJ214" s="210">
        <f ca="1">IF(ISNA(VLOOKUP($AH214,'DATOS | DATA'!$AH$27:$AK$22000,3,FALSE)),NA(),VLOOKUP($AH214,'DATOS | DATA'!$AH$27:$AK$22000,3,FALSE))</f>
        <v>98.77211312093857</v>
      </c>
      <c r="AK214" s="210">
        <f ca="1">IF(ISNA(VLOOKUP($AH214,'DATOS | DATA'!$AH$27:$AK$22000,4,FALSE)),NA(),VLOOKUP($AH214,'DATOS | DATA'!$AH$27:$AK$22000,4,FALSE))</f>
        <v>56.725951612392286</v>
      </c>
      <c r="AM214" s="63">
        <f t="shared" ca="1" si="42"/>
        <v>45707</v>
      </c>
      <c r="AN214" s="217">
        <f ca="1">IF(ISNA(VLOOKUP($AM214,'DATOS | DATA'!$AM$27:$AP$22000,2,FALSE)),NA(),VLOOKUP($AM214,'DATOS | DATA'!$AM$27:$AP$22000,2,FALSE))</f>
        <v>234.15669118096812</v>
      </c>
      <c r="AO214" s="217">
        <f ca="1">IF(ISNA(VLOOKUP($AM214,'DATOS | DATA'!$AM$27:$AP$22000,3,FALSE)),NA(),VLOOKUP($AM214,'DATOS | DATA'!$AM$27:$AP$22000,3,FALSE))</f>
        <v>251.74339457556169</v>
      </c>
      <c r="AP214" s="217">
        <f ca="1">IF(ISNA(VLOOKUP($AM214,'DATOS | DATA'!$AM$27:$AP$22000,4,FALSE)),NA(),VLOOKUP($AM214,'DATOS | DATA'!$AM$27:$AP$22000,4,FALSE))</f>
        <v>206.94579371284524</v>
      </c>
      <c r="AR214" s="63">
        <f t="shared" ca="1" si="43"/>
        <v>45707</v>
      </c>
      <c r="AS214" s="217">
        <f ca="1">IF(ISNA(VLOOKUP($AR214,'DATOS | DATA'!$AR$27:$AT$22000,2,FALSE)),NA(),VLOOKUP($AR214,'DATOS | DATA'!$AR$27:$AT$22000,2,FALSE))</f>
        <v>234.0899544977249</v>
      </c>
      <c r="AT214" s="217">
        <f ca="1">IF(ISNA(VLOOKUP($AR214,'DATOS | DATA'!$AR$27:$AT$22000,3,FALSE)),NA(),VLOOKUP($AR214,'DATOS | DATA'!$AR$27:$AT$22000,3,FALSE))</f>
        <v>94.827228597108373</v>
      </c>
      <c r="AV214" s="63">
        <f t="shared" ref="AV214:AV277" ca="1" si="45">+AR214</f>
        <v>45707</v>
      </c>
      <c r="AW214" s="211">
        <f ca="1">IF(ISNA(VLOOKUP(AV214,'DATOS | DATA'!$AV$27:$AW$21786,2,FALSE)),NA(),VLOOKUP(AV214,'DATOS | DATA'!$AV$27:$AW$21786,2,FALSE))</f>
        <v>44052.002140000004</v>
      </c>
      <c r="AY214" s="71">
        <f t="shared" ref="AY214:AY277" ca="1" si="46">+AV214</f>
        <v>45707</v>
      </c>
      <c r="AZ214" s="220">
        <f ca="1">IF(ISNA(VLOOKUP($AY214,'DATOS | DATA'!$AY$27:$BE$22000,2,FALSE)),NA(),VLOOKUP($AY214,'DATOS | DATA'!$AY$27:$BE$22000,2,FALSE))</f>
        <v>1353.8491999999999</v>
      </c>
      <c r="BA214" s="220">
        <f ca="1">IF(ISNA(VLOOKUP($AY214,'DATOS | DATA'!$AY$27:$BE$22000,3,FALSE)),NA(),VLOOKUP($AY214,'DATOS | DATA'!$AY$27:$BE$22000,3,FALSE))</f>
        <v>1434.6811642168107</v>
      </c>
      <c r="BB214" s="220">
        <f ca="1">IF(ISNA(VLOOKUP($AY214,'DATOS | DATA'!$AY$27:$BE$22000,4,FALSE)),NA(),VLOOKUP($AY214,'DATOS | DATA'!$AY$27:$BE$22000,4,FALSE))</f>
        <v>-989.86994146526001</v>
      </c>
      <c r="BC214" s="220">
        <f ca="1">IF(ISNA(VLOOKUP($AY214,'DATOS | DATA'!$AY$27:$BE$22000,5,FALSE)),NA(),VLOOKUP($AY214,'DATOS | DATA'!$AY$27:$BE$22000,5,FALSE))</f>
        <v>-2787.84449492678</v>
      </c>
      <c r="BD214" s="220">
        <f ca="1">IF(ISNA(VLOOKUP($AY214,'DATOS | DATA'!$AY$27:$BE$22000,6,FALSE)),NA(),VLOOKUP($AY214,'DATOS | DATA'!$AY$27:$BE$22000,6,FALSE))</f>
        <v>-109.6720678790825</v>
      </c>
      <c r="BE214" s="220">
        <f ca="1">IF(ISNA(VLOOKUP($AY214,'DATOS | DATA'!$AY$27:$BE$22000,7,FALSE)),NA(),VLOOKUP($AY214,'DATOS | DATA'!$AY$27:$BE$22000,7,FALSE))</f>
        <v>-1098.8561400543117</v>
      </c>
    </row>
    <row r="215" spans="4:57">
      <c r="D215" s="63">
        <f t="shared" ca="1" si="36"/>
        <v>45708</v>
      </c>
      <c r="E215" s="211">
        <f ca="1">IF(ISNA(VLOOKUP($D215,'DATOS | DATA'!$D$27:$G$22000,2,FALSE)),NA(),VLOOKUP($D215,'DATOS | DATA'!$D$27:$G$22000,2,FALSE))</f>
        <v>8902.134</v>
      </c>
      <c r="F215" s="211">
        <f ca="1">IF(ISNA(VLOOKUP($D215,'DATOS | DATA'!$D$27:$G$22000,3,FALSE)),NA(),VLOOKUP($D215,'DATOS | DATA'!$D$27:$G$22000,3,FALSE))</f>
        <v>20161.316999999999</v>
      </c>
      <c r="G215" s="211">
        <f ca="1">IF(ISNA(VLOOKUP($D215,'DATOS | DATA'!$D$27:$G$22000,4,FALSE)),NA(),VLOOKUP($D215,'DATOS | DATA'!$D$27:$G$22000,4,FALSE))</f>
        <v>29063.451000000001</v>
      </c>
      <c r="I215" s="63">
        <f t="shared" ca="1" si="44"/>
        <v>45708</v>
      </c>
      <c r="J215" s="68">
        <f ca="1">IF(ISNA(VLOOKUP($I215,'DATOS | DATA'!$I$232:$K$21999,2,FALSE)),NA(),IF(VLOOKUP($I215,'DATOS | DATA'!$I$232:$K$21999,2,FALSE)="s/o",NA(),VLOOKUP($I215,'DATOS | DATA'!$I$232:$K$21999,2,FALSE)))</f>
        <v>32.93</v>
      </c>
      <c r="K215" s="68">
        <f ca="1">IF(ISNA(VLOOKUP($I215,'DATOS | DATA'!$I$232:$K$21999,3,FALSE)),NA(),IF(VLOOKUP($I215,'DATOS | DATA'!$I$232:$K$21999,3,FALSE)="s/o",NA(),VLOOKUP($I215,'DATOS | DATA'!$I$232:$K$21999,3,FALSE)))</f>
        <v>31.49</v>
      </c>
      <c r="M215" s="63">
        <f t="shared" ca="1" si="35"/>
        <v>45708</v>
      </c>
      <c r="N215" s="211">
        <f ca="1">IF(ISNA(VLOOKUP($M215,'DATOS | DATA'!$M$27:$O$22000,2,FALSE)),NA(),VLOOKUP($M215,'DATOS | DATA'!$M$27:$O$22000,2,FALSE))</f>
        <v>28578</v>
      </c>
      <c r="O215" s="217">
        <f ca="1">IF(ISNA(VLOOKUP($M215,'DATOS | DATA'!$M$27:$O$22000,3,FALSE)),NA(),VLOOKUP($M215,'DATOS | DATA'!$M$27:$O$22000,3,FALSE))</f>
        <v>1059.875</v>
      </c>
      <c r="Q215" s="63">
        <f t="shared" ca="1" si="37"/>
        <v>45708</v>
      </c>
      <c r="R215" s="210">
        <f ca="1">IF(ISNA(VLOOKUP($Q215,'DATOS | DATA'!$Q$27:$S$22000,2,FALSE)),NA(),VLOOKUP($Q215,'DATOS | DATA'!$Q$27:$S$22000,2,FALSE))</f>
        <v>187.697495956962</v>
      </c>
      <c r="S215" s="210">
        <f ca="1">IF(ISNA(VLOOKUP($Q215,'DATOS | DATA'!$Q$27:$S$22000,3,FALSE)),NA(),VLOOKUP($Q215,'DATOS | DATA'!$Q$27:$S$22000,3,FALSE))</f>
        <v>81.586352355265277</v>
      </c>
      <c r="T215" s="57"/>
      <c r="U215" s="63">
        <f t="shared" ca="1" si="38"/>
        <v>45708</v>
      </c>
      <c r="V215" s="217">
        <f ca="1">IF(ISNA(VLOOKUP(U215,'DATOS | DATA'!$U$210:$V$22000,2,FALSE)),NA(),VLOOKUP(U215,'DATOS | DATA'!$U$210:$V$22000,2,FALSE))</f>
        <v>47.482426699857129</v>
      </c>
      <c r="X215" s="63">
        <f t="shared" ca="1" si="39"/>
        <v>45708</v>
      </c>
      <c r="Y215" s="210">
        <f ca="1">IF(ISNA(VLOOKUP($X215,'DATOS | DATA'!$X$27:$AA$22000,2,FALSE)),NA(),VLOOKUP($X215,'DATOS | DATA'!$X$27:$AA$22000,2,FALSE))</f>
        <v>27.5</v>
      </c>
      <c r="Z215" s="210">
        <f ca="1">IF(ISNA(VLOOKUP($X215,'DATOS | DATA'!$X$27:$AA$22000,3,FALSE)),NA(),VLOOKUP($X215,'DATOS | DATA'!$X$27:$AA$22000,3,FALSE))</f>
        <v>25.3</v>
      </c>
      <c r="AA215" s="210">
        <f ca="1">IF(ISNA(VLOOKUP($X215,'DATOS | DATA'!$X$27:$AA$22000,4,FALSE)),NA(),VLOOKUP($X215,'DATOS | DATA'!$X$27:$AA$22000,4,FALSE))</f>
        <v>27.9375</v>
      </c>
      <c r="AB215" s="210">
        <f ca="1">IF(ISNA(VLOOKUP($X215,'DATOS | DATA'!$X$27:$AB$22000,5,FALSE)),NA(),VLOOKUP($X215,'DATOS | DATA'!$X$27:$AB$22000,5,FALSE))</f>
        <v>28.25</v>
      </c>
      <c r="AD215" s="63">
        <f t="shared" ca="1" si="40"/>
        <v>45708</v>
      </c>
      <c r="AE215" s="210">
        <f ca="1">IF(ISNA(VLOOKUP($AD215,'DATOS | DATA'!$AD$27:$AF$22000,2,FALSE)),NA(),VLOOKUP($AD215,'DATOS | DATA'!$AD$27:$AF$22000,2,FALSE))</f>
        <v>35.729999999999997</v>
      </c>
      <c r="AF215" s="210">
        <f ca="1">IF(ISNA(VLOOKUP($AD215,'DATOS | DATA'!$AD$27:$AF$22000,3,FALSE)),NA(),VLOOKUP($AD215,'DATOS | DATA'!$AD$27:$AF$22000,3,FALSE))</f>
        <v>67.790000000000006</v>
      </c>
      <c r="AH215" s="63">
        <f t="shared" ca="1" si="41"/>
        <v>45708</v>
      </c>
      <c r="AI215" s="210">
        <f ca="1">IF(ISNA(VLOOKUP($AH215,'DATOS | DATA'!$AH$27:$AK$22000,2,FALSE)),NA(),VLOOKUP($AH215,'DATOS | DATA'!$AH$27:$AK$22000,2,FALSE))</f>
        <v>161.41927090075603</v>
      </c>
      <c r="AJ215" s="210">
        <f ca="1">IF(ISNA(VLOOKUP($AH215,'DATOS | DATA'!$AH$27:$AK$22000,3,FALSE)),NA(),VLOOKUP($AH215,'DATOS | DATA'!$AH$27:$AK$22000,3,FALSE))</f>
        <v>98.791897233613639</v>
      </c>
      <c r="AK215" s="210">
        <f ca="1">IF(ISNA(VLOOKUP($AH215,'DATOS | DATA'!$AH$27:$AK$22000,4,FALSE)),NA(),VLOOKUP($AH215,'DATOS | DATA'!$AH$27:$AK$22000,4,FALSE))</f>
        <v>56.88505497265097</v>
      </c>
      <c r="AM215" s="63">
        <f t="shared" ca="1" si="42"/>
        <v>45708</v>
      </c>
      <c r="AN215" s="217">
        <f ca="1">IF(ISNA(VLOOKUP($AM215,'DATOS | DATA'!$AM$27:$AP$22000,2,FALSE)),NA(),VLOOKUP($AM215,'DATOS | DATA'!$AM$27:$AP$22000,2,FALSE))</f>
        <v>233.66655141496554</v>
      </c>
      <c r="AO215" s="217">
        <f ca="1">IF(ISNA(VLOOKUP($AM215,'DATOS | DATA'!$AM$27:$AP$22000,3,FALSE)),NA(),VLOOKUP($AM215,'DATOS | DATA'!$AM$27:$AP$22000,3,FALSE))</f>
        <v>251.76960358898813</v>
      </c>
      <c r="AP215" s="217">
        <f ca="1">IF(ISNA(VLOOKUP($AM215,'DATOS | DATA'!$AM$27:$AP$22000,4,FALSE)),NA(),VLOOKUP($AM215,'DATOS | DATA'!$AM$27:$AP$22000,4,FALSE))</f>
        <v>205.63107296110604</v>
      </c>
      <c r="AR215" s="63">
        <f t="shared" ca="1" si="43"/>
        <v>45708</v>
      </c>
      <c r="AS215" s="217">
        <f ca="1">IF(ISNA(VLOOKUP($AR215,'DATOS | DATA'!$AR$27:$AT$22000,2,FALSE)),NA(),VLOOKUP($AR215,'DATOS | DATA'!$AR$27:$AT$22000,2,FALSE))</f>
        <v>234.49028405817342</v>
      </c>
      <c r="AT215" s="217">
        <f ca="1">IF(ISNA(VLOOKUP($AR215,'DATOS | DATA'!$AR$27:$AT$22000,3,FALSE)),NA(),VLOOKUP($AR215,'DATOS | DATA'!$AR$27:$AT$22000,3,FALSE))</f>
        <v>94.554376646714104</v>
      </c>
      <c r="AV215" s="63">
        <f t="shared" ca="1" si="45"/>
        <v>45708</v>
      </c>
      <c r="AW215" s="211">
        <f ca="1">IF(ISNA(VLOOKUP(AV215,'DATOS | DATA'!$AV$27:$AW$21786,2,FALSE)),NA(),VLOOKUP(AV215,'DATOS | DATA'!$AV$27:$AW$21786,2,FALSE))</f>
        <v>44256.190511000001</v>
      </c>
      <c r="AY215" s="71">
        <f t="shared" ca="1" si="46"/>
        <v>45708</v>
      </c>
      <c r="AZ215" s="220">
        <f ca="1">IF(ISNA(VLOOKUP($AY215,'DATOS | DATA'!$AY$27:$BE$22000,2,FALSE)),NA(),VLOOKUP($AY215,'DATOS | DATA'!$AY$27:$BE$22000,2,FALSE))</f>
        <v>1595.5355050000001</v>
      </c>
      <c r="BA215" s="220">
        <f ca="1">IF(ISNA(VLOOKUP($AY215,'DATOS | DATA'!$AY$27:$BE$22000,3,FALSE)),NA(),VLOOKUP($AY215,'DATOS | DATA'!$AY$27:$BE$22000,3,FALSE))</f>
        <v>1434.7058652667104</v>
      </c>
      <c r="BB215" s="220">
        <f ca="1">IF(ISNA(VLOOKUP($AY215,'DATOS | DATA'!$AY$27:$BE$22000,4,FALSE)),NA(),VLOOKUP($AY215,'DATOS | DATA'!$AY$27:$BE$22000,4,FALSE))</f>
        <v>-1136.6031671136</v>
      </c>
      <c r="BC215" s="220">
        <f ca="1">IF(ISNA(VLOOKUP($AY215,'DATOS | DATA'!$AY$27:$BE$22000,5,FALSE)),NA(),VLOOKUP($AY215,'DATOS | DATA'!$AY$27:$BE$22000,5,FALSE))</f>
        <v>-2650.6392495620998</v>
      </c>
      <c r="BD215" s="220">
        <f ca="1">IF(ISNA(VLOOKUP($AY215,'DATOS | DATA'!$AY$27:$BE$22000,6,FALSE)),NA(),VLOOKUP($AY215,'DATOS | DATA'!$AY$27:$BE$22000,6,FALSE))</f>
        <v>-238.41305421972208</v>
      </c>
      <c r="BE215" s="220">
        <f ca="1">IF(ISNA(VLOOKUP($AY215,'DATOS | DATA'!$AY$27:$BE$22000,7,FALSE)),NA(),VLOOKUP($AY215,'DATOS | DATA'!$AY$27:$BE$22000,7,FALSE))</f>
        <v>-995.41410062871125</v>
      </c>
    </row>
    <row r="216" spans="4:57">
      <c r="D216" s="63">
        <f t="shared" ca="1" si="36"/>
        <v>45709</v>
      </c>
      <c r="E216" s="211">
        <f ca="1">IF(ISNA(VLOOKUP($D216,'DATOS | DATA'!$D$27:$G$22000,2,FALSE)),NA(),VLOOKUP($D216,'DATOS | DATA'!$D$27:$G$22000,2,FALSE))</f>
        <v>9265.5339999999997</v>
      </c>
      <c r="F216" s="211">
        <f ca="1">IF(ISNA(VLOOKUP($D216,'DATOS | DATA'!$D$27:$G$22000,3,FALSE)),NA(),VLOOKUP($D216,'DATOS | DATA'!$D$27:$G$22000,3,FALSE))</f>
        <v>20183.96</v>
      </c>
      <c r="G216" s="211">
        <f ca="1">IF(ISNA(VLOOKUP($D216,'DATOS | DATA'!$D$27:$G$22000,4,FALSE)),NA(),VLOOKUP($D216,'DATOS | DATA'!$D$27:$G$22000,4,FALSE))</f>
        <v>29449.493999999999</v>
      </c>
      <c r="I216" s="63">
        <f t="shared" ca="1" si="44"/>
        <v>45709</v>
      </c>
      <c r="J216" s="68">
        <f ca="1">IF(ISNA(VLOOKUP($I216,'DATOS | DATA'!$I$232:$K$21999,2,FALSE)),NA(),IF(VLOOKUP($I216,'DATOS | DATA'!$I$232:$K$21999,2,FALSE)="s/o",NA(),VLOOKUP($I216,'DATOS | DATA'!$I$232:$K$21999,2,FALSE)))</f>
        <v>28.33</v>
      </c>
      <c r="K216" s="68">
        <f ca="1">IF(ISNA(VLOOKUP($I216,'DATOS | DATA'!$I$232:$K$21999,3,FALSE)),NA(),IF(VLOOKUP($I216,'DATOS | DATA'!$I$232:$K$21999,3,FALSE)="s/o",NA(),VLOOKUP($I216,'DATOS | DATA'!$I$232:$K$21999,3,FALSE)))</f>
        <v>30.85</v>
      </c>
      <c r="M216" s="63">
        <f t="shared" ca="1" si="35"/>
        <v>45709</v>
      </c>
      <c r="N216" s="211">
        <f ca="1">IF(ISNA(VLOOKUP($M216,'DATOS | DATA'!$M$27:$O$22000,2,FALSE)),NA(),VLOOKUP($M216,'DATOS | DATA'!$M$27:$O$22000,2,FALSE))</f>
        <v>28495</v>
      </c>
      <c r="O216" s="217">
        <f ca="1">IF(ISNA(VLOOKUP($M216,'DATOS | DATA'!$M$27:$O$22000,3,FALSE)),NA(),VLOOKUP($M216,'DATOS | DATA'!$M$27:$O$22000,3,FALSE))</f>
        <v>1060.875</v>
      </c>
      <c r="Q216" s="63">
        <f t="shared" ca="1" si="37"/>
        <v>45709</v>
      </c>
      <c r="R216" s="210">
        <f ca="1">IF(ISNA(VLOOKUP($Q216,'DATOS | DATA'!$Q$27:$S$22000,2,FALSE)),NA(),VLOOKUP($Q216,'DATOS | DATA'!$Q$27:$S$22000,2,FALSE))</f>
        <v>187.51093052968361</v>
      </c>
      <c r="S216" s="210">
        <f ca="1">IF(ISNA(VLOOKUP($Q216,'DATOS | DATA'!$Q$27:$S$22000,3,FALSE)),NA(),VLOOKUP($Q216,'DATOS | DATA'!$Q$27:$S$22000,3,FALSE))</f>
        <v>81.911625470898855</v>
      </c>
      <c r="T216" s="57"/>
      <c r="U216" s="63">
        <f t="shared" ca="1" si="38"/>
        <v>45709</v>
      </c>
      <c r="V216" s="217">
        <f ca="1">IF(ISNA(VLOOKUP(U216,'DATOS | DATA'!$U$210:$V$22000,2,FALSE)),NA(),VLOOKUP(U216,'DATOS | DATA'!$U$210:$V$22000,2,FALSE))</f>
        <v>46.411454826290246</v>
      </c>
      <c r="X216" s="63">
        <f t="shared" ca="1" si="39"/>
        <v>45709</v>
      </c>
      <c r="Y216" s="210">
        <f ca="1">IF(ISNA(VLOOKUP($X216,'DATOS | DATA'!$X$27:$AA$22000,2,FALSE)),NA(),VLOOKUP($X216,'DATOS | DATA'!$X$27:$AA$22000,2,FALSE))</f>
        <v>28.125</v>
      </c>
      <c r="Z216" s="210">
        <f ca="1">IF(ISNA(VLOOKUP($X216,'DATOS | DATA'!$X$27:$AA$22000,3,FALSE)),NA(),VLOOKUP($X216,'DATOS | DATA'!$X$27:$AA$22000,3,FALSE))</f>
        <v>25.43</v>
      </c>
      <c r="AA216" s="210">
        <f ca="1">IF(ISNA(VLOOKUP($X216,'DATOS | DATA'!$X$27:$AA$22000,4,FALSE)),NA(),VLOOKUP($X216,'DATOS | DATA'!$X$27:$AA$22000,4,FALSE))</f>
        <v>28.75</v>
      </c>
      <c r="AB216" s="210">
        <f ca="1">IF(ISNA(VLOOKUP($X216,'DATOS | DATA'!$X$27:$AB$22000,5,FALSE)),NA(),VLOOKUP($X216,'DATOS | DATA'!$X$27:$AB$22000,5,FALSE))</f>
        <v>29.4375</v>
      </c>
      <c r="AD216" s="63">
        <f t="shared" ca="1" si="40"/>
        <v>45709</v>
      </c>
      <c r="AE216" s="210">
        <f ca="1">IF(ISNA(VLOOKUP($AD216,'DATOS | DATA'!$AD$27:$AF$22000,2,FALSE)),NA(),VLOOKUP($AD216,'DATOS | DATA'!$AD$27:$AF$22000,2,FALSE))</f>
        <v>35.450000000000003</v>
      </c>
      <c r="AF216" s="210">
        <f ca="1">IF(ISNA(VLOOKUP($AD216,'DATOS | DATA'!$AD$27:$AF$22000,3,FALSE)),NA(),VLOOKUP($AD216,'DATOS | DATA'!$AD$27:$AF$22000,3,FALSE))</f>
        <v>68.12</v>
      </c>
      <c r="AH216" s="63">
        <f t="shared" ca="1" si="41"/>
        <v>45709</v>
      </c>
      <c r="AI216" s="210">
        <f ca="1">IF(ISNA(VLOOKUP($AH216,'DATOS | DATA'!$AH$27:$AK$22000,2,FALSE)),NA(),VLOOKUP($AH216,'DATOS | DATA'!$AH$27:$AK$22000,2,FALSE))</f>
        <v>160.94872035909501</v>
      </c>
      <c r="AJ216" s="210">
        <f ca="1">IF(ISNA(VLOOKUP($AH216,'DATOS | DATA'!$AH$27:$AK$22000,3,FALSE)),NA(),VLOOKUP($AH216,'DATOS | DATA'!$AH$27:$AK$22000,3,FALSE))</f>
        <v>98.99766472246607</v>
      </c>
      <c r="AK216" s="210">
        <f ca="1">IF(ISNA(VLOOKUP($AH216,'DATOS | DATA'!$AH$27:$AK$22000,4,FALSE)),NA(),VLOOKUP($AH216,'DATOS | DATA'!$AH$27:$AK$22000,4,FALSE))</f>
        <v>57.220268176960396</v>
      </c>
      <c r="AM216" s="63">
        <f t="shared" ca="1" si="42"/>
        <v>45709</v>
      </c>
      <c r="AN216" s="217">
        <f ca="1">IF(ISNA(VLOOKUP($AM216,'DATOS | DATA'!$AM$27:$AP$22000,2,FALSE)),NA(),VLOOKUP($AM216,'DATOS | DATA'!$AM$27:$AP$22000,2,FALSE))</f>
        <v>233.02506820310236</v>
      </c>
      <c r="AO216" s="217">
        <f ca="1">IF(ISNA(VLOOKUP($AM216,'DATOS | DATA'!$AM$27:$AP$22000,3,FALSE)),NA(),VLOOKUP($AM216,'DATOS | DATA'!$AM$27:$AP$22000,3,FALSE))</f>
        <v>251.7735300439777</v>
      </c>
      <c r="AP216" s="217">
        <f ca="1">IF(ISNA(VLOOKUP($AM216,'DATOS | DATA'!$AM$27:$AP$22000,4,FALSE)),NA(),VLOOKUP($AM216,'DATOS | DATA'!$AM$27:$AP$22000,4,FALSE))</f>
        <v>204.00847530332115</v>
      </c>
      <c r="AR216" s="63">
        <f t="shared" ca="1" si="43"/>
        <v>45709</v>
      </c>
      <c r="AS216" s="217">
        <f ca="1">IF(ISNA(VLOOKUP($AR216,'DATOS | DATA'!$AR$27:$AT$22000,2,FALSE)),NA(),VLOOKUP($AR216,'DATOS | DATA'!$AR$27:$AT$22000,2,FALSE))</f>
        <v>234.95066147588815</v>
      </c>
      <c r="AT216" s="217">
        <f ca="1">IF(ISNA(VLOOKUP($AR216,'DATOS | DATA'!$AR$27:$AT$22000,3,FALSE)),NA(),VLOOKUP($AR216,'DATOS | DATA'!$AR$27:$AT$22000,3,FALSE))</f>
        <v>94.267238582101882</v>
      </c>
      <c r="AV216" s="63">
        <f t="shared" ca="1" si="45"/>
        <v>45709</v>
      </c>
      <c r="AW216" s="211">
        <f ca="1">IF(ISNA(VLOOKUP(AV216,'DATOS | DATA'!$AV$27:$AW$21786,2,FALSE)),NA(),VLOOKUP(AV216,'DATOS | DATA'!$AV$27:$AW$21786,2,FALSE))</f>
        <v>44057.390213999999</v>
      </c>
      <c r="AY216" s="71">
        <f t="shared" ca="1" si="46"/>
        <v>45709</v>
      </c>
      <c r="AZ216" s="220">
        <f ca="1">IF(ISNA(VLOOKUP($AY216,'DATOS | DATA'!$AY$27:$BE$22000,2,FALSE)),NA(),VLOOKUP($AY216,'DATOS | DATA'!$AY$27:$BE$22000,2,FALSE))</f>
        <v>1683.4947550000002</v>
      </c>
      <c r="BA216" s="220">
        <f ca="1">IF(ISNA(VLOOKUP($AY216,'DATOS | DATA'!$AY$27:$BE$22000,3,FALSE)),NA(),VLOOKUP($AY216,'DATOS | DATA'!$AY$27:$BE$22000,3,FALSE))</f>
        <v>1434.6053856832209</v>
      </c>
      <c r="BB216" s="220">
        <f ca="1">IF(ISNA(VLOOKUP($AY216,'DATOS | DATA'!$AY$27:$BE$22000,4,FALSE)),NA(),VLOOKUP($AY216,'DATOS | DATA'!$AY$27:$BE$22000,4,FALSE))</f>
        <v>-998.39046349946989</v>
      </c>
      <c r="BC216" s="220">
        <f ca="1">IF(ISNA(VLOOKUP($AY216,'DATOS | DATA'!$AY$27:$BE$22000,5,FALSE)),NA(),VLOOKUP($AY216,'DATOS | DATA'!$AY$27:$BE$22000,5,FALSE))</f>
        <v>-2389.59543607661</v>
      </c>
      <c r="BD216" s="220">
        <f ca="1">IF(ISNA(VLOOKUP($AY216,'DATOS | DATA'!$AY$27:$BE$22000,6,FALSE)),NA(),VLOOKUP($AY216,'DATOS | DATA'!$AY$27:$BE$22000,6,FALSE))</f>
        <v>-289.45845555667682</v>
      </c>
      <c r="BE216" s="220">
        <f ca="1">IF(ISNA(VLOOKUP($AY216,'DATOS | DATA'!$AY$27:$BE$22000,7,FALSE)),NA(),VLOOKUP($AY216,'DATOS | DATA'!$AY$27:$BE$22000,7,FALSE))</f>
        <v>-559.34421444953603</v>
      </c>
    </row>
    <row r="217" spans="4:57">
      <c r="D217" s="63">
        <f t="shared" ca="1" si="36"/>
        <v>45710</v>
      </c>
      <c r="E217" s="211">
        <f ca="1">IF(ISNA(VLOOKUP($D217,'DATOS | DATA'!$D$27:$G$22000,2,FALSE)),NA(),VLOOKUP($D217,'DATOS | DATA'!$D$27:$G$22000,2,FALSE))</f>
        <v>9265.5339999999997</v>
      </c>
      <c r="F217" s="211">
        <f ca="1">IF(ISNA(VLOOKUP($D217,'DATOS | DATA'!$D$27:$G$22000,3,FALSE)),NA(),VLOOKUP($D217,'DATOS | DATA'!$D$27:$G$22000,3,FALSE))</f>
        <v>20183.96</v>
      </c>
      <c r="G217" s="211">
        <f ca="1">IF(ISNA(VLOOKUP($D217,'DATOS | DATA'!$D$27:$G$22000,4,FALSE)),NA(),VLOOKUP($D217,'DATOS | DATA'!$D$27:$G$22000,4,FALSE))</f>
        <v>29449.493999999999</v>
      </c>
      <c r="I217" s="63">
        <f t="shared" ca="1" si="44"/>
        <v>45710</v>
      </c>
      <c r="J217" s="68" t="e">
        <f ca="1">IF(ISNA(VLOOKUP($I217,'DATOS | DATA'!$I$232:$K$21999,2,FALSE)),NA(),IF(VLOOKUP($I217,'DATOS | DATA'!$I$232:$K$21999,2,FALSE)="s/o",NA(),VLOOKUP($I217,'DATOS | DATA'!$I$232:$K$21999,2,FALSE)))</f>
        <v>#N/A</v>
      </c>
      <c r="K217" s="68" t="e">
        <f ca="1">IF(ISNA(VLOOKUP($I217,'DATOS | DATA'!$I$232:$K$21999,3,FALSE)),NA(),IF(VLOOKUP($I217,'DATOS | DATA'!$I$232:$K$21999,3,FALSE)="s/o",NA(),VLOOKUP($I217,'DATOS | DATA'!$I$232:$K$21999,3,FALSE)))</f>
        <v>#N/A</v>
      </c>
      <c r="M217" s="63">
        <f t="shared" ca="1" si="35"/>
        <v>45710</v>
      </c>
      <c r="N217" s="211">
        <f ca="1">IF(ISNA(VLOOKUP($M217,'DATOS | DATA'!$M$27:$O$22000,2,FALSE)),NA(),VLOOKUP($M217,'DATOS | DATA'!$M$27:$O$22000,2,FALSE))</f>
        <v>28495</v>
      </c>
      <c r="O217" s="217">
        <f ca="1">IF(ISNA(VLOOKUP($M217,'DATOS | DATA'!$M$27:$O$22000,3,FALSE)),NA(),VLOOKUP($M217,'DATOS | DATA'!$M$27:$O$22000,3,FALSE))</f>
        <v>1060.875</v>
      </c>
      <c r="Q217" s="63">
        <f t="shared" ca="1" si="37"/>
        <v>45710</v>
      </c>
      <c r="R217" s="210">
        <f ca="1">IF(ISNA(VLOOKUP($Q217,'DATOS | DATA'!$Q$27:$S$22000,2,FALSE)),NA(),VLOOKUP($Q217,'DATOS | DATA'!$Q$27:$S$22000,2,FALSE))</f>
        <v>187.32224384126792</v>
      </c>
      <c r="S217" s="210">
        <f ca="1">IF(ISNA(VLOOKUP($Q217,'DATOS | DATA'!$Q$27:$S$22000,3,FALSE)),NA(),VLOOKUP($Q217,'DATOS | DATA'!$Q$27:$S$22000,3,FALSE))</f>
        <v>82.2338483828769</v>
      </c>
      <c r="T217" s="57"/>
      <c r="U217" s="63">
        <f t="shared" ca="1" si="38"/>
        <v>45710</v>
      </c>
      <c r="V217" s="217">
        <f ca="1">IF(ISNA(VLOOKUP(U217,'DATOS | DATA'!$U$210:$V$22000,2,FALSE)),NA(),VLOOKUP(U217,'DATOS | DATA'!$U$210:$V$22000,2,FALSE))</f>
        <v>46.411454826290246</v>
      </c>
      <c r="X217" s="63">
        <f t="shared" ca="1" si="39"/>
        <v>45710</v>
      </c>
      <c r="Y217" s="210" t="e">
        <f ca="1">IF(ISNA(VLOOKUP($X217,'DATOS | DATA'!$X$27:$AA$22000,2,FALSE)),NA(),VLOOKUP($X217,'DATOS | DATA'!$X$27:$AA$22000,2,FALSE))</f>
        <v>#N/A</v>
      </c>
      <c r="Z217" s="210" t="e">
        <f ca="1">IF(ISNA(VLOOKUP($X217,'DATOS | DATA'!$X$27:$AA$22000,3,FALSE)),NA(),VLOOKUP($X217,'DATOS | DATA'!$X$27:$AA$22000,3,FALSE))</f>
        <v>#N/A</v>
      </c>
      <c r="AA217" s="210" t="e">
        <f ca="1">IF(ISNA(VLOOKUP($X217,'DATOS | DATA'!$X$27:$AA$22000,4,FALSE)),NA(),VLOOKUP($X217,'DATOS | DATA'!$X$27:$AA$22000,4,FALSE))</f>
        <v>#N/A</v>
      </c>
      <c r="AB217" s="210" t="e">
        <f ca="1">IF(ISNA(VLOOKUP($X217,'DATOS | DATA'!$X$27:$AB$22000,5,FALSE)),NA(),VLOOKUP($X217,'DATOS | DATA'!$X$27:$AB$22000,5,FALSE))</f>
        <v>#N/A</v>
      </c>
      <c r="AD217" s="63">
        <f t="shared" ca="1" si="40"/>
        <v>45710</v>
      </c>
      <c r="AE217" s="210" t="e">
        <f ca="1">IF(ISNA(VLOOKUP($AD217,'DATOS | DATA'!$AD$27:$AF$22000,2,FALSE)),NA(),VLOOKUP($AD217,'DATOS | DATA'!$AD$27:$AF$22000,2,FALSE))</f>
        <v>#N/A</v>
      </c>
      <c r="AF217" s="210" t="e">
        <f ca="1">IF(ISNA(VLOOKUP($AD217,'DATOS | DATA'!$AD$27:$AF$22000,3,FALSE)),NA(),VLOOKUP($AD217,'DATOS | DATA'!$AD$27:$AF$22000,3,FALSE))</f>
        <v>#N/A</v>
      </c>
      <c r="AH217" s="63">
        <f t="shared" ca="1" si="41"/>
        <v>45710</v>
      </c>
      <c r="AI217" s="210">
        <f ca="1">IF(ISNA(VLOOKUP($AH217,'DATOS | DATA'!$AH$27:$AK$22000,2,FALSE)),NA(),VLOOKUP($AH217,'DATOS | DATA'!$AH$27:$AK$22000,2,FALSE))</f>
        <v>160.4590429147074</v>
      </c>
      <c r="AJ217" s="210">
        <f ca="1">IF(ISNA(VLOOKUP($AH217,'DATOS | DATA'!$AH$27:$AK$22000,3,FALSE)),NA(),VLOOKUP($AH217,'DATOS | DATA'!$AH$27:$AK$22000,3,FALSE))</f>
        <v>99.186754444415755</v>
      </c>
      <c r="AK217" s="210">
        <f ca="1">IF(ISNA(VLOOKUP($AH217,'DATOS | DATA'!$AH$27:$AK$22000,4,FALSE)),NA(),VLOOKUP($AH217,'DATOS | DATA'!$AH$27:$AK$22000,4,FALSE))</f>
        <v>57.558597741938542</v>
      </c>
      <c r="AM217" s="63">
        <f t="shared" ca="1" si="42"/>
        <v>45710</v>
      </c>
      <c r="AN217" s="217">
        <f ca="1">IF(ISNA(VLOOKUP($AM217,'DATOS | DATA'!$AM$27:$AP$22000,2,FALSE)),NA(),VLOOKUP($AM217,'DATOS | DATA'!$AM$27:$AP$22000,2,FALSE))</f>
        <v>232.34939055861284</v>
      </c>
      <c r="AO217" s="217">
        <f ca="1">IF(ISNA(VLOOKUP($AM217,'DATOS | DATA'!$AM$27:$AP$22000,3,FALSE)),NA(),VLOOKUP($AM217,'DATOS | DATA'!$AM$27:$AP$22000,3,FALSE))</f>
        <v>251.65300867299524</v>
      </c>
      <c r="AP217" s="217">
        <f ca="1">IF(ISNA(VLOOKUP($AM217,'DATOS | DATA'!$AM$27:$AP$22000,4,FALSE)),NA(),VLOOKUP($AM217,'DATOS | DATA'!$AM$27:$AP$22000,4,FALSE))</f>
        <v>202.48463752322982</v>
      </c>
      <c r="AR217" s="63">
        <f t="shared" ca="1" si="43"/>
        <v>45710</v>
      </c>
      <c r="AS217" s="217">
        <f ca="1">IF(ISNA(VLOOKUP($AR217,'DATOS | DATA'!$AR$27:$AT$22000,2,FALSE)),NA(),VLOOKUP($AR217,'DATOS | DATA'!$AR$27:$AT$22000,2,FALSE))</f>
        <v>235.16834709810763</v>
      </c>
      <c r="AT217" s="217">
        <f ca="1">IF(ISNA(VLOOKUP($AR217,'DATOS | DATA'!$AR$27:$AT$22000,3,FALSE)),NA(),VLOOKUP($AR217,'DATOS | DATA'!$AR$27:$AT$22000,3,FALSE))</f>
        <v>93.983982392347713</v>
      </c>
      <c r="AV217" s="63">
        <f t="shared" ca="1" si="45"/>
        <v>45710</v>
      </c>
      <c r="AW217" s="211">
        <f ca="1">IF(ISNA(VLOOKUP(AV217,'DATOS | DATA'!$AV$27:$AW$21786,2,FALSE)),NA(),VLOOKUP(AV217,'DATOS | DATA'!$AV$27:$AW$21786,2,FALSE))</f>
        <v>44057.390213999999</v>
      </c>
      <c r="AY217" s="71">
        <f t="shared" ca="1" si="46"/>
        <v>45710</v>
      </c>
      <c r="AZ217" s="220" t="e">
        <f ca="1">IF(ISNA(VLOOKUP($AY217,'DATOS | DATA'!$AY$27:$BE$22000,2,FALSE)),NA(),VLOOKUP($AY217,'DATOS | DATA'!$AY$27:$BE$22000,2,FALSE))</f>
        <v>#N/A</v>
      </c>
      <c r="BA217" s="220" t="e">
        <f ca="1">IF(ISNA(VLOOKUP($AY217,'DATOS | DATA'!$AY$27:$BE$22000,3,FALSE)),NA(),VLOOKUP($AY217,'DATOS | DATA'!$AY$27:$BE$22000,3,FALSE))</f>
        <v>#N/A</v>
      </c>
      <c r="BB217" s="220" t="e">
        <f ca="1">IF(ISNA(VLOOKUP($AY217,'DATOS | DATA'!$AY$27:$BE$22000,4,FALSE)),NA(),VLOOKUP($AY217,'DATOS | DATA'!$AY$27:$BE$22000,4,FALSE))</f>
        <v>#N/A</v>
      </c>
      <c r="BC217" s="220" t="e">
        <f ca="1">IF(ISNA(VLOOKUP($AY217,'DATOS | DATA'!$AY$27:$BE$22000,5,FALSE)),NA(),VLOOKUP($AY217,'DATOS | DATA'!$AY$27:$BE$22000,5,FALSE))</f>
        <v>#N/A</v>
      </c>
      <c r="BD217" s="220" t="e">
        <f ca="1">IF(ISNA(VLOOKUP($AY217,'DATOS | DATA'!$AY$27:$BE$22000,6,FALSE)),NA(),VLOOKUP($AY217,'DATOS | DATA'!$AY$27:$BE$22000,6,FALSE))</f>
        <v>#N/A</v>
      </c>
      <c r="BE217" s="220" t="e">
        <f ca="1">IF(ISNA(VLOOKUP($AY217,'DATOS | DATA'!$AY$27:$BE$22000,7,FALSE)),NA(),VLOOKUP($AY217,'DATOS | DATA'!$AY$27:$BE$22000,7,FALSE))</f>
        <v>#N/A</v>
      </c>
    </row>
    <row r="218" spans="4:57">
      <c r="D218" s="63">
        <f t="shared" ca="1" si="36"/>
        <v>45711</v>
      </c>
      <c r="E218" s="211">
        <f ca="1">IF(ISNA(VLOOKUP($D218,'DATOS | DATA'!$D$27:$G$22000,2,FALSE)),NA(),VLOOKUP($D218,'DATOS | DATA'!$D$27:$G$22000,2,FALSE))</f>
        <v>9265.5339999999997</v>
      </c>
      <c r="F218" s="211">
        <f ca="1">IF(ISNA(VLOOKUP($D218,'DATOS | DATA'!$D$27:$G$22000,3,FALSE)),NA(),VLOOKUP($D218,'DATOS | DATA'!$D$27:$G$22000,3,FALSE))</f>
        <v>20183.96</v>
      </c>
      <c r="G218" s="211">
        <f ca="1">IF(ISNA(VLOOKUP($D218,'DATOS | DATA'!$D$27:$G$22000,4,FALSE)),NA(),VLOOKUP($D218,'DATOS | DATA'!$D$27:$G$22000,4,FALSE))</f>
        <v>29449.493999999999</v>
      </c>
      <c r="I218" s="63">
        <f t="shared" ca="1" si="44"/>
        <v>45711</v>
      </c>
      <c r="J218" s="68" t="e">
        <f ca="1">IF(ISNA(VLOOKUP($I218,'DATOS | DATA'!$I$232:$K$21999,2,FALSE)),NA(),IF(VLOOKUP($I218,'DATOS | DATA'!$I$232:$K$21999,2,FALSE)="s/o",NA(),VLOOKUP($I218,'DATOS | DATA'!$I$232:$K$21999,2,FALSE)))</f>
        <v>#N/A</v>
      </c>
      <c r="K218" s="68" t="e">
        <f ca="1">IF(ISNA(VLOOKUP($I218,'DATOS | DATA'!$I$232:$K$21999,3,FALSE)),NA(),IF(VLOOKUP($I218,'DATOS | DATA'!$I$232:$K$21999,3,FALSE)="s/o",NA(),VLOOKUP($I218,'DATOS | DATA'!$I$232:$K$21999,3,FALSE)))</f>
        <v>#N/A</v>
      </c>
      <c r="M218" s="63">
        <f t="shared" ca="1" si="35"/>
        <v>45711</v>
      </c>
      <c r="N218" s="211">
        <f ca="1">IF(ISNA(VLOOKUP($M218,'DATOS | DATA'!$M$27:$O$22000,2,FALSE)),NA(),VLOOKUP($M218,'DATOS | DATA'!$M$27:$O$22000,2,FALSE))</f>
        <v>28495</v>
      </c>
      <c r="O218" s="217">
        <f ca="1">IF(ISNA(VLOOKUP($M218,'DATOS | DATA'!$M$27:$O$22000,3,FALSE)),NA(),VLOOKUP($M218,'DATOS | DATA'!$M$27:$O$22000,3,FALSE))</f>
        <v>1060.875</v>
      </c>
      <c r="Q218" s="63">
        <f t="shared" ca="1" si="37"/>
        <v>45711</v>
      </c>
      <c r="R218" s="210">
        <f ca="1">IF(ISNA(VLOOKUP($Q218,'DATOS | DATA'!$Q$27:$S$22000,2,FALSE)),NA(),VLOOKUP($Q218,'DATOS | DATA'!$Q$27:$S$22000,2,FALSE))</f>
        <v>187.12574167764703</v>
      </c>
      <c r="S218" s="210">
        <f ca="1">IF(ISNA(VLOOKUP($Q218,'DATOS | DATA'!$Q$27:$S$22000,3,FALSE)),NA(),VLOOKUP($Q218,'DATOS | DATA'!$Q$27:$S$22000,3,FALSE))</f>
        <v>82.496241305478037</v>
      </c>
      <c r="T218" s="57"/>
      <c r="U218" s="63">
        <f t="shared" ca="1" si="38"/>
        <v>45711</v>
      </c>
      <c r="V218" s="217">
        <f ca="1">IF(ISNA(VLOOKUP(U218,'DATOS | DATA'!$U$210:$V$22000,2,FALSE)),NA(),VLOOKUP(U218,'DATOS | DATA'!$U$210:$V$22000,2,FALSE))</f>
        <v>46.411454826290246</v>
      </c>
      <c r="X218" s="63">
        <f t="shared" ca="1" si="39"/>
        <v>45711</v>
      </c>
      <c r="Y218" s="210" t="e">
        <f ca="1">IF(ISNA(VLOOKUP($X218,'DATOS | DATA'!$X$27:$AA$22000,2,FALSE)),NA(),VLOOKUP($X218,'DATOS | DATA'!$X$27:$AA$22000,2,FALSE))</f>
        <v>#N/A</v>
      </c>
      <c r="Z218" s="210" t="e">
        <f ca="1">IF(ISNA(VLOOKUP($X218,'DATOS | DATA'!$X$27:$AA$22000,3,FALSE)),NA(),VLOOKUP($X218,'DATOS | DATA'!$X$27:$AA$22000,3,FALSE))</f>
        <v>#N/A</v>
      </c>
      <c r="AA218" s="210" t="e">
        <f ca="1">IF(ISNA(VLOOKUP($X218,'DATOS | DATA'!$X$27:$AA$22000,4,FALSE)),NA(),VLOOKUP($X218,'DATOS | DATA'!$X$27:$AA$22000,4,FALSE))</f>
        <v>#N/A</v>
      </c>
      <c r="AB218" s="210" t="e">
        <f ca="1">IF(ISNA(VLOOKUP($X218,'DATOS | DATA'!$X$27:$AB$22000,5,FALSE)),NA(),VLOOKUP($X218,'DATOS | DATA'!$X$27:$AB$22000,5,FALSE))</f>
        <v>#N/A</v>
      </c>
      <c r="AD218" s="63">
        <f t="shared" ca="1" si="40"/>
        <v>45711</v>
      </c>
      <c r="AE218" s="210" t="e">
        <f ca="1">IF(ISNA(VLOOKUP($AD218,'DATOS | DATA'!$AD$27:$AF$22000,2,FALSE)),NA(),VLOOKUP($AD218,'DATOS | DATA'!$AD$27:$AF$22000,2,FALSE))</f>
        <v>#N/A</v>
      </c>
      <c r="AF218" s="210" t="e">
        <f ca="1">IF(ISNA(VLOOKUP($AD218,'DATOS | DATA'!$AD$27:$AF$22000,3,FALSE)),NA(),VLOOKUP($AD218,'DATOS | DATA'!$AD$27:$AF$22000,3,FALSE))</f>
        <v>#N/A</v>
      </c>
      <c r="AH218" s="63">
        <f t="shared" ca="1" si="41"/>
        <v>45711</v>
      </c>
      <c r="AI218" s="210">
        <f ca="1">IF(ISNA(VLOOKUP($AH218,'DATOS | DATA'!$AH$27:$AK$22000,2,FALSE)),NA(),VLOOKUP($AH218,'DATOS | DATA'!$AH$27:$AK$22000,2,FALSE))</f>
        <v>159.94747975742857</v>
      </c>
      <c r="AJ218" s="210">
        <f ca="1">IF(ISNA(VLOOKUP($AH218,'DATOS | DATA'!$AH$27:$AK$22000,3,FALSE)),NA(),VLOOKUP($AH218,'DATOS | DATA'!$AH$27:$AK$22000,3,FALSE))</f>
        <v>99.315448589205218</v>
      </c>
      <c r="AK218" s="210">
        <f ca="1">IF(ISNA(VLOOKUP($AH218,'DATOS | DATA'!$AH$27:$AK$22000,4,FALSE)),NA(),VLOOKUP($AH218,'DATOS | DATA'!$AH$27:$AK$22000,4,FALSE))</f>
        <v>57.82902795459286</v>
      </c>
      <c r="AM218" s="63">
        <f t="shared" ca="1" si="42"/>
        <v>45711</v>
      </c>
      <c r="AN218" s="217">
        <f ca="1">IF(ISNA(VLOOKUP($AM218,'DATOS | DATA'!$AM$27:$AP$22000,2,FALSE)),NA(),VLOOKUP($AM218,'DATOS | DATA'!$AM$27:$AP$22000,2,FALSE))</f>
        <v>231.6736125305238</v>
      </c>
      <c r="AO218" s="217">
        <f ca="1">IF(ISNA(VLOOKUP($AM218,'DATOS | DATA'!$AM$27:$AP$22000,3,FALSE)),NA(),VLOOKUP($AM218,'DATOS | DATA'!$AM$27:$AP$22000,3,FALSE))</f>
        <v>251.57189404734009</v>
      </c>
      <c r="AP218" s="217">
        <f ca="1">IF(ISNA(VLOOKUP($AM218,'DATOS | DATA'!$AM$27:$AP$22000,4,FALSE)),NA(),VLOOKUP($AM218,'DATOS | DATA'!$AM$27:$AP$22000,4,FALSE))</f>
        <v>200.94679365979621</v>
      </c>
      <c r="AR218" s="63">
        <f t="shared" ca="1" si="43"/>
        <v>45711</v>
      </c>
      <c r="AS218" s="217">
        <f ca="1">IF(ISNA(VLOOKUP($AR218,'DATOS | DATA'!$AR$27:$AT$22000,2,FALSE)),NA(),VLOOKUP($AR218,'DATOS | DATA'!$AR$27:$AT$22000,2,FALSE))</f>
        <v>235.30451049677822</v>
      </c>
      <c r="AT218" s="217">
        <f ca="1">IF(ISNA(VLOOKUP($AR218,'DATOS | DATA'!$AR$27:$AT$22000,3,FALSE)),NA(),VLOOKUP($AR218,'DATOS | DATA'!$AR$27:$AT$22000,3,FALSE))</f>
        <v>93.695961727050133</v>
      </c>
      <c r="AV218" s="63">
        <f t="shared" ca="1" si="45"/>
        <v>45711</v>
      </c>
      <c r="AW218" s="211">
        <f ca="1">IF(ISNA(VLOOKUP(AV218,'DATOS | DATA'!$AV$27:$AW$21786,2,FALSE)),NA(),VLOOKUP(AV218,'DATOS | DATA'!$AV$27:$AW$21786,2,FALSE))</f>
        <v>44057.390213999999</v>
      </c>
      <c r="AY218" s="71">
        <f t="shared" ca="1" si="46"/>
        <v>45711</v>
      </c>
      <c r="AZ218" s="220" t="e">
        <f ca="1">IF(ISNA(VLOOKUP($AY218,'DATOS | DATA'!$AY$27:$BE$22000,2,FALSE)),NA(),VLOOKUP($AY218,'DATOS | DATA'!$AY$27:$BE$22000,2,FALSE))</f>
        <v>#N/A</v>
      </c>
      <c r="BA218" s="220" t="e">
        <f ca="1">IF(ISNA(VLOOKUP($AY218,'DATOS | DATA'!$AY$27:$BE$22000,3,FALSE)),NA(),VLOOKUP($AY218,'DATOS | DATA'!$AY$27:$BE$22000,3,FALSE))</f>
        <v>#N/A</v>
      </c>
      <c r="BB218" s="220" t="e">
        <f ca="1">IF(ISNA(VLOOKUP($AY218,'DATOS | DATA'!$AY$27:$BE$22000,4,FALSE)),NA(),VLOOKUP($AY218,'DATOS | DATA'!$AY$27:$BE$22000,4,FALSE))</f>
        <v>#N/A</v>
      </c>
      <c r="BC218" s="220" t="e">
        <f ca="1">IF(ISNA(VLOOKUP($AY218,'DATOS | DATA'!$AY$27:$BE$22000,5,FALSE)),NA(),VLOOKUP($AY218,'DATOS | DATA'!$AY$27:$BE$22000,5,FALSE))</f>
        <v>#N/A</v>
      </c>
      <c r="BD218" s="220" t="e">
        <f ca="1">IF(ISNA(VLOOKUP($AY218,'DATOS | DATA'!$AY$27:$BE$22000,6,FALSE)),NA(),VLOOKUP($AY218,'DATOS | DATA'!$AY$27:$BE$22000,6,FALSE))</f>
        <v>#N/A</v>
      </c>
      <c r="BE218" s="220" t="e">
        <f ca="1">IF(ISNA(VLOOKUP($AY218,'DATOS | DATA'!$AY$27:$BE$22000,7,FALSE)),NA(),VLOOKUP($AY218,'DATOS | DATA'!$AY$27:$BE$22000,7,FALSE))</f>
        <v>#N/A</v>
      </c>
    </row>
    <row r="219" spans="4:57">
      <c r="D219" s="63">
        <f t="shared" ca="1" si="36"/>
        <v>45712</v>
      </c>
      <c r="E219" s="211">
        <f ca="1">IF(ISNA(VLOOKUP($D219,'DATOS | DATA'!$D$27:$G$22000,2,FALSE)),NA(),VLOOKUP($D219,'DATOS | DATA'!$D$27:$G$22000,2,FALSE))</f>
        <v>9053.2450000000008</v>
      </c>
      <c r="F219" s="211">
        <f ca="1">IF(ISNA(VLOOKUP($D219,'DATOS | DATA'!$D$27:$G$22000,3,FALSE)),NA(),VLOOKUP($D219,'DATOS | DATA'!$D$27:$G$22000,3,FALSE))</f>
        <v>20229.185000000001</v>
      </c>
      <c r="G219" s="211">
        <f ca="1">IF(ISNA(VLOOKUP($D219,'DATOS | DATA'!$D$27:$G$22000,4,FALSE)),NA(),VLOOKUP($D219,'DATOS | DATA'!$D$27:$G$22000,4,FALSE))</f>
        <v>29282.43</v>
      </c>
      <c r="I219" s="63">
        <f t="shared" ca="1" si="44"/>
        <v>45712</v>
      </c>
      <c r="J219" s="68">
        <f ca="1">IF(ISNA(VLOOKUP($I219,'DATOS | DATA'!$I$232:$K$21999,2,FALSE)),NA(),IF(VLOOKUP($I219,'DATOS | DATA'!$I$232:$K$21999,2,FALSE)="s/o",NA(),VLOOKUP($I219,'DATOS | DATA'!$I$232:$K$21999,2,FALSE)))</f>
        <v>32.11</v>
      </c>
      <c r="K219" s="68">
        <f ca="1">IF(ISNA(VLOOKUP($I219,'DATOS | DATA'!$I$232:$K$21999,3,FALSE)),NA(),IF(VLOOKUP($I219,'DATOS | DATA'!$I$232:$K$21999,3,FALSE)="s/o",NA(),VLOOKUP($I219,'DATOS | DATA'!$I$232:$K$21999,3,FALSE)))</f>
        <v>31.09</v>
      </c>
      <c r="M219" s="63">
        <f t="shared" ref="M219:M282" ca="1" si="47">+I219</f>
        <v>45712</v>
      </c>
      <c r="N219" s="211">
        <f ca="1">IF(ISNA(VLOOKUP($M219,'DATOS | DATA'!$M$27:$O$22000,2,FALSE)),NA(),VLOOKUP($M219,'DATOS | DATA'!$M$27:$O$22000,2,FALSE))</f>
        <v>28603</v>
      </c>
      <c r="O219" s="217">
        <f ca="1">IF(ISNA(VLOOKUP($M219,'DATOS | DATA'!$M$27:$O$22000,3,FALSE)),NA(),VLOOKUP($M219,'DATOS | DATA'!$M$27:$O$22000,3,FALSE))</f>
        <v>1061.125</v>
      </c>
      <c r="Q219" s="63">
        <f t="shared" ca="1" si="37"/>
        <v>45712</v>
      </c>
      <c r="R219" s="210">
        <f ca="1">IF(ISNA(VLOOKUP($Q219,'DATOS | DATA'!$Q$27:$S$22000,2,FALSE)),NA(),VLOOKUP($Q219,'DATOS | DATA'!$Q$27:$S$22000,2,FALSE))</f>
        <v>187.17099435869565</v>
      </c>
      <c r="S219" s="210">
        <f ca="1">IF(ISNA(VLOOKUP($Q219,'DATOS | DATA'!$Q$27:$S$22000,3,FALSE)),NA(),VLOOKUP($Q219,'DATOS | DATA'!$Q$27:$S$22000,3,FALSE))</f>
        <v>82.835563098310459</v>
      </c>
      <c r="T219" s="57"/>
      <c r="U219" s="63">
        <f t="shared" ca="1" si="38"/>
        <v>45712</v>
      </c>
      <c r="V219" s="217">
        <f ca="1">IF(ISNA(VLOOKUP(U219,'DATOS | DATA'!$U$210:$V$22000,2,FALSE)),NA(),VLOOKUP(U219,'DATOS | DATA'!$U$210:$V$22000,2,FALSE))</f>
        <v>47.377934030631877</v>
      </c>
      <c r="X219" s="63">
        <f t="shared" ca="1" si="39"/>
        <v>45712</v>
      </c>
      <c r="Y219" s="210">
        <f ca="1">IF(ISNA(VLOOKUP($X219,'DATOS | DATA'!$X$27:$AA$22000,2,FALSE)),NA(),VLOOKUP($X219,'DATOS | DATA'!$X$27:$AA$22000,2,FALSE))</f>
        <v>27.9375</v>
      </c>
      <c r="Z219" s="210">
        <f ca="1">IF(ISNA(VLOOKUP($X219,'DATOS | DATA'!$X$27:$AA$22000,3,FALSE)),NA(),VLOOKUP($X219,'DATOS | DATA'!$X$27:$AA$22000,3,FALSE))</f>
        <v>28.2</v>
      </c>
      <c r="AA219" s="210">
        <f ca="1">IF(ISNA(VLOOKUP($X219,'DATOS | DATA'!$X$27:$AA$22000,4,FALSE)),NA(),VLOOKUP($X219,'DATOS | DATA'!$X$27:$AA$22000,4,FALSE))</f>
        <v>28.5625</v>
      </c>
      <c r="AB219" s="210">
        <f ca="1">IF(ISNA(VLOOKUP($X219,'DATOS | DATA'!$X$27:$AB$22000,5,FALSE)),NA(),VLOOKUP($X219,'DATOS | DATA'!$X$27:$AB$22000,5,FALSE))</f>
        <v>29.0625</v>
      </c>
      <c r="AD219" s="63">
        <f t="shared" ca="1" si="40"/>
        <v>45712</v>
      </c>
      <c r="AE219" s="210">
        <f ca="1">IF(ISNA(VLOOKUP($AD219,'DATOS | DATA'!$AD$27:$AF$22000,2,FALSE)),NA(),VLOOKUP($AD219,'DATOS | DATA'!$AD$27:$AF$22000,2,FALSE))</f>
        <v>36.18</v>
      </c>
      <c r="AF219" s="210">
        <f ca="1">IF(ISNA(VLOOKUP($AD219,'DATOS | DATA'!$AD$27:$AF$22000,3,FALSE)),NA(),VLOOKUP($AD219,'DATOS | DATA'!$AD$27:$AF$22000,3,FALSE))</f>
        <v>69.459999999999994</v>
      </c>
      <c r="AH219" s="63">
        <f t="shared" ca="1" si="41"/>
        <v>45712</v>
      </c>
      <c r="AI219" s="210">
        <f ca="1">IF(ISNA(VLOOKUP($AH219,'DATOS | DATA'!$AH$27:$AK$22000,2,FALSE)),NA(),VLOOKUP($AH219,'DATOS | DATA'!$AH$27:$AK$22000,2,FALSE))</f>
        <v>159.39385106887309</v>
      </c>
      <c r="AJ219" s="210">
        <f ca="1">IF(ISNA(VLOOKUP($AH219,'DATOS | DATA'!$AH$27:$AK$22000,3,FALSE)),NA(),VLOOKUP($AH219,'DATOS | DATA'!$AH$27:$AK$22000,3,FALSE))</f>
        <v>99.484266459092382</v>
      </c>
      <c r="AK219" s="210">
        <f ca="1">IF(ISNA(VLOOKUP($AH219,'DATOS | DATA'!$AH$27:$AK$22000,4,FALSE)),NA(),VLOOKUP($AH219,'DATOS | DATA'!$AH$27:$AK$22000,4,FALSE))</f>
        <v>58.17936241075288</v>
      </c>
      <c r="AM219" s="63">
        <f t="shared" ca="1" si="42"/>
        <v>45712</v>
      </c>
      <c r="AN219" s="217">
        <f ca="1">IF(ISNA(VLOOKUP($AM219,'DATOS | DATA'!$AM$27:$AP$22000,2,FALSE)),NA(),VLOOKUP($AM219,'DATOS | DATA'!$AM$27:$AP$22000,2,FALSE))</f>
        <v>231.07515484344572</v>
      </c>
      <c r="AO219" s="217">
        <f ca="1">IF(ISNA(VLOOKUP($AM219,'DATOS | DATA'!$AM$27:$AP$22000,3,FALSE)),NA(),VLOOKUP($AM219,'DATOS | DATA'!$AM$27:$AP$22000,3,FALSE))</f>
        <v>251.74626144223109</v>
      </c>
      <c r="AP219" s="217">
        <f ca="1">IF(ISNA(VLOOKUP($AM219,'DATOS | DATA'!$AM$27:$AP$22000,4,FALSE)),NA(),VLOOKUP($AM219,'DATOS | DATA'!$AM$27:$AP$22000,4,FALSE))</f>
        <v>199.34710970129248</v>
      </c>
      <c r="AR219" s="63">
        <f t="shared" ca="1" si="43"/>
        <v>45712</v>
      </c>
      <c r="AS219" s="217">
        <f ca="1">IF(ISNA(VLOOKUP($AR219,'DATOS | DATA'!$AR$27:$AT$22000,2,FALSE)),NA(),VLOOKUP($AR219,'DATOS | DATA'!$AR$27:$AT$22000,2,FALSE))</f>
        <v>235.72533197404687</v>
      </c>
      <c r="AT219" s="217">
        <f ca="1">IF(ISNA(VLOOKUP($AR219,'DATOS | DATA'!$AR$27:$AT$22000,3,FALSE)),NA(),VLOOKUP($AR219,'DATOS | DATA'!$AR$27:$AT$22000,3,FALSE))</f>
        <v>93.38856101516393</v>
      </c>
      <c r="AV219" s="63">
        <f t="shared" ca="1" si="45"/>
        <v>45712</v>
      </c>
      <c r="AW219" s="211">
        <f ca="1">IF(ISNA(VLOOKUP(AV219,'DATOS | DATA'!$AV$27:$AW$21786,2,FALSE)),NA(),VLOOKUP(AV219,'DATOS | DATA'!$AV$27:$AW$21786,2,FALSE))</f>
        <v>43825.701897999999</v>
      </c>
      <c r="AY219" s="71">
        <f t="shared" ca="1" si="46"/>
        <v>45712</v>
      </c>
      <c r="AZ219" s="220">
        <f ca="1">IF(ISNA(VLOOKUP($AY219,'DATOS | DATA'!$AY$27:$BE$22000,2,FALSE)),NA(),VLOOKUP($AY219,'DATOS | DATA'!$AY$27:$BE$22000,2,FALSE))</f>
        <v>1814.4622550000001</v>
      </c>
      <c r="BA219" s="220">
        <f ca="1">IF(ISNA(VLOOKUP($AY219,'DATOS | DATA'!$AY$27:$BE$22000,3,FALSE)),NA(),VLOOKUP($AY219,'DATOS | DATA'!$AY$27:$BE$22000,3,FALSE))</f>
        <v>2334.2958913511707</v>
      </c>
      <c r="BB219" s="220">
        <f ca="1">IF(ISNA(VLOOKUP($AY219,'DATOS | DATA'!$AY$27:$BE$22000,4,FALSE)),NA(),VLOOKUP($AY219,'DATOS | DATA'!$AY$27:$BE$22000,4,FALSE))</f>
        <v>-1314.8236023092402</v>
      </c>
      <c r="BC219" s="220">
        <f ca="1">IF(ISNA(VLOOKUP($AY219,'DATOS | DATA'!$AY$27:$BE$22000,5,FALSE)),NA(),VLOOKUP($AY219,'DATOS | DATA'!$AY$27:$BE$22000,5,FALSE))</f>
        <v>-3662.6882993629101</v>
      </c>
      <c r="BD219" s="220">
        <f ca="1">IF(ISNA(VLOOKUP($AY219,'DATOS | DATA'!$AY$27:$BE$22000,6,FALSE)),NA(),VLOOKUP($AY219,'DATOS | DATA'!$AY$27:$BE$22000,6,FALSE))</f>
        <v>-340.49630825644221</v>
      </c>
      <c r="BE219" s="220">
        <f ca="1">IF(ISNA(VLOOKUP($AY219,'DATOS | DATA'!$AY$27:$BE$22000,7,FALSE)),NA(),VLOOKUP($AY219,'DATOS | DATA'!$AY$27:$BE$22000,7,FALSE))</f>
        <v>-1169.2500635774211</v>
      </c>
    </row>
    <row r="220" spans="4:57">
      <c r="D220" s="63">
        <f t="shared" ca="1" si="36"/>
        <v>45713</v>
      </c>
      <c r="E220" s="211">
        <f ca="1">IF(ISNA(VLOOKUP($D220,'DATOS | DATA'!$D$27:$G$22000,2,FALSE)),NA(),VLOOKUP($D220,'DATOS | DATA'!$D$27:$G$22000,2,FALSE))</f>
        <v>8916.2039999999997</v>
      </c>
      <c r="F220" s="211">
        <f ca="1">IF(ISNA(VLOOKUP($D220,'DATOS | DATA'!$D$27:$G$22000,3,FALSE)),NA(),VLOOKUP($D220,'DATOS | DATA'!$D$27:$G$22000,3,FALSE))</f>
        <v>20313.452000000001</v>
      </c>
      <c r="G220" s="211">
        <f ca="1">IF(ISNA(VLOOKUP($D220,'DATOS | DATA'!$D$27:$G$22000,4,FALSE)),NA(),VLOOKUP($D220,'DATOS | DATA'!$D$27:$G$22000,4,FALSE))</f>
        <v>29229.655999999999</v>
      </c>
      <c r="I220" s="63">
        <f t="shared" ca="1" si="44"/>
        <v>45713</v>
      </c>
      <c r="J220" s="68">
        <f ca="1">IF(ISNA(VLOOKUP($I220,'DATOS | DATA'!$I$232:$K$21999,2,FALSE)),NA(),IF(VLOOKUP($I220,'DATOS | DATA'!$I$232:$K$21999,2,FALSE)="s/o",NA(),VLOOKUP($I220,'DATOS | DATA'!$I$232:$K$21999,2,FALSE)))</f>
        <v>34.18</v>
      </c>
      <c r="K220" s="68">
        <f ca="1">IF(ISNA(VLOOKUP($I220,'DATOS | DATA'!$I$232:$K$21999,3,FALSE)),NA(),IF(VLOOKUP($I220,'DATOS | DATA'!$I$232:$K$21999,3,FALSE)="s/o",NA(),VLOOKUP($I220,'DATOS | DATA'!$I$232:$K$21999,3,FALSE)))</f>
        <v>32.35</v>
      </c>
      <c r="M220" s="63">
        <f t="shared" ca="1" si="47"/>
        <v>45713</v>
      </c>
      <c r="N220" s="211">
        <f ca="1">IF(ISNA(VLOOKUP($M220,'DATOS | DATA'!$M$27:$O$22000,2,FALSE)),NA(),VLOOKUP($M220,'DATOS | DATA'!$M$27:$O$22000,2,FALSE))</f>
        <v>28685</v>
      </c>
      <c r="O220" s="217">
        <f ca="1">IF(ISNA(VLOOKUP($M220,'DATOS | DATA'!$M$27:$O$22000,3,FALSE)),NA(),VLOOKUP($M220,'DATOS | DATA'!$M$27:$O$22000,3,FALSE))</f>
        <v>1061.625</v>
      </c>
      <c r="Q220" s="63">
        <f t="shared" ca="1" si="37"/>
        <v>45713</v>
      </c>
      <c r="R220" s="210">
        <f ca="1">IF(ISNA(VLOOKUP($Q220,'DATOS | DATA'!$Q$27:$S$22000,2,FALSE)),NA(),VLOOKUP($Q220,'DATOS | DATA'!$Q$27:$S$22000,2,FALSE))</f>
        <v>187.01982084511104</v>
      </c>
      <c r="S220" s="210">
        <f ca="1">IF(ISNA(VLOOKUP($Q220,'DATOS | DATA'!$Q$27:$S$22000,3,FALSE)),NA(),VLOOKUP($Q220,'DATOS | DATA'!$Q$27:$S$22000,3,FALSE))</f>
        <v>83.077187363392071</v>
      </c>
      <c r="T220" s="57"/>
      <c r="U220" s="63">
        <f t="shared" ca="1" si="38"/>
        <v>45713</v>
      </c>
      <c r="V220" s="217">
        <f ca="1">IF(ISNA(VLOOKUP(U220,'DATOS | DATA'!$U$210:$V$22000,2,FALSE)),NA(),VLOOKUP(U220,'DATOS | DATA'!$U$210:$V$22000,2,FALSE))</f>
        <v>46.024896045458327</v>
      </c>
      <c r="X220" s="63">
        <f t="shared" ca="1" si="39"/>
        <v>45713</v>
      </c>
      <c r="Y220" s="210">
        <f ca="1">IF(ISNA(VLOOKUP($X220,'DATOS | DATA'!$X$27:$AA$22000,2,FALSE)),NA(),VLOOKUP($X220,'DATOS | DATA'!$X$27:$AA$22000,2,FALSE))</f>
        <v>28.5625</v>
      </c>
      <c r="Z220" s="210">
        <f ca="1">IF(ISNA(VLOOKUP($X220,'DATOS | DATA'!$X$27:$AA$22000,3,FALSE)),NA(),VLOOKUP($X220,'DATOS | DATA'!$X$27:$AA$22000,3,FALSE))</f>
        <v>23.77</v>
      </c>
      <c r="AA220" s="210">
        <f ca="1">IF(ISNA(VLOOKUP($X220,'DATOS | DATA'!$X$27:$AA$22000,4,FALSE)),NA(),VLOOKUP($X220,'DATOS | DATA'!$X$27:$AA$22000,4,FALSE))</f>
        <v>28.8125</v>
      </c>
      <c r="AB220" s="210">
        <f ca="1">IF(ISNA(VLOOKUP($X220,'DATOS | DATA'!$X$27:$AB$22000,5,FALSE)),NA(),VLOOKUP($X220,'DATOS | DATA'!$X$27:$AB$22000,5,FALSE))</f>
        <v>29.0625</v>
      </c>
      <c r="AD220" s="63">
        <f t="shared" ca="1" si="40"/>
        <v>45713</v>
      </c>
      <c r="AE220" s="210">
        <f ca="1">IF(ISNA(VLOOKUP($AD220,'DATOS | DATA'!$AD$27:$AF$22000,2,FALSE)),NA(),VLOOKUP($AD220,'DATOS | DATA'!$AD$27:$AF$22000,2,FALSE))</f>
        <v>35.58</v>
      </c>
      <c r="AF220" s="210">
        <f ca="1">IF(ISNA(VLOOKUP($AD220,'DATOS | DATA'!$AD$27:$AF$22000,3,FALSE)),NA(),VLOOKUP($AD220,'DATOS | DATA'!$AD$27:$AF$22000,3,FALSE))</f>
        <v>67.37</v>
      </c>
      <c r="AH220" s="63">
        <f t="shared" ca="1" si="41"/>
        <v>45713</v>
      </c>
      <c r="AI220" s="210">
        <f ca="1">IF(ISNA(VLOOKUP($AH220,'DATOS | DATA'!$AH$27:$AK$22000,2,FALSE)),NA(),VLOOKUP($AH220,'DATOS | DATA'!$AH$27:$AK$22000,2,FALSE))</f>
        <v>158.94859080417532</v>
      </c>
      <c r="AJ220" s="210">
        <f ca="1">IF(ISNA(VLOOKUP($AH220,'DATOS | DATA'!$AH$27:$AK$22000,3,FALSE)),NA(),VLOOKUP($AH220,'DATOS | DATA'!$AH$27:$AK$22000,3,FALSE))</f>
        <v>99.599332500086064</v>
      </c>
      <c r="AK220" s="210">
        <f ca="1">IF(ISNA(VLOOKUP($AH220,'DATOS | DATA'!$AH$27:$AK$22000,4,FALSE)),NA(),VLOOKUP($AH220,'DATOS | DATA'!$AH$27:$AK$22000,4,FALSE))</f>
        <v>58.422440517958393</v>
      </c>
      <c r="AM220" s="63">
        <f t="shared" ca="1" si="42"/>
        <v>45713</v>
      </c>
      <c r="AN220" s="217">
        <f ca="1">IF(ISNA(VLOOKUP($AM220,'DATOS | DATA'!$AM$27:$AP$22000,2,FALSE)),NA(),VLOOKUP($AM220,'DATOS | DATA'!$AM$27:$AP$22000,2,FALSE))</f>
        <v>230.43991432313589</v>
      </c>
      <c r="AO220" s="217">
        <f ca="1">IF(ISNA(VLOOKUP($AM220,'DATOS | DATA'!$AM$27:$AP$22000,3,FALSE)),NA(),VLOOKUP($AM220,'DATOS | DATA'!$AM$27:$AP$22000,3,FALSE))</f>
        <v>251.80533778448603</v>
      </c>
      <c r="AP220" s="217">
        <f ca="1">IF(ISNA(VLOOKUP($AM220,'DATOS | DATA'!$AM$27:$AP$22000,4,FALSE)),NA(),VLOOKUP($AM220,'DATOS | DATA'!$AM$27:$AP$22000,4,FALSE))</f>
        <v>197.77497540324509</v>
      </c>
      <c r="AR220" s="63">
        <f t="shared" ca="1" si="43"/>
        <v>45713</v>
      </c>
      <c r="AS220" s="217">
        <f ca="1">IF(ISNA(VLOOKUP($AR220,'DATOS | DATA'!$AR$27:$AT$22000,2,FALSE)),NA(),VLOOKUP($AR220,'DATOS | DATA'!$AR$27:$AT$22000,2,FALSE))</f>
        <v>236.01168673348906</v>
      </c>
      <c r="AT220" s="217">
        <f ca="1">IF(ISNA(VLOOKUP($AR220,'DATOS | DATA'!$AR$27:$AT$22000,3,FALSE)),NA(),VLOOKUP($AR220,'DATOS | DATA'!$AR$27:$AT$22000,3,FALSE))</f>
        <v>92.946729405084483</v>
      </c>
      <c r="AV220" s="63">
        <f t="shared" ca="1" si="45"/>
        <v>45713</v>
      </c>
      <c r="AW220" s="211">
        <f ca="1">IF(ISNA(VLOOKUP(AV220,'DATOS | DATA'!$AV$27:$AW$21786,2,FALSE)),NA(),VLOOKUP(AV220,'DATOS | DATA'!$AV$27:$AW$21786,2,FALSE))</f>
        <v>43914.034023</v>
      </c>
      <c r="AY220" s="71">
        <f t="shared" ca="1" si="46"/>
        <v>45713</v>
      </c>
      <c r="AZ220" s="220">
        <f ca="1">IF(ISNA(VLOOKUP($AY220,'DATOS | DATA'!$AY$27:$BE$22000,2,FALSE)),NA(),VLOOKUP($AY220,'DATOS | DATA'!$AY$27:$BE$22000,2,FALSE))</f>
        <v>1913.5312549999999</v>
      </c>
      <c r="BA220" s="220">
        <f ca="1">IF(ISNA(VLOOKUP($AY220,'DATOS | DATA'!$AY$27:$BE$22000,3,FALSE)),NA(),VLOOKUP($AY220,'DATOS | DATA'!$AY$27:$BE$22000,3,FALSE))</f>
        <v>2336.221931485451</v>
      </c>
      <c r="BB220" s="220">
        <f ca="1">IF(ISNA(VLOOKUP($AY220,'DATOS | DATA'!$AY$27:$BE$22000,4,FALSE)),NA(),VLOOKUP($AY220,'DATOS | DATA'!$AY$27:$BE$22000,4,FALSE))</f>
        <v>-743.54936602623991</v>
      </c>
      <c r="BC220" s="220">
        <f ca="1">IF(ISNA(VLOOKUP($AY220,'DATOS | DATA'!$AY$27:$BE$22000,5,FALSE)),NA(),VLOOKUP($AY220,'DATOS | DATA'!$AY$27:$BE$22000,5,FALSE))</f>
        <v>-3527.4372786822596</v>
      </c>
      <c r="BD220" s="220">
        <f ca="1">IF(ISNA(VLOOKUP($AY220,'DATOS | DATA'!$AY$27:$BE$22000,6,FALSE)),NA(),VLOOKUP($AY220,'DATOS | DATA'!$AY$27:$BE$22000,6,FALSE))</f>
        <v>-365.71565062310134</v>
      </c>
      <c r="BE220" s="220">
        <f ca="1">IF(ISNA(VLOOKUP($AY220,'DATOS | DATA'!$AY$27:$BE$22000,7,FALSE)),NA(),VLOOKUP($AY220,'DATOS | DATA'!$AY$27:$BE$22000,7,FALSE))</f>
        <v>-386.94910884615035</v>
      </c>
    </row>
    <row r="221" spans="4:57">
      <c r="D221" s="63">
        <f t="shared" ca="1" si="36"/>
        <v>45714</v>
      </c>
      <c r="E221" s="211">
        <f ca="1">IF(ISNA(VLOOKUP($D221,'DATOS | DATA'!$D$27:$G$22000,2,FALSE)),NA(),VLOOKUP($D221,'DATOS | DATA'!$D$27:$G$22000,2,FALSE))</f>
        <v>8718.9840000000004</v>
      </c>
      <c r="F221" s="211">
        <f ca="1">IF(ISNA(VLOOKUP($D221,'DATOS | DATA'!$D$27:$G$22000,3,FALSE)),NA(),VLOOKUP($D221,'DATOS | DATA'!$D$27:$G$22000,3,FALSE))</f>
        <v>20384.743999999999</v>
      </c>
      <c r="G221" s="211">
        <f ca="1">IF(ISNA(VLOOKUP($D221,'DATOS | DATA'!$D$27:$G$22000,4,FALSE)),NA(),VLOOKUP($D221,'DATOS | DATA'!$D$27:$G$22000,4,FALSE))</f>
        <v>29103.727999999999</v>
      </c>
      <c r="I221" s="63">
        <f t="shared" ca="1" si="44"/>
        <v>45714</v>
      </c>
      <c r="J221" s="68">
        <f ca="1">IF(ISNA(VLOOKUP($I221,'DATOS | DATA'!$I$232:$K$21999,2,FALSE)),NA(),IF(VLOOKUP($I221,'DATOS | DATA'!$I$232:$K$21999,2,FALSE)="s/o",NA(),VLOOKUP($I221,'DATOS | DATA'!$I$232:$K$21999,2,FALSE)))</f>
        <v>33.590000000000003</v>
      </c>
      <c r="K221" s="68">
        <f ca="1">IF(ISNA(VLOOKUP($I221,'DATOS | DATA'!$I$232:$K$21999,3,FALSE)),NA(),IF(VLOOKUP($I221,'DATOS | DATA'!$I$232:$K$21999,3,FALSE)="s/o",NA(),VLOOKUP($I221,'DATOS | DATA'!$I$232:$K$21999,3,FALSE)))</f>
        <v>31.73</v>
      </c>
      <c r="M221" s="63">
        <f t="shared" ca="1" si="47"/>
        <v>45714</v>
      </c>
      <c r="N221" s="211">
        <f ca="1">IF(ISNA(VLOOKUP($M221,'DATOS | DATA'!$M$27:$O$22000,2,FALSE)),NA(),VLOOKUP($M221,'DATOS | DATA'!$M$27:$O$22000,2,FALSE))</f>
        <v>28714</v>
      </c>
      <c r="O221" s="217">
        <f ca="1">IF(ISNA(VLOOKUP($M221,'DATOS | DATA'!$M$27:$O$22000,3,FALSE)),NA(),VLOOKUP($M221,'DATOS | DATA'!$M$27:$O$22000,3,FALSE))</f>
        <v>1061.875</v>
      </c>
      <c r="Q221" s="63">
        <f t="shared" ca="1" si="37"/>
        <v>45714</v>
      </c>
      <c r="R221" s="210">
        <f ca="1">IF(ISNA(VLOOKUP($Q221,'DATOS | DATA'!$Q$27:$S$22000,2,FALSE)),NA(),VLOOKUP($Q221,'DATOS | DATA'!$Q$27:$S$22000,2,FALSE))</f>
        <v>186.91193466666923</v>
      </c>
      <c r="S221" s="210">
        <f ca="1">IF(ISNA(VLOOKUP($Q221,'DATOS | DATA'!$Q$27:$S$22000,3,FALSE)),NA(),VLOOKUP($Q221,'DATOS | DATA'!$Q$27:$S$22000,3,FALSE))</f>
        <v>83.223479925746901</v>
      </c>
      <c r="T221" s="57"/>
      <c r="U221" s="63">
        <f t="shared" ca="1" si="38"/>
        <v>45714</v>
      </c>
      <c r="V221" s="217">
        <f ca="1">IF(ISNA(VLOOKUP(U221,'DATOS | DATA'!$U$210:$V$22000,2,FALSE)),NA(),VLOOKUP(U221,'DATOS | DATA'!$U$210:$V$22000,2,FALSE))</f>
        <v>45.897531978305238</v>
      </c>
      <c r="X221" s="63">
        <f t="shared" ca="1" si="39"/>
        <v>45714</v>
      </c>
      <c r="Y221" s="210">
        <f ca="1">IF(ISNA(VLOOKUP($X221,'DATOS | DATA'!$X$27:$AA$22000,2,FALSE)),NA(),VLOOKUP($X221,'DATOS | DATA'!$X$27:$AA$22000,2,FALSE))</f>
        <v>27.5625</v>
      </c>
      <c r="Z221" s="210">
        <f ca="1">IF(ISNA(VLOOKUP($X221,'DATOS | DATA'!$X$27:$AA$22000,3,FALSE)),NA(),VLOOKUP($X221,'DATOS | DATA'!$X$27:$AA$22000,3,FALSE))</f>
        <v>25.04</v>
      </c>
      <c r="AA221" s="210">
        <f ca="1">IF(ISNA(VLOOKUP($X221,'DATOS | DATA'!$X$27:$AA$22000,4,FALSE)),NA(),VLOOKUP($X221,'DATOS | DATA'!$X$27:$AA$22000,4,FALSE))</f>
        <v>28.3125</v>
      </c>
      <c r="AB221" s="210">
        <f ca="1">IF(ISNA(VLOOKUP($X221,'DATOS | DATA'!$X$27:$AB$22000,5,FALSE)),NA(),VLOOKUP($X221,'DATOS | DATA'!$X$27:$AB$22000,5,FALSE))</f>
        <v>29.375</v>
      </c>
      <c r="AD221" s="63">
        <f t="shared" ca="1" si="40"/>
        <v>45714</v>
      </c>
      <c r="AE221" s="210">
        <f ca="1">IF(ISNA(VLOOKUP($AD221,'DATOS | DATA'!$AD$27:$AF$22000,2,FALSE)),NA(),VLOOKUP($AD221,'DATOS | DATA'!$AD$27:$AF$22000,2,FALSE))</f>
        <v>35.799999999999997</v>
      </c>
      <c r="AF221" s="210">
        <f ca="1">IF(ISNA(VLOOKUP($AD221,'DATOS | DATA'!$AD$27:$AF$22000,3,FALSE)),NA(),VLOOKUP($AD221,'DATOS | DATA'!$AD$27:$AF$22000,3,FALSE))</f>
        <v>68.709999999999994</v>
      </c>
      <c r="AH221" s="63">
        <f t="shared" ca="1" si="41"/>
        <v>45714</v>
      </c>
      <c r="AI221" s="210">
        <f ca="1">IF(ISNA(VLOOKUP($AH221,'DATOS | DATA'!$AH$27:$AK$22000,2,FALSE)),NA(),VLOOKUP($AH221,'DATOS | DATA'!$AH$27:$AK$22000,2,FALSE))</f>
        <v>158.55407170850668</v>
      </c>
      <c r="AJ221" s="210">
        <f ca="1">IF(ISNA(VLOOKUP($AH221,'DATOS | DATA'!$AH$27:$AK$22000,3,FALSE)),NA(),VLOOKUP($AH221,'DATOS | DATA'!$AH$27:$AK$22000,3,FALSE))</f>
        <v>99.663169768882298</v>
      </c>
      <c r="AK221" s="210">
        <f ca="1">IF(ISNA(VLOOKUP($AH221,'DATOS | DATA'!$AH$27:$AK$22000,4,FALSE)),NA(),VLOOKUP($AH221,'DATOS | DATA'!$AH$27:$AK$22000,4,FALSE))</f>
        <v>58.554958655444644</v>
      </c>
      <c r="AM221" s="63">
        <f t="shared" ca="1" si="42"/>
        <v>45714</v>
      </c>
      <c r="AN221" s="217">
        <f ca="1">IF(ISNA(VLOOKUP($AM221,'DATOS | DATA'!$AM$27:$AP$22000,2,FALSE)),NA(),VLOOKUP($AM221,'DATOS | DATA'!$AM$27:$AP$22000,2,FALSE))</f>
        <v>229.60153109339947</v>
      </c>
      <c r="AO221" s="217">
        <f ca="1">IF(ISNA(VLOOKUP($AM221,'DATOS | DATA'!$AM$27:$AP$22000,3,FALSE)),NA(),VLOOKUP($AM221,'DATOS | DATA'!$AM$27:$AP$22000,3,FALSE))</f>
        <v>251.43427687412338</v>
      </c>
      <c r="AP221" s="217">
        <f ca="1">IF(ISNA(VLOOKUP($AM221,'DATOS | DATA'!$AM$27:$AP$22000,4,FALSE)),NA(),VLOOKUP($AM221,'DATOS | DATA'!$AM$27:$AP$22000,4,FALSE))</f>
        <v>196.22759149738934</v>
      </c>
      <c r="AR221" s="63">
        <f t="shared" ca="1" si="43"/>
        <v>45714</v>
      </c>
      <c r="AS221" s="217">
        <f ca="1">IF(ISNA(VLOOKUP($AR221,'DATOS | DATA'!$AR$27:$AT$22000,2,FALSE)),NA(),VLOOKUP($AR221,'DATOS | DATA'!$AR$27:$AT$22000,2,FALSE))</f>
        <v>236.37395033821241</v>
      </c>
      <c r="AT221" s="217">
        <f ca="1">IF(ISNA(VLOOKUP($AR221,'DATOS | DATA'!$AR$27:$AT$22000,3,FALSE)),NA(),VLOOKUP($AR221,'DATOS | DATA'!$AR$27:$AT$22000,3,FALSE))</f>
        <v>92.468784145598917</v>
      </c>
      <c r="AV221" s="63">
        <f t="shared" ca="1" si="45"/>
        <v>45714</v>
      </c>
      <c r="AW221" s="211">
        <f ca="1">IF(ISNA(VLOOKUP(AV221,'DATOS | DATA'!$AV$27:$AW$21786,2,FALSE)),NA(),VLOOKUP(AV221,'DATOS | DATA'!$AV$27:$AW$21786,2,FALSE))</f>
        <v>44716.633076999999</v>
      </c>
      <c r="AY221" s="71">
        <f t="shared" ca="1" si="46"/>
        <v>45714</v>
      </c>
      <c r="AZ221" s="220">
        <f ca="1">IF(ISNA(VLOOKUP($AY221,'DATOS | DATA'!$AY$27:$BE$22000,2,FALSE)),NA(),VLOOKUP($AY221,'DATOS | DATA'!$AY$27:$BE$22000,2,FALSE))</f>
        <v>1971.0829799999999</v>
      </c>
      <c r="BA221" s="220">
        <f ca="1">IF(ISNA(VLOOKUP($AY221,'DATOS | DATA'!$AY$27:$BE$22000,3,FALSE)),NA(),VLOOKUP($AY221,'DATOS | DATA'!$AY$27:$BE$22000,3,FALSE))</f>
        <v>2336.1033726095711</v>
      </c>
      <c r="BB221" s="220">
        <f ca="1">IF(ISNA(VLOOKUP($AY221,'DATOS | DATA'!$AY$27:$BE$22000,4,FALSE)),NA(),VLOOKUP($AY221,'DATOS | DATA'!$AY$27:$BE$22000,4,FALSE))</f>
        <v>-476.95606496232011</v>
      </c>
      <c r="BC221" s="220">
        <f ca="1">IF(ISNA(VLOOKUP($AY221,'DATOS | DATA'!$AY$27:$BE$22000,5,FALSE)),NA(),VLOOKUP($AY221,'DATOS | DATA'!$AY$27:$BE$22000,5,FALSE))</f>
        <v>-3502.0112162280197</v>
      </c>
      <c r="BD221" s="220">
        <f ca="1">IF(ISNA(VLOOKUP($AY221,'DATOS | DATA'!$AY$27:$BE$22000,6,FALSE)),NA(),VLOOKUP($AY221,'DATOS | DATA'!$AY$27:$BE$22000,6,FALSE))</f>
        <v>-421.33846949952016</v>
      </c>
      <c r="BE221" s="220">
        <f ca="1">IF(ISNA(VLOOKUP($AY221,'DATOS | DATA'!$AY$27:$BE$22000,7,FALSE)),NA(),VLOOKUP($AY221,'DATOS | DATA'!$AY$27:$BE$22000,7,FALSE))</f>
        <v>-93.119398080289358</v>
      </c>
    </row>
    <row r="222" spans="4:57">
      <c r="D222" s="63">
        <f t="shared" ca="1" si="36"/>
        <v>45715</v>
      </c>
      <c r="E222" s="211">
        <f ca="1">IF(ISNA(VLOOKUP($D222,'DATOS | DATA'!$D$27:$G$22000,2,FALSE)),NA(),VLOOKUP($D222,'DATOS | DATA'!$D$27:$G$22000,2,FALSE))</f>
        <v>9595.125</v>
      </c>
      <c r="F222" s="211">
        <f ca="1">IF(ISNA(VLOOKUP($D222,'DATOS | DATA'!$D$27:$G$22000,3,FALSE)),NA(),VLOOKUP($D222,'DATOS | DATA'!$D$27:$G$22000,3,FALSE))</f>
        <v>20584.367999999999</v>
      </c>
      <c r="G222" s="211">
        <f ca="1">IF(ISNA(VLOOKUP($D222,'DATOS | DATA'!$D$27:$G$22000,4,FALSE)),NA(),VLOOKUP($D222,'DATOS | DATA'!$D$27:$G$22000,4,FALSE))</f>
        <v>30179.492999999999</v>
      </c>
      <c r="I222" s="63">
        <f t="shared" ca="1" si="44"/>
        <v>45715</v>
      </c>
      <c r="J222" s="68">
        <f ca="1">IF(ISNA(VLOOKUP($I222,'DATOS | DATA'!$I$232:$K$21999,2,FALSE)),NA(),IF(VLOOKUP($I222,'DATOS | DATA'!$I$232:$K$21999,2,FALSE)="s/o",NA(),VLOOKUP($I222,'DATOS | DATA'!$I$232:$K$21999,2,FALSE)))</f>
        <v>33.74</v>
      </c>
      <c r="K222" s="68">
        <f ca="1">IF(ISNA(VLOOKUP($I222,'DATOS | DATA'!$I$232:$K$21999,3,FALSE)),NA(),IF(VLOOKUP($I222,'DATOS | DATA'!$I$232:$K$21999,3,FALSE)="s/o",NA(),VLOOKUP($I222,'DATOS | DATA'!$I$232:$K$21999,3,FALSE)))</f>
        <v>32.28</v>
      </c>
      <c r="M222" s="63">
        <f t="shared" ca="1" si="47"/>
        <v>45715</v>
      </c>
      <c r="N222" s="211">
        <f ca="1">IF(ISNA(VLOOKUP($M222,'DATOS | DATA'!$M$27:$O$22000,2,FALSE)),NA(),VLOOKUP($M222,'DATOS | DATA'!$M$27:$O$22000,2,FALSE))</f>
        <v>28586</v>
      </c>
      <c r="O222" s="217">
        <f ca="1">IF(ISNA(VLOOKUP($M222,'DATOS | DATA'!$M$27:$O$22000,3,FALSE)),NA(),VLOOKUP($M222,'DATOS | DATA'!$M$27:$O$22000,3,FALSE))</f>
        <v>1062.375</v>
      </c>
      <c r="Q222" s="63">
        <f t="shared" ca="1" si="37"/>
        <v>45715</v>
      </c>
      <c r="R222" s="210">
        <f ca="1">IF(ISNA(VLOOKUP($Q222,'DATOS | DATA'!$Q$27:$S$22000,2,FALSE)),NA(),VLOOKUP($Q222,'DATOS | DATA'!$Q$27:$S$22000,2,FALSE))</f>
        <v>187.09515733613031</v>
      </c>
      <c r="S222" s="210">
        <f ca="1">IF(ISNA(VLOOKUP($Q222,'DATOS | DATA'!$Q$27:$S$22000,3,FALSE)),NA(),VLOOKUP($Q222,'DATOS | DATA'!$Q$27:$S$22000,3,FALSE))</f>
        <v>83.355591647399592</v>
      </c>
      <c r="T222" s="57"/>
      <c r="U222" s="63">
        <f t="shared" ca="1" si="38"/>
        <v>45715</v>
      </c>
      <c r="V222" s="217">
        <f ca="1">IF(ISNA(VLOOKUP(U222,'DATOS | DATA'!$U$210:$V$22000,2,FALSE)),NA(),VLOOKUP(U222,'DATOS | DATA'!$U$210:$V$22000,2,FALSE))</f>
        <v>44.738675179458312</v>
      </c>
      <c r="X222" s="63">
        <f t="shared" ca="1" si="39"/>
        <v>45715</v>
      </c>
      <c r="Y222" s="210">
        <f ca="1">IF(ISNA(VLOOKUP($X222,'DATOS | DATA'!$X$27:$AA$22000,2,FALSE)),NA(),VLOOKUP($X222,'DATOS | DATA'!$X$27:$AA$22000,2,FALSE))</f>
        <v>28</v>
      </c>
      <c r="Z222" s="210">
        <f ca="1">IF(ISNA(VLOOKUP($X222,'DATOS | DATA'!$X$27:$AA$22000,3,FALSE)),NA(),VLOOKUP($X222,'DATOS | DATA'!$X$27:$AA$22000,3,FALSE))</f>
        <v>24.51</v>
      </c>
      <c r="AA222" s="210">
        <f ca="1">IF(ISNA(VLOOKUP($X222,'DATOS | DATA'!$X$27:$AA$22000,4,FALSE)),NA(),VLOOKUP($X222,'DATOS | DATA'!$X$27:$AA$22000,4,FALSE))</f>
        <v>28.625</v>
      </c>
      <c r="AB222" s="210">
        <f ca="1">IF(ISNA(VLOOKUP($X222,'DATOS | DATA'!$X$27:$AB$22000,5,FALSE)),NA(),VLOOKUP($X222,'DATOS | DATA'!$X$27:$AB$22000,5,FALSE))</f>
        <v>29.5625</v>
      </c>
      <c r="AD222" s="63">
        <f t="shared" ca="1" si="40"/>
        <v>45715</v>
      </c>
      <c r="AE222" s="210">
        <f ca="1">IF(ISNA(VLOOKUP($AD222,'DATOS | DATA'!$AD$27:$AF$22000,2,FALSE)),NA(),VLOOKUP($AD222,'DATOS | DATA'!$AD$27:$AF$22000,2,FALSE))</f>
        <v>35.15</v>
      </c>
      <c r="AF222" s="210">
        <f ca="1">IF(ISNA(VLOOKUP($AD222,'DATOS | DATA'!$AD$27:$AF$22000,3,FALSE)),NA(),VLOOKUP($AD222,'DATOS | DATA'!$AD$27:$AF$22000,3,FALSE))</f>
        <v>69.569999999999993</v>
      </c>
      <c r="AH222" s="63">
        <f t="shared" ca="1" si="41"/>
        <v>45715</v>
      </c>
      <c r="AI222" s="210">
        <f ca="1">IF(ISNA(VLOOKUP($AH222,'DATOS | DATA'!$AH$27:$AK$22000,2,FALSE)),NA(),VLOOKUP($AH222,'DATOS | DATA'!$AH$27:$AK$22000,2,FALSE))</f>
        <v>157.97298966458314</v>
      </c>
      <c r="AJ222" s="210">
        <f ca="1">IF(ISNA(VLOOKUP($AH222,'DATOS | DATA'!$AH$27:$AK$22000,3,FALSE)),NA(),VLOOKUP($AH222,'DATOS | DATA'!$AH$27:$AK$22000,3,FALSE))</f>
        <v>99.634426540098858</v>
      </c>
      <c r="AK222" s="210">
        <f ca="1">IF(ISNA(VLOOKUP($AH222,'DATOS | DATA'!$AH$27:$AK$22000,4,FALSE)),NA(),VLOOKUP($AH222,'DATOS | DATA'!$AH$27:$AK$22000,4,FALSE))</f>
        <v>58.686722506283196</v>
      </c>
      <c r="AM222" s="63">
        <f t="shared" ca="1" si="42"/>
        <v>45715</v>
      </c>
      <c r="AN222" s="217">
        <f ca="1">IF(ISNA(VLOOKUP($AM222,'DATOS | DATA'!$AM$27:$AP$22000,2,FALSE)),NA(),VLOOKUP($AM222,'DATOS | DATA'!$AM$27:$AP$22000,2,FALSE))</f>
        <v>228.90344361529995</v>
      </c>
      <c r="AO222" s="217">
        <f ca="1">IF(ISNA(VLOOKUP($AM222,'DATOS | DATA'!$AM$27:$AP$22000,3,FALSE)),NA(),VLOOKUP($AM222,'DATOS | DATA'!$AM$27:$AP$22000,3,FALSE))</f>
        <v>251.1286719922941</v>
      </c>
      <c r="AP222" s="217">
        <f ca="1">IF(ISNA(VLOOKUP($AM222,'DATOS | DATA'!$AM$27:$AP$22000,4,FALSE)),NA(),VLOOKUP($AM222,'DATOS | DATA'!$AM$27:$AP$22000,4,FALSE))</f>
        <v>194.92721212931673</v>
      </c>
      <c r="AR222" s="63">
        <f t="shared" ca="1" si="43"/>
        <v>45715</v>
      </c>
      <c r="AS222" s="217">
        <f ca="1">IF(ISNA(VLOOKUP($AR222,'DATOS | DATA'!$AR$27:$AT$22000,2,FALSE)),NA(),VLOOKUP($AR222,'DATOS | DATA'!$AR$27:$AT$22000,2,FALSE))</f>
        <v>236.43489882288438</v>
      </c>
      <c r="AT222" s="217">
        <f ca="1">IF(ISNA(VLOOKUP($AR222,'DATOS | DATA'!$AR$27:$AT$22000,3,FALSE)),NA(),VLOOKUP($AR222,'DATOS | DATA'!$AR$27:$AT$22000,3,FALSE))</f>
        <v>91.993609385122028</v>
      </c>
      <c r="AV222" s="63">
        <f t="shared" ca="1" si="45"/>
        <v>45715</v>
      </c>
      <c r="AW222" s="211">
        <f ca="1">IF(ISNA(VLOOKUP(AV222,'DATOS | DATA'!$AV$27:$AW$21786,2,FALSE)),NA(),VLOOKUP(AV222,'DATOS | DATA'!$AV$27:$AW$21786,2,FALSE))</f>
        <v>46459.193167999998</v>
      </c>
      <c r="AY222" s="71">
        <f t="shared" ca="1" si="46"/>
        <v>45715</v>
      </c>
      <c r="AZ222" s="220">
        <f ca="1">IF(ISNA(VLOOKUP($AY222,'DATOS | DATA'!$AY$27:$BE$22000,2,FALSE)),NA(),VLOOKUP($AY222,'DATOS | DATA'!$AY$27:$BE$22000,2,FALSE))</f>
        <v>2107.3423549999998</v>
      </c>
      <c r="BA222" s="220">
        <f ca="1">IF(ISNA(VLOOKUP($AY222,'DATOS | DATA'!$AY$27:$BE$22000,3,FALSE)),NA(),VLOOKUP($AY222,'DATOS | DATA'!$AY$27:$BE$22000,3,FALSE))</f>
        <v>2336.1671465237309</v>
      </c>
      <c r="BB222" s="220">
        <f ca="1">IF(ISNA(VLOOKUP($AY222,'DATOS | DATA'!$AY$27:$BE$22000,4,FALSE)),NA(),VLOOKUP($AY222,'DATOS | DATA'!$AY$27:$BE$22000,4,FALSE))</f>
        <v>-442.04321228313006</v>
      </c>
      <c r="BC222" s="220">
        <f ca="1">IF(ISNA(VLOOKUP($AY222,'DATOS | DATA'!$AY$27:$BE$22000,5,FALSE)),NA(),VLOOKUP($AY222,'DATOS | DATA'!$AY$27:$BE$22000,5,FALSE))</f>
        <v>-2405.5291156027092</v>
      </c>
      <c r="BD222" s="220">
        <f ca="1">IF(ISNA(VLOOKUP($AY222,'DATOS | DATA'!$AY$27:$BE$22000,6,FALSE)),NA(),VLOOKUP($AY222,'DATOS | DATA'!$AY$27:$BE$22000,6,FALSE))</f>
        <v>-415.6415591917422</v>
      </c>
      <c r="BE222" s="220">
        <f ca="1">IF(ISNA(VLOOKUP($AY222,'DATOS | DATA'!$AY$27:$BE$22000,7,FALSE)),NA(),VLOOKUP($AY222,'DATOS | DATA'!$AY$27:$BE$22000,7,FALSE))</f>
        <v>1180.2956144461482</v>
      </c>
    </row>
    <row r="223" spans="4:57">
      <c r="D223" s="63">
        <f t="shared" ca="1" si="36"/>
        <v>45716</v>
      </c>
      <c r="E223" s="211">
        <f ca="1">IF(ISNA(VLOOKUP($D223,'DATOS | DATA'!$D$27:$G$22000,2,FALSE)),NA(),VLOOKUP($D223,'DATOS | DATA'!$D$27:$G$22000,2,FALSE))</f>
        <v>9580.518</v>
      </c>
      <c r="F223" s="211">
        <f ca="1">IF(ISNA(VLOOKUP($D223,'DATOS | DATA'!$D$27:$G$22000,3,FALSE)),NA(),VLOOKUP($D223,'DATOS | DATA'!$D$27:$G$22000,3,FALSE))</f>
        <v>20701.648000000001</v>
      </c>
      <c r="G223" s="211">
        <f ca="1">IF(ISNA(VLOOKUP($D223,'DATOS | DATA'!$D$27:$G$22000,4,FALSE)),NA(),VLOOKUP($D223,'DATOS | DATA'!$D$27:$G$22000,4,FALSE))</f>
        <v>30282.166000000001</v>
      </c>
      <c r="I223" s="63">
        <f t="shared" ca="1" si="44"/>
        <v>45716</v>
      </c>
      <c r="J223" s="68">
        <f ca="1">IF(ISNA(VLOOKUP($I223,'DATOS | DATA'!$I$232:$K$21999,2,FALSE)),NA(),IF(VLOOKUP($I223,'DATOS | DATA'!$I$232:$K$21999,2,FALSE)="s/o",NA(),VLOOKUP($I223,'DATOS | DATA'!$I$232:$K$21999,2,FALSE)))</f>
        <v>34.46</v>
      </c>
      <c r="K223" s="68">
        <f ca="1">IF(ISNA(VLOOKUP($I223,'DATOS | DATA'!$I$232:$K$21999,3,FALSE)),NA(),IF(VLOOKUP($I223,'DATOS | DATA'!$I$232:$K$21999,3,FALSE)="s/o",NA(),VLOOKUP($I223,'DATOS | DATA'!$I$232:$K$21999,3,FALSE)))</f>
        <v>32.93</v>
      </c>
      <c r="M223" s="63">
        <f t="shared" ca="1" si="47"/>
        <v>45716</v>
      </c>
      <c r="N223" s="211">
        <f ca="1">IF(ISNA(VLOOKUP($M223,'DATOS | DATA'!$M$27:$O$22000,2,FALSE)),NA(),VLOOKUP($M223,'DATOS | DATA'!$M$27:$O$22000,2,FALSE))</f>
        <v>28117</v>
      </c>
      <c r="O223" s="217">
        <f ca="1">IF(ISNA(VLOOKUP($M223,'DATOS | DATA'!$M$27:$O$22000,3,FALSE)),NA(),VLOOKUP($M223,'DATOS | DATA'!$M$27:$O$22000,3,FALSE))</f>
        <v>1064.375</v>
      </c>
      <c r="Q223" s="63">
        <f t="shared" ca="1" si="37"/>
        <v>45716</v>
      </c>
      <c r="R223" s="210">
        <f ca="1">IF(ISNA(VLOOKUP($Q223,'DATOS | DATA'!$Q$27:$S$22000,2,FALSE)),NA(),VLOOKUP($Q223,'DATOS | DATA'!$Q$27:$S$22000,2,FALSE))</f>
        <v>187.24324541192738</v>
      </c>
      <c r="S223" s="210">
        <f ca="1">IF(ISNA(VLOOKUP($Q223,'DATOS | DATA'!$Q$27:$S$22000,3,FALSE)),NA(),VLOOKUP($Q223,'DATOS | DATA'!$Q$27:$S$22000,3,FALSE))</f>
        <v>83.606608091816241</v>
      </c>
      <c r="T223" s="57"/>
      <c r="U223" s="63">
        <f t="shared" ca="1" si="38"/>
        <v>45716</v>
      </c>
      <c r="V223" s="217">
        <f ca="1">IF(ISNA(VLOOKUP(U223,'DATOS | DATA'!$U$210:$V$22000,2,FALSE)),NA(),VLOOKUP(U223,'DATOS | DATA'!$U$210:$V$22000,2,FALSE))</f>
        <v>42.348021517389924</v>
      </c>
      <c r="X223" s="63">
        <f t="shared" ca="1" si="39"/>
        <v>45716</v>
      </c>
      <c r="Y223" s="210">
        <f ca="1">IF(ISNA(VLOOKUP($X223,'DATOS | DATA'!$X$27:$AA$22000,2,FALSE)),NA(),VLOOKUP($X223,'DATOS | DATA'!$X$27:$AA$22000,2,FALSE))</f>
        <v>28.1875</v>
      </c>
      <c r="Z223" s="210">
        <f ca="1">IF(ISNA(VLOOKUP($X223,'DATOS | DATA'!$X$27:$AA$22000,3,FALSE)),NA(),VLOOKUP($X223,'DATOS | DATA'!$X$27:$AA$22000,3,FALSE))</f>
        <v>27.55</v>
      </c>
      <c r="AA223" s="210">
        <f ca="1">IF(ISNA(VLOOKUP($X223,'DATOS | DATA'!$X$27:$AA$22000,4,FALSE)),NA(),VLOOKUP($X223,'DATOS | DATA'!$X$27:$AA$22000,4,FALSE))</f>
        <v>28.75</v>
      </c>
      <c r="AB223" s="210">
        <f ca="1">IF(ISNA(VLOOKUP($X223,'DATOS | DATA'!$X$27:$AB$22000,5,FALSE)),NA(),VLOOKUP($X223,'DATOS | DATA'!$X$27:$AB$22000,5,FALSE))</f>
        <v>29.625</v>
      </c>
      <c r="AD223" s="63">
        <f t="shared" ca="1" si="40"/>
        <v>45716</v>
      </c>
      <c r="AE223" s="210">
        <f ca="1">IF(ISNA(VLOOKUP($AD223,'DATOS | DATA'!$AD$27:$AF$22000,2,FALSE)),NA(),VLOOKUP($AD223,'DATOS | DATA'!$AD$27:$AF$22000,2,FALSE))</f>
        <v>35.049999999999997</v>
      </c>
      <c r="AF223" s="210">
        <f ca="1">IF(ISNA(VLOOKUP($AD223,'DATOS | DATA'!$AD$27:$AF$22000,3,FALSE)),NA(),VLOOKUP($AD223,'DATOS | DATA'!$AD$27:$AF$22000,3,FALSE))</f>
        <v>66.709999999999994</v>
      </c>
      <c r="AH223" s="63">
        <f t="shared" ca="1" si="41"/>
        <v>45716</v>
      </c>
      <c r="AI223" s="210">
        <f ca="1">IF(ISNA(VLOOKUP($AH223,'DATOS | DATA'!$AH$27:$AK$22000,2,FALSE)),NA(),VLOOKUP($AH223,'DATOS | DATA'!$AH$27:$AK$22000,2,FALSE))</f>
        <v>157.43970065450989</v>
      </c>
      <c r="AJ223" s="210">
        <f ca="1">IF(ISNA(VLOOKUP($AH223,'DATOS | DATA'!$AH$27:$AK$22000,3,FALSE)),NA(),VLOOKUP($AH223,'DATOS | DATA'!$AH$27:$AK$22000,3,FALSE))</f>
        <v>99.710659260892172</v>
      </c>
      <c r="AK223" s="210">
        <f ca="1">IF(ISNA(VLOOKUP($AH223,'DATOS | DATA'!$AH$27:$AK$22000,4,FALSE)),NA(),VLOOKUP($AH223,'DATOS | DATA'!$AH$27:$AK$22000,4,FALSE))</f>
        <v>58.973934775367319</v>
      </c>
      <c r="AM223" s="63">
        <f t="shared" ca="1" si="42"/>
        <v>45716</v>
      </c>
      <c r="AN223" s="217">
        <f ca="1">IF(ISNA(VLOOKUP($AM223,'DATOS | DATA'!$AM$27:$AP$22000,2,FALSE)),NA(),VLOOKUP($AM223,'DATOS | DATA'!$AM$27:$AP$22000,2,FALSE))</f>
        <v>228.19876662024785</v>
      </c>
      <c r="AO223" s="217">
        <f ca="1">IF(ISNA(VLOOKUP($AM223,'DATOS | DATA'!$AM$27:$AP$22000,3,FALSE)),NA(),VLOOKUP($AM223,'DATOS | DATA'!$AM$27:$AP$22000,3,FALSE))</f>
        <v>250.95860523232</v>
      </c>
      <c r="AP223" s="217">
        <f ca="1">IF(ISNA(VLOOKUP($AM223,'DATOS | DATA'!$AM$27:$AP$22000,4,FALSE)),NA(),VLOOKUP($AM223,'DATOS | DATA'!$AM$27:$AP$22000,4,FALSE))</f>
        <v>193.51246666268099</v>
      </c>
      <c r="AR223" s="63">
        <f t="shared" ca="1" si="43"/>
        <v>45716</v>
      </c>
      <c r="AS223" s="217">
        <f ca="1">IF(ISNA(VLOOKUP($AR223,'DATOS | DATA'!$AR$27:$AT$22000,2,FALSE)),NA(),VLOOKUP($AR223,'DATOS | DATA'!$AR$27:$AT$22000,2,FALSE))</f>
        <v>237.79867797220481</v>
      </c>
      <c r="AT223" s="217">
        <f ca="1">IF(ISNA(VLOOKUP($AR223,'DATOS | DATA'!$AR$27:$AT$22000,3,FALSE)),NA(),VLOOKUP($AR223,'DATOS | DATA'!$AR$27:$AT$22000,3,FALSE))</f>
        <v>91.599006213247989</v>
      </c>
      <c r="AV223" s="63">
        <f t="shared" ca="1" si="45"/>
        <v>45716</v>
      </c>
      <c r="AW223" s="211">
        <f ca="1">IF(ISNA(VLOOKUP(AV223,'DATOS | DATA'!$AV$27:$AW$21786,2,FALSE)),NA(),VLOOKUP(AV223,'DATOS | DATA'!$AV$27:$AW$21786,2,FALSE))</f>
        <v>48801.560892000001</v>
      </c>
      <c r="AY223" s="71">
        <f t="shared" ca="1" si="46"/>
        <v>45716</v>
      </c>
      <c r="AZ223" s="220">
        <f ca="1">IF(ISNA(VLOOKUP($AY223,'DATOS | DATA'!$AY$27:$BE$22000,2,FALSE)),NA(),VLOOKUP($AY223,'DATOS | DATA'!$AY$27:$BE$22000,2,FALSE))</f>
        <v>2060.5516550000002</v>
      </c>
      <c r="BA223" s="220">
        <f ca="1">IF(ISNA(VLOOKUP($AY223,'DATOS | DATA'!$AY$27:$BE$22000,3,FALSE)),NA(),VLOOKUP($AY223,'DATOS | DATA'!$AY$27:$BE$22000,3,FALSE))</f>
        <v>-2558.75783631799</v>
      </c>
      <c r="BB223" s="220">
        <f ca="1">IF(ISNA(VLOOKUP($AY223,'DATOS | DATA'!$AY$27:$BE$22000,4,FALSE)),NA(),VLOOKUP($AY223,'DATOS | DATA'!$AY$27:$BE$22000,4,FALSE))</f>
        <v>-144.33345044455001</v>
      </c>
      <c r="BC223" s="220">
        <f ca="1">IF(ISNA(VLOOKUP($AY223,'DATOS | DATA'!$AY$27:$BE$22000,5,FALSE)),NA(),VLOOKUP($AY223,'DATOS | DATA'!$AY$27:$BE$22000,5,FALSE))</f>
        <v>1082.3483957596209</v>
      </c>
      <c r="BD223" s="220">
        <f ca="1">IF(ISNA(VLOOKUP($AY223,'DATOS | DATA'!$AY$27:$BE$22000,6,FALSE)),NA(),VLOOKUP($AY223,'DATOS | DATA'!$AY$27:$BE$22000,6,FALSE))</f>
        <v>-404.2401445918884</v>
      </c>
      <c r="BE223" s="220">
        <f ca="1">IF(ISNA(VLOOKUP($AY223,'DATOS | DATA'!$AY$27:$BE$22000,7,FALSE)),NA(),VLOOKUP($AY223,'DATOS | DATA'!$AY$27:$BE$22000,7,FALSE))</f>
        <v>35.568619405191392</v>
      </c>
    </row>
    <row r="224" spans="4:57">
      <c r="D224" s="63">
        <f t="shared" ca="1" si="36"/>
        <v>45717</v>
      </c>
      <c r="E224" s="211">
        <f ca="1">IF(ISNA(VLOOKUP($D224,'DATOS | DATA'!$D$27:$G$22000,2,FALSE)),NA(),VLOOKUP($D224,'DATOS | DATA'!$D$27:$G$22000,2,FALSE))</f>
        <v>9580.518</v>
      </c>
      <c r="F224" s="211">
        <f ca="1">IF(ISNA(VLOOKUP($D224,'DATOS | DATA'!$D$27:$G$22000,3,FALSE)),NA(),VLOOKUP($D224,'DATOS | DATA'!$D$27:$G$22000,3,FALSE))</f>
        <v>20701.648000000001</v>
      </c>
      <c r="G224" s="211">
        <f ca="1">IF(ISNA(VLOOKUP($D224,'DATOS | DATA'!$D$27:$G$22000,4,FALSE)),NA(),VLOOKUP($D224,'DATOS | DATA'!$D$27:$G$22000,4,FALSE))</f>
        <v>30282.166000000001</v>
      </c>
      <c r="I224" s="63">
        <f t="shared" ca="1" si="44"/>
        <v>45717</v>
      </c>
      <c r="J224" s="68" t="e">
        <f ca="1">IF(ISNA(VLOOKUP($I224,'DATOS | DATA'!$I$232:$K$21999,2,FALSE)),NA(),IF(VLOOKUP($I224,'DATOS | DATA'!$I$232:$K$21999,2,FALSE)="s/o",NA(),VLOOKUP($I224,'DATOS | DATA'!$I$232:$K$21999,2,FALSE)))</f>
        <v>#N/A</v>
      </c>
      <c r="K224" s="68" t="e">
        <f ca="1">IF(ISNA(VLOOKUP($I224,'DATOS | DATA'!$I$232:$K$21999,3,FALSE)),NA(),IF(VLOOKUP($I224,'DATOS | DATA'!$I$232:$K$21999,3,FALSE)="s/o",NA(),VLOOKUP($I224,'DATOS | DATA'!$I$232:$K$21999,3,FALSE)))</f>
        <v>#N/A</v>
      </c>
      <c r="M224" s="63">
        <f t="shared" ca="1" si="47"/>
        <v>45717</v>
      </c>
      <c r="N224" s="211">
        <f ca="1">IF(ISNA(VLOOKUP($M224,'DATOS | DATA'!$M$27:$O$22000,2,FALSE)),NA(),VLOOKUP($M224,'DATOS | DATA'!$M$27:$O$22000,2,FALSE))</f>
        <v>28117</v>
      </c>
      <c r="O224" s="217">
        <f ca="1">IF(ISNA(VLOOKUP($M224,'DATOS | DATA'!$M$27:$O$22000,3,FALSE)),NA(),VLOOKUP($M224,'DATOS | DATA'!$M$27:$O$22000,3,FALSE))</f>
        <v>1064.375</v>
      </c>
      <c r="Q224" s="63">
        <f t="shared" ca="1" si="37"/>
        <v>45717</v>
      </c>
      <c r="R224" s="210">
        <f ca="1">IF(ISNA(VLOOKUP($Q224,'DATOS | DATA'!$Q$27:$S$22000,2,FALSE)),NA(),VLOOKUP($Q224,'DATOS | DATA'!$Q$27:$S$22000,2,FALSE))</f>
        <v>187.76984933382806</v>
      </c>
      <c r="S224" s="210">
        <f ca="1">IF(ISNA(VLOOKUP($Q224,'DATOS | DATA'!$Q$27:$S$22000,3,FALSE)),NA(),VLOOKUP($Q224,'DATOS | DATA'!$Q$27:$S$22000,3,FALSE))</f>
        <v>83.992503233759592</v>
      </c>
      <c r="T224" s="57"/>
      <c r="U224" s="63">
        <f t="shared" ca="1" si="38"/>
        <v>45717</v>
      </c>
      <c r="V224" s="217">
        <f ca="1">IF(ISNA(VLOOKUP(U224,'DATOS | DATA'!$U$210:$V$22000,2,FALSE)),NA(),VLOOKUP(U224,'DATOS | DATA'!$U$210:$V$22000,2,FALSE))</f>
        <v>42.348021517389924</v>
      </c>
      <c r="X224" s="63">
        <f t="shared" ca="1" si="39"/>
        <v>45717</v>
      </c>
      <c r="Y224" s="210" t="e">
        <f ca="1">IF(ISNA(VLOOKUP($X224,'DATOS | DATA'!$X$27:$AA$22000,2,FALSE)),NA(),VLOOKUP($X224,'DATOS | DATA'!$X$27:$AA$22000,2,FALSE))</f>
        <v>#N/A</v>
      </c>
      <c r="Z224" s="210" t="e">
        <f ca="1">IF(ISNA(VLOOKUP($X224,'DATOS | DATA'!$X$27:$AA$22000,3,FALSE)),NA(),VLOOKUP($X224,'DATOS | DATA'!$X$27:$AA$22000,3,FALSE))</f>
        <v>#N/A</v>
      </c>
      <c r="AA224" s="210" t="e">
        <f ca="1">IF(ISNA(VLOOKUP($X224,'DATOS | DATA'!$X$27:$AA$22000,4,FALSE)),NA(),VLOOKUP($X224,'DATOS | DATA'!$X$27:$AA$22000,4,FALSE))</f>
        <v>#N/A</v>
      </c>
      <c r="AB224" s="210" t="e">
        <f ca="1">IF(ISNA(VLOOKUP($X224,'DATOS | DATA'!$X$27:$AB$22000,5,FALSE)),NA(),VLOOKUP($X224,'DATOS | DATA'!$X$27:$AB$22000,5,FALSE))</f>
        <v>#N/A</v>
      </c>
      <c r="AD224" s="63">
        <f t="shared" ca="1" si="40"/>
        <v>45717</v>
      </c>
      <c r="AE224" s="210" t="e">
        <f ca="1">IF(ISNA(VLOOKUP($AD224,'DATOS | DATA'!$AD$27:$AF$22000,2,FALSE)),NA(),VLOOKUP($AD224,'DATOS | DATA'!$AD$27:$AF$22000,2,FALSE))</f>
        <v>#N/A</v>
      </c>
      <c r="AF224" s="210" t="e">
        <f ca="1">IF(ISNA(VLOOKUP($AD224,'DATOS | DATA'!$AD$27:$AF$22000,3,FALSE)),NA(),VLOOKUP($AD224,'DATOS | DATA'!$AD$27:$AF$22000,3,FALSE))</f>
        <v>#N/A</v>
      </c>
      <c r="AH224" s="63">
        <f t="shared" ca="1" si="41"/>
        <v>45717</v>
      </c>
      <c r="AI224" s="210">
        <f ca="1">IF(ISNA(VLOOKUP($AH224,'DATOS | DATA'!$AH$27:$AK$22000,2,FALSE)),NA(),VLOOKUP($AH224,'DATOS | DATA'!$AH$27:$AK$22000,2,FALSE))</f>
        <v>156.85836442923159</v>
      </c>
      <c r="AJ224" s="210">
        <f ca="1">IF(ISNA(VLOOKUP($AH224,'DATOS | DATA'!$AH$27:$AK$22000,3,FALSE)),NA(),VLOOKUP($AH224,'DATOS | DATA'!$AH$27:$AK$22000,3,FALSE))</f>
        <v>99.869543025442326</v>
      </c>
      <c r="AK224" s="210">
        <f ca="1">IF(ISNA(VLOOKUP($AH224,'DATOS | DATA'!$AH$27:$AK$22000,4,FALSE)),NA(),VLOOKUP($AH224,'DATOS | DATA'!$AH$27:$AK$22000,4,FALSE))</f>
        <v>59.417009266445994</v>
      </c>
      <c r="AM224" s="63">
        <f t="shared" ca="1" si="42"/>
        <v>45717</v>
      </c>
      <c r="AN224" s="217">
        <f ca="1">IF(ISNA(VLOOKUP($AM224,'DATOS | DATA'!$AM$27:$AP$22000,2,FALSE)),NA(),VLOOKUP($AM224,'DATOS | DATA'!$AM$27:$AP$22000,2,FALSE))</f>
        <v>227.61922792016742</v>
      </c>
      <c r="AO224" s="217">
        <f ca="1">IF(ISNA(VLOOKUP($AM224,'DATOS | DATA'!$AM$27:$AP$22000,3,FALSE)),NA(),VLOOKUP($AM224,'DATOS | DATA'!$AM$27:$AP$22000,3,FALSE))</f>
        <v>250.64050245804927</v>
      </c>
      <c r="AP224" s="217">
        <f ca="1">IF(ISNA(VLOOKUP($AM224,'DATOS | DATA'!$AM$27:$AP$22000,4,FALSE)),NA(),VLOOKUP($AM224,'DATOS | DATA'!$AM$27:$AP$22000,4,FALSE))</f>
        <v>192.51231607917006</v>
      </c>
      <c r="AR224" s="63">
        <f t="shared" ca="1" si="43"/>
        <v>45717</v>
      </c>
      <c r="AS224" s="217">
        <f ca="1">IF(ISNA(VLOOKUP($AR224,'DATOS | DATA'!$AR$27:$AT$22000,2,FALSE)),NA(),VLOOKUP($AR224,'DATOS | DATA'!$AR$27:$AT$22000,2,FALSE))</f>
        <v>239.03428635151016</v>
      </c>
      <c r="AT224" s="217">
        <f ca="1">IF(ISNA(VLOOKUP($AR224,'DATOS | DATA'!$AR$27:$AT$22000,3,FALSE)),NA(),VLOOKUP($AR224,'DATOS | DATA'!$AR$27:$AT$22000,3,FALSE))</f>
        <v>91.230867413226463</v>
      </c>
      <c r="AV224" s="63">
        <f t="shared" ca="1" si="45"/>
        <v>45717</v>
      </c>
      <c r="AW224" s="211">
        <f ca="1">IF(ISNA(VLOOKUP(AV224,'DATOS | DATA'!$AV$27:$AW$21786,2,FALSE)),NA(),VLOOKUP(AV224,'DATOS | DATA'!$AV$27:$AW$21786,2,FALSE))</f>
        <v>48801.560892000001</v>
      </c>
      <c r="AY224" s="71">
        <f t="shared" ca="1" si="46"/>
        <v>45717</v>
      </c>
      <c r="AZ224" s="220" t="e">
        <f ca="1">IF(ISNA(VLOOKUP($AY224,'DATOS | DATA'!$AY$27:$BE$22000,2,FALSE)),NA(),VLOOKUP($AY224,'DATOS | DATA'!$AY$27:$BE$22000,2,FALSE))</f>
        <v>#N/A</v>
      </c>
      <c r="BA224" s="220" t="e">
        <f ca="1">IF(ISNA(VLOOKUP($AY224,'DATOS | DATA'!$AY$27:$BE$22000,3,FALSE)),NA(),VLOOKUP($AY224,'DATOS | DATA'!$AY$27:$BE$22000,3,FALSE))</f>
        <v>#N/A</v>
      </c>
      <c r="BB224" s="220" t="e">
        <f ca="1">IF(ISNA(VLOOKUP($AY224,'DATOS | DATA'!$AY$27:$BE$22000,4,FALSE)),NA(),VLOOKUP($AY224,'DATOS | DATA'!$AY$27:$BE$22000,4,FALSE))</f>
        <v>#N/A</v>
      </c>
      <c r="BC224" s="220" t="e">
        <f ca="1">IF(ISNA(VLOOKUP($AY224,'DATOS | DATA'!$AY$27:$BE$22000,5,FALSE)),NA(),VLOOKUP($AY224,'DATOS | DATA'!$AY$27:$BE$22000,5,FALSE))</f>
        <v>#N/A</v>
      </c>
      <c r="BD224" s="220" t="e">
        <f ca="1">IF(ISNA(VLOOKUP($AY224,'DATOS | DATA'!$AY$27:$BE$22000,6,FALSE)),NA(),VLOOKUP($AY224,'DATOS | DATA'!$AY$27:$BE$22000,6,FALSE))</f>
        <v>#N/A</v>
      </c>
      <c r="BE224" s="220" t="e">
        <f ca="1">IF(ISNA(VLOOKUP($AY224,'DATOS | DATA'!$AY$27:$BE$22000,7,FALSE)),NA(),VLOOKUP($AY224,'DATOS | DATA'!$AY$27:$BE$22000,7,FALSE))</f>
        <v>#N/A</v>
      </c>
    </row>
    <row r="225" spans="4:57">
      <c r="D225" s="63">
        <f t="shared" ca="1" si="36"/>
        <v>45718</v>
      </c>
      <c r="E225" s="211">
        <f ca="1">IF(ISNA(VLOOKUP($D225,'DATOS | DATA'!$D$27:$G$22000,2,FALSE)),NA(),VLOOKUP($D225,'DATOS | DATA'!$D$27:$G$22000,2,FALSE))</f>
        <v>9580.518</v>
      </c>
      <c r="F225" s="211">
        <f ca="1">IF(ISNA(VLOOKUP($D225,'DATOS | DATA'!$D$27:$G$22000,3,FALSE)),NA(),VLOOKUP($D225,'DATOS | DATA'!$D$27:$G$22000,3,FALSE))</f>
        <v>20701.648000000001</v>
      </c>
      <c r="G225" s="211">
        <f ca="1">IF(ISNA(VLOOKUP($D225,'DATOS | DATA'!$D$27:$G$22000,4,FALSE)),NA(),VLOOKUP($D225,'DATOS | DATA'!$D$27:$G$22000,4,FALSE))</f>
        <v>30282.166000000001</v>
      </c>
      <c r="I225" s="63">
        <f t="shared" ca="1" si="44"/>
        <v>45718</v>
      </c>
      <c r="J225" s="68" t="e">
        <f ca="1">IF(ISNA(VLOOKUP($I225,'DATOS | DATA'!$I$232:$K$21999,2,FALSE)),NA(),IF(VLOOKUP($I225,'DATOS | DATA'!$I$232:$K$21999,2,FALSE)="s/o",NA(),VLOOKUP($I225,'DATOS | DATA'!$I$232:$K$21999,2,FALSE)))</f>
        <v>#N/A</v>
      </c>
      <c r="K225" s="68" t="e">
        <f ca="1">IF(ISNA(VLOOKUP($I225,'DATOS | DATA'!$I$232:$K$21999,3,FALSE)),NA(),IF(VLOOKUP($I225,'DATOS | DATA'!$I$232:$K$21999,3,FALSE)="s/o",NA(),VLOOKUP($I225,'DATOS | DATA'!$I$232:$K$21999,3,FALSE)))</f>
        <v>#N/A</v>
      </c>
      <c r="M225" s="63">
        <f t="shared" ca="1" si="47"/>
        <v>45718</v>
      </c>
      <c r="N225" s="211">
        <f ca="1">IF(ISNA(VLOOKUP($M225,'DATOS | DATA'!$M$27:$O$22000,2,FALSE)),NA(),VLOOKUP($M225,'DATOS | DATA'!$M$27:$O$22000,2,FALSE))</f>
        <v>28117</v>
      </c>
      <c r="O225" s="217">
        <f ca="1">IF(ISNA(VLOOKUP($M225,'DATOS | DATA'!$M$27:$O$22000,3,FALSE)),NA(),VLOOKUP($M225,'DATOS | DATA'!$M$27:$O$22000,3,FALSE))</f>
        <v>1064.375</v>
      </c>
      <c r="Q225" s="63">
        <f t="shared" ca="1" si="37"/>
        <v>45718</v>
      </c>
      <c r="R225" s="210">
        <f ca="1">IF(ISNA(VLOOKUP($Q225,'DATOS | DATA'!$Q$27:$S$22000,2,FALSE)),NA(),VLOOKUP($Q225,'DATOS | DATA'!$Q$27:$S$22000,2,FALSE))</f>
        <v>187.45060830441548</v>
      </c>
      <c r="S225" s="210">
        <f ca="1">IF(ISNA(VLOOKUP($Q225,'DATOS | DATA'!$Q$27:$S$22000,3,FALSE)),NA(),VLOOKUP($Q225,'DATOS | DATA'!$Q$27:$S$22000,3,FALSE))</f>
        <v>83.793993895081329</v>
      </c>
      <c r="T225" s="57"/>
      <c r="U225" s="63">
        <f t="shared" ca="1" si="38"/>
        <v>45718</v>
      </c>
      <c r="V225" s="217">
        <f ca="1">IF(ISNA(VLOOKUP(U225,'DATOS | DATA'!$U$210:$V$22000,2,FALSE)),NA(),VLOOKUP(U225,'DATOS | DATA'!$U$210:$V$22000,2,FALSE))</f>
        <v>42.348021517389924</v>
      </c>
      <c r="X225" s="63">
        <f t="shared" ca="1" si="39"/>
        <v>45718</v>
      </c>
      <c r="Y225" s="210" t="e">
        <f ca="1">IF(ISNA(VLOOKUP($X225,'DATOS | DATA'!$X$27:$AA$22000,2,FALSE)),NA(),VLOOKUP($X225,'DATOS | DATA'!$X$27:$AA$22000,2,FALSE))</f>
        <v>#N/A</v>
      </c>
      <c r="Z225" s="210" t="e">
        <f ca="1">IF(ISNA(VLOOKUP($X225,'DATOS | DATA'!$X$27:$AA$22000,3,FALSE)),NA(),VLOOKUP($X225,'DATOS | DATA'!$X$27:$AA$22000,3,FALSE))</f>
        <v>#N/A</v>
      </c>
      <c r="AA225" s="210" t="e">
        <f ca="1">IF(ISNA(VLOOKUP($X225,'DATOS | DATA'!$X$27:$AA$22000,4,FALSE)),NA(),VLOOKUP($X225,'DATOS | DATA'!$X$27:$AA$22000,4,FALSE))</f>
        <v>#N/A</v>
      </c>
      <c r="AB225" s="210" t="e">
        <f ca="1">IF(ISNA(VLOOKUP($X225,'DATOS | DATA'!$X$27:$AB$22000,5,FALSE)),NA(),VLOOKUP($X225,'DATOS | DATA'!$X$27:$AB$22000,5,FALSE))</f>
        <v>#N/A</v>
      </c>
      <c r="AD225" s="63">
        <f t="shared" ca="1" si="40"/>
        <v>45718</v>
      </c>
      <c r="AE225" s="210" t="e">
        <f ca="1">IF(ISNA(VLOOKUP($AD225,'DATOS | DATA'!$AD$27:$AF$22000,2,FALSE)),NA(),VLOOKUP($AD225,'DATOS | DATA'!$AD$27:$AF$22000,2,FALSE))</f>
        <v>#N/A</v>
      </c>
      <c r="AF225" s="210" t="e">
        <f ca="1">IF(ISNA(VLOOKUP($AD225,'DATOS | DATA'!$AD$27:$AF$22000,3,FALSE)),NA(),VLOOKUP($AD225,'DATOS | DATA'!$AD$27:$AF$22000,3,FALSE))</f>
        <v>#N/A</v>
      </c>
      <c r="AH225" s="63">
        <f t="shared" ca="1" si="41"/>
        <v>45718</v>
      </c>
      <c r="AI225" s="210">
        <f ca="1">IF(ISNA(VLOOKUP($AH225,'DATOS | DATA'!$AH$27:$AK$22000,2,FALSE)),NA(),VLOOKUP($AH225,'DATOS | DATA'!$AH$27:$AK$22000,2,FALSE))</f>
        <v>156.22635483066855</v>
      </c>
      <c r="AJ225" s="210">
        <f ca="1">IF(ISNA(VLOOKUP($AH225,'DATOS | DATA'!$AH$27:$AK$22000,3,FALSE)),NA(),VLOOKUP($AH225,'DATOS | DATA'!$AH$27:$AK$22000,3,FALSE))</f>
        <v>99.540237913821557</v>
      </c>
      <c r="AK225" s="210">
        <f ca="1">IF(ISNA(VLOOKUP($AH225,'DATOS | DATA'!$AH$27:$AK$22000,4,FALSE)),NA(),VLOOKUP($AH225,'DATOS | DATA'!$AH$27:$AK$22000,4,FALSE))</f>
        <v>59.149356990293242</v>
      </c>
      <c r="AM225" s="63">
        <f t="shared" ca="1" si="42"/>
        <v>45718</v>
      </c>
      <c r="AN225" s="217">
        <f ca="1">IF(ISNA(VLOOKUP($AM225,'DATOS | DATA'!$AM$27:$AP$22000,2,FALSE)),NA(),VLOOKUP($AM225,'DATOS | DATA'!$AM$27:$AP$22000,2,FALSE))</f>
        <v>227.29243966061551</v>
      </c>
      <c r="AO225" s="217">
        <f ca="1">IF(ISNA(VLOOKUP($AM225,'DATOS | DATA'!$AM$27:$AP$22000,3,FALSE)),NA(),VLOOKUP($AM225,'DATOS | DATA'!$AM$27:$AP$22000,3,FALSE))</f>
        <v>250.62370907739654</v>
      </c>
      <c r="AP225" s="217">
        <f ca="1">IF(ISNA(VLOOKUP($AM225,'DATOS | DATA'!$AM$27:$AP$22000,4,FALSE)),NA(),VLOOKUP($AM225,'DATOS | DATA'!$AM$27:$AP$22000,4,FALSE))</f>
        <v>191.73931072547913</v>
      </c>
      <c r="AR225" s="63">
        <f t="shared" ca="1" si="43"/>
        <v>45718</v>
      </c>
      <c r="AS225" s="217">
        <f ca="1">IF(ISNA(VLOOKUP($AR225,'DATOS | DATA'!$AR$27:$AT$22000,2,FALSE)),NA(),VLOOKUP($AR225,'DATOS | DATA'!$AR$27:$AT$22000,2,FALSE))</f>
        <v>240.25644106489986</v>
      </c>
      <c r="AT225" s="217">
        <f ca="1">IF(ISNA(VLOOKUP($AR225,'DATOS | DATA'!$AR$27:$AT$22000,3,FALSE)),NA(),VLOOKUP($AR225,'DATOS | DATA'!$AR$27:$AT$22000,3,FALSE))</f>
        <v>90.897837190029421</v>
      </c>
      <c r="AV225" s="63">
        <f t="shared" ca="1" si="45"/>
        <v>45718</v>
      </c>
      <c r="AW225" s="211">
        <f ca="1">IF(ISNA(VLOOKUP(AV225,'DATOS | DATA'!$AV$27:$AW$21786,2,FALSE)),NA(),VLOOKUP(AV225,'DATOS | DATA'!$AV$27:$AW$21786,2,FALSE))</f>
        <v>48801.560892000001</v>
      </c>
      <c r="AY225" s="71">
        <f t="shared" ca="1" si="46"/>
        <v>45718</v>
      </c>
      <c r="AZ225" s="220" t="e">
        <f ca="1">IF(ISNA(VLOOKUP($AY225,'DATOS | DATA'!$AY$27:$BE$22000,2,FALSE)),NA(),VLOOKUP($AY225,'DATOS | DATA'!$AY$27:$BE$22000,2,FALSE))</f>
        <v>#N/A</v>
      </c>
      <c r="BA225" s="220" t="e">
        <f ca="1">IF(ISNA(VLOOKUP($AY225,'DATOS | DATA'!$AY$27:$BE$22000,3,FALSE)),NA(),VLOOKUP($AY225,'DATOS | DATA'!$AY$27:$BE$22000,3,FALSE))</f>
        <v>#N/A</v>
      </c>
      <c r="BB225" s="220" t="e">
        <f ca="1">IF(ISNA(VLOOKUP($AY225,'DATOS | DATA'!$AY$27:$BE$22000,4,FALSE)),NA(),VLOOKUP($AY225,'DATOS | DATA'!$AY$27:$BE$22000,4,FALSE))</f>
        <v>#N/A</v>
      </c>
      <c r="BC225" s="220" t="e">
        <f ca="1">IF(ISNA(VLOOKUP($AY225,'DATOS | DATA'!$AY$27:$BE$22000,5,FALSE)),NA(),VLOOKUP($AY225,'DATOS | DATA'!$AY$27:$BE$22000,5,FALSE))</f>
        <v>#N/A</v>
      </c>
      <c r="BD225" s="220" t="e">
        <f ca="1">IF(ISNA(VLOOKUP($AY225,'DATOS | DATA'!$AY$27:$BE$22000,6,FALSE)),NA(),VLOOKUP($AY225,'DATOS | DATA'!$AY$27:$BE$22000,6,FALSE))</f>
        <v>#N/A</v>
      </c>
      <c r="BE225" s="220" t="e">
        <f ca="1">IF(ISNA(VLOOKUP($AY225,'DATOS | DATA'!$AY$27:$BE$22000,7,FALSE)),NA(),VLOOKUP($AY225,'DATOS | DATA'!$AY$27:$BE$22000,7,FALSE))</f>
        <v>#N/A</v>
      </c>
    </row>
    <row r="226" spans="4:57">
      <c r="D226" s="63">
        <f t="shared" ca="1" si="36"/>
        <v>45719</v>
      </c>
      <c r="E226" s="211">
        <f ca="1">IF(ISNA(VLOOKUP($D226,'DATOS | DATA'!$D$27:$G$22000,2,FALSE)),NA(),VLOOKUP($D226,'DATOS | DATA'!$D$27:$G$22000,2,FALSE))</f>
        <v>9580.518</v>
      </c>
      <c r="F226" s="211">
        <f ca="1">IF(ISNA(VLOOKUP($D226,'DATOS | DATA'!$D$27:$G$22000,3,FALSE)),NA(),VLOOKUP($D226,'DATOS | DATA'!$D$27:$G$22000,3,FALSE))</f>
        <v>20701.648000000001</v>
      </c>
      <c r="G226" s="211">
        <f ca="1">IF(ISNA(VLOOKUP($D226,'DATOS | DATA'!$D$27:$G$22000,4,FALSE)),NA(),VLOOKUP($D226,'DATOS | DATA'!$D$27:$G$22000,4,FALSE))</f>
        <v>30282.166000000001</v>
      </c>
      <c r="I226" s="63">
        <f t="shared" ca="1" si="44"/>
        <v>45719</v>
      </c>
      <c r="J226" s="68" t="e">
        <f ca="1">IF(ISNA(VLOOKUP($I226,'DATOS | DATA'!$I$232:$K$21999,2,FALSE)),NA(),IF(VLOOKUP($I226,'DATOS | DATA'!$I$232:$K$21999,2,FALSE)="s/o",NA(),VLOOKUP($I226,'DATOS | DATA'!$I$232:$K$21999,2,FALSE)))</f>
        <v>#N/A</v>
      </c>
      <c r="K226" s="68" t="e">
        <f ca="1">IF(ISNA(VLOOKUP($I226,'DATOS | DATA'!$I$232:$K$21999,3,FALSE)),NA(),IF(VLOOKUP($I226,'DATOS | DATA'!$I$232:$K$21999,3,FALSE)="s/o",NA(),VLOOKUP($I226,'DATOS | DATA'!$I$232:$K$21999,3,FALSE)))</f>
        <v>#N/A</v>
      </c>
      <c r="M226" s="63">
        <f t="shared" ca="1" si="47"/>
        <v>45719</v>
      </c>
      <c r="N226" s="211">
        <f ca="1">IF(ISNA(VLOOKUP($M226,'DATOS | DATA'!$M$27:$O$22000,2,FALSE)),NA(),VLOOKUP($M226,'DATOS | DATA'!$M$27:$O$22000,2,FALSE))</f>
        <v>28117</v>
      </c>
      <c r="O226" s="217">
        <f ca="1">IF(ISNA(VLOOKUP($M226,'DATOS | DATA'!$M$27:$O$22000,3,FALSE)),NA(),VLOOKUP($M226,'DATOS | DATA'!$M$27:$O$22000,3,FALSE))</f>
        <v>1064.375</v>
      </c>
      <c r="Q226" s="63">
        <f t="shared" ca="1" si="37"/>
        <v>45719</v>
      </c>
      <c r="R226" s="210">
        <f ca="1">IF(ISNA(VLOOKUP($Q226,'DATOS | DATA'!$Q$27:$S$22000,2,FALSE)),NA(),VLOOKUP($Q226,'DATOS | DATA'!$Q$27:$S$22000,2,FALSE))</f>
        <v>187.29904084430706</v>
      </c>
      <c r="S226" s="210">
        <f ca="1">IF(ISNA(VLOOKUP($Q226,'DATOS | DATA'!$Q$27:$S$22000,3,FALSE)),NA(),VLOOKUP($Q226,'DATOS | DATA'!$Q$27:$S$22000,3,FALSE))</f>
        <v>83.595569497339881</v>
      </c>
      <c r="T226" s="57"/>
      <c r="U226" s="63">
        <f t="shared" ca="1" si="38"/>
        <v>45719</v>
      </c>
      <c r="V226" s="217">
        <f ca="1">IF(ISNA(VLOOKUP(U226,'DATOS | DATA'!$U$210:$V$22000,2,FALSE)),NA(),VLOOKUP(U226,'DATOS | DATA'!$U$210:$V$22000,2,FALSE))</f>
        <v>42.348021517389924</v>
      </c>
      <c r="X226" s="63">
        <f t="shared" ca="1" si="39"/>
        <v>45719</v>
      </c>
      <c r="Y226" s="210" t="e">
        <f ca="1">IF(ISNA(VLOOKUP($X226,'DATOS | DATA'!$X$27:$AA$22000,2,FALSE)),NA(),VLOOKUP($X226,'DATOS | DATA'!$X$27:$AA$22000,2,FALSE))</f>
        <v>#N/A</v>
      </c>
      <c r="Z226" s="210" t="e">
        <f ca="1">IF(ISNA(VLOOKUP($X226,'DATOS | DATA'!$X$27:$AA$22000,3,FALSE)),NA(),VLOOKUP($X226,'DATOS | DATA'!$X$27:$AA$22000,3,FALSE))</f>
        <v>#N/A</v>
      </c>
      <c r="AA226" s="210" t="e">
        <f ca="1">IF(ISNA(VLOOKUP($X226,'DATOS | DATA'!$X$27:$AA$22000,4,FALSE)),NA(),VLOOKUP($X226,'DATOS | DATA'!$X$27:$AA$22000,4,FALSE))</f>
        <v>#N/A</v>
      </c>
      <c r="AB226" s="210" t="e">
        <f ca="1">IF(ISNA(VLOOKUP($X226,'DATOS | DATA'!$X$27:$AB$22000,5,FALSE)),NA(),VLOOKUP($X226,'DATOS | DATA'!$X$27:$AB$22000,5,FALSE))</f>
        <v>#N/A</v>
      </c>
      <c r="AD226" s="63">
        <f t="shared" ca="1" si="40"/>
        <v>45719</v>
      </c>
      <c r="AE226" s="210" t="e">
        <f ca="1">IF(ISNA(VLOOKUP($AD226,'DATOS | DATA'!$AD$27:$AF$22000,2,FALSE)),NA(),VLOOKUP($AD226,'DATOS | DATA'!$AD$27:$AF$22000,2,FALSE))</f>
        <v>#N/A</v>
      </c>
      <c r="AF226" s="210" t="e">
        <f ca="1">IF(ISNA(VLOOKUP($AD226,'DATOS | DATA'!$AD$27:$AF$22000,3,FALSE)),NA(),VLOOKUP($AD226,'DATOS | DATA'!$AD$27:$AF$22000,3,FALSE))</f>
        <v>#N/A</v>
      </c>
      <c r="AH226" s="63">
        <f t="shared" ca="1" si="41"/>
        <v>45719</v>
      </c>
      <c r="AI226" s="210">
        <f ca="1">IF(ISNA(VLOOKUP($AH226,'DATOS | DATA'!$AH$27:$AK$22000,2,FALSE)),NA(),VLOOKUP($AH226,'DATOS | DATA'!$AH$27:$AK$22000,2,FALSE))</f>
        <v>155.75358078243769</v>
      </c>
      <c r="AJ226" s="210">
        <f ca="1">IF(ISNA(VLOOKUP($AH226,'DATOS | DATA'!$AH$27:$AK$22000,3,FALSE)),NA(),VLOOKUP($AH226,'DATOS | DATA'!$AH$27:$AK$22000,3,FALSE))</f>
        <v>99.253624216943919</v>
      </c>
      <c r="AK226" s="210">
        <f ca="1">IF(ISNA(VLOOKUP($AH226,'DATOS | DATA'!$AH$27:$AK$22000,4,FALSE)),NA(),VLOOKUP($AH226,'DATOS | DATA'!$AH$27:$AK$22000,4,FALSE))</f>
        <v>58.872818362429591</v>
      </c>
      <c r="AM226" s="63">
        <f t="shared" ca="1" si="42"/>
        <v>45719</v>
      </c>
      <c r="AN226" s="217">
        <f ca="1">IF(ISNA(VLOOKUP($AM226,'DATOS | DATA'!$AM$27:$AP$22000,2,FALSE)),NA(),VLOOKUP($AM226,'DATOS | DATA'!$AM$27:$AP$22000,2,FALSE))</f>
        <v>226.98334703411865</v>
      </c>
      <c r="AO226" s="217">
        <f ca="1">IF(ISNA(VLOOKUP($AM226,'DATOS | DATA'!$AM$27:$AP$22000,3,FALSE)),NA(),VLOOKUP($AM226,'DATOS | DATA'!$AM$27:$AP$22000,3,FALSE))</f>
        <v>250.72875738380276</v>
      </c>
      <c r="AP226" s="217">
        <f ca="1">IF(ISNA(VLOOKUP($AM226,'DATOS | DATA'!$AM$27:$AP$22000,4,FALSE)),NA(),VLOOKUP($AM226,'DATOS | DATA'!$AM$27:$AP$22000,4,FALSE))</f>
        <v>190.89766126442109</v>
      </c>
      <c r="AR226" s="63">
        <f t="shared" ca="1" si="43"/>
        <v>45719</v>
      </c>
      <c r="AS226" s="217">
        <f ca="1">IF(ISNA(VLOOKUP($AR226,'DATOS | DATA'!$AR$27:$AT$22000,2,FALSE)),NA(),VLOOKUP($AR226,'DATOS | DATA'!$AR$27:$AT$22000,2,FALSE))</f>
        <v>241.51502400233582</v>
      </c>
      <c r="AT226" s="217">
        <f ca="1">IF(ISNA(VLOOKUP($AR226,'DATOS | DATA'!$AR$27:$AT$22000,3,FALSE)),NA(),VLOOKUP($AR226,'DATOS | DATA'!$AR$27:$AT$22000,3,FALSE))</f>
        <v>90.512784338459241</v>
      </c>
      <c r="AV226" s="63">
        <f t="shared" ca="1" si="45"/>
        <v>45719</v>
      </c>
      <c r="AW226" s="211">
        <f ca="1">IF(ISNA(VLOOKUP(AV226,'DATOS | DATA'!$AV$27:$AW$21786,2,FALSE)),NA(),VLOOKUP(AV226,'DATOS | DATA'!$AV$27:$AW$21786,2,FALSE))</f>
        <v>48801.560892000001</v>
      </c>
      <c r="AY226" s="71">
        <f t="shared" ca="1" si="46"/>
        <v>45719</v>
      </c>
      <c r="AZ226" s="220" t="e">
        <f ca="1">IF(ISNA(VLOOKUP($AY226,'DATOS | DATA'!$AY$27:$BE$22000,2,FALSE)),NA(),VLOOKUP($AY226,'DATOS | DATA'!$AY$27:$BE$22000,2,FALSE))</f>
        <v>#N/A</v>
      </c>
      <c r="BA226" s="220" t="e">
        <f ca="1">IF(ISNA(VLOOKUP($AY226,'DATOS | DATA'!$AY$27:$BE$22000,3,FALSE)),NA(),VLOOKUP($AY226,'DATOS | DATA'!$AY$27:$BE$22000,3,FALSE))</f>
        <v>#N/A</v>
      </c>
      <c r="BB226" s="220" t="e">
        <f ca="1">IF(ISNA(VLOOKUP($AY226,'DATOS | DATA'!$AY$27:$BE$22000,4,FALSE)),NA(),VLOOKUP($AY226,'DATOS | DATA'!$AY$27:$BE$22000,4,FALSE))</f>
        <v>#N/A</v>
      </c>
      <c r="BC226" s="220" t="e">
        <f ca="1">IF(ISNA(VLOOKUP($AY226,'DATOS | DATA'!$AY$27:$BE$22000,5,FALSE)),NA(),VLOOKUP($AY226,'DATOS | DATA'!$AY$27:$BE$22000,5,FALSE))</f>
        <v>#N/A</v>
      </c>
      <c r="BD226" s="220" t="e">
        <f ca="1">IF(ISNA(VLOOKUP($AY226,'DATOS | DATA'!$AY$27:$BE$22000,6,FALSE)),NA(),VLOOKUP($AY226,'DATOS | DATA'!$AY$27:$BE$22000,6,FALSE))</f>
        <v>#N/A</v>
      </c>
      <c r="BE226" s="220" t="e">
        <f ca="1">IF(ISNA(VLOOKUP($AY226,'DATOS | DATA'!$AY$27:$BE$22000,7,FALSE)),NA(),VLOOKUP($AY226,'DATOS | DATA'!$AY$27:$BE$22000,7,FALSE))</f>
        <v>#N/A</v>
      </c>
    </row>
    <row r="227" spans="4:57">
      <c r="D227" s="63">
        <f t="shared" ca="1" si="36"/>
        <v>45720</v>
      </c>
      <c r="E227" s="211">
        <f ca="1">IF(ISNA(VLOOKUP($D227,'DATOS | DATA'!$D$27:$G$22000,2,FALSE)),NA(),VLOOKUP($D227,'DATOS | DATA'!$D$27:$G$22000,2,FALSE))</f>
        <v>9580.518</v>
      </c>
      <c r="F227" s="211">
        <f ca="1">IF(ISNA(VLOOKUP($D227,'DATOS | DATA'!$D$27:$G$22000,3,FALSE)),NA(),VLOOKUP($D227,'DATOS | DATA'!$D$27:$G$22000,3,FALSE))</f>
        <v>20701.648000000001</v>
      </c>
      <c r="G227" s="211">
        <f ca="1">IF(ISNA(VLOOKUP($D227,'DATOS | DATA'!$D$27:$G$22000,4,FALSE)),NA(),VLOOKUP($D227,'DATOS | DATA'!$D$27:$G$22000,4,FALSE))</f>
        <v>30282.166000000001</v>
      </c>
      <c r="I227" s="63">
        <f t="shared" ca="1" si="44"/>
        <v>45720</v>
      </c>
      <c r="J227" s="68" t="e">
        <f ca="1">IF(ISNA(VLOOKUP($I227,'DATOS | DATA'!$I$232:$K$21999,2,FALSE)),NA(),IF(VLOOKUP($I227,'DATOS | DATA'!$I$232:$K$21999,2,FALSE)="s/o",NA(),VLOOKUP($I227,'DATOS | DATA'!$I$232:$K$21999,2,FALSE)))</f>
        <v>#N/A</v>
      </c>
      <c r="K227" s="68" t="e">
        <f ca="1">IF(ISNA(VLOOKUP($I227,'DATOS | DATA'!$I$232:$K$21999,3,FALSE)),NA(),IF(VLOOKUP($I227,'DATOS | DATA'!$I$232:$K$21999,3,FALSE)="s/o",NA(),VLOOKUP($I227,'DATOS | DATA'!$I$232:$K$21999,3,FALSE)))</f>
        <v>#N/A</v>
      </c>
      <c r="M227" s="63">
        <f t="shared" ca="1" si="47"/>
        <v>45720</v>
      </c>
      <c r="N227" s="211">
        <f ca="1">IF(ISNA(VLOOKUP($M227,'DATOS | DATA'!$M$27:$O$22000,2,FALSE)),NA(),VLOOKUP($M227,'DATOS | DATA'!$M$27:$O$22000,2,FALSE))</f>
        <v>28117</v>
      </c>
      <c r="O227" s="217">
        <f ca="1">IF(ISNA(VLOOKUP($M227,'DATOS | DATA'!$M$27:$O$22000,3,FALSE)),NA(),VLOOKUP($M227,'DATOS | DATA'!$M$27:$O$22000,3,FALSE))</f>
        <v>1064.375</v>
      </c>
      <c r="Q227" s="63">
        <f t="shared" ca="1" si="37"/>
        <v>45720</v>
      </c>
      <c r="R227" s="210">
        <f ca="1">IF(ISNA(VLOOKUP($Q227,'DATOS | DATA'!$Q$27:$S$22000,2,FALSE)),NA(),VLOOKUP($Q227,'DATOS | DATA'!$Q$27:$S$22000,2,FALSE))</f>
        <v>187.17000473512547</v>
      </c>
      <c r="S227" s="210">
        <f ca="1">IF(ISNA(VLOOKUP($Q227,'DATOS | DATA'!$Q$27:$S$22000,3,FALSE)),NA(),VLOOKUP($Q227,'DATOS | DATA'!$Q$27:$S$22000,3,FALSE))</f>
        <v>83.38564924314565</v>
      </c>
      <c r="T227" s="57"/>
      <c r="U227" s="63">
        <f t="shared" ca="1" si="38"/>
        <v>45720</v>
      </c>
      <c r="V227" s="217">
        <f ca="1">IF(ISNA(VLOOKUP(U227,'DATOS | DATA'!$U$210:$V$22000,2,FALSE)),NA(),VLOOKUP(U227,'DATOS | DATA'!$U$210:$V$22000,2,FALSE))</f>
        <v>42.348021517389924</v>
      </c>
      <c r="X227" s="63">
        <f t="shared" ca="1" si="39"/>
        <v>45720</v>
      </c>
      <c r="Y227" s="210" t="e">
        <f ca="1">IF(ISNA(VLOOKUP($X227,'DATOS | DATA'!$X$27:$AA$22000,2,FALSE)),NA(),VLOOKUP($X227,'DATOS | DATA'!$X$27:$AA$22000,2,FALSE))</f>
        <v>#N/A</v>
      </c>
      <c r="Z227" s="210" t="e">
        <f ca="1">IF(ISNA(VLOOKUP($X227,'DATOS | DATA'!$X$27:$AA$22000,3,FALSE)),NA(),VLOOKUP($X227,'DATOS | DATA'!$X$27:$AA$22000,3,FALSE))</f>
        <v>#N/A</v>
      </c>
      <c r="AA227" s="210" t="e">
        <f ca="1">IF(ISNA(VLOOKUP($X227,'DATOS | DATA'!$X$27:$AA$22000,4,FALSE)),NA(),VLOOKUP($X227,'DATOS | DATA'!$X$27:$AA$22000,4,FALSE))</f>
        <v>#N/A</v>
      </c>
      <c r="AB227" s="210" t="e">
        <f ca="1">IF(ISNA(VLOOKUP($X227,'DATOS | DATA'!$X$27:$AB$22000,5,FALSE)),NA(),VLOOKUP($X227,'DATOS | DATA'!$X$27:$AB$22000,5,FALSE))</f>
        <v>#N/A</v>
      </c>
      <c r="AD227" s="63">
        <f t="shared" ca="1" si="40"/>
        <v>45720</v>
      </c>
      <c r="AE227" s="210" t="e">
        <f ca="1">IF(ISNA(VLOOKUP($AD227,'DATOS | DATA'!$AD$27:$AF$22000,2,FALSE)),NA(),VLOOKUP($AD227,'DATOS | DATA'!$AD$27:$AF$22000,2,FALSE))</f>
        <v>#N/A</v>
      </c>
      <c r="AF227" s="210" t="e">
        <f ca="1">IF(ISNA(VLOOKUP($AD227,'DATOS | DATA'!$AD$27:$AF$22000,3,FALSE)),NA(),VLOOKUP($AD227,'DATOS | DATA'!$AD$27:$AF$22000,3,FALSE))</f>
        <v>#N/A</v>
      </c>
      <c r="AH227" s="63">
        <f t="shared" ca="1" si="41"/>
        <v>45720</v>
      </c>
      <c r="AI227" s="210">
        <f ca="1">IF(ISNA(VLOOKUP($AH227,'DATOS | DATA'!$AH$27:$AK$22000,2,FALSE)),NA(),VLOOKUP($AH227,'DATOS | DATA'!$AH$27:$AK$22000,2,FALSE))</f>
        <v>155.38193435899751</v>
      </c>
      <c r="AJ227" s="210">
        <f ca="1">IF(ISNA(VLOOKUP($AH227,'DATOS | DATA'!$AH$27:$AK$22000,3,FALSE)),NA(),VLOOKUP($AH227,'DATOS | DATA'!$AH$27:$AK$22000,3,FALSE))</f>
        <v>98.998654865558166</v>
      </c>
      <c r="AK227" s="210">
        <f ca="1">IF(ISNA(VLOOKUP($AH227,'DATOS | DATA'!$AH$27:$AK$22000,4,FALSE)),NA(),VLOOKUP($AH227,'DATOS | DATA'!$AH$27:$AK$22000,4,FALSE))</f>
        <v>58.597619117554011</v>
      </c>
      <c r="AM227" s="63">
        <f t="shared" ca="1" si="42"/>
        <v>45720</v>
      </c>
      <c r="AN227" s="217">
        <f ca="1">IF(ISNA(VLOOKUP($AM227,'DATOS | DATA'!$AM$27:$AP$22000,2,FALSE)),NA(),VLOOKUP($AM227,'DATOS | DATA'!$AM$27:$AP$22000,2,FALSE))</f>
        <v>226.79782544924291</v>
      </c>
      <c r="AO227" s="217">
        <f ca="1">IF(ISNA(VLOOKUP($AM227,'DATOS | DATA'!$AM$27:$AP$22000,3,FALSE)),NA(),VLOOKUP($AM227,'DATOS | DATA'!$AM$27:$AP$22000,3,FALSE))</f>
        <v>251.02835442993108</v>
      </c>
      <c r="AP227" s="217">
        <f ca="1">IF(ISNA(VLOOKUP($AM227,'DATOS | DATA'!$AM$27:$AP$22000,4,FALSE)),NA(),VLOOKUP($AM227,'DATOS | DATA'!$AM$27:$AP$22000,4,FALSE))</f>
        <v>190.15887123910207</v>
      </c>
      <c r="AR227" s="63">
        <f t="shared" ca="1" si="43"/>
        <v>45720</v>
      </c>
      <c r="AS227" s="217">
        <f ca="1">IF(ISNA(VLOOKUP($AR227,'DATOS | DATA'!$AR$27:$AT$22000,2,FALSE)),NA(),VLOOKUP($AR227,'DATOS | DATA'!$AR$27:$AT$22000,2,FALSE))</f>
        <v>242.55732073851436</v>
      </c>
      <c r="AT227" s="217">
        <f ca="1">IF(ISNA(VLOOKUP($AR227,'DATOS | DATA'!$AR$27:$AT$22000,3,FALSE)),NA(),VLOOKUP($AR227,'DATOS | DATA'!$AR$27:$AT$22000,3,FALSE))</f>
        <v>90.134896242427772</v>
      </c>
      <c r="AV227" s="63">
        <f t="shared" ca="1" si="45"/>
        <v>45720</v>
      </c>
      <c r="AW227" s="211">
        <f ca="1">IF(ISNA(VLOOKUP(AV227,'DATOS | DATA'!$AV$27:$AW$21786,2,FALSE)),NA(),VLOOKUP(AV227,'DATOS | DATA'!$AV$27:$AW$21786,2,FALSE))</f>
        <v>48801.560892000001</v>
      </c>
      <c r="AY227" s="71">
        <f t="shared" ca="1" si="46"/>
        <v>45720</v>
      </c>
      <c r="AZ227" s="220" t="e">
        <f ca="1">IF(ISNA(VLOOKUP($AY227,'DATOS | DATA'!$AY$27:$BE$22000,2,FALSE)),NA(),VLOOKUP($AY227,'DATOS | DATA'!$AY$27:$BE$22000,2,FALSE))</f>
        <v>#N/A</v>
      </c>
      <c r="BA227" s="220" t="e">
        <f ca="1">IF(ISNA(VLOOKUP($AY227,'DATOS | DATA'!$AY$27:$BE$22000,3,FALSE)),NA(),VLOOKUP($AY227,'DATOS | DATA'!$AY$27:$BE$22000,3,FALSE))</f>
        <v>#N/A</v>
      </c>
      <c r="BB227" s="220" t="e">
        <f ca="1">IF(ISNA(VLOOKUP($AY227,'DATOS | DATA'!$AY$27:$BE$22000,4,FALSE)),NA(),VLOOKUP($AY227,'DATOS | DATA'!$AY$27:$BE$22000,4,FALSE))</f>
        <v>#N/A</v>
      </c>
      <c r="BC227" s="220" t="e">
        <f ca="1">IF(ISNA(VLOOKUP($AY227,'DATOS | DATA'!$AY$27:$BE$22000,5,FALSE)),NA(),VLOOKUP($AY227,'DATOS | DATA'!$AY$27:$BE$22000,5,FALSE))</f>
        <v>#N/A</v>
      </c>
      <c r="BD227" s="220" t="e">
        <f ca="1">IF(ISNA(VLOOKUP($AY227,'DATOS | DATA'!$AY$27:$BE$22000,6,FALSE)),NA(),VLOOKUP($AY227,'DATOS | DATA'!$AY$27:$BE$22000,6,FALSE))</f>
        <v>#N/A</v>
      </c>
      <c r="BE227" s="220" t="e">
        <f ca="1">IF(ISNA(VLOOKUP($AY227,'DATOS | DATA'!$AY$27:$BE$22000,7,FALSE)),NA(),VLOOKUP($AY227,'DATOS | DATA'!$AY$27:$BE$22000,7,FALSE))</f>
        <v>#N/A</v>
      </c>
    </row>
    <row r="228" spans="4:57">
      <c r="D228" s="63">
        <f t="shared" ca="1" si="36"/>
        <v>45721</v>
      </c>
      <c r="E228" s="211">
        <f ca="1">IF(ISNA(VLOOKUP($D228,'DATOS | DATA'!$D$27:$G$22000,2,FALSE)),NA(),VLOOKUP($D228,'DATOS | DATA'!$D$27:$G$22000,2,FALSE))</f>
        <v>9979.3150000000005</v>
      </c>
      <c r="F228" s="211">
        <f ca="1">IF(ISNA(VLOOKUP($D228,'DATOS | DATA'!$D$27:$G$22000,3,FALSE)),NA(),VLOOKUP($D228,'DATOS | DATA'!$D$27:$G$22000,3,FALSE))</f>
        <v>20780.07</v>
      </c>
      <c r="G228" s="211">
        <f ca="1">IF(ISNA(VLOOKUP($D228,'DATOS | DATA'!$D$27:$G$22000,4,FALSE)),NA(),VLOOKUP($D228,'DATOS | DATA'!$D$27:$G$22000,4,FALSE))</f>
        <v>30759.384999999998</v>
      </c>
      <c r="I228" s="63">
        <f t="shared" ca="1" si="44"/>
        <v>45721</v>
      </c>
      <c r="J228" s="68">
        <f ca="1">IF(ISNA(VLOOKUP($I228,'DATOS | DATA'!$I$232:$K$21999,2,FALSE)),NA(),IF(VLOOKUP($I228,'DATOS | DATA'!$I$232:$K$21999,2,FALSE)="s/o",NA(),VLOOKUP($I228,'DATOS | DATA'!$I$232:$K$21999,2,FALSE)))</f>
        <v>33.659999999999997</v>
      </c>
      <c r="K228" s="68">
        <f ca="1">IF(ISNA(VLOOKUP($I228,'DATOS | DATA'!$I$232:$K$21999,3,FALSE)),NA(),IF(VLOOKUP($I228,'DATOS | DATA'!$I$232:$K$21999,3,FALSE)="s/o",NA(),VLOOKUP($I228,'DATOS | DATA'!$I$232:$K$21999,3,FALSE)))</f>
        <v>32.72</v>
      </c>
      <c r="M228" s="63">
        <f t="shared" ca="1" si="47"/>
        <v>45721</v>
      </c>
      <c r="N228" s="211">
        <f ca="1">IF(ISNA(VLOOKUP($M228,'DATOS | DATA'!$M$27:$O$22000,2,FALSE)),NA(),VLOOKUP($M228,'DATOS | DATA'!$M$27:$O$22000,2,FALSE))</f>
        <v>27991</v>
      </c>
      <c r="O228" s="217">
        <f ca="1">IF(ISNA(VLOOKUP($M228,'DATOS | DATA'!$M$27:$O$22000,3,FALSE)),NA(),VLOOKUP($M228,'DATOS | DATA'!$M$27:$O$22000,3,FALSE))</f>
        <v>1064.375</v>
      </c>
      <c r="Q228" s="63">
        <f t="shared" ca="1" si="37"/>
        <v>45721</v>
      </c>
      <c r="R228" s="210">
        <f ca="1">IF(ISNA(VLOOKUP($Q228,'DATOS | DATA'!$Q$27:$S$22000,2,FALSE)),NA(),VLOOKUP($Q228,'DATOS | DATA'!$Q$27:$S$22000,2,FALSE))</f>
        <v>187.00484792418678</v>
      </c>
      <c r="S228" s="210">
        <f ca="1">IF(ISNA(VLOOKUP($Q228,'DATOS | DATA'!$Q$27:$S$22000,3,FALSE)),NA(),VLOOKUP($Q228,'DATOS | DATA'!$Q$27:$S$22000,3,FALSE))</f>
        <v>83.030070698348666</v>
      </c>
      <c r="T228" s="57"/>
      <c r="U228" s="63">
        <f t="shared" ca="1" si="38"/>
        <v>45721</v>
      </c>
      <c r="V228" s="217">
        <f ca="1">IF(ISNA(VLOOKUP(U228,'DATOS | DATA'!$U$210:$V$22000,2,FALSE)),NA(),VLOOKUP(U228,'DATOS | DATA'!$U$210:$V$22000,2,FALSE))</f>
        <v>42.859706400584464</v>
      </c>
      <c r="X228" s="63">
        <f t="shared" ca="1" si="39"/>
        <v>45721</v>
      </c>
      <c r="Y228" s="210">
        <f ca="1">IF(ISNA(VLOOKUP($X228,'DATOS | DATA'!$X$27:$AA$22000,2,FALSE)),NA(),VLOOKUP($X228,'DATOS | DATA'!$X$27:$AA$22000,2,FALSE))</f>
        <v>27.75</v>
      </c>
      <c r="Z228" s="210">
        <f ca="1">IF(ISNA(VLOOKUP($X228,'DATOS | DATA'!$X$27:$AA$22000,3,FALSE)),NA(),VLOOKUP($X228,'DATOS | DATA'!$X$27:$AA$22000,3,FALSE))</f>
        <v>23.21</v>
      </c>
      <c r="AA228" s="210">
        <f ca="1">IF(ISNA(VLOOKUP($X228,'DATOS | DATA'!$X$27:$AA$22000,4,FALSE)),NA(),VLOOKUP($X228,'DATOS | DATA'!$X$27:$AA$22000,4,FALSE))</f>
        <v>28.5</v>
      </c>
      <c r="AB228" s="210">
        <f ca="1">IF(ISNA(VLOOKUP($X228,'DATOS | DATA'!$X$27:$AB$22000,5,FALSE)),NA(),VLOOKUP($X228,'DATOS | DATA'!$X$27:$AB$22000,5,FALSE))</f>
        <v>29.5625</v>
      </c>
      <c r="AD228" s="63">
        <f t="shared" ca="1" si="40"/>
        <v>45721</v>
      </c>
      <c r="AE228" s="210">
        <f ca="1">IF(ISNA(VLOOKUP($AD228,'DATOS | DATA'!$AD$27:$AF$22000,2,FALSE)),NA(),VLOOKUP($AD228,'DATOS | DATA'!$AD$27:$AF$22000,2,FALSE))</f>
        <v>34.869999999999997</v>
      </c>
      <c r="AF228" s="210">
        <f ca="1">IF(ISNA(VLOOKUP($AD228,'DATOS | DATA'!$AD$27:$AF$22000,3,FALSE)),NA(),VLOOKUP($AD228,'DATOS | DATA'!$AD$27:$AF$22000,3,FALSE))</f>
        <v>70.27</v>
      </c>
      <c r="AH228" s="63">
        <f t="shared" ca="1" si="41"/>
        <v>45721</v>
      </c>
      <c r="AI228" s="210">
        <f ca="1">IF(ISNA(VLOOKUP($AH228,'DATOS | DATA'!$AH$27:$AK$22000,2,FALSE)),NA(),VLOOKUP($AH228,'DATOS | DATA'!$AH$27:$AK$22000,2,FALSE))</f>
        <v>154.87034588834706</v>
      </c>
      <c r="AJ228" s="210">
        <f ca="1">IF(ISNA(VLOOKUP($AH228,'DATOS | DATA'!$AH$27:$AK$22000,3,FALSE)),NA(),VLOOKUP($AH228,'DATOS | DATA'!$AH$27:$AK$22000,3,FALSE))</f>
        <v>98.577331460765578</v>
      </c>
      <c r="AK228" s="210">
        <f ca="1">IF(ISNA(VLOOKUP($AH228,'DATOS | DATA'!$AH$27:$AK$22000,4,FALSE)),NA(),VLOOKUP($AH228,'DATOS | DATA'!$AH$27:$AK$22000,4,FALSE))</f>
        <v>58.150182663739059</v>
      </c>
      <c r="AM228" s="63">
        <f t="shared" ca="1" si="42"/>
        <v>45721</v>
      </c>
      <c r="AN228" s="217">
        <f ca="1">IF(ISNA(VLOOKUP($AM228,'DATOS | DATA'!$AM$27:$AP$22000,2,FALSE)),NA(),VLOOKUP($AM228,'DATOS | DATA'!$AM$27:$AP$22000,2,FALSE))</f>
        <v>226.60185244474809</v>
      </c>
      <c r="AO228" s="217">
        <f ca="1">IF(ISNA(VLOOKUP($AM228,'DATOS | DATA'!$AM$27:$AP$22000,3,FALSE)),NA(),VLOOKUP($AM228,'DATOS | DATA'!$AM$27:$AP$22000,3,FALSE))</f>
        <v>251.2370912640724</v>
      </c>
      <c r="AP228" s="217">
        <f ca="1">IF(ISNA(VLOOKUP($AM228,'DATOS | DATA'!$AM$27:$AP$22000,4,FALSE)),NA(),VLOOKUP($AM228,'DATOS | DATA'!$AM$27:$AP$22000,4,FALSE))</f>
        <v>189.54703627646953</v>
      </c>
      <c r="AR228" s="63">
        <f t="shared" ca="1" si="43"/>
        <v>45721</v>
      </c>
      <c r="AS228" s="217">
        <f ca="1">IF(ISNA(VLOOKUP($AR228,'DATOS | DATA'!$AR$27:$AT$22000,2,FALSE)),NA(),VLOOKUP($AR228,'DATOS | DATA'!$AR$27:$AT$22000,2,FALSE))</f>
        <v>243.60828017274687</v>
      </c>
      <c r="AT228" s="217">
        <f ca="1">IF(ISNA(VLOOKUP($AR228,'DATOS | DATA'!$AR$27:$AT$22000,3,FALSE)),NA(),VLOOKUP($AR228,'DATOS | DATA'!$AR$27:$AT$22000,3,FALSE))</f>
        <v>89.714996625831617</v>
      </c>
      <c r="AV228" s="63">
        <f t="shared" ca="1" si="45"/>
        <v>45721</v>
      </c>
      <c r="AW228" s="211">
        <f ca="1">IF(ISNA(VLOOKUP(AV228,'DATOS | DATA'!$AV$27:$AW$21786,2,FALSE)),NA(),VLOOKUP(AV228,'DATOS | DATA'!$AV$27:$AW$21786,2,FALSE))</f>
        <v>48131.887128000002</v>
      </c>
      <c r="AY228" s="71">
        <f t="shared" ca="1" si="46"/>
        <v>45721</v>
      </c>
      <c r="AZ228" s="220">
        <f ca="1">IF(ISNA(VLOOKUP($AY228,'DATOS | DATA'!$AY$27:$BE$22000,2,FALSE)),NA(),VLOOKUP($AY228,'DATOS | DATA'!$AY$27:$BE$22000,2,FALSE))</f>
        <v>1517.389905</v>
      </c>
      <c r="BA228" s="220">
        <f ca="1">IF(ISNA(VLOOKUP($AY228,'DATOS | DATA'!$AY$27:$BE$22000,3,FALSE)),NA(),VLOOKUP($AY228,'DATOS | DATA'!$AY$27:$BE$22000,3,FALSE))</f>
        <v>-2562.6850409682897</v>
      </c>
      <c r="BB228" s="220">
        <f ca="1">IF(ISNA(VLOOKUP($AY228,'DATOS | DATA'!$AY$27:$BE$22000,4,FALSE)),NA(),VLOOKUP($AY228,'DATOS | DATA'!$AY$27:$BE$22000,4,FALSE))</f>
        <v>640.37698302107992</v>
      </c>
      <c r="BC228" s="220">
        <f ca="1">IF(ISNA(VLOOKUP($AY228,'DATOS | DATA'!$AY$27:$BE$22000,5,FALSE)),NA(),VLOOKUP($AY228,'DATOS | DATA'!$AY$27:$BE$22000,5,FALSE))</f>
        <v>363.79955774432034</v>
      </c>
      <c r="BD228" s="220">
        <f ca="1">IF(ISNA(VLOOKUP($AY228,'DATOS | DATA'!$AY$27:$BE$22000,6,FALSE)),NA(),VLOOKUP($AY228,'DATOS | DATA'!$AY$27:$BE$22000,6,FALSE))</f>
        <v>-394.38545502173429</v>
      </c>
      <c r="BE228" s="220">
        <f ca="1">IF(ISNA(VLOOKUP($AY228,'DATOS | DATA'!$AY$27:$BE$22000,7,FALSE)),NA(),VLOOKUP($AY228,'DATOS | DATA'!$AY$27:$BE$22000,7,FALSE))</f>
        <v>-435.50405022462456</v>
      </c>
    </row>
    <row r="229" spans="4:57">
      <c r="D229" s="63">
        <f t="shared" ca="1" si="36"/>
        <v>45722</v>
      </c>
      <c r="E229" s="211">
        <f ca="1">IF(ISNA(VLOOKUP($D229,'DATOS | DATA'!$D$27:$G$22000,2,FALSE)),NA(),VLOOKUP($D229,'DATOS | DATA'!$D$27:$G$22000,2,FALSE))</f>
        <v>10304.719999999999</v>
      </c>
      <c r="F229" s="211">
        <f ca="1">IF(ISNA(VLOOKUP($D229,'DATOS | DATA'!$D$27:$G$22000,3,FALSE)),NA(),VLOOKUP($D229,'DATOS | DATA'!$D$27:$G$22000,3,FALSE))</f>
        <v>20820.571</v>
      </c>
      <c r="G229" s="211">
        <f ca="1">IF(ISNA(VLOOKUP($D229,'DATOS | DATA'!$D$27:$G$22000,4,FALSE)),NA(),VLOOKUP($D229,'DATOS | DATA'!$D$27:$G$22000,4,FALSE))</f>
        <v>31125.291000000001</v>
      </c>
      <c r="I229" s="63">
        <f t="shared" ca="1" si="44"/>
        <v>45722</v>
      </c>
      <c r="J229" s="68">
        <f ca="1">IF(ISNA(VLOOKUP($I229,'DATOS | DATA'!$I$232:$K$21999,2,FALSE)),NA(),IF(VLOOKUP($I229,'DATOS | DATA'!$I$232:$K$21999,2,FALSE)="s/o",NA(),VLOOKUP($I229,'DATOS | DATA'!$I$232:$K$21999,2,FALSE)))</f>
        <v>33.32</v>
      </c>
      <c r="K229" s="68">
        <f ca="1">IF(ISNA(VLOOKUP($I229,'DATOS | DATA'!$I$232:$K$21999,3,FALSE)),NA(),IF(VLOOKUP($I229,'DATOS | DATA'!$I$232:$K$21999,3,FALSE)="s/o",NA(),VLOOKUP($I229,'DATOS | DATA'!$I$232:$K$21999,3,FALSE)))</f>
        <v>32.74</v>
      </c>
      <c r="M229" s="63">
        <f t="shared" ca="1" si="47"/>
        <v>45722</v>
      </c>
      <c r="N229" s="211">
        <f ca="1">IF(ISNA(VLOOKUP($M229,'DATOS | DATA'!$M$27:$O$22000,2,FALSE)),NA(),VLOOKUP($M229,'DATOS | DATA'!$M$27:$O$22000,2,FALSE))</f>
        <v>28181</v>
      </c>
      <c r="O229" s="217">
        <f ca="1">IF(ISNA(VLOOKUP($M229,'DATOS | DATA'!$M$27:$O$22000,3,FALSE)),NA(),VLOOKUP($M229,'DATOS | DATA'!$M$27:$O$22000,3,FALSE))</f>
        <v>1064.625</v>
      </c>
      <c r="Q229" s="63">
        <f t="shared" ca="1" si="37"/>
        <v>45722</v>
      </c>
      <c r="R229" s="210">
        <f ca="1">IF(ISNA(VLOOKUP($Q229,'DATOS | DATA'!$Q$27:$S$22000,2,FALSE)),NA(),VLOOKUP($Q229,'DATOS | DATA'!$Q$27:$S$22000,2,FALSE))</f>
        <v>186.65260785435783</v>
      </c>
      <c r="S229" s="210">
        <f ca="1">IF(ISNA(VLOOKUP($Q229,'DATOS | DATA'!$Q$27:$S$22000,3,FALSE)),NA(),VLOOKUP($Q229,'DATOS | DATA'!$Q$27:$S$22000,3,FALSE))</f>
        <v>82.728772703489398</v>
      </c>
      <c r="T229" s="57"/>
      <c r="U229" s="63">
        <f t="shared" ca="1" si="38"/>
        <v>45722</v>
      </c>
      <c r="V229" s="217">
        <f ca="1">IF(ISNA(VLOOKUP(U229,'DATOS | DATA'!$U$210:$V$22000,2,FALSE)),NA(),VLOOKUP(U229,'DATOS | DATA'!$U$210:$V$22000,2,FALSE))</f>
        <v>42.862364034187394</v>
      </c>
      <c r="X229" s="63">
        <f t="shared" ca="1" si="39"/>
        <v>45722</v>
      </c>
      <c r="Y229" s="210">
        <f ca="1">IF(ISNA(VLOOKUP($X229,'DATOS | DATA'!$X$27:$AA$22000,2,FALSE)),NA(),VLOOKUP($X229,'DATOS | DATA'!$X$27:$AA$22000,2,FALSE))</f>
        <v>28.875</v>
      </c>
      <c r="Z229" s="210">
        <f ca="1">IF(ISNA(VLOOKUP($X229,'DATOS | DATA'!$X$27:$AA$22000,3,FALSE)),NA(),VLOOKUP($X229,'DATOS | DATA'!$X$27:$AA$22000,3,FALSE))</f>
        <v>23.54</v>
      </c>
      <c r="AA229" s="210">
        <f ca="1">IF(ISNA(VLOOKUP($X229,'DATOS | DATA'!$X$27:$AA$22000,4,FALSE)),NA(),VLOOKUP($X229,'DATOS | DATA'!$X$27:$AA$22000,4,FALSE))</f>
        <v>29.3125</v>
      </c>
      <c r="AB229" s="210">
        <f ca="1">IF(ISNA(VLOOKUP($X229,'DATOS | DATA'!$X$27:$AB$22000,5,FALSE)),NA(),VLOOKUP($X229,'DATOS | DATA'!$X$27:$AB$22000,5,FALSE))</f>
        <v>29.8125</v>
      </c>
      <c r="AD229" s="63">
        <f t="shared" ca="1" si="40"/>
        <v>45722</v>
      </c>
      <c r="AE229" s="210">
        <f ca="1">IF(ISNA(VLOOKUP($AD229,'DATOS | DATA'!$AD$27:$AF$22000,2,FALSE)),NA(),VLOOKUP($AD229,'DATOS | DATA'!$AD$27:$AF$22000,2,FALSE))</f>
        <v>35.14</v>
      </c>
      <c r="AF229" s="210">
        <f ca="1">IF(ISNA(VLOOKUP($AD229,'DATOS | DATA'!$AD$27:$AF$22000,3,FALSE)),NA(),VLOOKUP($AD229,'DATOS | DATA'!$AD$27:$AF$22000,3,FALSE))</f>
        <v>69</v>
      </c>
      <c r="AH229" s="63">
        <f t="shared" ca="1" si="41"/>
        <v>45722</v>
      </c>
      <c r="AI229" s="210">
        <f ca="1">IF(ISNA(VLOOKUP($AH229,'DATOS | DATA'!$AH$27:$AK$22000,2,FALSE)),NA(),VLOOKUP($AH229,'DATOS | DATA'!$AH$27:$AK$22000,2,FALSE))</f>
        <v>154.21277353159832</v>
      </c>
      <c r="AJ229" s="210">
        <f ca="1">IF(ISNA(VLOOKUP($AH229,'DATOS | DATA'!$AH$27:$AK$22000,3,FALSE)),NA(),VLOOKUP($AH229,'DATOS | DATA'!$AH$27:$AK$22000,3,FALSE))</f>
        <v>98.192549380081601</v>
      </c>
      <c r="AK229" s="210">
        <f ca="1">IF(ISNA(VLOOKUP($AH229,'DATOS | DATA'!$AH$27:$AK$22000,4,FALSE)),NA(),VLOOKUP($AH229,'DATOS | DATA'!$AH$27:$AK$22000,4,FALSE))</f>
        <v>57.779036657362639</v>
      </c>
      <c r="AM229" s="63">
        <f t="shared" ca="1" si="42"/>
        <v>45722</v>
      </c>
      <c r="AN229" s="217">
        <f ca="1">IF(ISNA(VLOOKUP($AM229,'DATOS | DATA'!$AM$27:$AP$22000,2,FALSE)),NA(),VLOOKUP($AM229,'DATOS | DATA'!$AM$27:$AP$22000,2,FALSE))</f>
        <v>226.42906183446757</v>
      </c>
      <c r="AO229" s="217">
        <f ca="1">IF(ISNA(VLOOKUP($AM229,'DATOS | DATA'!$AM$27:$AP$22000,3,FALSE)),NA(),VLOOKUP($AM229,'DATOS | DATA'!$AM$27:$AP$22000,3,FALSE))</f>
        <v>251.36090674396212</v>
      </c>
      <c r="AP229" s="217">
        <f ca="1">IF(ISNA(VLOOKUP($AM229,'DATOS | DATA'!$AM$27:$AP$22000,4,FALSE)),NA(),VLOOKUP($AM229,'DATOS | DATA'!$AM$27:$AP$22000,4,FALSE))</f>
        <v>189.09636970152857</v>
      </c>
      <c r="AR229" s="63">
        <f t="shared" ca="1" si="43"/>
        <v>45722</v>
      </c>
      <c r="AS229" s="217">
        <f ca="1">IF(ISNA(VLOOKUP($AR229,'DATOS | DATA'!$AR$27:$AT$22000,2,FALSE)),NA(),VLOOKUP($AR229,'DATOS | DATA'!$AR$27:$AT$22000,2,FALSE))</f>
        <v>244.20859516318467</v>
      </c>
      <c r="AT229" s="217">
        <f ca="1">IF(ISNA(VLOOKUP($AR229,'DATOS | DATA'!$AR$27:$AT$22000,3,FALSE)),NA(),VLOOKUP($AR229,'DATOS | DATA'!$AR$27:$AT$22000,3,FALSE))</f>
        <v>89.278566229985444</v>
      </c>
      <c r="AV229" s="63">
        <f t="shared" ca="1" si="45"/>
        <v>45722</v>
      </c>
      <c r="AW229" s="211">
        <f ca="1">IF(ISNA(VLOOKUP(AV229,'DATOS | DATA'!$AV$27:$AW$21786,2,FALSE)),NA(),VLOOKUP(AV229,'DATOS | DATA'!$AV$27:$AW$21786,2,FALSE))</f>
        <v>48340.419475000002</v>
      </c>
      <c r="AY229" s="71">
        <f t="shared" ca="1" si="46"/>
        <v>45722</v>
      </c>
      <c r="AZ229" s="220">
        <f ca="1">IF(ISNA(VLOOKUP($AY229,'DATOS | DATA'!$AY$27:$BE$22000,2,FALSE)),NA(),VLOOKUP($AY229,'DATOS | DATA'!$AY$27:$BE$22000,2,FALSE))</f>
        <v>1760.4302550000002</v>
      </c>
      <c r="BA229" s="220">
        <f ca="1">IF(ISNA(VLOOKUP($AY229,'DATOS | DATA'!$AY$27:$BE$22000,3,FALSE)),NA(),VLOOKUP($AY229,'DATOS | DATA'!$AY$27:$BE$22000,3,FALSE))</f>
        <v>-2559.1363246667192</v>
      </c>
      <c r="BB229" s="220">
        <f ca="1">IF(ISNA(VLOOKUP($AY229,'DATOS | DATA'!$AY$27:$BE$22000,4,FALSE)),NA(),VLOOKUP($AY229,'DATOS | DATA'!$AY$27:$BE$22000,4,FALSE))</f>
        <v>90.864984767830009</v>
      </c>
      <c r="BC229" s="220">
        <f ca="1">IF(ISNA(VLOOKUP($AY229,'DATOS | DATA'!$AY$27:$BE$22000,5,FALSE)),NA(),VLOOKUP($AY229,'DATOS | DATA'!$AY$27:$BE$22000,5,FALSE))</f>
        <v>395.44734173344006</v>
      </c>
      <c r="BD229" s="220">
        <f ca="1">IF(ISNA(VLOOKUP($AY229,'DATOS | DATA'!$AY$27:$BE$22000,6,FALSE)),NA(),VLOOKUP($AY229,'DATOS | DATA'!$AY$27:$BE$22000,6,FALSE))</f>
        <v>-355.81298487029409</v>
      </c>
      <c r="BE229" s="220">
        <f ca="1">IF(ISNA(VLOOKUP($AY229,'DATOS | DATA'!$AY$27:$BE$22000,7,FALSE)),NA(),VLOOKUP($AY229,'DATOS | DATA'!$AY$27:$BE$22000,7,FALSE))</f>
        <v>-668.20672803574428</v>
      </c>
    </row>
    <row r="230" spans="4:57">
      <c r="D230" s="63">
        <f t="shared" ca="1" si="36"/>
        <v>45723</v>
      </c>
      <c r="E230" s="211">
        <f ca="1">IF(ISNA(VLOOKUP($D230,'DATOS | DATA'!$D$27:$G$22000,2,FALSE)),NA(),VLOOKUP($D230,'DATOS | DATA'!$D$27:$G$22000,2,FALSE))</f>
        <v>10065.662</v>
      </c>
      <c r="F230" s="211">
        <f ca="1">IF(ISNA(VLOOKUP($D230,'DATOS | DATA'!$D$27:$G$22000,3,FALSE)),NA(),VLOOKUP($D230,'DATOS | DATA'!$D$27:$G$22000,3,FALSE))</f>
        <v>20790.764999999999</v>
      </c>
      <c r="G230" s="211">
        <f ca="1">IF(ISNA(VLOOKUP($D230,'DATOS | DATA'!$D$27:$G$22000,4,FALSE)),NA(),VLOOKUP($D230,'DATOS | DATA'!$D$27:$G$22000,4,FALSE))</f>
        <v>30856.427</v>
      </c>
      <c r="I230" s="63">
        <f t="shared" ca="1" si="44"/>
        <v>45723</v>
      </c>
      <c r="J230" s="68">
        <f ca="1">IF(ISNA(VLOOKUP($I230,'DATOS | DATA'!$I$232:$K$21999,2,FALSE)),NA(),IF(VLOOKUP($I230,'DATOS | DATA'!$I$232:$K$21999,2,FALSE)="s/o",NA(),VLOOKUP($I230,'DATOS | DATA'!$I$232:$K$21999,2,FALSE)))</f>
        <v>33.619999999999997</v>
      </c>
      <c r="K230" s="68">
        <f ca="1">IF(ISNA(VLOOKUP($I230,'DATOS | DATA'!$I$232:$K$21999,3,FALSE)),NA(),IF(VLOOKUP($I230,'DATOS | DATA'!$I$232:$K$21999,3,FALSE)="s/o",NA(),VLOOKUP($I230,'DATOS | DATA'!$I$232:$K$21999,3,FALSE)))</f>
        <v>32.200000000000003</v>
      </c>
      <c r="M230" s="63">
        <f t="shared" ca="1" si="47"/>
        <v>45723</v>
      </c>
      <c r="N230" s="211">
        <f ca="1">IF(ISNA(VLOOKUP($M230,'DATOS | DATA'!$M$27:$O$22000,2,FALSE)),NA(),VLOOKUP($M230,'DATOS | DATA'!$M$27:$O$22000,2,FALSE))</f>
        <v>28090</v>
      </c>
      <c r="O230" s="217">
        <f ca="1">IF(ISNA(VLOOKUP($M230,'DATOS | DATA'!$M$27:$O$22000,3,FALSE)),NA(),VLOOKUP($M230,'DATOS | DATA'!$M$27:$O$22000,3,FALSE))</f>
        <v>1066.0417</v>
      </c>
      <c r="Q230" s="63">
        <f t="shared" ca="1" si="37"/>
        <v>45723</v>
      </c>
      <c r="R230" s="210">
        <f ca="1">IF(ISNA(VLOOKUP($Q230,'DATOS | DATA'!$Q$27:$S$22000,2,FALSE)),NA(),VLOOKUP($Q230,'DATOS | DATA'!$Q$27:$S$22000,2,FALSE))</f>
        <v>186.29916923594459</v>
      </c>
      <c r="S230" s="210">
        <f ca="1">IF(ISNA(VLOOKUP($Q230,'DATOS | DATA'!$Q$27:$S$22000,3,FALSE)),NA(),VLOOKUP($Q230,'DATOS | DATA'!$Q$27:$S$22000,3,FALSE))</f>
        <v>82.618963265337115</v>
      </c>
      <c r="T230" s="57"/>
      <c r="U230" s="63">
        <f t="shared" ca="1" si="38"/>
        <v>45723</v>
      </c>
      <c r="V230" s="217">
        <f ca="1">IF(ISNA(VLOOKUP(U230,'DATOS | DATA'!$U$210:$V$22000,2,FALSE)),NA(),VLOOKUP(U230,'DATOS | DATA'!$U$210:$V$22000,2,FALSE))</f>
        <v>43.007658130219149</v>
      </c>
      <c r="X230" s="63">
        <f t="shared" ca="1" si="39"/>
        <v>45723</v>
      </c>
      <c r="Y230" s="210">
        <f ca="1">IF(ISNA(VLOOKUP($X230,'DATOS | DATA'!$X$27:$AA$22000,2,FALSE)),NA(),VLOOKUP($X230,'DATOS | DATA'!$X$27:$AA$22000,2,FALSE))</f>
        <v>28.8125</v>
      </c>
      <c r="Z230" s="210">
        <f ca="1">IF(ISNA(VLOOKUP($X230,'DATOS | DATA'!$X$27:$AA$22000,3,FALSE)),NA(),VLOOKUP($X230,'DATOS | DATA'!$X$27:$AA$22000,3,FALSE))</f>
        <v>23.26</v>
      </c>
      <c r="AA230" s="210">
        <f ca="1">IF(ISNA(VLOOKUP($X230,'DATOS | DATA'!$X$27:$AA$22000,4,FALSE)),NA(),VLOOKUP($X230,'DATOS | DATA'!$X$27:$AA$22000,4,FALSE))</f>
        <v>29.3125</v>
      </c>
      <c r="AB230" s="210">
        <f ca="1">IF(ISNA(VLOOKUP($X230,'DATOS | DATA'!$X$27:$AB$22000,5,FALSE)),NA(),VLOOKUP($X230,'DATOS | DATA'!$X$27:$AB$22000,5,FALSE))</f>
        <v>29.875</v>
      </c>
      <c r="AD230" s="63">
        <f t="shared" ca="1" si="40"/>
        <v>45723</v>
      </c>
      <c r="AE230" s="210">
        <f ca="1">IF(ISNA(VLOOKUP($AD230,'DATOS | DATA'!$AD$27:$AF$22000,2,FALSE)),NA(),VLOOKUP($AD230,'DATOS | DATA'!$AD$27:$AF$22000,2,FALSE))</f>
        <v>34.799999999999997</v>
      </c>
      <c r="AF230" s="210">
        <f ca="1">IF(ISNA(VLOOKUP($AD230,'DATOS | DATA'!$AD$27:$AF$22000,3,FALSE)),NA(),VLOOKUP($AD230,'DATOS | DATA'!$AD$27:$AF$22000,3,FALSE))</f>
        <v>68.33</v>
      </c>
      <c r="AH230" s="63">
        <f t="shared" ca="1" si="41"/>
        <v>45723</v>
      </c>
      <c r="AI230" s="210">
        <f ca="1">IF(ISNA(VLOOKUP($AH230,'DATOS | DATA'!$AH$27:$AK$22000,2,FALSE)),NA(),VLOOKUP($AH230,'DATOS | DATA'!$AH$27:$AK$22000,2,FALSE))</f>
        <v>153.72564887988128</v>
      </c>
      <c r="AJ230" s="210">
        <f ca="1">IF(ISNA(VLOOKUP($AH230,'DATOS | DATA'!$AH$27:$AK$22000,3,FALSE)),NA(),VLOOKUP($AH230,'DATOS | DATA'!$AH$27:$AK$22000,3,FALSE))</f>
        <v>98.007011604068595</v>
      </c>
      <c r="AK230" s="210">
        <f ca="1">IF(ISNA(VLOOKUP($AH230,'DATOS | DATA'!$AH$27:$AK$22000,4,FALSE)),NA(),VLOOKUP($AH230,'DATOS | DATA'!$AH$27:$AK$22000,4,FALSE))</f>
        <v>57.620667903472579</v>
      </c>
      <c r="AM230" s="63">
        <f t="shared" ca="1" si="42"/>
        <v>45723</v>
      </c>
      <c r="AN230" s="217">
        <f ca="1">IF(ISNA(VLOOKUP($AM230,'DATOS | DATA'!$AM$27:$AP$22000,2,FALSE)),NA(),VLOOKUP($AM230,'DATOS | DATA'!$AM$27:$AP$22000,2,FALSE))</f>
        <v>226.27041883415467</v>
      </c>
      <c r="AO230" s="217">
        <f ca="1">IF(ISNA(VLOOKUP($AM230,'DATOS | DATA'!$AM$27:$AP$22000,3,FALSE)),NA(),VLOOKUP($AM230,'DATOS | DATA'!$AM$27:$AP$22000,3,FALSE))</f>
        <v>251.5165223234952</v>
      </c>
      <c r="AP230" s="217">
        <f ca="1">IF(ISNA(VLOOKUP($AM230,'DATOS | DATA'!$AM$27:$AP$22000,4,FALSE)),NA(),VLOOKUP($AM230,'DATOS | DATA'!$AM$27:$AP$22000,4,FALSE))</f>
        <v>188.65175345853649</v>
      </c>
      <c r="AR230" s="63">
        <f t="shared" ca="1" si="43"/>
        <v>45723</v>
      </c>
      <c r="AS230" s="217">
        <f ca="1">IF(ISNA(VLOOKUP($AR230,'DATOS | DATA'!$AR$27:$AT$22000,2,FALSE)),NA(),VLOOKUP($AR230,'DATOS | DATA'!$AR$27:$AT$22000,2,FALSE))</f>
        <v>244.77353855109186</v>
      </c>
      <c r="AT230" s="217">
        <f ca="1">IF(ISNA(VLOOKUP($AR230,'DATOS | DATA'!$AR$27:$AT$22000,3,FALSE)),NA(),VLOOKUP($AR230,'DATOS | DATA'!$AR$27:$AT$22000,3,FALSE))</f>
        <v>88.835542890182964</v>
      </c>
      <c r="AV230" s="63">
        <f t="shared" ca="1" si="45"/>
        <v>45723</v>
      </c>
      <c r="AW230" s="211">
        <f ca="1">IF(ISNA(VLOOKUP(AV230,'DATOS | DATA'!$AV$27:$AW$21786,2,FALSE)),NA(),VLOOKUP(AV230,'DATOS | DATA'!$AV$27:$AW$21786,2,FALSE))</f>
        <v>48345.593733999995</v>
      </c>
      <c r="AY230" s="71">
        <f t="shared" ca="1" si="46"/>
        <v>45723</v>
      </c>
      <c r="AZ230" s="220">
        <f ca="1">IF(ISNA(VLOOKUP($AY230,'DATOS | DATA'!$AY$27:$BE$22000,2,FALSE)),NA(),VLOOKUP($AY230,'DATOS | DATA'!$AY$27:$BE$22000,2,FALSE))</f>
        <v>1930.3125050000001</v>
      </c>
      <c r="BA230" s="220">
        <f ca="1">IF(ISNA(VLOOKUP($AY230,'DATOS | DATA'!$AY$27:$BE$22000,3,FALSE)),NA(),VLOOKUP($AY230,'DATOS | DATA'!$AY$27:$BE$22000,3,FALSE))</f>
        <v>-2559.5928457831296</v>
      </c>
      <c r="BB230" s="220">
        <f ca="1">IF(ISNA(VLOOKUP($AY230,'DATOS | DATA'!$AY$27:$BE$22000,4,FALSE)),NA(),VLOOKUP($AY230,'DATOS | DATA'!$AY$27:$BE$22000,4,FALSE))</f>
        <v>17.883785741630074</v>
      </c>
      <c r="BC230" s="220">
        <f ca="1">IF(ISNA(VLOOKUP($AY230,'DATOS | DATA'!$AY$27:$BE$22000,5,FALSE)),NA(),VLOOKUP($AY230,'DATOS | DATA'!$AY$27:$BE$22000,5,FALSE))</f>
        <v>1040.4870851982901</v>
      </c>
      <c r="BD230" s="220">
        <f ca="1">IF(ISNA(VLOOKUP($AY230,'DATOS | DATA'!$AY$27:$BE$22000,6,FALSE)),NA(),VLOOKUP($AY230,'DATOS | DATA'!$AY$27:$BE$22000,6,FALSE))</f>
        <v>-474.40881075959891</v>
      </c>
      <c r="BE230" s="220">
        <f ca="1">IF(ISNA(VLOOKUP($AY230,'DATOS | DATA'!$AY$27:$BE$22000,7,FALSE)),NA(),VLOOKUP($AY230,'DATOS | DATA'!$AY$27:$BE$22000,7,FALSE))</f>
        <v>-45.31828060280904</v>
      </c>
    </row>
    <row r="231" spans="4:57">
      <c r="D231" s="63">
        <f t="shared" ca="1" si="36"/>
        <v>45724</v>
      </c>
      <c r="E231" s="211">
        <f ca="1">IF(ISNA(VLOOKUP($D231,'DATOS | DATA'!$D$27:$G$22000,2,FALSE)),NA(),VLOOKUP($D231,'DATOS | DATA'!$D$27:$G$22000,2,FALSE))</f>
        <v>10065.662</v>
      </c>
      <c r="F231" s="211">
        <f ca="1">IF(ISNA(VLOOKUP($D231,'DATOS | DATA'!$D$27:$G$22000,3,FALSE)),NA(),VLOOKUP($D231,'DATOS | DATA'!$D$27:$G$22000,3,FALSE))</f>
        <v>20790.764999999999</v>
      </c>
      <c r="G231" s="211">
        <f ca="1">IF(ISNA(VLOOKUP($D231,'DATOS | DATA'!$D$27:$G$22000,4,FALSE)),NA(),VLOOKUP($D231,'DATOS | DATA'!$D$27:$G$22000,4,FALSE))</f>
        <v>30856.427</v>
      </c>
      <c r="I231" s="63">
        <f t="shared" ca="1" si="44"/>
        <v>45724</v>
      </c>
      <c r="J231" s="68" t="e">
        <f ca="1">IF(ISNA(VLOOKUP($I231,'DATOS | DATA'!$I$232:$K$21999,2,FALSE)),NA(),IF(VLOOKUP($I231,'DATOS | DATA'!$I$232:$K$21999,2,FALSE)="s/o",NA(),VLOOKUP($I231,'DATOS | DATA'!$I$232:$K$21999,2,FALSE)))</f>
        <v>#N/A</v>
      </c>
      <c r="K231" s="68" t="e">
        <f ca="1">IF(ISNA(VLOOKUP($I231,'DATOS | DATA'!$I$232:$K$21999,3,FALSE)),NA(),IF(VLOOKUP($I231,'DATOS | DATA'!$I$232:$K$21999,3,FALSE)="s/o",NA(),VLOOKUP($I231,'DATOS | DATA'!$I$232:$K$21999,3,FALSE)))</f>
        <v>#N/A</v>
      </c>
      <c r="M231" s="63">
        <f t="shared" ca="1" si="47"/>
        <v>45724</v>
      </c>
      <c r="N231" s="211">
        <f ca="1">IF(ISNA(VLOOKUP($M231,'DATOS | DATA'!$M$27:$O$22000,2,FALSE)),NA(),VLOOKUP($M231,'DATOS | DATA'!$M$27:$O$22000,2,FALSE))</f>
        <v>28090</v>
      </c>
      <c r="O231" s="217">
        <f ca="1">IF(ISNA(VLOOKUP($M231,'DATOS | DATA'!$M$27:$O$22000,3,FALSE)),NA(),VLOOKUP($M231,'DATOS | DATA'!$M$27:$O$22000,3,FALSE))</f>
        <v>1066.0417</v>
      </c>
      <c r="Q231" s="63">
        <f t="shared" ca="1" si="37"/>
        <v>45724</v>
      </c>
      <c r="R231" s="210">
        <f ca="1">IF(ISNA(VLOOKUP($Q231,'DATOS | DATA'!$Q$27:$S$22000,2,FALSE)),NA(),VLOOKUP($Q231,'DATOS | DATA'!$Q$27:$S$22000,2,FALSE))</f>
        <v>185.88167464415571</v>
      </c>
      <c r="S231" s="210">
        <f ca="1">IF(ISNA(VLOOKUP($Q231,'DATOS | DATA'!$Q$27:$S$22000,3,FALSE)),NA(),VLOOKUP($Q231,'DATOS | DATA'!$Q$27:$S$22000,3,FALSE))</f>
        <v>82.484827673684279</v>
      </c>
      <c r="T231" s="57"/>
      <c r="U231" s="63">
        <f t="shared" ca="1" si="38"/>
        <v>45724</v>
      </c>
      <c r="V231" s="217">
        <f ca="1">IF(ISNA(VLOOKUP(U231,'DATOS | DATA'!$U$210:$V$22000,2,FALSE)),NA(),VLOOKUP(U231,'DATOS | DATA'!$U$210:$V$22000,2,FALSE))</f>
        <v>43.007658130219149</v>
      </c>
      <c r="X231" s="63">
        <f t="shared" ca="1" si="39"/>
        <v>45724</v>
      </c>
      <c r="Y231" s="210" t="e">
        <f ca="1">IF(ISNA(VLOOKUP($X231,'DATOS | DATA'!$X$27:$AA$22000,2,FALSE)),NA(),VLOOKUP($X231,'DATOS | DATA'!$X$27:$AA$22000,2,FALSE))</f>
        <v>#N/A</v>
      </c>
      <c r="Z231" s="210" t="e">
        <f ca="1">IF(ISNA(VLOOKUP($X231,'DATOS | DATA'!$X$27:$AA$22000,3,FALSE)),NA(),VLOOKUP($X231,'DATOS | DATA'!$X$27:$AA$22000,3,FALSE))</f>
        <v>#N/A</v>
      </c>
      <c r="AA231" s="210" t="e">
        <f ca="1">IF(ISNA(VLOOKUP($X231,'DATOS | DATA'!$X$27:$AA$22000,4,FALSE)),NA(),VLOOKUP($X231,'DATOS | DATA'!$X$27:$AA$22000,4,FALSE))</f>
        <v>#N/A</v>
      </c>
      <c r="AB231" s="210" t="e">
        <f ca="1">IF(ISNA(VLOOKUP($X231,'DATOS | DATA'!$X$27:$AB$22000,5,FALSE)),NA(),VLOOKUP($X231,'DATOS | DATA'!$X$27:$AB$22000,5,FALSE))</f>
        <v>#N/A</v>
      </c>
      <c r="AD231" s="63">
        <f t="shared" ca="1" si="40"/>
        <v>45724</v>
      </c>
      <c r="AE231" s="210" t="e">
        <f ca="1">IF(ISNA(VLOOKUP($AD231,'DATOS | DATA'!$AD$27:$AF$22000,2,FALSE)),NA(),VLOOKUP($AD231,'DATOS | DATA'!$AD$27:$AF$22000,2,FALSE))</f>
        <v>#N/A</v>
      </c>
      <c r="AF231" s="210" t="e">
        <f ca="1">IF(ISNA(VLOOKUP($AD231,'DATOS | DATA'!$AD$27:$AF$22000,3,FALSE)),NA(),VLOOKUP($AD231,'DATOS | DATA'!$AD$27:$AF$22000,3,FALSE))</f>
        <v>#N/A</v>
      </c>
      <c r="AH231" s="63">
        <f t="shared" ca="1" si="41"/>
        <v>45724</v>
      </c>
      <c r="AI231" s="210">
        <f ca="1">IF(ISNA(VLOOKUP($AH231,'DATOS | DATA'!$AH$27:$AK$22000,2,FALSE)),NA(),VLOOKUP($AH231,'DATOS | DATA'!$AH$27:$AK$22000,2,FALSE))</f>
        <v>152.99679658386225</v>
      </c>
      <c r="AJ231" s="210">
        <f ca="1">IF(ISNA(VLOOKUP($AH231,'DATOS | DATA'!$AH$27:$AK$22000,3,FALSE)),NA(),VLOOKUP($AH231,'DATOS | DATA'!$AH$27:$AK$22000,3,FALSE))</f>
        <v>97.702763740883782</v>
      </c>
      <c r="AK231" s="210">
        <f ca="1">IF(ISNA(VLOOKUP($AH231,'DATOS | DATA'!$AH$27:$AK$22000,4,FALSE)),NA(),VLOOKUP($AH231,'DATOS | DATA'!$AH$27:$AK$22000,4,FALSE))</f>
        <v>57.44847627059282</v>
      </c>
      <c r="AM231" s="63">
        <f t="shared" ca="1" si="42"/>
        <v>45724</v>
      </c>
      <c r="AN231" s="217">
        <f ca="1">IF(ISNA(VLOOKUP($AM231,'DATOS | DATA'!$AM$27:$AP$22000,2,FALSE)),NA(),VLOOKUP($AM231,'DATOS | DATA'!$AM$27:$AP$22000,2,FALSE))</f>
        <v>226.19682472603913</v>
      </c>
      <c r="AO231" s="217">
        <f ca="1">IF(ISNA(VLOOKUP($AM231,'DATOS | DATA'!$AM$27:$AP$22000,3,FALSE)),NA(),VLOOKUP($AM231,'DATOS | DATA'!$AM$27:$AP$22000,3,FALSE))</f>
        <v>251.6886300695119</v>
      </c>
      <c r="AP231" s="217">
        <f ca="1">IF(ISNA(VLOOKUP($AM231,'DATOS | DATA'!$AM$27:$AP$22000,4,FALSE)),NA(),VLOOKUP($AM231,'DATOS | DATA'!$AM$27:$AP$22000,4,FALSE))</f>
        <v>188.3682670730079</v>
      </c>
      <c r="AR231" s="63">
        <f t="shared" ca="1" si="43"/>
        <v>45724</v>
      </c>
      <c r="AS231" s="217">
        <f ca="1">IF(ISNA(VLOOKUP($AR231,'DATOS | DATA'!$AR$27:$AT$22000,2,FALSE)),NA(),VLOOKUP($AR231,'DATOS | DATA'!$AR$27:$AT$22000,2,FALSE))</f>
        <v>244.95186352647721</v>
      </c>
      <c r="AT231" s="217">
        <f ca="1">IF(ISNA(VLOOKUP($AR231,'DATOS | DATA'!$AR$27:$AT$22000,3,FALSE)),NA(),VLOOKUP($AR231,'DATOS | DATA'!$AR$27:$AT$22000,3,FALSE))</f>
        <v>88.431656041365471</v>
      </c>
      <c r="AV231" s="63">
        <f t="shared" ca="1" si="45"/>
        <v>45724</v>
      </c>
      <c r="AW231" s="211">
        <f ca="1">IF(ISNA(VLOOKUP(AV231,'DATOS | DATA'!$AV$27:$AW$21786,2,FALSE)),NA(),VLOOKUP(AV231,'DATOS | DATA'!$AV$27:$AW$21786,2,FALSE))</f>
        <v>48345.593733999995</v>
      </c>
      <c r="AY231" s="71">
        <f t="shared" ca="1" si="46"/>
        <v>45724</v>
      </c>
      <c r="AZ231" s="220" t="e">
        <f ca="1">IF(ISNA(VLOOKUP($AY231,'DATOS | DATA'!$AY$27:$BE$22000,2,FALSE)),NA(),VLOOKUP($AY231,'DATOS | DATA'!$AY$27:$BE$22000,2,FALSE))</f>
        <v>#N/A</v>
      </c>
      <c r="BA231" s="220" t="e">
        <f ca="1">IF(ISNA(VLOOKUP($AY231,'DATOS | DATA'!$AY$27:$BE$22000,3,FALSE)),NA(),VLOOKUP($AY231,'DATOS | DATA'!$AY$27:$BE$22000,3,FALSE))</f>
        <v>#N/A</v>
      </c>
      <c r="BB231" s="220" t="e">
        <f ca="1">IF(ISNA(VLOOKUP($AY231,'DATOS | DATA'!$AY$27:$BE$22000,4,FALSE)),NA(),VLOOKUP($AY231,'DATOS | DATA'!$AY$27:$BE$22000,4,FALSE))</f>
        <v>#N/A</v>
      </c>
      <c r="BC231" s="220" t="e">
        <f ca="1">IF(ISNA(VLOOKUP($AY231,'DATOS | DATA'!$AY$27:$BE$22000,5,FALSE)),NA(),VLOOKUP($AY231,'DATOS | DATA'!$AY$27:$BE$22000,5,FALSE))</f>
        <v>#N/A</v>
      </c>
      <c r="BD231" s="220" t="e">
        <f ca="1">IF(ISNA(VLOOKUP($AY231,'DATOS | DATA'!$AY$27:$BE$22000,6,FALSE)),NA(),VLOOKUP($AY231,'DATOS | DATA'!$AY$27:$BE$22000,6,FALSE))</f>
        <v>#N/A</v>
      </c>
      <c r="BE231" s="220" t="e">
        <f ca="1">IF(ISNA(VLOOKUP($AY231,'DATOS | DATA'!$AY$27:$BE$22000,7,FALSE)),NA(),VLOOKUP($AY231,'DATOS | DATA'!$AY$27:$BE$22000,7,FALSE))</f>
        <v>#N/A</v>
      </c>
    </row>
    <row r="232" spans="4:57">
      <c r="D232" s="63">
        <f t="shared" ca="1" si="36"/>
        <v>45725</v>
      </c>
      <c r="E232" s="211">
        <f ca="1">IF(ISNA(VLOOKUP($D232,'DATOS | DATA'!$D$27:$G$22000,2,FALSE)),NA(),VLOOKUP($D232,'DATOS | DATA'!$D$27:$G$22000,2,FALSE))</f>
        <v>10065.662</v>
      </c>
      <c r="F232" s="211">
        <f ca="1">IF(ISNA(VLOOKUP($D232,'DATOS | DATA'!$D$27:$G$22000,3,FALSE)),NA(),VLOOKUP($D232,'DATOS | DATA'!$D$27:$G$22000,3,FALSE))</f>
        <v>20790.764999999999</v>
      </c>
      <c r="G232" s="211">
        <f ca="1">IF(ISNA(VLOOKUP($D232,'DATOS | DATA'!$D$27:$G$22000,4,FALSE)),NA(),VLOOKUP($D232,'DATOS | DATA'!$D$27:$G$22000,4,FALSE))</f>
        <v>30856.427</v>
      </c>
      <c r="I232" s="63">
        <f t="shared" ca="1" si="44"/>
        <v>45725</v>
      </c>
      <c r="J232" s="68" t="e">
        <f ca="1">IF(ISNA(VLOOKUP($I232,'DATOS | DATA'!$I$232:$K$21999,2,FALSE)),NA(),IF(VLOOKUP($I232,'DATOS | DATA'!$I$232:$K$21999,2,FALSE)="s/o",NA(),VLOOKUP($I232,'DATOS | DATA'!$I$232:$K$21999,2,FALSE)))</f>
        <v>#N/A</v>
      </c>
      <c r="K232" s="68" t="e">
        <f ca="1">IF(ISNA(VLOOKUP($I232,'DATOS | DATA'!$I$232:$K$21999,3,FALSE)),NA(),IF(VLOOKUP($I232,'DATOS | DATA'!$I$232:$K$21999,3,FALSE)="s/o",NA(),VLOOKUP($I232,'DATOS | DATA'!$I$232:$K$21999,3,FALSE)))</f>
        <v>#N/A</v>
      </c>
      <c r="M232" s="63">
        <f t="shared" ca="1" si="47"/>
        <v>45725</v>
      </c>
      <c r="N232" s="211">
        <f ca="1">IF(ISNA(VLOOKUP($M232,'DATOS | DATA'!$M$27:$O$22000,2,FALSE)),NA(),VLOOKUP($M232,'DATOS | DATA'!$M$27:$O$22000,2,FALSE))</f>
        <v>28090</v>
      </c>
      <c r="O232" s="217">
        <f ca="1">IF(ISNA(VLOOKUP($M232,'DATOS | DATA'!$M$27:$O$22000,3,FALSE)),NA(),VLOOKUP($M232,'DATOS | DATA'!$M$27:$O$22000,3,FALSE))</f>
        <v>1066.0417</v>
      </c>
      <c r="Q232" s="63">
        <f t="shared" ca="1" si="37"/>
        <v>45725</v>
      </c>
      <c r="R232" s="210">
        <f ca="1">IF(ISNA(VLOOKUP($Q232,'DATOS | DATA'!$Q$27:$S$22000,2,FALSE)),NA(),VLOOKUP($Q232,'DATOS | DATA'!$Q$27:$S$22000,2,FALSE))</f>
        <v>185.43077203787394</v>
      </c>
      <c r="S232" s="210">
        <f ca="1">IF(ISNA(VLOOKUP($Q232,'DATOS | DATA'!$Q$27:$S$22000,3,FALSE)),NA(),VLOOKUP($Q232,'DATOS | DATA'!$Q$27:$S$22000,3,FALSE))</f>
        <v>82.508927507735265</v>
      </c>
      <c r="T232" s="57"/>
      <c r="U232" s="63">
        <f t="shared" ca="1" si="38"/>
        <v>45725</v>
      </c>
      <c r="V232" s="217">
        <f ca="1">IF(ISNA(VLOOKUP(U232,'DATOS | DATA'!$U$210:$V$22000,2,FALSE)),NA(),VLOOKUP(U232,'DATOS | DATA'!$U$210:$V$22000,2,FALSE))</f>
        <v>43.007658130219149</v>
      </c>
      <c r="X232" s="63">
        <f t="shared" ca="1" si="39"/>
        <v>45725</v>
      </c>
      <c r="Y232" s="210" t="e">
        <f ca="1">IF(ISNA(VLOOKUP($X232,'DATOS | DATA'!$X$27:$AA$22000,2,FALSE)),NA(),VLOOKUP($X232,'DATOS | DATA'!$X$27:$AA$22000,2,FALSE))</f>
        <v>#N/A</v>
      </c>
      <c r="Z232" s="210" t="e">
        <f ca="1">IF(ISNA(VLOOKUP($X232,'DATOS | DATA'!$X$27:$AA$22000,3,FALSE)),NA(),VLOOKUP($X232,'DATOS | DATA'!$X$27:$AA$22000,3,FALSE))</f>
        <v>#N/A</v>
      </c>
      <c r="AA232" s="210" t="e">
        <f ca="1">IF(ISNA(VLOOKUP($X232,'DATOS | DATA'!$X$27:$AA$22000,4,FALSE)),NA(),VLOOKUP($X232,'DATOS | DATA'!$X$27:$AA$22000,4,FALSE))</f>
        <v>#N/A</v>
      </c>
      <c r="AB232" s="210" t="e">
        <f ca="1">IF(ISNA(VLOOKUP($X232,'DATOS | DATA'!$X$27:$AB$22000,5,FALSE)),NA(),VLOOKUP($X232,'DATOS | DATA'!$X$27:$AB$22000,5,FALSE))</f>
        <v>#N/A</v>
      </c>
      <c r="AD232" s="63">
        <f t="shared" ca="1" si="40"/>
        <v>45725</v>
      </c>
      <c r="AE232" s="210" t="e">
        <f ca="1">IF(ISNA(VLOOKUP($AD232,'DATOS | DATA'!$AD$27:$AF$22000,2,FALSE)),NA(),VLOOKUP($AD232,'DATOS | DATA'!$AD$27:$AF$22000,2,FALSE))</f>
        <v>#N/A</v>
      </c>
      <c r="AF232" s="210" t="e">
        <f ca="1">IF(ISNA(VLOOKUP($AD232,'DATOS | DATA'!$AD$27:$AF$22000,3,FALSE)),NA(),VLOOKUP($AD232,'DATOS | DATA'!$AD$27:$AF$22000,3,FALSE))</f>
        <v>#N/A</v>
      </c>
      <c r="AH232" s="63">
        <f t="shared" ca="1" si="41"/>
        <v>45725</v>
      </c>
      <c r="AI232" s="210">
        <f ca="1">IF(ISNA(VLOOKUP($AH232,'DATOS | DATA'!$AH$27:$AK$22000,2,FALSE)),NA(),VLOOKUP($AH232,'DATOS | DATA'!$AH$27:$AK$22000,2,FALSE))</f>
        <v>152.19992917115937</v>
      </c>
      <c r="AJ232" s="210">
        <f ca="1">IF(ISNA(VLOOKUP($AH232,'DATOS | DATA'!$AH$27:$AK$22000,3,FALSE)),NA(),VLOOKUP($AH232,'DATOS | DATA'!$AH$27:$AK$22000,3,FALSE))</f>
        <v>97.465718794396977</v>
      </c>
      <c r="AK232" s="210">
        <f ca="1">IF(ISNA(VLOOKUP($AH232,'DATOS | DATA'!$AH$27:$AK$22000,4,FALSE)),NA(),VLOOKUP($AH232,'DATOS | DATA'!$AH$27:$AK$22000,4,FALSE))</f>
        <v>57.487757869540523</v>
      </c>
      <c r="AM232" s="63">
        <f t="shared" ca="1" si="42"/>
        <v>45725</v>
      </c>
      <c r="AN232" s="217">
        <f ca="1">IF(ISNA(VLOOKUP($AM232,'DATOS | DATA'!$AM$27:$AP$22000,2,FALSE)),NA(),VLOOKUP($AM232,'DATOS | DATA'!$AM$27:$AP$22000,2,FALSE))</f>
        <v>226.12538378239248</v>
      </c>
      <c r="AO232" s="217">
        <f ca="1">IF(ISNA(VLOOKUP($AM232,'DATOS | DATA'!$AM$27:$AP$22000,3,FALSE)),NA(),VLOOKUP($AM232,'DATOS | DATA'!$AM$27:$AP$22000,3,FALSE))</f>
        <v>251.8847481090877</v>
      </c>
      <c r="AP232" s="217">
        <f ca="1">IF(ISNA(VLOOKUP($AM232,'DATOS | DATA'!$AM$27:$AP$22000,4,FALSE)),NA(),VLOOKUP($AM232,'DATOS | DATA'!$AM$27:$AP$22000,4,FALSE))</f>
        <v>188.05720864718546</v>
      </c>
      <c r="AR232" s="63">
        <f t="shared" ca="1" si="43"/>
        <v>45725</v>
      </c>
      <c r="AS232" s="217">
        <f ca="1">IF(ISNA(VLOOKUP($AR232,'DATOS | DATA'!$AR$27:$AT$22000,2,FALSE)),NA(),VLOOKUP($AR232,'DATOS | DATA'!$AR$27:$AT$22000,2,FALSE))</f>
        <v>245.09700296634728</v>
      </c>
      <c r="AT232" s="217">
        <f ca="1">IF(ISNA(VLOOKUP($AR232,'DATOS | DATA'!$AR$27:$AT$22000,3,FALSE)),NA(),VLOOKUP($AR232,'DATOS | DATA'!$AR$27:$AT$22000,3,FALSE))</f>
        <v>88.030848265506023</v>
      </c>
      <c r="AV232" s="63">
        <f t="shared" ca="1" si="45"/>
        <v>45725</v>
      </c>
      <c r="AW232" s="211">
        <f ca="1">IF(ISNA(VLOOKUP(AV232,'DATOS | DATA'!$AV$27:$AW$21786,2,FALSE)),NA(),VLOOKUP(AV232,'DATOS | DATA'!$AV$27:$AW$21786,2,FALSE))</f>
        <v>48345.593733999995</v>
      </c>
      <c r="AY232" s="71">
        <f t="shared" ca="1" si="46"/>
        <v>45725</v>
      </c>
      <c r="AZ232" s="220" t="e">
        <f ca="1">IF(ISNA(VLOOKUP($AY232,'DATOS | DATA'!$AY$27:$BE$22000,2,FALSE)),NA(),VLOOKUP($AY232,'DATOS | DATA'!$AY$27:$BE$22000,2,FALSE))</f>
        <v>#N/A</v>
      </c>
      <c r="BA232" s="220" t="e">
        <f ca="1">IF(ISNA(VLOOKUP($AY232,'DATOS | DATA'!$AY$27:$BE$22000,3,FALSE)),NA(),VLOOKUP($AY232,'DATOS | DATA'!$AY$27:$BE$22000,3,FALSE))</f>
        <v>#N/A</v>
      </c>
      <c r="BB232" s="220" t="e">
        <f ca="1">IF(ISNA(VLOOKUP($AY232,'DATOS | DATA'!$AY$27:$BE$22000,4,FALSE)),NA(),VLOOKUP($AY232,'DATOS | DATA'!$AY$27:$BE$22000,4,FALSE))</f>
        <v>#N/A</v>
      </c>
      <c r="BC232" s="220" t="e">
        <f ca="1">IF(ISNA(VLOOKUP($AY232,'DATOS | DATA'!$AY$27:$BE$22000,5,FALSE)),NA(),VLOOKUP($AY232,'DATOS | DATA'!$AY$27:$BE$22000,5,FALSE))</f>
        <v>#N/A</v>
      </c>
      <c r="BD232" s="220" t="e">
        <f ca="1">IF(ISNA(VLOOKUP($AY232,'DATOS | DATA'!$AY$27:$BE$22000,6,FALSE)),NA(),VLOOKUP($AY232,'DATOS | DATA'!$AY$27:$BE$22000,6,FALSE))</f>
        <v>#N/A</v>
      </c>
      <c r="BE232" s="220" t="e">
        <f ca="1">IF(ISNA(VLOOKUP($AY232,'DATOS | DATA'!$AY$27:$BE$22000,7,FALSE)),NA(),VLOOKUP($AY232,'DATOS | DATA'!$AY$27:$BE$22000,7,FALSE))</f>
        <v>#N/A</v>
      </c>
    </row>
    <row r="233" spans="4:57">
      <c r="D233" s="63">
        <f t="shared" ca="1" si="36"/>
        <v>45726</v>
      </c>
      <c r="E233" s="211">
        <f ca="1">IF(ISNA(VLOOKUP($D233,'DATOS | DATA'!$D$27:$G$22000,2,FALSE)),NA(),VLOOKUP($D233,'DATOS | DATA'!$D$27:$G$22000,2,FALSE))</f>
        <v>9376.4459999999999</v>
      </c>
      <c r="F233" s="211">
        <f ca="1">IF(ISNA(VLOOKUP($D233,'DATOS | DATA'!$D$27:$G$22000,3,FALSE)),NA(),VLOOKUP($D233,'DATOS | DATA'!$D$27:$G$22000,3,FALSE))</f>
        <v>20769.572</v>
      </c>
      <c r="G233" s="211">
        <f ca="1">IF(ISNA(VLOOKUP($D233,'DATOS | DATA'!$D$27:$G$22000,4,FALSE)),NA(),VLOOKUP($D233,'DATOS | DATA'!$D$27:$G$22000,4,FALSE))</f>
        <v>30146.018</v>
      </c>
      <c r="I233" s="63">
        <f t="shared" ca="1" si="44"/>
        <v>45726</v>
      </c>
      <c r="J233" s="68">
        <f ca="1">IF(ISNA(VLOOKUP($I233,'DATOS | DATA'!$I$232:$K$21999,2,FALSE)),NA(),IF(VLOOKUP($I233,'DATOS | DATA'!$I$232:$K$21999,2,FALSE)="s/o",NA(),VLOOKUP($I233,'DATOS | DATA'!$I$232:$K$21999,2,FALSE)))</f>
        <v>32.29</v>
      </c>
      <c r="K233" s="68">
        <f ca="1">IF(ISNA(VLOOKUP($I233,'DATOS | DATA'!$I$232:$K$21999,3,FALSE)),NA(),IF(VLOOKUP($I233,'DATOS | DATA'!$I$232:$K$21999,3,FALSE)="s/o",NA(),VLOOKUP($I233,'DATOS | DATA'!$I$232:$K$21999,3,FALSE)))</f>
        <v>31.89</v>
      </c>
      <c r="M233" s="63">
        <f t="shared" ca="1" si="47"/>
        <v>45726</v>
      </c>
      <c r="N233" s="211">
        <f ca="1">IF(ISNA(VLOOKUP($M233,'DATOS | DATA'!$M$27:$O$22000,2,FALSE)),NA(),VLOOKUP($M233,'DATOS | DATA'!$M$27:$O$22000,2,FALSE))</f>
        <v>27732</v>
      </c>
      <c r="O233" s="217">
        <f ca="1">IF(ISNA(VLOOKUP($M233,'DATOS | DATA'!$M$27:$O$22000,3,FALSE)),NA(),VLOOKUP($M233,'DATOS | DATA'!$M$27:$O$22000,3,FALSE))</f>
        <v>1066.3333</v>
      </c>
      <c r="Q233" s="63">
        <f t="shared" ca="1" si="37"/>
        <v>45726</v>
      </c>
      <c r="R233" s="210">
        <f ca="1">IF(ISNA(VLOOKUP($Q233,'DATOS | DATA'!$Q$27:$S$22000,2,FALSE)),NA(),VLOOKUP($Q233,'DATOS | DATA'!$Q$27:$S$22000,2,FALSE))</f>
        <v>184.88665360165299</v>
      </c>
      <c r="S233" s="210">
        <f ca="1">IF(ISNA(VLOOKUP($Q233,'DATOS | DATA'!$Q$27:$S$22000,3,FALSE)),NA(),VLOOKUP($Q233,'DATOS | DATA'!$Q$27:$S$22000,3,FALSE))</f>
        <v>82.279608931376117</v>
      </c>
      <c r="T233" s="57"/>
      <c r="U233" s="63">
        <f t="shared" ca="1" si="38"/>
        <v>45726</v>
      </c>
      <c r="V233" s="217">
        <f ca="1">IF(ISNA(VLOOKUP(U233,'DATOS | DATA'!$U$210:$V$22000,2,FALSE)),NA(),VLOOKUP(U233,'DATOS | DATA'!$U$210:$V$22000,2,FALSE))</f>
        <v>43.687027730077141</v>
      </c>
      <c r="X233" s="63">
        <f t="shared" ca="1" si="39"/>
        <v>45726</v>
      </c>
      <c r="Y233" s="210">
        <f ca="1">IF(ISNA(VLOOKUP($X233,'DATOS | DATA'!$X$27:$AA$22000,2,FALSE)),NA(),VLOOKUP($X233,'DATOS | DATA'!$X$27:$AA$22000,2,FALSE))</f>
        <v>28.4375</v>
      </c>
      <c r="Z233" s="210">
        <f ca="1">IF(ISNA(VLOOKUP($X233,'DATOS | DATA'!$X$27:$AA$22000,3,FALSE)),NA(),VLOOKUP($X233,'DATOS | DATA'!$X$27:$AA$22000,3,FALSE))</f>
        <v>25.01</v>
      </c>
      <c r="AA233" s="210">
        <f ca="1">IF(ISNA(VLOOKUP($X233,'DATOS | DATA'!$X$27:$AA$22000,4,FALSE)),NA(),VLOOKUP($X233,'DATOS | DATA'!$X$27:$AA$22000,4,FALSE))</f>
        <v>29.125</v>
      </c>
      <c r="AB233" s="210">
        <f ca="1">IF(ISNA(VLOOKUP($X233,'DATOS | DATA'!$X$27:$AB$22000,5,FALSE)),NA(),VLOOKUP($X233,'DATOS | DATA'!$X$27:$AB$22000,5,FALSE))</f>
        <v>29.875</v>
      </c>
      <c r="AD233" s="63">
        <f t="shared" ca="1" si="40"/>
        <v>45726</v>
      </c>
      <c r="AE233" s="210">
        <f ca="1">IF(ISNA(VLOOKUP($AD233,'DATOS | DATA'!$AD$27:$AF$22000,2,FALSE)),NA(),VLOOKUP($AD233,'DATOS | DATA'!$AD$27:$AF$22000,2,FALSE))</f>
        <v>35.020000000000003</v>
      </c>
      <c r="AF233" s="210">
        <f ca="1">IF(ISNA(VLOOKUP($AD233,'DATOS | DATA'!$AD$27:$AF$22000,3,FALSE)),NA(),VLOOKUP($AD233,'DATOS | DATA'!$AD$27:$AF$22000,3,FALSE))</f>
        <v>71.92</v>
      </c>
      <c r="AH233" s="63">
        <f t="shared" ca="1" si="41"/>
        <v>45726</v>
      </c>
      <c r="AI233" s="210">
        <f ca="1">IF(ISNA(VLOOKUP($AH233,'DATOS | DATA'!$AH$27:$AK$22000,2,FALSE)),NA(),VLOOKUP($AH233,'DATOS | DATA'!$AH$27:$AK$22000,2,FALSE))</f>
        <v>151.2944558164703</v>
      </c>
      <c r="AJ233" s="210">
        <f ca="1">IF(ISNA(VLOOKUP($AH233,'DATOS | DATA'!$AH$27:$AK$22000,3,FALSE)),NA(),VLOOKUP($AH233,'DATOS | DATA'!$AH$27:$AK$22000,3,FALSE))</f>
        <v>96.999448959389966</v>
      </c>
      <c r="AK233" s="210">
        <f ca="1">IF(ISNA(VLOOKUP($AH233,'DATOS | DATA'!$AH$27:$AK$22000,4,FALSE)),NA(),VLOOKUP($AH233,'DATOS | DATA'!$AH$27:$AK$22000,4,FALSE))</f>
        <v>57.192366017563614</v>
      </c>
      <c r="AM233" s="63">
        <f t="shared" ca="1" si="42"/>
        <v>45726</v>
      </c>
      <c r="AN233" s="217">
        <f ca="1">IF(ISNA(VLOOKUP($AM233,'DATOS | DATA'!$AM$27:$AP$22000,2,FALSE)),NA(),VLOOKUP($AM233,'DATOS | DATA'!$AM$27:$AP$22000,2,FALSE))</f>
        <v>225.93475003456098</v>
      </c>
      <c r="AO233" s="217">
        <f ca="1">IF(ISNA(VLOOKUP($AM233,'DATOS | DATA'!$AM$27:$AP$22000,3,FALSE)),NA(),VLOOKUP($AM233,'DATOS | DATA'!$AM$27:$AP$22000,3,FALSE))</f>
        <v>251.49855026971596</v>
      </c>
      <c r="AP233" s="217">
        <f ca="1">IF(ISNA(VLOOKUP($AM233,'DATOS | DATA'!$AM$27:$AP$22000,4,FALSE)),NA(),VLOOKUP($AM233,'DATOS | DATA'!$AM$27:$AP$22000,4,FALSE))</f>
        <v>188.03455823068052</v>
      </c>
      <c r="AR233" s="63">
        <f t="shared" ca="1" si="43"/>
        <v>45726</v>
      </c>
      <c r="AS233" s="217">
        <f ca="1">IF(ISNA(VLOOKUP($AR233,'DATOS | DATA'!$AR$27:$AT$22000,2,FALSE)),NA(),VLOOKUP($AR233,'DATOS | DATA'!$AR$27:$AT$22000,2,FALSE))</f>
        <v>244.98150431565969</v>
      </c>
      <c r="AT233" s="217">
        <f ca="1">IF(ISNA(VLOOKUP($AR233,'DATOS | DATA'!$AR$27:$AT$22000,3,FALSE)),NA(),VLOOKUP($AR233,'DATOS | DATA'!$AR$27:$AT$22000,3,FALSE))</f>
        <v>87.6024488989829</v>
      </c>
      <c r="AV233" s="63">
        <f t="shared" ca="1" si="45"/>
        <v>45726</v>
      </c>
      <c r="AW233" s="211">
        <f ca="1">IF(ISNA(VLOOKUP(AV233,'DATOS | DATA'!$AV$27:$AW$21786,2,FALSE)),NA(),VLOOKUP(AV233,'DATOS | DATA'!$AV$27:$AW$21786,2,FALSE))</f>
        <v>46578.599613999999</v>
      </c>
      <c r="AY233" s="71">
        <f t="shared" ca="1" si="46"/>
        <v>45726</v>
      </c>
      <c r="AZ233" s="220">
        <f ca="1">IF(ISNA(VLOOKUP($AY233,'DATOS | DATA'!$AY$27:$BE$22000,2,FALSE)),NA(),VLOOKUP($AY233,'DATOS | DATA'!$AY$27:$BE$22000,2,FALSE))</f>
        <v>1600.775255</v>
      </c>
      <c r="BA233" s="220">
        <f ca="1">IF(ISNA(VLOOKUP($AY233,'DATOS | DATA'!$AY$27:$BE$22000,3,FALSE)),NA(),VLOOKUP($AY233,'DATOS | DATA'!$AY$27:$BE$22000,3,FALSE))</f>
        <v>-2558.8700925971293</v>
      </c>
      <c r="BB233" s="220">
        <f ca="1">IF(ISNA(VLOOKUP($AY233,'DATOS | DATA'!$AY$27:$BE$22000,4,FALSE)),NA(),VLOOKUP($AY233,'DATOS | DATA'!$AY$27:$BE$22000,4,FALSE))</f>
        <v>194.45349534526005</v>
      </c>
      <c r="BC233" s="220">
        <f ca="1">IF(ISNA(VLOOKUP($AY233,'DATOS | DATA'!$AY$27:$BE$22000,5,FALSE)),NA(),VLOOKUP($AY233,'DATOS | DATA'!$AY$27:$BE$22000,5,FALSE))</f>
        <v>322.18061096966022</v>
      </c>
      <c r="BD233" s="220">
        <f ca="1">IF(ISNA(VLOOKUP($AY233,'DATOS | DATA'!$AY$27:$BE$22000,6,FALSE)),NA(),VLOOKUP($AY233,'DATOS | DATA'!$AY$27:$BE$22000,6,FALSE))</f>
        <v>-447.21321828187791</v>
      </c>
      <c r="BE233" s="220">
        <f ca="1">IF(ISNA(VLOOKUP($AY233,'DATOS | DATA'!$AY$27:$BE$22000,7,FALSE)),NA(),VLOOKUP($AY233,'DATOS | DATA'!$AY$27:$BE$22000,7,FALSE))</f>
        <v>-888.67394956408816</v>
      </c>
    </row>
    <row r="234" spans="4:57">
      <c r="D234" s="63">
        <f t="shared" ca="1" si="36"/>
        <v>45727</v>
      </c>
      <c r="E234" s="211">
        <f ca="1">IF(ISNA(VLOOKUP($D234,'DATOS | DATA'!$D$27:$G$22000,2,FALSE)),NA(),VLOOKUP($D234,'DATOS | DATA'!$D$27:$G$22000,2,FALSE))</f>
        <v>9737.1620000000003</v>
      </c>
      <c r="F234" s="211">
        <f ca="1">IF(ISNA(VLOOKUP($D234,'DATOS | DATA'!$D$27:$G$22000,3,FALSE)),NA(),VLOOKUP($D234,'DATOS | DATA'!$D$27:$G$22000,3,FALSE))</f>
        <v>20737.978999999999</v>
      </c>
      <c r="G234" s="211">
        <f ca="1">IF(ISNA(VLOOKUP($D234,'DATOS | DATA'!$D$27:$G$22000,4,FALSE)),NA(),VLOOKUP($D234,'DATOS | DATA'!$D$27:$G$22000,4,FALSE))</f>
        <v>30475.141</v>
      </c>
      <c r="I234" s="63">
        <f t="shared" ca="1" si="44"/>
        <v>45727</v>
      </c>
      <c r="J234" s="68">
        <f ca="1">IF(ISNA(VLOOKUP($I234,'DATOS | DATA'!$I$232:$K$21999,2,FALSE)),NA(),IF(VLOOKUP($I234,'DATOS | DATA'!$I$232:$K$21999,2,FALSE)="s/o",NA(),VLOOKUP($I234,'DATOS | DATA'!$I$232:$K$21999,2,FALSE)))</f>
        <v>30.76</v>
      </c>
      <c r="K234" s="68">
        <f ca="1">IF(ISNA(VLOOKUP($I234,'DATOS | DATA'!$I$232:$K$21999,3,FALSE)),NA(),IF(VLOOKUP($I234,'DATOS | DATA'!$I$232:$K$21999,3,FALSE)="s/o",NA(),VLOOKUP($I234,'DATOS | DATA'!$I$232:$K$21999,3,FALSE)))</f>
        <v>31.75</v>
      </c>
      <c r="M234" s="63">
        <f t="shared" ca="1" si="47"/>
        <v>45727</v>
      </c>
      <c r="N234" s="211">
        <f ca="1">IF(ISNA(VLOOKUP($M234,'DATOS | DATA'!$M$27:$O$22000,2,FALSE)),NA(),VLOOKUP($M234,'DATOS | DATA'!$M$27:$O$22000,2,FALSE))</f>
        <v>27687</v>
      </c>
      <c r="O234" s="217">
        <f ca="1">IF(ISNA(VLOOKUP($M234,'DATOS | DATA'!$M$27:$O$22000,3,FALSE)),NA(),VLOOKUP($M234,'DATOS | DATA'!$M$27:$O$22000,3,FALSE))</f>
        <v>1066.6667</v>
      </c>
      <c r="Q234" s="63">
        <f t="shared" ca="1" si="37"/>
        <v>45727</v>
      </c>
      <c r="R234" s="210">
        <f ca="1">IF(ISNA(VLOOKUP($Q234,'DATOS | DATA'!$Q$27:$S$22000,2,FALSE)),NA(),VLOOKUP($Q234,'DATOS | DATA'!$Q$27:$S$22000,2,FALSE))</f>
        <v>184.45260697580349</v>
      </c>
      <c r="S234" s="210">
        <f ca="1">IF(ISNA(VLOOKUP($Q234,'DATOS | DATA'!$Q$27:$S$22000,3,FALSE)),NA(),VLOOKUP($Q234,'DATOS | DATA'!$Q$27:$S$22000,3,FALSE))</f>
        <v>82.154497105591346</v>
      </c>
      <c r="T234" s="57"/>
      <c r="U234" s="63">
        <f t="shared" ca="1" si="38"/>
        <v>45727</v>
      </c>
      <c r="V234" s="217">
        <f ca="1">IF(ISNA(VLOOKUP(U234,'DATOS | DATA'!$U$210:$V$22000,2,FALSE)),NA(),VLOOKUP(U234,'DATOS | DATA'!$U$210:$V$22000,2,FALSE))</f>
        <v>43.566661142452304</v>
      </c>
      <c r="X234" s="63">
        <f t="shared" ca="1" si="39"/>
        <v>45727</v>
      </c>
      <c r="Y234" s="210">
        <f ca="1">IF(ISNA(VLOOKUP($X234,'DATOS | DATA'!$X$27:$AA$22000,2,FALSE)),NA(),VLOOKUP($X234,'DATOS | DATA'!$X$27:$AA$22000,2,FALSE))</f>
        <v>29</v>
      </c>
      <c r="Z234" s="210">
        <f ca="1">IF(ISNA(VLOOKUP($X234,'DATOS | DATA'!$X$27:$AA$22000,3,FALSE)),NA(),VLOOKUP($X234,'DATOS | DATA'!$X$27:$AA$22000,3,FALSE))</f>
        <v>24.28</v>
      </c>
      <c r="AA234" s="210">
        <f ca="1">IF(ISNA(VLOOKUP($X234,'DATOS | DATA'!$X$27:$AA$22000,4,FALSE)),NA(),VLOOKUP($X234,'DATOS | DATA'!$X$27:$AA$22000,4,FALSE))</f>
        <v>29.375</v>
      </c>
      <c r="AB234" s="210">
        <f ca="1">IF(ISNA(VLOOKUP($X234,'DATOS | DATA'!$X$27:$AB$22000,5,FALSE)),NA(),VLOOKUP($X234,'DATOS | DATA'!$X$27:$AB$22000,5,FALSE))</f>
        <v>29.9375</v>
      </c>
      <c r="AD234" s="63">
        <f t="shared" ca="1" si="40"/>
        <v>45727</v>
      </c>
      <c r="AE234" s="210">
        <f ca="1">IF(ISNA(VLOOKUP($AD234,'DATOS | DATA'!$AD$27:$AF$22000,2,FALSE)),NA(),VLOOKUP($AD234,'DATOS | DATA'!$AD$27:$AF$22000,2,FALSE))</f>
        <v>34.97</v>
      </c>
      <c r="AF234" s="210">
        <f ca="1">IF(ISNA(VLOOKUP($AD234,'DATOS | DATA'!$AD$27:$AF$22000,3,FALSE)),NA(),VLOOKUP($AD234,'DATOS | DATA'!$AD$27:$AF$22000,3,FALSE))</f>
        <v>69.260000000000005</v>
      </c>
      <c r="AH234" s="63">
        <f t="shared" ca="1" si="41"/>
        <v>45727</v>
      </c>
      <c r="AI234" s="210">
        <f ca="1">IF(ISNA(VLOOKUP($AH234,'DATOS | DATA'!$AH$27:$AK$22000,2,FALSE)),NA(),VLOOKUP($AH234,'DATOS | DATA'!$AH$27:$AK$22000,2,FALSE))</f>
        <v>150.42156073385101</v>
      </c>
      <c r="AJ234" s="210">
        <f ca="1">IF(ISNA(VLOOKUP($AH234,'DATOS | DATA'!$AH$27:$AK$22000,3,FALSE)),NA(),VLOOKUP($AH234,'DATOS | DATA'!$AH$27:$AK$22000,3,FALSE))</f>
        <v>96.637759353579327</v>
      </c>
      <c r="AK234" s="210">
        <f ca="1">IF(ISNA(VLOOKUP($AH234,'DATOS | DATA'!$AH$27:$AK$22000,4,FALSE)),NA(),VLOOKUP($AH234,'DATOS | DATA'!$AH$27:$AK$22000,4,FALSE))</f>
        <v>57.0307196475041</v>
      </c>
      <c r="AM234" s="63">
        <f t="shared" ca="1" si="42"/>
        <v>45727</v>
      </c>
      <c r="AN234" s="217">
        <f ca="1">IF(ISNA(VLOOKUP($AM234,'DATOS | DATA'!$AM$27:$AP$22000,2,FALSE)),NA(),VLOOKUP($AM234,'DATOS | DATA'!$AM$27:$AP$22000,2,FALSE))</f>
        <v>225.99909103120558</v>
      </c>
      <c r="AO234" s="217">
        <f ca="1">IF(ISNA(VLOOKUP($AM234,'DATOS | DATA'!$AM$27:$AP$22000,3,FALSE)),NA(),VLOOKUP($AM234,'DATOS | DATA'!$AM$27:$AP$22000,3,FALSE))</f>
        <v>251.84393115871595</v>
      </c>
      <c r="AP234" s="217">
        <f ca="1">IF(ISNA(VLOOKUP($AM234,'DATOS | DATA'!$AM$27:$AP$22000,4,FALSE)),NA(),VLOOKUP($AM234,'DATOS | DATA'!$AM$27:$AP$22000,4,FALSE))</f>
        <v>187.89774550911474</v>
      </c>
      <c r="AR234" s="63">
        <f t="shared" ca="1" si="43"/>
        <v>45727</v>
      </c>
      <c r="AS234" s="217">
        <f ca="1">IF(ISNA(VLOOKUP($AR234,'DATOS | DATA'!$AR$27:$AT$22000,2,FALSE)),NA(),VLOOKUP($AR234,'DATOS | DATA'!$AR$27:$AT$22000,2,FALSE))</f>
        <v>244.8510703260169</v>
      </c>
      <c r="AT234" s="217">
        <f ca="1">IF(ISNA(VLOOKUP($AR234,'DATOS | DATA'!$AR$27:$AT$22000,3,FALSE)),NA(),VLOOKUP($AR234,'DATOS | DATA'!$AR$27:$AT$22000,3,FALSE))</f>
        <v>87.156851062780703</v>
      </c>
      <c r="AV234" s="63">
        <f t="shared" ca="1" si="45"/>
        <v>45727</v>
      </c>
      <c r="AW234" s="211">
        <f ca="1">IF(ISNA(VLOOKUP(AV234,'DATOS | DATA'!$AV$27:$AW$21786,2,FALSE)),NA(),VLOOKUP(AV234,'DATOS | DATA'!$AV$27:$AW$21786,2,FALSE))</f>
        <v>46029.754384</v>
      </c>
      <c r="AY234" s="71">
        <f t="shared" ca="1" si="46"/>
        <v>45727</v>
      </c>
      <c r="AZ234" s="220">
        <f ca="1">IF(ISNA(VLOOKUP($AY234,'DATOS | DATA'!$AY$27:$BE$22000,2,FALSE)),NA(),VLOOKUP($AY234,'DATOS | DATA'!$AY$27:$BE$22000,2,FALSE))</f>
        <v>1294.9863300000002</v>
      </c>
      <c r="BA234" s="220">
        <f ca="1">IF(ISNA(VLOOKUP($AY234,'DATOS | DATA'!$AY$27:$BE$22000,3,FALSE)),NA(),VLOOKUP($AY234,'DATOS | DATA'!$AY$27:$BE$22000,3,FALSE))</f>
        <v>-2559.9759396353797</v>
      </c>
      <c r="BB234" s="220">
        <f ca="1">IF(ISNA(VLOOKUP($AY234,'DATOS | DATA'!$AY$27:$BE$22000,4,FALSE)),NA(),VLOOKUP($AY234,'DATOS | DATA'!$AY$27:$BE$22000,4,FALSE))</f>
        <v>194.16719353528001</v>
      </c>
      <c r="BC234" s="220">
        <f ca="1">IF(ISNA(VLOOKUP($AY234,'DATOS | DATA'!$AY$27:$BE$22000,5,FALSE)),NA(),VLOOKUP($AY234,'DATOS | DATA'!$AY$27:$BE$22000,5,FALSE))</f>
        <v>680.26310557419049</v>
      </c>
      <c r="BD234" s="220">
        <f ca="1">IF(ISNA(VLOOKUP($AY234,'DATOS | DATA'!$AY$27:$BE$22000,6,FALSE)),NA(),VLOOKUP($AY234,'DATOS | DATA'!$AY$27:$BE$22000,6,FALSE))</f>
        <v>-444.49785581952602</v>
      </c>
      <c r="BE234" s="220">
        <f ca="1">IF(ISNA(VLOOKUP($AY234,'DATOS | DATA'!$AY$27:$BE$22000,7,FALSE)),NA(),VLOOKUP($AY234,'DATOS | DATA'!$AY$27:$BE$22000,7,FALSE))</f>
        <v>-835.05716634543614</v>
      </c>
    </row>
    <row r="235" spans="4:57">
      <c r="D235" s="63">
        <f t="shared" ca="1" si="36"/>
        <v>45728</v>
      </c>
      <c r="E235" s="211">
        <f ca="1">IF(ISNA(VLOOKUP($D235,'DATOS | DATA'!$D$27:$G$22000,2,FALSE)),NA(),VLOOKUP($D235,'DATOS | DATA'!$D$27:$G$22000,2,FALSE))</f>
        <v>9780.7530000000006</v>
      </c>
      <c r="F235" s="211">
        <f ca="1">IF(ISNA(VLOOKUP($D235,'DATOS | DATA'!$D$27:$G$22000,3,FALSE)),NA(),VLOOKUP($D235,'DATOS | DATA'!$D$27:$G$22000,3,FALSE))</f>
        <v>20712.569</v>
      </c>
      <c r="G235" s="211">
        <f ca="1">IF(ISNA(VLOOKUP($D235,'DATOS | DATA'!$D$27:$G$22000,4,FALSE)),NA(),VLOOKUP($D235,'DATOS | DATA'!$D$27:$G$22000,4,FALSE))</f>
        <v>30493.322</v>
      </c>
      <c r="I235" s="63">
        <f t="shared" ca="1" si="44"/>
        <v>45728</v>
      </c>
      <c r="J235" s="68">
        <f ca="1">IF(ISNA(VLOOKUP($I235,'DATOS | DATA'!$I$232:$K$21999,2,FALSE)),NA(),IF(VLOOKUP($I235,'DATOS | DATA'!$I$232:$K$21999,2,FALSE)="s/o",NA(),VLOOKUP($I235,'DATOS | DATA'!$I$232:$K$21999,2,FALSE)))</f>
        <v>31.87</v>
      </c>
      <c r="K235" s="68">
        <f ca="1">IF(ISNA(VLOOKUP($I235,'DATOS | DATA'!$I$232:$K$21999,3,FALSE)),NA(),IF(VLOOKUP($I235,'DATOS | DATA'!$I$232:$K$21999,3,FALSE)="s/o",NA(),VLOOKUP($I235,'DATOS | DATA'!$I$232:$K$21999,3,FALSE)))</f>
        <v>32.18</v>
      </c>
      <c r="M235" s="63">
        <f t="shared" ca="1" si="47"/>
        <v>45728</v>
      </c>
      <c r="N235" s="211">
        <f ca="1">IF(ISNA(VLOOKUP($M235,'DATOS | DATA'!$M$27:$O$22000,2,FALSE)),NA(),VLOOKUP($M235,'DATOS | DATA'!$M$27:$O$22000,2,FALSE))</f>
        <v>27960</v>
      </c>
      <c r="O235" s="217">
        <f ca="1">IF(ISNA(VLOOKUP($M235,'DATOS | DATA'!$M$27:$O$22000,3,FALSE)),NA(),VLOOKUP($M235,'DATOS | DATA'!$M$27:$O$22000,3,FALSE))</f>
        <v>1066.875</v>
      </c>
      <c r="Q235" s="63">
        <f t="shared" ca="1" si="37"/>
        <v>45728</v>
      </c>
      <c r="R235" s="210">
        <f ca="1">IF(ISNA(VLOOKUP($Q235,'DATOS | DATA'!$Q$27:$S$22000,2,FALSE)),NA(),VLOOKUP($Q235,'DATOS | DATA'!$Q$27:$S$22000,2,FALSE))</f>
        <v>184.14983708130822</v>
      </c>
      <c r="S235" s="210">
        <f ca="1">IF(ISNA(VLOOKUP($Q235,'DATOS | DATA'!$Q$27:$S$22000,3,FALSE)),NA(),VLOOKUP($Q235,'DATOS | DATA'!$Q$27:$S$22000,3,FALSE))</f>
        <v>82.275497996698974</v>
      </c>
      <c r="T235" s="57"/>
      <c r="U235" s="63">
        <f t="shared" ca="1" si="38"/>
        <v>45728</v>
      </c>
      <c r="V235" s="217">
        <f ca="1">IF(ISNA(VLOOKUP(U235,'DATOS | DATA'!$U$210:$V$22000,2,FALSE)),NA(),VLOOKUP(U235,'DATOS | DATA'!$U$210:$V$22000,2,FALSE))</f>
        <v>43.457762854286642</v>
      </c>
      <c r="X235" s="63">
        <f t="shared" ca="1" si="39"/>
        <v>45728</v>
      </c>
      <c r="Y235" s="210">
        <f ca="1">IF(ISNA(VLOOKUP($X235,'DATOS | DATA'!$X$27:$AA$22000,2,FALSE)),NA(),VLOOKUP($X235,'DATOS | DATA'!$X$27:$AA$22000,2,FALSE))</f>
        <v>28.9375</v>
      </c>
      <c r="Z235" s="210">
        <f ca="1">IF(ISNA(VLOOKUP($X235,'DATOS | DATA'!$X$27:$AA$22000,3,FALSE)),NA(),VLOOKUP($X235,'DATOS | DATA'!$X$27:$AA$22000,3,FALSE))</f>
        <v>27.54</v>
      </c>
      <c r="AA235" s="210">
        <f ca="1">IF(ISNA(VLOOKUP($X235,'DATOS | DATA'!$X$27:$AA$22000,4,FALSE)),NA(),VLOOKUP($X235,'DATOS | DATA'!$X$27:$AA$22000,4,FALSE))</f>
        <v>29.5</v>
      </c>
      <c r="AB235" s="210">
        <f ca="1">IF(ISNA(VLOOKUP($X235,'DATOS | DATA'!$X$27:$AB$22000,5,FALSE)),NA(),VLOOKUP($X235,'DATOS | DATA'!$X$27:$AB$22000,5,FALSE))</f>
        <v>30.125</v>
      </c>
      <c r="AD235" s="63">
        <f t="shared" ca="1" si="40"/>
        <v>45728</v>
      </c>
      <c r="AE235" s="210">
        <f ca="1">IF(ISNA(VLOOKUP($AD235,'DATOS | DATA'!$AD$27:$AF$22000,2,FALSE)),NA(),VLOOKUP($AD235,'DATOS | DATA'!$AD$27:$AF$22000,2,FALSE))</f>
        <v>36.119999999999997</v>
      </c>
      <c r="AF235" s="210">
        <f ca="1">IF(ISNA(VLOOKUP($AD235,'DATOS | DATA'!$AD$27:$AF$22000,3,FALSE)),NA(),VLOOKUP($AD235,'DATOS | DATA'!$AD$27:$AF$22000,3,FALSE))</f>
        <v>68.52</v>
      </c>
      <c r="AH235" s="63">
        <f t="shared" ca="1" si="41"/>
        <v>45728</v>
      </c>
      <c r="AI235" s="210">
        <f ca="1">IF(ISNA(VLOOKUP($AH235,'DATOS | DATA'!$AH$27:$AK$22000,2,FALSE)),NA(),VLOOKUP($AH235,'DATOS | DATA'!$AH$27:$AK$22000,2,FALSE))</f>
        <v>149.50330661204742</v>
      </c>
      <c r="AJ235" s="210">
        <f ca="1">IF(ISNA(VLOOKUP($AH235,'DATOS | DATA'!$AH$27:$AK$22000,3,FALSE)),NA(),VLOOKUP($AH235,'DATOS | DATA'!$AH$27:$AK$22000,3,FALSE))</f>
        <v>96.451120635319683</v>
      </c>
      <c r="AK235" s="210">
        <f ca="1">IF(ISNA(VLOOKUP($AH235,'DATOS | DATA'!$AH$27:$AK$22000,4,FALSE)),NA(),VLOOKUP($AH235,'DATOS | DATA'!$AH$27:$AK$22000,4,FALSE))</f>
        <v>57.199371490017548</v>
      </c>
      <c r="AM235" s="63">
        <f t="shared" ca="1" si="42"/>
        <v>45728</v>
      </c>
      <c r="AN235" s="217">
        <f ca="1">IF(ISNA(VLOOKUP($AM235,'DATOS | DATA'!$AM$27:$AP$22000,2,FALSE)),NA(),VLOOKUP($AM235,'DATOS | DATA'!$AM$27:$AP$22000,2,FALSE))</f>
        <v>226.04981694287574</v>
      </c>
      <c r="AO235" s="217">
        <f ca="1">IF(ISNA(VLOOKUP($AM235,'DATOS | DATA'!$AM$27:$AP$22000,3,FALSE)),NA(),VLOOKUP($AM235,'DATOS | DATA'!$AM$27:$AP$22000,3,FALSE))</f>
        <v>252.13061589978696</v>
      </c>
      <c r="AP235" s="217">
        <f ca="1">IF(ISNA(VLOOKUP($AM235,'DATOS | DATA'!$AM$27:$AP$22000,4,FALSE)),NA(),VLOOKUP($AM235,'DATOS | DATA'!$AM$27:$AP$22000,4,FALSE))</f>
        <v>187.75497590185682</v>
      </c>
      <c r="AR235" s="63">
        <f t="shared" ca="1" si="43"/>
        <v>45728</v>
      </c>
      <c r="AS235" s="217">
        <f ca="1">IF(ISNA(VLOOKUP($AR235,'DATOS | DATA'!$AR$27:$AT$22000,2,FALSE)),NA(),VLOOKUP($AR235,'DATOS | DATA'!$AR$27:$AT$22000,2,FALSE))</f>
        <v>244.57819103972952</v>
      </c>
      <c r="AT235" s="217">
        <f ca="1">IF(ISNA(VLOOKUP($AR235,'DATOS | DATA'!$AR$27:$AT$22000,3,FALSE)),NA(),VLOOKUP($AR235,'DATOS | DATA'!$AR$27:$AT$22000,3,FALSE))</f>
        <v>86.720136567790433</v>
      </c>
      <c r="AV235" s="63">
        <f t="shared" ca="1" si="45"/>
        <v>45728</v>
      </c>
      <c r="AW235" s="211">
        <f ca="1">IF(ISNA(VLOOKUP(AV235,'DATOS | DATA'!$AV$27:$AW$21786,2,FALSE)),NA(),VLOOKUP(AV235,'DATOS | DATA'!$AV$27:$AW$21786,2,FALSE))</f>
        <v>45861.660450999996</v>
      </c>
      <c r="AY235" s="71">
        <f t="shared" ca="1" si="46"/>
        <v>45728</v>
      </c>
      <c r="AZ235" s="220">
        <f ca="1">IF(ISNA(VLOOKUP($AY235,'DATOS | DATA'!$AY$27:$BE$22000,2,FALSE)),NA(),VLOOKUP($AY235,'DATOS | DATA'!$AY$27:$BE$22000,2,FALSE))</f>
        <v>1433.8652550000004</v>
      </c>
      <c r="BA235" s="220">
        <f ca="1">IF(ISNA(VLOOKUP($AY235,'DATOS | DATA'!$AY$27:$BE$22000,3,FALSE)),NA(),VLOOKUP($AY235,'DATOS | DATA'!$AY$27:$BE$22000,3,FALSE))</f>
        <v>-2560.0709467700594</v>
      </c>
      <c r="BB235" s="220">
        <f ca="1">IF(ISNA(VLOOKUP($AY235,'DATOS | DATA'!$AY$27:$BE$22000,4,FALSE)),NA(),VLOOKUP($AY235,'DATOS | DATA'!$AY$27:$BE$22000,4,FALSE))</f>
        <v>306.42925730377999</v>
      </c>
      <c r="BC235" s="220">
        <f ca="1">IF(ISNA(VLOOKUP($AY235,'DATOS | DATA'!$AY$27:$BE$22000,5,FALSE)),NA(),VLOOKUP($AY235,'DATOS | DATA'!$AY$27:$BE$22000,5,FALSE))</f>
        <v>775.03480261717039</v>
      </c>
      <c r="BD235" s="220">
        <f ca="1">IF(ISNA(VLOOKUP($AY235,'DATOS | DATA'!$AY$27:$BE$22000,6,FALSE)),NA(),VLOOKUP($AY235,'DATOS | DATA'!$AY$27:$BE$22000,6,FALSE))</f>
        <v>-455.35756593604009</v>
      </c>
      <c r="BE235" s="220">
        <f ca="1">IF(ISNA(VLOOKUP($AY235,'DATOS | DATA'!$AY$27:$BE$22000,7,FALSE)),NA(),VLOOKUP($AY235,'DATOS | DATA'!$AY$27:$BE$22000,7,FALSE))</f>
        <v>-500.09919778515024</v>
      </c>
    </row>
    <row r="236" spans="4:57">
      <c r="D236" s="63">
        <f t="shared" ca="1" si="36"/>
        <v>45729</v>
      </c>
      <c r="E236" s="211">
        <f ca="1">IF(ISNA(VLOOKUP($D236,'DATOS | DATA'!$D$27:$G$22000,2,FALSE)),NA(),VLOOKUP($D236,'DATOS | DATA'!$D$27:$G$22000,2,FALSE))</f>
        <v>9360.3379999999997</v>
      </c>
      <c r="F236" s="211">
        <f ca="1">IF(ISNA(VLOOKUP($D236,'DATOS | DATA'!$D$27:$G$22000,3,FALSE)),NA(),VLOOKUP($D236,'DATOS | DATA'!$D$27:$G$22000,3,FALSE))</f>
        <v>20691.371999999999</v>
      </c>
      <c r="G236" s="211">
        <f ca="1">IF(ISNA(VLOOKUP($D236,'DATOS | DATA'!$D$27:$G$22000,4,FALSE)),NA(),VLOOKUP($D236,'DATOS | DATA'!$D$27:$G$22000,4,FALSE))</f>
        <v>30051.71</v>
      </c>
      <c r="I236" s="63">
        <f t="shared" ca="1" si="44"/>
        <v>45729</v>
      </c>
      <c r="J236" s="68">
        <f ca="1">IF(ISNA(VLOOKUP($I236,'DATOS | DATA'!$I$232:$K$21999,2,FALSE)),NA(),IF(VLOOKUP($I236,'DATOS | DATA'!$I$232:$K$21999,2,FALSE)="s/o",NA(),VLOOKUP($I236,'DATOS | DATA'!$I$232:$K$21999,2,FALSE)))</f>
        <v>31.59</v>
      </c>
      <c r="K236" s="68">
        <f ca="1">IF(ISNA(VLOOKUP($I236,'DATOS | DATA'!$I$232:$K$21999,3,FALSE)),NA(),IF(VLOOKUP($I236,'DATOS | DATA'!$I$232:$K$21999,3,FALSE)="s/o",NA(),VLOOKUP($I236,'DATOS | DATA'!$I$232:$K$21999,3,FALSE)))</f>
        <v>31.86</v>
      </c>
      <c r="M236" s="63">
        <f t="shared" ca="1" si="47"/>
        <v>45729</v>
      </c>
      <c r="N236" s="211">
        <f ca="1">IF(ISNA(VLOOKUP($M236,'DATOS | DATA'!$M$27:$O$22000,2,FALSE)),NA(),VLOOKUP($M236,'DATOS | DATA'!$M$27:$O$22000,2,FALSE))</f>
        <v>28104</v>
      </c>
      <c r="O236" s="217">
        <f ca="1">IF(ISNA(VLOOKUP($M236,'DATOS | DATA'!$M$27:$O$22000,3,FALSE)),NA(),VLOOKUP($M236,'DATOS | DATA'!$M$27:$O$22000,3,FALSE))</f>
        <v>1067.125</v>
      </c>
      <c r="Q236" s="63">
        <f t="shared" ca="1" si="37"/>
        <v>45729</v>
      </c>
      <c r="R236" s="210">
        <f ca="1">IF(ISNA(VLOOKUP($Q236,'DATOS | DATA'!$Q$27:$S$22000,2,FALSE)),NA(),VLOOKUP($Q236,'DATOS | DATA'!$Q$27:$S$22000,2,FALSE))</f>
        <v>183.81430941702598</v>
      </c>
      <c r="S236" s="210">
        <f ca="1">IF(ISNA(VLOOKUP($Q236,'DATOS | DATA'!$Q$27:$S$22000,3,FALSE)),NA(),VLOOKUP($Q236,'DATOS | DATA'!$Q$27:$S$22000,3,FALSE))</f>
        <v>82.55851272209452</v>
      </c>
      <c r="T236" s="57"/>
      <c r="U236" s="63">
        <f t="shared" ca="1" si="38"/>
        <v>45729</v>
      </c>
      <c r="V236" s="217">
        <f ca="1">IF(ISNA(VLOOKUP(U236,'DATOS | DATA'!$U$210:$V$22000,2,FALSE)),NA(),VLOOKUP(U236,'DATOS | DATA'!$U$210:$V$22000,2,FALSE))</f>
        <v>43.182232347132334</v>
      </c>
      <c r="X236" s="63">
        <f t="shared" ca="1" si="39"/>
        <v>45729</v>
      </c>
      <c r="Y236" s="210">
        <f ca="1">IF(ISNA(VLOOKUP($X236,'DATOS | DATA'!$X$27:$AA$22000,2,FALSE)),NA(),VLOOKUP($X236,'DATOS | DATA'!$X$27:$AA$22000,2,FALSE))</f>
        <v>28.875</v>
      </c>
      <c r="Z236" s="210">
        <f ca="1">IF(ISNA(VLOOKUP($X236,'DATOS | DATA'!$X$27:$AA$22000,3,FALSE)),NA(),VLOOKUP($X236,'DATOS | DATA'!$X$27:$AA$22000,3,FALSE))</f>
        <v>25.89</v>
      </c>
      <c r="AA236" s="210">
        <f ca="1">IF(ISNA(VLOOKUP($X236,'DATOS | DATA'!$X$27:$AA$22000,4,FALSE)),NA(),VLOOKUP($X236,'DATOS | DATA'!$X$27:$AA$22000,4,FALSE))</f>
        <v>29.5</v>
      </c>
      <c r="AB236" s="210">
        <f ca="1">IF(ISNA(VLOOKUP($X236,'DATOS | DATA'!$X$27:$AB$22000,5,FALSE)),NA(),VLOOKUP($X236,'DATOS | DATA'!$X$27:$AB$22000,5,FALSE))</f>
        <v>30.1875</v>
      </c>
      <c r="AD236" s="63">
        <f t="shared" ca="1" si="40"/>
        <v>45729</v>
      </c>
      <c r="AE236" s="210">
        <f ca="1">IF(ISNA(VLOOKUP($AD236,'DATOS | DATA'!$AD$27:$AF$22000,2,FALSE)),NA(),VLOOKUP($AD236,'DATOS | DATA'!$AD$27:$AF$22000,2,FALSE))</f>
        <v>35.200000000000003</v>
      </c>
      <c r="AF236" s="210">
        <f ca="1">IF(ISNA(VLOOKUP($AD236,'DATOS | DATA'!$AD$27:$AF$22000,3,FALSE)),NA(),VLOOKUP($AD236,'DATOS | DATA'!$AD$27:$AF$22000,3,FALSE))</f>
        <v>68.349999999999994</v>
      </c>
      <c r="AH236" s="63">
        <f t="shared" ca="1" si="41"/>
        <v>45729</v>
      </c>
      <c r="AI236" s="210">
        <f ca="1">IF(ISNA(VLOOKUP($AH236,'DATOS | DATA'!$AH$27:$AK$22000,2,FALSE)),NA(),VLOOKUP($AH236,'DATOS | DATA'!$AH$27:$AK$22000,2,FALSE))</f>
        <v>148.27150518581254</v>
      </c>
      <c r="AJ236" s="210">
        <f ca="1">IF(ISNA(VLOOKUP($AH236,'DATOS | DATA'!$AH$27:$AK$22000,3,FALSE)),NA(),VLOOKUP($AH236,'DATOS | DATA'!$AH$27:$AK$22000,3,FALSE))</f>
        <v>96.257564910151046</v>
      </c>
      <c r="AK236" s="210">
        <f ca="1">IF(ISNA(VLOOKUP($AH236,'DATOS | DATA'!$AH$27:$AK$22000,4,FALSE)),NA(),VLOOKUP($AH236,'DATOS | DATA'!$AH$27:$AK$22000,4,FALSE))</f>
        <v>57.546443314575015</v>
      </c>
      <c r="AM236" s="63">
        <f t="shared" ca="1" si="42"/>
        <v>45729</v>
      </c>
      <c r="AN236" s="217">
        <f ca="1">IF(ISNA(VLOOKUP($AM236,'DATOS | DATA'!$AM$27:$AP$22000,2,FALSE)),NA(),VLOOKUP($AM236,'DATOS | DATA'!$AM$27:$AP$22000,2,FALSE))</f>
        <v>226.04943393023285</v>
      </c>
      <c r="AO236" s="217">
        <f ca="1">IF(ISNA(VLOOKUP($AM236,'DATOS | DATA'!$AM$27:$AP$22000,3,FALSE)),NA(),VLOOKUP($AM236,'DATOS | DATA'!$AM$27:$AP$22000,3,FALSE))</f>
        <v>252.44437265841256</v>
      </c>
      <c r="AP236" s="217">
        <f ca="1">IF(ISNA(VLOOKUP($AM236,'DATOS | DATA'!$AM$27:$AP$22000,4,FALSE)),NA(),VLOOKUP($AM236,'DATOS | DATA'!$AM$27:$AP$22000,4,FALSE))</f>
        <v>187.44442821633797</v>
      </c>
      <c r="AR236" s="63">
        <f t="shared" ca="1" si="43"/>
        <v>45729</v>
      </c>
      <c r="AS236" s="217">
        <f ca="1">IF(ISNA(VLOOKUP($AR236,'DATOS | DATA'!$AR$27:$AT$22000,2,FALSE)),NA(),VLOOKUP($AR236,'DATOS | DATA'!$AR$27:$AT$22000,2,FALSE))</f>
        <v>244.1895329054862</v>
      </c>
      <c r="AT236" s="217">
        <f ca="1">IF(ISNA(VLOOKUP($AR236,'DATOS | DATA'!$AR$27:$AT$22000,3,FALSE)),NA(),VLOOKUP($AR236,'DATOS | DATA'!$AR$27:$AT$22000,3,FALSE))</f>
        <v>86.257514845277171</v>
      </c>
      <c r="AV236" s="63">
        <f t="shared" ca="1" si="45"/>
        <v>45729</v>
      </c>
      <c r="AW236" s="211">
        <f ca="1">IF(ISNA(VLOOKUP(AV236,'DATOS | DATA'!$AV$27:$AW$21786,2,FALSE)),NA(),VLOOKUP(AV236,'DATOS | DATA'!$AV$27:$AW$21786,2,FALSE))</f>
        <v>46142.671267999998</v>
      </c>
      <c r="AY236" s="71">
        <f t="shared" ca="1" si="46"/>
        <v>45729</v>
      </c>
      <c r="AZ236" s="220">
        <f ca="1">IF(ISNA(VLOOKUP($AY236,'DATOS | DATA'!$AY$27:$BE$22000,2,FALSE)),NA(),VLOOKUP($AY236,'DATOS | DATA'!$AY$27:$BE$22000,2,FALSE))</f>
        <v>1441.6343325000003</v>
      </c>
      <c r="BA236" s="220">
        <f ca="1">IF(ISNA(VLOOKUP($AY236,'DATOS | DATA'!$AY$27:$BE$22000,3,FALSE)),NA(),VLOOKUP($AY236,'DATOS | DATA'!$AY$27:$BE$22000,3,FALSE))</f>
        <v>-2559.1277246844493</v>
      </c>
      <c r="BB236" s="220">
        <f ca="1">IF(ISNA(VLOOKUP($AY236,'DATOS | DATA'!$AY$27:$BE$22000,4,FALSE)),NA(),VLOOKUP($AY236,'DATOS | DATA'!$AY$27:$BE$22000,4,FALSE))</f>
        <v>500.88107235749999</v>
      </c>
      <c r="BC236" s="220">
        <f ca="1">IF(ISNA(VLOOKUP($AY236,'DATOS | DATA'!$AY$27:$BE$22000,5,FALSE)),NA(),VLOOKUP($AY236,'DATOS | DATA'!$AY$27:$BE$22000,5,FALSE))</f>
        <v>517.67528904710025</v>
      </c>
      <c r="BD236" s="220">
        <f ca="1">IF(ISNA(VLOOKUP($AY236,'DATOS | DATA'!$AY$27:$BE$22000,6,FALSE)),NA(),VLOOKUP($AY236,'DATOS | DATA'!$AY$27:$BE$22000,6,FALSE))</f>
        <v>-490.27993571204269</v>
      </c>
      <c r="BE236" s="220">
        <f ca="1">IF(ISNA(VLOOKUP($AY236,'DATOS | DATA'!$AY$27:$BE$22000,7,FALSE)),NA(),VLOOKUP($AY236,'DATOS | DATA'!$AY$27:$BE$22000,7,FALSE))</f>
        <v>-589.21696649189289</v>
      </c>
    </row>
    <row r="237" spans="4:57">
      <c r="D237" s="63">
        <f t="shared" ca="1" si="36"/>
        <v>45730</v>
      </c>
      <c r="E237" s="211">
        <f ca="1">IF(ISNA(VLOOKUP($D237,'DATOS | DATA'!$D$27:$G$22000,2,FALSE)),NA(),VLOOKUP($D237,'DATOS | DATA'!$D$27:$G$22000,2,FALSE))</f>
        <v>9900.7939999999999</v>
      </c>
      <c r="F237" s="211">
        <f ca="1">IF(ISNA(VLOOKUP($D237,'DATOS | DATA'!$D$27:$G$22000,3,FALSE)),NA(),VLOOKUP($D237,'DATOS | DATA'!$D$27:$G$22000,3,FALSE))</f>
        <v>20661.47</v>
      </c>
      <c r="G237" s="211">
        <f ca="1">IF(ISNA(VLOOKUP($D237,'DATOS | DATA'!$D$27:$G$22000,4,FALSE)),NA(),VLOOKUP($D237,'DATOS | DATA'!$D$27:$G$22000,4,FALSE))</f>
        <v>30562.263999999999</v>
      </c>
      <c r="I237" s="63">
        <f t="shared" ca="1" si="44"/>
        <v>45730</v>
      </c>
      <c r="J237" s="68">
        <f ca="1">IF(ISNA(VLOOKUP($I237,'DATOS | DATA'!$I$232:$K$21999,2,FALSE)),NA(),IF(VLOOKUP($I237,'DATOS | DATA'!$I$232:$K$21999,2,FALSE)="s/o",NA(),VLOOKUP($I237,'DATOS | DATA'!$I$232:$K$21999,2,FALSE)))</f>
        <v>30.07</v>
      </c>
      <c r="K237" s="68">
        <f ca="1">IF(ISNA(VLOOKUP($I237,'DATOS | DATA'!$I$232:$K$21999,3,FALSE)),NA(),IF(VLOOKUP($I237,'DATOS | DATA'!$I$232:$K$21999,3,FALSE)="s/o",NA(),VLOOKUP($I237,'DATOS | DATA'!$I$232:$K$21999,3,FALSE)))</f>
        <v>31.27</v>
      </c>
      <c r="M237" s="63">
        <f t="shared" ca="1" si="47"/>
        <v>45730</v>
      </c>
      <c r="N237" s="211">
        <f ca="1">IF(ISNA(VLOOKUP($M237,'DATOS | DATA'!$M$27:$O$22000,2,FALSE)),NA(),VLOOKUP($M237,'DATOS | DATA'!$M$27:$O$22000,2,FALSE))</f>
        <v>28091</v>
      </c>
      <c r="O237" s="217">
        <f ca="1">IF(ISNA(VLOOKUP($M237,'DATOS | DATA'!$M$27:$O$22000,3,FALSE)),NA(),VLOOKUP($M237,'DATOS | DATA'!$M$27:$O$22000,3,FALSE))</f>
        <v>1068.5417</v>
      </c>
      <c r="Q237" s="63">
        <f t="shared" ca="1" si="37"/>
        <v>45730</v>
      </c>
      <c r="R237" s="210">
        <f ca="1">IF(ISNA(VLOOKUP($Q237,'DATOS | DATA'!$Q$27:$S$22000,2,FALSE)),NA(),VLOOKUP($Q237,'DATOS | DATA'!$Q$27:$S$22000,2,FALSE))</f>
        <v>183.99130769979925</v>
      </c>
      <c r="S237" s="210">
        <f ca="1">IF(ISNA(VLOOKUP($Q237,'DATOS | DATA'!$Q$27:$S$22000,3,FALSE)),NA(),VLOOKUP($Q237,'DATOS | DATA'!$Q$27:$S$22000,3,FALSE))</f>
        <v>82.980261411474984</v>
      </c>
      <c r="T237" s="57"/>
      <c r="U237" s="63">
        <f t="shared" ca="1" si="38"/>
        <v>45730</v>
      </c>
      <c r="V237" s="217">
        <f ca="1">IF(ISNA(VLOOKUP(U237,'DATOS | DATA'!$U$210:$V$22000,2,FALSE)),NA(),VLOOKUP(U237,'DATOS | DATA'!$U$210:$V$22000,2,FALSE))</f>
        <v>42.662462612048294</v>
      </c>
      <c r="X237" s="63">
        <f t="shared" ca="1" si="39"/>
        <v>45730</v>
      </c>
      <c r="Y237" s="210">
        <f ca="1">IF(ISNA(VLOOKUP($X237,'DATOS | DATA'!$X$27:$AA$22000,2,FALSE)),NA(),VLOOKUP($X237,'DATOS | DATA'!$X$27:$AA$22000,2,FALSE))</f>
        <v>29.25</v>
      </c>
      <c r="Z237" s="210">
        <f ca="1">IF(ISNA(VLOOKUP($X237,'DATOS | DATA'!$X$27:$AA$22000,3,FALSE)),NA(),VLOOKUP($X237,'DATOS | DATA'!$X$27:$AA$22000,3,FALSE))</f>
        <v>23.32</v>
      </c>
      <c r="AA237" s="210">
        <f ca="1">IF(ISNA(VLOOKUP($X237,'DATOS | DATA'!$X$27:$AA$22000,4,FALSE)),NA(),VLOOKUP($X237,'DATOS | DATA'!$X$27:$AA$22000,4,FALSE))</f>
        <v>29.8125</v>
      </c>
      <c r="AB237" s="210">
        <f ca="1">IF(ISNA(VLOOKUP($X237,'DATOS | DATA'!$X$27:$AB$22000,5,FALSE)),NA(),VLOOKUP($X237,'DATOS | DATA'!$X$27:$AB$22000,5,FALSE))</f>
        <v>30.625</v>
      </c>
      <c r="AD237" s="63">
        <f t="shared" ca="1" si="40"/>
        <v>45730</v>
      </c>
      <c r="AE237" s="210">
        <f ca="1">IF(ISNA(VLOOKUP($AD237,'DATOS | DATA'!$AD$27:$AF$22000,2,FALSE)),NA(),VLOOKUP($AD237,'DATOS | DATA'!$AD$27:$AF$22000,2,FALSE))</f>
        <v>35.119999999999997</v>
      </c>
      <c r="AF237" s="210">
        <f ca="1">IF(ISNA(VLOOKUP($AD237,'DATOS | DATA'!$AD$27:$AF$22000,3,FALSE)),NA(),VLOOKUP($AD237,'DATOS | DATA'!$AD$27:$AF$22000,3,FALSE))</f>
        <v>66.13</v>
      </c>
      <c r="AH237" s="63">
        <f t="shared" ca="1" si="41"/>
        <v>45730</v>
      </c>
      <c r="AI237" s="210">
        <f ca="1">IF(ISNA(VLOOKUP($AH237,'DATOS | DATA'!$AH$27:$AK$22000,2,FALSE)),NA(),VLOOKUP($AH237,'DATOS | DATA'!$AH$27:$AK$22000,2,FALSE))</f>
        <v>146.99518583768253</v>
      </c>
      <c r="AJ237" s="210">
        <f ca="1">IF(ISNA(VLOOKUP($AH237,'DATOS | DATA'!$AH$27:$AK$22000,3,FALSE)),NA(),VLOOKUP($AH237,'DATOS | DATA'!$AH$27:$AK$22000,3,FALSE))</f>
        <v>96.169811401435126</v>
      </c>
      <c r="AK237" s="210">
        <f ca="1">IF(ISNA(VLOOKUP($AH237,'DATOS | DATA'!$AH$27:$AK$22000,4,FALSE)),NA(),VLOOKUP($AH237,'DATOS | DATA'!$AH$27:$AK$22000,4,FALSE))</f>
        <v>58.03590038833655</v>
      </c>
      <c r="AM237" s="63">
        <f t="shared" ca="1" si="42"/>
        <v>45730</v>
      </c>
      <c r="AN237" s="217">
        <f ca="1">IF(ISNA(VLOOKUP($AM237,'DATOS | DATA'!$AM$27:$AP$22000,2,FALSE)),NA(),VLOOKUP($AM237,'DATOS | DATA'!$AM$27:$AP$22000,2,FALSE))</f>
        <v>226.09067359452962</v>
      </c>
      <c r="AO237" s="217">
        <f ca="1">IF(ISNA(VLOOKUP($AM237,'DATOS | DATA'!$AM$27:$AP$22000,3,FALSE)),NA(),VLOOKUP($AM237,'DATOS | DATA'!$AM$27:$AP$22000,3,FALSE))</f>
        <v>252.88567554656098</v>
      </c>
      <c r="AP237" s="217">
        <f ca="1">IF(ISNA(VLOOKUP($AM237,'DATOS | DATA'!$AM$27:$AP$22000,4,FALSE)),NA(),VLOOKUP($AM237,'DATOS | DATA'!$AM$27:$AP$22000,4,FALSE))</f>
        <v>187.08850652912514</v>
      </c>
      <c r="AR237" s="63">
        <f t="shared" ca="1" si="43"/>
        <v>45730</v>
      </c>
      <c r="AS237" s="217">
        <f ca="1">IF(ISNA(VLOOKUP($AR237,'DATOS | DATA'!$AR$27:$AT$22000,2,FALSE)),NA(),VLOOKUP($AR237,'DATOS | DATA'!$AR$27:$AT$22000,2,FALSE))</f>
        <v>243.50862777321279</v>
      </c>
      <c r="AT237" s="217">
        <f ca="1">IF(ISNA(VLOOKUP($AR237,'DATOS | DATA'!$AR$27:$AT$22000,3,FALSE)),NA(),VLOOKUP($AR237,'DATOS | DATA'!$AR$27:$AT$22000,3,FALSE))</f>
        <v>85.792972498501243</v>
      </c>
      <c r="AV237" s="63">
        <f t="shared" ca="1" si="45"/>
        <v>45730</v>
      </c>
      <c r="AW237" s="211">
        <f ca="1">IF(ISNA(VLOOKUP(AV237,'DATOS | DATA'!$AV$27:$AW$21786,2,FALSE)),NA(),VLOOKUP(AV237,'DATOS | DATA'!$AV$27:$AW$21786,2,FALSE))</f>
        <v>46150.972623999995</v>
      </c>
      <c r="AY237" s="71">
        <f t="shared" ca="1" si="46"/>
        <v>45730</v>
      </c>
      <c r="AZ237" s="220">
        <f ca="1">IF(ISNA(VLOOKUP($AY237,'DATOS | DATA'!$AY$27:$BE$22000,2,FALSE)),NA(),VLOOKUP($AY237,'DATOS | DATA'!$AY$27:$BE$22000,2,FALSE))</f>
        <v>1316.3333325000003</v>
      </c>
      <c r="BA237" s="220">
        <f ca="1">IF(ISNA(VLOOKUP($AY237,'DATOS | DATA'!$AY$27:$BE$22000,3,FALSE)),NA(),VLOOKUP($AY237,'DATOS | DATA'!$AY$27:$BE$22000,3,FALSE))</f>
        <v>-2413.8584955439992</v>
      </c>
      <c r="BB237" s="220">
        <f ca="1">IF(ISNA(VLOOKUP($AY237,'DATOS | DATA'!$AY$27:$BE$22000,4,FALSE)),NA(),VLOOKUP($AY237,'DATOS | DATA'!$AY$27:$BE$22000,4,FALSE))</f>
        <v>151.86930767727006</v>
      </c>
      <c r="BC237" s="220">
        <f ca="1">IF(ISNA(VLOOKUP($AY237,'DATOS | DATA'!$AY$27:$BE$22000,5,FALSE)),NA(),VLOOKUP($AY237,'DATOS | DATA'!$AY$27:$BE$22000,5,FALSE))</f>
        <v>1568.0255629579904</v>
      </c>
      <c r="BD237" s="220">
        <f ca="1">IF(ISNA(VLOOKUP($AY237,'DATOS | DATA'!$AY$27:$BE$22000,6,FALSE)),NA(),VLOOKUP($AY237,'DATOS | DATA'!$AY$27:$BE$22000,6,FALSE))</f>
        <v>-496.97135126456101</v>
      </c>
      <c r="BE237" s="220">
        <f ca="1">IF(ISNA(VLOOKUP($AY237,'DATOS | DATA'!$AY$27:$BE$22000,7,FALSE)),NA(),VLOOKUP($AY237,'DATOS | DATA'!$AY$27:$BE$22000,7,FALSE))</f>
        <v>125.39835632669926</v>
      </c>
    </row>
    <row r="238" spans="4:57">
      <c r="D238" s="63">
        <f t="shared" ca="1" si="36"/>
        <v>45731</v>
      </c>
      <c r="E238" s="211">
        <f ca="1">IF(ISNA(VLOOKUP($D238,'DATOS | DATA'!$D$27:$G$22000,2,FALSE)),NA(),VLOOKUP($D238,'DATOS | DATA'!$D$27:$G$22000,2,FALSE))</f>
        <v>9900.7939999999999</v>
      </c>
      <c r="F238" s="211">
        <f ca="1">IF(ISNA(VLOOKUP($D238,'DATOS | DATA'!$D$27:$G$22000,3,FALSE)),NA(),VLOOKUP($D238,'DATOS | DATA'!$D$27:$G$22000,3,FALSE))</f>
        <v>20661.47</v>
      </c>
      <c r="G238" s="211">
        <f ca="1">IF(ISNA(VLOOKUP($D238,'DATOS | DATA'!$D$27:$G$22000,4,FALSE)),NA(),VLOOKUP($D238,'DATOS | DATA'!$D$27:$G$22000,4,FALSE))</f>
        <v>30562.263999999999</v>
      </c>
      <c r="I238" s="63">
        <f t="shared" ca="1" si="44"/>
        <v>45731</v>
      </c>
      <c r="J238" s="68" t="e">
        <f ca="1">IF(ISNA(VLOOKUP($I238,'DATOS | DATA'!$I$232:$K$21999,2,FALSE)),NA(),IF(VLOOKUP($I238,'DATOS | DATA'!$I$232:$K$21999,2,FALSE)="s/o",NA(),VLOOKUP($I238,'DATOS | DATA'!$I$232:$K$21999,2,FALSE)))</f>
        <v>#N/A</v>
      </c>
      <c r="K238" s="68" t="e">
        <f ca="1">IF(ISNA(VLOOKUP($I238,'DATOS | DATA'!$I$232:$K$21999,3,FALSE)),NA(),IF(VLOOKUP($I238,'DATOS | DATA'!$I$232:$K$21999,3,FALSE)="s/o",NA(),VLOOKUP($I238,'DATOS | DATA'!$I$232:$K$21999,3,FALSE)))</f>
        <v>#N/A</v>
      </c>
      <c r="M238" s="63">
        <f t="shared" ca="1" si="47"/>
        <v>45731</v>
      </c>
      <c r="N238" s="211">
        <f ca="1">IF(ISNA(VLOOKUP($M238,'DATOS | DATA'!$M$27:$O$22000,2,FALSE)),NA(),VLOOKUP($M238,'DATOS | DATA'!$M$27:$O$22000,2,FALSE))</f>
        <v>28091</v>
      </c>
      <c r="O238" s="217">
        <f ca="1">IF(ISNA(VLOOKUP($M238,'DATOS | DATA'!$M$27:$O$22000,3,FALSE)),NA(),VLOOKUP($M238,'DATOS | DATA'!$M$27:$O$22000,3,FALSE))</f>
        <v>1068.5417</v>
      </c>
      <c r="Q238" s="63">
        <f t="shared" ca="1" si="37"/>
        <v>45731</v>
      </c>
      <c r="R238" s="210">
        <f ca="1">IF(ISNA(VLOOKUP($Q238,'DATOS | DATA'!$Q$27:$S$22000,2,FALSE)),NA(),VLOOKUP($Q238,'DATOS | DATA'!$Q$27:$S$22000,2,FALSE))</f>
        <v>183.98943898828955</v>
      </c>
      <c r="S238" s="210">
        <f ca="1">IF(ISNA(VLOOKUP($Q238,'DATOS | DATA'!$Q$27:$S$22000,3,FALSE)),NA(),VLOOKUP($Q238,'DATOS | DATA'!$Q$27:$S$22000,3,FALSE))</f>
        <v>83.199936747550126</v>
      </c>
      <c r="T238" s="57"/>
      <c r="U238" s="63">
        <f t="shared" ca="1" si="38"/>
        <v>45731</v>
      </c>
      <c r="V238" s="217">
        <f ca="1">IF(ISNA(VLOOKUP(U238,'DATOS | DATA'!$U$210:$V$22000,2,FALSE)),NA(),VLOOKUP(U238,'DATOS | DATA'!$U$210:$V$22000,2,FALSE))</f>
        <v>42.662462612048294</v>
      </c>
      <c r="X238" s="63">
        <f t="shared" ca="1" si="39"/>
        <v>45731</v>
      </c>
      <c r="Y238" s="210" t="e">
        <f ca="1">IF(ISNA(VLOOKUP($X238,'DATOS | DATA'!$X$27:$AA$22000,2,FALSE)),NA(),VLOOKUP($X238,'DATOS | DATA'!$X$27:$AA$22000,2,FALSE))</f>
        <v>#N/A</v>
      </c>
      <c r="Z238" s="210" t="e">
        <f ca="1">IF(ISNA(VLOOKUP($X238,'DATOS | DATA'!$X$27:$AA$22000,3,FALSE)),NA(),VLOOKUP($X238,'DATOS | DATA'!$X$27:$AA$22000,3,FALSE))</f>
        <v>#N/A</v>
      </c>
      <c r="AA238" s="210" t="e">
        <f ca="1">IF(ISNA(VLOOKUP($X238,'DATOS | DATA'!$X$27:$AA$22000,4,FALSE)),NA(),VLOOKUP($X238,'DATOS | DATA'!$X$27:$AA$22000,4,FALSE))</f>
        <v>#N/A</v>
      </c>
      <c r="AB238" s="210" t="e">
        <f ca="1">IF(ISNA(VLOOKUP($X238,'DATOS | DATA'!$X$27:$AB$22000,5,FALSE)),NA(),VLOOKUP($X238,'DATOS | DATA'!$X$27:$AB$22000,5,FALSE))</f>
        <v>#N/A</v>
      </c>
      <c r="AD238" s="63">
        <f t="shared" ca="1" si="40"/>
        <v>45731</v>
      </c>
      <c r="AE238" s="210" t="e">
        <f ca="1">IF(ISNA(VLOOKUP($AD238,'DATOS | DATA'!$AD$27:$AF$22000,2,FALSE)),NA(),VLOOKUP($AD238,'DATOS | DATA'!$AD$27:$AF$22000,2,FALSE))</f>
        <v>#N/A</v>
      </c>
      <c r="AF238" s="210" t="e">
        <f ca="1">IF(ISNA(VLOOKUP($AD238,'DATOS | DATA'!$AD$27:$AF$22000,3,FALSE)),NA(),VLOOKUP($AD238,'DATOS | DATA'!$AD$27:$AF$22000,3,FALSE))</f>
        <v>#N/A</v>
      </c>
      <c r="AH238" s="63">
        <f t="shared" ca="1" si="41"/>
        <v>45731</v>
      </c>
      <c r="AI238" s="210">
        <f ca="1">IF(ISNA(VLOOKUP($AH238,'DATOS | DATA'!$AH$27:$AK$22000,2,FALSE)),NA(),VLOOKUP($AH238,'DATOS | DATA'!$AH$27:$AK$22000,2,FALSE))</f>
        <v>145.55659642173632</v>
      </c>
      <c r="AJ238" s="210">
        <f ca="1">IF(ISNA(VLOOKUP($AH238,'DATOS | DATA'!$AH$27:$AK$22000,3,FALSE)),NA(),VLOOKUP($AH238,'DATOS | DATA'!$AH$27:$AK$22000,3,FALSE))</f>
        <v>95.882396683040014</v>
      </c>
      <c r="AK238" s="210">
        <f ca="1">IF(ISNA(VLOOKUP($AH238,'DATOS | DATA'!$AH$27:$AK$22000,4,FALSE)),NA(),VLOOKUP($AH238,'DATOS | DATA'!$AH$27:$AK$22000,4,FALSE))</f>
        <v>58.31331706027327</v>
      </c>
      <c r="AM238" s="63">
        <f t="shared" ca="1" si="42"/>
        <v>45731</v>
      </c>
      <c r="AN238" s="217">
        <f ca="1">IF(ISNA(VLOOKUP($AM238,'DATOS | DATA'!$AM$27:$AP$22000,2,FALSE)),NA(),VLOOKUP($AM238,'DATOS | DATA'!$AM$27:$AP$22000,2,FALSE))</f>
        <v>225.97523918572179</v>
      </c>
      <c r="AO238" s="217">
        <f ca="1">IF(ISNA(VLOOKUP($AM238,'DATOS | DATA'!$AM$27:$AP$22000,3,FALSE)),NA(),VLOOKUP($AM238,'DATOS | DATA'!$AM$27:$AP$22000,3,FALSE))</f>
        <v>252.63514982182079</v>
      </c>
      <c r="AP238" s="217">
        <f ca="1">IF(ISNA(VLOOKUP($AM238,'DATOS | DATA'!$AM$27:$AP$22000,4,FALSE)),NA(),VLOOKUP($AM238,'DATOS | DATA'!$AM$27:$AP$22000,4,FALSE))</f>
        <v>186.9987469825121</v>
      </c>
      <c r="AR238" s="63">
        <f t="shared" ca="1" si="43"/>
        <v>45731</v>
      </c>
      <c r="AS238" s="217">
        <f ca="1">IF(ISNA(VLOOKUP($AR238,'DATOS | DATA'!$AR$27:$AT$22000,2,FALSE)),NA(),VLOOKUP($AR238,'DATOS | DATA'!$AR$27:$AT$22000,2,FALSE))</f>
        <v>242.53265711282762</v>
      </c>
      <c r="AT238" s="217">
        <f ca="1">IF(ISNA(VLOOKUP($AR238,'DATOS | DATA'!$AR$27:$AT$22000,3,FALSE)),NA(),VLOOKUP($AR238,'DATOS | DATA'!$AR$27:$AT$22000,3,FALSE))</f>
        <v>85.334330358602202</v>
      </c>
      <c r="AV238" s="63">
        <f t="shared" ca="1" si="45"/>
        <v>45731</v>
      </c>
      <c r="AW238" s="211">
        <f ca="1">IF(ISNA(VLOOKUP(AV238,'DATOS | DATA'!$AV$27:$AW$21786,2,FALSE)),NA(),VLOOKUP(AV238,'DATOS | DATA'!$AV$27:$AW$21786,2,FALSE))</f>
        <v>46150.972623999995</v>
      </c>
      <c r="AY238" s="71">
        <f t="shared" ca="1" si="46"/>
        <v>45731</v>
      </c>
      <c r="AZ238" s="220" t="e">
        <f ca="1">IF(ISNA(VLOOKUP($AY238,'DATOS | DATA'!$AY$27:$BE$22000,2,FALSE)),NA(),VLOOKUP($AY238,'DATOS | DATA'!$AY$27:$BE$22000,2,FALSE))</f>
        <v>#N/A</v>
      </c>
      <c r="BA238" s="220" t="e">
        <f ca="1">IF(ISNA(VLOOKUP($AY238,'DATOS | DATA'!$AY$27:$BE$22000,3,FALSE)),NA(),VLOOKUP($AY238,'DATOS | DATA'!$AY$27:$BE$22000,3,FALSE))</f>
        <v>#N/A</v>
      </c>
      <c r="BB238" s="220" t="e">
        <f ca="1">IF(ISNA(VLOOKUP($AY238,'DATOS | DATA'!$AY$27:$BE$22000,4,FALSE)),NA(),VLOOKUP($AY238,'DATOS | DATA'!$AY$27:$BE$22000,4,FALSE))</f>
        <v>#N/A</v>
      </c>
      <c r="BC238" s="220" t="e">
        <f ca="1">IF(ISNA(VLOOKUP($AY238,'DATOS | DATA'!$AY$27:$BE$22000,5,FALSE)),NA(),VLOOKUP($AY238,'DATOS | DATA'!$AY$27:$BE$22000,5,FALSE))</f>
        <v>#N/A</v>
      </c>
      <c r="BD238" s="220" t="e">
        <f ca="1">IF(ISNA(VLOOKUP($AY238,'DATOS | DATA'!$AY$27:$BE$22000,6,FALSE)),NA(),VLOOKUP($AY238,'DATOS | DATA'!$AY$27:$BE$22000,6,FALSE))</f>
        <v>#N/A</v>
      </c>
      <c r="BE238" s="220" t="e">
        <f ca="1">IF(ISNA(VLOOKUP($AY238,'DATOS | DATA'!$AY$27:$BE$22000,7,FALSE)),NA(),VLOOKUP($AY238,'DATOS | DATA'!$AY$27:$BE$22000,7,FALSE))</f>
        <v>#N/A</v>
      </c>
    </row>
    <row r="239" spans="4:57">
      <c r="D239" s="63">
        <f t="shared" ca="1" si="36"/>
        <v>45732</v>
      </c>
      <c r="E239" s="211">
        <f ca="1">IF(ISNA(VLOOKUP($D239,'DATOS | DATA'!$D$27:$G$22000,2,FALSE)),NA(),VLOOKUP($D239,'DATOS | DATA'!$D$27:$G$22000,2,FALSE))</f>
        <v>9900.7939999999999</v>
      </c>
      <c r="F239" s="211">
        <f ca="1">IF(ISNA(VLOOKUP($D239,'DATOS | DATA'!$D$27:$G$22000,3,FALSE)),NA(),VLOOKUP($D239,'DATOS | DATA'!$D$27:$G$22000,3,FALSE))</f>
        <v>20661.47</v>
      </c>
      <c r="G239" s="211">
        <f ca="1">IF(ISNA(VLOOKUP($D239,'DATOS | DATA'!$D$27:$G$22000,4,FALSE)),NA(),VLOOKUP($D239,'DATOS | DATA'!$D$27:$G$22000,4,FALSE))</f>
        <v>30562.263999999999</v>
      </c>
      <c r="I239" s="63">
        <f t="shared" ca="1" si="44"/>
        <v>45732</v>
      </c>
      <c r="J239" s="68" t="e">
        <f ca="1">IF(ISNA(VLOOKUP($I239,'DATOS | DATA'!$I$232:$K$21999,2,FALSE)),NA(),IF(VLOOKUP($I239,'DATOS | DATA'!$I$232:$K$21999,2,FALSE)="s/o",NA(),VLOOKUP($I239,'DATOS | DATA'!$I$232:$K$21999,2,FALSE)))</f>
        <v>#N/A</v>
      </c>
      <c r="K239" s="68" t="e">
        <f ca="1">IF(ISNA(VLOOKUP($I239,'DATOS | DATA'!$I$232:$K$21999,3,FALSE)),NA(),IF(VLOOKUP($I239,'DATOS | DATA'!$I$232:$K$21999,3,FALSE)="s/o",NA(),VLOOKUP($I239,'DATOS | DATA'!$I$232:$K$21999,3,FALSE)))</f>
        <v>#N/A</v>
      </c>
      <c r="M239" s="63">
        <f t="shared" ca="1" si="47"/>
        <v>45732</v>
      </c>
      <c r="N239" s="211">
        <f ca="1">IF(ISNA(VLOOKUP($M239,'DATOS | DATA'!$M$27:$O$22000,2,FALSE)),NA(),VLOOKUP($M239,'DATOS | DATA'!$M$27:$O$22000,2,FALSE))</f>
        <v>28091</v>
      </c>
      <c r="O239" s="217">
        <f ca="1">IF(ISNA(VLOOKUP($M239,'DATOS | DATA'!$M$27:$O$22000,3,FALSE)),NA(),VLOOKUP($M239,'DATOS | DATA'!$M$27:$O$22000,3,FALSE))</f>
        <v>1068.5417</v>
      </c>
      <c r="Q239" s="63">
        <f t="shared" ca="1" si="37"/>
        <v>45732</v>
      </c>
      <c r="R239" s="210">
        <f ca="1">IF(ISNA(VLOOKUP($Q239,'DATOS | DATA'!$Q$27:$S$22000,2,FALSE)),NA(),VLOOKUP($Q239,'DATOS | DATA'!$Q$27:$S$22000,2,FALSE))</f>
        <v>183.94183542296494</v>
      </c>
      <c r="S239" s="210">
        <f ca="1">IF(ISNA(VLOOKUP($Q239,'DATOS | DATA'!$Q$27:$S$22000,3,FALSE)),NA(),VLOOKUP($Q239,'DATOS | DATA'!$Q$27:$S$22000,3,FALSE))</f>
        <v>83.308222126380556</v>
      </c>
      <c r="T239" s="57"/>
      <c r="U239" s="63">
        <f t="shared" ca="1" si="38"/>
        <v>45732</v>
      </c>
      <c r="V239" s="217">
        <f ca="1">IF(ISNA(VLOOKUP(U239,'DATOS | DATA'!$U$210:$V$22000,2,FALSE)),NA(),VLOOKUP(U239,'DATOS | DATA'!$U$210:$V$22000,2,FALSE))</f>
        <v>42.662462612048294</v>
      </c>
      <c r="X239" s="63">
        <f t="shared" ca="1" si="39"/>
        <v>45732</v>
      </c>
      <c r="Y239" s="210" t="e">
        <f ca="1">IF(ISNA(VLOOKUP($X239,'DATOS | DATA'!$X$27:$AA$22000,2,FALSE)),NA(),VLOOKUP($X239,'DATOS | DATA'!$X$27:$AA$22000,2,FALSE))</f>
        <v>#N/A</v>
      </c>
      <c r="Z239" s="210" t="e">
        <f ca="1">IF(ISNA(VLOOKUP($X239,'DATOS | DATA'!$X$27:$AA$22000,3,FALSE)),NA(),VLOOKUP($X239,'DATOS | DATA'!$X$27:$AA$22000,3,FALSE))</f>
        <v>#N/A</v>
      </c>
      <c r="AA239" s="210" t="e">
        <f ca="1">IF(ISNA(VLOOKUP($X239,'DATOS | DATA'!$X$27:$AA$22000,4,FALSE)),NA(),VLOOKUP($X239,'DATOS | DATA'!$X$27:$AA$22000,4,FALSE))</f>
        <v>#N/A</v>
      </c>
      <c r="AB239" s="210" t="e">
        <f ca="1">IF(ISNA(VLOOKUP($X239,'DATOS | DATA'!$X$27:$AB$22000,5,FALSE)),NA(),VLOOKUP($X239,'DATOS | DATA'!$X$27:$AB$22000,5,FALSE))</f>
        <v>#N/A</v>
      </c>
      <c r="AD239" s="63">
        <f t="shared" ca="1" si="40"/>
        <v>45732</v>
      </c>
      <c r="AE239" s="210" t="e">
        <f ca="1">IF(ISNA(VLOOKUP($AD239,'DATOS | DATA'!$AD$27:$AF$22000,2,FALSE)),NA(),VLOOKUP($AD239,'DATOS | DATA'!$AD$27:$AF$22000,2,FALSE))</f>
        <v>#N/A</v>
      </c>
      <c r="AF239" s="210" t="e">
        <f ca="1">IF(ISNA(VLOOKUP($AD239,'DATOS | DATA'!$AD$27:$AF$22000,3,FALSE)),NA(),VLOOKUP($AD239,'DATOS | DATA'!$AD$27:$AF$22000,3,FALSE))</f>
        <v>#N/A</v>
      </c>
      <c r="AH239" s="63">
        <f t="shared" ca="1" si="41"/>
        <v>45732</v>
      </c>
      <c r="AI239" s="210">
        <f ca="1">IF(ISNA(VLOOKUP($AH239,'DATOS | DATA'!$AH$27:$AK$22000,2,FALSE)),NA(),VLOOKUP($AH239,'DATOS | DATA'!$AH$27:$AK$22000,2,FALSE))</f>
        <v>144.14922143456863</v>
      </c>
      <c r="AJ239" s="210">
        <f ca="1">IF(ISNA(VLOOKUP($AH239,'DATOS | DATA'!$AH$27:$AK$22000,3,FALSE)),NA(),VLOOKUP($AH239,'DATOS | DATA'!$AH$27:$AK$22000,3,FALSE))</f>
        <v>95.519412266707789</v>
      </c>
      <c r="AK239" s="210">
        <f ca="1">IF(ISNA(VLOOKUP($AH239,'DATOS | DATA'!$AH$27:$AK$22000,4,FALSE)),NA(),VLOOKUP($AH239,'DATOS | DATA'!$AH$27:$AK$22000,4,FALSE))</f>
        <v>58.462093178636508</v>
      </c>
      <c r="AM239" s="63">
        <f t="shared" ca="1" si="42"/>
        <v>45732</v>
      </c>
      <c r="AN239" s="217">
        <f ca="1">IF(ISNA(VLOOKUP($AM239,'DATOS | DATA'!$AM$27:$AP$22000,2,FALSE)),NA(),VLOOKUP($AM239,'DATOS | DATA'!$AM$27:$AP$22000,2,FALSE))</f>
        <v>225.9639659363379</v>
      </c>
      <c r="AO239" s="217">
        <f ca="1">IF(ISNA(VLOOKUP($AM239,'DATOS | DATA'!$AM$27:$AP$22000,3,FALSE)),NA(),VLOOKUP($AM239,'DATOS | DATA'!$AM$27:$AP$22000,3,FALSE))</f>
        <v>252.47616998398206</v>
      </c>
      <c r="AP239" s="217">
        <f ca="1">IF(ISNA(VLOOKUP($AM239,'DATOS | DATA'!$AM$27:$AP$22000,4,FALSE)),NA(),VLOOKUP($AM239,'DATOS | DATA'!$AM$27:$AP$22000,4,FALSE))</f>
        <v>187.03946361924886</v>
      </c>
      <c r="AR239" s="63">
        <f t="shared" ca="1" si="43"/>
        <v>45732</v>
      </c>
      <c r="AS239" s="217">
        <f ca="1">IF(ISNA(VLOOKUP($AR239,'DATOS | DATA'!$AR$27:$AT$22000,2,FALSE)),NA(),VLOOKUP($AR239,'DATOS | DATA'!$AR$27:$AT$22000,2,FALSE))</f>
        <v>241.58802095005686</v>
      </c>
      <c r="AT239" s="217">
        <f ca="1">IF(ISNA(VLOOKUP($AR239,'DATOS | DATA'!$AR$27:$AT$22000,3,FALSE)),NA(),VLOOKUP($AR239,'DATOS | DATA'!$AR$27:$AT$22000,3,FALSE))</f>
        <v>84.882437546540459</v>
      </c>
      <c r="AV239" s="63">
        <f t="shared" ca="1" si="45"/>
        <v>45732</v>
      </c>
      <c r="AW239" s="211">
        <f ca="1">IF(ISNA(VLOOKUP(AV239,'DATOS | DATA'!$AV$27:$AW$21786,2,FALSE)),NA(),VLOOKUP(AV239,'DATOS | DATA'!$AV$27:$AW$21786,2,FALSE))</f>
        <v>46150.972623999995</v>
      </c>
      <c r="AY239" s="71">
        <f t="shared" ca="1" si="46"/>
        <v>45732</v>
      </c>
      <c r="AZ239" s="220" t="e">
        <f ca="1">IF(ISNA(VLOOKUP($AY239,'DATOS | DATA'!$AY$27:$BE$22000,2,FALSE)),NA(),VLOOKUP($AY239,'DATOS | DATA'!$AY$27:$BE$22000,2,FALSE))</f>
        <v>#N/A</v>
      </c>
      <c r="BA239" s="220" t="e">
        <f ca="1">IF(ISNA(VLOOKUP($AY239,'DATOS | DATA'!$AY$27:$BE$22000,3,FALSE)),NA(),VLOOKUP($AY239,'DATOS | DATA'!$AY$27:$BE$22000,3,FALSE))</f>
        <v>#N/A</v>
      </c>
      <c r="BB239" s="220" t="e">
        <f ca="1">IF(ISNA(VLOOKUP($AY239,'DATOS | DATA'!$AY$27:$BE$22000,4,FALSE)),NA(),VLOOKUP($AY239,'DATOS | DATA'!$AY$27:$BE$22000,4,FALSE))</f>
        <v>#N/A</v>
      </c>
      <c r="BC239" s="220" t="e">
        <f ca="1">IF(ISNA(VLOOKUP($AY239,'DATOS | DATA'!$AY$27:$BE$22000,5,FALSE)),NA(),VLOOKUP($AY239,'DATOS | DATA'!$AY$27:$BE$22000,5,FALSE))</f>
        <v>#N/A</v>
      </c>
      <c r="BD239" s="220" t="e">
        <f ca="1">IF(ISNA(VLOOKUP($AY239,'DATOS | DATA'!$AY$27:$BE$22000,6,FALSE)),NA(),VLOOKUP($AY239,'DATOS | DATA'!$AY$27:$BE$22000,6,FALSE))</f>
        <v>#N/A</v>
      </c>
      <c r="BE239" s="220" t="e">
        <f ca="1">IF(ISNA(VLOOKUP($AY239,'DATOS | DATA'!$AY$27:$BE$22000,7,FALSE)),NA(),VLOOKUP($AY239,'DATOS | DATA'!$AY$27:$BE$22000,7,FALSE))</f>
        <v>#N/A</v>
      </c>
    </row>
    <row r="240" spans="4:57">
      <c r="D240" s="63">
        <f t="shared" ca="1" si="36"/>
        <v>45733</v>
      </c>
      <c r="E240" s="211">
        <f ca="1">IF(ISNA(VLOOKUP($D240,'DATOS | DATA'!$D$27:$G$22000,2,FALSE)),NA(),VLOOKUP($D240,'DATOS | DATA'!$D$27:$G$22000,2,FALSE))</f>
        <v>9546.7939999999999</v>
      </c>
      <c r="F240" s="211">
        <f ca="1">IF(ISNA(VLOOKUP($D240,'DATOS | DATA'!$D$27:$G$22000,3,FALSE)),NA(),VLOOKUP($D240,'DATOS | DATA'!$D$27:$G$22000,3,FALSE))</f>
        <v>20668.873</v>
      </c>
      <c r="G240" s="211">
        <f ca="1">IF(ISNA(VLOOKUP($D240,'DATOS | DATA'!$D$27:$G$22000,4,FALSE)),NA(),VLOOKUP($D240,'DATOS | DATA'!$D$27:$G$22000,4,FALSE))</f>
        <v>30215.667000000001</v>
      </c>
      <c r="I240" s="63">
        <f t="shared" ca="1" si="44"/>
        <v>45733</v>
      </c>
      <c r="J240" s="68">
        <f ca="1">IF(ISNA(VLOOKUP($I240,'DATOS | DATA'!$I$232:$K$21999,2,FALSE)),NA(),IF(VLOOKUP($I240,'DATOS | DATA'!$I$232:$K$21999,2,FALSE)="s/o",NA(),VLOOKUP($I240,'DATOS | DATA'!$I$232:$K$21999,2,FALSE)))</f>
        <v>30.92</v>
      </c>
      <c r="K240" s="68">
        <f ca="1">IF(ISNA(VLOOKUP($I240,'DATOS | DATA'!$I$232:$K$21999,3,FALSE)),NA(),IF(VLOOKUP($I240,'DATOS | DATA'!$I$232:$K$21999,3,FALSE)="s/o",NA(),VLOOKUP($I240,'DATOS | DATA'!$I$232:$K$21999,3,FALSE)))</f>
        <v>31.56</v>
      </c>
      <c r="M240" s="63">
        <f t="shared" ca="1" si="47"/>
        <v>45733</v>
      </c>
      <c r="N240" s="211">
        <f ca="1">IF(ISNA(VLOOKUP($M240,'DATOS | DATA'!$M$27:$O$22000,2,FALSE)),NA(),VLOOKUP($M240,'DATOS | DATA'!$M$27:$O$22000,2,FALSE))</f>
        <v>27338</v>
      </c>
      <c r="O240" s="217">
        <f ca="1">IF(ISNA(VLOOKUP($M240,'DATOS | DATA'!$M$27:$O$22000,3,FALSE)),NA(),VLOOKUP($M240,'DATOS | DATA'!$M$27:$O$22000,3,FALSE))</f>
        <v>1068.9167</v>
      </c>
      <c r="Q240" s="63">
        <f t="shared" ca="1" si="37"/>
        <v>45733</v>
      </c>
      <c r="R240" s="210">
        <f ca="1">IF(ISNA(VLOOKUP($Q240,'DATOS | DATA'!$Q$27:$S$22000,2,FALSE)),NA(),VLOOKUP($Q240,'DATOS | DATA'!$Q$27:$S$22000,2,FALSE))</f>
        <v>183.79088049637284</v>
      </c>
      <c r="S240" s="210">
        <f ca="1">IF(ISNA(VLOOKUP($Q240,'DATOS | DATA'!$Q$27:$S$22000,3,FALSE)),NA(),VLOOKUP($Q240,'DATOS | DATA'!$Q$27:$S$22000,3,FALSE))</f>
        <v>83.245212706233502</v>
      </c>
      <c r="T240" s="57"/>
      <c r="U240" s="63">
        <f t="shared" ca="1" si="38"/>
        <v>45733</v>
      </c>
      <c r="V240" s="217">
        <f ca="1">IF(ISNA(VLOOKUP(U240,'DATOS | DATA'!$U$210:$V$22000,2,FALSE)),NA(),VLOOKUP(U240,'DATOS | DATA'!$U$210:$V$22000,2,FALSE))</f>
        <v>43.217113772775342</v>
      </c>
      <c r="X240" s="63">
        <f t="shared" ca="1" si="39"/>
        <v>45733</v>
      </c>
      <c r="Y240" s="210">
        <f ca="1">IF(ISNA(VLOOKUP($X240,'DATOS | DATA'!$X$27:$AA$22000,2,FALSE)),NA(),VLOOKUP($X240,'DATOS | DATA'!$X$27:$AA$22000,2,FALSE))</f>
        <v>29.25</v>
      </c>
      <c r="Z240" s="210">
        <f ca="1">IF(ISNA(VLOOKUP($X240,'DATOS | DATA'!$X$27:$AA$22000,3,FALSE)),NA(),VLOOKUP($X240,'DATOS | DATA'!$X$27:$AA$22000,3,FALSE))</f>
        <v>22.83</v>
      </c>
      <c r="AA240" s="210">
        <f ca="1">IF(ISNA(VLOOKUP($X240,'DATOS | DATA'!$X$27:$AA$22000,4,FALSE)),NA(),VLOOKUP($X240,'DATOS | DATA'!$X$27:$AA$22000,4,FALSE))</f>
        <v>29.9375</v>
      </c>
      <c r="AB240" s="210">
        <f ca="1">IF(ISNA(VLOOKUP($X240,'DATOS | DATA'!$X$27:$AB$22000,5,FALSE)),NA(),VLOOKUP($X240,'DATOS | DATA'!$X$27:$AB$22000,5,FALSE))</f>
        <v>30.8125</v>
      </c>
      <c r="AD240" s="63">
        <f t="shared" ca="1" si="40"/>
        <v>45733</v>
      </c>
      <c r="AE240" s="210">
        <f ca="1">IF(ISNA(VLOOKUP($AD240,'DATOS | DATA'!$AD$27:$AF$22000,2,FALSE)),NA(),VLOOKUP($AD240,'DATOS | DATA'!$AD$27:$AF$22000,2,FALSE))</f>
        <v>35.32</v>
      </c>
      <c r="AF240" s="210">
        <f ca="1">IF(ISNA(VLOOKUP($AD240,'DATOS | DATA'!$AD$27:$AF$22000,3,FALSE)),NA(),VLOOKUP($AD240,'DATOS | DATA'!$AD$27:$AF$22000,3,FALSE))</f>
        <v>67.150000000000006</v>
      </c>
      <c r="AH240" s="63">
        <f t="shared" ca="1" si="41"/>
        <v>45733</v>
      </c>
      <c r="AI240" s="210">
        <f ca="1">IF(ISNA(VLOOKUP($AH240,'DATOS | DATA'!$AH$27:$AK$22000,2,FALSE)),NA(),VLOOKUP($AH240,'DATOS | DATA'!$AH$27:$AK$22000,2,FALSE))</f>
        <v>142.78272528128105</v>
      </c>
      <c r="AJ240" s="210">
        <f ca="1">IF(ISNA(VLOOKUP($AH240,'DATOS | DATA'!$AH$27:$AK$22000,3,FALSE)),NA(),VLOOKUP($AH240,'DATOS | DATA'!$AH$27:$AK$22000,3,FALSE))</f>
        <v>95.005866640676629</v>
      </c>
      <c r="AK240" s="210">
        <f ca="1">IF(ISNA(VLOOKUP($AH240,'DATOS | DATA'!$AH$27:$AK$22000,4,FALSE)),NA(),VLOOKUP($AH240,'DATOS | DATA'!$AH$27:$AK$22000,4,FALSE))</f>
        <v>58.395687275729394</v>
      </c>
      <c r="AM240" s="63">
        <f t="shared" ca="1" si="42"/>
        <v>45733</v>
      </c>
      <c r="AN240" s="217">
        <f ca="1">IF(ISNA(VLOOKUP($AM240,'DATOS | DATA'!$AM$27:$AP$22000,2,FALSE)),NA(),VLOOKUP($AM240,'DATOS | DATA'!$AM$27:$AP$22000,2,FALSE))</f>
        <v>225.91157333044239</v>
      </c>
      <c r="AO240" s="217">
        <f ca="1">IF(ISNA(VLOOKUP($AM240,'DATOS | DATA'!$AM$27:$AP$22000,3,FALSE)),NA(),VLOOKUP($AM240,'DATOS | DATA'!$AM$27:$AP$22000,3,FALSE))</f>
        <v>252.39237708774493</v>
      </c>
      <c r="AP240" s="217">
        <f ca="1">IF(ISNA(VLOOKUP($AM240,'DATOS | DATA'!$AM$27:$AP$22000,4,FALSE)),NA(),VLOOKUP($AM240,'DATOS | DATA'!$AM$27:$AP$22000,4,FALSE))</f>
        <v>186.9318627241166</v>
      </c>
      <c r="AR240" s="63">
        <f t="shared" ca="1" si="43"/>
        <v>45733</v>
      </c>
      <c r="AS240" s="217">
        <f ca="1">IF(ISNA(VLOOKUP($AR240,'DATOS | DATA'!$AR$27:$AT$22000,2,FALSE)),NA(),VLOOKUP($AR240,'DATOS | DATA'!$AR$27:$AT$22000,2,FALSE))</f>
        <v>240.79002800287461</v>
      </c>
      <c r="AT240" s="217">
        <f ca="1">IF(ISNA(VLOOKUP($AR240,'DATOS | DATA'!$AR$27:$AT$22000,3,FALSE)),NA(),VLOOKUP($AR240,'DATOS | DATA'!$AR$27:$AT$22000,3,FALSE))</f>
        <v>84.437245973779909</v>
      </c>
      <c r="AV240" s="63">
        <f t="shared" ca="1" si="45"/>
        <v>45733</v>
      </c>
      <c r="AW240" s="211">
        <f ca="1">IF(ISNA(VLOOKUP(AV240,'DATOS | DATA'!$AV$27:$AW$21786,2,FALSE)),NA(),VLOOKUP(AV240,'DATOS | DATA'!$AV$27:$AW$21786,2,FALSE))</f>
        <v>45435.594744000002</v>
      </c>
      <c r="AY240" s="71">
        <f t="shared" ca="1" si="46"/>
        <v>45733</v>
      </c>
      <c r="AZ240" s="220">
        <f ca="1">IF(ISNA(VLOOKUP($AY240,'DATOS | DATA'!$AY$27:$BE$22000,2,FALSE)),NA(),VLOOKUP($AY240,'DATOS | DATA'!$AY$27:$BE$22000,2,FALSE))</f>
        <v>810.25408000000004</v>
      </c>
      <c r="BA240" s="220">
        <f ca="1">IF(ISNA(VLOOKUP($AY240,'DATOS | DATA'!$AY$27:$BE$22000,3,FALSE)),NA(),VLOOKUP($AY240,'DATOS | DATA'!$AY$27:$BE$22000,3,FALSE))</f>
        <v>-213.24437867850889</v>
      </c>
      <c r="BB240" s="220">
        <f ca="1">IF(ISNA(VLOOKUP($AY240,'DATOS | DATA'!$AY$27:$BE$22000,4,FALSE)),NA(),VLOOKUP($AY240,'DATOS | DATA'!$AY$27:$BE$22000,4,FALSE))</f>
        <v>-92.276983549189865</v>
      </c>
      <c r="BC240" s="220">
        <f ca="1">IF(ISNA(VLOOKUP($AY240,'DATOS | DATA'!$AY$27:$BE$22000,5,FALSE)),NA(),VLOOKUP($AY240,'DATOS | DATA'!$AY$27:$BE$22000,5,FALSE))</f>
        <v>-299.60982158636955</v>
      </c>
      <c r="BD240" s="220">
        <f ca="1">IF(ISNA(VLOOKUP($AY240,'DATOS | DATA'!$AY$27:$BE$22000,6,FALSE)),NA(),VLOOKUP($AY240,'DATOS | DATA'!$AY$27:$BE$22000,6,FALSE))</f>
        <v>-522.65122764748696</v>
      </c>
      <c r="BE240" s="220">
        <f ca="1">IF(ISNA(VLOOKUP($AY240,'DATOS | DATA'!$AY$27:$BE$22000,7,FALSE)),NA(),VLOOKUP($AY240,'DATOS | DATA'!$AY$27:$BE$22000,7,FALSE))</f>
        <v>-317.52833146155626</v>
      </c>
    </row>
    <row r="241" spans="4:57">
      <c r="D241" s="63">
        <f t="shared" ca="1" si="36"/>
        <v>45734</v>
      </c>
      <c r="E241" s="211">
        <f ca="1">IF(ISNA(VLOOKUP($D241,'DATOS | DATA'!$D$27:$G$22000,2,FALSE)),NA(),VLOOKUP($D241,'DATOS | DATA'!$D$27:$G$22000,2,FALSE))</f>
        <v>9228.4940000000006</v>
      </c>
      <c r="F241" s="211">
        <f ca="1">IF(ISNA(VLOOKUP($D241,'DATOS | DATA'!$D$27:$G$22000,3,FALSE)),NA(),VLOOKUP($D241,'DATOS | DATA'!$D$27:$G$22000,3,FALSE))</f>
        <v>20656.562000000002</v>
      </c>
      <c r="G241" s="211">
        <f ca="1">IF(ISNA(VLOOKUP($D241,'DATOS | DATA'!$D$27:$G$22000,4,FALSE)),NA(),VLOOKUP($D241,'DATOS | DATA'!$D$27:$G$22000,4,FALSE))</f>
        <v>29885.056</v>
      </c>
      <c r="I241" s="63">
        <f t="shared" ca="1" si="44"/>
        <v>45734</v>
      </c>
      <c r="J241" s="68">
        <f ca="1">IF(ISNA(VLOOKUP($I241,'DATOS | DATA'!$I$232:$K$21999,2,FALSE)),NA(),IF(VLOOKUP($I241,'DATOS | DATA'!$I$232:$K$21999,2,FALSE)="s/o",NA(),VLOOKUP($I241,'DATOS | DATA'!$I$232:$K$21999,2,FALSE)))</f>
        <v>30.58</v>
      </c>
      <c r="K241" s="68">
        <f ca="1">IF(ISNA(VLOOKUP($I241,'DATOS | DATA'!$I$232:$K$21999,3,FALSE)),NA(),IF(VLOOKUP($I241,'DATOS | DATA'!$I$232:$K$21999,3,FALSE)="s/o",NA(),VLOOKUP($I241,'DATOS | DATA'!$I$232:$K$21999,3,FALSE)))</f>
        <v>31.49</v>
      </c>
      <c r="M241" s="63">
        <f t="shared" ca="1" si="47"/>
        <v>45734</v>
      </c>
      <c r="N241" s="211">
        <f ca="1">IF(ISNA(VLOOKUP($M241,'DATOS | DATA'!$M$27:$O$22000,2,FALSE)),NA(),VLOOKUP($M241,'DATOS | DATA'!$M$27:$O$22000,2,FALSE))</f>
        <v>27208</v>
      </c>
      <c r="O241" s="217">
        <f ca="1">IF(ISNA(VLOOKUP($M241,'DATOS | DATA'!$M$27:$O$22000,3,FALSE)),NA(),VLOOKUP($M241,'DATOS | DATA'!$M$27:$O$22000,3,FALSE))</f>
        <v>1069.125</v>
      </c>
      <c r="Q241" s="63">
        <f t="shared" ca="1" si="37"/>
        <v>45734</v>
      </c>
      <c r="R241" s="210">
        <f ca="1">IF(ISNA(VLOOKUP($Q241,'DATOS | DATA'!$Q$27:$S$22000,2,FALSE)),NA(),VLOOKUP($Q241,'DATOS | DATA'!$Q$27:$S$22000,2,FALSE))</f>
        <v>183.4904919845863</v>
      </c>
      <c r="S241" s="210">
        <f ca="1">IF(ISNA(VLOOKUP($Q241,'DATOS | DATA'!$Q$27:$S$22000,3,FALSE)),NA(),VLOOKUP($Q241,'DATOS | DATA'!$Q$27:$S$22000,3,FALSE))</f>
        <v>83.247506504534869</v>
      </c>
      <c r="T241" s="57"/>
      <c r="U241" s="63">
        <f t="shared" ca="1" si="38"/>
        <v>45734</v>
      </c>
      <c r="V241" s="217">
        <f ca="1">IF(ISNA(VLOOKUP(U241,'DATOS | DATA'!$U$210:$V$22000,2,FALSE)),NA(),VLOOKUP(U241,'DATOS | DATA'!$U$210:$V$22000,2,FALSE))</f>
        <v>42.497103618565731</v>
      </c>
      <c r="X241" s="63">
        <f t="shared" ca="1" si="39"/>
        <v>45734</v>
      </c>
      <c r="Y241" s="210">
        <f ca="1">IF(ISNA(VLOOKUP($X241,'DATOS | DATA'!$X$27:$AA$22000,2,FALSE)),NA(),VLOOKUP($X241,'DATOS | DATA'!$X$27:$AA$22000,2,FALSE))</f>
        <v>30.25</v>
      </c>
      <c r="Z241" s="210">
        <f ca="1">IF(ISNA(VLOOKUP($X241,'DATOS | DATA'!$X$27:$AA$22000,3,FALSE)),NA(),VLOOKUP($X241,'DATOS | DATA'!$X$27:$AA$22000,3,FALSE))</f>
        <v>23.91</v>
      </c>
      <c r="AA241" s="210">
        <f ca="1">IF(ISNA(VLOOKUP($X241,'DATOS | DATA'!$X$27:$AA$22000,4,FALSE)),NA(),VLOOKUP($X241,'DATOS | DATA'!$X$27:$AA$22000,4,FALSE))</f>
        <v>30.625</v>
      </c>
      <c r="AB241" s="210">
        <f ca="1">IF(ISNA(VLOOKUP($X241,'DATOS | DATA'!$X$27:$AB$22000,5,FALSE)),NA(),VLOOKUP($X241,'DATOS | DATA'!$X$27:$AB$22000,5,FALSE))</f>
        <v>31.0625</v>
      </c>
      <c r="AD241" s="63">
        <f t="shared" ca="1" si="40"/>
        <v>45734</v>
      </c>
      <c r="AE241" s="210">
        <f ca="1">IF(ISNA(VLOOKUP($AD241,'DATOS | DATA'!$AD$27:$AF$22000,2,FALSE)),NA(),VLOOKUP($AD241,'DATOS | DATA'!$AD$27:$AF$22000,2,FALSE))</f>
        <v>35.53</v>
      </c>
      <c r="AF241" s="210">
        <f ca="1">IF(ISNA(VLOOKUP($AD241,'DATOS | DATA'!$AD$27:$AF$22000,3,FALSE)),NA(),VLOOKUP($AD241,'DATOS | DATA'!$AD$27:$AF$22000,3,FALSE))</f>
        <v>66.7</v>
      </c>
      <c r="AH241" s="63">
        <f t="shared" ca="1" si="41"/>
        <v>45734</v>
      </c>
      <c r="AI241" s="210">
        <f ca="1">IF(ISNA(VLOOKUP($AH241,'DATOS | DATA'!$AH$27:$AK$22000,2,FALSE)),NA(),VLOOKUP($AH241,'DATOS | DATA'!$AH$27:$AK$22000,2,FALSE))</f>
        <v>141.51331915994788</v>
      </c>
      <c r="AJ241" s="210">
        <f ca="1">IF(ISNA(VLOOKUP($AH241,'DATOS | DATA'!$AH$27:$AK$22000,3,FALSE)),NA(),VLOOKUP($AH241,'DATOS | DATA'!$AH$27:$AK$22000,3,FALSE))</f>
        <v>94.580078063219375</v>
      </c>
      <c r="AK241" s="210">
        <f ca="1">IF(ISNA(VLOOKUP($AH241,'DATOS | DATA'!$AH$27:$AK$22000,4,FALSE)),NA(),VLOOKUP($AH241,'DATOS | DATA'!$AH$27:$AK$22000,4,FALSE))</f>
        <v>58.421707751242266</v>
      </c>
      <c r="AM241" s="63">
        <f t="shared" ca="1" si="42"/>
        <v>45734</v>
      </c>
      <c r="AN241" s="217">
        <f ca="1">IF(ISNA(VLOOKUP($AM241,'DATOS | DATA'!$AM$27:$AP$22000,2,FALSE)),NA(),VLOOKUP($AM241,'DATOS | DATA'!$AM$27:$AP$22000,2,FALSE))</f>
        <v>225.94984312562298</v>
      </c>
      <c r="AO241" s="217">
        <f ca="1">IF(ISNA(VLOOKUP($AM241,'DATOS | DATA'!$AM$27:$AP$22000,3,FALSE)),NA(),VLOOKUP($AM241,'DATOS | DATA'!$AM$27:$AP$22000,3,FALSE))</f>
        <v>252.52133647496998</v>
      </c>
      <c r="AP241" s="217">
        <f ca="1">IF(ISNA(VLOOKUP($AM241,'DATOS | DATA'!$AM$27:$AP$22000,4,FALSE)),NA(),VLOOKUP($AM241,'DATOS | DATA'!$AM$27:$AP$22000,4,FALSE))</f>
        <v>186.79252762639766</v>
      </c>
      <c r="AR241" s="63">
        <f t="shared" ca="1" si="43"/>
        <v>45734</v>
      </c>
      <c r="AS241" s="217">
        <f ca="1">IF(ISNA(VLOOKUP($AR241,'DATOS | DATA'!$AR$27:$AT$22000,2,FALSE)),NA(),VLOOKUP($AR241,'DATOS | DATA'!$AR$27:$AT$22000,2,FALSE))</f>
        <v>240.10704419889501</v>
      </c>
      <c r="AT241" s="217">
        <f ca="1">IF(ISNA(VLOOKUP($AR241,'DATOS | DATA'!$AR$27:$AT$22000,3,FALSE)),NA(),VLOOKUP($AR241,'DATOS | DATA'!$AR$27:$AT$22000,3,FALSE))</f>
        <v>83.973562205916139</v>
      </c>
      <c r="AV241" s="63">
        <f t="shared" ca="1" si="45"/>
        <v>45734</v>
      </c>
      <c r="AW241" s="211">
        <f ca="1">IF(ISNA(VLOOKUP(AV241,'DATOS | DATA'!$AV$27:$AW$21786,2,FALSE)),NA(),VLOOKUP(AV241,'DATOS | DATA'!$AV$27:$AW$21786,2,FALSE))</f>
        <v>45455.745719999999</v>
      </c>
      <c r="AY241" s="71">
        <f t="shared" ca="1" si="46"/>
        <v>45734</v>
      </c>
      <c r="AZ241" s="220">
        <f ca="1">IF(ISNA(VLOOKUP($AY241,'DATOS | DATA'!$AY$27:$BE$22000,2,FALSE)),NA(),VLOOKUP($AY241,'DATOS | DATA'!$AY$27:$BE$22000,2,FALSE))</f>
        <v>746.65270500000008</v>
      </c>
      <c r="BA241" s="220">
        <f ca="1">IF(ISNA(VLOOKUP($AY241,'DATOS | DATA'!$AY$27:$BE$22000,3,FALSE)),NA(),VLOOKUP($AY241,'DATOS | DATA'!$AY$27:$BE$22000,3,FALSE))</f>
        <v>-1643.8018487234292</v>
      </c>
      <c r="BB241" s="220">
        <f ca="1">IF(ISNA(VLOOKUP($AY241,'DATOS | DATA'!$AY$27:$BE$22000,4,FALSE)),NA(),VLOOKUP($AY241,'DATOS | DATA'!$AY$27:$BE$22000,4,FALSE))</f>
        <v>6.5495701138298941</v>
      </c>
      <c r="BC241" s="220">
        <f ca="1">IF(ISNA(VLOOKUP($AY241,'DATOS | DATA'!$AY$27:$BE$22000,5,FALSE)),NA(),VLOOKUP($AY241,'DATOS | DATA'!$AY$27:$BE$22000,5,FALSE))</f>
        <v>983.9072865722502</v>
      </c>
      <c r="BD241" s="220">
        <f ca="1">IF(ISNA(VLOOKUP($AY241,'DATOS | DATA'!$AY$27:$BE$22000,6,FALSE)),NA(),VLOOKUP($AY241,'DATOS | DATA'!$AY$27:$BE$22000,6,FALSE))</f>
        <v>-596.97058033816211</v>
      </c>
      <c r="BE241" s="220">
        <f ca="1">IF(ISNA(VLOOKUP($AY241,'DATOS | DATA'!$AY$27:$BE$22000,7,FALSE)),NA(),VLOOKUP($AY241,'DATOS | DATA'!$AY$27:$BE$22000,7,FALSE))</f>
        <v>-503.66286737551167</v>
      </c>
    </row>
    <row r="242" spans="4:57">
      <c r="D242" s="63">
        <f t="shared" ca="1" si="36"/>
        <v>45735</v>
      </c>
      <c r="E242" s="211">
        <f ca="1">IF(ISNA(VLOOKUP($D242,'DATOS | DATA'!$D$27:$G$22000,2,FALSE)),NA(),VLOOKUP($D242,'DATOS | DATA'!$D$27:$G$22000,2,FALSE))</f>
        <v>9305.8189999999995</v>
      </c>
      <c r="F242" s="211">
        <f ca="1">IF(ISNA(VLOOKUP($D242,'DATOS | DATA'!$D$27:$G$22000,3,FALSE)),NA(),VLOOKUP($D242,'DATOS | DATA'!$D$27:$G$22000,3,FALSE))</f>
        <v>20686.784</v>
      </c>
      <c r="G242" s="211">
        <f ca="1">IF(ISNA(VLOOKUP($D242,'DATOS | DATA'!$D$27:$G$22000,4,FALSE)),NA(),VLOOKUP($D242,'DATOS | DATA'!$D$27:$G$22000,4,FALSE))</f>
        <v>29992.602999999999</v>
      </c>
      <c r="I242" s="63">
        <f t="shared" ca="1" si="44"/>
        <v>45735</v>
      </c>
      <c r="J242" s="68">
        <f ca="1">IF(ISNA(VLOOKUP($I242,'DATOS | DATA'!$I$232:$K$21999,2,FALSE)),NA(),IF(VLOOKUP($I242,'DATOS | DATA'!$I$232:$K$21999,2,FALSE)="s/o",NA(),VLOOKUP($I242,'DATOS | DATA'!$I$232:$K$21999,2,FALSE)))</f>
        <v>30.56</v>
      </c>
      <c r="K242" s="68">
        <f ca="1">IF(ISNA(VLOOKUP($I242,'DATOS | DATA'!$I$232:$K$21999,3,FALSE)),NA(),IF(VLOOKUP($I242,'DATOS | DATA'!$I$232:$K$21999,3,FALSE)="s/o",NA(),VLOOKUP($I242,'DATOS | DATA'!$I$232:$K$21999,3,FALSE)))</f>
        <v>31.42</v>
      </c>
      <c r="M242" s="63">
        <f t="shared" ca="1" si="47"/>
        <v>45735</v>
      </c>
      <c r="N242" s="211">
        <f ca="1">IF(ISNA(VLOOKUP($M242,'DATOS | DATA'!$M$27:$O$22000,2,FALSE)),NA(),VLOOKUP($M242,'DATOS | DATA'!$M$27:$O$22000,2,FALSE))</f>
        <v>27046</v>
      </c>
      <c r="O242" s="217">
        <f ca="1">IF(ISNA(VLOOKUP($M242,'DATOS | DATA'!$M$27:$O$22000,3,FALSE)),NA(),VLOOKUP($M242,'DATOS | DATA'!$M$27:$O$22000,3,FALSE))</f>
        <v>1069.625</v>
      </c>
      <c r="Q242" s="63">
        <f t="shared" ca="1" si="37"/>
        <v>45735</v>
      </c>
      <c r="R242" s="210">
        <f ca="1">IF(ISNA(VLOOKUP($Q242,'DATOS | DATA'!$Q$27:$S$22000,2,FALSE)),NA(),VLOOKUP($Q242,'DATOS | DATA'!$Q$27:$S$22000,2,FALSE))</f>
        <v>183.54277428982914</v>
      </c>
      <c r="S242" s="210">
        <f ca="1">IF(ISNA(VLOOKUP($Q242,'DATOS | DATA'!$Q$27:$S$22000,3,FALSE)),NA(),VLOOKUP($Q242,'DATOS | DATA'!$Q$27:$S$22000,3,FALSE))</f>
        <v>83.435160985704911</v>
      </c>
      <c r="T242" s="57"/>
      <c r="U242" s="63">
        <f t="shared" ca="1" si="38"/>
        <v>45735</v>
      </c>
      <c r="V242" s="217">
        <f ca="1">IF(ISNA(VLOOKUP(U242,'DATOS | DATA'!$U$210:$V$22000,2,FALSE)),NA(),VLOOKUP(U242,'DATOS | DATA'!$U$210:$V$22000,2,FALSE))</f>
        <v>42.238054736412266</v>
      </c>
      <c r="X242" s="63">
        <f t="shared" ca="1" si="39"/>
        <v>45735</v>
      </c>
      <c r="Y242" s="210">
        <f ca="1">IF(ISNA(VLOOKUP($X242,'DATOS | DATA'!$X$27:$AA$22000,2,FALSE)),NA(),VLOOKUP($X242,'DATOS | DATA'!$X$27:$AA$22000,2,FALSE))</f>
        <v>30.3125</v>
      </c>
      <c r="Z242" s="210">
        <f ca="1">IF(ISNA(VLOOKUP($X242,'DATOS | DATA'!$X$27:$AA$22000,3,FALSE)),NA(),VLOOKUP($X242,'DATOS | DATA'!$X$27:$AA$22000,3,FALSE))</f>
        <v>24.14</v>
      </c>
      <c r="AA242" s="210">
        <f ca="1">IF(ISNA(VLOOKUP($X242,'DATOS | DATA'!$X$27:$AA$22000,4,FALSE)),NA(),VLOOKUP($X242,'DATOS | DATA'!$X$27:$AA$22000,4,FALSE))</f>
        <v>30.8125</v>
      </c>
      <c r="AB242" s="210">
        <f ca="1">IF(ISNA(VLOOKUP($X242,'DATOS | DATA'!$X$27:$AB$22000,5,FALSE)),NA(),VLOOKUP($X242,'DATOS | DATA'!$X$27:$AB$22000,5,FALSE))</f>
        <v>31.375</v>
      </c>
      <c r="AD242" s="63">
        <f t="shared" ca="1" si="40"/>
        <v>45735</v>
      </c>
      <c r="AE242" s="210">
        <f ca="1">IF(ISNA(VLOOKUP($AD242,'DATOS | DATA'!$AD$27:$AF$22000,2,FALSE)),NA(),VLOOKUP($AD242,'DATOS | DATA'!$AD$27:$AF$22000,2,FALSE))</f>
        <v>36.08</v>
      </c>
      <c r="AF242" s="210">
        <f ca="1">IF(ISNA(VLOOKUP($AD242,'DATOS | DATA'!$AD$27:$AF$22000,3,FALSE)),NA(),VLOOKUP($AD242,'DATOS | DATA'!$AD$27:$AF$22000,3,FALSE))</f>
        <v>66.25</v>
      </c>
      <c r="AH242" s="63">
        <f t="shared" ca="1" si="41"/>
        <v>45735</v>
      </c>
      <c r="AI242" s="210">
        <f ca="1">IF(ISNA(VLOOKUP($AH242,'DATOS | DATA'!$AH$27:$AK$22000,2,FALSE)),NA(),VLOOKUP($AH242,'DATOS | DATA'!$AH$27:$AK$22000,2,FALSE))</f>
        <v>140.15949199180201</v>
      </c>
      <c r="AJ242" s="210">
        <f ca="1">IF(ISNA(VLOOKUP($AH242,'DATOS | DATA'!$AH$27:$AK$22000,3,FALSE)),NA(),VLOOKUP($AH242,'DATOS | DATA'!$AH$27:$AK$22000,3,FALSE))</f>
        <v>94.266099474589751</v>
      </c>
      <c r="AK242" s="210">
        <f ca="1">IF(ISNA(VLOOKUP($AH242,'DATOS | DATA'!$AH$27:$AK$22000,4,FALSE)),NA(),VLOOKUP($AH242,'DATOS | DATA'!$AH$27:$AK$22000,4,FALSE))</f>
        <v>58.668756829905242</v>
      </c>
      <c r="AM242" s="63">
        <f t="shared" ca="1" si="42"/>
        <v>45735</v>
      </c>
      <c r="AN242" s="217">
        <f ca="1">IF(ISNA(VLOOKUP($AM242,'DATOS | DATA'!$AM$27:$AP$22000,2,FALSE)),NA(),VLOOKUP($AM242,'DATOS | DATA'!$AM$27:$AP$22000,2,FALSE))</f>
        <v>225.87766160284883</v>
      </c>
      <c r="AO242" s="217">
        <f ca="1">IF(ISNA(VLOOKUP($AM242,'DATOS | DATA'!$AM$27:$AP$22000,3,FALSE)),NA(),VLOOKUP($AM242,'DATOS | DATA'!$AM$27:$AP$22000,3,FALSE))</f>
        <v>252.25777464383899</v>
      </c>
      <c r="AP242" s="217">
        <f ca="1">IF(ISNA(VLOOKUP($AM242,'DATOS | DATA'!$AM$27:$AP$22000,4,FALSE)),NA(),VLOOKUP($AM242,'DATOS | DATA'!$AM$27:$AP$22000,4,FALSE))</f>
        <v>186.7713271604137</v>
      </c>
      <c r="AR242" s="63">
        <f t="shared" ca="1" si="43"/>
        <v>45735</v>
      </c>
      <c r="AS242" s="217">
        <f ca="1">IF(ISNA(VLOOKUP($AR242,'DATOS | DATA'!$AR$27:$AT$22000,2,FALSE)),NA(),VLOOKUP($AR242,'DATOS | DATA'!$AR$27:$AT$22000,2,FALSE))</f>
        <v>239.16417275834436</v>
      </c>
      <c r="AT242" s="217">
        <f ca="1">IF(ISNA(VLOOKUP($AR242,'DATOS | DATA'!$AR$27:$AT$22000,3,FALSE)),NA(),VLOOKUP($AR242,'DATOS | DATA'!$AR$27:$AT$22000,3,FALSE))</f>
        <v>83.494163597994103</v>
      </c>
      <c r="AV242" s="63">
        <f t="shared" ca="1" si="45"/>
        <v>45735</v>
      </c>
      <c r="AW242" s="211">
        <f ca="1">IF(ISNA(VLOOKUP(AV242,'DATOS | DATA'!$AV$27:$AW$21786,2,FALSE)),NA(),VLOOKUP(AV242,'DATOS | DATA'!$AV$27:$AW$21786,2,FALSE))</f>
        <v>45746.743502000005</v>
      </c>
      <c r="AY242" s="71">
        <f t="shared" ca="1" si="46"/>
        <v>45735</v>
      </c>
      <c r="AZ242" s="220">
        <f ca="1">IF(ISNA(VLOOKUP($AY242,'DATOS | DATA'!$AY$27:$BE$22000,2,FALSE)),NA(),VLOOKUP($AY242,'DATOS | DATA'!$AY$27:$BE$22000,2,FALSE))</f>
        <v>478.05058000000008</v>
      </c>
      <c r="BA242" s="220">
        <f ca="1">IF(ISNA(VLOOKUP($AY242,'DATOS | DATA'!$AY$27:$BE$22000,3,FALSE)),NA(),VLOOKUP($AY242,'DATOS | DATA'!$AY$27:$BE$22000,3,FALSE))</f>
        <v>-1636.8138417169291</v>
      </c>
      <c r="BB242" s="220">
        <f ca="1">IF(ISNA(VLOOKUP($AY242,'DATOS | DATA'!$AY$27:$BE$22000,4,FALSE)),NA(),VLOOKUP($AY242,'DATOS | DATA'!$AY$27:$BE$22000,4,FALSE))</f>
        <v>48.509548867589949</v>
      </c>
      <c r="BC242" s="220">
        <f ca="1">IF(ISNA(VLOOKUP($AY242,'DATOS | DATA'!$AY$27:$BE$22000,5,FALSE)),NA(),VLOOKUP($AY242,'DATOS | DATA'!$AY$27:$BE$22000,5,FALSE))</f>
        <v>2470.3147880399106</v>
      </c>
      <c r="BD242" s="220">
        <f ca="1">IF(ISNA(VLOOKUP($AY242,'DATOS | DATA'!$AY$27:$BE$22000,6,FALSE)),NA(),VLOOKUP($AY242,'DATOS | DATA'!$AY$27:$BE$22000,6,FALSE))</f>
        <v>-645.92827898164512</v>
      </c>
      <c r="BE242" s="220">
        <f ca="1">IF(ISNA(VLOOKUP($AY242,'DATOS | DATA'!$AY$27:$BE$22000,7,FALSE)),NA(),VLOOKUP($AY242,'DATOS | DATA'!$AY$27:$BE$22000,7,FALSE))</f>
        <v>714.13279620892558</v>
      </c>
    </row>
    <row r="243" spans="4:57">
      <c r="D243" s="63">
        <f t="shared" ca="1" si="36"/>
        <v>45736</v>
      </c>
      <c r="E243" s="211">
        <f ca="1">IF(ISNA(VLOOKUP($D243,'DATOS | DATA'!$D$27:$G$22000,2,FALSE)),NA(),VLOOKUP($D243,'DATOS | DATA'!$D$27:$G$22000,2,FALSE))</f>
        <v>8950.027</v>
      </c>
      <c r="F243" s="211">
        <f ca="1">IF(ISNA(VLOOKUP($D243,'DATOS | DATA'!$D$27:$G$22000,3,FALSE)),NA(),VLOOKUP($D243,'DATOS | DATA'!$D$27:$G$22000,3,FALSE))</f>
        <v>20764.977999999999</v>
      </c>
      <c r="G243" s="211">
        <f ca="1">IF(ISNA(VLOOKUP($D243,'DATOS | DATA'!$D$27:$G$22000,4,FALSE)),NA(),VLOOKUP($D243,'DATOS | DATA'!$D$27:$G$22000,4,FALSE))</f>
        <v>29715.005000000001</v>
      </c>
      <c r="I243" s="63">
        <f t="shared" ca="1" si="44"/>
        <v>45736</v>
      </c>
      <c r="J243" s="68">
        <f ca="1">IF(ISNA(VLOOKUP($I243,'DATOS | DATA'!$I$232:$K$21999,2,FALSE)),NA(),IF(VLOOKUP($I243,'DATOS | DATA'!$I$232:$K$21999,2,FALSE)="s/o",NA(),VLOOKUP($I243,'DATOS | DATA'!$I$232:$K$21999,2,FALSE)))</f>
        <v>32.729999999999997</v>
      </c>
      <c r="K243" s="68">
        <f ca="1">IF(ISNA(VLOOKUP($I243,'DATOS | DATA'!$I$232:$K$21999,3,FALSE)),NA(),IF(VLOOKUP($I243,'DATOS | DATA'!$I$232:$K$21999,3,FALSE)="s/o",NA(),VLOOKUP($I243,'DATOS | DATA'!$I$232:$K$21999,3,FALSE)))</f>
        <v>31.94</v>
      </c>
      <c r="M243" s="63">
        <f t="shared" ca="1" si="47"/>
        <v>45736</v>
      </c>
      <c r="N243" s="211">
        <f ca="1">IF(ISNA(VLOOKUP($M243,'DATOS | DATA'!$M$27:$O$22000,2,FALSE)),NA(),VLOOKUP($M243,'DATOS | DATA'!$M$27:$O$22000,2,FALSE))</f>
        <v>26785</v>
      </c>
      <c r="O243" s="217">
        <f ca="1">IF(ISNA(VLOOKUP($M243,'DATOS | DATA'!$M$27:$O$22000,3,FALSE)),NA(),VLOOKUP($M243,'DATOS | DATA'!$M$27:$O$22000,3,FALSE))</f>
        <v>1069.8333</v>
      </c>
      <c r="Q243" s="63">
        <f t="shared" ca="1" si="37"/>
        <v>45736</v>
      </c>
      <c r="R243" s="210">
        <f ca="1">IF(ISNA(VLOOKUP($Q243,'DATOS | DATA'!$Q$27:$S$22000,2,FALSE)),NA(),VLOOKUP($Q243,'DATOS | DATA'!$Q$27:$S$22000,2,FALSE))</f>
        <v>183.56144502955405</v>
      </c>
      <c r="S243" s="210">
        <f ca="1">IF(ISNA(VLOOKUP($Q243,'DATOS | DATA'!$Q$27:$S$22000,3,FALSE)),NA(),VLOOKUP($Q243,'DATOS | DATA'!$Q$27:$S$22000,3,FALSE))</f>
        <v>83.48615079925969</v>
      </c>
      <c r="T243" s="57"/>
      <c r="U243" s="63">
        <f t="shared" ca="1" si="38"/>
        <v>45736</v>
      </c>
      <c r="V243" s="217">
        <f ca="1">IF(ISNA(VLOOKUP(U243,'DATOS | DATA'!$U$210:$V$22000,2,FALSE)),NA(),VLOOKUP(U243,'DATOS | DATA'!$U$210:$V$22000,2,FALSE))</f>
        <v>41.819208070257609</v>
      </c>
      <c r="X243" s="63">
        <f t="shared" ca="1" si="39"/>
        <v>45736</v>
      </c>
      <c r="Y243" s="210">
        <f ca="1">IF(ISNA(VLOOKUP($X243,'DATOS | DATA'!$X$27:$AA$22000,2,FALSE)),NA(),VLOOKUP($X243,'DATOS | DATA'!$X$27:$AA$22000,2,FALSE))</f>
        <v>30.5625</v>
      </c>
      <c r="Z243" s="210">
        <f ca="1">IF(ISNA(VLOOKUP($X243,'DATOS | DATA'!$X$27:$AA$22000,3,FALSE)),NA(),VLOOKUP($X243,'DATOS | DATA'!$X$27:$AA$22000,3,FALSE))</f>
        <v>24.99</v>
      </c>
      <c r="AA243" s="210">
        <f ca="1">IF(ISNA(VLOOKUP($X243,'DATOS | DATA'!$X$27:$AA$22000,4,FALSE)),NA(),VLOOKUP($X243,'DATOS | DATA'!$X$27:$AA$22000,4,FALSE))</f>
        <v>31.0625</v>
      </c>
      <c r="AB243" s="210">
        <f ca="1">IF(ISNA(VLOOKUP($X243,'DATOS | DATA'!$X$27:$AB$22000,5,FALSE)),NA(),VLOOKUP($X243,'DATOS | DATA'!$X$27:$AB$22000,5,FALSE))</f>
        <v>31.625</v>
      </c>
      <c r="AD243" s="63">
        <f t="shared" ca="1" si="40"/>
        <v>45736</v>
      </c>
      <c r="AE243" s="210">
        <f ca="1">IF(ISNA(VLOOKUP($AD243,'DATOS | DATA'!$AD$27:$AF$22000,2,FALSE)),NA(),VLOOKUP($AD243,'DATOS | DATA'!$AD$27:$AF$22000,2,FALSE))</f>
        <v>35.96</v>
      </c>
      <c r="AF243" s="210">
        <f ca="1">IF(ISNA(VLOOKUP($AD243,'DATOS | DATA'!$AD$27:$AF$22000,3,FALSE)),NA(),VLOOKUP($AD243,'DATOS | DATA'!$AD$27:$AF$22000,3,FALSE))</f>
        <v>67.150000000000006</v>
      </c>
      <c r="AH243" s="63">
        <f t="shared" ca="1" si="41"/>
        <v>45736</v>
      </c>
      <c r="AI243" s="210">
        <f ca="1">IF(ISNA(VLOOKUP($AH243,'DATOS | DATA'!$AH$27:$AK$22000,2,FALSE)),NA(),VLOOKUP($AH243,'DATOS | DATA'!$AH$27:$AK$22000,2,FALSE))</f>
        <v>138.77035132739226</v>
      </c>
      <c r="AJ243" s="210">
        <f ca="1">IF(ISNA(VLOOKUP($AH243,'DATOS | DATA'!$AH$27:$AK$22000,3,FALSE)),NA(),VLOOKUP($AH243,'DATOS | DATA'!$AH$27:$AK$22000,3,FALSE))</f>
        <v>93.837244803997237</v>
      </c>
      <c r="AK243" s="210">
        <f ca="1">IF(ISNA(VLOOKUP($AH243,'DATOS | DATA'!$AH$27:$AK$22000,4,FALSE)),NA(),VLOOKUP($AH243,'DATOS | DATA'!$AH$27:$AK$22000,4,FALSE))</f>
        <v>58.748906623844512</v>
      </c>
      <c r="AM243" s="63">
        <f t="shared" ca="1" si="42"/>
        <v>45736</v>
      </c>
      <c r="AN243" s="217">
        <f ca="1">IF(ISNA(VLOOKUP($AM243,'DATOS | DATA'!$AM$27:$AP$22000,2,FALSE)),NA(),VLOOKUP($AM243,'DATOS | DATA'!$AM$27:$AP$22000,2,FALSE))</f>
        <v>225.79437021916431</v>
      </c>
      <c r="AO243" s="217">
        <f ca="1">IF(ISNA(VLOOKUP($AM243,'DATOS | DATA'!$AM$27:$AP$22000,3,FALSE)),NA(),VLOOKUP($AM243,'DATOS | DATA'!$AM$27:$AP$22000,3,FALSE))</f>
        <v>251.9879594936682</v>
      </c>
      <c r="AP243" s="217">
        <f ca="1">IF(ISNA(VLOOKUP($AM243,'DATOS | DATA'!$AM$27:$AP$22000,4,FALSE)),NA(),VLOOKUP($AM243,'DATOS | DATA'!$AM$27:$AP$22000,4,FALSE))</f>
        <v>186.73757604427698</v>
      </c>
      <c r="AR243" s="63">
        <f t="shared" ca="1" si="43"/>
        <v>45736</v>
      </c>
      <c r="AS243" s="217">
        <f ca="1">IF(ISNA(VLOOKUP($AR243,'DATOS | DATA'!$AR$27:$AT$22000,2,FALSE)),NA(),VLOOKUP($AR243,'DATOS | DATA'!$AR$27:$AT$22000,2,FALSE))</f>
        <v>238.00260141451918</v>
      </c>
      <c r="AT243" s="217">
        <f ca="1">IF(ISNA(VLOOKUP($AR243,'DATOS | DATA'!$AR$27:$AT$22000,3,FALSE)),NA(),VLOOKUP($AR243,'DATOS | DATA'!$AR$27:$AT$22000,3,FALSE))</f>
        <v>83.036177806619094</v>
      </c>
      <c r="AV243" s="63">
        <f t="shared" ca="1" si="45"/>
        <v>45736</v>
      </c>
      <c r="AW243" s="211">
        <f ca="1">IF(ISNA(VLOOKUP(AV243,'DATOS | DATA'!$AV$27:$AW$21786,2,FALSE)),NA(),VLOOKUP(AV243,'DATOS | DATA'!$AV$27:$AW$21786,2,FALSE))</f>
        <v>45671.298130999996</v>
      </c>
      <c r="AY243" s="71">
        <f t="shared" ca="1" si="46"/>
        <v>45736</v>
      </c>
      <c r="AZ243" s="220">
        <f ca="1">IF(ISNA(VLOOKUP($AY243,'DATOS | DATA'!$AY$27:$BE$22000,2,FALSE)),NA(),VLOOKUP($AY243,'DATOS | DATA'!$AY$27:$BE$22000,2,FALSE))</f>
        <v>294.64865500000008</v>
      </c>
      <c r="BA243" s="220">
        <f ca="1">IF(ISNA(VLOOKUP($AY243,'DATOS | DATA'!$AY$27:$BE$22000,3,FALSE)),NA(),VLOOKUP($AY243,'DATOS | DATA'!$AY$27:$BE$22000,3,FALSE))</f>
        <v>-1637.3565562082993</v>
      </c>
      <c r="BB243" s="220">
        <f ca="1">IF(ISNA(VLOOKUP($AY243,'DATOS | DATA'!$AY$27:$BE$22000,4,FALSE)),NA(),VLOOKUP($AY243,'DATOS | DATA'!$AY$27:$BE$22000,4,FALSE))</f>
        <v>142.41571044340998</v>
      </c>
      <c r="BC243" s="220">
        <f ca="1">IF(ISNA(VLOOKUP($AY243,'DATOS | DATA'!$AY$27:$BE$22000,5,FALSE)),NA(),VLOOKUP($AY243,'DATOS | DATA'!$AY$27:$BE$22000,5,FALSE))</f>
        <v>2328.8031847882503</v>
      </c>
      <c r="BD243" s="220">
        <f ca="1">IF(ISNA(VLOOKUP($AY243,'DATOS | DATA'!$AY$27:$BE$22000,6,FALSE)),NA(),VLOOKUP($AY243,'DATOS | DATA'!$AY$27:$BE$22000,6,FALSE))</f>
        <v>-677.51060299985897</v>
      </c>
      <c r="BE243" s="220">
        <f ca="1">IF(ISNA(VLOOKUP($AY243,'DATOS | DATA'!$AY$27:$BE$22000,7,FALSE)),NA(),VLOOKUP($AY243,'DATOS | DATA'!$AY$27:$BE$22000,7,FALSE))</f>
        <v>451.00039102350178</v>
      </c>
    </row>
    <row r="244" spans="4:57">
      <c r="D244" s="63">
        <f t="shared" ca="1" si="36"/>
        <v>45737</v>
      </c>
      <c r="E244" s="211">
        <f ca="1">IF(ISNA(VLOOKUP($D244,'DATOS | DATA'!$D$27:$G$22000,2,FALSE)),NA(),VLOOKUP($D244,'DATOS | DATA'!$D$27:$G$22000,2,FALSE))</f>
        <v>9342.5959999999995</v>
      </c>
      <c r="F244" s="211">
        <f ca="1">IF(ISNA(VLOOKUP($D244,'DATOS | DATA'!$D$27:$G$22000,3,FALSE)),NA(),VLOOKUP($D244,'DATOS | DATA'!$D$27:$G$22000,3,FALSE))</f>
        <v>20814.936000000002</v>
      </c>
      <c r="G244" s="211">
        <f ca="1">IF(ISNA(VLOOKUP($D244,'DATOS | DATA'!$D$27:$G$22000,4,FALSE)),NA(),VLOOKUP($D244,'DATOS | DATA'!$D$27:$G$22000,4,FALSE))</f>
        <v>30157.531999999999</v>
      </c>
      <c r="I244" s="63">
        <f t="shared" ca="1" si="44"/>
        <v>45737</v>
      </c>
      <c r="J244" s="68">
        <f ca="1">IF(ISNA(VLOOKUP($I244,'DATOS | DATA'!$I$232:$K$21999,2,FALSE)),NA(),IF(VLOOKUP($I244,'DATOS | DATA'!$I$232:$K$21999,2,FALSE)="s/o",NA(),VLOOKUP($I244,'DATOS | DATA'!$I$232:$K$21999,2,FALSE)))</f>
        <v>31.99</v>
      </c>
      <c r="K244" s="68">
        <f ca="1">IF(ISNA(VLOOKUP($I244,'DATOS | DATA'!$I$232:$K$21999,3,FALSE)),NA(),IF(VLOOKUP($I244,'DATOS | DATA'!$I$232:$K$21999,3,FALSE)="s/o",NA(),VLOOKUP($I244,'DATOS | DATA'!$I$232:$K$21999,3,FALSE)))</f>
        <v>31.79</v>
      </c>
      <c r="M244" s="63">
        <f t="shared" ca="1" si="47"/>
        <v>45737</v>
      </c>
      <c r="N244" s="211">
        <f ca="1">IF(ISNA(VLOOKUP($M244,'DATOS | DATA'!$M$27:$O$22000,2,FALSE)),NA(),VLOOKUP($M244,'DATOS | DATA'!$M$27:$O$22000,2,FALSE))</f>
        <v>26628</v>
      </c>
      <c r="O244" s="217">
        <f ca="1">IF(ISNA(VLOOKUP($M244,'DATOS | DATA'!$M$27:$O$22000,3,FALSE)),NA(),VLOOKUP($M244,'DATOS | DATA'!$M$27:$O$22000,3,FALSE))</f>
        <v>1071.3333</v>
      </c>
      <c r="Q244" s="63">
        <f t="shared" ca="1" si="37"/>
        <v>45737</v>
      </c>
      <c r="R244" s="210">
        <f ca="1">IF(ISNA(VLOOKUP($Q244,'DATOS | DATA'!$Q$27:$S$22000,2,FALSE)),NA(),VLOOKUP($Q244,'DATOS | DATA'!$Q$27:$S$22000,2,FALSE))</f>
        <v>183.53161429339866</v>
      </c>
      <c r="S244" s="210">
        <f ca="1">IF(ISNA(VLOOKUP($Q244,'DATOS | DATA'!$Q$27:$S$22000,3,FALSE)),NA(),VLOOKUP($Q244,'DATOS | DATA'!$Q$27:$S$22000,3,FALSE))</f>
        <v>83.636135038825927</v>
      </c>
      <c r="T244" s="57"/>
      <c r="U244" s="63">
        <f t="shared" ca="1" si="38"/>
        <v>45737</v>
      </c>
      <c r="V244" s="217">
        <f ca="1">IF(ISNA(VLOOKUP(U244,'DATOS | DATA'!$U$210:$V$22000,2,FALSE)),NA(),VLOOKUP(U244,'DATOS | DATA'!$U$210:$V$22000,2,FALSE))</f>
        <v>41.428038867004396</v>
      </c>
      <c r="X244" s="63">
        <f t="shared" ca="1" si="39"/>
        <v>45737</v>
      </c>
      <c r="Y244" s="210">
        <f ca="1">IF(ISNA(VLOOKUP($X244,'DATOS | DATA'!$X$27:$AA$22000,2,FALSE)),NA(),VLOOKUP($X244,'DATOS | DATA'!$X$27:$AA$22000,2,FALSE))</f>
        <v>30.1875</v>
      </c>
      <c r="Z244" s="210">
        <f ca="1">IF(ISNA(VLOOKUP($X244,'DATOS | DATA'!$X$27:$AA$22000,3,FALSE)),NA(),VLOOKUP($X244,'DATOS | DATA'!$X$27:$AA$22000,3,FALSE))</f>
        <v>27.04</v>
      </c>
      <c r="AA244" s="210">
        <f ca="1">IF(ISNA(VLOOKUP($X244,'DATOS | DATA'!$X$27:$AA$22000,4,FALSE)),NA(),VLOOKUP($X244,'DATOS | DATA'!$X$27:$AA$22000,4,FALSE))</f>
        <v>30.8125</v>
      </c>
      <c r="AB244" s="210">
        <f ca="1">IF(ISNA(VLOOKUP($X244,'DATOS | DATA'!$X$27:$AB$22000,5,FALSE)),NA(),VLOOKUP($X244,'DATOS | DATA'!$X$27:$AB$22000,5,FALSE))</f>
        <v>31.5</v>
      </c>
      <c r="AD244" s="63">
        <f t="shared" ca="1" si="40"/>
        <v>45737</v>
      </c>
      <c r="AE244" s="210">
        <f ca="1">IF(ISNA(VLOOKUP($AD244,'DATOS | DATA'!$AD$27:$AF$22000,2,FALSE)),NA(),VLOOKUP($AD244,'DATOS | DATA'!$AD$27:$AF$22000,2,FALSE))</f>
        <v>37.04</v>
      </c>
      <c r="AF244" s="210">
        <f ca="1">IF(ISNA(VLOOKUP($AD244,'DATOS | DATA'!$AD$27:$AF$22000,3,FALSE)),NA(),VLOOKUP($AD244,'DATOS | DATA'!$AD$27:$AF$22000,3,FALSE))</f>
        <v>66.760000000000005</v>
      </c>
      <c r="AH244" s="63">
        <f t="shared" ca="1" si="41"/>
        <v>45737</v>
      </c>
      <c r="AI244" s="210">
        <f ca="1">IF(ISNA(VLOOKUP($AH244,'DATOS | DATA'!$AH$27:$AK$22000,2,FALSE)),NA(),VLOOKUP($AH244,'DATOS | DATA'!$AH$27:$AK$22000,2,FALSE))</f>
        <v>137.50215871373919</v>
      </c>
      <c r="AJ244" s="210">
        <f ca="1">IF(ISNA(VLOOKUP($AH244,'DATOS | DATA'!$AH$27:$AK$22000,3,FALSE)),NA(),VLOOKUP($AH244,'DATOS | DATA'!$AH$27:$AK$22000,3,FALSE))</f>
        <v>93.537328008428091</v>
      </c>
      <c r="AK244" s="210">
        <f ca="1">IF(ISNA(VLOOKUP($AH244,'DATOS | DATA'!$AH$27:$AK$22000,4,FALSE)),NA(),VLOOKUP($AH244,'DATOS | DATA'!$AH$27:$AK$22000,4,FALSE))</f>
        <v>58.951576609152845</v>
      </c>
      <c r="AM244" s="63">
        <f t="shared" ca="1" si="42"/>
        <v>45737</v>
      </c>
      <c r="AN244" s="217">
        <f ca="1">IF(ISNA(VLOOKUP($AM244,'DATOS | DATA'!$AM$27:$AP$22000,2,FALSE)),NA(),VLOOKUP($AM244,'DATOS | DATA'!$AM$27:$AP$22000,2,FALSE))</f>
        <v>225.7842919877373</v>
      </c>
      <c r="AO244" s="217">
        <f ca="1">IF(ISNA(VLOOKUP($AM244,'DATOS | DATA'!$AM$27:$AP$22000,3,FALSE)),NA(),VLOOKUP($AM244,'DATOS | DATA'!$AM$27:$AP$22000,3,FALSE))</f>
        <v>251.77988750743089</v>
      </c>
      <c r="AP244" s="217">
        <f ca="1">IF(ISNA(VLOOKUP($AM244,'DATOS | DATA'!$AM$27:$AP$22000,4,FALSE)),NA(),VLOOKUP($AM244,'DATOS | DATA'!$AM$27:$AP$22000,4,FALSE))</f>
        <v>186.7932135116051</v>
      </c>
      <c r="AR244" s="63">
        <f t="shared" ca="1" si="43"/>
        <v>45737</v>
      </c>
      <c r="AS244" s="217">
        <f ca="1">IF(ISNA(VLOOKUP($AR244,'DATOS | DATA'!$AR$27:$AT$22000,2,FALSE)),NA(),VLOOKUP($AR244,'DATOS | DATA'!$AR$27:$AT$22000,2,FALSE))</f>
        <v>236.79820910479486</v>
      </c>
      <c r="AT244" s="217">
        <f ca="1">IF(ISNA(VLOOKUP($AR244,'DATOS | DATA'!$AR$27:$AT$22000,3,FALSE)),NA(),VLOOKUP($AR244,'DATOS | DATA'!$AR$27:$AT$22000,3,FALSE))</f>
        <v>82.55883407000357</v>
      </c>
      <c r="AV244" s="63">
        <f t="shared" ca="1" si="45"/>
        <v>45737</v>
      </c>
      <c r="AW244" s="211">
        <f ca="1">IF(ISNA(VLOOKUP(AV244,'DATOS | DATA'!$AV$27:$AW$21786,2,FALSE)),NA(),VLOOKUP(AV244,'DATOS | DATA'!$AV$27:$AW$21786,2,FALSE))</f>
        <v>45878.863472999998</v>
      </c>
      <c r="AY244" s="71">
        <f t="shared" ca="1" si="46"/>
        <v>45737</v>
      </c>
      <c r="AZ244" s="220">
        <f ca="1">IF(ISNA(VLOOKUP($AY244,'DATOS | DATA'!$AY$27:$BE$22000,2,FALSE)),NA(),VLOOKUP($AY244,'DATOS | DATA'!$AY$27:$BE$22000,2,FALSE))</f>
        <v>31.165655000000086</v>
      </c>
      <c r="BA244" s="220">
        <f ca="1">IF(ISNA(VLOOKUP($AY244,'DATOS | DATA'!$AY$27:$BE$22000,3,FALSE)),NA(),VLOOKUP($AY244,'DATOS | DATA'!$AY$27:$BE$22000,3,FALSE))</f>
        <v>-1644.0258414307798</v>
      </c>
      <c r="BB244" s="220">
        <f ca="1">IF(ISNA(VLOOKUP($AY244,'DATOS | DATA'!$AY$27:$BE$22000,4,FALSE)),NA(),VLOOKUP($AY244,'DATOS | DATA'!$AY$27:$BE$22000,4,FALSE))</f>
        <v>107.12579367749993</v>
      </c>
      <c r="BC244" s="220">
        <f ca="1">IF(ISNA(VLOOKUP($AY244,'DATOS | DATA'!$AY$27:$BE$22000,5,FALSE)),NA(),VLOOKUP($AY244,'DATOS | DATA'!$AY$27:$BE$22000,5,FALSE))</f>
        <v>3349.3520029939905</v>
      </c>
      <c r="BD244" s="220">
        <f ca="1">IF(ISNA(VLOOKUP($AY244,'DATOS | DATA'!$AY$27:$BE$22000,6,FALSE)),NA(),VLOOKUP($AY244,'DATOS | DATA'!$AY$27:$BE$22000,6,FALSE))</f>
        <v>-677.75050017120793</v>
      </c>
      <c r="BE244" s="220">
        <f ca="1">IF(ISNA(VLOOKUP($AY244,'DATOS | DATA'!$AY$27:$BE$22000,7,FALSE)),NA(),VLOOKUP($AY244,'DATOS | DATA'!$AY$27:$BE$22000,7,FALSE))</f>
        <v>1165.8671100695021</v>
      </c>
    </row>
    <row r="245" spans="4:57">
      <c r="D245" s="63">
        <f t="shared" ca="1" si="36"/>
        <v>45738</v>
      </c>
      <c r="E245" s="211">
        <f ca="1">IF(ISNA(VLOOKUP($D245,'DATOS | DATA'!$D$27:$G$22000,2,FALSE)),NA(),VLOOKUP($D245,'DATOS | DATA'!$D$27:$G$22000,2,FALSE))</f>
        <v>9342.5959999999995</v>
      </c>
      <c r="F245" s="211">
        <f ca="1">IF(ISNA(VLOOKUP($D245,'DATOS | DATA'!$D$27:$G$22000,3,FALSE)),NA(),VLOOKUP($D245,'DATOS | DATA'!$D$27:$G$22000,3,FALSE))</f>
        <v>20814.936000000002</v>
      </c>
      <c r="G245" s="211">
        <f ca="1">IF(ISNA(VLOOKUP($D245,'DATOS | DATA'!$D$27:$G$22000,4,FALSE)),NA(),VLOOKUP($D245,'DATOS | DATA'!$D$27:$G$22000,4,FALSE))</f>
        <v>30157.531999999999</v>
      </c>
      <c r="I245" s="63">
        <f t="shared" ca="1" si="44"/>
        <v>45738</v>
      </c>
      <c r="J245" s="68" t="e">
        <f ca="1">IF(ISNA(VLOOKUP($I245,'DATOS | DATA'!$I$232:$K$21999,2,FALSE)),NA(),IF(VLOOKUP($I245,'DATOS | DATA'!$I$232:$K$21999,2,FALSE)="s/o",NA(),VLOOKUP($I245,'DATOS | DATA'!$I$232:$K$21999,2,FALSE)))</f>
        <v>#N/A</v>
      </c>
      <c r="K245" s="68" t="e">
        <f ca="1">IF(ISNA(VLOOKUP($I245,'DATOS | DATA'!$I$232:$K$21999,3,FALSE)),NA(),IF(VLOOKUP($I245,'DATOS | DATA'!$I$232:$K$21999,3,FALSE)="s/o",NA(),VLOOKUP($I245,'DATOS | DATA'!$I$232:$K$21999,3,FALSE)))</f>
        <v>#N/A</v>
      </c>
      <c r="M245" s="63">
        <f t="shared" ca="1" si="47"/>
        <v>45738</v>
      </c>
      <c r="N245" s="211">
        <f ca="1">IF(ISNA(VLOOKUP($M245,'DATOS | DATA'!$M$27:$O$22000,2,FALSE)),NA(),VLOOKUP($M245,'DATOS | DATA'!$M$27:$O$22000,2,FALSE))</f>
        <v>26628</v>
      </c>
      <c r="O245" s="217">
        <f ca="1">IF(ISNA(VLOOKUP($M245,'DATOS | DATA'!$M$27:$O$22000,3,FALSE)),NA(),VLOOKUP($M245,'DATOS | DATA'!$M$27:$O$22000,3,FALSE))</f>
        <v>1071.3333</v>
      </c>
      <c r="Q245" s="63">
        <f t="shared" ca="1" si="37"/>
        <v>45738</v>
      </c>
      <c r="R245" s="210">
        <f ca="1">IF(ISNA(VLOOKUP($Q245,'DATOS | DATA'!$Q$27:$S$22000,2,FALSE)),NA(),VLOOKUP($Q245,'DATOS | DATA'!$Q$27:$S$22000,2,FALSE))</f>
        <v>183.00484555505852</v>
      </c>
      <c r="S245" s="210">
        <f ca="1">IF(ISNA(VLOOKUP($Q245,'DATOS | DATA'!$Q$27:$S$22000,3,FALSE)),NA(),VLOOKUP($Q245,'DATOS | DATA'!$Q$27:$S$22000,3,FALSE))</f>
        <v>83.85819640768571</v>
      </c>
      <c r="T245" s="57"/>
      <c r="U245" s="63">
        <f t="shared" ca="1" si="38"/>
        <v>45738</v>
      </c>
      <c r="V245" s="217">
        <f ca="1">IF(ISNA(VLOOKUP(U245,'DATOS | DATA'!$U$210:$V$22000,2,FALSE)),NA(),VLOOKUP(U245,'DATOS | DATA'!$U$210:$V$22000,2,FALSE))</f>
        <v>41.428038867004396</v>
      </c>
      <c r="X245" s="63">
        <f t="shared" ca="1" si="39"/>
        <v>45738</v>
      </c>
      <c r="Y245" s="210" t="e">
        <f ca="1">IF(ISNA(VLOOKUP($X245,'DATOS | DATA'!$X$27:$AA$22000,2,FALSE)),NA(),VLOOKUP($X245,'DATOS | DATA'!$X$27:$AA$22000,2,FALSE))</f>
        <v>#N/A</v>
      </c>
      <c r="Z245" s="210" t="e">
        <f ca="1">IF(ISNA(VLOOKUP($X245,'DATOS | DATA'!$X$27:$AA$22000,3,FALSE)),NA(),VLOOKUP($X245,'DATOS | DATA'!$X$27:$AA$22000,3,FALSE))</f>
        <v>#N/A</v>
      </c>
      <c r="AA245" s="210" t="e">
        <f ca="1">IF(ISNA(VLOOKUP($X245,'DATOS | DATA'!$X$27:$AA$22000,4,FALSE)),NA(),VLOOKUP($X245,'DATOS | DATA'!$X$27:$AA$22000,4,FALSE))</f>
        <v>#N/A</v>
      </c>
      <c r="AB245" s="210" t="e">
        <f ca="1">IF(ISNA(VLOOKUP($X245,'DATOS | DATA'!$X$27:$AB$22000,5,FALSE)),NA(),VLOOKUP($X245,'DATOS | DATA'!$X$27:$AB$22000,5,FALSE))</f>
        <v>#N/A</v>
      </c>
      <c r="AD245" s="63">
        <f t="shared" ca="1" si="40"/>
        <v>45738</v>
      </c>
      <c r="AE245" s="210" t="e">
        <f ca="1">IF(ISNA(VLOOKUP($AD245,'DATOS | DATA'!$AD$27:$AF$22000,2,FALSE)),NA(),VLOOKUP($AD245,'DATOS | DATA'!$AD$27:$AF$22000,2,FALSE))</f>
        <v>#N/A</v>
      </c>
      <c r="AF245" s="210" t="e">
        <f ca="1">IF(ISNA(VLOOKUP($AD245,'DATOS | DATA'!$AD$27:$AF$22000,3,FALSE)),NA(),VLOOKUP($AD245,'DATOS | DATA'!$AD$27:$AF$22000,3,FALSE))</f>
        <v>#N/A</v>
      </c>
      <c r="AH245" s="63">
        <f t="shared" ca="1" si="41"/>
        <v>45738</v>
      </c>
      <c r="AI245" s="210">
        <f ca="1">IF(ISNA(VLOOKUP($AH245,'DATOS | DATA'!$AH$27:$AK$22000,2,FALSE)),NA(),VLOOKUP($AH245,'DATOS | DATA'!$AH$27:$AK$22000,2,FALSE))</f>
        <v>136.12773740044193</v>
      </c>
      <c r="AJ245" s="210">
        <f ca="1">IF(ISNA(VLOOKUP($AH245,'DATOS | DATA'!$AH$27:$AK$22000,3,FALSE)),NA(),VLOOKUP($AH245,'DATOS | DATA'!$AH$27:$AK$22000,3,FALSE))</f>
        <v>93.254666653282257</v>
      </c>
      <c r="AK245" s="210">
        <f ca="1">IF(ISNA(VLOOKUP($AH245,'DATOS | DATA'!$AH$27:$AK$22000,4,FALSE)),NA(),VLOOKUP($AH245,'DATOS | DATA'!$AH$27:$AK$22000,4,FALSE))</f>
        <v>59.25802934521689</v>
      </c>
      <c r="AM245" s="63">
        <f t="shared" ca="1" si="42"/>
        <v>45738</v>
      </c>
      <c r="AN245" s="217">
        <f ca="1">IF(ISNA(VLOOKUP($AM245,'DATOS | DATA'!$AM$27:$AP$22000,2,FALSE)),NA(),VLOOKUP($AM245,'DATOS | DATA'!$AM$27:$AP$22000,2,FALSE))</f>
        <v>225.71303695543091</v>
      </c>
      <c r="AO245" s="217">
        <f ca="1">IF(ISNA(VLOOKUP($AM245,'DATOS | DATA'!$AM$27:$AP$22000,3,FALSE)),NA(),VLOOKUP($AM245,'DATOS | DATA'!$AM$27:$AP$22000,3,FALSE))</f>
        <v>251.43816808385401</v>
      </c>
      <c r="AP245" s="217">
        <f ca="1">IF(ISNA(VLOOKUP($AM245,'DATOS | DATA'!$AM$27:$AP$22000,4,FALSE)),NA(),VLOOKUP($AM245,'DATOS | DATA'!$AM$27:$AP$22000,4,FALSE))</f>
        <v>186.82164932815809</v>
      </c>
      <c r="AR245" s="63">
        <f t="shared" ca="1" si="43"/>
        <v>45738</v>
      </c>
      <c r="AS245" s="217">
        <f ca="1">IF(ISNA(VLOOKUP($AR245,'DATOS | DATA'!$AR$27:$AT$22000,2,FALSE)),NA(),VLOOKUP($AR245,'DATOS | DATA'!$AR$27:$AT$22000,2,FALSE))</f>
        <v>235.37271843958524</v>
      </c>
      <c r="AT245" s="217">
        <f ca="1">IF(ISNA(VLOOKUP($AR245,'DATOS | DATA'!$AR$27:$AT$22000,3,FALSE)),NA(),VLOOKUP($AR245,'DATOS | DATA'!$AR$27:$AT$22000,3,FALSE))</f>
        <v>82.091238994410048</v>
      </c>
      <c r="AV245" s="63">
        <f t="shared" ca="1" si="45"/>
        <v>45738</v>
      </c>
      <c r="AW245" s="211">
        <f ca="1">IF(ISNA(VLOOKUP(AV245,'DATOS | DATA'!$AV$27:$AW$21786,2,FALSE)),NA(),VLOOKUP(AV245,'DATOS | DATA'!$AV$27:$AW$21786,2,FALSE))</f>
        <v>45878.863472999998</v>
      </c>
      <c r="AY245" s="71">
        <f t="shared" ca="1" si="46"/>
        <v>45738</v>
      </c>
      <c r="AZ245" s="220" t="e">
        <f ca="1">IF(ISNA(VLOOKUP($AY245,'DATOS | DATA'!$AY$27:$BE$22000,2,FALSE)),NA(),VLOOKUP($AY245,'DATOS | DATA'!$AY$27:$BE$22000,2,FALSE))</f>
        <v>#N/A</v>
      </c>
      <c r="BA245" s="220" t="e">
        <f ca="1">IF(ISNA(VLOOKUP($AY245,'DATOS | DATA'!$AY$27:$BE$22000,3,FALSE)),NA(),VLOOKUP($AY245,'DATOS | DATA'!$AY$27:$BE$22000,3,FALSE))</f>
        <v>#N/A</v>
      </c>
      <c r="BB245" s="220" t="e">
        <f ca="1">IF(ISNA(VLOOKUP($AY245,'DATOS | DATA'!$AY$27:$BE$22000,4,FALSE)),NA(),VLOOKUP($AY245,'DATOS | DATA'!$AY$27:$BE$22000,4,FALSE))</f>
        <v>#N/A</v>
      </c>
      <c r="BC245" s="220" t="e">
        <f ca="1">IF(ISNA(VLOOKUP($AY245,'DATOS | DATA'!$AY$27:$BE$22000,5,FALSE)),NA(),VLOOKUP($AY245,'DATOS | DATA'!$AY$27:$BE$22000,5,FALSE))</f>
        <v>#N/A</v>
      </c>
      <c r="BD245" s="220" t="e">
        <f ca="1">IF(ISNA(VLOOKUP($AY245,'DATOS | DATA'!$AY$27:$BE$22000,6,FALSE)),NA(),VLOOKUP($AY245,'DATOS | DATA'!$AY$27:$BE$22000,6,FALSE))</f>
        <v>#N/A</v>
      </c>
      <c r="BE245" s="220" t="e">
        <f ca="1">IF(ISNA(VLOOKUP($AY245,'DATOS | DATA'!$AY$27:$BE$22000,7,FALSE)),NA(),VLOOKUP($AY245,'DATOS | DATA'!$AY$27:$BE$22000,7,FALSE))</f>
        <v>#N/A</v>
      </c>
    </row>
    <row r="246" spans="4:57">
      <c r="D246" s="63">
        <f t="shared" ref="D246:D309" ca="1" si="48">+D247-1</f>
        <v>45739</v>
      </c>
      <c r="E246" s="211">
        <f ca="1">IF(ISNA(VLOOKUP($D246,'DATOS | DATA'!$D$27:$G$22000,2,FALSE)),NA(),VLOOKUP($D246,'DATOS | DATA'!$D$27:$G$22000,2,FALSE))</f>
        <v>9342.5959999999995</v>
      </c>
      <c r="F246" s="211">
        <f ca="1">IF(ISNA(VLOOKUP($D246,'DATOS | DATA'!$D$27:$G$22000,3,FALSE)),NA(),VLOOKUP($D246,'DATOS | DATA'!$D$27:$G$22000,3,FALSE))</f>
        <v>20814.936000000002</v>
      </c>
      <c r="G246" s="211">
        <f ca="1">IF(ISNA(VLOOKUP($D246,'DATOS | DATA'!$D$27:$G$22000,4,FALSE)),NA(),VLOOKUP($D246,'DATOS | DATA'!$D$27:$G$22000,4,FALSE))</f>
        <v>30157.531999999999</v>
      </c>
      <c r="I246" s="63">
        <f t="shared" ca="1" si="44"/>
        <v>45739</v>
      </c>
      <c r="J246" s="68" t="e">
        <f ca="1">IF(ISNA(VLOOKUP($I246,'DATOS | DATA'!$I$232:$K$21999,2,FALSE)),NA(),IF(VLOOKUP($I246,'DATOS | DATA'!$I$232:$K$21999,2,FALSE)="s/o",NA(),VLOOKUP($I246,'DATOS | DATA'!$I$232:$K$21999,2,FALSE)))</f>
        <v>#N/A</v>
      </c>
      <c r="K246" s="68" t="e">
        <f ca="1">IF(ISNA(VLOOKUP($I246,'DATOS | DATA'!$I$232:$K$21999,3,FALSE)),NA(),IF(VLOOKUP($I246,'DATOS | DATA'!$I$232:$K$21999,3,FALSE)="s/o",NA(),VLOOKUP($I246,'DATOS | DATA'!$I$232:$K$21999,3,FALSE)))</f>
        <v>#N/A</v>
      </c>
      <c r="M246" s="63">
        <f t="shared" ca="1" si="47"/>
        <v>45739</v>
      </c>
      <c r="N246" s="211">
        <f ca="1">IF(ISNA(VLOOKUP($M246,'DATOS | DATA'!$M$27:$O$22000,2,FALSE)),NA(),VLOOKUP($M246,'DATOS | DATA'!$M$27:$O$22000,2,FALSE))</f>
        <v>26628</v>
      </c>
      <c r="O246" s="217">
        <f ca="1">IF(ISNA(VLOOKUP($M246,'DATOS | DATA'!$M$27:$O$22000,3,FALSE)),NA(),VLOOKUP($M246,'DATOS | DATA'!$M$27:$O$22000,3,FALSE))</f>
        <v>1071.3333</v>
      </c>
      <c r="Q246" s="63">
        <f t="shared" ref="Q246:Q309" ca="1" si="49">+M246</f>
        <v>45739</v>
      </c>
      <c r="R246" s="210">
        <f ca="1">IF(ISNA(VLOOKUP($Q246,'DATOS | DATA'!$Q$27:$S$22000,2,FALSE)),NA(),VLOOKUP($Q246,'DATOS | DATA'!$Q$27:$S$22000,2,FALSE))</f>
        <v>182.36590338086077</v>
      </c>
      <c r="S246" s="210">
        <f ca="1">IF(ISNA(VLOOKUP($Q246,'DATOS | DATA'!$Q$27:$S$22000,3,FALSE)),NA(),VLOOKUP($Q246,'DATOS | DATA'!$Q$27:$S$22000,3,FALSE))</f>
        <v>83.959704441405563</v>
      </c>
      <c r="T246" s="57"/>
      <c r="U246" s="63">
        <f t="shared" ref="U246:U309" ca="1" si="50">+Q246</f>
        <v>45739</v>
      </c>
      <c r="V246" s="217">
        <f ca="1">IF(ISNA(VLOOKUP(U246,'DATOS | DATA'!$U$210:$V$22000,2,FALSE)),NA(),VLOOKUP(U246,'DATOS | DATA'!$U$210:$V$22000,2,FALSE))</f>
        <v>41.428038867004396</v>
      </c>
      <c r="X246" s="63">
        <f t="shared" ref="X246:X309" ca="1" si="51">+U246</f>
        <v>45739</v>
      </c>
      <c r="Y246" s="210" t="e">
        <f ca="1">IF(ISNA(VLOOKUP($X246,'DATOS | DATA'!$X$27:$AA$22000,2,FALSE)),NA(),VLOOKUP($X246,'DATOS | DATA'!$X$27:$AA$22000,2,FALSE))</f>
        <v>#N/A</v>
      </c>
      <c r="Z246" s="210" t="e">
        <f ca="1">IF(ISNA(VLOOKUP($X246,'DATOS | DATA'!$X$27:$AA$22000,3,FALSE)),NA(),VLOOKUP($X246,'DATOS | DATA'!$X$27:$AA$22000,3,FALSE))</f>
        <v>#N/A</v>
      </c>
      <c r="AA246" s="210" t="e">
        <f ca="1">IF(ISNA(VLOOKUP($X246,'DATOS | DATA'!$X$27:$AA$22000,4,FALSE)),NA(),VLOOKUP($X246,'DATOS | DATA'!$X$27:$AA$22000,4,FALSE))</f>
        <v>#N/A</v>
      </c>
      <c r="AB246" s="210" t="e">
        <f ca="1">IF(ISNA(VLOOKUP($X246,'DATOS | DATA'!$X$27:$AB$22000,5,FALSE)),NA(),VLOOKUP($X246,'DATOS | DATA'!$X$27:$AB$22000,5,FALSE))</f>
        <v>#N/A</v>
      </c>
      <c r="AD246" s="63">
        <f t="shared" ref="AD246:AD309" ca="1" si="52">+X246</f>
        <v>45739</v>
      </c>
      <c r="AE246" s="210" t="e">
        <f ca="1">IF(ISNA(VLOOKUP($AD246,'DATOS | DATA'!$AD$27:$AF$22000,2,FALSE)),NA(),VLOOKUP($AD246,'DATOS | DATA'!$AD$27:$AF$22000,2,FALSE))</f>
        <v>#N/A</v>
      </c>
      <c r="AF246" s="210" t="e">
        <f ca="1">IF(ISNA(VLOOKUP($AD246,'DATOS | DATA'!$AD$27:$AF$22000,3,FALSE)),NA(),VLOOKUP($AD246,'DATOS | DATA'!$AD$27:$AF$22000,3,FALSE))</f>
        <v>#N/A</v>
      </c>
      <c r="AH246" s="63">
        <f t="shared" ref="AH246:AH309" ca="1" si="53">+AD246</f>
        <v>45739</v>
      </c>
      <c r="AI246" s="210">
        <f ca="1">IF(ISNA(VLOOKUP($AH246,'DATOS | DATA'!$AH$27:$AK$22000,2,FALSE)),NA(),VLOOKUP($AH246,'DATOS | DATA'!$AH$27:$AK$22000,2,FALSE))</f>
        <v>134.70780662833417</v>
      </c>
      <c r="AJ246" s="210">
        <f ca="1">IF(ISNA(VLOOKUP($AH246,'DATOS | DATA'!$AH$27:$AK$22000,3,FALSE)),NA(),VLOOKUP($AH246,'DATOS | DATA'!$AH$27:$AK$22000,3,FALSE))</f>
        <v>92.850645738778908</v>
      </c>
      <c r="AK246" s="210">
        <f ca="1">IF(ISNA(VLOOKUP($AH246,'DATOS | DATA'!$AH$27:$AK$22000,4,FALSE)),NA(),VLOOKUP($AH246,'DATOS | DATA'!$AH$27:$AK$22000,4,FALSE))</f>
        <v>59.445266504477345</v>
      </c>
      <c r="AM246" s="63">
        <f t="shared" ref="AM246:AM309" ca="1" si="54">+AH246</f>
        <v>45739</v>
      </c>
      <c r="AN246" s="217">
        <f ca="1">IF(ISNA(VLOOKUP($AM246,'DATOS | DATA'!$AM$27:$AP$22000,2,FALSE)),NA(),VLOOKUP($AM246,'DATOS | DATA'!$AM$27:$AP$22000,2,FALSE))</f>
        <v>225.73564489688155</v>
      </c>
      <c r="AO246" s="217">
        <f ca="1">IF(ISNA(VLOOKUP($AM246,'DATOS | DATA'!$AM$27:$AP$22000,3,FALSE)),NA(),VLOOKUP($AM246,'DATOS | DATA'!$AM$27:$AP$22000,3,FALSE))</f>
        <v>251.1255801043279</v>
      </c>
      <c r="AP246" s="217">
        <f ca="1">IF(ISNA(VLOOKUP($AM246,'DATOS | DATA'!$AM$27:$AP$22000,4,FALSE)),NA(),VLOOKUP($AM246,'DATOS | DATA'!$AM$27:$AP$22000,4,FALSE))</f>
        <v>187.03873596442384</v>
      </c>
      <c r="AR246" s="63">
        <f t="shared" ref="AR246:AR309" ca="1" si="55">+AM246</f>
        <v>45739</v>
      </c>
      <c r="AS246" s="217">
        <f ca="1">IF(ISNA(VLOOKUP($AR246,'DATOS | DATA'!$AR$27:$AT$22000,2,FALSE)),NA(),VLOOKUP($AR246,'DATOS | DATA'!$AR$27:$AT$22000,2,FALSE))</f>
        <v>233.92948349613741</v>
      </c>
      <c r="AT246" s="217">
        <f ca="1">IF(ISNA(VLOOKUP($AR246,'DATOS | DATA'!$AR$27:$AT$22000,3,FALSE)),NA(),VLOOKUP($AR246,'DATOS | DATA'!$AR$27:$AT$22000,3,FALSE))</f>
        <v>81.635574110374705</v>
      </c>
      <c r="AV246" s="63">
        <f t="shared" ca="1" si="45"/>
        <v>45739</v>
      </c>
      <c r="AW246" s="211">
        <f ca="1">IF(ISNA(VLOOKUP(AV246,'DATOS | DATA'!$AV$27:$AW$21786,2,FALSE)),NA(),VLOOKUP(AV246,'DATOS | DATA'!$AV$27:$AW$21786,2,FALSE))</f>
        <v>45878.863472999998</v>
      </c>
      <c r="AY246" s="71">
        <f t="shared" ca="1" si="46"/>
        <v>45739</v>
      </c>
      <c r="AZ246" s="220" t="e">
        <f ca="1">IF(ISNA(VLOOKUP($AY246,'DATOS | DATA'!$AY$27:$BE$22000,2,FALSE)),NA(),VLOOKUP($AY246,'DATOS | DATA'!$AY$27:$BE$22000,2,FALSE))</f>
        <v>#N/A</v>
      </c>
      <c r="BA246" s="220" t="e">
        <f ca="1">IF(ISNA(VLOOKUP($AY246,'DATOS | DATA'!$AY$27:$BE$22000,3,FALSE)),NA(),VLOOKUP($AY246,'DATOS | DATA'!$AY$27:$BE$22000,3,FALSE))</f>
        <v>#N/A</v>
      </c>
      <c r="BB246" s="220" t="e">
        <f ca="1">IF(ISNA(VLOOKUP($AY246,'DATOS | DATA'!$AY$27:$BE$22000,4,FALSE)),NA(),VLOOKUP($AY246,'DATOS | DATA'!$AY$27:$BE$22000,4,FALSE))</f>
        <v>#N/A</v>
      </c>
      <c r="BC246" s="220" t="e">
        <f ca="1">IF(ISNA(VLOOKUP($AY246,'DATOS | DATA'!$AY$27:$BE$22000,5,FALSE)),NA(),VLOOKUP($AY246,'DATOS | DATA'!$AY$27:$BE$22000,5,FALSE))</f>
        <v>#N/A</v>
      </c>
      <c r="BD246" s="220" t="e">
        <f ca="1">IF(ISNA(VLOOKUP($AY246,'DATOS | DATA'!$AY$27:$BE$22000,6,FALSE)),NA(),VLOOKUP($AY246,'DATOS | DATA'!$AY$27:$BE$22000,6,FALSE))</f>
        <v>#N/A</v>
      </c>
      <c r="BE246" s="220" t="e">
        <f ca="1">IF(ISNA(VLOOKUP($AY246,'DATOS | DATA'!$AY$27:$BE$22000,7,FALSE)),NA(),VLOOKUP($AY246,'DATOS | DATA'!$AY$27:$BE$22000,7,FALSE))</f>
        <v>#N/A</v>
      </c>
    </row>
    <row r="247" spans="4:57">
      <c r="D247" s="63">
        <f t="shared" ca="1" si="48"/>
        <v>45740</v>
      </c>
      <c r="E247" s="211">
        <f ca="1">IF(ISNA(VLOOKUP($D247,'DATOS | DATA'!$D$27:$G$22000,2,FALSE)),NA(),VLOOKUP($D247,'DATOS | DATA'!$D$27:$G$22000,2,FALSE))</f>
        <v>9342.5959999999995</v>
      </c>
      <c r="F247" s="211">
        <f ca="1">IF(ISNA(VLOOKUP($D247,'DATOS | DATA'!$D$27:$G$22000,3,FALSE)),NA(),VLOOKUP($D247,'DATOS | DATA'!$D$27:$G$22000,3,FALSE))</f>
        <v>20814.936000000002</v>
      </c>
      <c r="G247" s="211">
        <f ca="1">IF(ISNA(VLOOKUP($D247,'DATOS | DATA'!$D$27:$G$22000,4,FALSE)),NA(),VLOOKUP($D247,'DATOS | DATA'!$D$27:$G$22000,4,FALSE))</f>
        <v>30157.531999999999</v>
      </c>
      <c r="I247" s="63">
        <f t="shared" ref="I247:I310" ca="1" si="56">+D247</f>
        <v>45740</v>
      </c>
      <c r="J247" s="68" t="e">
        <f ca="1">IF(ISNA(VLOOKUP($I247,'DATOS | DATA'!$I$232:$K$21999,2,FALSE)),NA(),IF(VLOOKUP($I247,'DATOS | DATA'!$I$232:$K$21999,2,FALSE)="s/o",NA(),VLOOKUP($I247,'DATOS | DATA'!$I$232:$K$21999,2,FALSE)))</f>
        <v>#N/A</v>
      </c>
      <c r="K247" s="68" t="e">
        <f ca="1">IF(ISNA(VLOOKUP($I247,'DATOS | DATA'!$I$232:$K$21999,3,FALSE)),NA(),IF(VLOOKUP($I247,'DATOS | DATA'!$I$232:$K$21999,3,FALSE)="s/o",NA(),VLOOKUP($I247,'DATOS | DATA'!$I$232:$K$21999,3,FALSE)))</f>
        <v>#N/A</v>
      </c>
      <c r="M247" s="63">
        <f t="shared" ca="1" si="47"/>
        <v>45740</v>
      </c>
      <c r="N247" s="211">
        <f ca="1">IF(ISNA(VLOOKUP($M247,'DATOS | DATA'!$M$27:$O$22000,2,FALSE)),NA(),VLOOKUP($M247,'DATOS | DATA'!$M$27:$O$22000,2,FALSE))</f>
        <v>26628</v>
      </c>
      <c r="O247" s="217">
        <f ca="1">IF(ISNA(VLOOKUP($M247,'DATOS | DATA'!$M$27:$O$22000,3,FALSE)),NA(),VLOOKUP($M247,'DATOS | DATA'!$M$27:$O$22000,3,FALSE))</f>
        <v>1071.3333</v>
      </c>
      <c r="Q247" s="63">
        <f t="shared" ca="1" si="49"/>
        <v>45740</v>
      </c>
      <c r="R247" s="210">
        <f ca="1">IF(ISNA(VLOOKUP($Q247,'DATOS | DATA'!$Q$27:$S$22000,2,FALSE)),NA(),VLOOKUP($Q247,'DATOS | DATA'!$Q$27:$S$22000,2,FALSE))</f>
        <v>181.7321316874787</v>
      </c>
      <c r="S247" s="210">
        <f ca="1">IF(ISNA(VLOOKUP($Q247,'DATOS | DATA'!$Q$27:$S$22000,3,FALSE)),NA(),VLOOKUP($Q247,'DATOS | DATA'!$Q$27:$S$22000,3,FALSE))</f>
        <v>84.098052080742988</v>
      </c>
      <c r="T247" s="57"/>
      <c r="U247" s="63">
        <f t="shared" ca="1" si="50"/>
        <v>45740</v>
      </c>
      <c r="V247" s="217">
        <f ca="1">IF(ISNA(VLOOKUP(U247,'DATOS | DATA'!$U$210:$V$22000,2,FALSE)),NA(),VLOOKUP(U247,'DATOS | DATA'!$U$210:$V$22000,2,FALSE))</f>
        <v>41.428038867004396</v>
      </c>
      <c r="X247" s="63">
        <f t="shared" ca="1" si="51"/>
        <v>45740</v>
      </c>
      <c r="Y247" s="210" t="e">
        <f ca="1">IF(ISNA(VLOOKUP($X247,'DATOS | DATA'!$X$27:$AA$22000,2,FALSE)),NA(),VLOOKUP($X247,'DATOS | DATA'!$X$27:$AA$22000,2,FALSE))</f>
        <v>#N/A</v>
      </c>
      <c r="Z247" s="210" t="e">
        <f ca="1">IF(ISNA(VLOOKUP($X247,'DATOS | DATA'!$X$27:$AA$22000,3,FALSE)),NA(),VLOOKUP($X247,'DATOS | DATA'!$X$27:$AA$22000,3,FALSE))</f>
        <v>#N/A</v>
      </c>
      <c r="AA247" s="210" t="e">
        <f ca="1">IF(ISNA(VLOOKUP($X247,'DATOS | DATA'!$X$27:$AA$22000,4,FALSE)),NA(),VLOOKUP($X247,'DATOS | DATA'!$X$27:$AA$22000,4,FALSE))</f>
        <v>#N/A</v>
      </c>
      <c r="AB247" s="210" t="e">
        <f ca="1">IF(ISNA(VLOOKUP($X247,'DATOS | DATA'!$X$27:$AB$22000,5,FALSE)),NA(),VLOOKUP($X247,'DATOS | DATA'!$X$27:$AB$22000,5,FALSE))</f>
        <v>#N/A</v>
      </c>
      <c r="AD247" s="63">
        <f t="shared" ca="1" si="52"/>
        <v>45740</v>
      </c>
      <c r="AE247" s="210" t="e">
        <f ca="1">IF(ISNA(VLOOKUP($AD247,'DATOS | DATA'!$AD$27:$AF$22000,2,FALSE)),NA(),VLOOKUP($AD247,'DATOS | DATA'!$AD$27:$AF$22000,2,FALSE))</f>
        <v>#N/A</v>
      </c>
      <c r="AF247" s="210" t="e">
        <f ca="1">IF(ISNA(VLOOKUP($AD247,'DATOS | DATA'!$AD$27:$AF$22000,3,FALSE)),NA(),VLOOKUP($AD247,'DATOS | DATA'!$AD$27:$AF$22000,3,FALSE))</f>
        <v>#N/A</v>
      </c>
      <c r="AH247" s="63">
        <f t="shared" ca="1" si="53"/>
        <v>45740</v>
      </c>
      <c r="AI247" s="210">
        <f ca="1">IF(ISNA(VLOOKUP($AH247,'DATOS | DATA'!$AH$27:$AK$22000,2,FALSE)),NA(),VLOOKUP($AH247,'DATOS | DATA'!$AH$27:$AK$22000,2,FALSE))</f>
        <v>133.35274713196225</v>
      </c>
      <c r="AJ247" s="210">
        <f ca="1">IF(ISNA(VLOOKUP($AH247,'DATOS | DATA'!$AH$27:$AK$22000,3,FALSE)),NA(),VLOOKUP($AH247,'DATOS | DATA'!$AH$27:$AK$22000,3,FALSE))</f>
        <v>92.490409140432007</v>
      </c>
      <c r="AK247" s="210">
        <f ca="1">IF(ISNA(VLOOKUP($AH247,'DATOS | DATA'!$AH$27:$AK$22000,4,FALSE)),NA(),VLOOKUP($AH247,'DATOS | DATA'!$AH$27:$AK$22000,4,FALSE))</f>
        <v>59.674840535596417</v>
      </c>
      <c r="AM247" s="63">
        <f t="shared" ca="1" si="54"/>
        <v>45740</v>
      </c>
      <c r="AN247" s="217">
        <f ca="1">IF(ISNA(VLOOKUP($AM247,'DATOS | DATA'!$AM$27:$AP$22000,2,FALSE)),NA(),VLOOKUP($AM247,'DATOS | DATA'!$AM$27:$AP$22000,2,FALSE))</f>
        <v>225.76337152447508</v>
      </c>
      <c r="AO247" s="217">
        <f ca="1">IF(ISNA(VLOOKUP($AM247,'DATOS | DATA'!$AM$27:$AP$22000,3,FALSE)),NA(),VLOOKUP($AM247,'DATOS | DATA'!$AM$27:$AP$22000,3,FALSE))</f>
        <v>250.92325462518573</v>
      </c>
      <c r="AP247" s="217">
        <f ca="1">IF(ISNA(VLOOKUP($AM247,'DATOS | DATA'!$AM$27:$AP$22000,4,FALSE)),NA(),VLOOKUP($AM247,'DATOS | DATA'!$AM$27:$AP$22000,4,FALSE))</f>
        <v>187.15799210019091</v>
      </c>
      <c r="AR247" s="63">
        <f t="shared" ca="1" si="55"/>
        <v>45740</v>
      </c>
      <c r="AS247" s="217">
        <f ca="1">IF(ISNA(VLOOKUP($AR247,'DATOS | DATA'!$AR$27:$AT$22000,2,FALSE)),NA(),VLOOKUP($AR247,'DATOS | DATA'!$AR$27:$AT$22000,2,FALSE))</f>
        <v>232.75996189871412</v>
      </c>
      <c r="AT247" s="217">
        <f ca="1">IF(ISNA(VLOOKUP($AR247,'DATOS | DATA'!$AR$27:$AT$22000,3,FALSE)),NA(),VLOOKUP($AR247,'DATOS | DATA'!$AR$27:$AT$22000,3,FALSE))</f>
        <v>81.189621804693161</v>
      </c>
      <c r="AV247" s="63">
        <f t="shared" ca="1" si="45"/>
        <v>45740</v>
      </c>
      <c r="AW247" s="211">
        <f ca="1">IF(ISNA(VLOOKUP(AV247,'DATOS | DATA'!$AV$27:$AW$21786,2,FALSE)),NA(),VLOOKUP(AV247,'DATOS | DATA'!$AV$27:$AW$21786,2,FALSE))</f>
        <v>45878.863472999998</v>
      </c>
      <c r="AY247" s="71">
        <f t="shared" ca="1" si="46"/>
        <v>45740</v>
      </c>
      <c r="AZ247" s="220" t="e">
        <f ca="1">IF(ISNA(VLOOKUP($AY247,'DATOS | DATA'!$AY$27:$BE$22000,2,FALSE)),NA(),VLOOKUP($AY247,'DATOS | DATA'!$AY$27:$BE$22000,2,FALSE))</f>
        <v>#N/A</v>
      </c>
      <c r="BA247" s="220" t="e">
        <f ca="1">IF(ISNA(VLOOKUP($AY247,'DATOS | DATA'!$AY$27:$BE$22000,3,FALSE)),NA(),VLOOKUP($AY247,'DATOS | DATA'!$AY$27:$BE$22000,3,FALSE))</f>
        <v>#N/A</v>
      </c>
      <c r="BB247" s="220" t="e">
        <f ca="1">IF(ISNA(VLOOKUP($AY247,'DATOS | DATA'!$AY$27:$BE$22000,4,FALSE)),NA(),VLOOKUP($AY247,'DATOS | DATA'!$AY$27:$BE$22000,4,FALSE))</f>
        <v>#N/A</v>
      </c>
      <c r="BC247" s="220" t="e">
        <f ca="1">IF(ISNA(VLOOKUP($AY247,'DATOS | DATA'!$AY$27:$BE$22000,5,FALSE)),NA(),VLOOKUP($AY247,'DATOS | DATA'!$AY$27:$BE$22000,5,FALSE))</f>
        <v>#N/A</v>
      </c>
      <c r="BD247" s="220" t="e">
        <f ca="1">IF(ISNA(VLOOKUP($AY247,'DATOS | DATA'!$AY$27:$BE$22000,6,FALSE)),NA(),VLOOKUP($AY247,'DATOS | DATA'!$AY$27:$BE$22000,6,FALSE))</f>
        <v>#N/A</v>
      </c>
      <c r="BE247" s="220" t="e">
        <f ca="1">IF(ISNA(VLOOKUP($AY247,'DATOS | DATA'!$AY$27:$BE$22000,7,FALSE)),NA(),VLOOKUP($AY247,'DATOS | DATA'!$AY$27:$BE$22000,7,FALSE))</f>
        <v>#N/A</v>
      </c>
    </row>
    <row r="248" spans="4:57">
      <c r="D248" s="63">
        <f t="shared" ca="1" si="48"/>
        <v>45741</v>
      </c>
      <c r="E248" s="211">
        <f ca="1">IF(ISNA(VLOOKUP($D248,'DATOS | DATA'!$D$27:$G$22000,2,FALSE)),NA(),VLOOKUP($D248,'DATOS | DATA'!$D$27:$G$22000,2,FALSE))</f>
        <v>9269.3240000000005</v>
      </c>
      <c r="F248" s="211">
        <f ca="1">IF(ISNA(VLOOKUP($D248,'DATOS | DATA'!$D$27:$G$22000,3,FALSE)),NA(),VLOOKUP($D248,'DATOS | DATA'!$D$27:$G$22000,3,FALSE))</f>
        <v>20879.454000000002</v>
      </c>
      <c r="G248" s="211">
        <f ca="1">IF(ISNA(VLOOKUP($D248,'DATOS | DATA'!$D$27:$G$22000,4,FALSE)),NA(),VLOOKUP($D248,'DATOS | DATA'!$D$27:$G$22000,4,FALSE))</f>
        <v>30148.777999999998</v>
      </c>
      <c r="I248" s="63">
        <f t="shared" ca="1" si="56"/>
        <v>45741</v>
      </c>
      <c r="J248" s="68">
        <f ca="1">IF(ISNA(VLOOKUP($I248,'DATOS | DATA'!$I$232:$K$21999,2,FALSE)),NA(),IF(VLOOKUP($I248,'DATOS | DATA'!$I$232:$K$21999,2,FALSE)="s/o",NA(),VLOOKUP($I248,'DATOS | DATA'!$I$232:$K$21999,2,FALSE)))</f>
        <v>31.93</v>
      </c>
      <c r="K248" s="68">
        <f ca="1">IF(ISNA(VLOOKUP($I248,'DATOS | DATA'!$I$232:$K$21999,3,FALSE)),NA(),IF(VLOOKUP($I248,'DATOS | DATA'!$I$232:$K$21999,3,FALSE)="s/o",NA(),VLOOKUP($I248,'DATOS | DATA'!$I$232:$K$21999,3,FALSE)))</f>
        <v>32.020000000000003</v>
      </c>
      <c r="M248" s="63">
        <f t="shared" ca="1" si="47"/>
        <v>45741</v>
      </c>
      <c r="N248" s="211">
        <f ca="1">IF(ISNA(VLOOKUP($M248,'DATOS | DATA'!$M$27:$O$22000,2,FALSE)),NA(),VLOOKUP($M248,'DATOS | DATA'!$M$27:$O$22000,2,FALSE))</f>
        <v>26442</v>
      </c>
      <c r="O248" s="217">
        <f ca="1">IF(ISNA(VLOOKUP($M248,'DATOS | DATA'!$M$27:$O$22000,3,FALSE)),NA(),VLOOKUP($M248,'DATOS | DATA'!$M$27:$O$22000,3,FALSE))</f>
        <v>1071.5833</v>
      </c>
      <c r="Q248" s="63">
        <f t="shared" ca="1" si="49"/>
        <v>45741</v>
      </c>
      <c r="R248" s="210">
        <f ca="1">IF(ISNA(VLOOKUP($Q248,'DATOS | DATA'!$Q$27:$S$22000,2,FALSE)),NA(),VLOOKUP($Q248,'DATOS | DATA'!$Q$27:$S$22000,2,FALSE))</f>
        <v>181.21130224506828</v>
      </c>
      <c r="S248" s="210">
        <f ca="1">IF(ISNA(VLOOKUP($Q248,'DATOS | DATA'!$Q$27:$S$22000,3,FALSE)),NA(),VLOOKUP($Q248,'DATOS | DATA'!$Q$27:$S$22000,3,FALSE))</f>
        <v>84.110076180701228</v>
      </c>
      <c r="T248" s="57"/>
      <c r="U248" s="63">
        <f t="shared" ca="1" si="50"/>
        <v>45741</v>
      </c>
      <c r="V248" s="217">
        <f ca="1">IF(ISNA(VLOOKUP(U248,'DATOS | DATA'!$U$210:$V$22000,2,FALSE)),NA(),VLOOKUP(U248,'DATOS | DATA'!$U$210:$V$22000,2,FALSE))</f>
        <v>41.152470815448858</v>
      </c>
      <c r="X248" s="63">
        <f t="shared" ca="1" si="51"/>
        <v>45741</v>
      </c>
      <c r="Y248" s="210">
        <f ca="1">IF(ISNA(VLOOKUP($X248,'DATOS | DATA'!$X$27:$AA$22000,2,FALSE)),NA(),VLOOKUP($X248,'DATOS | DATA'!$X$27:$AA$22000,2,FALSE))</f>
        <v>29.625</v>
      </c>
      <c r="Z248" s="210">
        <f ca="1">IF(ISNA(VLOOKUP($X248,'DATOS | DATA'!$X$27:$AA$22000,3,FALSE)),NA(),VLOOKUP($X248,'DATOS | DATA'!$X$27:$AA$22000,3,FALSE))</f>
        <v>25.92</v>
      </c>
      <c r="AA248" s="210">
        <f ca="1">IF(ISNA(VLOOKUP($X248,'DATOS | DATA'!$X$27:$AA$22000,4,FALSE)),NA(),VLOOKUP($X248,'DATOS | DATA'!$X$27:$AA$22000,4,FALSE))</f>
        <v>30.3125</v>
      </c>
      <c r="AB248" s="210">
        <f ca="1">IF(ISNA(VLOOKUP($X248,'DATOS | DATA'!$X$27:$AB$22000,5,FALSE)),NA(),VLOOKUP($X248,'DATOS | DATA'!$X$27:$AB$22000,5,FALSE))</f>
        <v>31.3125</v>
      </c>
      <c r="AD248" s="63">
        <f t="shared" ca="1" si="52"/>
        <v>45741</v>
      </c>
      <c r="AE248" s="210">
        <f ca="1">IF(ISNA(VLOOKUP($AD248,'DATOS | DATA'!$AD$27:$AF$22000,2,FALSE)),NA(),VLOOKUP($AD248,'DATOS | DATA'!$AD$27:$AF$22000,2,FALSE))</f>
        <v>36.22</v>
      </c>
      <c r="AF248" s="210">
        <f ca="1">IF(ISNA(VLOOKUP($AD248,'DATOS | DATA'!$AD$27:$AF$22000,3,FALSE)),NA(),VLOOKUP($AD248,'DATOS | DATA'!$AD$27:$AF$22000,3,FALSE))</f>
        <v>69.02</v>
      </c>
      <c r="AH248" s="63">
        <f t="shared" ca="1" si="53"/>
        <v>45741</v>
      </c>
      <c r="AI248" s="210">
        <f ca="1">IF(ISNA(VLOOKUP($AH248,'DATOS | DATA'!$AH$27:$AK$22000,2,FALSE)),NA(),VLOOKUP($AH248,'DATOS | DATA'!$AH$27:$AK$22000,2,FALSE))</f>
        <v>131.99600906094383</v>
      </c>
      <c r="AJ248" s="210">
        <f ca="1">IF(ISNA(VLOOKUP($AH248,'DATOS | DATA'!$AH$27:$AK$22000,3,FALSE)),NA(),VLOOKUP($AH248,'DATOS | DATA'!$AH$27:$AK$22000,3,FALSE))</f>
        <v>92.030043028986299</v>
      </c>
      <c r="AK248" s="210">
        <f ca="1">IF(ISNA(VLOOKUP($AH248,'DATOS | DATA'!$AH$27:$AK$22000,4,FALSE)),NA(),VLOOKUP($AH248,'DATOS | DATA'!$AH$27:$AK$22000,4,FALSE))</f>
        <v>59.761198912976063</v>
      </c>
      <c r="AM248" s="63">
        <f t="shared" ca="1" si="54"/>
        <v>45741</v>
      </c>
      <c r="AN248" s="217">
        <f ca="1">IF(ISNA(VLOOKUP($AM248,'DATOS | DATA'!$AM$27:$AP$22000,2,FALSE)),NA(),VLOOKUP($AM248,'DATOS | DATA'!$AM$27:$AP$22000,2,FALSE))</f>
        <v>225.61588057775737</v>
      </c>
      <c r="AO248" s="217">
        <f ca="1">IF(ISNA(VLOOKUP($AM248,'DATOS | DATA'!$AM$27:$AP$22000,3,FALSE)),NA(),VLOOKUP($AM248,'DATOS | DATA'!$AM$27:$AP$22000,3,FALSE))</f>
        <v>250.54685132617109</v>
      </c>
      <c r="AP248" s="217">
        <f ca="1">IF(ISNA(VLOOKUP($AM248,'DATOS | DATA'!$AM$27:$AP$22000,4,FALSE)),NA(),VLOOKUP($AM248,'DATOS | DATA'!$AM$27:$AP$22000,4,FALSE))</f>
        <v>187.02016675996717</v>
      </c>
      <c r="AR248" s="63">
        <f t="shared" ca="1" si="55"/>
        <v>45741</v>
      </c>
      <c r="AS248" s="217">
        <f ca="1">IF(ISNA(VLOOKUP($AR248,'DATOS | DATA'!$AR$27:$AT$22000,2,FALSE)),NA(),VLOOKUP($AR248,'DATOS | DATA'!$AR$27:$AT$22000,2,FALSE))</f>
        <v>231.50940119665947</v>
      </c>
      <c r="AT248" s="217">
        <f ca="1">IF(ISNA(VLOOKUP($AR248,'DATOS | DATA'!$AR$27:$AT$22000,3,FALSE)),NA(),VLOOKUP($AR248,'DATOS | DATA'!$AR$27:$AT$22000,3,FALSE))</f>
        <v>80.714732886046562</v>
      </c>
      <c r="AV248" s="63">
        <f t="shared" ca="1" si="45"/>
        <v>45741</v>
      </c>
      <c r="AW248" s="211">
        <f ca="1">IF(ISNA(VLOOKUP(AV248,'DATOS | DATA'!$AV$27:$AW$21786,2,FALSE)),NA(),VLOOKUP(AV248,'DATOS | DATA'!$AV$27:$AW$21786,2,FALSE))</f>
        <v>46100.422997999995</v>
      </c>
      <c r="AY248" s="71">
        <f t="shared" ca="1" si="46"/>
        <v>45741</v>
      </c>
      <c r="AZ248" s="220">
        <f ca="1">IF(ISNA(VLOOKUP($AY248,'DATOS | DATA'!$AY$27:$BE$22000,2,FALSE)),NA(),VLOOKUP($AY248,'DATOS | DATA'!$AY$27:$BE$22000,2,FALSE))</f>
        <v>-334.08727499999998</v>
      </c>
      <c r="BA248" s="220">
        <f ca="1">IF(ISNA(VLOOKUP($AY248,'DATOS | DATA'!$AY$27:$BE$22000,3,FALSE)),NA(),VLOOKUP($AY248,'DATOS | DATA'!$AY$27:$BE$22000,3,FALSE))</f>
        <v>-1644.1616815609798</v>
      </c>
      <c r="BB248" s="220">
        <f ca="1">IF(ISNA(VLOOKUP($AY248,'DATOS | DATA'!$AY$27:$BE$22000,4,FALSE)),NA(),VLOOKUP($AY248,'DATOS | DATA'!$AY$27:$BE$22000,4,FALSE))</f>
        <v>325.03790427132986</v>
      </c>
      <c r="BC248" s="220">
        <f ca="1">IF(ISNA(VLOOKUP($AY248,'DATOS | DATA'!$AY$27:$BE$22000,5,FALSE)),NA(),VLOOKUP($AY248,'DATOS | DATA'!$AY$27:$BE$22000,5,FALSE))</f>
        <v>3349.340497429851</v>
      </c>
      <c r="BD248" s="220">
        <f ca="1">IF(ISNA(VLOOKUP($AY248,'DATOS | DATA'!$AY$27:$BE$22000,6,FALSE)),NA(),VLOOKUP($AY248,'DATOS | DATA'!$AY$27:$BE$22000,6,FALSE))</f>
        <v>-610.80277296414829</v>
      </c>
      <c r="BE248" s="220">
        <f ca="1">IF(ISNA(VLOOKUP($AY248,'DATOS | DATA'!$AY$27:$BE$22000,7,FALSE)),NA(),VLOOKUP($AY248,'DATOS | DATA'!$AY$27:$BE$22000,7,FALSE))</f>
        <v>1085.3266721760519</v>
      </c>
    </row>
    <row r="249" spans="4:57">
      <c r="D249" s="63">
        <f t="shared" ca="1" si="48"/>
        <v>45742</v>
      </c>
      <c r="E249" s="211">
        <f ca="1">IF(ISNA(VLOOKUP($D249,'DATOS | DATA'!$D$27:$G$22000,2,FALSE)),NA(),VLOOKUP($D249,'DATOS | DATA'!$D$27:$G$22000,2,FALSE))</f>
        <v>8950.9789999999994</v>
      </c>
      <c r="F249" s="211">
        <f ca="1">IF(ISNA(VLOOKUP($D249,'DATOS | DATA'!$D$27:$G$22000,3,FALSE)),NA(),VLOOKUP($D249,'DATOS | DATA'!$D$27:$G$22000,3,FALSE))</f>
        <v>20900.387999999999</v>
      </c>
      <c r="G249" s="211">
        <f ca="1">IF(ISNA(VLOOKUP($D249,'DATOS | DATA'!$D$27:$G$22000,4,FALSE)),NA(),VLOOKUP($D249,'DATOS | DATA'!$D$27:$G$22000,4,FALSE))</f>
        <v>29851.366999999998</v>
      </c>
      <c r="I249" s="63">
        <f t="shared" ca="1" si="56"/>
        <v>45742</v>
      </c>
      <c r="J249" s="68">
        <f ca="1">IF(ISNA(VLOOKUP($I249,'DATOS | DATA'!$I$232:$K$21999,2,FALSE)),NA(),IF(VLOOKUP($I249,'DATOS | DATA'!$I$232:$K$21999,2,FALSE)="s/o",NA(),VLOOKUP($I249,'DATOS | DATA'!$I$232:$K$21999,2,FALSE)))</f>
        <v>32.53</v>
      </c>
      <c r="K249" s="68">
        <f ca="1">IF(ISNA(VLOOKUP($I249,'DATOS | DATA'!$I$232:$K$21999,3,FALSE)),NA(),IF(VLOOKUP($I249,'DATOS | DATA'!$I$232:$K$21999,3,FALSE)="s/o",NA(),VLOOKUP($I249,'DATOS | DATA'!$I$232:$K$21999,3,FALSE)))</f>
        <v>32.07</v>
      </c>
      <c r="M249" s="63">
        <f t="shared" ca="1" si="47"/>
        <v>45742</v>
      </c>
      <c r="N249" s="211">
        <f ca="1">IF(ISNA(VLOOKUP($M249,'DATOS | DATA'!$M$27:$O$22000,2,FALSE)),NA(),VLOOKUP($M249,'DATOS | DATA'!$M$27:$O$22000,2,FALSE))</f>
        <v>26251</v>
      </c>
      <c r="O249" s="217">
        <f ca="1">IF(ISNA(VLOOKUP($M249,'DATOS | DATA'!$M$27:$O$22000,3,FALSE)),NA(),VLOOKUP($M249,'DATOS | DATA'!$M$27:$O$22000,3,FALSE))</f>
        <v>1072.0833</v>
      </c>
      <c r="Q249" s="63">
        <f t="shared" ca="1" si="49"/>
        <v>45742</v>
      </c>
      <c r="R249" s="210">
        <f ca="1">IF(ISNA(VLOOKUP($Q249,'DATOS | DATA'!$Q$27:$S$22000,2,FALSE)),NA(),VLOOKUP($Q249,'DATOS | DATA'!$Q$27:$S$22000,2,FALSE))</f>
        <v>180.61683847108014</v>
      </c>
      <c r="S249" s="210">
        <f ca="1">IF(ISNA(VLOOKUP($Q249,'DATOS | DATA'!$Q$27:$S$22000,3,FALSE)),NA(),VLOOKUP($Q249,'DATOS | DATA'!$Q$27:$S$22000,3,FALSE))</f>
        <v>84.042698647741076</v>
      </c>
      <c r="T249" s="57"/>
      <c r="U249" s="63">
        <f t="shared" ca="1" si="50"/>
        <v>45742</v>
      </c>
      <c r="V249" s="217">
        <f ca="1">IF(ISNA(VLOOKUP(U249,'DATOS | DATA'!$U$210:$V$22000,2,FALSE)),NA(),VLOOKUP(U249,'DATOS | DATA'!$U$210:$V$22000,2,FALSE))</f>
        <v>40.624775481714018</v>
      </c>
      <c r="X249" s="63">
        <f t="shared" ca="1" si="51"/>
        <v>45742</v>
      </c>
      <c r="Y249" s="210">
        <f ca="1">IF(ISNA(VLOOKUP($X249,'DATOS | DATA'!$X$27:$AA$22000,2,FALSE)),NA(),VLOOKUP($X249,'DATOS | DATA'!$X$27:$AA$22000,2,FALSE))</f>
        <v>30.4375</v>
      </c>
      <c r="Z249" s="210">
        <f ca="1">IF(ISNA(VLOOKUP($X249,'DATOS | DATA'!$X$27:$AA$22000,3,FALSE)),NA(),VLOOKUP($X249,'DATOS | DATA'!$X$27:$AA$22000,3,FALSE))</f>
        <v>23.78</v>
      </c>
      <c r="AA249" s="210">
        <f ca="1">IF(ISNA(VLOOKUP($X249,'DATOS | DATA'!$X$27:$AA$22000,4,FALSE)),NA(),VLOOKUP($X249,'DATOS | DATA'!$X$27:$AA$22000,4,FALSE))</f>
        <v>31.0625</v>
      </c>
      <c r="AB249" s="210">
        <f ca="1">IF(ISNA(VLOOKUP($X249,'DATOS | DATA'!$X$27:$AB$22000,5,FALSE)),NA(),VLOOKUP($X249,'DATOS | DATA'!$X$27:$AB$22000,5,FALSE))</f>
        <v>31.875</v>
      </c>
      <c r="AD249" s="63">
        <f t="shared" ca="1" si="52"/>
        <v>45742</v>
      </c>
      <c r="AE249" s="210">
        <f ca="1">IF(ISNA(VLOOKUP($AD249,'DATOS | DATA'!$AD$27:$AF$22000,2,FALSE)),NA(),VLOOKUP($AD249,'DATOS | DATA'!$AD$27:$AF$22000,2,FALSE))</f>
        <v>35.9</v>
      </c>
      <c r="AF249" s="210">
        <f ca="1">IF(ISNA(VLOOKUP($AD249,'DATOS | DATA'!$AD$27:$AF$22000,3,FALSE)),NA(),VLOOKUP($AD249,'DATOS | DATA'!$AD$27:$AF$22000,3,FALSE))</f>
        <v>67.3</v>
      </c>
      <c r="AH249" s="63">
        <f t="shared" ca="1" si="53"/>
        <v>45742</v>
      </c>
      <c r="AI249" s="210">
        <f ca="1">IF(ISNA(VLOOKUP($AH249,'DATOS | DATA'!$AH$27:$AK$22000,2,FALSE)),NA(),VLOOKUP($AH249,'DATOS | DATA'!$AH$27:$AK$22000,2,FALSE))</f>
        <v>130.62382521842366</v>
      </c>
      <c r="AJ249" s="210">
        <f ca="1">IF(ISNA(VLOOKUP($AH249,'DATOS | DATA'!$AH$27:$AK$22000,3,FALSE)),NA(),VLOOKUP($AH249,'DATOS | DATA'!$AH$27:$AK$22000,3,FALSE))</f>
        <v>91.488670391056942</v>
      </c>
      <c r="AK249" s="210">
        <f ca="1">IF(ISNA(VLOOKUP($AH249,'DATOS | DATA'!$AH$27:$AK$22000,4,FALSE)),NA(),VLOOKUP($AH249,'DATOS | DATA'!$AH$27:$AK$22000,4,FALSE))</f>
        <v>59.791185674648275</v>
      </c>
      <c r="AM249" s="63">
        <f t="shared" ca="1" si="54"/>
        <v>45742</v>
      </c>
      <c r="AN249" s="217">
        <f ca="1">IF(ISNA(VLOOKUP($AM249,'DATOS | DATA'!$AM$27:$AP$22000,2,FALSE)),NA(),VLOOKUP($AM249,'DATOS | DATA'!$AM$27:$AP$22000,2,FALSE))</f>
        <v>225.3936647583763</v>
      </c>
      <c r="AO249" s="217">
        <f ca="1">IF(ISNA(VLOOKUP($AM249,'DATOS | DATA'!$AM$27:$AP$22000,3,FALSE)),NA(),VLOOKUP($AM249,'DATOS | DATA'!$AM$27:$AP$22000,3,FALSE))</f>
        <v>250.0018684646725</v>
      </c>
      <c r="AP249" s="217">
        <f ca="1">IF(ISNA(VLOOKUP($AM249,'DATOS | DATA'!$AM$27:$AP$22000,4,FALSE)),NA(),VLOOKUP($AM249,'DATOS | DATA'!$AM$27:$AP$22000,4,FALSE))</f>
        <v>186.88463000102411</v>
      </c>
      <c r="AR249" s="63">
        <f t="shared" ca="1" si="55"/>
        <v>45742</v>
      </c>
      <c r="AS249" s="217">
        <f ca="1">IF(ISNA(VLOOKUP($AR249,'DATOS | DATA'!$AR$27:$AT$22000,2,FALSE)),NA(),VLOOKUP($AR249,'DATOS | DATA'!$AR$27:$AT$22000,2,FALSE))</f>
        <v>229.90116871911522</v>
      </c>
      <c r="AT249" s="217">
        <f ca="1">IF(ISNA(VLOOKUP($AR249,'DATOS | DATA'!$AR$27:$AT$22000,3,FALSE)),NA(),VLOOKUP($AR249,'DATOS | DATA'!$AR$27:$AT$22000,3,FALSE))</f>
        <v>80.23702864079327</v>
      </c>
      <c r="AV249" s="63">
        <f t="shared" ca="1" si="45"/>
        <v>45742</v>
      </c>
      <c r="AW249" s="211">
        <f ca="1">IF(ISNA(VLOOKUP(AV249,'DATOS | DATA'!$AV$27:$AW$21786,2,FALSE)),NA(),VLOOKUP(AV249,'DATOS | DATA'!$AV$27:$AW$21786,2,FALSE))</f>
        <v>46502.788701999998</v>
      </c>
      <c r="AY249" s="71">
        <f t="shared" ca="1" si="46"/>
        <v>45742</v>
      </c>
      <c r="AZ249" s="220">
        <f ca="1">IF(ISNA(VLOOKUP($AY249,'DATOS | DATA'!$AY$27:$BE$22000,2,FALSE)),NA(),VLOOKUP($AY249,'DATOS | DATA'!$AY$27:$BE$22000,2,FALSE))</f>
        <v>-538.74214999999992</v>
      </c>
      <c r="BA249" s="220">
        <f ca="1">IF(ISNA(VLOOKUP($AY249,'DATOS | DATA'!$AY$27:$BE$22000,3,FALSE)),NA(),VLOOKUP($AY249,'DATOS | DATA'!$AY$27:$BE$22000,3,FALSE))</f>
        <v>-1643.90881249526</v>
      </c>
      <c r="BB249" s="220">
        <f ca="1">IF(ISNA(VLOOKUP($AY249,'DATOS | DATA'!$AY$27:$BE$22000,4,FALSE)),NA(),VLOOKUP($AY249,'DATOS | DATA'!$AY$27:$BE$22000,4,FALSE))</f>
        <v>309.86315373059995</v>
      </c>
      <c r="BC249" s="220">
        <f ca="1">IF(ISNA(VLOOKUP($AY249,'DATOS | DATA'!$AY$27:$BE$22000,5,FALSE)),NA(),VLOOKUP($AY249,'DATOS | DATA'!$AY$27:$BE$22000,5,FALSE))</f>
        <v>2830.1878027595503</v>
      </c>
      <c r="BD249" s="220">
        <f ca="1">IF(ISNA(VLOOKUP($AY249,'DATOS | DATA'!$AY$27:$BE$22000,6,FALSE)),NA(),VLOOKUP($AY249,'DATOS | DATA'!$AY$27:$BE$22000,6,FALSE))</f>
        <v>-555.52696042011166</v>
      </c>
      <c r="BE249" s="220">
        <f ca="1">IF(ISNA(VLOOKUP($AY249,'DATOS | DATA'!$AY$27:$BE$22000,7,FALSE)),NA(),VLOOKUP($AY249,'DATOS | DATA'!$AY$27:$BE$22000,7,FALSE))</f>
        <v>401.87303357477856</v>
      </c>
    </row>
    <row r="250" spans="4:57">
      <c r="D250" s="63">
        <f t="shared" ca="1" si="48"/>
        <v>45743</v>
      </c>
      <c r="E250" s="211">
        <f ca="1">IF(ISNA(VLOOKUP($D250,'DATOS | DATA'!$D$27:$G$22000,2,FALSE)),NA(),VLOOKUP($D250,'DATOS | DATA'!$D$27:$G$22000,2,FALSE))</f>
        <v>9086.1540000000005</v>
      </c>
      <c r="F250" s="211">
        <f ca="1">IF(ISNA(VLOOKUP($D250,'DATOS | DATA'!$D$27:$G$22000,3,FALSE)),NA(),VLOOKUP($D250,'DATOS | DATA'!$D$27:$G$22000,3,FALSE))</f>
        <v>21004.76</v>
      </c>
      <c r="G250" s="211">
        <f ca="1">IF(ISNA(VLOOKUP($D250,'DATOS | DATA'!$D$27:$G$22000,4,FALSE)),NA(),VLOOKUP($D250,'DATOS | DATA'!$D$27:$G$22000,4,FALSE))</f>
        <v>30090.914000000001</v>
      </c>
      <c r="I250" s="63">
        <f t="shared" ca="1" si="56"/>
        <v>45743</v>
      </c>
      <c r="J250" s="68">
        <f ca="1">IF(ISNA(VLOOKUP($I250,'DATOS | DATA'!$I$232:$K$21999,2,FALSE)),NA(),IF(VLOOKUP($I250,'DATOS | DATA'!$I$232:$K$21999,2,FALSE)="s/o",NA(),VLOOKUP($I250,'DATOS | DATA'!$I$232:$K$21999,2,FALSE)))</f>
        <v>34.270000000000003</v>
      </c>
      <c r="K250" s="68">
        <f ca="1">IF(ISNA(VLOOKUP($I250,'DATOS | DATA'!$I$232:$K$21999,3,FALSE)),NA(),IF(VLOOKUP($I250,'DATOS | DATA'!$I$232:$K$21999,3,FALSE)="s/o",NA(),VLOOKUP($I250,'DATOS | DATA'!$I$232:$K$21999,3,FALSE)))</f>
        <v>32.68</v>
      </c>
      <c r="M250" s="63">
        <f t="shared" ca="1" si="47"/>
        <v>45743</v>
      </c>
      <c r="N250" s="211">
        <f ca="1">IF(ISNA(VLOOKUP($M250,'DATOS | DATA'!$M$27:$O$22000,2,FALSE)),NA(),VLOOKUP($M250,'DATOS | DATA'!$M$27:$O$22000,2,FALSE))</f>
        <v>26223</v>
      </c>
      <c r="O250" s="217">
        <f ca="1">IF(ISNA(VLOOKUP($M250,'DATOS | DATA'!$M$27:$O$22000,3,FALSE)),NA(),VLOOKUP($M250,'DATOS | DATA'!$M$27:$O$22000,3,FALSE))</f>
        <v>1072.2917</v>
      </c>
      <c r="Q250" s="63">
        <f t="shared" ca="1" si="49"/>
        <v>45743</v>
      </c>
      <c r="R250" s="210">
        <f ca="1">IF(ISNA(VLOOKUP($Q250,'DATOS | DATA'!$Q$27:$S$22000,2,FALSE)),NA(),VLOOKUP($Q250,'DATOS | DATA'!$Q$27:$S$22000,2,FALSE))</f>
        <v>179.22615890907841</v>
      </c>
      <c r="S250" s="210">
        <f ca="1">IF(ISNA(VLOOKUP($Q250,'DATOS | DATA'!$Q$27:$S$22000,3,FALSE)),NA(),VLOOKUP($Q250,'DATOS | DATA'!$Q$27:$S$22000,3,FALSE))</f>
        <v>83.843514648135681</v>
      </c>
      <c r="T250" s="57"/>
      <c r="U250" s="63">
        <f t="shared" ca="1" si="50"/>
        <v>45743</v>
      </c>
      <c r="V250" s="217">
        <f ca="1">IF(ISNA(VLOOKUP(U250,'DATOS | DATA'!$U$210:$V$22000,2,FALSE)),NA(),VLOOKUP(U250,'DATOS | DATA'!$U$210:$V$22000,2,FALSE))</f>
        <v>40.21515476052037</v>
      </c>
      <c r="X250" s="63">
        <f t="shared" ca="1" si="51"/>
        <v>45743</v>
      </c>
      <c r="Y250" s="210">
        <f ca="1">IF(ISNA(VLOOKUP($X250,'DATOS | DATA'!$X$27:$AA$22000,2,FALSE)),NA(),VLOOKUP($X250,'DATOS | DATA'!$X$27:$AA$22000,2,FALSE))</f>
        <v>30.5</v>
      </c>
      <c r="Z250" s="210">
        <f ca="1">IF(ISNA(VLOOKUP($X250,'DATOS | DATA'!$X$27:$AA$22000,3,FALSE)),NA(),VLOOKUP($X250,'DATOS | DATA'!$X$27:$AA$22000,3,FALSE))</f>
        <v>25.79</v>
      </c>
      <c r="AA250" s="210">
        <f ca="1">IF(ISNA(VLOOKUP($X250,'DATOS | DATA'!$X$27:$AA$22000,4,FALSE)),NA(),VLOOKUP($X250,'DATOS | DATA'!$X$27:$AA$22000,4,FALSE))</f>
        <v>31</v>
      </c>
      <c r="AB250" s="210">
        <f ca="1">IF(ISNA(VLOOKUP($X250,'DATOS | DATA'!$X$27:$AB$22000,5,FALSE)),NA(),VLOOKUP($X250,'DATOS | DATA'!$X$27:$AB$22000,5,FALSE))</f>
        <v>31.6875</v>
      </c>
      <c r="AD250" s="63">
        <f t="shared" ca="1" si="52"/>
        <v>45743</v>
      </c>
      <c r="AE250" s="210">
        <f ca="1">IF(ISNA(VLOOKUP($AD250,'DATOS | DATA'!$AD$27:$AF$22000,2,FALSE)),NA(),VLOOKUP($AD250,'DATOS | DATA'!$AD$27:$AF$22000,2,FALSE))</f>
        <v>35.590000000000003</v>
      </c>
      <c r="AF250" s="210">
        <f ca="1">IF(ISNA(VLOOKUP($AD250,'DATOS | DATA'!$AD$27:$AF$22000,3,FALSE)),NA(),VLOOKUP($AD250,'DATOS | DATA'!$AD$27:$AF$22000,3,FALSE))</f>
        <v>67.06</v>
      </c>
      <c r="AH250" s="63">
        <f t="shared" ca="1" si="53"/>
        <v>45743</v>
      </c>
      <c r="AI250" s="210">
        <f ca="1">IF(ISNA(VLOOKUP($AH250,'DATOS | DATA'!$AH$27:$AK$22000,2,FALSE)),NA(),VLOOKUP($AH250,'DATOS | DATA'!$AH$27:$AK$22000,2,FALSE))</f>
        <v>129.09767960749639</v>
      </c>
      <c r="AJ250" s="210">
        <f ca="1">IF(ISNA(VLOOKUP($AH250,'DATOS | DATA'!$AH$27:$AK$22000,3,FALSE)),NA(),VLOOKUP($AH250,'DATOS | DATA'!$AH$27:$AK$22000,3,FALSE))</f>
        <v>90.817591141593752</v>
      </c>
      <c r="AK250" s="210">
        <f ca="1">IF(ISNA(VLOOKUP($AH250,'DATOS | DATA'!$AH$27:$AK$22000,4,FALSE)),NA(),VLOOKUP($AH250,'DATOS | DATA'!$AH$27:$AK$22000,4,FALSE))</f>
        <v>59.691441173183613</v>
      </c>
      <c r="AM250" s="63">
        <f t="shared" ca="1" si="54"/>
        <v>45743</v>
      </c>
      <c r="AN250" s="217">
        <f ca="1">IF(ISNA(VLOOKUP($AM250,'DATOS | DATA'!$AM$27:$AP$22000,2,FALSE)),NA(),VLOOKUP($AM250,'DATOS | DATA'!$AM$27:$AP$22000,2,FALSE))</f>
        <v>225.18737716958594</v>
      </c>
      <c r="AO250" s="217">
        <f ca="1">IF(ISNA(VLOOKUP($AM250,'DATOS | DATA'!$AM$27:$AP$22000,3,FALSE)),NA(),VLOOKUP($AM250,'DATOS | DATA'!$AM$27:$AP$22000,3,FALSE))</f>
        <v>249.67408550897159</v>
      </c>
      <c r="AP250" s="217">
        <f ca="1">IF(ISNA(VLOOKUP($AM250,'DATOS | DATA'!$AM$27:$AP$22000,4,FALSE)),NA(),VLOOKUP($AM250,'DATOS | DATA'!$AM$27:$AP$22000,4,FALSE))</f>
        <v>186.64408914615444</v>
      </c>
      <c r="AR250" s="63">
        <f t="shared" ca="1" si="55"/>
        <v>45743</v>
      </c>
      <c r="AS250" s="217">
        <f ca="1">IF(ISNA(VLOOKUP($AR250,'DATOS | DATA'!$AR$27:$AT$22000,2,FALSE)),NA(),VLOOKUP($AR250,'DATOS | DATA'!$AR$27:$AT$22000,2,FALSE))</f>
        <v>228.32399666529017</v>
      </c>
      <c r="AT250" s="217">
        <f ca="1">IF(ISNA(VLOOKUP($AR250,'DATOS | DATA'!$AR$27:$AT$22000,3,FALSE)),NA(),VLOOKUP($AR250,'DATOS | DATA'!$AR$27:$AT$22000,3,FALSE))</f>
        <v>79.86036110185448</v>
      </c>
      <c r="AV250" s="63">
        <f t="shared" ca="1" si="45"/>
        <v>45743</v>
      </c>
      <c r="AW250" s="211">
        <f ca="1">IF(ISNA(VLOOKUP(AV250,'DATOS | DATA'!$AV$27:$AW$21786,2,FALSE)),NA(),VLOOKUP(AV250,'DATOS | DATA'!$AV$27:$AW$21786,2,FALSE))</f>
        <v>46837.047160999995</v>
      </c>
      <c r="AY250" s="71">
        <f t="shared" ca="1" si="46"/>
        <v>45743</v>
      </c>
      <c r="AZ250" s="220">
        <f ca="1">IF(ISNA(VLOOKUP($AY250,'DATOS | DATA'!$AY$27:$BE$22000,2,FALSE)),NA(),VLOOKUP($AY250,'DATOS | DATA'!$AY$27:$BE$22000,2,FALSE))</f>
        <v>-717.61987499999987</v>
      </c>
      <c r="BA250" s="220">
        <f ca="1">IF(ISNA(VLOOKUP($AY250,'DATOS | DATA'!$AY$27:$BE$22000,3,FALSE)),NA(),VLOOKUP($AY250,'DATOS | DATA'!$AY$27:$BE$22000,3,FALSE))</f>
        <v>-2543.3150201441099</v>
      </c>
      <c r="BB250" s="220">
        <f ca="1">IF(ISNA(VLOOKUP($AY250,'DATOS | DATA'!$AY$27:$BE$22000,4,FALSE)),NA(),VLOOKUP($AY250,'DATOS | DATA'!$AY$27:$BE$22000,4,FALSE))</f>
        <v>213.10042992635002</v>
      </c>
      <c r="BC250" s="220">
        <f ca="1">IF(ISNA(VLOOKUP($AY250,'DATOS | DATA'!$AY$27:$BE$22000,5,FALSE)),NA(),VLOOKUP($AY250,'DATOS | DATA'!$AY$27:$BE$22000,5,FALSE))</f>
        <v>4474.6246170140703</v>
      </c>
      <c r="BD250" s="220">
        <f ca="1">IF(ISNA(VLOOKUP($AY250,'DATOS | DATA'!$AY$27:$BE$22000,6,FALSE)),NA(),VLOOKUP($AY250,'DATOS | DATA'!$AY$27:$BE$22000,6,FALSE))</f>
        <v>-618.30589458231123</v>
      </c>
      <c r="BE250" s="220">
        <f ca="1">IF(ISNA(VLOOKUP($AY250,'DATOS | DATA'!$AY$27:$BE$22000,7,FALSE)),NA(),VLOOKUP($AY250,'DATOS | DATA'!$AY$27:$BE$22000,7,FALSE))</f>
        <v>808.4842572139986</v>
      </c>
    </row>
    <row r="251" spans="4:57">
      <c r="D251" s="63">
        <f t="shared" ca="1" si="48"/>
        <v>45744</v>
      </c>
      <c r="E251" s="211">
        <f ca="1">IF(ISNA(VLOOKUP($D251,'DATOS | DATA'!$D$27:$G$22000,2,FALSE)),NA(),VLOOKUP($D251,'DATOS | DATA'!$D$27:$G$22000,2,FALSE))</f>
        <v>8825.991</v>
      </c>
      <c r="F251" s="211">
        <f ca="1">IF(ISNA(VLOOKUP($D251,'DATOS | DATA'!$D$27:$G$22000,3,FALSE)),NA(),VLOOKUP($D251,'DATOS | DATA'!$D$27:$G$22000,3,FALSE))</f>
        <v>21066.879000000001</v>
      </c>
      <c r="G251" s="211">
        <f ca="1">IF(ISNA(VLOOKUP($D251,'DATOS | DATA'!$D$27:$G$22000,4,FALSE)),NA(),VLOOKUP($D251,'DATOS | DATA'!$D$27:$G$22000,4,FALSE))</f>
        <v>29892.87</v>
      </c>
      <c r="I251" s="63">
        <f t="shared" ca="1" si="56"/>
        <v>45744</v>
      </c>
      <c r="J251" s="68">
        <f ca="1">IF(ISNA(VLOOKUP($I251,'DATOS | DATA'!$I$232:$K$21999,2,FALSE)),NA(),IF(VLOOKUP($I251,'DATOS | DATA'!$I$232:$K$21999,2,FALSE)="s/o",NA(),VLOOKUP($I251,'DATOS | DATA'!$I$232:$K$21999,2,FALSE)))</f>
        <v>31.29</v>
      </c>
      <c r="K251" s="68">
        <f ca="1">IF(ISNA(VLOOKUP($I251,'DATOS | DATA'!$I$232:$K$21999,3,FALSE)),NA(),IF(VLOOKUP($I251,'DATOS | DATA'!$I$232:$K$21999,3,FALSE)="s/o",NA(),VLOOKUP($I251,'DATOS | DATA'!$I$232:$K$21999,3,FALSE)))</f>
        <v>31.97</v>
      </c>
      <c r="M251" s="63">
        <f t="shared" ca="1" si="47"/>
        <v>45744</v>
      </c>
      <c r="N251" s="211">
        <f ca="1">IF(ISNA(VLOOKUP($M251,'DATOS | DATA'!$M$27:$O$22000,2,FALSE)),NA(),VLOOKUP($M251,'DATOS | DATA'!$M$27:$O$22000,2,FALSE))</f>
        <v>25777</v>
      </c>
      <c r="O251" s="217">
        <f ca="1">IF(ISNA(VLOOKUP($M251,'DATOS | DATA'!$M$27:$O$22000,3,FALSE)),NA(),VLOOKUP($M251,'DATOS | DATA'!$M$27:$O$22000,3,FALSE))</f>
        <v>1073.375</v>
      </c>
      <c r="Q251" s="63">
        <f t="shared" ca="1" si="49"/>
        <v>45744</v>
      </c>
      <c r="R251" s="210">
        <f ca="1">IF(ISNA(VLOOKUP($Q251,'DATOS | DATA'!$Q$27:$S$22000,2,FALSE)),NA(),VLOOKUP($Q251,'DATOS | DATA'!$Q$27:$S$22000,2,FALSE))</f>
        <v>177.62116773982908</v>
      </c>
      <c r="S251" s="210">
        <f ca="1">IF(ISNA(VLOOKUP($Q251,'DATOS | DATA'!$Q$27:$S$22000,3,FALSE)),NA(),VLOOKUP($Q251,'DATOS | DATA'!$Q$27:$S$22000,3,FALSE))</f>
        <v>83.705109520174631</v>
      </c>
      <c r="T251" s="57"/>
      <c r="U251" s="63">
        <f t="shared" ca="1" si="50"/>
        <v>45744</v>
      </c>
      <c r="V251" s="217">
        <f ca="1">IF(ISNA(VLOOKUP(U251,'DATOS | DATA'!$U$210:$V$22000,2,FALSE)),NA(),VLOOKUP(U251,'DATOS | DATA'!$U$210:$V$22000,2,FALSE))</f>
        <v>39.833850670274735</v>
      </c>
      <c r="X251" s="63">
        <f t="shared" ca="1" si="51"/>
        <v>45744</v>
      </c>
      <c r="Y251" s="210">
        <f ca="1">IF(ISNA(VLOOKUP($X251,'DATOS | DATA'!$X$27:$AA$22000,2,FALSE)),NA(),VLOOKUP($X251,'DATOS | DATA'!$X$27:$AA$22000,2,FALSE))</f>
        <v>29.875</v>
      </c>
      <c r="Z251" s="210">
        <f ca="1">IF(ISNA(VLOOKUP($X251,'DATOS | DATA'!$X$27:$AA$22000,3,FALSE)),NA(),VLOOKUP($X251,'DATOS | DATA'!$X$27:$AA$22000,3,FALSE))</f>
        <v>28.84</v>
      </c>
      <c r="AA251" s="210">
        <f ca="1">IF(ISNA(VLOOKUP($X251,'DATOS | DATA'!$X$27:$AA$22000,4,FALSE)),NA(),VLOOKUP($X251,'DATOS | DATA'!$X$27:$AA$22000,4,FALSE))</f>
        <v>30.625</v>
      </c>
      <c r="AB251" s="210">
        <f ca="1">IF(ISNA(VLOOKUP($X251,'DATOS | DATA'!$X$27:$AB$22000,5,FALSE)),NA(),VLOOKUP($X251,'DATOS | DATA'!$X$27:$AB$22000,5,FALSE))</f>
        <v>31.875</v>
      </c>
      <c r="AD251" s="63">
        <f t="shared" ca="1" si="52"/>
        <v>45744</v>
      </c>
      <c r="AE251" s="210">
        <f ca="1">IF(ISNA(VLOOKUP($AD251,'DATOS | DATA'!$AD$27:$AF$22000,2,FALSE)),NA(),VLOOKUP($AD251,'DATOS | DATA'!$AD$27:$AF$22000,2,FALSE))</f>
        <v>35.74</v>
      </c>
      <c r="AF251" s="210">
        <f ca="1">IF(ISNA(VLOOKUP($AD251,'DATOS | DATA'!$AD$27:$AF$22000,3,FALSE)),NA(),VLOOKUP($AD251,'DATOS | DATA'!$AD$27:$AF$22000,3,FALSE))</f>
        <v>66.63</v>
      </c>
      <c r="AH251" s="63">
        <f t="shared" ca="1" si="53"/>
        <v>45744</v>
      </c>
      <c r="AI251" s="210">
        <f ca="1">IF(ISNA(VLOOKUP($AH251,'DATOS | DATA'!$AH$27:$AK$22000,2,FALSE)),NA(),VLOOKUP($AH251,'DATOS | DATA'!$AH$27:$AK$22000,2,FALSE))</f>
        <v>127.72612581563618</v>
      </c>
      <c r="AJ251" s="210">
        <f ca="1">IF(ISNA(VLOOKUP($AH251,'DATOS | DATA'!$AH$27:$AK$22000,3,FALSE)),NA(),VLOOKUP($AH251,'DATOS | DATA'!$AH$27:$AK$22000,3,FALSE))</f>
        <v>90.253348542283334</v>
      </c>
      <c r="AK251" s="210">
        <f ca="1">IF(ISNA(VLOOKUP($AH251,'DATOS | DATA'!$AH$27:$AK$22000,4,FALSE)),NA(),VLOOKUP($AH251,'DATOS | DATA'!$AH$27:$AK$22000,4,FALSE))</f>
        <v>59.649712885671626</v>
      </c>
      <c r="AM251" s="63">
        <f t="shared" ca="1" si="54"/>
        <v>45744</v>
      </c>
      <c r="AN251" s="217">
        <f ca="1">IF(ISNA(VLOOKUP($AM251,'DATOS | DATA'!$AM$27:$AP$22000,2,FALSE)),NA(),VLOOKUP($AM251,'DATOS | DATA'!$AM$27:$AP$22000,2,FALSE))</f>
        <v>225.16751184146293</v>
      </c>
      <c r="AO251" s="217">
        <f ca="1">IF(ISNA(VLOOKUP($AM251,'DATOS | DATA'!$AM$27:$AP$22000,3,FALSE)),NA(),VLOOKUP($AM251,'DATOS | DATA'!$AM$27:$AP$22000,3,FALSE))</f>
        <v>249.68676721072706</v>
      </c>
      <c r="AP251" s="217">
        <f ca="1">IF(ISNA(VLOOKUP($AM251,'DATOS | DATA'!$AM$27:$AP$22000,4,FALSE)),NA(),VLOOKUP($AM251,'DATOS | DATA'!$AM$27:$AP$22000,4,FALSE))</f>
        <v>186.41136274319311</v>
      </c>
      <c r="AR251" s="63">
        <f t="shared" ca="1" si="55"/>
        <v>45744</v>
      </c>
      <c r="AS251" s="217">
        <f ca="1">IF(ISNA(VLOOKUP($AR251,'DATOS | DATA'!$AR$27:$AT$22000,2,FALSE)),NA(),VLOOKUP($AR251,'DATOS | DATA'!$AR$27:$AT$22000,2,FALSE))</f>
        <v>226.67998265824346</v>
      </c>
      <c r="AT251" s="217">
        <f ca="1">IF(ISNA(VLOOKUP($AR251,'DATOS | DATA'!$AR$27:$AT$22000,3,FALSE)),NA(),VLOOKUP($AR251,'DATOS | DATA'!$AR$27:$AT$22000,3,FALSE))</f>
        <v>79.481482521240608</v>
      </c>
      <c r="AV251" s="63">
        <f t="shared" ca="1" si="45"/>
        <v>45744</v>
      </c>
      <c r="AW251" s="211">
        <f ca="1">IF(ISNA(VLOOKUP(AV251,'DATOS | DATA'!$AV$27:$AW$21786,2,FALSE)),NA(),VLOOKUP(AV251,'DATOS | DATA'!$AV$27:$AW$21786,2,FALSE))</f>
        <v>47965.209472999995</v>
      </c>
      <c r="AY251" s="71">
        <f t="shared" ca="1" si="46"/>
        <v>45744</v>
      </c>
      <c r="AZ251" s="220">
        <f ca="1">IF(ISNA(VLOOKUP($AY251,'DATOS | DATA'!$AY$27:$BE$22000,2,FALSE)),NA(),VLOOKUP($AY251,'DATOS | DATA'!$AY$27:$BE$22000,2,FALSE))</f>
        <v>-944.04412499999989</v>
      </c>
      <c r="BA251" s="220">
        <f ca="1">IF(ISNA(VLOOKUP($AY251,'DATOS | DATA'!$AY$27:$BE$22000,3,FALSE)),NA(),VLOOKUP($AY251,'DATOS | DATA'!$AY$27:$BE$22000,3,FALSE))</f>
        <v>-2545.1566479871199</v>
      </c>
      <c r="BB251" s="220">
        <f ca="1">IF(ISNA(VLOOKUP($AY251,'DATOS | DATA'!$AY$27:$BE$22000,4,FALSE)),NA(),VLOOKUP($AY251,'DATOS | DATA'!$AY$27:$BE$22000,4,FALSE))</f>
        <v>289.56564597749991</v>
      </c>
      <c r="BC251" s="220">
        <f ca="1">IF(ISNA(VLOOKUP($AY251,'DATOS | DATA'!$AY$27:$BE$22000,5,FALSE)),NA(),VLOOKUP($AY251,'DATOS | DATA'!$AY$27:$BE$22000,5,FALSE))</f>
        <v>4493.5289606179604</v>
      </c>
      <c r="BD251" s="220">
        <f ca="1">IF(ISNA(VLOOKUP($AY251,'DATOS | DATA'!$AY$27:$BE$22000,6,FALSE)),NA(),VLOOKUP($AY251,'DATOS | DATA'!$AY$27:$BE$22000,6,FALSE))</f>
        <v>-630.68033591114306</v>
      </c>
      <c r="BE251" s="220">
        <f ca="1">IF(ISNA(VLOOKUP($AY251,'DATOS | DATA'!$AY$27:$BE$22000,7,FALSE)),NA(),VLOOKUP($AY251,'DATOS | DATA'!$AY$27:$BE$22000,7,FALSE))</f>
        <v>663.21349769719689</v>
      </c>
    </row>
    <row r="252" spans="4:57">
      <c r="D252" s="63">
        <f t="shared" ca="1" si="48"/>
        <v>45745</v>
      </c>
      <c r="E252" s="211">
        <f ca="1">IF(ISNA(VLOOKUP($D252,'DATOS | DATA'!$D$27:$G$22000,2,FALSE)),NA(),VLOOKUP($D252,'DATOS | DATA'!$D$27:$G$22000,2,FALSE))</f>
        <v>8825.991</v>
      </c>
      <c r="F252" s="211">
        <f ca="1">IF(ISNA(VLOOKUP($D252,'DATOS | DATA'!$D$27:$G$22000,3,FALSE)),NA(),VLOOKUP($D252,'DATOS | DATA'!$D$27:$G$22000,3,FALSE))</f>
        <v>21066.879000000001</v>
      </c>
      <c r="G252" s="211">
        <f ca="1">IF(ISNA(VLOOKUP($D252,'DATOS | DATA'!$D$27:$G$22000,4,FALSE)),NA(),VLOOKUP($D252,'DATOS | DATA'!$D$27:$G$22000,4,FALSE))</f>
        <v>29892.87</v>
      </c>
      <c r="I252" s="63">
        <f t="shared" ca="1" si="56"/>
        <v>45745</v>
      </c>
      <c r="J252" s="68" t="e">
        <f ca="1">IF(ISNA(VLOOKUP($I252,'DATOS | DATA'!$I$232:$K$21999,2,FALSE)),NA(),IF(VLOOKUP($I252,'DATOS | DATA'!$I$232:$K$21999,2,FALSE)="s/o",NA(),VLOOKUP($I252,'DATOS | DATA'!$I$232:$K$21999,2,FALSE)))</f>
        <v>#N/A</v>
      </c>
      <c r="K252" s="68" t="e">
        <f ca="1">IF(ISNA(VLOOKUP($I252,'DATOS | DATA'!$I$232:$K$21999,3,FALSE)),NA(),IF(VLOOKUP($I252,'DATOS | DATA'!$I$232:$K$21999,3,FALSE)="s/o",NA(),VLOOKUP($I252,'DATOS | DATA'!$I$232:$K$21999,3,FALSE)))</f>
        <v>#N/A</v>
      </c>
      <c r="M252" s="63">
        <f t="shared" ca="1" si="47"/>
        <v>45745</v>
      </c>
      <c r="N252" s="211">
        <f ca="1">IF(ISNA(VLOOKUP($M252,'DATOS | DATA'!$M$27:$O$22000,2,FALSE)),NA(),VLOOKUP($M252,'DATOS | DATA'!$M$27:$O$22000,2,FALSE))</f>
        <v>25777</v>
      </c>
      <c r="O252" s="217">
        <f ca="1">IF(ISNA(VLOOKUP($M252,'DATOS | DATA'!$M$27:$O$22000,3,FALSE)),NA(),VLOOKUP($M252,'DATOS | DATA'!$M$27:$O$22000,3,FALSE))</f>
        <v>1073.375</v>
      </c>
      <c r="Q252" s="63">
        <f t="shared" ca="1" si="49"/>
        <v>45745</v>
      </c>
      <c r="R252" s="210">
        <f ca="1">IF(ISNA(VLOOKUP($Q252,'DATOS | DATA'!$Q$27:$S$22000,2,FALSE)),NA(),VLOOKUP($Q252,'DATOS | DATA'!$Q$27:$S$22000,2,FALSE))</f>
        <v>175.79699545897779</v>
      </c>
      <c r="S252" s="210">
        <f ca="1">IF(ISNA(VLOOKUP($Q252,'DATOS | DATA'!$Q$27:$S$22000,3,FALSE)),NA(),VLOOKUP($Q252,'DATOS | DATA'!$Q$27:$S$22000,3,FALSE))</f>
        <v>83.662215112885747</v>
      </c>
      <c r="T252" s="57"/>
      <c r="U252" s="63">
        <f t="shared" ca="1" si="50"/>
        <v>45745</v>
      </c>
      <c r="V252" s="217">
        <f ca="1">IF(ISNA(VLOOKUP(U252,'DATOS | DATA'!$U$210:$V$22000,2,FALSE)),NA(),VLOOKUP(U252,'DATOS | DATA'!$U$210:$V$22000,2,FALSE))</f>
        <v>39.833850670274735</v>
      </c>
      <c r="X252" s="63">
        <f t="shared" ca="1" si="51"/>
        <v>45745</v>
      </c>
      <c r="Y252" s="210" t="e">
        <f ca="1">IF(ISNA(VLOOKUP($X252,'DATOS | DATA'!$X$27:$AA$22000,2,FALSE)),NA(),VLOOKUP($X252,'DATOS | DATA'!$X$27:$AA$22000,2,FALSE))</f>
        <v>#N/A</v>
      </c>
      <c r="Z252" s="210" t="e">
        <f ca="1">IF(ISNA(VLOOKUP($X252,'DATOS | DATA'!$X$27:$AA$22000,3,FALSE)),NA(),VLOOKUP($X252,'DATOS | DATA'!$X$27:$AA$22000,3,FALSE))</f>
        <v>#N/A</v>
      </c>
      <c r="AA252" s="210" t="e">
        <f ca="1">IF(ISNA(VLOOKUP($X252,'DATOS | DATA'!$X$27:$AA$22000,4,FALSE)),NA(),VLOOKUP($X252,'DATOS | DATA'!$X$27:$AA$22000,4,FALSE))</f>
        <v>#N/A</v>
      </c>
      <c r="AB252" s="210" t="e">
        <f ca="1">IF(ISNA(VLOOKUP($X252,'DATOS | DATA'!$X$27:$AB$22000,5,FALSE)),NA(),VLOOKUP($X252,'DATOS | DATA'!$X$27:$AB$22000,5,FALSE))</f>
        <v>#N/A</v>
      </c>
      <c r="AD252" s="63">
        <f t="shared" ca="1" si="52"/>
        <v>45745</v>
      </c>
      <c r="AE252" s="210" t="e">
        <f ca="1">IF(ISNA(VLOOKUP($AD252,'DATOS | DATA'!$AD$27:$AF$22000,2,FALSE)),NA(),VLOOKUP($AD252,'DATOS | DATA'!$AD$27:$AF$22000,2,FALSE))</f>
        <v>#N/A</v>
      </c>
      <c r="AF252" s="210" t="e">
        <f ca="1">IF(ISNA(VLOOKUP($AD252,'DATOS | DATA'!$AD$27:$AF$22000,3,FALSE)),NA(),VLOOKUP($AD252,'DATOS | DATA'!$AD$27:$AF$22000,3,FALSE))</f>
        <v>#N/A</v>
      </c>
      <c r="AH252" s="63">
        <f t="shared" ca="1" si="53"/>
        <v>45745</v>
      </c>
      <c r="AI252" s="210">
        <f ca="1">IF(ISNA(VLOOKUP($AH252,'DATOS | DATA'!$AH$27:$AK$22000,2,FALSE)),NA(),VLOOKUP($AH252,'DATOS | DATA'!$AH$27:$AK$22000,2,FALSE))</f>
        <v>126.39524165767342</v>
      </c>
      <c r="AJ252" s="210">
        <f ca="1">IF(ISNA(VLOOKUP($AH252,'DATOS | DATA'!$AH$27:$AK$22000,3,FALSE)),NA(),VLOOKUP($AH252,'DATOS | DATA'!$AH$27:$AK$22000,3,FALSE))</f>
        <v>89.786015263787448</v>
      </c>
      <c r="AK252" s="210">
        <f ca="1">IF(ISNA(VLOOKUP($AH252,'DATOS | DATA'!$AH$27:$AK$22000,4,FALSE)),NA(),VLOOKUP($AH252,'DATOS | DATA'!$AH$27:$AK$22000,4,FALSE))</f>
        <v>59.699250866260712</v>
      </c>
      <c r="AM252" s="63">
        <f t="shared" ca="1" si="54"/>
        <v>45745</v>
      </c>
      <c r="AN252" s="217">
        <f ca="1">IF(ISNA(VLOOKUP($AM252,'DATOS | DATA'!$AM$27:$AP$22000,2,FALSE)),NA(),VLOOKUP($AM252,'DATOS | DATA'!$AM$27:$AP$22000,2,FALSE))</f>
        <v>225.17099443971577</v>
      </c>
      <c r="AO252" s="217">
        <f ca="1">IF(ISNA(VLOOKUP($AM252,'DATOS | DATA'!$AM$27:$AP$22000,3,FALSE)),NA(),VLOOKUP($AM252,'DATOS | DATA'!$AM$27:$AP$22000,3,FALSE))</f>
        <v>249.71172215085588</v>
      </c>
      <c r="AP252" s="217">
        <f ca="1">IF(ISNA(VLOOKUP($AM252,'DATOS | DATA'!$AM$27:$AP$22000,4,FALSE)),NA(),VLOOKUP($AM252,'DATOS | DATA'!$AM$27:$AP$22000,4,FALSE))</f>
        <v>186.24532551290574</v>
      </c>
      <c r="AR252" s="63">
        <f t="shared" ca="1" si="55"/>
        <v>45745</v>
      </c>
      <c r="AS252" s="217">
        <f ca="1">IF(ISNA(VLOOKUP($AR252,'DATOS | DATA'!$AR$27:$AT$22000,2,FALSE)),NA(),VLOOKUP($AR252,'DATOS | DATA'!$AR$27:$AT$22000,2,FALSE))</f>
        <v>225.19318391724647</v>
      </c>
      <c r="AT252" s="217">
        <f ca="1">IF(ISNA(VLOOKUP($AR252,'DATOS | DATA'!$AR$27:$AT$22000,3,FALSE)),NA(),VLOOKUP($AR252,'DATOS | DATA'!$AR$27:$AT$22000,3,FALSE))</f>
        <v>79.136527802538765</v>
      </c>
      <c r="AV252" s="63">
        <f t="shared" ca="1" si="45"/>
        <v>45745</v>
      </c>
      <c r="AW252" s="211">
        <f ca="1">IF(ISNA(VLOOKUP(AV252,'DATOS | DATA'!$AV$27:$AW$21786,2,FALSE)),NA(),VLOOKUP(AV252,'DATOS | DATA'!$AV$27:$AW$21786,2,FALSE))</f>
        <v>47965.209472999995</v>
      </c>
      <c r="AY252" s="71">
        <f t="shared" ca="1" si="46"/>
        <v>45745</v>
      </c>
      <c r="AZ252" s="220" t="e">
        <f ca="1">IF(ISNA(VLOOKUP($AY252,'DATOS | DATA'!$AY$27:$BE$22000,2,FALSE)),NA(),VLOOKUP($AY252,'DATOS | DATA'!$AY$27:$BE$22000,2,FALSE))</f>
        <v>#N/A</v>
      </c>
      <c r="BA252" s="220" t="e">
        <f ca="1">IF(ISNA(VLOOKUP($AY252,'DATOS | DATA'!$AY$27:$BE$22000,3,FALSE)),NA(),VLOOKUP($AY252,'DATOS | DATA'!$AY$27:$BE$22000,3,FALSE))</f>
        <v>#N/A</v>
      </c>
      <c r="BB252" s="220" t="e">
        <f ca="1">IF(ISNA(VLOOKUP($AY252,'DATOS | DATA'!$AY$27:$BE$22000,4,FALSE)),NA(),VLOOKUP($AY252,'DATOS | DATA'!$AY$27:$BE$22000,4,FALSE))</f>
        <v>#N/A</v>
      </c>
      <c r="BC252" s="220" t="e">
        <f ca="1">IF(ISNA(VLOOKUP($AY252,'DATOS | DATA'!$AY$27:$BE$22000,5,FALSE)),NA(),VLOOKUP($AY252,'DATOS | DATA'!$AY$27:$BE$22000,5,FALSE))</f>
        <v>#N/A</v>
      </c>
      <c r="BD252" s="220" t="e">
        <f ca="1">IF(ISNA(VLOOKUP($AY252,'DATOS | DATA'!$AY$27:$BE$22000,6,FALSE)),NA(),VLOOKUP($AY252,'DATOS | DATA'!$AY$27:$BE$22000,6,FALSE))</f>
        <v>#N/A</v>
      </c>
      <c r="BE252" s="220" t="e">
        <f ca="1">IF(ISNA(VLOOKUP($AY252,'DATOS | DATA'!$AY$27:$BE$22000,7,FALSE)),NA(),VLOOKUP($AY252,'DATOS | DATA'!$AY$27:$BE$22000,7,FALSE))</f>
        <v>#N/A</v>
      </c>
    </row>
    <row r="253" spans="4:57">
      <c r="D253" s="63">
        <f t="shared" ca="1" si="48"/>
        <v>45746</v>
      </c>
      <c r="E253" s="211">
        <f ca="1">IF(ISNA(VLOOKUP($D253,'DATOS | DATA'!$D$27:$G$22000,2,FALSE)),NA(),VLOOKUP($D253,'DATOS | DATA'!$D$27:$G$22000,2,FALSE))</f>
        <v>8825.991</v>
      </c>
      <c r="F253" s="211">
        <f ca="1">IF(ISNA(VLOOKUP($D253,'DATOS | DATA'!$D$27:$G$22000,3,FALSE)),NA(),VLOOKUP($D253,'DATOS | DATA'!$D$27:$G$22000,3,FALSE))</f>
        <v>21066.879000000001</v>
      </c>
      <c r="G253" s="211">
        <f ca="1">IF(ISNA(VLOOKUP($D253,'DATOS | DATA'!$D$27:$G$22000,4,FALSE)),NA(),VLOOKUP($D253,'DATOS | DATA'!$D$27:$G$22000,4,FALSE))</f>
        <v>29892.87</v>
      </c>
      <c r="I253" s="63">
        <f t="shared" ca="1" si="56"/>
        <v>45746</v>
      </c>
      <c r="J253" s="68" t="e">
        <f ca="1">IF(ISNA(VLOOKUP($I253,'DATOS | DATA'!$I$232:$K$21999,2,FALSE)),NA(),IF(VLOOKUP($I253,'DATOS | DATA'!$I$232:$K$21999,2,FALSE)="s/o",NA(),VLOOKUP($I253,'DATOS | DATA'!$I$232:$K$21999,2,FALSE)))</f>
        <v>#N/A</v>
      </c>
      <c r="K253" s="68" t="e">
        <f ca="1">IF(ISNA(VLOOKUP($I253,'DATOS | DATA'!$I$232:$K$21999,3,FALSE)),NA(),IF(VLOOKUP($I253,'DATOS | DATA'!$I$232:$K$21999,3,FALSE)="s/o",NA(),VLOOKUP($I253,'DATOS | DATA'!$I$232:$K$21999,3,FALSE)))</f>
        <v>#N/A</v>
      </c>
      <c r="M253" s="63">
        <f t="shared" ca="1" si="47"/>
        <v>45746</v>
      </c>
      <c r="N253" s="211">
        <f ca="1">IF(ISNA(VLOOKUP($M253,'DATOS | DATA'!$M$27:$O$22000,2,FALSE)),NA(),VLOOKUP($M253,'DATOS | DATA'!$M$27:$O$22000,2,FALSE))</f>
        <v>25777</v>
      </c>
      <c r="O253" s="217">
        <f ca="1">IF(ISNA(VLOOKUP($M253,'DATOS | DATA'!$M$27:$O$22000,3,FALSE)),NA(),VLOOKUP($M253,'DATOS | DATA'!$M$27:$O$22000,3,FALSE))</f>
        <v>1073.375</v>
      </c>
      <c r="Q253" s="63">
        <f t="shared" ca="1" si="49"/>
        <v>45746</v>
      </c>
      <c r="R253" s="210">
        <f ca="1">IF(ISNA(VLOOKUP($Q253,'DATOS | DATA'!$Q$27:$S$22000,2,FALSE)),NA(),VLOOKUP($Q253,'DATOS | DATA'!$Q$27:$S$22000,2,FALSE))</f>
        <v>174.08046327950402</v>
      </c>
      <c r="S253" s="210">
        <f ca="1">IF(ISNA(VLOOKUP($Q253,'DATOS | DATA'!$Q$27:$S$22000,3,FALSE)),NA(),VLOOKUP($Q253,'DATOS | DATA'!$Q$27:$S$22000,3,FALSE))</f>
        <v>83.548277469688131</v>
      </c>
      <c r="T253" s="57"/>
      <c r="U253" s="63">
        <f t="shared" ca="1" si="50"/>
        <v>45746</v>
      </c>
      <c r="V253" s="217">
        <f ca="1">IF(ISNA(VLOOKUP(U253,'DATOS | DATA'!$U$210:$V$22000,2,FALSE)),NA(),VLOOKUP(U253,'DATOS | DATA'!$U$210:$V$22000,2,FALSE))</f>
        <v>39.833850670274735</v>
      </c>
      <c r="X253" s="63">
        <f t="shared" ca="1" si="51"/>
        <v>45746</v>
      </c>
      <c r="Y253" s="210" t="e">
        <f ca="1">IF(ISNA(VLOOKUP($X253,'DATOS | DATA'!$X$27:$AA$22000,2,FALSE)),NA(),VLOOKUP($X253,'DATOS | DATA'!$X$27:$AA$22000,2,FALSE))</f>
        <v>#N/A</v>
      </c>
      <c r="Z253" s="210" t="e">
        <f ca="1">IF(ISNA(VLOOKUP($X253,'DATOS | DATA'!$X$27:$AA$22000,3,FALSE)),NA(),VLOOKUP($X253,'DATOS | DATA'!$X$27:$AA$22000,3,FALSE))</f>
        <v>#N/A</v>
      </c>
      <c r="AA253" s="210" t="e">
        <f ca="1">IF(ISNA(VLOOKUP($X253,'DATOS | DATA'!$X$27:$AA$22000,4,FALSE)),NA(),VLOOKUP($X253,'DATOS | DATA'!$X$27:$AA$22000,4,FALSE))</f>
        <v>#N/A</v>
      </c>
      <c r="AB253" s="210" t="e">
        <f ca="1">IF(ISNA(VLOOKUP($X253,'DATOS | DATA'!$X$27:$AB$22000,5,FALSE)),NA(),VLOOKUP($X253,'DATOS | DATA'!$X$27:$AB$22000,5,FALSE))</f>
        <v>#N/A</v>
      </c>
      <c r="AD253" s="63">
        <f t="shared" ca="1" si="52"/>
        <v>45746</v>
      </c>
      <c r="AE253" s="210" t="e">
        <f ca="1">IF(ISNA(VLOOKUP($AD253,'DATOS | DATA'!$AD$27:$AF$22000,2,FALSE)),NA(),VLOOKUP($AD253,'DATOS | DATA'!$AD$27:$AF$22000,2,FALSE))</f>
        <v>#N/A</v>
      </c>
      <c r="AF253" s="210" t="e">
        <f ca="1">IF(ISNA(VLOOKUP($AD253,'DATOS | DATA'!$AD$27:$AF$22000,3,FALSE)),NA(),VLOOKUP($AD253,'DATOS | DATA'!$AD$27:$AF$22000,3,FALSE))</f>
        <v>#N/A</v>
      </c>
      <c r="AH253" s="63">
        <f t="shared" ca="1" si="53"/>
        <v>45746</v>
      </c>
      <c r="AI253" s="210">
        <f ca="1">IF(ISNA(VLOOKUP($AH253,'DATOS | DATA'!$AH$27:$AK$22000,2,FALSE)),NA(),VLOOKUP($AH253,'DATOS | DATA'!$AH$27:$AK$22000,2,FALSE))</f>
        <v>125.15461808322641</v>
      </c>
      <c r="AJ253" s="210">
        <f ca="1">IF(ISNA(VLOOKUP($AH253,'DATOS | DATA'!$AH$27:$AK$22000,3,FALSE)),NA(),VLOOKUP($AH253,'DATOS | DATA'!$AH$27:$AK$22000,3,FALSE))</f>
        <v>89.316706823348071</v>
      </c>
      <c r="AK253" s="210">
        <f ca="1">IF(ISNA(VLOOKUP($AH253,'DATOS | DATA'!$AH$27:$AK$22000,4,FALSE)),NA(),VLOOKUP($AH253,'DATOS | DATA'!$AH$27:$AK$22000,4,FALSE))</f>
        <v>59.63798581091384</v>
      </c>
      <c r="AM253" s="63">
        <f t="shared" ca="1" si="54"/>
        <v>45746</v>
      </c>
      <c r="AN253" s="217">
        <f ca="1">IF(ISNA(VLOOKUP($AM253,'DATOS | DATA'!$AM$27:$AP$22000,2,FALSE)),NA(),VLOOKUP($AM253,'DATOS | DATA'!$AM$27:$AP$22000,2,FALSE))</f>
        <v>225.26257523210131</v>
      </c>
      <c r="AO253" s="217">
        <f ca="1">IF(ISNA(VLOOKUP($AM253,'DATOS | DATA'!$AM$27:$AP$22000,3,FALSE)),NA(),VLOOKUP($AM253,'DATOS | DATA'!$AM$27:$AP$22000,3,FALSE))</f>
        <v>249.7912674833095</v>
      </c>
      <c r="AP253" s="217">
        <f ca="1">IF(ISNA(VLOOKUP($AM253,'DATOS | DATA'!$AM$27:$AP$22000,4,FALSE)),NA(),VLOOKUP($AM253,'DATOS | DATA'!$AM$27:$AP$22000,4,FALSE))</f>
        <v>186.20780172700333</v>
      </c>
      <c r="AR253" s="63">
        <f t="shared" ca="1" si="55"/>
        <v>45746</v>
      </c>
      <c r="AS253" s="217">
        <f ca="1">IF(ISNA(VLOOKUP($AR253,'DATOS | DATA'!$AR$27:$AT$22000,2,FALSE)),NA(),VLOOKUP($AR253,'DATOS | DATA'!$AR$27:$AT$22000,2,FALSE))</f>
        <v>222.62258827118129</v>
      </c>
      <c r="AT253" s="217">
        <f ca="1">IF(ISNA(VLOOKUP($AR253,'DATOS | DATA'!$AR$27:$AT$22000,3,FALSE)),NA(),VLOOKUP($AR253,'DATOS | DATA'!$AR$27:$AT$22000,3,FALSE))</f>
        <v>78.76204484735689</v>
      </c>
      <c r="AV253" s="63">
        <f t="shared" ca="1" si="45"/>
        <v>45746</v>
      </c>
      <c r="AW253" s="211">
        <f ca="1">IF(ISNA(VLOOKUP(AV253,'DATOS | DATA'!$AV$27:$AW$21786,2,FALSE)),NA(),VLOOKUP(AV253,'DATOS | DATA'!$AV$27:$AW$21786,2,FALSE))</f>
        <v>47965.209472999995</v>
      </c>
      <c r="AY253" s="71">
        <f t="shared" ca="1" si="46"/>
        <v>45746</v>
      </c>
      <c r="AZ253" s="220" t="e">
        <f ca="1">IF(ISNA(VLOOKUP($AY253,'DATOS | DATA'!$AY$27:$BE$22000,2,FALSE)),NA(),VLOOKUP($AY253,'DATOS | DATA'!$AY$27:$BE$22000,2,FALSE))</f>
        <v>#N/A</v>
      </c>
      <c r="BA253" s="220" t="e">
        <f ca="1">IF(ISNA(VLOOKUP($AY253,'DATOS | DATA'!$AY$27:$BE$22000,3,FALSE)),NA(),VLOOKUP($AY253,'DATOS | DATA'!$AY$27:$BE$22000,3,FALSE))</f>
        <v>#N/A</v>
      </c>
      <c r="BB253" s="220" t="e">
        <f ca="1">IF(ISNA(VLOOKUP($AY253,'DATOS | DATA'!$AY$27:$BE$22000,4,FALSE)),NA(),VLOOKUP($AY253,'DATOS | DATA'!$AY$27:$BE$22000,4,FALSE))</f>
        <v>#N/A</v>
      </c>
      <c r="BC253" s="220" t="e">
        <f ca="1">IF(ISNA(VLOOKUP($AY253,'DATOS | DATA'!$AY$27:$BE$22000,5,FALSE)),NA(),VLOOKUP($AY253,'DATOS | DATA'!$AY$27:$BE$22000,5,FALSE))</f>
        <v>#N/A</v>
      </c>
      <c r="BD253" s="220" t="e">
        <f ca="1">IF(ISNA(VLOOKUP($AY253,'DATOS | DATA'!$AY$27:$BE$22000,6,FALSE)),NA(),VLOOKUP($AY253,'DATOS | DATA'!$AY$27:$BE$22000,6,FALSE))</f>
        <v>#N/A</v>
      </c>
      <c r="BE253" s="220" t="e">
        <f ca="1">IF(ISNA(VLOOKUP($AY253,'DATOS | DATA'!$AY$27:$BE$22000,7,FALSE)),NA(),VLOOKUP($AY253,'DATOS | DATA'!$AY$27:$BE$22000,7,FALSE))</f>
        <v>#N/A</v>
      </c>
    </row>
    <row r="254" spans="4:57">
      <c r="D254" s="63">
        <f t="shared" ca="1" si="48"/>
        <v>45747</v>
      </c>
      <c r="E254" s="211">
        <f ca="1">IF(ISNA(VLOOKUP($D254,'DATOS | DATA'!$D$27:$G$22000,2,FALSE)),NA(),VLOOKUP($D254,'DATOS | DATA'!$D$27:$G$22000,2,FALSE))</f>
        <v>9348.4130000000005</v>
      </c>
      <c r="F254" s="211">
        <f ca="1">IF(ISNA(VLOOKUP($D254,'DATOS | DATA'!$D$27:$G$22000,3,FALSE)),NA(),VLOOKUP($D254,'DATOS | DATA'!$D$27:$G$22000,3,FALSE))</f>
        <v>21185.767</v>
      </c>
      <c r="G254" s="211">
        <f ca="1">IF(ISNA(VLOOKUP($D254,'DATOS | DATA'!$D$27:$G$22000,4,FALSE)),NA(),VLOOKUP($D254,'DATOS | DATA'!$D$27:$G$22000,4,FALSE))</f>
        <v>30534.18</v>
      </c>
      <c r="I254" s="63">
        <f t="shared" ca="1" si="56"/>
        <v>45747</v>
      </c>
      <c r="J254" s="68">
        <f ca="1">IF(ISNA(VLOOKUP($I254,'DATOS | DATA'!$I$232:$K$21999,2,FALSE)),NA(),IF(VLOOKUP($I254,'DATOS | DATA'!$I$232:$K$21999,2,FALSE)="s/o",NA(),VLOOKUP($I254,'DATOS | DATA'!$I$232:$K$21999,2,FALSE)))</f>
        <v>32.79</v>
      </c>
      <c r="K254" s="68">
        <f ca="1">IF(ISNA(VLOOKUP($I254,'DATOS | DATA'!$I$232:$K$21999,3,FALSE)),NA(),IF(VLOOKUP($I254,'DATOS | DATA'!$I$232:$K$21999,3,FALSE)="s/o",NA(),VLOOKUP($I254,'DATOS | DATA'!$I$232:$K$21999,3,FALSE)))</f>
        <v>32.85</v>
      </c>
      <c r="M254" s="63">
        <f t="shared" ca="1" si="47"/>
        <v>45747</v>
      </c>
      <c r="N254" s="211">
        <f ca="1">IF(ISNA(VLOOKUP($M254,'DATOS | DATA'!$M$27:$O$22000,2,FALSE)),NA(),VLOOKUP($M254,'DATOS | DATA'!$M$27:$O$22000,2,FALSE))</f>
        <v>24986</v>
      </c>
      <c r="O254" s="217">
        <f ca="1">IF(ISNA(VLOOKUP($M254,'DATOS | DATA'!$M$27:$O$22000,3,FALSE)),NA(),VLOOKUP($M254,'DATOS | DATA'!$M$27:$O$22000,3,FALSE))</f>
        <v>1073.875</v>
      </c>
      <c r="Q254" s="63">
        <f t="shared" ca="1" si="49"/>
        <v>45747</v>
      </c>
      <c r="R254" s="210">
        <f ca="1">IF(ISNA(VLOOKUP($Q254,'DATOS | DATA'!$Q$27:$S$22000,2,FALSE)),NA(),VLOOKUP($Q254,'DATOS | DATA'!$Q$27:$S$22000,2,FALSE))</f>
        <v>172.78145837555456</v>
      </c>
      <c r="S254" s="210">
        <f ca="1">IF(ISNA(VLOOKUP($Q254,'DATOS | DATA'!$Q$27:$S$22000,3,FALSE)),NA(),VLOOKUP($Q254,'DATOS | DATA'!$Q$27:$S$22000,3,FALSE))</f>
        <v>83.874032896433803</v>
      </c>
      <c r="T254" s="57"/>
      <c r="U254" s="63">
        <f t="shared" ca="1" si="50"/>
        <v>45747</v>
      </c>
      <c r="V254" s="217">
        <f ca="1">IF(ISNA(VLOOKUP(U254,'DATOS | DATA'!$U$210:$V$22000,2,FALSE)),NA(),VLOOKUP(U254,'DATOS | DATA'!$U$210:$V$22000,2,FALSE))</f>
        <v>38.955369630127556</v>
      </c>
      <c r="X254" s="63">
        <f t="shared" ca="1" si="51"/>
        <v>45747</v>
      </c>
      <c r="Y254" s="210">
        <f ca="1">IF(ISNA(VLOOKUP($X254,'DATOS | DATA'!$X$27:$AA$22000,2,FALSE)),NA(),VLOOKUP($X254,'DATOS | DATA'!$X$27:$AA$22000,2,FALSE))</f>
        <v>30.1875</v>
      </c>
      <c r="Z254" s="210">
        <f ca="1">IF(ISNA(VLOOKUP($X254,'DATOS | DATA'!$X$27:$AA$22000,3,FALSE)),NA(),VLOOKUP($X254,'DATOS | DATA'!$X$27:$AA$22000,3,FALSE))</f>
        <v>26.79</v>
      </c>
      <c r="AA254" s="210">
        <f ca="1">IF(ISNA(VLOOKUP($X254,'DATOS | DATA'!$X$27:$AA$22000,4,FALSE)),NA(),VLOOKUP($X254,'DATOS | DATA'!$X$27:$AA$22000,4,FALSE))</f>
        <v>30.875</v>
      </c>
      <c r="AB254" s="210">
        <f ca="1">IF(ISNA(VLOOKUP($X254,'DATOS | DATA'!$X$27:$AB$22000,5,FALSE)),NA(),VLOOKUP($X254,'DATOS | DATA'!$X$27:$AB$22000,5,FALSE))</f>
        <v>32.0625</v>
      </c>
      <c r="AD254" s="63">
        <f t="shared" ca="1" si="52"/>
        <v>45747</v>
      </c>
      <c r="AE254" s="210">
        <f ca="1">IF(ISNA(VLOOKUP($AD254,'DATOS | DATA'!$AD$27:$AF$22000,2,FALSE)),NA(),VLOOKUP($AD254,'DATOS | DATA'!$AD$27:$AF$22000,2,FALSE))</f>
        <v>36.020000000000003</v>
      </c>
      <c r="AF254" s="210">
        <f ca="1">IF(ISNA(VLOOKUP($AD254,'DATOS | DATA'!$AD$27:$AF$22000,3,FALSE)),NA(),VLOOKUP($AD254,'DATOS | DATA'!$AD$27:$AF$22000,3,FALSE))</f>
        <v>68.36</v>
      </c>
      <c r="AH254" s="63">
        <f t="shared" ca="1" si="53"/>
        <v>45747</v>
      </c>
      <c r="AI254" s="210">
        <f ca="1">IF(ISNA(VLOOKUP($AH254,'DATOS | DATA'!$AH$27:$AK$22000,2,FALSE)),NA(),VLOOKUP($AH254,'DATOS | DATA'!$AH$27:$AK$22000,2,FALSE))</f>
        <v>123.92361112552828</v>
      </c>
      <c r="AJ254" s="210">
        <f ca="1">IF(ISNA(VLOOKUP($AH254,'DATOS | DATA'!$AH$27:$AK$22000,3,FALSE)),NA(),VLOOKUP($AH254,'DATOS | DATA'!$AH$27:$AK$22000,3,FALSE))</f>
        <v>89.133340248771574</v>
      </c>
      <c r="AK254" s="210">
        <f ca="1">IF(ISNA(VLOOKUP($AH254,'DATOS | DATA'!$AH$27:$AK$22000,4,FALSE)),NA(),VLOOKUP($AH254,'DATOS | DATA'!$AH$27:$AK$22000,4,FALSE))</f>
        <v>60.118652437177225</v>
      </c>
      <c r="AM254" s="63">
        <f t="shared" ca="1" si="54"/>
        <v>45747</v>
      </c>
      <c r="AN254" s="217">
        <f ca="1">IF(ISNA(VLOOKUP($AM254,'DATOS | DATA'!$AM$27:$AP$22000,2,FALSE)),NA(),VLOOKUP($AM254,'DATOS | DATA'!$AM$27:$AP$22000,2,FALSE))</f>
        <v>225.47822770775738</v>
      </c>
      <c r="AO254" s="217">
        <f ca="1">IF(ISNA(VLOOKUP($AM254,'DATOS | DATA'!$AM$27:$AP$22000,3,FALSE)),NA(),VLOOKUP($AM254,'DATOS | DATA'!$AM$27:$AP$22000,3,FALSE))</f>
        <v>249.97096617133957</v>
      </c>
      <c r="AP254" s="217">
        <f ca="1">IF(ISNA(VLOOKUP($AM254,'DATOS | DATA'!$AM$27:$AP$22000,4,FALSE)),NA(),VLOOKUP($AM254,'DATOS | DATA'!$AM$27:$AP$22000,4,FALSE))</f>
        <v>186.26683967859913</v>
      </c>
      <c r="AR254" s="63">
        <f t="shared" ca="1" si="55"/>
        <v>45747</v>
      </c>
      <c r="AS254" s="217">
        <f ca="1">IF(ISNA(VLOOKUP($AR254,'DATOS | DATA'!$AR$27:$AT$22000,2,FALSE)),NA(),VLOOKUP($AR254,'DATOS | DATA'!$AR$27:$AT$22000,2,FALSE))</f>
        <v>220.14000710619217</v>
      </c>
      <c r="AT254" s="217">
        <f ca="1">IF(ISNA(VLOOKUP($AR254,'DATOS | DATA'!$AR$27:$AT$22000,3,FALSE)),NA(),VLOOKUP($AR254,'DATOS | DATA'!$AR$27:$AT$22000,3,FALSE))</f>
        <v>78.383495475610701</v>
      </c>
      <c r="AV254" s="63">
        <f t="shared" ca="1" si="45"/>
        <v>45747</v>
      </c>
      <c r="AW254" s="211">
        <f ca="1">IF(ISNA(VLOOKUP(AV254,'DATOS | DATA'!$AV$27:$AW$21786,2,FALSE)),NA(),VLOOKUP(AV254,'DATOS | DATA'!$AV$27:$AW$21786,2,FALSE))</f>
        <v>50567.728556999995</v>
      </c>
      <c r="AY254" s="71">
        <f t="shared" ca="1" si="46"/>
        <v>45747</v>
      </c>
      <c r="AZ254" s="220">
        <f ca="1">IF(ISNA(VLOOKUP($AY254,'DATOS | DATA'!$AY$27:$BE$22000,2,FALSE)),NA(),VLOOKUP($AY254,'DATOS | DATA'!$AY$27:$BE$22000,2,FALSE))</f>
        <v>-1315.6961500000002</v>
      </c>
      <c r="BA254" s="220">
        <f ca="1">IF(ISNA(VLOOKUP($AY254,'DATOS | DATA'!$AY$27:$BE$22000,3,FALSE)),NA(),VLOOKUP($AY254,'DATOS | DATA'!$AY$27:$BE$22000,3,FALSE))</f>
        <v>-2063.4727340784198</v>
      </c>
      <c r="BB254" s="220">
        <f ca="1">IF(ISNA(VLOOKUP($AY254,'DATOS | DATA'!$AY$27:$BE$22000,4,FALSE)),NA(),VLOOKUP($AY254,'DATOS | DATA'!$AY$27:$BE$22000,4,FALSE))</f>
        <v>334.87937595842982</v>
      </c>
      <c r="BC254" s="220">
        <f ca="1">IF(ISNA(VLOOKUP($AY254,'DATOS | DATA'!$AY$27:$BE$22000,5,FALSE)),NA(),VLOOKUP($AY254,'DATOS | DATA'!$AY$27:$BE$22000,5,FALSE))</f>
        <v>5088.5612974545202</v>
      </c>
      <c r="BD254" s="220">
        <f ca="1">IF(ISNA(VLOOKUP($AY254,'DATOS | DATA'!$AY$27:$BE$22000,6,FALSE)),NA(),VLOOKUP($AY254,'DATOS | DATA'!$AY$27:$BE$22000,6,FALSE))</f>
        <v>-613.81950716171968</v>
      </c>
      <c r="BE254" s="220">
        <f ca="1">IF(ISNA(VLOOKUP($AY254,'DATOS | DATA'!$AY$27:$BE$22000,7,FALSE)),NA(),VLOOKUP($AY254,'DATOS | DATA'!$AY$27:$BE$22000,7,FALSE))</f>
        <v>1430.4522821728103</v>
      </c>
    </row>
    <row r="255" spans="4:57">
      <c r="D255" s="63">
        <f t="shared" ca="1" si="48"/>
        <v>45748</v>
      </c>
      <c r="E255" s="211">
        <f ca="1">IF(ISNA(VLOOKUP($D255,'DATOS | DATA'!$D$27:$G$22000,2,FALSE)),NA(),VLOOKUP($D255,'DATOS | DATA'!$D$27:$G$22000,2,FALSE))</f>
        <v>12629.61</v>
      </c>
      <c r="F255" s="211">
        <f ca="1">IF(ISNA(VLOOKUP($D255,'DATOS | DATA'!$D$27:$G$22000,3,FALSE)),NA(),VLOOKUP($D255,'DATOS | DATA'!$D$27:$G$22000,3,FALSE))</f>
        <v>21295.288</v>
      </c>
      <c r="G255" s="211">
        <f ca="1">IF(ISNA(VLOOKUP($D255,'DATOS | DATA'!$D$27:$G$22000,4,FALSE)),NA(),VLOOKUP($D255,'DATOS | DATA'!$D$27:$G$22000,4,FALSE))</f>
        <v>33924.898000000001</v>
      </c>
      <c r="I255" s="63">
        <f t="shared" ca="1" si="56"/>
        <v>45748</v>
      </c>
      <c r="J255" s="68">
        <f ca="1">IF(ISNA(VLOOKUP($I255,'DATOS | DATA'!$I$232:$K$21999,2,FALSE)),NA(),IF(VLOOKUP($I255,'DATOS | DATA'!$I$232:$K$21999,2,FALSE)="s/o",NA(),VLOOKUP($I255,'DATOS | DATA'!$I$232:$K$21999,2,FALSE)))</f>
        <v>33.700000000000003</v>
      </c>
      <c r="K255" s="68">
        <f ca="1">IF(ISNA(VLOOKUP($I255,'DATOS | DATA'!$I$232:$K$21999,3,FALSE)),NA(),IF(VLOOKUP($I255,'DATOS | DATA'!$I$232:$K$21999,3,FALSE)="s/o",NA(),VLOOKUP($I255,'DATOS | DATA'!$I$232:$K$21999,3,FALSE)))</f>
        <v>33.57</v>
      </c>
      <c r="M255" s="63">
        <f t="shared" ca="1" si="47"/>
        <v>45748</v>
      </c>
      <c r="N255" s="211">
        <f ca="1">IF(ISNA(VLOOKUP($M255,'DATOS | DATA'!$M$27:$O$22000,2,FALSE)),NA(),VLOOKUP($M255,'DATOS | DATA'!$M$27:$O$22000,2,FALSE))</f>
        <v>25450</v>
      </c>
      <c r="O255" s="217">
        <f ca="1">IF(ISNA(VLOOKUP($M255,'DATOS | DATA'!$M$27:$O$22000,3,FALSE)),NA(),VLOOKUP($M255,'DATOS | DATA'!$M$27:$O$22000,3,FALSE))</f>
        <v>1074.5417</v>
      </c>
      <c r="Q255" s="63">
        <f t="shared" ca="1" si="49"/>
        <v>45748</v>
      </c>
      <c r="R255" s="210">
        <f ca="1">IF(ISNA(VLOOKUP($Q255,'DATOS | DATA'!$Q$27:$S$22000,2,FALSE)),NA(),VLOOKUP($Q255,'DATOS | DATA'!$Q$27:$S$22000,2,FALSE))</f>
        <v>172.50797618863891</v>
      </c>
      <c r="S255" s="210">
        <f ca="1">IF(ISNA(VLOOKUP($Q255,'DATOS | DATA'!$Q$27:$S$22000,3,FALSE)),NA(),VLOOKUP($Q255,'DATOS | DATA'!$Q$27:$S$22000,3,FALSE))</f>
        <v>84.167818422688441</v>
      </c>
      <c r="T255" s="57"/>
      <c r="U255" s="63">
        <f t="shared" ca="1" si="50"/>
        <v>45748</v>
      </c>
      <c r="V255" s="217">
        <f ca="1">IF(ISNA(VLOOKUP(U255,'DATOS | DATA'!$U$210:$V$22000,2,FALSE)),NA(),VLOOKUP(U255,'DATOS | DATA'!$U$210:$V$22000,2,FALSE))</f>
        <v>42.000536153920287</v>
      </c>
      <c r="X255" s="63">
        <f t="shared" ca="1" si="51"/>
        <v>45748</v>
      </c>
      <c r="Y255" s="210">
        <f ca="1">IF(ISNA(VLOOKUP($X255,'DATOS | DATA'!$X$27:$AA$22000,2,FALSE)),NA(),VLOOKUP($X255,'DATOS | DATA'!$X$27:$AA$22000,2,FALSE))</f>
        <v>31.0625</v>
      </c>
      <c r="Z255" s="210">
        <f ca="1">IF(ISNA(VLOOKUP($X255,'DATOS | DATA'!$X$27:$AA$22000,3,FALSE)),NA(),VLOOKUP($X255,'DATOS | DATA'!$X$27:$AA$22000,3,FALSE))</f>
        <v>26.09</v>
      </c>
      <c r="AA255" s="210">
        <f ca="1">IF(ISNA(VLOOKUP($X255,'DATOS | DATA'!$X$27:$AA$22000,4,FALSE)),NA(),VLOOKUP($X255,'DATOS | DATA'!$X$27:$AA$22000,4,FALSE))</f>
        <v>31.6875</v>
      </c>
      <c r="AB255" s="210">
        <f ca="1">IF(ISNA(VLOOKUP($X255,'DATOS | DATA'!$X$27:$AB$22000,5,FALSE)),NA(),VLOOKUP($X255,'DATOS | DATA'!$X$27:$AB$22000,5,FALSE))</f>
        <v>32.625</v>
      </c>
      <c r="AD255" s="63">
        <f t="shared" ca="1" si="52"/>
        <v>45748</v>
      </c>
      <c r="AE255" s="210">
        <f ca="1">IF(ISNA(VLOOKUP($AD255,'DATOS | DATA'!$AD$27:$AF$22000,2,FALSE)),NA(),VLOOKUP($AD255,'DATOS | DATA'!$AD$27:$AF$22000,2,FALSE))</f>
        <v>36.090000000000003</v>
      </c>
      <c r="AF255" s="210">
        <f ca="1">IF(ISNA(VLOOKUP($AD255,'DATOS | DATA'!$AD$27:$AF$22000,3,FALSE)),NA(),VLOOKUP($AD255,'DATOS | DATA'!$AD$27:$AF$22000,3,FALSE))</f>
        <v>67.62</v>
      </c>
      <c r="AH255" s="63">
        <f t="shared" ca="1" si="53"/>
        <v>45748</v>
      </c>
      <c r="AI255" s="210">
        <f ca="1">IF(ISNA(VLOOKUP($AH255,'DATOS | DATA'!$AH$27:$AK$22000,2,FALSE)),NA(),VLOOKUP($AH255,'DATOS | DATA'!$AH$27:$AK$22000,2,FALSE))</f>
        <v>122.75823451413714</v>
      </c>
      <c r="AJ255" s="210">
        <f ca="1">IF(ISNA(VLOOKUP($AH255,'DATOS | DATA'!$AH$27:$AK$22000,3,FALSE)),NA(),VLOOKUP($AH255,'DATOS | DATA'!$AH$27:$AK$22000,3,FALSE))</f>
        <v>88.953589649768119</v>
      </c>
      <c r="AK255" s="210">
        <f ca="1">IF(ISNA(VLOOKUP($AH255,'DATOS | DATA'!$AH$27:$AK$22000,4,FALSE)),NA(),VLOOKUP($AH255,'DATOS | DATA'!$AH$27:$AK$22000,4,FALSE))</f>
        <v>60.559980015569657</v>
      </c>
      <c r="AM255" s="63">
        <f t="shared" ca="1" si="54"/>
        <v>45748</v>
      </c>
      <c r="AN255" s="217">
        <f ca="1">IF(ISNA(VLOOKUP($AM255,'DATOS | DATA'!$AM$27:$AP$22000,2,FALSE)),NA(),VLOOKUP($AM255,'DATOS | DATA'!$AM$27:$AP$22000,2,FALSE))</f>
        <v>225.78401548752183</v>
      </c>
      <c r="AO255" s="217">
        <f ca="1">IF(ISNA(VLOOKUP($AM255,'DATOS | DATA'!$AM$27:$AP$22000,3,FALSE)),NA(),VLOOKUP($AM255,'DATOS | DATA'!$AM$27:$AP$22000,3,FALSE))</f>
        <v>250.21603812572749</v>
      </c>
      <c r="AP255" s="217">
        <f ca="1">IF(ISNA(VLOOKUP($AM255,'DATOS | DATA'!$AM$27:$AP$22000,4,FALSE)),NA(),VLOOKUP($AM255,'DATOS | DATA'!$AM$27:$AP$22000,4,FALSE))</f>
        <v>186.4055274277062</v>
      </c>
      <c r="AR255" s="63">
        <f t="shared" ca="1" si="55"/>
        <v>45748</v>
      </c>
      <c r="AS255" s="217">
        <f ca="1">IF(ISNA(VLOOKUP($AR255,'DATOS | DATA'!$AR$27:$AT$22000,2,FALSE)),NA(),VLOOKUP($AR255,'DATOS | DATA'!$AR$27:$AT$22000,2,FALSE))</f>
        <v>217.73915519980812</v>
      </c>
      <c r="AT255" s="217">
        <f ca="1">IF(ISNA(VLOOKUP($AR255,'DATOS | DATA'!$AR$27:$AT$22000,3,FALSE)),NA(),VLOOKUP($AR255,'DATOS | DATA'!$AR$27:$AT$22000,3,FALSE))</f>
        <v>78.016062765024614</v>
      </c>
      <c r="AV255" s="63">
        <f t="shared" ca="1" si="45"/>
        <v>45748</v>
      </c>
      <c r="AW255" s="211">
        <f ca="1">IF(ISNA(VLOOKUP(AV255,'DATOS | DATA'!$AV$27:$AW$21786,2,FALSE)),NA(),VLOOKUP(AV255,'DATOS | DATA'!$AV$27:$AW$21786,2,FALSE))</f>
        <v>50023.512041000002</v>
      </c>
      <c r="AY255" s="71">
        <f t="shared" ca="1" si="46"/>
        <v>45748</v>
      </c>
      <c r="AZ255" s="220">
        <f ca="1">IF(ISNA(VLOOKUP($AY255,'DATOS | DATA'!$AY$27:$BE$22000,2,FALSE)),NA(),VLOOKUP($AY255,'DATOS | DATA'!$AY$27:$BE$22000,2,FALSE))</f>
        <v>-1586.3867250000001</v>
      </c>
      <c r="BA255" s="220">
        <f ca="1">IF(ISNA(VLOOKUP($AY255,'DATOS | DATA'!$AY$27:$BE$22000,3,FALSE)),NA(),VLOOKUP($AY255,'DATOS | DATA'!$AY$27:$BE$22000,3,FALSE))</f>
        <v>-2063.3679515863896</v>
      </c>
      <c r="BB255" s="220">
        <f ca="1">IF(ISNA(VLOOKUP($AY255,'DATOS | DATA'!$AY$27:$BE$22000,4,FALSE)),NA(),VLOOKUP($AY255,'DATOS | DATA'!$AY$27:$BE$22000,4,FALSE))</f>
        <v>222.00312244812991</v>
      </c>
      <c r="BC255" s="220">
        <f ca="1">IF(ISNA(VLOOKUP($AY255,'DATOS | DATA'!$AY$27:$BE$22000,5,FALSE)),NA(),VLOOKUP($AY255,'DATOS | DATA'!$AY$27:$BE$22000,5,FALSE))</f>
        <v>7812.4275529257393</v>
      </c>
      <c r="BD255" s="220">
        <f ca="1">IF(ISNA(VLOOKUP($AY255,'DATOS | DATA'!$AY$27:$BE$22000,6,FALSE)),NA(),VLOOKUP($AY255,'DATOS | DATA'!$AY$27:$BE$22000,6,FALSE))</f>
        <v>-639.2715867114614</v>
      </c>
      <c r="BE255" s="220">
        <f ca="1">IF(ISNA(VLOOKUP($AY255,'DATOS | DATA'!$AY$27:$BE$22000,7,FALSE)),NA(),VLOOKUP($AY255,'DATOS | DATA'!$AY$27:$BE$22000,7,FALSE))</f>
        <v>3745.4044120760186</v>
      </c>
    </row>
    <row r="256" spans="4:57">
      <c r="D256" s="63">
        <f t="shared" ca="1" si="48"/>
        <v>45749</v>
      </c>
      <c r="E256" s="211">
        <f ca="1">IF(ISNA(VLOOKUP($D256,'DATOS | DATA'!$D$27:$G$22000,2,FALSE)),NA(),VLOOKUP($D256,'DATOS | DATA'!$D$27:$G$22000,2,FALSE))</f>
        <v>12629.61</v>
      </c>
      <c r="F256" s="211">
        <f ca="1">IF(ISNA(VLOOKUP($D256,'DATOS | DATA'!$D$27:$G$22000,3,FALSE)),NA(),VLOOKUP($D256,'DATOS | DATA'!$D$27:$G$22000,3,FALSE))</f>
        <v>21295.288</v>
      </c>
      <c r="G256" s="211">
        <f ca="1">IF(ISNA(VLOOKUP($D256,'DATOS | DATA'!$D$27:$G$22000,4,FALSE)),NA(),VLOOKUP($D256,'DATOS | DATA'!$D$27:$G$22000,4,FALSE))</f>
        <v>33924.898000000001</v>
      </c>
      <c r="I256" s="63">
        <f t="shared" ca="1" si="56"/>
        <v>45749</v>
      </c>
      <c r="J256" s="68" t="e">
        <f ca="1">IF(ISNA(VLOOKUP($I256,'DATOS | DATA'!$I$232:$K$21999,2,FALSE)),NA(),IF(VLOOKUP($I256,'DATOS | DATA'!$I$232:$K$21999,2,FALSE)="s/o",NA(),VLOOKUP($I256,'DATOS | DATA'!$I$232:$K$21999,2,FALSE)))</f>
        <v>#N/A</v>
      </c>
      <c r="K256" s="68" t="e">
        <f ca="1">IF(ISNA(VLOOKUP($I256,'DATOS | DATA'!$I$232:$K$21999,3,FALSE)),NA(),IF(VLOOKUP($I256,'DATOS | DATA'!$I$232:$K$21999,3,FALSE)="s/o",NA(),VLOOKUP($I256,'DATOS | DATA'!$I$232:$K$21999,3,FALSE)))</f>
        <v>#N/A</v>
      </c>
      <c r="M256" s="63">
        <f t="shared" ca="1" si="47"/>
        <v>45749</v>
      </c>
      <c r="N256" s="211">
        <f ca="1">IF(ISNA(VLOOKUP($M256,'DATOS | DATA'!$M$27:$O$22000,2,FALSE)),NA(),VLOOKUP($M256,'DATOS | DATA'!$M$27:$O$22000,2,FALSE))</f>
        <v>25450</v>
      </c>
      <c r="O256" s="217">
        <f ca="1">IF(ISNA(VLOOKUP($M256,'DATOS | DATA'!$M$27:$O$22000,3,FALSE)),NA(),VLOOKUP($M256,'DATOS | DATA'!$M$27:$O$22000,3,FALSE))</f>
        <v>1074.5417</v>
      </c>
      <c r="Q256" s="63">
        <f t="shared" ca="1" si="49"/>
        <v>45749</v>
      </c>
      <c r="R256" s="210">
        <f ca="1">IF(ISNA(VLOOKUP($Q256,'DATOS | DATA'!$Q$27:$S$22000,2,FALSE)),NA(),VLOOKUP($Q256,'DATOS | DATA'!$Q$27:$S$22000,2,FALSE))</f>
        <v>172.23721003683642</v>
      </c>
      <c r="S256" s="210">
        <f ca="1">IF(ISNA(VLOOKUP($Q256,'DATOS | DATA'!$Q$27:$S$22000,3,FALSE)),NA(),VLOOKUP($Q256,'DATOS | DATA'!$Q$27:$S$22000,3,FALSE))</f>
        <v>84.461260042811276</v>
      </c>
      <c r="T256" s="57"/>
      <c r="U256" s="63">
        <f t="shared" ca="1" si="50"/>
        <v>45749</v>
      </c>
      <c r="V256" s="217">
        <f ca="1">IF(ISNA(VLOOKUP(U256,'DATOS | DATA'!$U$210:$V$22000,2,FALSE)),NA(),VLOOKUP(U256,'DATOS | DATA'!$U$210:$V$22000,2,FALSE))</f>
        <v>42.000536153920287</v>
      </c>
      <c r="X256" s="63">
        <f t="shared" ca="1" si="51"/>
        <v>45749</v>
      </c>
      <c r="Y256" s="210" t="e">
        <f ca="1">IF(ISNA(VLOOKUP($X256,'DATOS | DATA'!$X$27:$AA$22000,2,FALSE)),NA(),VLOOKUP($X256,'DATOS | DATA'!$X$27:$AA$22000,2,FALSE))</f>
        <v>#N/A</v>
      </c>
      <c r="Z256" s="210" t="e">
        <f ca="1">IF(ISNA(VLOOKUP($X256,'DATOS | DATA'!$X$27:$AA$22000,3,FALSE)),NA(),VLOOKUP($X256,'DATOS | DATA'!$X$27:$AA$22000,3,FALSE))</f>
        <v>#N/A</v>
      </c>
      <c r="AA256" s="210" t="e">
        <f ca="1">IF(ISNA(VLOOKUP($X256,'DATOS | DATA'!$X$27:$AA$22000,4,FALSE)),NA(),VLOOKUP($X256,'DATOS | DATA'!$X$27:$AA$22000,4,FALSE))</f>
        <v>#N/A</v>
      </c>
      <c r="AB256" s="210" t="e">
        <f ca="1">IF(ISNA(VLOOKUP($X256,'DATOS | DATA'!$X$27:$AB$22000,5,FALSE)),NA(),VLOOKUP($X256,'DATOS | DATA'!$X$27:$AB$22000,5,FALSE))</f>
        <v>#N/A</v>
      </c>
      <c r="AD256" s="63">
        <f t="shared" ca="1" si="52"/>
        <v>45749</v>
      </c>
      <c r="AE256" s="210" t="e">
        <f ca="1">IF(ISNA(VLOOKUP($AD256,'DATOS | DATA'!$AD$27:$AF$22000,2,FALSE)),NA(),VLOOKUP($AD256,'DATOS | DATA'!$AD$27:$AF$22000,2,FALSE))</f>
        <v>#N/A</v>
      </c>
      <c r="AF256" s="210" t="e">
        <f ca="1">IF(ISNA(VLOOKUP($AD256,'DATOS | DATA'!$AD$27:$AF$22000,3,FALSE)),NA(),VLOOKUP($AD256,'DATOS | DATA'!$AD$27:$AF$22000,3,FALSE))</f>
        <v>#N/A</v>
      </c>
      <c r="AH256" s="63">
        <f t="shared" ca="1" si="53"/>
        <v>45749</v>
      </c>
      <c r="AI256" s="210">
        <f ca="1">IF(ISNA(VLOOKUP($AH256,'DATOS | DATA'!$AH$27:$AK$22000,2,FALSE)),NA(),VLOOKUP($AH256,'DATOS | DATA'!$AH$27:$AK$22000,2,FALSE))</f>
        <v>121.60548344483324</v>
      </c>
      <c r="AJ256" s="210">
        <f ca="1">IF(ISNA(VLOOKUP($AH256,'DATOS | DATA'!$AH$27:$AK$22000,3,FALSE)),NA(),VLOOKUP($AH256,'DATOS | DATA'!$AH$27:$AK$22000,3,FALSE))</f>
        <v>88.774703698646618</v>
      </c>
      <c r="AK256" s="210">
        <f ca="1">IF(ISNA(VLOOKUP($AH256,'DATOS | DATA'!$AH$27:$AK$22000,4,FALSE)),NA(),VLOOKUP($AH256,'DATOS | DATA'!$AH$27:$AK$22000,4,FALSE))</f>
        <v>61.001373417511594</v>
      </c>
      <c r="AM256" s="63">
        <f t="shared" ca="1" si="54"/>
        <v>45749</v>
      </c>
      <c r="AN256" s="217">
        <f ca="1">IF(ISNA(VLOOKUP($AM256,'DATOS | DATA'!$AM$27:$AP$22000,2,FALSE)),NA(),VLOOKUP($AM256,'DATOS | DATA'!$AM$27:$AP$22000,2,FALSE))</f>
        <v>226.08873214213511</v>
      </c>
      <c r="AO256" s="217">
        <f ca="1">IF(ISNA(VLOOKUP($AM256,'DATOS | DATA'!$AM$27:$AP$22000,3,FALSE)),NA(),VLOOKUP($AM256,'DATOS | DATA'!$AM$27:$AP$22000,3,FALSE))</f>
        <v>250.46024163961937</v>
      </c>
      <c r="AP256" s="217">
        <f ca="1">IF(ISNA(VLOOKUP($AM256,'DATOS | DATA'!$AM$27:$AP$22000,4,FALSE)),NA(),VLOOKUP($AM256,'DATOS | DATA'!$AM$27:$AP$22000,4,FALSE))</f>
        <v>186.54358850237881</v>
      </c>
      <c r="AR256" s="63">
        <f t="shared" ca="1" si="55"/>
        <v>45749</v>
      </c>
      <c r="AS256" s="217">
        <f ca="1">IF(ISNA(VLOOKUP($AR256,'DATOS | DATA'!$AR$27:$AT$22000,2,FALSE)),NA(),VLOOKUP($AR256,'DATOS | DATA'!$AR$27:$AT$22000,2,FALSE))</f>
        <v>215.37929958313833</v>
      </c>
      <c r="AT256" s="217">
        <f ca="1">IF(ISNA(VLOOKUP($AR256,'DATOS | DATA'!$AR$27:$AT$22000,3,FALSE)),NA(),VLOOKUP($AR256,'DATOS | DATA'!$AR$27:$AT$22000,3,FALSE))</f>
        <v>77.649338313937719</v>
      </c>
      <c r="AV256" s="63">
        <f t="shared" ca="1" si="45"/>
        <v>45749</v>
      </c>
      <c r="AW256" s="211">
        <f ca="1">IF(ISNA(VLOOKUP(AV256,'DATOS | DATA'!$AV$27:$AW$21786,2,FALSE)),NA(),VLOOKUP(AV256,'DATOS | DATA'!$AV$27:$AW$21786,2,FALSE))</f>
        <v>50023.512041000002</v>
      </c>
      <c r="AY256" s="71">
        <f t="shared" ca="1" si="46"/>
        <v>45749</v>
      </c>
      <c r="AZ256" s="220" t="e">
        <f ca="1">IF(ISNA(VLOOKUP($AY256,'DATOS | DATA'!$AY$27:$BE$22000,2,FALSE)),NA(),VLOOKUP($AY256,'DATOS | DATA'!$AY$27:$BE$22000,2,FALSE))</f>
        <v>#N/A</v>
      </c>
      <c r="BA256" s="220" t="e">
        <f ca="1">IF(ISNA(VLOOKUP($AY256,'DATOS | DATA'!$AY$27:$BE$22000,3,FALSE)),NA(),VLOOKUP($AY256,'DATOS | DATA'!$AY$27:$BE$22000,3,FALSE))</f>
        <v>#N/A</v>
      </c>
      <c r="BB256" s="220" t="e">
        <f ca="1">IF(ISNA(VLOOKUP($AY256,'DATOS | DATA'!$AY$27:$BE$22000,4,FALSE)),NA(),VLOOKUP($AY256,'DATOS | DATA'!$AY$27:$BE$22000,4,FALSE))</f>
        <v>#N/A</v>
      </c>
      <c r="BC256" s="220" t="e">
        <f ca="1">IF(ISNA(VLOOKUP($AY256,'DATOS | DATA'!$AY$27:$BE$22000,5,FALSE)),NA(),VLOOKUP($AY256,'DATOS | DATA'!$AY$27:$BE$22000,5,FALSE))</f>
        <v>#N/A</v>
      </c>
      <c r="BD256" s="220" t="e">
        <f ca="1">IF(ISNA(VLOOKUP($AY256,'DATOS | DATA'!$AY$27:$BE$22000,6,FALSE)),NA(),VLOOKUP($AY256,'DATOS | DATA'!$AY$27:$BE$22000,6,FALSE))</f>
        <v>#N/A</v>
      </c>
      <c r="BE256" s="220" t="e">
        <f ca="1">IF(ISNA(VLOOKUP($AY256,'DATOS | DATA'!$AY$27:$BE$22000,7,FALSE)),NA(),VLOOKUP($AY256,'DATOS | DATA'!$AY$27:$BE$22000,7,FALSE))</f>
        <v>#N/A</v>
      </c>
    </row>
    <row r="257" spans="4:57">
      <c r="D257" s="63">
        <f t="shared" ca="1" si="48"/>
        <v>45750</v>
      </c>
      <c r="E257" s="211">
        <f ca="1">IF(ISNA(VLOOKUP($D257,'DATOS | DATA'!$D$27:$G$22000,2,FALSE)),NA(),VLOOKUP($D257,'DATOS | DATA'!$D$27:$G$22000,2,FALSE))</f>
        <v>13091.32</v>
      </c>
      <c r="F257" s="211">
        <f ca="1">IF(ISNA(VLOOKUP($D257,'DATOS | DATA'!$D$27:$G$22000,3,FALSE)),NA(),VLOOKUP($D257,'DATOS | DATA'!$D$27:$G$22000,3,FALSE))</f>
        <v>21377.208999999999</v>
      </c>
      <c r="G257" s="211">
        <f ca="1">IF(ISNA(VLOOKUP($D257,'DATOS | DATA'!$D$27:$G$22000,4,FALSE)),NA(),VLOOKUP($D257,'DATOS | DATA'!$D$27:$G$22000,4,FALSE))</f>
        <v>34468.529000000002</v>
      </c>
      <c r="I257" s="63">
        <f t="shared" ca="1" si="56"/>
        <v>45750</v>
      </c>
      <c r="J257" s="68">
        <f ca="1">IF(ISNA(VLOOKUP($I257,'DATOS | DATA'!$I$232:$K$21999,2,FALSE)),NA(),IF(VLOOKUP($I257,'DATOS | DATA'!$I$232:$K$21999,2,FALSE)="s/o",NA(),VLOOKUP($I257,'DATOS | DATA'!$I$232:$K$21999,2,FALSE)))</f>
        <v>34.090000000000003</v>
      </c>
      <c r="K257" s="68">
        <f ca="1">IF(ISNA(VLOOKUP($I257,'DATOS | DATA'!$I$232:$K$21999,3,FALSE)),NA(),IF(VLOOKUP($I257,'DATOS | DATA'!$I$232:$K$21999,3,FALSE)="s/o",NA(),VLOOKUP($I257,'DATOS | DATA'!$I$232:$K$21999,3,FALSE)))</f>
        <v>33.86</v>
      </c>
      <c r="M257" s="63">
        <f t="shared" ca="1" si="47"/>
        <v>45750</v>
      </c>
      <c r="N257" s="211">
        <f ca="1">IF(ISNA(VLOOKUP($M257,'DATOS | DATA'!$M$27:$O$22000,2,FALSE)),NA(),VLOOKUP($M257,'DATOS | DATA'!$M$27:$O$22000,2,FALSE))</f>
        <v>25305</v>
      </c>
      <c r="O257" s="217">
        <f ca="1">IF(ISNA(VLOOKUP($M257,'DATOS | DATA'!$M$27:$O$22000,3,FALSE)),NA(),VLOOKUP($M257,'DATOS | DATA'!$M$27:$O$22000,3,FALSE))</f>
        <v>1074.8333</v>
      </c>
      <c r="Q257" s="63">
        <f t="shared" ca="1" si="49"/>
        <v>45750</v>
      </c>
      <c r="R257" s="210">
        <f ca="1">IF(ISNA(VLOOKUP($Q257,'DATOS | DATA'!$Q$27:$S$22000,2,FALSE)),NA(),VLOOKUP($Q257,'DATOS | DATA'!$Q$27:$S$22000,2,FALSE))</f>
        <v>172.80291789895438</v>
      </c>
      <c r="S257" s="210">
        <f ca="1">IF(ISNA(VLOOKUP($Q257,'DATOS | DATA'!$Q$27:$S$22000,3,FALSE)),NA(),VLOOKUP($Q257,'DATOS | DATA'!$Q$27:$S$22000,3,FALSE))</f>
        <v>84.504130407401902</v>
      </c>
      <c r="T257" s="57"/>
      <c r="U257" s="63">
        <f t="shared" ca="1" si="50"/>
        <v>45750</v>
      </c>
      <c r="V257" s="217">
        <f ca="1">IF(ISNA(VLOOKUP(U257,'DATOS | DATA'!$U$210:$V$22000,2,FALSE)),NA(),VLOOKUP(U257,'DATOS | DATA'!$U$210:$V$22000,2,FALSE))</f>
        <v>42.515850490354062</v>
      </c>
      <c r="X257" s="63">
        <f t="shared" ca="1" si="51"/>
        <v>45750</v>
      </c>
      <c r="Y257" s="210">
        <f ca="1">IF(ISNA(VLOOKUP($X257,'DATOS | DATA'!$X$27:$AA$22000,2,FALSE)),NA(),VLOOKUP($X257,'DATOS | DATA'!$X$27:$AA$22000,2,FALSE))</f>
        <v>31.0625</v>
      </c>
      <c r="Z257" s="210">
        <f ca="1">IF(ISNA(VLOOKUP($X257,'DATOS | DATA'!$X$27:$AA$22000,3,FALSE)),NA(),VLOOKUP($X257,'DATOS | DATA'!$X$27:$AA$22000,3,FALSE))</f>
        <v>26.52</v>
      </c>
      <c r="AA257" s="210">
        <f ca="1">IF(ISNA(VLOOKUP($X257,'DATOS | DATA'!$X$27:$AA$22000,4,FALSE)),NA(),VLOOKUP($X257,'DATOS | DATA'!$X$27:$AA$22000,4,FALSE))</f>
        <v>31.8125</v>
      </c>
      <c r="AB257" s="210">
        <f ca="1">IF(ISNA(VLOOKUP($X257,'DATOS | DATA'!$X$27:$AB$22000,5,FALSE)),NA(),VLOOKUP($X257,'DATOS | DATA'!$X$27:$AB$22000,5,FALSE))</f>
        <v>32.9375</v>
      </c>
      <c r="AD257" s="63">
        <f t="shared" ca="1" si="52"/>
        <v>45750</v>
      </c>
      <c r="AE257" s="210">
        <f ca="1">IF(ISNA(VLOOKUP($AD257,'DATOS | DATA'!$AD$27:$AF$22000,2,FALSE)),NA(),VLOOKUP($AD257,'DATOS | DATA'!$AD$27:$AF$22000,2,FALSE))</f>
        <v>37.049999999999997</v>
      </c>
      <c r="AF257" s="210">
        <f ca="1">IF(ISNA(VLOOKUP($AD257,'DATOS | DATA'!$AD$27:$AF$22000,3,FALSE)),NA(),VLOOKUP($AD257,'DATOS | DATA'!$AD$27:$AF$22000,3,FALSE))</f>
        <v>66.97</v>
      </c>
      <c r="AH257" s="63">
        <f t="shared" ca="1" si="53"/>
        <v>45750</v>
      </c>
      <c r="AI257" s="210">
        <f ca="1">IF(ISNA(VLOOKUP($AH257,'DATOS | DATA'!$AH$27:$AK$22000,2,FALSE)),NA(),VLOOKUP($AH257,'DATOS | DATA'!$AH$27:$AK$22000,2,FALSE))</f>
        <v>120.57187755378843</v>
      </c>
      <c r="AJ257" s="210">
        <f ca="1">IF(ISNA(VLOOKUP($AH257,'DATOS | DATA'!$AH$27:$AK$22000,3,FALSE)),NA(),VLOOKUP($AH257,'DATOS | DATA'!$AH$27:$AK$22000,3,FALSE))</f>
        <v>88.449766483424412</v>
      </c>
      <c r="AK257" s="210">
        <f ca="1">IF(ISNA(VLOOKUP($AH257,'DATOS | DATA'!$AH$27:$AK$22000,4,FALSE)),NA(),VLOOKUP($AH257,'DATOS | DATA'!$AH$27:$AK$22000,4,FALSE))</f>
        <v>61.122931865977684</v>
      </c>
      <c r="AM257" s="63">
        <f t="shared" ca="1" si="54"/>
        <v>45750</v>
      </c>
      <c r="AN257" s="217">
        <f ca="1">IF(ISNA(VLOOKUP($AM257,'DATOS | DATA'!$AM$27:$AP$22000,2,FALSE)),NA(),VLOOKUP($AM257,'DATOS | DATA'!$AM$27:$AP$22000,2,FALSE))</f>
        <v>225.88044362844823</v>
      </c>
      <c r="AO257" s="217">
        <f ca="1">IF(ISNA(VLOOKUP($AM257,'DATOS | DATA'!$AM$27:$AP$22000,3,FALSE)),NA(),VLOOKUP($AM257,'DATOS | DATA'!$AM$27:$AP$22000,3,FALSE))</f>
        <v>250.40140986481734</v>
      </c>
      <c r="AP257" s="217">
        <f ca="1">IF(ISNA(VLOOKUP($AM257,'DATOS | DATA'!$AM$27:$AP$22000,4,FALSE)),NA(),VLOOKUP($AM257,'DATOS | DATA'!$AM$27:$AP$22000,4,FALSE))</f>
        <v>185.867218384632</v>
      </c>
      <c r="AR257" s="63">
        <f t="shared" ca="1" si="55"/>
        <v>45750</v>
      </c>
      <c r="AS257" s="217">
        <f ca="1">IF(ISNA(VLOOKUP($AR257,'DATOS | DATA'!$AR$27:$AT$22000,2,FALSE)),NA(),VLOOKUP($AR257,'DATOS | DATA'!$AR$27:$AT$22000,2,FALSE))</f>
        <v>213.40489100365167</v>
      </c>
      <c r="AT257" s="217">
        <f ca="1">IF(ISNA(VLOOKUP($AR257,'DATOS | DATA'!$AR$27:$AT$22000,3,FALSE)),NA(),VLOOKUP($AR257,'DATOS | DATA'!$AR$27:$AT$22000,3,FALSE))</f>
        <v>77.237148170516605</v>
      </c>
      <c r="AV257" s="63">
        <f t="shared" ca="1" si="45"/>
        <v>45750</v>
      </c>
      <c r="AW257" s="211">
        <f ca="1">IF(ISNA(VLOOKUP(AV257,'DATOS | DATA'!$AV$27:$AW$21786,2,FALSE)),NA(),VLOOKUP(AV257,'DATOS | DATA'!$AV$27:$AW$21786,2,FALSE))</f>
        <v>49203.647252999996</v>
      </c>
      <c r="AY257" s="71">
        <f t="shared" ca="1" si="46"/>
        <v>45750</v>
      </c>
      <c r="AZ257" s="220">
        <f ca="1">IF(ISNA(VLOOKUP($AY257,'DATOS | DATA'!$AY$27:$BE$22000,2,FALSE)),NA(),VLOOKUP($AY257,'DATOS | DATA'!$AY$27:$BE$22000,2,FALSE))</f>
        <v>-1553.7784500000002</v>
      </c>
      <c r="BA257" s="220">
        <f ca="1">IF(ISNA(VLOOKUP($AY257,'DATOS | DATA'!$AY$27:$BE$22000,3,FALSE)),NA(),VLOOKUP($AY257,'DATOS | DATA'!$AY$27:$BE$22000,3,FALSE))</f>
        <v>622.75503111193052</v>
      </c>
      <c r="BB257" s="220">
        <f ca="1">IF(ISNA(VLOOKUP($AY257,'DATOS | DATA'!$AY$27:$BE$22000,4,FALSE)),NA(),VLOOKUP($AY257,'DATOS | DATA'!$AY$27:$BE$22000,4,FALSE))</f>
        <v>42.053623218520109</v>
      </c>
      <c r="BC257" s="220">
        <f ca="1">IF(ISNA(VLOOKUP($AY257,'DATOS | DATA'!$AY$27:$BE$22000,5,FALSE)),NA(),VLOOKUP($AY257,'DATOS | DATA'!$AY$27:$BE$22000,5,FALSE))</f>
        <v>5840.8794166617899</v>
      </c>
      <c r="BD257" s="220">
        <f ca="1">IF(ISNA(VLOOKUP($AY257,'DATOS | DATA'!$AY$27:$BE$22000,6,FALSE)),NA(),VLOOKUP($AY257,'DATOS | DATA'!$AY$27:$BE$22000,6,FALSE))</f>
        <v>-765.54689533072826</v>
      </c>
      <c r="BE257" s="220">
        <f ca="1">IF(ISNA(VLOOKUP($AY257,'DATOS | DATA'!$AY$27:$BE$22000,7,FALSE)),NA(),VLOOKUP($AY257,'DATOS | DATA'!$AY$27:$BE$22000,7,FALSE))</f>
        <v>4186.3627256615127</v>
      </c>
    </row>
    <row r="258" spans="4:57">
      <c r="D258" s="63">
        <f t="shared" ca="1" si="48"/>
        <v>45751</v>
      </c>
      <c r="E258" s="211">
        <f ca="1">IF(ISNA(VLOOKUP($D258,'DATOS | DATA'!$D$27:$G$22000,2,FALSE)),NA(),VLOOKUP($D258,'DATOS | DATA'!$D$27:$G$22000,2,FALSE))</f>
        <v>12340.221</v>
      </c>
      <c r="F258" s="211">
        <f ca="1">IF(ISNA(VLOOKUP($D258,'DATOS | DATA'!$D$27:$G$22000,3,FALSE)),NA(),VLOOKUP($D258,'DATOS | DATA'!$D$27:$G$22000,3,FALSE))</f>
        <v>21427.748</v>
      </c>
      <c r="G258" s="211">
        <f ca="1">IF(ISNA(VLOOKUP($D258,'DATOS | DATA'!$D$27:$G$22000,4,FALSE)),NA(),VLOOKUP($D258,'DATOS | DATA'!$D$27:$G$22000,4,FALSE))</f>
        <v>33767.968999999997</v>
      </c>
      <c r="I258" s="63">
        <f t="shared" ca="1" si="56"/>
        <v>45751</v>
      </c>
      <c r="J258" s="68">
        <f ca="1">IF(ISNA(VLOOKUP($I258,'DATOS | DATA'!$I$232:$K$21999,2,FALSE)),NA(),IF(VLOOKUP($I258,'DATOS | DATA'!$I$232:$K$21999,2,FALSE)="s/o",NA(),VLOOKUP($I258,'DATOS | DATA'!$I$232:$K$21999,2,FALSE)))</f>
        <v>30.02</v>
      </c>
      <c r="K258" s="68">
        <f ca="1">IF(ISNA(VLOOKUP($I258,'DATOS | DATA'!$I$232:$K$21999,3,FALSE)),NA(),IF(VLOOKUP($I258,'DATOS | DATA'!$I$232:$K$21999,3,FALSE)="s/o",NA(),VLOOKUP($I258,'DATOS | DATA'!$I$232:$K$21999,3,FALSE)))</f>
        <v>32.47</v>
      </c>
      <c r="M258" s="63">
        <f t="shared" ca="1" si="47"/>
        <v>45751</v>
      </c>
      <c r="N258" s="211">
        <f ca="1">IF(ISNA(VLOOKUP($M258,'DATOS | DATA'!$M$27:$O$22000,2,FALSE)),NA(),VLOOKUP($M258,'DATOS | DATA'!$M$27:$O$22000,2,FALSE))</f>
        <v>25148</v>
      </c>
      <c r="O258" s="217">
        <f ca="1">IF(ISNA(VLOOKUP($M258,'DATOS | DATA'!$M$27:$O$22000,3,FALSE)),NA(),VLOOKUP($M258,'DATOS | DATA'!$M$27:$O$22000,3,FALSE))</f>
        <v>1075.875</v>
      </c>
      <c r="Q258" s="63">
        <f t="shared" ca="1" si="49"/>
        <v>45751</v>
      </c>
      <c r="R258" s="210">
        <f ca="1">IF(ISNA(VLOOKUP($Q258,'DATOS | DATA'!$Q$27:$S$22000,2,FALSE)),NA(),VLOOKUP($Q258,'DATOS | DATA'!$Q$27:$S$22000,2,FALSE))</f>
        <v>172.92060298200741</v>
      </c>
      <c r="S258" s="210">
        <f ca="1">IF(ISNA(VLOOKUP($Q258,'DATOS | DATA'!$Q$27:$S$22000,3,FALSE)),NA(),VLOOKUP($Q258,'DATOS | DATA'!$Q$27:$S$22000,3,FALSE))</f>
        <v>84.678749837400048</v>
      </c>
      <c r="T258" s="57"/>
      <c r="U258" s="63">
        <f t="shared" ca="1" si="50"/>
        <v>45751</v>
      </c>
      <c r="V258" s="217">
        <f ca="1">IF(ISNA(VLOOKUP(U258,'DATOS | DATA'!$U$210:$V$22000,2,FALSE)),NA(),VLOOKUP(U258,'DATOS | DATA'!$U$210:$V$22000,2,FALSE))</f>
        <v>42.328564894680035</v>
      </c>
      <c r="X258" s="63">
        <f t="shared" ca="1" si="51"/>
        <v>45751</v>
      </c>
      <c r="Y258" s="210">
        <f ca="1">IF(ISNA(VLOOKUP($X258,'DATOS | DATA'!$X$27:$AA$22000,2,FALSE)),NA(),VLOOKUP($X258,'DATOS | DATA'!$X$27:$AA$22000,2,FALSE))</f>
        <v>30.0625</v>
      </c>
      <c r="Z258" s="210">
        <f ca="1">IF(ISNA(VLOOKUP($X258,'DATOS | DATA'!$X$27:$AA$22000,3,FALSE)),NA(),VLOOKUP($X258,'DATOS | DATA'!$X$27:$AA$22000,3,FALSE))</f>
        <v>24.86</v>
      </c>
      <c r="AA258" s="210">
        <f ca="1">IF(ISNA(VLOOKUP($X258,'DATOS | DATA'!$X$27:$AA$22000,4,FALSE)),NA(),VLOOKUP($X258,'DATOS | DATA'!$X$27:$AA$22000,4,FALSE))</f>
        <v>30.875</v>
      </c>
      <c r="AB258" s="210">
        <f ca="1">IF(ISNA(VLOOKUP($X258,'DATOS | DATA'!$X$27:$AB$22000,5,FALSE)),NA(),VLOOKUP($X258,'DATOS | DATA'!$X$27:$AB$22000,5,FALSE))</f>
        <v>32.4375</v>
      </c>
      <c r="AD258" s="63">
        <f t="shared" ca="1" si="52"/>
        <v>45751</v>
      </c>
      <c r="AE258" s="210">
        <f ca="1">IF(ISNA(VLOOKUP($AD258,'DATOS | DATA'!$AD$27:$AF$22000,2,FALSE)),NA(),VLOOKUP($AD258,'DATOS | DATA'!$AD$27:$AF$22000,2,FALSE))</f>
        <v>36.950000000000003</v>
      </c>
      <c r="AF258" s="210">
        <f ca="1">IF(ISNA(VLOOKUP($AD258,'DATOS | DATA'!$AD$27:$AF$22000,3,FALSE)),NA(),VLOOKUP($AD258,'DATOS | DATA'!$AD$27:$AF$22000,3,FALSE))</f>
        <v>67.12</v>
      </c>
      <c r="AH258" s="63">
        <f t="shared" ca="1" si="53"/>
        <v>45751</v>
      </c>
      <c r="AI258" s="210">
        <f ca="1">IF(ISNA(VLOOKUP($AH258,'DATOS | DATA'!$AH$27:$AK$22000,2,FALSE)),NA(),VLOOKUP($AH258,'DATOS | DATA'!$AH$27:$AK$22000,2,FALSE))</f>
        <v>119.7026576305464</v>
      </c>
      <c r="AJ258" s="210">
        <f ca="1">IF(ISNA(VLOOKUP($AH258,'DATOS | DATA'!$AH$27:$AK$22000,3,FALSE)),NA(),VLOOKUP($AH258,'DATOS | DATA'!$AH$27:$AK$22000,3,FALSE))</f>
        <v>88.294059025015187</v>
      </c>
      <c r="AK258" s="210">
        <f ca="1">IF(ISNA(VLOOKUP($AH258,'DATOS | DATA'!$AH$27:$AK$22000,4,FALSE)),NA(),VLOOKUP($AH258,'DATOS | DATA'!$AH$27:$AK$22000,4,FALSE))</f>
        <v>61.407981025943428</v>
      </c>
      <c r="AM258" s="63">
        <f t="shared" ca="1" si="54"/>
        <v>45751</v>
      </c>
      <c r="AN258" s="217">
        <f ca="1">IF(ISNA(VLOOKUP($AM258,'DATOS | DATA'!$AM$27:$AP$22000,2,FALSE)),NA(),VLOOKUP($AM258,'DATOS | DATA'!$AM$27:$AP$22000,2,FALSE))</f>
        <v>225.57393486013706</v>
      </c>
      <c r="AO258" s="217">
        <f ca="1">IF(ISNA(VLOOKUP($AM258,'DATOS | DATA'!$AM$27:$AP$22000,3,FALSE)),NA(),VLOOKUP($AM258,'DATOS | DATA'!$AM$27:$AP$22000,3,FALSE))</f>
        <v>249.94688004896926</v>
      </c>
      <c r="AP258" s="217">
        <f ca="1">IF(ISNA(VLOOKUP($AM258,'DATOS | DATA'!$AM$27:$AP$22000,4,FALSE)),NA(),VLOOKUP($AM258,'DATOS | DATA'!$AM$27:$AP$22000,4,FALSE))</f>
        <v>185.39332937555102</v>
      </c>
      <c r="AR258" s="63">
        <f t="shared" ca="1" si="55"/>
        <v>45751</v>
      </c>
      <c r="AS258" s="217">
        <f ca="1">IF(ISNA(VLOOKUP($AR258,'DATOS | DATA'!$AR$27:$AT$22000,2,FALSE)),NA(),VLOOKUP($AR258,'DATOS | DATA'!$AR$27:$AT$22000,2,FALSE))</f>
        <v>211.16584084139029</v>
      </c>
      <c r="AT258" s="217">
        <f ca="1">IF(ISNA(VLOOKUP($AR258,'DATOS | DATA'!$AR$27:$AT$22000,3,FALSE)),NA(),VLOOKUP($AR258,'DATOS | DATA'!$AR$27:$AT$22000,3,FALSE))</f>
        <v>76.862643598064807</v>
      </c>
      <c r="AV258" s="63">
        <f t="shared" ca="1" si="45"/>
        <v>45751</v>
      </c>
      <c r="AW258" s="211">
        <f ca="1">IF(ISNA(VLOOKUP(AV258,'DATOS | DATA'!$AV$27:$AW$21786,2,FALSE)),NA(),VLOOKUP(AV258,'DATOS | DATA'!$AV$27:$AW$21786,2,FALSE))</f>
        <v>49527.529809</v>
      </c>
      <c r="AY258" s="71">
        <f t="shared" ca="1" si="46"/>
        <v>45751</v>
      </c>
      <c r="AZ258" s="220">
        <f ca="1">IF(ISNA(VLOOKUP($AY258,'DATOS | DATA'!$AY$27:$BE$22000,2,FALSE)),NA(),VLOOKUP($AY258,'DATOS | DATA'!$AY$27:$BE$22000,2,FALSE))</f>
        <v>-1192.4817</v>
      </c>
      <c r="BA258" s="220">
        <f ca="1">IF(ISNA(VLOOKUP($AY258,'DATOS | DATA'!$AY$27:$BE$22000,3,FALSE)),NA(),VLOOKUP($AY258,'DATOS | DATA'!$AY$27:$BE$22000,3,FALSE))</f>
        <v>628.80944610883046</v>
      </c>
      <c r="BB258" s="220">
        <f ca="1">IF(ISNA(VLOOKUP($AY258,'DATOS | DATA'!$AY$27:$BE$22000,4,FALSE)),NA(),VLOOKUP($AY258,'DATOS | DATA'!$AY$27:$BE$22000,4,FALSE))</f>
        <v>-371.47457851957995</v>
      </c>
      <c r="BC258" s="220">
        <f ca="1">IF(ISNA(VLOOKUP($AY258,'DATOS | DATA'!$AY$27:$BE$22000,5,FALSE)),NA(),VLOOKUP($AY258,'DATOS | DATA'!$AY$27:$BE$22000,5,FALSE))</f>
        <v>4803.1310920245196</v>
      </c>
      <c r="BD258" s="220">
        <f ca="1">IF(ISNA(VLOOKUP($AY258,'DATOS | DATA'!$AY$27:$BE$22000,6,FALSE)),NA(),VLOOKUP($AY258,'DATOS | DATA'!$AY$27:$BE$22000,6,FALSE))</f>
        <v>-859.40113745513906</v>
      </c>
      <c r="BE258" s="220">
        <f ca="1">IF(ISNA(VLOOKUP($AY258,'DATOS | DATA'!$AY$27:$BE$22000,7,FALSE)),NA(),VLOOKUP($AY258,'DATOS | DATA'!$AY$27:$BE$22000,7,FALSE))</f>
        <v>3008.5831221586318</v>
      </c>
    </row>
    <row r="259" spans="4:57">
      <c r="D259" s="63">
        <f t="shared" ca="1" si="48"/>
        <v>45752</v>
      </c>
      <c r="E259" s="211">
        <f ca="1">IF(ISNA(VLOOKUP($D259,'DATOS | DATA'!$D$27:$G$22000,2,FALSE)),NA(),VLOOKUP($D259,'DATOS | DATA'!$D$27:$G$22000,2,FALSE))</f>
        <v>12340.221</v>
      </c>
      <c r="F259" s="211">
        <f ca="1">IF(ISNA(VLOOKUP($D259,'DATOS | DATA'!$D$27:$G$22000,3,FALSE)),NA(),VLOOKUP($D259,'DATOS | DATA'!$D$27:$G$22000,3,FALSE))</f>
        <v>21427.748</v>
      </c>
      <c r="G259" s="211">
        <f ca="1">IF(ISNA(VLOOKUP($D259,'DATOS | DATA'!$D$27:$G$22000,4,FALSE)),NA(),VLOOKUP($D259,'DATOS | DATA'!$D$27:$G$22000,4,FALSE))</f>
        <v>33767.968999999997</v>
      </c>
      <c r="I259" s="63">
        <f t="shared" ca="1" si="56"/>
        <v>45752</v>
      </c>
      <c r="J259" s="68" t="e">
        <f ca="1">IF(ISNA(VLOOKUP($I259,'DATOS | DATA'!$I$232:$K$21999,2,FALSE)),NA(),IF(VLOOKUP($I259,'DATOS | DATA'!$I$232:$K$21999,2,FALSE)="s/o",NA(),VLOOKUP($I259,'DATOS | DATA'!$I$232:$K$21999,2,FALSE)))</f>
        <v>#N/A</v>
      </c>
      <c r="K259" s="68" t="e">
        <f ca="1">IF(ISNA(VLOOKUP($I259,'DATOS | DATA'!$I$232:$K$21999,3,FALSE)),NA(),IF(VLOOKUP($I259,'DATOS | DATA'!$I$232:$K$21999,3,FALSE)="s/o",NA(),VLOOKUP($I259,'DATOS | DATA'!$I$232:$K$21999,3,FALSE)))</f>
        <v>#N/A</v>
      </c>
      <c r="M259" s="63">
        <f t="shared" ca="1" si="47"/>
        <v>45752</v>
      </c>
      <c r="N259" s="211">
        <f ca="1">IF(ISNA(VLOOKUP($M259,'DATOS | DATA'!$M$27:$O$22000,2,FALSE)),NA(),VLOOKUP($M259,'DATOS | DATA'!$M$27:$O$22000,2,FALSE))</f>
        <v>25148</v>
      </c>
      <c r="O259" s="217">
        <f ca="1">IF(ISNA(VLOOKUP($M259,'DATOS | DATA'!$M$27:$O$22000,3,FALSE)),NA(),VLOOKUP($M259,'DATOS | DATA'!$M$27:$O$22000,3,FALSE))</f>
        <v>1075.875</v>
      </c>
      <c r="Q259" s="63">
        <f t="shared" ca="1" si="49"/>
        <v>45752</v>
      </c>
      <c r="R259" s="210">
        <f ca="1">IF(ISNA(VLOOKUP($Q259,'DATOS | DATA'!$Q$27:$S$22000,2,FALSE)),NA(),VLOOKUP($Q259,'DATOS | DATA'!$Q$27:$S$22000,2,FALSE))</f>
        <v>172.77667078491166</v>
      </c>
      <c r="S259" s="210">
        <f ca="1">IF(ISNA(VLOOKUP($Q259,'DATOS | DATA'!$Q$27:$S$22000,3,FALSE)),NA(),VLOOKUP($Q259,'DATOS | DATA'!$Q$27:$S$22000,3,FALSE))</f>
        <v>84.859284784196305</v>
      </c>
      <c r="T259" s="57"/>
      <c r="U259" s="63">
        <f t="shared" ca="1" si="50"/>
        <v>45752</v>
      </c>
      <c r="V259" s="217">
        <f ca="1">IF(ISNA(VLOOKUP(U259,'DATOS | DATA'!$U$210:$V$22000,2,FALSE)),NA(),VLOOKUP(U259,'DATOS | DATA'!$U$210:$V$22000,2,FALSE))</f>
        <v>42.328564894680035</v>
      </c>
      <c r="X259" s="63">
        <f t="shared" ca="1" si="51"/>
        <v>45752</v>
      </c>
      <c r="Y259" s="210" t="e">
        <f ca="1">IF(ISNA(VLOOKUP($X259,'DATOS | DATA'!$X$27:$AA$22000,2,FALSE)),NA(),VLOOKUP($X259,'DATOS | DATA'!$X$27:$AA$22000,2,FALSE))</f>
        <v>#N/A</v>
      </c>
      <c r="Z259" s="210" t="e">
        <f ca="1">IF(ISNA(VLOOKUP($X259,'DATOS | DATA'!$X$27:$AA$22000,3,FALSE)),NA(),VLOOKUP($X259,'DATOS | DATA'!$X$27:$AA$22000,3,FALSE))</f>
        <v>#N/A</v>
      </c>
      <c r="AA259" s="210" t="e">
        <f ca="1">IF(ISNA(VLOOKUP($X259,'DATOS | DATA'!$X$27:$AA$22000,4,FALSE)),NA(),VLOOKUP($X259,'DATOS | DATA'!$X$27:$AA$22000,4,FALSE))</f>
        <v>#N/A</v>
      </c>
      <c r="AB259" s="210" t="e">
        <f ca="1">IF(ISNA(VLOOKUP($X259,'DATOS | DATA'!$X$27:$AB$22000,5,FALSE)),NA(),VLOOKUP($X259,'DATOS | DATA'!$X$27:$AB$22000,5,FALSE))</f>
        <v>#N/A</v>
      </c>
      <c r="AD259" s="63">
        <f t="shared" ca="1" si="52"/>
        <v>45752</v>
      </c>
      <c r="AE259" s="210" t="e">
        <f ca="1">IF(ISNA(VLOOKUP($AD259,'DATOS | DATA'!$AD$27:$AF$22000,2,FALSE)),NA(),VLOOKUP($AD259,'DATOS | DATA'!$AD$27:$AF$22000,2,FALSE))</f>
        <v>#N/A</v>
      </c>
      <c r="AF259" s="210" t="e">
        <f ca="1">IF(ISNA(VLOOKUP($AD259,'DATOS | DATA'!$AD$27:$AF$22000,3,FALSE)),NA(),VLOOKUP($AD259,'DATOS | DATA'!$AD$27:$AF$22000,3,FALSE))</f>
        <v>#N/A</v>
      </c>
      <c r="AH259" s="63">
        <f t="shared" ca="1" si="53"/>
        <v>45752</v>
      </c>
      <c r="AI259" s="210">
        <f ca="1">IF(ISNA(VLOOKUP($AH259,'DATOS | DATA'!$AH$27:$AK$22000,2,FALSE)),NA(),VLOOKUP($AH259,'DATOS | DATA'!$AH$27:$AK$22000,2,FALSE))</f>
        <v>118.58804616413919</v>
      </c>
      <c r="AJ259" s="210">
        <f ca="1">IF(ISNA(VLOOKUP($AH259,'DATOS | DATA'!$AH$27:$AK$22000,3,FALSE)),NA(),VLOOKUP($AH259,'DATOS | DATA'!$AH$27:$AK$22000,3,FALSE))</f>
        <v>88.029326000274438</v>
      </c>
      <c r="AK259" s="210">
        <f ca="1">IF(ISNA(VLOOKUP($AH259,'DATOS | DATA'!$AH$27:$AK$22000,4,FALSE)),NA(),VLOOKUP($AH259,'DATOS | DATA'!$AH$27:$AK$22000,4,FALSE))</f>
        <v>61.695515472801453</v>
      </c>
      <c r="AM259" s="63">
        <f t="shared" ca="1" si="54"/>
        <v>45752</v>
      </c>
      <c r="AN259" s="217">
        <f ca="1">IF(ISNA(VLOOKUP($AM259,'DATOS | DATA'!$AM$27:$AP$22000,2,FALSE)),NA(),VLOOKUP($AM259,'DATOS | DATA'!$AM$27:$AP$22000,2,FALSE))</f>
        <v>225.44107922205453</v>
      </c>
      <c r="AO259" s="217">
        <f ca="1">IF(ISNA(VLOOKUP($AM259,'DATOS | DATA'!$AM$27:$AP$22000,3,FALSE)),NA(),VLOOKUP($AM259,'DATOS | DATA'!$AM$27:$AP$22000,3,FALSE))</f>
        <v>249.75031044753092</v>
      </c>
      <c r="AP259" s="217">
        <f ca="1">IF(ISNA(VLOOKUP($AM259,'DATOS | DATA'!$AM$27:$AP$22000,4,FALSE)),NA(),VLOOKUP($AM259,'DATOS | DATA'!$AM$27:$AP$22000,4,FALSE))</f>
        <v>185.06914389453524</v>
      </c>
      <c r="AR259" s="63">
        <f t="shared" ca="1" si="55"/>
        <v>45752</v>
      </c>
      <c r="AS259" s="217">
        <f ca="1">IF(ISNA(VLOOKUP($AR259,'DATOS | DATA'!$AR$27:$AT$22000,2,FALSE)),NA(),VLOOKUP($AR259,'DATOS | DATA'!$AR$27:$AT$22000,2,FALSE))</f>
        <v>209.05029312837354</v>
      </c>
      <c r="AT259" s="217">
        <f ca="1">IF(ISNA(VLOOKUP($AR259,'DATOS | DATA'!$AR$27:$AT$22000,3,FALSE)),NA(),VLOOKUP($AR259,'DATOS | DATA'!$AR$27:$AT$22000,3,FALSE))</f>
        <v>76.507894208262314</v>
      </c>
      <c r="AV259" s="63">
        <f t="shared" ca="1" si="45"/>
        <v>45752</v>
      </c>
      <c r="AW259" s="211">
        <f ca="1">IF(ISNA(VLOOKUP(AV259,'DATOS | DATA'!$AV$27:$AW$21786,2,FALSE)),NA(),VLOOKUP(AV259,'DATOS | DATA'!$AV$27:$AW$21786,2,FALSE))</f>
        <v>49527.529809</v>
      </c>
      <c r="AY259" s="71">
        <f t="shared" ca="1" si="46"/>
        <v>45752</v>
      </c>
      <c r="AZ259" s="220" t="e">
        <f ca="1">IF(ISNA(VLOOKUP($AY259,'DATOS | DATA'!$AY$27:$BE$22000,2,FALSE)),NA(),VLOOKUP($AY259,'DATOS | DATA'!$AY$27:$BE$22000,2,FALSE))</f>
        <v>#N/A</v>
      </c>
      <c r="BA259" s="220" t="e">
        <f ca="1">IF(ISNA(VLOOKUP($AY259,'DATOS | DATA'!$AY$27:$BE$22000,3,FALSE)),NA(),VLOOKUP($AY259,'DATOS | DATA'!$AY$27:$BE$22000,3,FALSE))</f>
        <v>#N/A</v>
      </c>
      <c r="BB259" s="220" t="e">
        <f ca="1">IF(ISNA(VLOOKUP($AY259,'DATOS | DATA'!$AY$27:$BE$22000,4,FALSE)),NA(),VLOOKUP($AY259,'DATOS | DATA'!$AY$27:$BE$22000,4,FALSE))</f>
        <v>#N/A</v>
      </c>
      <c r="BC259" s="220" t="e">
        <f ca="1">IF(ISNA(VLOOKUP($AY259,'DATOS | DATA'!$AY$27:$BE$22000,5,FALSE)),NA(),VLOOKUP($AY259,'DATOS | DATA'!$AY$27:$BE$22000,5,FALSE))</f>
        <v>#N/A</v>
      </c>
      <c r="BD259" s="220" t="e">
        <f ca="1">IF(ISNA(VLOOKUP($AY259,'DATOS | DATA'!$AY$27:$BE$22000,6,FALSE)),NA(),VLOOKUP($AY259,'DATOS | DATA'!$AY$27:$BE$22000,6,FALSE))</f>
        <v>#N/A</v>
      </c>
      <c r="BE259" s="220" t="e">
        <f ca="1">IF(ISNA(VLOOKUP($AY259,'DATOS | DATA'!$AY$27:$BE$22000,7,FALSE)),NA(),VLOOKUP($AY259,'DATOS | DATA'!$AY$27:$BE$22000,7,FALSE))</f>
        <v>#N/A</v>
      </c>
    </row>
    <row r="260" spans="4:57">
      <c r="D260" s="63">
        <f t="shared" ca="1" si="48"/>
        <v>45753</v>
      </c>
      <c r="E260" s="211">
        <f ca="1">IF(ISNA(VLOOKUP($D260,'DATOS | DATA'!$D$27:$G$22000,2,FALSE)),NA(),VLOOKUP($D260,'DATOS | DATA'!$D$27:$G$22000,2,FALSE))</f>
        <v>12340.221</v>
      </c>
      <c r="F260" s="211">
        <f ca="1">IF(ISNA(VLOOKUP($D260,'DATOS | DATA'!$D$27:$G$22000,3,FALSE)),NA(),VLOOKUP($D260,'DATOS | DATA'!$D$27:$G$22000,3,FALSE))</f>
        <v>21427.748</v>
      </c>
      <c r="G260" s="211">
        <f ca="1">IF(ISNA(VLOOKUP($D260,'DATOS | DATA'!$D$27:$G$22000,4,FALSE)),NA(),VLOOKUP($D260,'DATOS | DATA'!$D$27:$G$22000,4,FALSE))</f>
        <v>33767.968999999997</v>
      </c>
      <c r="I260" s="63">
        <f t="shared" ca="1" si="56"/>
        <v>45753</v>
      </c>
      <c r="J260" s="68" t="e">
        <f ca="1">IF(ISNA(VLOOKUP($I260,'DATOS | DATA'!$I$232:$K$21999,2,FALSE)),NA(),IF(VLOOKUP($I260,'DATOS | DATA'!$I$232:$K$21999,2,FALSE)="s/o",NA(),VLOOKUP($I260,'DATOS | DATA'!$I$232:$K$21999,2,FALSE)))</f>
        <v>#N/A</v>
      </c>
      <c r="K260" s="68" t="e">
        <f ca="1">IF(ISNA(VLOOKUP($I260,'DATOS | DATA'!$I$232:$K$21999,3,FALSE)),NA(),IF(VLOOKUP($I260,'DATOS | DATA'!$I$232:$K$21999,3,FALSE)="s/o",NA(),VLOOKUP($I260,'DATOS | DATA'!$I$232:$K$21999,3,FALSE)))</f>
        <v>#N/A</v>
      </c>
      <c r="M260" s="63">
        <f t="shared" ca="1" si="47"/>
        <v>45753</v>
      </c>
      <c r="N260" s="211">
        <f ca="1">IF(ISNA(VLOOKUP($M260,'DATOS | DATA'!$M$27:$O$22000,2,FALSE)),NA(),VLOOKUP($M260,'DATOS | DATA'!$M$27:$O$22000,2,FALSE))</f>
        <v>25148</v>
      </c>
      <c r="O260" s="217">
        <f ca="1">IF(ISNA(VLOOKUP($M260,'DATOS | DATA'!$M$27:$O$22000,3,FALSE)),NA(),VLOOKUP($M260,'DATOS | DATA'!$M$27:$O$22000,3,FALSE))</f>
        <v>1075.875</v>
      </c>
      <c r="Q260" s="63">
        <f t="shared" ca="1" si="49"/>
        <v>45753</v>
      </c>
      <c r="R260" s="210">
        <f ca="1">IF(ISNA(VLOOKUP($Q260,'DATOS | DATA'!$Q$27:$S$22000,2,FALSE)),NA(),VLOOKUP($Q260,'DATOS | DATA'!$Q$27:$S$22000,2,FALSE))</f>
        <v>172.85002671149363</v>
      </c>
      <c r="S260" s="210">
        <f ca="1">IF(ISNA(VLOOKUP($Q260,'DATOS | DATA'!$Q$27:$S$22000,3,FALSE)),NA(),VLOOKUP($Q260,'DATOS | DATA'!$Q$27:$S$22000,3,FALSE))</f>
        <v>84.96548631994429</v>
      </c>
      <c r="T260" s="57"/>
      <c r="U260" s="63">
        <f t="shared" ca="1" si="50"/>
        <v>45753</v>
      </c>
      <c r="V260" s="217">
        <f ca="1">IF(ISNA(VLOOKUP(U260,'DATOS | DATA'!$U$210:$V$22000,2,FALSE)),NA(),VLOOKUP(U260,'DATOS | DATA'!$U$210:$V$22000,2,FALSE))</f>
        <v>42.328564894680035</v>
      </c>
      <c r="X260" s="63">
        <f t="shared" ca="1" si="51"/>
        <v>45753</v>
      </c>
      <c r="Y260" s="210" t="e">
        <f ca="1">IF(ISNA(VLOOKUP($X260,'DATOS | DATA'!$X$27:$AA$22000,2,FALSE)),NA(),VLOOKUP($X260,'DATOS | DATA'!$X$27:$AA$22000,2,FALSE))</f>
        <v>#N/A</v>
      </c>
      <c r="Z260" s="210" t="e">
        <f ca="1">IF(ISNA(VLOOKUP($X260,'DATOS | DATA'!$X$27:$AA$22000,3,FALSE)),NA(),VLOOKUP($X260,'DATOS | DATA'!$X$27:$AA$22000,3,FALSE))</f>
        <v>#N/A</v>
      </c>
      <c r="AA260" s="210" t="e">
        <f ca="1">IF(ISNA(VLOOKUP($X260,'DATOS | DATA'!$X$27:$AA$22000,4,FALSE)),NA(),VLOOKUP($X260,'DATOS | DATA'!$X$27:$AA$22000,4,FALSE))</f>
        <v>#N/A</v>
      </c>
      <c r="AB260" s="210" t="e">
        <f ca="1">IF(ISNA(VLOOKUP($X260,'DATOS | DATA'!$X$27:$AB$22000,5,FALSE)),NA(),VLOOKUP($X260,'DATOS | DATA'!$X$27:$AB$22000,5,FALSE))</f>
        <v>#N/A</v>
      </c>
      <c r="AD260" s="63">
        <f t="shared" ca="1" si="52"/>
        <v>45753</v>
      </c>
      <c r="AE260" s="210" t="e">
        <f ca="1">IF(ISNA(VLOOKUP($AD260,'DATOS | DATA'!$AD$27:$AF$22000,2,FALSE)),NA(),VLOOKUP($AD260,'DATOS | DATA'!$AD$27:$AF$22000,2,FALSE))</f>
        <v>#N/A</v>
      </c>
      <c r="AF260" s="210" t="e">
        <f ca="1">IF(ISNA(VLOOKUP($AD260,'DATOS | DATA'!$AD$27:$AF$22000,3,FALSE)),NA(),VLOOKUP($AD260,'DATOS | DATA'!$AD$27:$AF$22000,3,FALSE))</f>
        <v>#N/A</v>
      </c>
      <c r="AH260" s="63">
        <f t="shared" ca="1" si="53"/>
        <v>45753</v>
      </c>
      <c r="AI260" s="210">
        <f ca="1">IF(ISNA(VLOOKUP($AH260,'DATOS | DATA'!$AH$27:$AK$22000,2,FALSE)),NA(),VLOOKUP($AH260,'DATOS | DATA'!$AH$27:$AK$22000,2,FALSE))</f>
        <v>117.43812316269859</v>
      </c>
      <c r="AJ260" s="210">
        <f ca="1">IF(ISNA(VLOOKUP($AH260,'DATOS | DATA'!$AH$27:$AK$22000,3,FALSE)),NA(),VLOOKUP($AH260,'DATOS | DATA'!$AH$27:$AK$22000,3,FALSE))</f>
        <v>87.677293947658995</v>
      </c>
      <c r="AK260" s="210">
        <f ca="1">IF(ISNA(VLOOKUP($AH260,'DATOS | DATA'!$AH$27:$AK$22000,4,FALSE)),NA(),VLOOKUP($AH260,'DATOS | DATA'!$AH$27:$AK$22000,4,FALSE))</f>
        <v>61.896512844833708</v>
      </c>
      <c r="AM260" s="63">
        <f t="shared" ca="1" si="54"/>
        <v>45753</v>
      </c>
      <c r="AN260" s="217">
        <f ca="1">IF(ISNA(VLOOKUP($AM260,'DATOS | DATA'!$AM$27:$AP$22000,2,FALSE)),NA(),VLOOKUP($AM260,'DATOS | DATA'!$AM$27:$AP$22000,2,FALSE))</f>
        <v>225.39171802855898</v>
      </c>
      <c r="AO260" s="217">
        <f ca="1">IF(ISNA(VLOOKUP($AM260,'DATOS | DATA'!$AM$27:$AP$22000,3,FALSE)),NA(),VLOOKUP($AM260,'DATOS | DATA'!$AM$27:$AP$22000,3,FALSE))</f>
        <v>249.67443400507946</v>
      </c>
      <c r="AP260" s="217">
        <f ca="1">IF(ISNA(VLOOKUP($AM260,'DATOS | DATA'!$AM$27:$AP$22000,4,FALSE)),NA(),VLOOKUP($AM260,'DATOS | DATA'!$AM$27:$AP$22000,4,FALSE))</f>
        <v>184.80791917973423</v>
      </c>
      <c r="AR260" s="63">
        <f t="shared" ca="1" si="55"/>
        <v>45753</v>
      </c>
      <c r="AS260" s="217">
        <f ca="1">IF(ISNA(VLOOKUP($AR260,'DATOS | DATA'!$AR$27:$AT$22000,2,FALSE)),NA(),VLOOKUP($AR260,'DATOS | DATA'!$AR$27:$AT$22000,2,FALSE))</f>
        <v>207.07887372702882</v>
      </c>
      <c r="AT260" s="217">
        <f ca="1">IF(ISNA(VLOOKUP($AR260,'DATOS | DATA'!$AR$27:$AT$22000,3,FALSE)),NA(),VLOOKUP($AR260,'DATOS | DATA'!$AR$27:$AT$22000,3,FALSE))</f>
        <v>76.187732574657318</v>
      </c>
      <c r="AV260" s="63">
        <f t="shared" ca="1" si="45"/>
        <v>45753</v>
      </c>
      <c r="AW260" s="211">
        <f ca="1">IF(ISNA(VLOOKUP(AV260,'DATOS | DATA'!$AV$27:$AW$21786,2,FALSE)),NA(),VLOOKUP(AV260,'DATOS | DATA'!$AV$27:$AW$21786,2,FALSE))</f>
        <v>49527.529809</v>
      </c>
      <c r="AY260" s="71">
        <f t="shared" ca="1" si="46"/>
        <v>45753</v>
      </c>
      <c r="AZ260" s="220" t="e">
        <f ca="1">IF(ISNA(VLOOKUP($AY260,'DATOS | DATA'!$AY$27:$BE$22000,2,FALSE)),NA(),VLOOKUP($AY260,'DATOS | DATA'!$AY$27:$BE$22000,2,FALSE))</f>
        <v>#N/A</v>
      </c>
      <c r="BA260" s="220" t="e">
        <f ca="1">IF(ISNA(VLOOKUP($AY260,'DATOS | DATA'!$AY$27:$BE$22000,3,FALSE)),NA(),VLOOKUP($AY260,'DATOS | DATA'!$AY$27:$BE$22000,3,FALSE))</f>
        <v>#N/A</v>
      </c>
      <c r="BB260" s="220" t="e">
        <f ca="1">IF(ISNA(VLOOKUP($AY260,'DATOS | DATA'!$AY$27:$BE$22000,4,FALSE)),NA(),VLOOKUP($AY260,'DATOS | DATA'!$AY$27:$BE$22000,4,FALSE))</f>
        <v>#N/A</v>
      </c>
      <c r="BC260" s="220" t="e">
        <f ca="1">IF(ISNA(VLOOKUP($AY260,'DATOS | DATA'!$AY$27:$BE$22000,5,FALSE)),NA(),VLOOKUP($AY260,'DATOS | DATA'!$AY$27:$BE$22000,5,FALSE))</f>
        <v>#N/A</v>
      </c>
      <c r="BD260" s="220" t="e">
        <f ca="1">IF(ISNA(VLOOKUP($AY260,'DATOS | DATA'!$AY$27:$BE$22000,6,FALSE)),NA(),VLOOKUP($AY260,'DATOS | DATA'!$AY$27:$BE$22000,6,FALSE))</f>
        <v>#N/A</v>
      </c>
      <c r="BE260" s="220" t="e">
        <f ca="1">IF(ISNA(VLOOKUP($AY260,'DATOS | DATA'!$AY$27:$BE$22000,7,FALSE)),NA(),VLOOKUP($AY260,'DATOS | DATA'!$AY$27:$BE$22000,7,FALSE))</f>
        <v>#N/A</v>
      </c>
    </row>
    <row r="261" spans="4:57">
      <c r="D261" s="63">
        <f t="shared" ca="1" si="48"/>
        <v>45754</v>
      </c>
      <c r="E261" s="211">
        <f ca="1">IF(ISNA(VLOOKUP($D261,'DATOS | DATA'!$D$27:$G$22000,2,FALSE)),NA(),VLOOKUP($D261,'DATOS | DATA'!$D$27:$G$22000,2,FALSE))</f>
        <v>12806.907999999999</v>
      </c>
      <c r="F261" s="211">
        <f ca="1">IF(ISNA(VLOOKUP($D261,'DATOS | DATA'!$D$27:$G$22000,3,FALSE)),NA(),VLOOKUP($D261,'DATOS | DATA'!$D$27:$G$22000,3,FALSE))</f>
        <v>21468.435000000001</v>
      </c>
      <c r="G261" s="211">
        <f ca="1">IF(ISNA(VLOOKUP($D261,'DATOS | DATA'!$D$27:$G$22000,4,FALSE)),NA(),VLOOKUP($D261,'DATOS | DATA'!$D$27:$G$22000,4,FALSE))</f>
        <v>34275.343000000001</v>
      </c>
      <c r="I261" s="63">
        <f t="shared" ca="1" si="56"/>
        <v>45754</v>
      </c>
      <c r="J261" s="68">
        <f ca="1">IF(ISNA(VLOOKUP($I261,'DATOS | DATA'!$I$232:$K$21999,2,FALSE)),NA(),IF(VLOOKUP($I261,'DATOS | DATA'!$I$232:$K$21999,2,FALSE)="s/o",NA(),VLOOKUP($I261,'DATOS | DATA'!$I$232:$K$21999,2,FALSE)))</f>
        <v>34.090000000000003</v>
      </c>
      <c r="K261" s="68">
        <f ca="1">IF(ISNA(VLOOKUP($I261,'DATOS | DATA'!$I$232:$K$21999,3,FALSE)),NA(),IF(VLOOKUP($I261,'DATOS | DATA'!$I$232:$K$21999,3,FALSE)="s/o",NA(),VLOOKUP($I261,'DATOS | DATA'!$I$232:$K$21999,3,FALSE)))</f>
        <v>33.49</v>
      </c>
      <c r="M261" s="63">
        <f t="shared" ca="1" si="47"/>
        <v>45754</v>
      </c>
      <c r="N261" s="211">
        <f ca="1">IF(ISNA(VLOOKUP($M261,'DATOS | DATA'!$M$27:$O$22000,2,FALSE)),NA(),VLOOKUP($M261,'DATOS | DATA'!$M$27:$O$22000,2,FALSE))</f>
        <v>24838</v>
      </c>
      <c r="O261" s="217">
        <f ca="1">IF(ISNA(VLOOKUP($M261,'DATOS | DATA'!$M$27:$O$22000,3,FALSE)),NA(),VLOOKUP($M261,'DATOS | DATA'!$M$27:$O$22000,3,FALSE))</f>
        <v>1076.3333</v>
      </c>
      <c r="Q261" s="63">
        <f t="shared" ca="1" si="49"/>
        <v>45754</v>
      </c>
      <c r="R261" s="210">
        <f ca="1">IF(ISNA(VLOOKUP($Q261,'DATOS | DATA'!$Q$27:$S$22000,2,FALSE)),NA(),VLOOKUP($Q261,'DATOS | DATA'!$Q$27:$S$22000,2,FALSE))</f>
        <v>173.12052074389931</v>
      </c>
      <c r="S261" s="210">
        <f ca="1">IF(ISNA(VLOOKUP($Q261,'DATOS | DATA'!$Q$27:$S$22000,3,FALSE)),NA(),VLOOKUP($Q261,'DATOS | DATA'!$Q$27:$S$22000,3,FALSE))</f>
        <v>84.975555216893682</v>
      </c>
      <c r="T261" s="57"/>
      <c r="U261" s="63">
        <f t="shared" ca="1" si="50"/>
        <v>45754</v>
      </c>
      <c r="V261" s="217">
        <f ca="1">IF(ISNA(VLOOKUP(U261,'DATOS | DATA'!$U$210:$V$22000,2,FALSE)),NA(),VLOOKUP(U261,'DATOS | DATA'!$U$210:$V$22000,2,FALSE))</f>
        <v>42.254231084299185</v>
      </c>
      <c r="X261" s="63">
        <f t="shared" ca="1" si="51"/>
        <v>45754</v>
      </c>
      <c r="Y261" s="210">
        <f ca="1">IF(ISNA(VLOOKUP($X261,'DATOS | DATA'!$X$27:$AA$22000,2,FALSE)),NA(),VLOOKUP($X261,'DATOS | DATA'!$X$27:$AA$22000,2,FALSE))</f>
        <v>31.375</v>
      </c>
      <c r="Z261" s="210">
        <f ca="1">IF(ISNA(VLOOKUP($X261,'DATOS | DATA'!$X$27:$AA$22000,3,FALSE)),NA(),VLOOKUP($X261,'DATOS | DATA'!$X$27:$AA$22000,3,FALSE))</f>
        <v>26.73</v>
      </c>
      <c r="AA261" s="210">
        <f ca="1">IF(ISNA(VLOOKUP($X261,'DATOS | DATA'!$X$27:$AA$22000,4,FALSE)),NA(),VLOOKUP($X261,'DATOS | DATA'!$X$27:$AA$22000,4,FALSE))</f>
        <v>32.1875</v>
      </c>
      <c r="AB261" s="210">
        <f ca="1">IF(ISNA(VLOOKUP($X261,'DATOS | DATA'!$X$27:$AB$22000,5,FALSE)),NA(),VLOOKUP($X261,'DATOS | DATA'!$X$27:$AB$22000,5,FALSE))</f>
        <v>33.25</v>
      </c>
      <c r="AD261" s="63">
        <f t="shared" ca="1" si="52"/>
        <v>45754</v>
      </c>
      <c r="AE261" s="210">
        <f ca="1">IF(ISNA(VLOOKUP($AD261,'DATOS | DATA'!$AD$27:$AF$22000,2,FALSE)),NA(),VLOOKUP($AD261,'DATOS | DATA'!$AD$27:$AF$22000,2,FALSE))</f>
        <v>37.909999999999997</v>
      </c>
      <c r="AF261" s="210">
        <f ca="1">IF(ISNA(VLOOKUP($AD261,'DATOS | DATA'!$AD$27:$AF$22000,3,FALSE)),NA(),VLOOKUP($AD261,'DATOS | DATA'!$AD$27:$AF$22000,3,FALSE))</f>
        <v>71.239999999999995</v>
      </c>
      <c r="AH261" s="63">
        <f t="shared" ca="1" si="53"/>
        <v>45754</v>
      </c>
      <c r="AI261" s="210">
        <f ca="1">IF(ISNA(VLOOKUP($AH261,'DATOS | DATA'!$AH$27:$AK$22000,2,FALSE)),NA(),VLOOKUP($AH261,'DATOS | DATA'!$AH$27:$AK$22000,2,FALSE))</f>
        <v>116.24158801001644</v>
      </c>
      <c r="AJ261" s="210">
        <f ca="1">IF(ISNA(VLOOKUP($AH261,'DATOS | DATA'!$AH$27:$AK$22000,3,FALSE)),NA(),VLOOKUP($AH261,'DATOS | DATA'!$AH$27:$AK$22000,3,FALSE))</f>
        <v>87.216675268955996</v>
      </c>
      <c r="AK261" s="210">
        <f ca="1">IF(ISNA(VLOOKUP($AH261,'DATOS | DATA'!$AH$27:$AK$22000,4,FALSE)),NA(),VLOOKUP($AH261,'DATOS | DATA'!$AH$27:$AK$22000,4,FALSE))</f>
        <v>61.96117911115104</v>
      </c>
      <c r="AM261" s="63">
        <f t="shared" ca="1" si="54"/>
        <v>45754</v>
      </c>
      <c r="AN261" s="217">
        <f ca="1">IF(ISNA(VLOOKUP($AM261,'DATOS | DATA'!$AM$27:$AP$22000,2,FALSE)),NA(),VLOOKUP($AM261,'DATOS | DATA'!$AM$27:$AP$22000,2,FALSE))</f>
        <v>225.209135376718</v>
      </c>
      <c r="AO261" s="217">
        <f ca="1">IF(ISNA(VLOOKUP($AM261,'DATOS | DATA'!$AM$27:$AP$22000,3,FALSE)),NA(),VLOOKUP($AM261,'DATOS | DATA'!$AM$27:$AP$22000,3,FALSE))</f>
        <v>249.3405336580098</v>
      </c>
      <c r="AP261" s="217">
        <f ca="1">IF(ISNA(VLOOKUP($AM261,'DATOS | DATA'!$AM$27:$AP$22000,4,FALSE)),NA(),VLOOKUP($AM261,'DATOS | DATA'!$AM$27:$AP$22000,4,FALSE))</f>
        <v>184.51378293900777</v>
      </c>
      <c r="AR261" s="63">
        <f t="shared" ca="1" si="55"/>
        <v>45754</v>
      </c>
      <c r="AS261" s="217">
        <f ca="1">IF(ISNA(VLOOKUP($AR261,'DATOS | DATA'!$AR$27:$AT$22000,2,FALSE)),NA(),VLOOKUP($AR261,'DATOS | DATA'!$AR$27:$AT$22000,2,FALSE))</f>
        <v>205.29558856192992</v>
      </c>
      <c r="AT261" s="217">
        <f ca="1">IF(ISNA(VLOOKUP($AR261,'DATOS | DATA'!$AR$27:$AT$22000,3,FALSE)),NA(),VLOOKUP($AR261,'DATOS | DATA'!$AR$27:$AT$22000,3,FALSE))</f>
        <v>75.85326061067974</v>
      </c>
      <c r="AV261" s="63">
        <f t="shared" ca="1" si="45"/>
        <v>45754</v>
      </c>
      <c r="AW261" s="211">
        <f ca="1">IF(ISNA(VLOOKUP(AV261,'DATOS | DATA'!$AV$27:$AW$21786,2,FALSE)),NA(),VLOOKUP(AV261,'DATOS | DATA'!$AV$27:$AW$21786,2,FALSE))</f>
        <v>49335.196324000004</v>
      </c>
      <c r="AY261" s="71">
        <f t="shared" ca="1" si="46"/>
        <v>45754</v>
      </c>
      <c r="AZ261" s="220">
        <f ca="1">IF(ISNA(VLOOKUP($AY261,'DATOS | DATA'!$AY$27:$BE$22000,2,FALSE)),NA(),VLOOKUP($AY261,'DATOS | DATA'!$AY$27:$BE$22000,2,FALSE))</f>
        <v>-1487.223</v>
      </c>
      <c r="BA261" s="220">
        <f ca="1">IF(ISNA(VLOOKUP($AY261,'DATOS | DATA'!$AY$27:$BE$22000,3,FALSE)),NA(),VLOOKUP($AY261,'DATOS | DATA'!$AY$27:$BE$22000,3,FALSE))</f>
        <v>627.03571493932975</v>
      </c>
      <c r="BB261" s="220">
        <f ca="1">IF(ISNA(VLOOKUP($AY261,'DATOS | DATA'!$AY$27:$BE$22000,4,FALSE)),NA(),VLOOKUP($AY261,'DATOS | DATA'!$AY$27:$BE$22000,4,FALSE))</f>
        <v>171.64566540735996</v>
      </c>
      <c r="BC261" s="220">
        <f ca="1">IF(ISNA(VLOOKUP($AY261,'DATOS | DATA'!$AY$27:$BE$22000,5,FALSE)),NA(),VLOOKUP($AY261,'DATOS | DATA'!$AY$27:$BE$22000,5,FALSE))</f>
        <v>4733.5184148316494</v>
      </c>
      <c r="BD261" s="220">
        <f ca="1">IF(ISNA(VLOOKUP($AY261,'DATOS | DATA'!$AY$27:$BE$22000,6,FALSE)),NA(),VLOOKUP($AY261,'DATOS | DATA'!$AY$27:$BE$22000,6,FALSE))</f>
        <v>-894.92432289731232</v>
      </c>
      <c r="BE261" s="220">
        <f ca="1">IF(ISNA(VLOOKUP($AY261,'DATOS | DATA'!$AY$27:$BE$22000,7,FALSE)),NA(),VLOOKUP($AY261,'DATOS | DATA'!$AY$27:$BE$22000,7,FALSE))</f>
        <v>3150.0524722810278</v>
      </c>
    </row>
    <row r="262" spans="4:57">
      <c r="D262" s="63">
        <f t="shared" ca="1" si="48"/>
        <v>45755</v>
      </c>
      <c r="E262" s="211">
        <f ca="1">IF(ISNA(VLOOKUP($D262,'DATOS | DATA'!$D$27:$G$22000,2,FALSE)),NA(),VLOOKUP($D262,'DATOS | DATA'!$D$27:$G$22000,2,FALSE))</f>
        <v>12955.218000000001</v>
      </c>
      <c r="F262" s="211">
        <f ca="1">IF(ISNA(VLOOKUP($D262,'DATOS | DATA'!$D$27:$G$22000,3,FALSE)),NA(),VLOOKUP($D262,'DATOS | DATA'!$D$27:$G$22000,3,FALSE))</f>
        <v>21540.902999999998</v>
      </c>
      <c r="G262" s="211">
        <f ca="1">IF(ISNA(VLOOKUP($D262,'DATOS | DATA'!$D$27:$G$22000,4,FALSE)),NA(),VLOOKUP($D262,'DATOS | DATA'!$D$27:$G$22000,4,FALSE))</f>
        <v>34496.120999999999</v>
      </c>
      <c r="I262" s="63">
        <f t="shared" ca="1" si="56"/>
        <v>45755</v>
      </c>
      <c r="J262" s="68">
        <f ca="1">IF(ISNA(VLOOKUP($I262,'DATOS | DATA'!$I$232:$K$21999,2,FALSE)),NA(),IF(VLOOKUP($I262,'DATOS | DATA'!$I$232:$K$21999,2,FALSE)="s/o",NA(),VLOOKUP($I262,'DATOS | DATA'!$I$232:$K$21999,2,FALSE)))</f>
        <v>29.91</v>
      </c>
      <c r="K262" s="68">
        <f ca="1">IF(ISNA(VLOOKUP($I262,'DATOS | DATA'!$I$232:$K$21999,3,FALSE)),NA(),IF(VLOOKUP($I262,'DATOS | DATA'!$I$232:$K$21999,3,FALSE)="s/o",NA(),VLOOKUP($I262,'DATOS | DATA'!$I$232:$K$21999,3,FALSE)))</f>
        <v>32.46</v>
      </c>
      <c r="M262" s="63">
        <f t="shared" ca="1" si="47"/>
        <v>45755</v>
      </c>
      <c r="N262" s="211">
        <f ca="1">IF(ISNA(VLOOKUP($M262,'DATOS | DATA'!$M$27:$O$22000,2,FALSE)),NA(),VLOOKUP($M262,'DATOS | DATA'!$M$27:$O$22000,2,FALSE))</f>
        <v>24677</v>
      </c>
      <c r="O262" s="217">
        <f ca="1">IF(ISNA(VLOOKUP($M262,'DATOS | DATA'!$M$27:$O$22000,3,FALSE)),NA(),VLOOKUP($M262,'DATOS | DATA'!$M$27:$O$22000,3,FALSE))</f>
        <v>1076.5833</v>
      </c>
      <c r="Q262" s="63">
        <f t="shared" ca="1" si="49"/>
        <v>45755</v>
      </c>
      <c r="R262" s="210">
        <f ca="1">IF(ISNA(VLOOKUP($Q262,'DATOS | DATA'!$Q$27:$S$22000,2,FALSE)),NA(),VLOOKUP($Q262,'DATOS | DATA'!$Q$27:$S$22000,2,FALSE))</f>
        <v>173.54793887298311</v>
      </c>
      <c r="S262" s="210">
        <f ca="1">IF(ISNA(VLOOKUP($Q262,'DATOS | DATA'!$Q$27:$S$22000,3,FALSE)),NA(),VLOOKUP($Q262,'DATOS | DATA'!$Q$27:$S$22000,3,FALSE))</f>
        <v>85.035220240583627</v>
      </c>
      <c r="T262" s="57"/>
      <c r="U262" s="63">
        <f t="shared" ca="1" si="50"/>
        <v>45755</v>
      </c>
      <c r="V262" s="217">
        <f ca="1">IF(ISNA(VLOOKUP(U262,'DATOS | DATA'!$U$210:$V$22000,2,FALSE)),NA(),VLOOKUP(U262,'DATOS | DATA'!$U$210:$V$22000,2,FALSE))</f>
        <v>42.396006067795469</v>
      </c>
      <c r="X262" s="63">
        <f t="shared" ca="1" si="51"/>
        <v>45755</v>
      </c>
      <c r="Y262" s="210">
        <f ca="1">IF(ISNA(VLOOKUP($X262,'DATOS | DATA'!$X$27:$AA$22000,2,FALSE)),NA(),VLOOKUP($X262,'DATOS | DATA'!$X$27:$AA$22000,2,FALSE))</f>
        <v>31.8125</v>
      </c>
      <c r="Z262" s="210">
        <f ca="1">IF(ISNA(VLOOKUP($X262,'DATOS | DATA'!$X$27:$AA$22000,3,FALSE)),NA(),VLOOKUP($X262,'DATOS | DATA'!$X$27:$AA$22000,3,FALSE))</f>
        <v>26.37</v>
      </c>
      <c r="AA262" s="210">
        <f ca="1">IF(ISNA(VLOOKUP($X262,'DATOS | DATA'!$X$27:$AA$22000,4,FALSE)),NA(),VLOOKUP($X262,'DATOS | DATA'!$X$27:$AA$22000,4,FALSE))</f>
        <v>32.3125</v>
      </c>
      <c r="AB262" s="210">
        <f ca="1">IF(ISNA(VLOOKUP($X262,'DATOS | DATA'!$X$27:$AB$22000,5,FALSE)),NA(),VLOOKUP($X262,'DATOS | DATA'!$X$27:$AB$22000,5,FALSE))</f>
        <v>32.8125</v>
      </c>
      <c r="AD262" s="63">
        <f t="shared" ca="1" si="52"/>
        <v>45755</v>
      </c>
      <c r="AE262" s="210">
        <f ca="1">IF(ISNA(VLOOKUP($AD262,'DATOS | DATA'!$AD$27:$AF$22000,2,FALSE)),NA(),VLOOKUP($AD262,'DATOS | DATA'!$AD$27:$AF$22000,2,FALSE))</f>
        <v>37.33</v>
      </c>
      <c r="AF262" s="210">
        <f ca="1">IF(ISNA(VLOOKUP($AD262,'DATOS | DATA'!$AD$27:$AF$22000,3,FALSE)),NA(),VLOOKUP($AD262,'DATOS | DATA'!$AD$27:$AF$22000,3,FALSE))</f>
        <v>69.22</v>
      </c>
      <c r="AH262" s="63">
        <f t="shared" ca="1" si="53"/>
        <v>45755</v>
      </c>
      <c r="AI262" s="210">
        <f ca="1">IF(ISNA(VLOOKUP($AH262,'DATOS | DATA'!$AH$27:$AK$22000,2,FALSE)),NA(),VLOOKUP($AH262,'DATOS | DATA'!$AH$27:$AK$22000,2,FALSE))</f>
        <v>115.0579977301946</v>
      </c>
      <c r="AJ262" s="210">
        <f ca="1">IF(ISNA(VLOOKUP($AH262,'DATOS | DATA'!$AH$27:$AK$22000,3,FALSE)),NA(),VLOOKUP($AH262,'DATOS | DATA'!$AH$27:$AK$22000,3,FALSE))</f>
        <v>86.778844787304791</v>
      </c>
      <c r="AK262" s="210">
        <f ca="1">IF(ISNA(VLOOKUP($AH262,'DATOS | DATA'!$AH$27:$AK$22000,4,FALSE)),NA(),VLOOKUP($AH262,'DATOS | DATA'!$AH$27:$AK$22000,4,FALSE))</f>
        <v>62.090829576321951</v>
      </c>
      <c r="AM262" s="63">
        <f t="shared" ca="1" si="54"/>
        <v>45755</v>
      </c>
      <c r="AN262" s="217">
        <f ca="1">IF(ISNA(VLOOKUP($AM262,'DATOS | DATA'!$AM$27:$AP$22000,2,FALSE)),NA(),VLOOKUP($AM262,'DATOS | DATA'!$AM$27:$AP$22000,2,FALSE))</f>
        <v>225.04879270724888</v>
      </c>
      <c r="AO262" s="217">
        <f ca="1">IF(ISNA(VLOOKUP($AM262,'DATOS | DATA'!$AM$27:$AP$22000,3,FALSE)),NA(),VLOOKUP($AM262,'DATOS | DATA'!$AM$27:$AP$22000,3,FALSE))</f>
        <v>249.05449846222561</v>
      </c>
      <c r="AP262" s="217">
        <f ca="1">IF(ISNA(VLOOKUP($AM262,'DATOS | DATA'!$AM$27:$AP$22000,4,FALSE)),NA(),VLOOKUP($AM262,'DATOS | DATA'!$AM$27:$AP$22000,4,FALSE))</f>
        <v>184.22332171110924</v>
      </c>
      <c r="AR262" s="63">
        <f t="shared" ca="1" si="55"/>
        <v>45755</v>
      </c>
      <c r="AS262" s="217">
        <f ca="1">IF(ISNA(VLOOKUP($AR262,'DATOS | DATA'!$AR$27:$AT$22000,2,FALSE)),NA(),VLOOKUP($AR262,'DATOS | DATA'!$AR$27:$AT$22000,2,FALSE))</f>
        <v>203.3878645992699</v>
      </c>
      <c r="AT262" s="217">
        <f ca="1">IF(ISNA(VLOOKUP($AR262,'DATOS | DATA'!$AR$27:$AT$22000,3,FALSE)),NA(),VLOOKUP($AR262,'DATOS | DATA'!$AR$27:$AT$22000,3,FALSE))</f>
        <v>75.499363527130399</v>
      </c>
      <c r="AV262" s="63">
        <f t="shared" ca="1" si="45"/>
        <v>45755</v>
      </c>
      <c r="AW262" s="211">
        <f ca="1">IF(ISNA(VLOOKUP(AV262,'DATOS | DATA'!$AV$27:$AW$21786,2,FALSE)),NA(),VLOOKUP(AV262,'DATOS | DATA'!$AV$27:$AW$21786,2,FALSE))</f>
        <v>48595.308632</v>
      </c>
      <c r="AY262" s="71">
        <f t="shared" ca="1" si="46"/>
        <v>45755</v>
      </c>
      <c r="AZ262" s="220">
        <f ca="1">IF(ISNA(VLOOKUP($AY262,'DATOS | DATA'!$AY$27:$BE$22000,2,FALSE)),NA(),VLOOKUP($AY262,'DATOS | DATA'!$AY$27:$BE$22000,2,FALSE))</f>
        <v>-1704.2809999999999</v>
      </c>
      <c r="BA262" s="220">
        <f ca="1">IF(ISNA(VLOOKUP($AY262,'DATOS | DATA'!$AY$27:$BE$22000,3,FALSE)),NA(),VLOOKUP($AY262,'DATOS | DATA'!$AY$27:$BE$22000,3,FALSE))</f>
        <v>627.28744142765981</v>
      </c>
      <c r="BB262" s="220">
        <f ca="1">IF(ISNA(VLOOKUP($AY262,'DATOS | DATA'!$AY$27:$BE$22000,4,FALSE)),NA(),VLOOKUP($AY262,'DATOS | DATA'!$AY$27:$BE$22000,4,FALSE))</f>
        <v>280.47466045604989</v>
      </c>
      <c r="BC262" s="220">
        <f ca="1">IF(ISNA(VLOOKUP($AY262,'DATOS | DATA'!$AY$27:$BE$22000,5,FALSE)),NA(),VLOOKUP($AY262,'DATOS | DATA'!$AY$27:$BE$22000,5,FALSE))</f>
        <v>5239.3713457549002</v>
      </c>
      <c r="BD262" s="220">
        <f ca="1">IF(ISNA(VLOOKUP($AY262,'DATOS | DATA'!$AY$27:$BE$22000,6,FALSE)),NA(),VLOOKUP($AY262,'DATOS | DATA'!$AY$27:$BE$22000,6,FALSE))</f>
        <v>-803.15852705282111</v>
      </c>
      <c r="BE262" s="220">
        <f ca="1">IF(ISNA(VLOOKUP($AY262,'DATOS | DATA'!$AY$27:$BE$22000,7,FALSE)),NA(),VLOOKUP($AY262,'DATOS | DATA'!$AY$27:$BE$22000,7,FALSE))</f>
        <v>3639.6939205857889</v>
      </c>
    </row>
    <row r="263" spans="4:57">
      <c r="D263" s="63">
        <f t="shared" ca="1" si="48"/>
        <v>45756</v>
      </c>
      <c r="E263" s="211">
        <f ca="1">IF(ISNA(VLOOKUP($D263,'DATOS | DATA'!$D$27:$G$22000,2,FALSE)),NA(),VLOOKUP($D263,'DATOS | DATA'!$D$27:$G$22000,2,FALSE))</f>
        <v>12536.409</v>
      </c>
      <c r="F263" s="211">
        <f ca="1">IF(ISNA(VLOOKUP($D263,'DATOS | DATA'!$D$27:$G$22000,3,FALSE)),NA(),VLOOKUP($D263,'DATOS | DATA'!$D$27:$G$22000,3,FALSE))</f>
        <v>21588.419000000002</v>
      </c>
      <c r="G263" s="211">
        <f ca="1">IF(ISNA(VLOOKUP($D263,'DATOS | DATA'!$D$27:$G$22000,4,FALSE)),NA(),VLOOKUP($D263,'DATOS | DATA'!$D$27:$G$22000,4,FALSE))</f>
        <v>34124.828000000001</v>
      </c>
      <c r="I263" s="63">
        <f t="shared" ca="1" si="56"/>
        <v>45756</v>
      </c>
      <c r="J263" s="68">
        <f ca="1">IF(ISNA(VLOOKUP($I263,'DATOS | DATA'!$I$232:$K$21999,2,FALSE)),NA(),IF(VLOOKUP($I263,'DATOS | DATA'!$I$232:$K$21999,2,FALSE)="s/o",NA(),VLOOKUP($I263,'DATOS | DATA'!$I$232:$K$21999,2,FALSE)))</f>
        <v>33.86</v>
      </c>
      <c r="K263" s="68">
        <f ca="1">IF(ISNA(VLOOKUP($I263,'DATOS | DATA'!$I$232:$K$21999,3,FALSE)),NA(),IF(VLOOKUP($I263,'DATOS | DATA'!$I$232:$K$21999,3,FALSE)="s/o",NA(),VLOOKUP($I263,'DATOS | DATA'!$I$232:$K$21999,3,FALSE)))</f>
        <v>33.67</v>
      </c>
      <c r="M263" s="63">
        <f t="shared" ca="1" si="47"/>
        <v>45756</v>
      </c>
      <c r="N263" s="211">
        <f ca="1">IF(ISNA(VLOOKUP($M263,'DATOS | DATA'!$M$27:$O$22000,2,FALSE)),NA(),VLOOKUP($M263,'DATOS | DATA'!$M$27:$O$22000,2,FALSE))</f>
        <v>24780</v>
      </c>
      <c r="O263" s="217">
        <f ca="1">IF(ISNA(VLOOKUP($M263,'DATOS | DATA'!$M$27:$O$22000,3,FALSE)),NA(),VLOOKUP($M263,'DATOS | DATA'!$M$27:$O$22000,3,FALSE))</f>
        <v>1077.125</v>
      </c>
      <c r="Q263" s="63">
        <f t="shared" ca="1" si="49"/>
        <v>45756</v>
      </c>
      <c r="R263" s="210">
        <f ca="1">IF(ISNA(VLOOKUP($Q263,'DATOS | DATA'!$Q$27:$S$22000,2,FALSE)),NA(),VLOOKUP($Q263,'DATOS | DATA'!$Q$27:$S$22000,2,FALSE))</f>
        <v>174.03947825527197</v>
      </c>
      <c r="S263" s="210">
        <f ca="1">IF(ISNA(VLOOKUP($Q263,'DATOS | DATA'!$Q$27:$S$22000,3,FALSE)),NA(),VLOOKUP($Q263,'DATOS | DATA'!$Q$27:$S$22000,3,FALSE))</f>
        <v>85.472257708458031</v>
      </c>
      <c r="T263" s="57"/>
      <c r="U263" s="63">
        <f t="shared" ca="1" si="50"/>
        <v>45756</v>
      </c>
      <c r="V263" s="217">
        <f ca="1">IF(ISNA(VLOOKUP(U263,'DATOS | DATA'!$U$210:$V$22000,2,FALSE)),NA(),VLOOKUP(U263,'DATOS | DATA'!$U$210:$V$22000,2,FALSE))</f>
        <v>42.238165086216497</v>
      </c>
      <c r="X263" s="63">
        <f t="shared" ca="1" si="51"/>
        <v>45756</v>
      </c>
      <c r="Y263" s="210">
        <f ca="1">IF(ISNA(VLOOKUP($X263,'DATOS | DATA'!$X$27:$AA$22000,2,FALSE)),NA(),VLOOKUP($X263,'DATOS | DATA'!$X$27:$AA$22000,2,FALSE))</f>
        <v>30.625</v>
      </c>
      <c r="Z263" s="210">
        <f ca="1">IF(ISNA(VLOOKUP($X263,'DATOS | DATA'!$X$27:$AA$22000,3,FALSE)),NA(),VLOOKUP($X263,'DATOS | DATA'!$X$27:$AA$22000,3,FALSE))</f>
        <v>26.33</v>
      </c>
      <c r="AA263" s="210">
        <f ca="1">IF(ISNA(VLOOKUP($X263,'DATOS | DATA'!$X$27:$AA$22000,4,FALSE)),NA(),VLOOKUP($X263,'DATOS | DATA'!$X$27:$AA$22000,4,FALSE))</f>
        <v>31.375</v>
      </c>
      <c r="AB263" s="210">
        <f ca="1">IF(ISNA(VLOOKUP($X263,'DATOS | DATA'!$X$27:$AB$22000,5,FALSE)),NA(),VLOOKUP($X263,'DATOS | DATA'!$X$27:$AB$22000,5,FALSE))</f>
        <v>32.875</v>
      </c>
      <c r="AD263" s="63">
        <f t="shared" ca="1" si="52"/>
        <v>45756</v>
      </c>
      <c r="AE263" s="210">
        <f ca="1">IF(ISNA(VLOOKUP($AD263,'DATOS | DATA'!$AD$27:$AF$22000,2,FALSE)),NA(),VLOOKUP($AD263,'DATOS | DATA'!$AD$27:$AF$22000,2,FALSE))</f>
        <v>38.17</v>
      </c>
      <c r="AF263" s="210">
        <f ca="1">IF(ISNA(VLOOKUP($AD263,'DATOS | DATA'!$AD$27:$AF$22000,3,FALSE)),NA(),VLOOKUP($AD263,'DATOS | DATA'!$AD$27:$AF$22000,3,FALSE))</f>
        <v>69.25</v>
      </c>
      <c r="AH263" s="63">
        <f t="shared" ca="1" si="53"/>
        <v>45756</v>
      </c>
      <c r="AI263" s="210">
        <f ca="1">IF(ISNA(VLOOKUP($AH263,'DATOS | DATA'!$AH$27:$AK$22000,2,FALSE)),NA(),VLOOKUP($AH263,'DATOS | DATA'!$AH$27:$AK$22000,2,FALSE))</f>
        <v>113.88655162446413</v>
      </c>
      <c r="AJ263" s="210">
        <f ca="1">IF(ISNA(VLOOKUP($AH263,'DATOS | DATA'!$AH$27:$AK$22000,3,FALSE)),NA(),VLOOKUP($AH263,'DATOS | DATA'!$AH$27:$AK$22000,3,FALSE))</f>
        <v>86.615129854655848</v>
      </c>
      <c r="AK263" s="210">
        <f ca="1">IF(ISNA(VLOOKUP($AH263,'DATOS | DATA'!$AH$27:$AK$22000,4,FALSE)),NA(),VLOOKUP($AH263,'DATOS | DATA'!$AH$27:$AK$22000,4,FALSE))</f>
        <v>62.675915028932479</v>
      </c>
      <c r="AM263" s="63">
        <f t="shared" ca="1" si="54"/>
        <v>45756</v>
      </c>
      <c r="AN263" s="217">
        <f ca="1">IF(ISNA(VLOOKUP($AM263,'DATOS | DATA'!$AM$27:$AP$22000,2,FALSE)),NA(),VLOOKUP($AM263,'DATOS | DATA'!$AM$27:$AP$22000,2,FALSE))</f>
        <v>225.17285682358565</v>
      </c>
      <c r="AO263" s="217">
        <f ca="1">IF(ISNA(VLOOKUP($AM263,'DATOS | DATA'!$AM$27:$AP$22000,3,FALSE)),NA(),VLOOKUP($AM263,'DATOS | DATA'!$AM$27:$AP$22000,3,FALSE))</f>
        <v>249.26777632404958</v>
      </c>
      <c r="AP263" s="217">
        <f ca="1">IF(ISNA(VLOOKUP($AM263,'DATOS | DATA'!$AM$27:$AP$22000,4,FALSE)),NA(),VLOOKUP($AM263,'DATOS | DATA'!$AM$27:$AP$22000,4,FALSE))</f>
        <v>184.04402185930721</v>
      </c>
      <c r="AR263" s="63">
        <f t="shared" ca="1" si="55"/>
        <v>45756</v>
      </c>
      <c r="AS263" s="217">
        <f ca="1">IF(ISNA(VLOOKUP($AR263,'DATOS | DATA'!$AR$27:$AT$22000,2,FALSE)),NA(),VLOOKUP($AR263,'DATOS | DATA'!$AR$27:$AT$22000,2,FALSE))</f>
        <v>201.5677103939411</v>
      </c>
      <c r="AT263" s="217">
        <f ca="1">IF(ISNA(VLOOKUP($AR263,'DATOS | DATA'!$AR$27:$AT$22000,3,FALSE)),NA(),VLOOKUP($AR263,'DATOS | DATA'!$AR$27:$AT$22000,3,FALSE))</f>
        <v>75.169450903804204</v>
      </c>
      <c r="AV263" s="63">
        <f t="shared" ca="1" si="45"/>
        <v>45756</v>
      </c>
      <c r="AW263" s="211">
        <f ca="1">IF(ISNA(VLOOKUP(AV263,'DATOS | DATA'!$AV$27:$AW$21786,2,FALSE)),NA(),VLOOKUP(AV263,'DATOS | DATA'!$AV$27:$AW$21786,2,FALSE))</f>
        <v>48584.588938999994</v>
      </c>
      <c r="AY263" s="71">
        <f t="shared" ca="1" si="46"/>
        <v>45756</v>
      </c>
      <c r="AZ263" s="220">
        <f ca="1">IF(ISNA(VLOOKUP($AY263,'DATOS | DATA'!$AY$27:$BE$22000,2,FALSE)),NA(),VLOOKUP($AY263,'DATOS | DATA'!$AY$27:$BE$22000,2,FALSE))</f>
        <v>-1530.5664999999999</v>
      </c>
      <c r="BA263" s="220">
        <f ca="1">IF(ISNA(VLOOKUP($AY263,'DATOS | DATA'!$AY$27:$BE$22000,3,FALSE)),NA(),VLOOKUP($AY263,'DATOS | DATA'!$AY$27:$BE$22000,3,FALSE))</f>
        <v>310.72065377255979</v>
      </c>
      <c r="BB263" s="220">
        <f ca="1">IF(ISNA(VLOOKUP($AY263,'DATOS | DATA'!$AY$27:$BE$22000,4,FALSE)),NA(),VLOOKUP($AY263,'DATOS | DATA'!$AY$27:$BE$22000,4,FALSE))</f>
        <v>386.51023967053993</v>
      </c>
      <c r="BC263" s="220">
        <f ca="1">IF(ISNA(VLOOKUP($AY263,'DATOS | DATA'!$AY$27:$BE$22000,5,FALSE)),NA(),VLOOKUP($AY263,'DATOS | DATA'!$AY$27:$BE$22000,5,FALSE))</f>
        <v>5630.3824639924287</v>
      </c>
      <c r="BD263" s="220">
        <f ca="1">IF(ISNA(VLOOKUP($AY263,'DATOS | DATA'!$AY$27:$BE$22000,6,FALSE)),NA(),VLOOKUP($AY263,'DATOS | DATA'!$AY$27:$BE$22000,6,FALSE))</f>
        <v>-818.23694084098349</v>
      </c>
      <c r="BE263" s="220">
        <f ca="1">IF(ISNA(VLOOKUP($AY263,'DATOS | DATA'!$AY$27:$BE$22000,7,FALSE)),NA(),VLOOKUP($AY263,'DATOS | DATA'!$AY$27:$BE$22000,7,FALSE))</f>
        <v>3978.8099165945464</v>
      </c>
    </row>
    <row r="264" spans="4:57">
      <c r="D264" s="63">
        <f t="shared" ca="1" si="48"/>
        <v>45757</v>
      </c>
      <c r="E264" s="211">
        <f ca="1">IF(ISNA(VLOOKUP($D264,'DATOS | DATA'!$D$27:$G$22000,2,FALSE)),NA(),VLOOKUP($D264,'DATOS | DATA'!$D$27:$G$22000,2,FALSE))</f>
        <v>12825.35</v>
      </c>
      <c r="F264" s="211">
        <f ca="1">IF(ISNA(VLOOKUP($D264,'DATOS | DATA'!$D$27:$G$22000,3,FALSE)),NA(),VLOOKUP($D264,'DATOS | DATA'!$D$27:$G$22000,3,FALSE))</f>
        <v>21588.147000000001</v>
      </c>
      <c r="G264" s="211">
        <f ca="1">IF(ISNA(VLOOKUP($D264,'DATOS | DATA'!$D$27:$G$22000,4,FALSE)),NA(),VLOOKUP($D264,'DATOS | DATA'!$D$27:$G$22000,4,FALSE))</f>
        <v>34413.497000000003</v>
      </c>
      <c r="I264" s="63">
        <f t="shared" ca="1" si="56"/>
        <v>45757</v>
      </c>
      <c r="J264" s="68">
        <f ca="1">IF(ISNA(VLOOKUP($I264,'DATOS | DATA'!$I$232:$K$21999,2,FALSE)),NA(),IF(VLOOKUP($I264,'DATOS | DATA'!$I$232:$K$21999,2,FALSE)="s/o",NA(),VLOOKUP($I264,'DATOS | DATA'!$I$232:$K$21999,2,FALSE)))</f>
        <v>33.81</v>
      </c>
      <c r="K264" s="68">
        <f ca="1">IF(ISNA(VLOOKUP($I264,'DATOS | DATA'!$I$232:$K$21999,3,FALSE)),NA(),IF(VLOOKUP($I264,'DATOS | DATA'!$I$232:$K$21999,3,FALSE)="s/o",NA(),VLOOKUP($I264,'DATOS | DATA'!$I$232:$K$21999,3,FALSE)))</f>
        <v>32.65</v>
      </c>
      <c r="M264" s="63">
        <f t="shared" ca="1" si="47"/>
        <v>45757</v>
      </c>
      <c r="N264" s="211">
        <f ca="1">IF(ISNA(VLOOKUP($M264,'DATOS | DATA'!$M$27:$O$22000,2,FALSE)),NA(),VLOOKUP($M264,'DATOS | DATA'!$M$27:$O$22000,2,FALSE))</f>
        <v>24773</v>
      </c>
      <c r="O264" s="217">
        <f ca="1">IF(ISNA(VLOOKUP($M264,'DATOS | DATA'!$M$27:$O$22000,3,FALSE)),NA(),VLOOKUP($M264,'DATOS | DATA'!$M$27:$O$22000,3,FALSE))</f>
        <v>1077.375</v>
      </c>
      <c r="Q264" s="63">
        <f t="shared" ca="1" si="49"/>
        <v>45757</v>
      </c>
      <c r="R264" s="210">
        <f ca="1">IF(ISNA(VLOOKUP($Q264,'DATOS | DATA'!$Q$27:$S$22000,2,FALSE)),NA(),VLOOKUP($Q264,'DATOS | DATA'!$Q$27:$S$22000,2,FALSE))</f>
        <v>174.52985737773895</v>
      </c>
      <c r="S264" s="210">
        <f ca="1">IF(ISNA(VLOOKUP($Q264,'DATOS | DATA'!$Q$27:$S$22000,3,FALSE)),NA(),VLOOKUP($Q264,'DATOS | DATA'!$Q$27:$S$22000,3,FALSE))</f>
        <v>85.934709507538827</v>
      </c>
      <c r="T264" s="57"/>
      <c r="U264" s="63">
        <f t="shared" ca="1" si="50"/>
        <v>45757</v>
      </c>
      <c r="V264" s="217">
        <f ca="1">IF(ISNA(VLOOKUP(U264,'DATOS | DATA'!$U$210:$V$22000,2,FALSE)),NA(),VLOOKUP(U264,'DATOS | DATA'!$U$210:$V$22000,2,FALSE))</f>
        <v>42.04132375603443</v>
      </c>
      <c r="X264" s="63">
        <f t="shared" ca="1" si="51"/>
        <v>45757</v>
      </c>
      <c r="Y264" s="210">
        <f ca="1">IF(ISNA(VLOOKUP($X264,'DATOS | DATA'!$X$27:$AA$22000,2,FALSE)),NA(),VLOOKUP($X264,'DATOS | DATA'!$X$27:$AA$22000,2,FALSE))</f>
        <v>32.0625</v>
      </c>
      <c r="Z264" s="210">
        <f ca="1">IF(ISNA(VLOOKUP($X264,'DATOS | DATA'!$X$27:$AA$22000,3,FALSE)),NA(),VLOOKUP($X264,'DATOS | DATA'!$X$27:$AA$22000,3,FALSE))</f>
        <v>27.71</v>
      </c>
      <c r="AA264" s="210">
        <f ca="1">IF(ISNA(VLOOKUP($X264,'DATOS | DATA'!$X$27:$AA$22000,4,FALSE)),NA(),VLOOKUP($X264,'DATOS | DATA'!$X$27:$AA$22000,4,FALSE))</f>
        <v>32.75</v>
      </c>
      <c r="AB264" s="210">
        <f ca="1">IF(ISNA(VLOOKUP($X264,'DATOS | DATA'!$X$27:$AB$22000,5,FALSE)),NA(),VLOOKUP($X264,'DATOS | DATA'!$X$27:$AB$22000,5,FALSE))</f>
        <v>33.875</v>
      </c>
      <c r="AD264" s="63">
        <f t="shared" ca="1" si="52"/>
        <v>45757</v>
      </c>
      <c r="AE264" s="210">
        <f ca="1">IF(ISNA(VLOOKUP($AD264,'DATOS | DATA'!$AD$27:$AF$22000,2,FALSE)),NA(),VLOOKUP($AD264,'DATOS | DATA'!$AD$27:$AF$22000,2,FALSE))</f>
        <v>38.49</v>
      </c>
      <c r="AF264" s="210">
        <f ca="1">IF(ISNA(VLOOKUP($AD264,'DATOS | DATA'!$AD$27:$AF$22000,3,FALSE)),NA(),VLOOKUP($AD264,'DATOS | DATA'!$AD$27:$AF$22000,3,FALSE))</f>
        <v>71.84</v>
      </c>
      <c r="AH264" s="63">
        <f t="shared" ca="1" si="53"/>
        <v>45757</v>
      </c>
      <c r="AI264" s="210">
        <f ca="1">IF(ISNA(VLOOKUP($AH264,'DATOS | DATA'!$AH$27:$AK$22000,2,FALSE)),NA(),VLOOKUP($AH264,'DATOS | DATA'!$AH$27:$AK$22000,2,FALSE))</f>
        <v>112.67296078329814</v>
      </c>
      <c r="AJ264" s="210">
        <f ca="1">IF(ISNA(VLOOKUP($AH264,'DATOS | DATA'!$AH$27:$AK$22000,3,FALSE)),NA(),VLOOKUP($AH264,'DATOS | DATA'!$AH$27:$AK$22000,3,FALSE))</f>
        <v>86.432487273688821</v>
      </c>
      <c r="AK264" s="210">
        <f ca="1">IF(ISNA(VLOOKUP($AH264,'DATOS | DATA'!$AH$27:$AK$22000,4,FALSE)),NA(),VLOOKUP($AH264,'DATOS | DATA'!$AH$27:$AK$22000,4,FALSE))</f>
        <v>63.27036205143348</v>
      </c>
      <c r="AM264" s="63">
        <f t="shared" ca="1" si="54"/>
        <v>45757</v>
      </c>
      <c r="AN264" s="217">
        <f ca="1">IF(ISNA(VLOOKUP($AM264,'DATOS | DATA'!$AM$27:$AP$22000,2,FALSE)),NA(),VLOOKUP($AM264,'DATOS | DATA'!$AM$27:$AP$22000,2,FALSE))</f>
        <v>225.13746803987038</v>
      </c>
      <c r="AO264" s="217">
        <f ca="1">IF(ISNA(VLOOKUP($AM264,'DATOS | DATA'!$AM$27:$AP$22000,3,FALSE)),NA(),VLOOKUP($AM264,'DATOS | DATA'!$AM$27:$AP$22000,3,FALSE))</f>
        <v>248.95015184834071</v>
      </c>
      <c r="AP264" s="217">
        <f ca="1">IF(ISNA(VLOOKUP($AM264,'DATOS | DATA'!$AM$27:$AP$22000,4,FALSE)),NA(),VLOOKUP($AM264,'DATOS | DATA'!$AM$27:$AP$22000,4,FALSE))</f>
        <v>184.02270814273774</v>
      </c>
      <c r="AR264" s="63">
        <f t="shared" ca="1" si="55"/>
        <v>45757</v>
      </c>
      <c r="AS264" s="217">
        <f ca="1">IF(ISNA(VLOOKUP($AR264,'DATOS | DATA'!$AR$27:$AT$22000,2,FALSE)),NA(),VLOOKUP($AR264,'DATOS | DATA'!$AR$27:$AT$22000,2,FALSE))</f>
        <v>199.70537893880299</v>
      </c>
      <c r="AT264" s="217">
        <f ca="1">IF(ISNA(VLOOKUP($AR264,'DATOS | DATA'!$AR$27:$AT$22000,3,FALSE)),NA(),VLOOKUP($AR264,'DATOS | DATA'!$AR$27:$AT$22000,3,FALSE))</f>
        <v>74.856249628999393</v>
      </c>
      <c r="AV264" s="63">
        <f t="shared" ca="1" si="45"/>
        <v>45757</v>
      </c>
      <c r="AW264" s="211">
        <f ca="1">IF(ISNA(VLOOKUP(AV264,'DATOS | DATA'!$AV$27:$AW$21786,2,FALSE)),NA(),VLOOKUP(AV264,'DATOS | DATA'!$AV$27:$AW$21786,2,FALSE))</f>
        <v>48511.143490000002</v>
      </c>
      <c r="AY264" s="71">
        <f t="shared" ca="1" si="46"/>
        <v>45757</v>
      </c>
      <c r="AZ264" s="220">
        <f ca="1">IF(ISNA(VLOOKUP($AY264,'DATOS | DATA'!$AY$27:$BE$22000,2,FALSE)),NA(),VLOOKUP($AY264,'DATOS | DATA'!$AY$27:$BE$22000,2,FALSE))</f>
        <v>-1746.68875</v>
      </c>
      <c r="BA264" s="220">
        <f ca="1">IF(ISNA(VLOOKUP($AY264,'DATOS | DATA'!$AY$27:$BE$22000,3,FALSE)),NA(),VLOOKUP($AY264,'DATOS | DATA'!$AY$27:$BE$22000,3,FALSE))</f>
        <v>627.1700171177597</v>
      </c>
      <c r="BB264" s="220">
        <f ca="1">IF(ISNA(VLOOKUP($AY264,'DATOS | DATA'!$AY$27:$BE$22000,4,FALSE)),NA(),VLOOKUP($AY264,'DATOS | DATA'!$AY$27:$BE$22000,4,FALSE))</f>
        <v>1090.6756322692099</v>
      </c>
      <c r="BC264" s="220">
        <f ca="1">IF(ISNA(VLOOKUP($AY264,'DATOS | DATA'!$AY$27:$BE$22000,5,FALSE)),NA(),VLOOKUP($AY264,'DATOS | DATA'!$AY$27:$BE$22000,5,FALSE))</f>
        <v>4812.3556914883684</v>
      </c>
      <c r="BD264" s="220">
        <f ca="1">IF(ISNA(VLOOKUP($AY264,'DATOS | DATA'!$AY$27:$BE$22000,6,FALSE)),NA(),VLOOKUP($AY264,'DATOS | DATA'!$AY$27:$BE$22000,6,FALSE))</f>
        <v>-845.15602195207509</v>
      </c>
      <c r="BE264" s="220">
        <f ca="1">IF(ISNA(VLOOKUP($AY264,'DATOS | DATA'!$AY$27:$BE$22000,7,FALSE)),NA(),VLOOKUP($AY264,'DATOS | DATA'!$AY$27:$BE$22000,7,FALSE))</f>
        <v>3938.3565689232646</v>
      </c>
    </row>
    <row r="265" spans="4:57">
      <c r="D265" s="63">
        <f t="shared" ca="1" si="48"/>
        <v>45758</v>
      </c>
      <c r="E265" s="211">
        <f ca="1">IF(ISNA(VLOOKUP($D265,'DATOS | DATA'!$D$27:$G$22000,2,FALSE)),NA(),VLOOKUP($D265,'DATOS | DATA'!$D$27:$G$22000,2,FALSE))</f>
        <v>15113.54</v>
      </c>
      <c r="F265" s="211">
        <f ca="1">IF(ISNA(VLOOKUP($D265,'DATOS | DATA'!$D$27:$G$22000,3,FALSE)),NA(),VLOOKUP($D265,'DATOS | DATA'!$D$27:$G$22000,3,FALSE))</f>
        <v>21610.287</v>
      </c>
      <c r="G265" s="211">
        <f ca="1">IF(ISNA(VLOOKUP($D265,'DATOS | DATA'!$D$27:$G$22000,4,FALSE)),NA(),VLOOKUP($D265,'DATOS | DATA'!$D$27:$G$22000,4,FALSE))</f>
        <v>36723.826999999997</v>
      </c>
      <c r="I265" s="63">
        <f t="shared" ca="1" si="56"/>
        <v>45758</v>
      </c>
      <c r="J265" s="68">
        <f ca="1">IF(ISNA(VLOOKUP($I265,'DATOS | DATA'!$I$232:$K$21999,2,FALSE)),NA(),IF(VLOOKUP($I265,'DATOS | DATA'!$I$232:$K$21999,2,FALSE)="s/o",NA(),VLOOKUP($I265,'DATOS | DATA'!$I$232:$K$21999,2,FALSE)))</f>
        <v>36.68</v>
      </c>
      <c r="K265" s="68">
        <f ca="1">IF(ISNA(VLOOKUP($I265,'DATOS | DATA'!$I$232:$K$21999,3,FALSE)),NA(),IF(VLOOKUP($I265,'DATOS | DATA'!$I$232:$K$21999,3,FALSE)="s/o",NA(),VLOOKUP($I265,'DATOS | DATA'!$I$232:$K$21999,3,FALSE)))</f>
        <v>40.03</v>
      </c>
      <c r="M265" s="63">
        <f t="shared" ca="1" si="47"/>
        <v>45758</v>
      </c>
      <c r="N265" s="211">
        <f ca="1">IF(ISNA(VLOOKUP($M265,'DATOS | DATA'!$M$27:$O$22000,2,FALSE)),NA(),VLOOKUP($M265,'DATOS | DATA'!$M$27:$O$22000,2,FALSE))</f>
        <v>24704</v>
      </c>
      <c r="O265" s="217">
        <f ca="1">IF(ISNA(VLOOKUP($M265,'DATOS | DATA'!$M$27:$O$22000,3,FALSE)),NA(),VLOOKUP($M265,'DATOS | DATA'!$M$27:$O$22000,3,FALSE))</f>
        <v>1078.375</v>
      </c>
      <c r="Q265" s="63">
        <f t="shared" ca="1" si="49"/>
        <v>45758</v>
      </c>
      <c r="R265" s="210">
        <f ca="1">IF(ISNA(VLOOKUP($Q265,'DATOS | DATA'!$Q$27:$S$22000,2,FALSE)),NA(),VLOOKUP($Q265,'DATOS | DATA'!$Q$27:$S$22000,2,FALSE))</f>
        <v>175.52030695530343</v>
      </c>
      <c r="S265" s="210">
        <f ca="1">IF(ISNA(VLOOKUP($Q265,'DATOS | DATA'!$Q$27:$S$22000,3,FALSE)),NA(),VLOOKUP($Q265,'DATOS | DATA'!$Q$27:$S$22000,3,FALSE))</f>
        <v>86.412821854377214</v>
      </c>
      <c r="T265" s="57"/>
      <c r="U265" s="63">
        <f t="shared" ca="1" si="50"/>
        <v>45758</v>
      </c>
      <c r="V265" s="217">
        <f ca="1">IF(ISNA(VLOOKUP(U265,'DATOS | DATA'!$U$210:$V$22000,2,FALSE)),NA(),VLOOKUP(U265,'DATOS | DATA'!$U$210:$V$22000,2,FALSE))</f>
        <v>42.564486635571946</v>
      </c>
      <c r="X265" s="63">
        <f t="shared" ca="1" si="51"/>
        <v>45758</v>
      </c>
      <c r="Y265" s="210">
        <f ca="1">IF(ISNA(VLOOKUP($X265,'DATOS | DATA'!$X$27:$AA$22000,2,FALSE)),NA(),VLOOKUP($X265,'DATOS | DATA'!$X$27:$AA$22000,2,FALSE))</f>
        <v>32.125</v>
      </c>
      <c r="Z265" s="210">
        <f ca="1">IF(ISNA(VLOOKUP($X265,'DATOS | DATA'!$X$27:$AA$22000,3,FALSE)),NA(),VLOOKUP($X265,'DATOS | DATA'!$X$27:$AA$22000,3,FALSE))</f>
        <v>30.85</v>
      </c>
      <c r="AA265" s="210">
        <f ca="1">IF(ISNA(VLOOKUP($X265,'DATOS | DATA'!$X$27:$AA$22000,4,FALSE)),NA(),VLOOKUP($X265,'DATOS | DATA'!$X$27:$AA$22000,4,FALSE))</f>
        <v>32.9375</v>
      </c>
      <c r="AB265" s="210">
        <f ca="1">IF(ISNA(VLOOKUP($X265,'DATOS | DATA'!$X$27:$AB$22000,5,FALSE)),NA(),VLOOKUP($X265,'DATOS | DATA'!$X$27:$AB$22000,5,FALSE))</f>
        <v>34.1875</v>
      </c>
      <c r="AD265" s="63">
        <f t="shared" ca="1" si="52"/>
        <v>45758</v>
      </c>
      <c r="AE265" s="210">
        <f ca="1">IF(ISNA(VLOOKUP($AD265,'DATOS | DATA'!$AD$27:$AF$22000,2,FALSE)),NA(),VLOOKUP($AD265,'DATOS | DATA'!$AD$27:$AF$22000,2,FALSE))</f>
        <v>44.47</v>
      </c>
      <c r="AF265" s="210">
        <f ca="1">IF(ISNA(VLOOKUP($AD265,'DATOS | DATA'!$AD$27:$AF$22000,3,FALSE)),NA(),VLOOKUP($AD265,'DATOS | DATA'!$AD$27:$AF$22000,3,FALSE))</f>
        <v>69.14</v>
      </c>
      <c r="AH265" s="63">
        <f t="shared" ca="1" si="53"/>
        <v>45758</v>
      </c>
      <c r="AI265" s="210">
        <f ca="1">IF(ISNA(VLOOKUP($AH265,'DATOS | DATA'!$AH$27:$AK$22000,2,FALSE)),NA(),VLOOKUP($AH265,'DATOS | DATA'!$AH$27:$AK$22000,2,FALSE))</f>
        <v>111.43273713998335</v>
      </c>
      <c r="AJ265" s="210">
        <f ca="1">IF(ISNA(VLOOKUP($AH265,'DATOS | DATA'!$AH$27:$AK$22000,3,FALSE)),NA(),VLOOKUP($AH265,'DATOS | DATA'!$AH$27:$AK$22000,3,FALSE))</f>
        <v>86.235777268580293</v>
      </c>
      <c r="AK265" s="210">
        <f ca="1">IF(ISNA(VLOOKUP($AH265,'DATOS | DATA'!$AH$27:$AK$22000,4,FALSE)),NA(),VLOOKUP($AH265,'DATOS | DATA'!$AH$27:$AK$22000,4,FALSE))</f>
        <v>63.865579405600293</v>
      </c>
      <c r="AM265" s="63">
        <f t="shared" ca="1" si="54"/>
        <v>45758</v>
      </c>
      <c r="AN265" s="217">
        <f ca="1">IF(ISNA(VLOOKUP($AM265,'DATOS | DATA'!$AM$27:$AP$22000,2,FALSE)),NA(),VLOOKUP($AM265,'DATOS | DATA'!$AM$27:$AP$22000,2,FALSE))</f>
        <v>225.30020503922313</v>
      </c>
      <c r="AO265" s="217">
        <f ca="1">IF(ISNA(VLOOKUP($AM265,'DATOS | DATA'!$AM$27:$AP$22000,3,FALSE)),NA(),VLOOKUP($AM265,'DATOS | DATA'!$AM$27:$AP$22000,3,FALSE))</f>
        <v>249.2618319239379</v>
      </c>
      <c r="AP265" s="217">
        <f ca="1">IF(ISNA(VLOOKUP($AM265,'DATOS | DATA'!$AM$27:$AP$22000,4,FALSE)),NA(),VLOOKUP($AM265,'DATOS | DATA'!$AM$27:$AP$22000,4,FALSE))</f>
        <v>183.81810122240498</v>
      </c>
      <c r="AR265" s="63">
        <f t="shared" ca="1" si="55"/>
        <v>45758</v>
      </c>
      <c r="AS265" s="217">
        <f ca="1">IF(ISNA(VLOOKUP($AR265,'DATOS | DATA'!$AR$27:$AT$22000,2,FALSE)),NA(),VLOOKUP($AR265,'DATOS | DATA'!$AR$27:$AT$22000,2,FALSE))</f>
        <v>197.7963811619841</v>
      </c>
      <c r="AT265" s="217">
        <f ca="1">IF(ISNA(VLOOKUP($AR265,'DATOS | DATA'!$AR$27:$AT$22000,3,FALSE)),NA(),VLOOKUP($AR265,'DATOS | DATA'!$AR$27:$AT$22000,3,FALSE))</f>
        <v>74.54231713439728</v>
      </c>
      <c r="AV265" s="63">
        <f t="shared" ca="1" si="45"/>
        <v>45758</v>
      </c>
      <c r="AW265" s="211">
        <f ca="1">IF(ISNA(VLOOKUP(AV265,'DATOS | DATA'!$AV$27:$AW$21786,2,FALSE)),NA(),VLOOKUP(AV265,'DATOS | DATA'!$AV$27:$AW$21786,2,FALSE))</f>
        <v>48280.172393000001</v>
      </c>
      <c r="AY265" s="71">
        <f t="shared" ca="1" si="46"/>
        <v>45758</v>
      </c>
      <c r="AZ265" s="220">
        <f ca="1">IF(ISNA(VLOOKUP($AY265,'DATOS | DATA'!$AY$27:$BE$22000,2,FALSE)),NA(),VLOOKUP($AY265,'DATOS | DATA'!$AY$27:$BE$22000,2,FALSE))</f>
        <v>-2099.8386424999999</v>
      </c>
      <c r="BA265" s="220">
        <f ca="1">IF(ISNA(VLOOKUP($AY265,'DATOS | DATA'!$AY$27:$BE$22000,3,FALSE)),NA(),VLOOKUP($AY265,'DATOS | DATA'!$AY$27:$BE$22000,3,FALSE))</f>
        <v>624.67705749846971</v>
      </c>
      <c r="BB265" s="220">
        <f ca="1">IF(ISNA(VLOOKUP($AY265,'DATOS | DATA'!$AY$27:$BE$22000,4,FALSE)),NA(),VLOOKUP($AY265,'DATOS | DATA'!$AY$27:$BE$22000,4,FALSE))</f>
        <v>168.36239411104015</v>
      </c>
      <c r="BC265" s="220">
        <f ca="1">IF(ISNA(VLOOKUP($AY265,'DATOS | DATA'!$AY$27:$BE$22000,5,FALSE)),NA(),VLOOKUP($AY265,'DATOS | DATA'!$AY$27:$BE$22000,5,FALSE))</f>
        <v>8084.5002836750791</v>
      </c>
      <c r="BD265" s="220">
        <f ca="1">IF(ISNA(VLOOKUP($AY265,'DATOS | DATA'!$AY$27:$BE$22000,6,FALSE)),NA(),VLOOKUP($AY265,'DATOS | DATA'!$AY$27:$BE$22000,6,FALSE))</f>
        <v>-547.19602346331942</v>
      </c>
      <c r="BE265" s="220">
        <f ca="1">IF(ISNA(VLOOKUP($AY265,'DATOS | DATA'!$AY$27:$BE$22000,7,FALSE)),NA(),VLOOKUP($AY265,'DATOS | DATA'!$AY$27:$BE$22000,7,FALSE))</f>
        <v>6230.5050693212706</v>
      </c>
    </row>
    <row r="266" spans="4:57">
      <c r="D266" s="63">
        <f t="shared" ca="1" si="48"/>
        <v>45759</v>
      </c>
      <c r="E266" s="211">
        <f ca="1">IF(ISNA(VLOOKUP($D266,'DATOS | DATA'!$D$27:$G$22000,2,FALSE)),NA(),VLOOKUP($D266,'DATOS | DATA'!$D$27:$G$22000,2,FALSE))</f>
        <v>15113.54</v>
      </c>
      <c r="F266" s="211">
        <f ca="1">IF(ISNA(VLOOKUP($D266,'DATOS | DATA'!$D$27:$G$22000,3,FALSE)),NA(),VLOOKUP($D266,'DATOS | DATA'!$D$27:$G$22000,3,FALSE))</f>
        <v>21610.287</v>
      </c>
      <c r="G266" s="211">
        <f ca="1">IF(ISNA(VLOOKUP($D266,'DATOS | DATA'!$D$27:$G$22000,4,FALSE)),NA(),VLOOKUP($D266,'DATOS | DATA'!$D$27:$G$22000,4,FALSE))</f>
        <v>36723.826999999997</v>
      </c>
      <c r="I266" s="63">
        <f t="shared" ca="1" si="56"/>
        <v>45759</v>
      </c>
      <c r="J266" s="68" t="e">
        <f ca="1">IF(ISNA(VLOOKUP($I266,'DATOS | DATA'!$I$232:$K$21999,2,FALSE)),NA(),IF(VLOOKUP($I266,'DATOS | DATA'!$I$232:$K$21999,2,FALSE)="s/o",NA(),VLOOKUP($I266,'DATOS | DATA'!$I$232:$K$21999,2,FALSE)))</f>
        <v>#N/A</v>
      </c>
      <c r="K266" s="68" t="e">
        <f ca="1">IF(ISNA(VLOOKUP($I266,'DATOS | DATA'!$I$232:$K$21999,3,FALSE)),NA(),IF(VLOOKUP($I266,'DATOS | DATA'!$I$232:$K$21999,3,FALSE)="s/o",NA(),VLOOKUP($I266,'DATOS | DATA'!$I$232:$K$21999,3,FALSE)))</f>
        <v>#N/A</v>
      </c>
      <c r="M266" s="63">
        <f t="shared" ca="1" si="47"/>
        <v>45759</v>
      </c>
      <c r="N266" s="211">
        <f ca="1">IF(ISNA(VLOOKUP($M266,'DATOS | DATA'!$M$27:$O$22000,2,FALSE)),NA(),VLOOKUP($M266,'DATOS | DATA'!$M$27:$O$22000,2,FALSE))</f>
        <v>24704</v>
      </c>
      <c r="O266" s="217">
        <f ca="1">IF(ISNA(VLOOKUP($M266,'DATOS | DATA'!$M$27:$O$22000,3,FALSE)),NA(),VLOOKUP($M266,'DATOS | DATA'!$M$27:$O$22000,3,FALSE))</f>
        <v>1078.375</v>
      </c>
      <c r="Q266" s="63">
        <f t="shared" ca="1" si="49"/>
        <v>45759</v>
      </c>
      <c r="R266" s="210">
        <f ca="1">IF(ISNA(VLOOKUP($Q266,'DATOS | DATA'!$Q$27:$S$22000,2,FALSE)),NA(),VLOOKUP($Q266,'DATOS | DATA'!$Q$27:$S$22000,2,FALSE))</f>
        <v>176.3149307852463</v>
      </c>
      <c r="S266" s="210">
        <f ca="1">IF(ISNA(VLOOKUP($Q266,'DATOS | DATA'!$Q$27:$S$22000,3,FALSE)),NA(),VLOOKUP($Q266,'DATOS | DATA'!$Q$27:$S$22000,3,FALSE))</f>
        <v>86.671735433049847</v>
      </c>
      <c r="T266" s="57"/>
      <c r="U266" s="63">
        <f t="shared" ca="1" si="50"/>
        <v>45759</v>
      </c>
      <c r="V266" s="217">
        <f ca="1">IF(ISNA(VLOOKUP(U266,'DATOS | DATA'!$U$210:$V$22000,2,FALSE)),NA(),VLOOKUP(U266,'DATOS | DATA'!$U$210:$V$22000,2,FALSE))</f>
        <v>42.564486635571946</v>
      </c>
      <c r="X266" s="63">
        <f t="shared" ca="1" si="51"/>
        <v>45759</v>
      </c>
      <c r="Y266" s="210" t="e">
        <f ca="1">IF(ISNA(VLOOKUP($X266,'DATOS | DATA'!$X$27:$AA$22000,2,FALSE)),NA(),VLOOKUP($X266,'DATOS | DATA'!$X$27:$AA$22000,2,FALSE))</f>
        <v>#N/A</v>
      </c>
      <c r="Z266" s="210" t="e">
        <f ca="1">IF(ISNA(VLOOKUP($X266,'DATOS | DATA'!$X$27:$AA$22000,3,FALSE)),NA(),VLOOKUP($X266,'DATOS | DATA'!$X$27:$AA$22000,3,FALSE))</f>
        <v>#N/A</v>
      </c>
      <c r="AA266" s="210" t="e">
        <f ca="1">IF(ISNA(VLOOKUP($X266,'DATOS | DATA'!$X$27:$AA$22000,4,FALSE)),NA(),VLOOKUP($X266,'DATOS | DATA'!$X$27:$AA$22000,4,FALSE))</f>
        <v>#N/A</v>
      </c>
      <c r="AB266" s="210" t="e">
        <f ca="1">IF(ISNA(VLOOKUP($X266,'DATOS | DATA'!$X$27:$AB$22000,5,FALSE)),NA(),VLOOKUP($X266,'DATOS | DATA'!$X$27:$AB$22000,5,FALSE))</f>
        <v>#N/A</v>
      </c>
      <c r="AD266" s="63">
        <f t="shared" ca="1" si="52"/>
        <v>45759</v>
      </c>
      <c r="AE266" s="210" t="e">
        <f ca="1">IF(ISNA(VLOOKUP($AD266,'DATOS | DATA'!$AD$27:$AF$22000,2,FALSE)),NA(),VLOOKUP($AD266,'DATOS | DATA'!$AD$27:$AF$22000,2,FALSE))</f>
        <v>#N/A</v>
      </c>
      <c r="AF266" s="210" t="e">
        <f ca="1">IF(ISNA(VLOOKUP($AD266,'DATOS | DATA'!$AD$27:$AF$22000,3,FALSE)),NA(),VLOOKUP($AD266,'DATOS | DATA'!$AD$27:$AF$22000,3,FALSE))</f>
        <v>#N/A</v>
      </c>
      <c r="AH266" s="63">
        <f t="shared" ca="1" si="53"/>
        <v>45759</v>
      </c>
      <c r="AI266" s="210">
        <f ca="1">IF(ISNA(VLOOKUP($AH266,'DATOS | DATA'!$AH$27:$AK$22000,2,FALSE)),NA(),VLOOKUP($AH266,'DATOS | DATA'!$AH$27:$AK$22000,2,FALSE))</f>
        <v>110.31683510891001</v>
      </c>
      <c r="AJ266" s="210">
        <f ca="1">IF(ISNA(VLOOKUP($AH266,'DATOS | DATA'!$AH$27:$AK$22000,3,FALSE)),NA(),VLOOKUP($AH266,'DATOS | DATA'!$AH$27:$AK$22000,3,FALSE))</f>
        <v>85.978281536440065</v>
      </c>
      <c r="AK266" s="210">
        <f ca="1">IF(ISNA(VLOOKUP($AH266,'DATOS | DATA'!$AH$27:$AK$22000,4,FALSE)),NA(),VLOOKUP($AH266,'DATOS | DATA'!$AH$27:$AK$22000,4,FALSE))</f>
        <v>64.212637213036871</v>
      </c>
      <c r="AM266" s="63">
        <f t="shared" ca="1" si="54"/>
        <v>45759</v>
      </c>
      <c r="AN266" s="217">
        <f ca="1">IF(ISNA(VLOOKUP($AM266,'DATOS | DATA'!$AM$27:$AP$22000,2,FALSE)),NA(),VLOOKUP($AM266,'DATOS | DATA'!$AM$27:$AP$22000,2,FALSE))</f>
        <v>225.42143882986579</v>
      </c>
      <c r="AO266" s="217">
        <f ca="1">IF(ISNA(VLOOKUP($AM266,'DATOS | DATA'!$AM$27:$AP$22000,3,FALSE)),NA(),VLOOKUP($AM266,'DATOS | DATA'!$AM$27:$AP$22000,3,FALSE))</f>
        <v>249.36206347647635</v>
      </c>
      <c r="AP266" s="217">
        <f ca="1">IF(ISNA(VLOOKUP($AM266,'DATOS | DATA'!$AM$27:$AP$22000,4,FALSE)),NA(),VLOOKUP($AM266,'DATOS | DATA'!$AM$27:$AP$22000,4,FALSE))</f>
        <v>183.74613432559778</v>
      </c>
      <c r="AR266" s="63">
        <f t="shared" ca="1" si="55"/>
        <v>45759</v>
      </c>
      <c r="AS266" s="217">
        <f ca="1">IF(ISNA(VLOOKUP($AR266,'DATOS | DATA'!$AR$27:$AT$22000,2,FALSE)),NA(),VLOOKUP($AR266,'DATOS | DATA'!$AR$27:$AT$22000,2,FALSE))</f>
        <v>195.90840243725319</v>
      </c>
      <c r="AT266" s="217">
        <f ca="1">IF(ISNA(VLOOKUP($AR266,'DATOS | DATA'!$AR$27:$AT$22000,3,FALSE)),NA(),VLOOKUP($AR266,'DATOS | DATA'!$AR$27:$AT$22000,3,FALSE))</f>
        <v>74.242352439400051</v>
      </c>
      <c r="AV266" s="63">
        <f t="shared" ca="1" si="45"/>
        <v>45759</v>
      </c>
      <c r="AW266" s="211">
        <f ca="1">IF(ISNA(VLOOKUP(AV266,'DATOS | DATA'!$AV$27:$AW$21786,2,FALSE)),NA(),VLOOKUP(AV266,'DATOS | DATA'!$AV$27:$AW$21786,2,FALSE))</f>
        <v>48280.172393000001</v>
      </c>
      <c r="AY266" s="71">
        <f t="shared" ca="1" si="46"/>
        <v>45759</v>
      </c>
      <c r="AZ266" s="220" t="e">
        <f ca="1">IF(ISNA(VLOOKUP($AY266,'DATOS | DATA'!$AY$27:$BE$22000,2,FALSE)),NA(),VLOOKUP($AY266,'DATOS | DATA'!$AY$27:$BE$22000,2,FALSE))</f>
        <v>#N/A</v>
      </c>
      <c r="BA266" s="220" t="e">
        <f ca="1">IF(ISNA(VLOOKUP($AY266,'DATOS | DATA'!$AY$27:$BE$22000,3,FALSE)),NA(),VLOOKUP($AY266,'DATOS | DATA'!$AY$27:$BE$22000,3,FALSE))</f>
        <v>#N/A</v>
      </c>
      <c r="BB266" s="220" t="e">
        <f ca="1">IF(ISNA(VLOOKUP($AY266,'DATOS | DATA'!$AY$27:$BE$22000,4,FALSE)),NA(),VLOOKUP($AY266,'DATOS | DATA'!$AY$27:$BE$22000,4,FALSE))</f>
        <v>#N/A</v>
      </c>
      <c r="BC266" s="220" t="e">
        <f ca="1">IF(ISNA(VLOOKUP($AY266,'DATOS | DATA'!$AY$27:$BE$22000,5,FALSE)),NA(),VLOOKUP($AY266,'DATOS | DATA'!$AY$27:$BE$22000,5,FALSE))</f>
        <v>#N/A</v>
      </c>
      <c r="BD266" s="220" t="e">
        <f ca="1">IF(ISNA(VLOOKUP($AY266,'DATOS | DATA'!$AY$27:$BE$22000,6,FALSE)),NA(),VLOOKUP($AY266,'DATOS | DATA'!$AY$27:$BE$22000,6,FALSE))</f>
        <v>#N/A</v>
      </c>
      <c r="BE266" s="220" t="e">
        <f ca="1">IF(ISNA(VLOOKUP($AY266,'DATOS | DATA'!$AY$27:$BE$22000,7,FALSE)),NA(),VLOOKUP($AY266,'DATOS | DATA'!$AY$27:$BE$22000,7,FALSE))</f>
        <v>#N/A</v>
      </c>
    </row>
    <row r="267" spans="4:57">
      <c r="D267" s="63">
        <f t="shared" ca="1" si="48"/>
        <v>45760</v>
      </c>
      <c r="E267" s="211">
        <f ca="1">IF(ISNA(VLOOKUP($D267,'DATOS | DATA'!$D$27:$G$22000,2,FALSE)),NA(),VLOOKUP($D267,'DATOS | DATA'!$D$27:$G$22000,2,FALSE))</f>
        <v>15113.54</v>
      </c>
      <c r="F267" s="211">
        <f ca="1">IF(ISNA(VLOOKUP($D267,'DATOS | DATA'!$D$27:$G$22000,3,FALSE)),NA(),VLOOKUP($D267,'DATOS | DATA'!$D$27:$G$22000,3,FALSE))</f>
        <v>21610.287</v>
      </c>
      <c r="G267" s="211">
        <f ca="1">IF(ISNA(VLOOKUP($D267,'DATOS | DATA'!$D$27:$G$22000,4,FALSE)),NA(),VLOOKUP($D267,'DATOS | DATA'!$D$27:$G$22000,4,FALSE))</f>
        <v>36723.826999999997</v>
      </c>
      <c r="I267" s="63">
        <f t="shared" ca="1" si="56"/>
        <v>45760</v>
      </c>
      <c r="J267" s="68" t="e">
        <f ca="1">IF(ISNA(VLOOKUP($I267,'DATOS | DATA'!$I$232:$K$21999,2,FALSE)),NA(),IF(VLOOKUP($I267,'DATOS | DATA'!$I$232:$K$21999,2,FALSE)="s/o",NA(),VLOOKUP($I267,'DATOS | DATA'!$I$232:$K$21999,2,FALSE)))</f>
        <v>#N/A</v>
      </c>
      <c r="K267" s="68" t="e">
        <f ca="1">IF(ISNA(VLOOKUP($I267,'DATOS | DATA'!$I$232:$K$21999,3,FALSE)),NA(),IF(VLOOKUP($I267,'DATOS | DATA'!$I$232:$K$21999,3,FALSE)="s/o",NA(),VLOOKUP($I267,'DATOS | DATA'!$I$232:$K$21999,3,FALSE)))</f>
        <v>#N/A</v>
      </c>
      <c r="M267" s="63">
        <f t="shared" ca="1" si="47"/>
        <v>45760</v>
      </c>
      <c r="N267" s="211">
        <f ca="1">IF(ISNA(VLOOKUP($M267,'DATOS | DATA'!$M$27:$O$22000,2,FALSE)),NA(),VLOOKUP($M267,'DATOS | DATA'!$M$27:$O$22000,2,FALSE))</f>
        <v>24704</v>
      </c>
      <c r="O267" s="217">
        <f ca="1">IF(ISNA(VLOOKUP($M267,'DATOS | DATA'!$M$27:$O$22000,3,FALSE)),NA(),VLOOKUP($M267,'DATOS | DATA'!$M$27:$O$22000,3,FALSE))</f>
        <v>1078.375</v>
      </c>
      <c r="Q267" s="63">
        <f t="shared" ca="1" si="49"/>
        <v>45760</v>
      </c>
      <c r="R267" s="210">
        <f ca="1">IF(ISNA(VLOOKUP($Q267,'DATOS | DATA'!$Q$27:$S$22000,2,FALSE)),NA(),VLOOKUP($Q267,'DATOS | DATA'!$Q$27:$S$22000,2,FALSE))</f>
        <v>176.70013665270088</v>
      </c>
      <c r="S267" s="210">
        <f ca="1">IF(ISNA(VLOOKUP($Q267,'DATOS | DATA'!$Q$27:$S$22000,3,FALSE)),NA(),VLOOKUP($Q267,'DATOS | DATA'!$Q$27:$S$22000,3,FALSE))</f>
        <v>86.777251502557988</v>
      </c>
      <c r="T267" s="57"/>
      <c r="U267" s="63">
        <f t="shared" ca="1" si="50"/>
        <v>45760</v>
      </c>
      <c r="V267" s="217">
        <f ca="1">IF(ISNA(VLOOKUP(U267,'DATOS | DATA'!$U$210:$V$22000,2,FALSE)),NA(),VLOOKUP(U267,'DATOS | DATA'!$U$210:$V$22000,2,FALSE))</f>
        <v>42.564486635571946</v>
      </c>
      <c r="X267" s="63">
        <f t="shared" ca="1" si="51"/>
        <v>45760</v>
      </c>
      <c r="Y267" s="210" t="e">
        <f ca="1">IF(ISNA(VLOOKUP($X267,'DATOS | DATA'!$X$27:$AA$22000,2,FALSE)),NA(),VLOOKUP($X267,'DATOS | DATA'!$X$27:$AA$22000,2,FALSE))</f>
        <v>#N/A</v>
      </c>
      <c r="Z267" s="210" t="e">
        <f ca="1">IF(ISNA(VLOOKUP($X267,'DATOS | DATA'!$X$27:$AA$22000,3,FALSE)),NA(),VLOOKUP($X267,'DATOS | DATA'!$X$27:$AA$22000,3,FALSE))</f>
        <v>#N/A</v>
      </c>
      <c r="AA267" s="210" t="e">
        <f ca="1">IF(ISNA(VLOOKUP($X267,'DATOS | DATA'!$X$27:$AA$22000,4,FALSE)),NA(),VLOOKUP($X267,'DATOS | DATA'!$X$27:$AA$22000,4,FALSE))</f>
        <v>#N/A</v>
      </c>
      <c r="AB267" s="210" t="e">
        <f ca="1">IF(ISNA(VLOOKUP($X267,'DATOS | DATA'!$X$27:$AB$22000,5,FALSE)),NA(),VLOOKUP($X267,'DATOS | DATA'!$X$27:$AB$22000,5,FALSE))</f>
        <v>#N/A</v>
      </c>
      <c r="AD267" s="63">
        <f t="shared" ca="1" si="52"/>
        <v>45760</v>
      </c>
      <c r="AE267" s="210" t="e">
        <f ca="1">IF(ISNA(VLOOKUP($AD267,'DATOS | DATA'!$AD$27:$AF$22000,2,FALSE)),NA(),VLOOKUP($AD267,'DATOS | DATA'!$AD$27:$AF$22000,2,FALSE))</f>
        <v>#N/A</v>
      </c>
      <c r="AF267" s="210" t="e">
        <f ca="1">IF(ISNA(VLOOKUP($AD267,'DATOS | DATA'!$AD$27:$AF$22000,3,FALSE)),NA(),VLOOKUP($AD267,'DATOS | DATA'!$AD$27:$AF$22000,3,FALSE))</f>
        <v>#N/A</v>
      </c>
      <c r="AH267" s="63">
        <f t="shared" ca="1" si="53"/>
        <v>45760</v>
      </c>
      <c r="AI267" s="210">
        <f ca="1">IF(ISNA(VLOOKUP($AH267,'DATOS | DATA'!$AH$27:$AK$22000,2,FALSE)),NA(),VLOOKUP($AH267,'DATOS | DATA'!$AH$27:$AK$22000,2,FALSE))</f>
        <v>109.23817878930038</v>
      </c>
      <c r="AJ267" s="210">
        <f ca="1">IF(ISNA(VLOOKUP($AH267,'DATOS | DATA'!$AH$27:$AK$22000,3,FALSE)),NA(),VLOOKUP($AH267,'DATOS | DATA'!$AH$27:$AK$22000,3,FALSE))</f>
        <v>85.616789611026505</v>
      </c>
      <c r="AK267" s="210">
        <f ca="1">IF(ISNA(VLOOKUP($AH267,'DATOS | DATA'!$AH$27:$AK$22000,4,FALSE)),NA(),VLOOKUP($AH267,'DATOS | DATA'!$AH$27:$AK$22000,4,FALSE))</f>
        <v>64.391257647897532</v>
      </c>
      <c r="AM267" s="63">
        <f t="shared" ca="1" si="54"/>
        <v>45760</v>
      </c>
      <c r="AN267" s="217">
        <f ca="1">IF(ISNA(VLOOKUP($AM267,'DATOS | DATA'!$AM$27:$AP$22000,2,FALSE)),NA(),VLOOKUP($AM267,'DATOS | DATA'!$AM$27:$AP$22000,2,FALSE))</f>
        <v>225.49479687058999</v>
      </c>
      <c r="AO267" s="217">
        <f ca="1">IF(ISNA(VLOOKUP($AM267,'DATOS | DATA'!$AM$27:$AP$22000,3,FALSE)),NA(),VLOOKUP($AM267,'DATOS | DATA'!$AM$27:$AP$22000,3,FALSE))</f>
        <v>249.38978722523007</v>
      </c>
      <c r="AP267" s="217">
        <f ca="1">IF(ISNA(VLOOKUP($AM267,'DATOS | DATA'!$AM$27:$AP$22000,4,FALSE)),NA(),VLOOKUP($AM267,'DATOS | DATA'!$AM$27:$AP$22000,4,FALSE))</f>
        <v>183.66738766553561</v>
      </c>
      <c r="AR267" s="63">
        <f t="shared" ca="1" si="55"/>
        <v>45760</v>
      </c>
      <c r="AS267" s="217">
        <f ca="1">IF(ISNA(VLOOKUP($AR267,'DATOS | DATA'!$AR$27:$AT$22000,2,FALSE)),NA(),VLOOKUP($AR267,'DATOS | DATA'!$AR$27:$AT$22000,2,FALSE))</f>
        <v>194.21022969387894</v>
      </c>
      <c r="AT267" s="217">
        <f ca="1">IF(ISNA(VLOOKUP($AR267,'DATOS | DATA'!$AR$27:$AT$22000,3,FALSE)),NA(),VLOOKUP($AR267,'DATOS | DATA'!$AR$27:$AT$22000,3,FALSE))</f>
        <v>73.964900928768131</v>
      </c>
      <c r="AV267" s="63">
        <f t="shared" ca="1" si="45"/>
        <v>45760</v>
      </c>
      <c r="AW267" s="211">
        <f ca="1">IF(ISNA(VLOOKUP(AV267,'DATOS | DATA'!$AV$27:$AW$21786,2,FALSE)),NA(),VLOOKUP(AV267,'DATOS | DATA'!$AV$27:$AW$21786,2,FALSE))</f>
        <v>48280.172393000001</v>
      </c>
      <c r="AY267" s="71">
        <f t="shared" ca="1" si="46"/>
        <v>45760</v>
      </c>
      <c r="AZ267" s="220" t="e">
        <f ca="1">IF(ISNA(VLOOKUP($AY267,'DATOS | DATA'!$AY$27:$BE$22000,2,FALSE)),NA(),VLOOKUP($AY267,'DATOS | DATA'!$AY$27:$BE$22000,2,FALSE))</f>
        <v>#N/A</v>
      </c>
      <c r="BA267" s="220" t="e">
        <f ca="1">IF(ISNA(VLOOKUP($AY267,'DATOS | DATA'!$AY$27:$BE$22000,3,FALSE)),NA(),VLOOKUP($AY267,'DATOS | DATA'!$AY$27:$BE$22000,3,FALSE))</f>
        <v>#N/A</v>
      </c>
      <c r="BB267" s="220" t="e">
        <f ca="1">IF(ISNA(VLOOKUP($AY267,'DATOS | DATA'!$AY$27:$BE$22000,4,FALSE)),NA(),VLOOKUP($AY267,'DATOS | DATA'!$AY$27:$BE$22000,4,FALSE))</f>
        <v>#N/A</v>
      </c>
      <c r="BC267" s="220" t="e">
        <f ca="1">IF(ISNA(VLOOKUP($AY267,'DATOS | DATA'!$AY$27:$BE$22000,5,FALSE)),NA(),VLOOKUP($AY267,'DATOS | DATA'!$AY$27:$BE$22000,5,FALSE))</f>
        <v>#N/A</v>
      </c>
      <c r="BD267" s="220" t="e">
        <f ca="1">IF(ISNA(VLOOKUP($AY267,'DATOS | DATA'!$AY$27:$BE$22000,6,FALSE)),NA(),VLOOKUP($AY267,'DATOS | DATA'!$AY$27:$BE$22000,6,FALSE))</f>
        <v>#N/A</v>
      </c>
      <c r="BE267" s="220" t="e">
        <f ca="1">IF(ISNA(VLOOKUP($AY267,'DATOS | DATA'!$AY$27:$BE$22000,7,FALSE)),NA(),VLOOKUP($AY267,'DATOS | DATA'!$AY$27:$BE$22000,7,FALSE))</f>
        <v>#N/A</v>
      </c>
    </row>
    <row r="268" spans="4:57">
      <c r="D268" s="63">
        <f t="shared" ca="1" si="48"/>
        <v>45761</v>
      </c>
      <c r="E268" s="211">
        <f ca="1">IF(ISNA(VLOOKUP($D268,'DATOS | DATA'!$D$27:$G$22000,2,FALSE)),NA(),VLOOKUP($D268,'DATOS | DATA'!$D$27:$G$22000,2,FALSE))</f>
        <v>12294.013000000001</v>
      </c>
      <c r="F268" s="211">
        <f ca="1">IF(ISNA(VLOOKUP($D268,'DATOS | DATA'!$D$27:$G$22000,3,FALSE)),NA(),VLOOKUP($D268,'DATOS | DATA'!$D$27:$G$22000,3,FALSE))</f>
        <v>21721.281999999999</v>
      </c>
      <c r="G268" s="211">
        <f ca="1">IF(ISNA(VLOOKUP($D268,'DATOS | DATA'!$D$27:$G$22000,4,FALSE)),NA(),VLOOKUP($D268,'DATOS | DATA'!$D$27:$G$22000,4,FALSE))</f>
        <v>34015.294999999998</v>
      </c>
      <c r="I268" s="63">
        <f t="shared" ca="1" si="56"/>
        <v>45761</v>
      </c>
      <c r="J268" s="68">
        <f ca="1">IF(ISNA(VLOOKUP($I268,'DATOS | DATA'!$I$232:$K$21999,2,FALSE)),NA(),IF(VLOOKUP($I268,'DATOS | DATA'!$I$232:$K$21999,2,FALSE)="s/o",NA(),VLOOKUP($I268,'DATOS | DATA'!$I$232:$K$21999,2,FALSE)))</f>
        <v>47.51</v>
      </c>
      <c r="K268" s="68">
        <f ca="1">IF(ISNA(VLOOKUP($I268,'DATOS | DATA'!$I$232:$K$21999,3,FALSE)),NA(),IF(VLOOKUP($I268,'DATOS | DATA'!$I$232:$K$21999,3,FALSE)="s/o",NA(),VLOOKUP($I268,'DATOS | DATA'!$I$232:$K$21999,3,FALSE)))</f>
        <v>45.96</v>
      </c>
      <c r="M268" s="63">
        <f t="shared" ca="1" si="47"/>
        <v>45761</v>
      </c>
      <c r="N268" s="211">
        <f ca="1">IF(ISNA(VLOOKUP($M268,'DATOS | DATA'!$M$27:$O$22000,2,FALSE)),NA(),VLOOKUP($M268,'DATOS | DATA'!$M$27:$O$22000,2,FALSE))</f>
        <v>24221</v>
      </c>
      <c r="O268" s="217">
        <f ca="1">IF(ISNA(VLOOKUP($M268,'DATOS | DATA'!$M$27:$O$22000,3,FALSE)),NA(),VLOOKUP($M268,'DATOS | DATA'!$M$27:$O$22000,3,FALSE))</f>
        <v>1182.4167</v>
      </c>
      <c r="Q268" s="63">
        <f t="shared" ca="1" si="49"/>
        <v>45761</v>
      </c>
      <c r="R268" s="210">
        <f ca="1">IF(ISNA(VLOOKUP($Q268,'DATOS | DATA'!$Q$27:$S$22000,2,FALSE)),NA(),VLOOKUP($Q268,'DATOS | DATA'!$Q$27:$S$22000,2,FALSE))</f>
        <v>176.32780340637436</v>
      </c>
      <c r="S268" s="210">
        <f ca="1">IF(ISNA(VLOOKUP($Q268,'DATOS | DATA'!$Q$27:$S$22000,3,FALSE)),NA(),VLOOKUP($Q268,'DATOS | DATA'!$Q$27:$S$22000,3,FALSE))</f>
        <v>87.126365109921693</v>
      </c>
      <c r="T268" s="57"/>
      <c r="U268" s="63">
        <f t="shared" ca="1" si="50"/>
        <v>45761</v>
      </c>
      <c r="V268" s="217">
        <f ca="1">IF(ISNA(VLOOKUP(U268,'DATOS | DATA'!$U$210:$V$22000,2,FALSE)),NA(),VLOOKUP(U268,'DATOS | DATA'!$U$210:$V$22000,2,FALSE))</f>
        <v>42.241090704174681</v>
      </c>
      <c r="X268" s="63">
        <f t="shared" ca="1" si="51"/>
        <v>45761</v>
      </c>
      <c r="Y268" s="210">
        <f ca="1">IF(ISNA(VLOOKUP($X268,'DATOS | DATA'!$X$27:$AA$22000,2,FALSE)),NA(),VLOOKUP($X268,'DATOS | DATA'!$X$27:$AA$22000,2,FALSE))</f>
        <v>36.25</v>
      </c>
      <c r="Z268" s="210">
        <f ca="1">IF(ISNA(VLOOKUP($X268,'DATOS | DATA'!$X$27:$AA$22000,3,FALSE)),NA(),VLOOKUP($X268,'DATOS | DATA'!$X$27:$AA$22000,3,FALSE))</f>
        <v>28.65</v>
      </c>
      <c r="AA268" s="210">
        <f ca="1">IF(ISNA(VLOOKUP($X268,'DATOS | DATA'!$X$27:$AA$22000,4,FALSE)),NA(),VLOOKUP($X268,'DATOS | DATA'!$X$27:$AA$22000,4,FALSE))</f>
        <v>37.5</v>
      </c>
      <c r="AB268" s="210">
        <f ca="1">IF(ISNA(VLOOKUP($X268,'DATOS | DATA'!$X$27:$AB$22000,5,FALSE)),NA(),VLOOKUP($X268,'DATOS | DATA'!$X$27:$AB$22000,5,FALSE))</f>
        <v>39.1875</v>
      </c>
      <c r="AD268" s="63">
        <f t="shared" ca="1" si="52"/>
        <v>45761</v>
      </c>
      <c r="AE268" s="210">
        <f ca="1">IF(ISNA(VLOOKUP($AD268,'DATOS | DATA'!$AD$27:$AF$22000,2,FALSE)),NA(),VLOOKUP($AD268,'DATOS | DATA'!$AD$27:$AF$22000,2,FALSE))</f>
        <v>53.91</v>
      </c>
      <c r="AF268" s="210">
        <f ca="1">IF(ISNA(VLOOKUP($AD268,'DATOS | DATA'!$AD$27:$AF$22000,3,FALSE)),NA(),VLOOKUP($AD268,'DATOS | DATA'!$AD$27:$AF$22000,3,FALSE))</f>
        <v>75.52</v>
      </c>
      <c r="AH268" s="63">
        <f t="shared" ca="1" si="53"/>
        <v>45761</v>
      </c>
      <c r="AI268" s="210">
        <f ca="1">IF(ISNA(VLOOKUP($AH268,'DATOS | DATA'!$AH$27:$AK$22000,2,FALSE)),NA(),VLOOKUP($AH268,'DATOS | DATA'!$AH$27:$AK$22000,2,FALSE))</f>
        <v>107.88813366318269</v>
      </c>
      <c r="AJ268" s="210">
        <f ca="1">IF(ISNA(VLOOKUP($AH268,'DATOS | DATA'!$AH$27:$AK$22000,3,FALSE)),NA(),VLOOKUP($AH268,'DATOS | DATA'!$AH$27:$AK$22000,3,FALSE))</f>
        <v>85.285691966966056</v>
      </c>
      <c r="AK268" s="210">
        <f ca="1">IF(ISNA(VLOOKUP($AH268,'DATOS | DATA'!$AH$27:$AK$22000,4,FALSE)),NA(),VLOOKUP($AH268,'DATOS | DATA'!$AH$27:$AK$22000,4,FALSE))</f>
        <v>64.87526283199692</v>
      </c>
      <c r="AM268" s="63">
        <f t="shared" ca="1" si="54"/>
        <v>45761</v>
      </c>
      <c r="AN268" s="217">
        <f ca="1">IF(ISNA(VLOOKUP($AM268,'DATOS | DATA'!$AM$27:$AP$22000,2,FALSE)),NA(),VLOOKUP($AM268,'DATOS | DATA'!$AM$27:$AP$22000,2,FALSE))</f>
        <v>225.71534810623822</v>
      </c>
      <c r="AO268" s="217">
        <f ca="1">IF(ISNA(VLOOKUP($AM268,'DATOS | DATA'!$AM$27:$AP$22000,3,FALSE)),NA(),VLOOKUP($AM268,'DATOS | DATA'!$AM$27:$AP$22000,3,FALSE))</f>
        <v>249.73490123220068</v>
      </c>
      <c r="AP268" s="217">
        <f ca="1">IF(ISNA(VLOOKUP($AM268,'DATOS | DATA'!$AM$27:$AP$22000,4,FALSE)),NA(),VLOOKUP($AM268,'DATOS | DATA'!$AM$27:$AP$22000,4,FALSE))</f>
        <v>183.61416707202198</v>
      </c>
      <c r="AR268" s="63">
        <f t="shared" ca="1" si="55"/>
        <v>45761</v>
      </c>
      <c r="AS268" s="217">
        <f ca="1">IF(ISNA(VLOOKUP($AR268,'DATOS | DATA'!$AR$27:$AT$22000,2,FALSE)),NA(),VLOOKUP($AR268,'DATOS | DATA'!$AR$27:$AT$22000,2,FALSE))</f>
        <v>192.74590500150398</v>
      </c>
      <c r="AT268" s="217">
        <f ca="1">IF(ISNA(VLOOKUP($AR268,'DATOS | DATA'!$AR$27:$AT$22000,3,FALSE)),NA(),VLOOKUP($AR268,'DATOS | DATA'!$AR$27:$AT$22000,3,FALSE))</f>
        <v>73.783445516453</v>
      </c>
      <c r="AV268" s="63">
        <f t="shared" ca="1" si="45"/>
        <v>45761</v>
      </c>
      <c r="AW268" s="211">
        <f ca="1">IF(ISNA(VLOOKUP(AV268,'DATOS | DATA'!$AV$27:$AW$21786,2,FALSE)),NA(),VLOOKUP(AV268,'DATOS | DATA'!$AV$27:$AW$21786,2,FALSE))</f>
        <v>48073.666613000001</v>
      </c>
      <c r="AY268" s="71">
        <f t="shared" ca="1" si="46"/>
        <v>45761</v>
      </c>
      <c r="AZ268" s="220">
        <f ca="1">IF(ISNA(VLOOKUP($AY268,'DATOS | DATA'!$AY$27:$BE$22000,2,FALSE)),NA(),VLOOKUP($AY268,'DATOS | DATA'!$AY$27:$BE$22000,2,FALSE))</f>
        <v>-2614.1594549999995</v>
      </c>
      <c r="BA268" s="220">
        <f ca="1">IF(ISNA(VLOOKUP($AY268,'DATOS | DATA'!$AY$27:$BE$22000,3,FALSE)),NA(),VLOOKUP($AY268,'DATOS | DATA'!$AY$27:$BE$22000,3,FALSE))</f>
        <v>630.18286542988983</v>
      </c>
      <c r="BB268" s="220">
        <f ca="1">IF(ISNA(VLOOKUP($AY268,'DATOS | DATA'!$AY$27:$BE$22000,4,FALSE)),NA(),VLOOKUP($AY268,'DATOS | DATA'!$AY$27:$BE$22000,4,FALSE))</f>
        <v>-66.716742199910016</v>
      </c>
      <c r="BC268" s="220">
        <f ca="1">IF(ISNA(VLOOKUP($AY268,'DATOS | DATA'!$AY$27:$BE$22000,5,FALSE)),NA(),VLOOKUP($AY268,'DATOS | DATA'!$AY$27:$BE$22000,5,FALSE))</f>
        <v>5784.1208817094903</v>
      </c>
      <c r="BD268" s="220">
        <f ca="1">IF(ISNA(VLOOKUP($AY268,'DATOS | DATA'!$AY$27:$BE$22000,6,FALSE)),NA(),VLOOKUP($AY268,'DATOS | DATA'!$AY$27:$BE$22000,6,FALSE))</f>
        <v>230.15770455698447</v>
      </c>
      <c r="BE268" s="220">
        <f ca="1">IF(ISNA(VLOOKUP($AY268,'DATOS | DATA'!$AY$27:$BE$22000,7,FALSE)),NA(),VLOOKUP($AY268,'DATOS | DATA'!$AY$27:$BE$22000,7,FALSE))</f>
        <v>3963.585254496455</v>
      </c>
    </row>
    <row r="269" spans="4:57">
      <c r="D269" s="63">
        <f t="shared" ca="1" si="48"/>
        <v>45762</v>
      </c>
      <c r="E269" s="211">
        <f ca="1">IF(ISNA(VLOOKUP($D269,'DATOS | DATA'!$D$27:$G$22000,2,FALSE)),NA(),VLOOKUP($D269,'DATOS | DATA'!$D$27:$G$22000,2,FALSE))</f>
        <v>12108.192999999999</v>
      </c>
      <c r="F269" s="211">
        <f ca="1">IF(ISNA(VLOOKUP($D269,'DATOS | DATA'!$D$27:$G$22000,3,FALSE)),NA(),VLOOKUP($D269,'DATOS | DATA'!$D$27:$G$22000,3,FALSE))</f>
        <v>21817.435000000001</v>
      </c>
      <c r="G269" s="211">
        <f ca="1">IF(ISNA(VLOOKUP($D269,'DATOS | DATA'!$D$27:$G$22000,4,FALSE)),NA(),VLOOKUP($D269,'DATOS | DATA'!$D$27:$G$22000,4,FALSE))</f>
        <v>33925.627999999997</v>
      </c>
      <c r="I269" s="63">
        <f t="shared" ca="1" si="56"/>
        <v>45762</v>
      </c>
      <c r="J269" s="68">
        <f ca="1">IF(ISNA(VLOOKUP($I269,'DATOS | DATA'!$I$232:$K$21999,2,FALSE)),NA(),IF(VLOOKUP($I269,'DATOS | DATA'!$I$232:$K$21999,2,FALSE)="s/o",NA(),VLOOKUP($I269,'DATOS | DATA'!$I$232:$K$21999,2,FALSE)))</f>
        <v>40.1</v>
      </c>
      <c r="K269" s="68">
        <f ca="1">IF(ISNA(VLOOKUP($I269,'DATOS | DATA'!$I$232:$K$21999,3,FALSE)),NA(),IF(VLOOKUP($I269,'DATOS | DATA'!$I$232:$K$21999,3,FALSE)="s/o",NA(),VLOOKUP($I269,'DATOS | DATA'!$I$232:$K$21999,3,FALSE)))</f>
        <v>42.49</v>
      </c>
      <c r="M269" s="63">
        <f t="shared" ca="1" si="47"/>
        <v>45762</v>
      </c>
      <c r="N269" s="211">
        <f ca="1">IF(ISNA(VLOOKUP($M269,'DATOS | DATA'!$M$27:$O$22000,2,FALSE)),NA(),VLOOKUP($M269,'DATOS | DATA'!$M$27:$O$22000,2,FALSE))</f>
        <v>36777</v>
      </c>
      <c r="O269" s="217">
        <f ca="1">IF(ISNA(VLOOKUP($M269,'DATOS | DATA'!$M$27:$O$22000,3,FALSE)),NA(),VLOOKUP($M269,'DATOS | DATA'!$M$27:$O$22000,3,FALSE))</f>
        <v>1200.8333</v>
      </c>
      <c r="Q269" s="63">
        <f t="shared" ca="1" si="49"/>
        <v>45762</v>
      </c>
      <c r="R269" s="210">
        <f ca="1">IF(ISNA(VLOOKUP($Q269,'DATOS | DATA'!$Q$27:$S$22000,2,FALSE)),NA(),VLOOKUP($Q269,'DATOS | DATA'!$Q$27:$S$22000,2,FALSE))</f>
        <v>175.81343801190908</v>
      </c>
      <c r="S269" s="210">
        <f ca="1">IF(ISNA(VLOOKUP($Q269,'DATOS | DATA'!$Q$27:$S$22000,3,FALSE)),NA(),VLOOKUP($Q269,'DATOS | DATA'!$Q$27:$S$22000,3,FALSE))</f>
        <v>87.786926931706205</v>
      </c>
      <c r="T269" s="57"/>
      <c r="U269" s="63">
        <f t="shared" ca="1" si="50"/>
        <v>45762</v>
      </c>
      <c r="V269" s="217">
        <f ca="1">IF(ISNA(VLOOKUP(U269,'DATOS | DATA'!$U$210:$V$22000,2,FALSE)),NA(),VLOOKUP(U269,'DATOS | DATA'!$U$210:$V$22000,2,FALSE))</f>
        <v>42.852405378396213</v>
      </c>
      <c r="X269" s="63">
        <f t="shared" ca="1" si="51"/>
        <v>45762</v>
      </c>
      <c r="Y269" s="210">
        <f ca="1">IF(ISNA(VLOOKUP($X269,'DATOS | DATA'!$X$27:$AA$22000,2,FALSE)),NA(),VLOOKUP($X269,'DATOS | DATA'!$X$27:$AA$22000,2,FALSE))</f>
        <v>35.625</v>
      </c>
      <c r="Z269" s="210">
        <f ca="1">IF(ISNA(VLOOKUP($X269,'DATOS | DATA'!$X$27:$AA$22000,3,FALSE)),NA(),VLOOKUP($X269,'DATOS | DATA'!$X$27:$AA$22000,3,FALSE))</f>
        <v>29.63</v>
      </c>
      <c r="AA269" s="210">
        <f ca="1">IF(ISNA(VLOOKUP($X269,'DATOS | DATA'!$X$27:$AA$22000,4,FALSE)),NA(),VLOOKUP($X269,'DATOS | DATA'!$X$27:$AA$22000,4,FALSE))</f>
        <v>36.0625</v>
      </c>
      <c r="AB269" s="210">
        <f ca="1">IF(ISNA(VLOOKUP($X269,'DATOS | DATA'!$X$27:$AB$22000,5,FALSE)),NA(),VLOOKUP($X269,'DATOS | DATA'!$X$27:$AB$22000,5,FALSE))</f>
        <v>36.5</v>
      </c>
      <c r="AD269" s="63">
        <f t="shared" ca="1" si="52"/>
        <v>45762</v>
      </c>
      <c r="AE269" s="210">
        <f ca="1">IF(ISNA(VLOOKUP($AD269,'DATOS | DATA'!$AD$27:$AF$22000,2,FALSE)),NA(),VLOOKUP($AD269,'DATOS | DATA'!$AD$27:$AF$22000,2,FALSE))</f>
        <v>52.55</v>
      </c>
      <c r="AF269" s="210">
        <f ca="1">IF(ISNA(VLOOKUP($AD269,'DATOS | DATA'!$AD$27:$AF$22000,3,FALSE)),NA(),VLOOKUP($AD269,'DATOS | DATA'!$AD$27:$AF$22000,3,FALSE))</f>
        <v>67.03</v>
      </c>
      <c r="AH269" s="63">
        <f t="shared" ca="1" si="53"/>
        <v>45762</v>
      </c>
      <c r="AI269" s="210">
        <f ca="1">IF(ISNA(VLOOKUP($AH269,'DATOS | DATA'!$AH$27:$AK$22000,2,FALSE)),NA(),VLOOKUP($AH269,'DATOS | DATA'!$AH$27:$AK$22000,2,FALSE))</f>
        <v>106.475385999171</v>
      </c>
      <c r="AJ269" s="210">
        <f ca="1">IF(ISNA(VLOOKUP($AH269,'DATOS | DATA'!$AH$27:$AK$22000,3,FALSE)),NA(),VLOOKUP($AH269,'DATOS | DATA'!$AH$27:$AK$22000,3,FALSE))</f>
        <v>85.144374319506639</v>
      </c>
      <c r="AK269" s="210">
        <f ca="1">IF(ISNA(VLOOKUP($AH269,'DATOS | DATA'!$AH$27:$AK$22000,4,FALSE)),NA(),VLOOKUP($AH269,'DATOS | DATA'!$AH$27:$AK$22000,4,FALSE))</f>
        <v>65.756608153864789</v>
      </c>
      <c r="AM269" s="63">
        <f t="shared" ca="1" si="54"/>
        <v>45762</v>
      </c>
      <c r="AN269" s="217">
        <f ca="1">IF(ISNA(VLOOKUP($AM269,'DATOS | DATA'!$AM$27:$AP$22000,2,FALSE)),NA(),VLOOKUP($AM269,'DATOS | DATA'!$AM$27:$AP$22000,2,FALSE))</f>
        <v>225.97842201693291</v>
      </c>
      <c r="AO269" s="217">
        <f ca="1">IF(ISNA(VLOOKUP($AM269,'DATOS | DATA'!$AM$27:$AP$22000,3,FALSE)),NA(),VLOOKUP($AM269,'DATOS | DATA'!$AM$27:$AP$22000,3,FALSE))</f>
        <v>250.07632841526726</v>
      </c>
      <c r="AP269" s="217">
        <f ca="1">IF(ISNA(VLOOKUP($AM269,'DATOS | DATA'!$AM$27:$AP$22000,4,FALSE)),NA(),VLOOKUP($AM269,'DATOS | DATA'!$AM$27:$AP$22000,4,FALSE))</f>
        <v>183.62802078529094</v>
      </c>
      <c r="AR269" s="63">
        <f t="shared" ca="1" si="55"/>
        <v>45762</v>
      </c>
      <c r="AS269" s="217">
        <f ca="1">IF(ISNA(VLOOKUP($AR269,'DATOS | DATA'!$AR$27:$AT$22000,2,FALSE)),NA(),VLOOKUP($AR269,'DATOS | DATA'!$AR$27:$AT$22000,2,FALSE))</f>
        <v>191.22585206030695</v>
      </c>
      <c r="AT269" s="217">
        <f ca="1">IF(ISNA(VLOOKUP($AR269,'DATOS | DATA'!$AR$27:$AT$22000,3,FALSE)),NA(),VLOOKUP($AR269,'DATOS | DATA'!$AR$27:$AT$22000,3,FALSE))</f>
        <v>73.63424216465306</v>
      </c>
      <c r="AV269" s="63">
        <f t="shared" ca="1" si="45"/>
        <v>45762</v>
      </c>
      <c r="AW269" s="211">
        <f ca="1">IF(ISNA(VLOOKUP(AV269,'DATOS | DATA'!$AV$27:$AW$21786,2,FALSE)),NA(),VLOOKUP(AV269,'DATOS | DATA'!$AV$27:$AW$21786,2,FALSE))</f>
        <v>48091.687875000003</v>
      </c>
      <c r="AY269" s="71">
        <f t="shared" ca="1" si="46"/>
        <v>45762</v>
      </c>
      <c r="AZ269" s="220">
        <f ca="1">IF(ISNA(VLOOKUP($AY269,'DATOS | DATA'!$AY$27:$BE$22000,2,FALSE)),NA(),VLOOKUP($AY269,'DATOS | DATA'!$AY$27:$BE$22000,2,FALSE))</f>
        <v>-2667.8295550000003</v>
      </c>
      <c r="BA269" s="220">
        <f ca="1">IF(ISNA(VLOOKUP($AY269,'DATOS | DATA'!$AY$27:$BE$22000,3,FALSE)),NA(),VLOOKUP($AY269,'DATOS | DATA'!$AY$27:$BE$22000,3,FALSE))</f>
        <v>483.57226533749895</v>
      </c>
      <c r="BB269" s="220">
        <f ca="1">IF(ISNA(VLOOKUP($AY269,'DATOS | DATA'!$AY$27:$BE$22000,4,FALSE)),NA(),VLOOKUP($AY269,'DATOS | DATA'!$AY$27:$BE$22000,4,FALSE))</f>
        <v>92.717705187220062</v>
      </c>
      <c r="BC269" s="220">
        <f ca="1">IF(ISNA(VLOOKUP($AY269,'DATOS | DATA'!$AY$27:$BE$22000,5,FALSE)),NA(),VLOOKUP($AY269,'DATOS | DATA'!$AY$27:$BE$22000,5,FALSE))</f>
        <v>5113.0947965664591</v>
      </c>
      <c r="BD269" s="220">
        <f ca="1">IF(ISNA(VLOOKUP($AY269,'DATOS | DATA'!$AY$27:$BE$22000,6,FALSE)),NA(),VLOOKUP($AY269,'DATOS | DATA'!$AY$27:$BE$22000,6,FALSE))</f>
        <v>341.80916721594878</v>
      </c>
      <c r="BE269" s="220">
        <f ca="1">IF(ISNA(VLOOKUP($AY269,'DATOS | DATA'!$AY$27:$BE$22000,7,FALSE)),NA(),VLOOKUP($AY269,'DATOS | DATA'!$AY$27:$BE$22000,7,FALSE))</f>
        <v>3363.3643793071283</v>
      </c>
    </row>
    <row r="270" spans="4:57">
      <c r="D270" s="63">
        <f t="shared" ca="1" si="48"/>
        <v>45763</v>
      </c>
      <c r="E270" s="211">
        <f ca="1">IF(ISNA(VLOOKUP($D270,'DATOS | DATA'!$D$27:$G$22000,2,FALSE)),NA(),VLOOKUP($D270,'DATOS | DATA'!$D$27:$G$22000,2,FALSE))</f>
        <v>11605.436</v>
      </c>
      <c r="F270" s="211">
        <f ca="1">IF(ISNA(VLOOKUP($D270,'DATOS | DATA'!$D$27:$G$22000,3,FALSE)),NA(),VLOOKUP($D270,'DATOS | DATA'!$D$27:$G$22000,3,FALSE))</f>
        <v>21825.457999999999</v>
      </c>
      <c r="G270" s="211">
        <f ca="1">IF(ISNA(VLOOKUP($D270,'DATOS | DATA'!$D$27:$G$22000,4,FALSE)),NA(),VLOOKUP($D270,'DATOS | DATA'!$D$27:$G$22000,4,FALSE))</f>
        <v>33430.894</v>
      </c>
      <c r="I270" s="63">
        <f t="shared" ca="1" si="56"/>
        <v>45763</v>
      </c>
      <c r="J270" s="68">
        <f ca="1">IF(ISNA(VLOOKUP($I270,'DATOS | DATA'!$I$232:$K$21999,2,FALSE)),NA(),IF(VLOOKUP($I270,'DATOS | DATA'!$I$232:$K$21999,2,FALSE)="s/o",NA(),VLOOKUP($I270,'DATOS | DATA'!$I$232:$K$21999,2,FALSE)))</f>
        <v>33.33</v>
      </c>
      <c r="K270" s="68">
        <f ca="1">IF(ISNA(VLOOKUP($I270,'DATOS | DATA'!$I$232:$K$21999,3,FALSE)),NA(),IF(VLOOKUP($I270,'DATOS | DATA'!$I$232:$K$21999,3,FALSE)="s/o",NA(),VLOOKUP($I270,'DATOS | DATA'!$I$232:$K$21999,3,FALSE)))</f>
        <v>36.68</v>
      </c>
      <c r="M270" s="63">
        <f t="shared" ca="1" si="47"/>
        <v>45763</v>
      </c>
      <c r="N270" s="211">
        <f ca="1">IF(ISNA(VLOOKUP($M270,'DATOS | DATA'!$M$27:$O$22000,2,FALSE)),NA(),VLOOKUP($M270,'DATOS | DATA'!$M$27:$O$22000,2,FALSE))</f>
        <v>38616</v>
      </c>
      <c r="O270" s="217">
        <f ca="1">IF(ISNA(VLOOKUP($M270,'DATOS | DATA'!$M$27:$O$22000,3,FALSE)),NA(),VLOOKUP($M270,'DATOS | DATA'!$M$27:$O$22000,3,FALSE))</f>
        <v>1172.8333</v>
      </c>
      <c r="Q270" s="63">
        <f t="shared" ca="1" si="49"/>
        <v>45763</v>
      </c>
      <c r="R270" s="210">
        <f ca="1">IF(ISNA(VLOOKUP($Q270,'DATOS | DATA'!$Q$27:$S$22000,2,FALSE)),NA(),VLOOKUP($Q270,'DATOS | DATA'!$Q$27:$S$22000,2,FALSE))</f>
        <v>175.0312464404831</v>
      </c>
      <c r="S270" s="210">
        <f ca="1">IF(ISNA(VLOOKUP($Q270,'DATOS | DATA'!$Q$27:$S$22000,3,FALSE)),NA(),VLOOKUP($Q270,'DATOS | DATA'!$Q$27:$S$22000,3,FALSE))</f>
        <v>88.566716820657732</v>
      </c>
      <c r="T270" s="57"/>
      <c r="U270" s="63">
        <f t="shared" ca="1" si="50"/>
        <v>45763</v>
      </c>
      <c r="V270" s="217">
        <f ca="1">IF(ISNA(VLOOKUP(U270,'DATOS | DATA'!$U$210:$V$22000,2,FALSE)),NA(),VLOOKUP(U270,'DATOS | DATA'!$U$210:$V$22000,2,FALSE))</f>
        <v>43.776238951636316</v>
      </c>
      <c r="X270" s="63">
        <f t="shared" ca="1" si="51"/>
        <v>45763</v>
      </c>
      <c r="Y270" s="210">
        <f ca="1">IF(ISNA(VLOOKUP($X270,'DATOS | DATA'!$X$27:$AA$22000,2,FALSE)),NA(),VLOOKUP($X270,'DATOS | DATA'!$X$27:$AA$22000,2,FALSE))</f>
        <v>37.25</v>
      </c>
      <c r="Z270" s="210">
        <f ca="1">IF(ISNA(VLOOKUP($X270,'DATOS | DATA'!$X$27:$AA$22000,3,FALSE)),NA(),VLOOKUP($X270,'DATOS | DATA'!$X$27:$AA$22000,3,FALSE))</f>
        <v>30.37</v>
      </c>
      <c r="AA270" s="210">
        <f ca="1">IF(ISNA(VLOOKUP($X270,'DATOS | DATA'!$X$27:$AA$22000,4,FALSE)),NA(),VLOOKUP($X270,'DATOS | DATA'!$X$27:$AA$22000,4,FALSE))</f>
        <v>38.0625</v>
      </c>
      <c r="AB270" s="210">
        <f ca="1">IF(ISNA(VLOOKUP($X270,'DATOS | DATA'!$X$27:$AB$22000,5,FALSE)),NA(),VLOOKUP($X270,'DATOS | DATA'!$X$27:$AB$22000,5,FALSE))</f>
        <v>39.125</v>
      </c>
      <c r="AD270" s="63">
        <f t="shared" ca="1" si="52"/>
        <v>45763</v>
      </c>
      <c r="AE270" s="210">
        <f ca="1">IF(ISNA(VLOOKUP($AD270,'DATOS | DATA'!$AD$27:$AF$22000,2,FALSE)),NA(),VLOOKUP($AD270,'DATOS | DATA'!$AD$27:$AF$22000,2,FALSE))</f>
        <v>53.6</v>
      </c>
      <c r="AF270" s="210">
        <f ca="1">IF(ISNA(VLOOKUP($AD270,'DATOS | DATA'!$AD$27:$AF$22000,3,FALSE)),NA(),VLOOKUP($AD270,'DATOS | DATA'!$AD$27:$AF$22000,3,FALSE))</f>
        <v>69.430000000000007</v>
      </c>
      <c r="AH270" s="63">
        <f t="shared" ca="1" si="53"/>
        <v>45763</v>
      </c>
      <c r="AI270" s="210">
        <f ca="1">IF(ISNA(VLOOKUP($AH270,'DATOS | DATA'!$AH$27:$AK$22000,2,FALSE)),NA(),VLOOKUP($AH270,'DATOS | DATA'!$AH$27:$AK$22000,2,FALSE))</f>
        <v>105.3037505521103</v>
      </c>
      <c r="AJ270" s="210">
        <f ca="1">IF(ISNA(VLOOKUP($AH270,'DATOS | DATA'!$AH$27:$AK$22000,3,FALSE)),NA(),VLOOKUP($AH270,'DATOS | DATA'!$AH$27:$AK$22000,3,FALSE))</f>
        <v>85.197009119938642</v>
      </c>
      <c r="AK270" s="210">
        <f ca="1">IF(ISNA(VLOOKUP($AH270,'DATOS | DATA'!$AH$27:$AK$22000,4,FALSE)),NA(),VLOOKUP($AH270,'DATOS | DATA'!$AH$27:$AK$22000,4,FALSE))</f>
        <v>66.779436145825755</v>
      </c>
      <c r="AM270" s="63">
        <f t="shared" ca="1" si="54"/>
        <v>45763</v>
      </c>
      <c r="AN270" s="217">
        <f ca="1">IF(ISNA(VLOOKUP($AM270,'DATOS | DATA'!$AM$27:$AP$22000,2,FALSE)),NA(),VLOOKUP($AM270,'DATOS | DATA'!$AM$27:$AP$22000,2,FALSE))</f>
        <v>226.14002863526085</v>
      </c>
      <c r="AO270" s="217">
        <f ca="1">IF(ISNA(VLOOKUP($AM270,'DATOS | DATA'!$AM$27:$AP$22000,3,FALSE)),NA(),VLOOKUP($AM270,'DATOS | DATA'!$AM$27:$AP$22000,3,FALSE))</f>
        <v>250.13165571103517</v>
      </c>
      <c r="AP270" s="217">
        <f ca="1">IF(ISNA(VLOOKUP($AM270,'DATOS | DATA'!$AM$27:$AP$22000,4,FALSE)),NA(),VLOOKUP($AM270,'DATOS | DATA'!$AM$27:$AP$22000,4,FALSE))</f>
        <v>183.65678023790989</v>
      </c>
      <c r="AR270" s="63">
        <f t="shared" ca="1" si="55"/>
        <v>45763</v>
      </c>
      <c r="AS270" s="217">
        <f ca="1">IF(ISNA(VLOOKUP($AR270,'DATOS | DATA'!$AR$27:$AT$22000,2,FALSE)),NA(),VLOOKUP($AR270,'DATOS | DATA'!$AR$27:$AT$22000,2,FALSE))</f>
        <v>189.52826874223013</v>
      </c>
      <c r="AT270" s="217">
        <f ca="1">IF(ISNA(VLOOKUP($AR270,'DATOS | DATA'!$AR$27:$AT$22000,3,FALSE)),NA(),VLOOKUP($AR270,'DATOS | DATA'!$AR$27:$AT$22000,3,FALSE))</f>
        <v>73.522427933749995</v>
      </c>
      <c r="AV270" s="63">
        <f t="shared" ca="1" si="45"/>
        <v>45763</v>
      </c>
      <c r="AW270" s="211">
        <f ca="1">IF(ISNA(VLOOKUP(AV270,'DATOS | DATA'!$AV$27:$AW$21786,2,FALSE)),NA(),VLOOKUP(AV270,'DATOS | DATA'!$AV$27:$AW$21786,2,FALSE))</f>
        <v>46986.371385999999</v>
      </c>
      <c r="AY270" s="71">
        <f t="shared" ca="1" si="46"/>
        <v>45763</v>
      </c>
      <c r="AZ270" s="220">
        <f ca="1">IF(ISNA(VLOOKUP($AY270,'DATOS | DATA'!$AY$27:$BE$22000,2,FALSE)),NA(),VLOOKUP($AY270,'DATOS | DATA'!$AY$27:$BE$22000,2,FALSE))</f>
        <v>-2161.6184924999998</v>
      </c>
      <c r="BA270" s="220">
        <f ca="1">IF(ISNA(VLOOKUP($AY270,'DATOS | DATA'!$AY$27:$BE$22000,3,FALSE)),NA(),VLOOKUP($AY270,'DATOS | DATA'!$AY$27:$BE$22000,3,FALSE))</f>
        <v>2093.6082447051995</v>
      </c>
      <c r="BB270" s="220">
        <f ca="1">IF(ISNA(VLOOKUP($AY270,'DATOS | DATA'!$AY$27:$BE$22000,4,FALSE)),NA(),VLOOKUP($AY270,'DATOS | DATA'!$AY$27:$BE$22000,4,FALSE))</f>
        <v>293.69495872434021</v>
      </c>
      <c r="BC270" s="220">
        <f ca="1">IF(ISNA(VLOOKUP($AY270,'DATOS | DATA'!$AY$27:$BE$22000,5,FALSE)),NA(),VLOOKUP($AY270,'DATOS | DATA'!$AY$27:$BE$22000,5,FALSE))</f>
        <v>2596.0005876703899</v>
      </c>
      <c r="BD270" s="220">
        <f ca="1">IF(ISNA(VLOOKUP($AY270,'DATOS | DATA'!$AY$27:$BE$22000,6,FALSE)),NA(),VLOOKUP($AY270,'DATOS | DATA'!$AY$27:$BE$22000,6,FALSE))</f>
        <v>393.54204949594157</v>
      </c>
      <c r="BE270" s="220">
        <f ca="1">IF(ISNA(VLOOKUP($AY270,'DATOS | DATA'!$AY$27:$BE$22000,7,FALSE)),NA(),VLOOKUP($AY270,'DATOS | DATA'!$AY$27:$BE$22000,7,FALSE))</f>
        <v>3215.2273480958715</v>
      </c>
    </row>
    <row r="271" spans="4:57">
      <c r="D271" s="63">
        <f t="shared" ca="1" si="48"/>
        <v>45764</v>
      </c>
      <c r="E271" s="211">
        <f ca="1">IF(ISNA(VLOOKUP($D271,'DATOS | DATA'!$D$27:$G$22000,2,FALSE)),NA(),VLOOKUP($D271,'DATOS | DATA'!$D$27:$G$22000,2,FALSE))</f>
        <v>11605.436</v>
      </c>
      <c r="F271" s="211">
        <f ca="1">IF(ISNA(VLOOKUP($D271,'DATOS | DATA'!$D$27:$G$22000,3,FALSE)),NA(),VLOOKUP($D271,'DATOS | DATA'!$D$27:$G$22000,3,FALSE))</f>
        <v>21825.457999999999</v>
      </c>
      <c r="G271" s="211">
        <f ca="1">IF(ISNA(VLOOKUP($D271,'DATOS | DATA'!$D$27:$G$22000,4,FALSE)),NA(),VLOOKUP($D271,'DATOS | DATA'!$D$27:$G$22000,4,FALSE))</f>
        <v>33430.894</v>
      </c>
      <c r="I271" s="63">
        <f t="shared" ca="1" si="56"/>
        <v>45764</v>
      </c>
      <c r="J271" s="68" t="e">
        <f ca="1">IF(ISNA(VLOOKUP($I271,'DATOS | DATA'!$I$232:$K$21999,2,FALSE)),NA(),IF(VLOOKUP($I271,'DATOS | DATA'!$I$232:$K$21999,2,FALSE)="s/o",NA(),VLOOKUP($I271,'DATOS | DATA'!$I$232:$K$21999,2,FALSE)))</f>
        <v>#N/A</v>
      </c>
      <c r="K271" s="68" t="e">
        <f ca="1">IF(ISNA(VLOOKUP($I271,'DATOS | DATA'!$I$232:$K$21999,3,FALSE)),NA(),IF(VLOOKUP($I271,'DATOS | DATA'!$I$232:$K$21999,3,FALSE)="s/o",NA(),VLOOKUP($I271,'DATOS | DATA'!$I$232:$K$21999,3,FALSE)))</f>
        <v>#N/A</v>
      </c>
      <c r="M271" s="63">
        <f t="shared" ca="1" si="47"/>
        <v>45764</v>
      </c>
      <c r="N271" s="211">
        <f ca="1">IF(ISNA(VLOOKUP($M271,'DATOS | DATA'!$M$27:$O$22000,2,FALSE)),NA(),VLOOKUP($M271,'DATOS | DATA'!$M$27:$O$22000,2,FALSE))</f>
        <v>38616</v>
      </c>
      <c r="O271" s="217">
        <f ca="1">IF(ISNA(VLOOKUP($M271,'DATOS | DATA'!$M$27:$O$22000,3,FALSE)),NA(),VLOOKUP($M271,'DATOS | DATA'!$M$27:$O$22000,3,FALSE))</f>
        <v>1172.8333</v>
      </c>
      <c r="Q271" s="63">
        <f t="shared" ca="1" si="49"/>
        <v>45764</v>
      </c>
      <c r="R271" s="210">
        <f ca="1">IF(ISNA(VLOOKUP($Q271,'DATOS | DATA'!$Q$27:$S$22000,2,FALSE)),NA(),VLOOKUP($Q271,'DATOS | DATA'!$Q$27:$S$22000,2,FALSE))</f>
        <v>174.41763012889194</v>
      </c>
      <c r="S271" s="210">
        <f ca="1">IF(ISNA(VLOOKUP($Q271,'DATOS | DATA'!$Q$27:$S$22000,3,FALSE)),NA(),VLOOKUP($Q271,'DATOS | DATA'!$Q$27:$S$22000,3,FALSE))</f>
        <v>89.280117559885113</v>
      </c>
      <c r="T271" s="57"/>
      <c r="U271" s="63">
        <f t="shared" ca="1" si="50"/>
        <v>45764</v>
      </c>
      <c r="V271" s="217">
        <f ca="1">IF(ISNA(VLOOKUP(U271,'DATOS | DATA'!$U$210:$V$22000,2,FALSE)),NA(),VLOOKUP(U271,'DATOS | DATA'!$U$210:$V$22000,2,FALSE))</f>
        <v>43.776238951636316</v>
      </c>
      <c r="X271" s="63">
        <f t="shared" ca="1" si="51"/>
        <v>45764</v>
      </c>
      <c r="Y271" s="210" t="e">
        <f ca="1">IF(ISNA(VLOOKUP($X271,'DATOS | DATA'!$X$27:$AA$22000,2,FALSE)),NA(),VLOOKUP($X271,'DATOS | DATA'!$X$27:$AA$22000,2,FALSE))</f>
        <v>#N/A</v>
      </c>
      <c r="Z271" s="210" t="e">
        <f ca="1">IF(ISNA(VLOOKUP($X271,'DATOS | DATA'!$X$27:$AA$22000,3,FALSE)),NA(),VLOOKUP($X271,'DATOS | DATA'!$X$27:$AA$22000,3,FALSE))</f>
        <v>#N/A</v>
      </c>
      <c r="AA271" s="210" t="e">
        <f ca="1">IF(ISNA(VLOOKUP($X271,'DATOS | DATA'!$X$27:$AA$22000,4,FALSE)),NA(),VLOOKUP($X271,'DATOS | DATA'!$X$27:$AA$22000,4,FALSE))</f>
        <v>#N/A</v>
      </c>
      <c r="AB271" s="210" t="e">
        <f ca="1">IF(ISNA(VLOOKUP($X271,'DATOS | DATA'!$X$27:$AB$22000,5,FALSE)),NA(),VLOOKUP($X271,'DATOS | DATA'!$X$27:$AB$22000,5,FALSE))</f>
        <v>#N/A</v>
      </c>
      <c r="AD271" s="63">
        <f t="shared" ca="1" si="52"/>
        <v>45764</v>
      </c>
      <c r="AE271" s="210" t="e">
        <f ca="1">IF(ISNA(VLOOKUP($AD271,'DATOS | DATA'!$AD$27:$AF$22000,2,FALSE)),NA(),VLOOKUP($AD271,'DATOS | DATA'!$AD$27:$AF$22000,2,FALSE))</f>
        <v>#N/A</v>
      </c>
      <c r="AF271" s="210" t="e">
        <f ca="1">IF(ISNA(VLOOKUP($AD271,'DATOS | DATA'!$AD$27:$AF$22000,3,FALSE)),NA(),VLOOKUP($AD271,'DATOS | DATA'!$AD$27:$AF$22000,3,FALSE))</f>
        <v>#N/A</v>
      </c>
      <c r="AH271" s="63">
        <f t="shared" ca="1" si="53"/>
        <v>45764</v>
      </c>
      <c r="AI271" s="210">
        <f ca="1">IF(ISNA(VLOOKUP($AH271,'DATOS | DATA'!$AH$27:$AK$22000,2,FALSE)),NA(),VLOOKUP($AH271,'DATOS | DATA'!$AH$27:$AK$22000,2,FALSE))</f>
        <v>104.08192127260772</v>
      </c>
      <c r="AJ271" s="210">
        <f ca="1">IF(ISNA(VLOOKUP($AH271,'DATOS | DATA'!$AH$27:$AK$22000,3,FALSE)),NA(),VLOOKUP($AH271,'DATOS | DATA'!$AH$27:$AK$22000,3,FALSE))</f>
        <v>85.18014709969421</v>
      </c>
      <c r="AK271" s="210">
        <f ca="1">IF(ISNA(VLOOKUP($AH271,'DATOS | DATA'!$AH$27:$AK$22000,4,FALSE)),NA(),VLOOKUP($AH271,'DATOS | DATA'!$AH$27:$AK$22000,4,FALSE))</f>
        <v>67.716572460617954</v>
      </c>
      <c r="AM271" s="63">
        <f t="shared" ca="1" si="54"/>
        <v>45764</v>
      </c>
      <c r="AN271" s="217">
        <f ca="1">IF(ISNA(VLOOKUP($AM271,'DATOS | DATA'!$AM$27:$AP$22000,2,FALSE)),NA(),VLOOKUP($AM271,'DATOS | DATA'!$AM$27:$AP$22000,2,FALSE))</f>
        <v>226.20252362087703</v>
      </c>
      <c r="AO271" s="217">
        <f ca="1">IF(ISNA(VLOOKUP($AM271,'DATOS | DATA'!$AM$27:$AP$22000,3,FALSE)),NA(),VLOOKUP($AM271,'DATOS | DATA'!$AM$27:$AP$22000,3,FALSE))</f>
        <v>249.89064350654587</v>
      </c>
      <c r="AP271" s="217">
        <f ca="1">IF(ISNA(VLOOKUP($AM271,'DATOS | DATA'!$AM$27:$AP$22000,4,FALSE)),NA(),VLOOKUP($AM271,'DATOS | DATA'!$AM$27:$AP$22000,4,FALSE))</f>
        <v>183.76656236823749</v>
      </c>
      <c r="AR271" s="63">
        <f t="shared" ca="1" si="55"/>
        <v>45764</v>
      </c>
      <c r="AS271" s="217">
        <f ca="1">IF(ISNA(VLOOKUP($AR271,'DATOS | DATA'!$AR$27:$AT$22000,2,FALSE)),NA(),VLOOKUP($AR271,'DATOS | DATA'!$AR$27:$AT$22000,2,FALSE))</f>
        <v>187.59463087248324</v>
      </c>
      <c r="AT271" s="217">
        <f ca="1">IF(ISNA(VLOOKUP($AR271,'DATOS | DATA'!$AR$27:$AT$22000,3,FALSE)),NA(),VLOOKUP($AR271,'DATOS | DATA'!$AR$27:$AT$22000,3,FALSE))</f>
        <v>73.424893918519203</v>
      </c>
      <c r="AV271" s="63">
        <f t="shared" ca="1" si="45"/>
        <v>45764</v>
      </c>
      <c r="AW271" s="211">
        <f ca="1">IF(ISNA(VLOOKUP(AV271,'DATOS | DATA'!$AV$27:$AW$21786,2,FALSE)),NA(),VLOOKUP(AV271,'DATOS | DATA'!$AV$27:$AW$21786,2,FALSE))</f>
        <v>46986.371385999999</v>
      </c>
      <c r="AY271" s="71">
        <f t="shared" ca="1" si="46"/>
        <v>45764</v>
      </c>
      <c r="AZ271" s="220" t="e">
        <f ca="1">IF(ISNA(VLOOKUP($AY271,'DATOS | DATA'!$AY$27:$BE$22000,2,FALSE)),NA(),VLOOKUP($AY271,'DATOS | DATA'!$AY$27:$BE$22000,2,FALSE))</f>
        <v>#N/A</v>
      </c>
      <c r="BA271" s="220" t="e">
        <f ca="1">IF(ISNA(VLOOKUP($AY271,'DATOS | DATA'!$AY$27:$BE$22000,3,FALSE)),NA(),VLOOKUP($AY271,'DATOS | DATA'!$AY$27:$BE$22000,3,FALSE))</f>
        <v>#N/A</v>
      </c>
      <c r="BB271" s="220" t="e">
        <f ca="1">IF(ISNA(VLOOKUP($AY271,'DATOS | DATA'!$AY$27:$BE$22000,4,FALSE)),NA(),VLOOKUP($AY271,'DATOS | DATA'!$AY$27:$BE$22000,4,FALSE))</f>
        <v>#N/A</v>
      </c>
      <c r="BC271" s="220" t="e">
        <f ca="1">IF(ISNA(VLOOKUP($AY271,'DATOS | DATA'!$AY$27:$BE$22000,5,FALSE)),NA(),VLOOKUP($AY271,'DATOS | DATA'!$AY$27:$BE$22000,5,FALSE))</f>
        <v>#N/A</v>
      </c>
      <c r="BD271" s="220" t="e">
        <f ca="1">IF(ISNA(VLOOKUP($AY271,'DATOS | DATA'!$AY$27:$BE$22000,6,FALSE)),NA(),VLOOKUP($AY271,'DATOS | DATA'!$AY$27:$BE$22000,6,FALSE))</f>
        <v>#N/A</v>
      </c>
      <c r="BE271" s="220" t="e">
        <f ca="1">IF(ISNA(VLOOKUP($AY271,'DATOS | DATA'!$AY$27:$BE$22000,7,FALSE)),NA(),VLOOKUP($AY271,'DATOS | DATA'!$AY$27:$BE$22000,7,FALSE))</f>
        <v>#N/A</v>
      </c>
    </row>
    <row r="272" spans="4:57">
      <c r="D272" s="63">
        <f t="shared" ca="1" si="48"/>
        <v>45765</v>
      </c>
      <c r="E272" s="211">
        <f ca="1">IF(ISNA(VLOOKUP($D272,'DATOS | DATA'!$D$27:$G$22000,2,FALSE)),NA(),VLOOKUP($D272,'DATOS | DATA'!$D$27:$G$22000,2,FALSE))</f>
        <v>11605.436</v>
      </c>
      <c r="F272" s="211">
        <f ca="1">IF(ISNA(VLOOKUP($D272,'DATOS | DATA'!$D$27:$G$22000,3,FALSE)),NA(),VLOOKUP($D272,'DATOS | DATA'!$D$27:$G$22000,3,FALSE))</f>
        <v>21825.457999999999</v>
      </c>
      <c r="G272" s="211">
        <f ca="1">IF(ISNA(VLOOKUP($D272,'DATOS | DATA'!$D$27:$G$22000,4,FALSE)),NA(),VLOOKUP($D272,'DATOS | DATA'!$D$27:$G$22000,4,FALSE))</f>
        <v>33430.894</v>
      </c>
      <c r="I272" s="63">
        <f t="shared" ca="1" si="56"/>
        <v>45765</v>
      </c>
      <c r="J272" s="68" t="e">
        <f ca="1">IF(ISNA(VLOOKUP($I272,'DATOS | DATA'!$I$232:$K$21999,2,FALSE)),NA(),IF(VLOOKUP($I272,'DATOS | DATA'!$I$232:$K$21999,2,FALSE)="s/o",NA(),VLOOKUP($I272,'DATOS | DATA'!$I$232:$K$21999,2,FALSE)))</f>
        <v>#N/A</v>
      </c>
      <c r="K272" s="68" t="e">
        <f ca="1">IF(ISNA(VLOOKUP($I272,'DATOS | DATA'!$I$232:$K$21999,3,FALSE)),NA(),IF(VLOOKUP($I272,'DATOS | DATA'!$I$232:$K$21999,3,FALSE)="s/o",NA(),VLOOKUP($I272,'DATOS | DATA'!$I$232:$K$21999,3,FALSE)))</f>
        <v>#N/A</v>
      </c>
      <c r="M272" s="63">
        <f t="shared" ca="1" si="47"/>
        <v>45765</v>
      </c>
      <c r="N272" s="211">
        <f ca="1">IF(ISNA(VLOOKUP($M272,'DATOS | DATA'!$M$27:$O$22000,2,FALSE)),NA(),VLOOKUP($M272,'DATOS | DATA'!$M$27:$O$22000,2,FALSE))</f>
        <v>38616</v>
      </c>
      <c r="O272" s="217">
        <f ca="1">IF(ISNA(VLOOKUP($M272,'DATOS | DATA'!$M$27:$O$22000,3,FALSE)),NA(),VLOOKUP($M272,'DATOS | DATA'!$M$27:$O$22000,3,FALSE))</f>
        <v>1172.8333</v>
      </c>
      <c r="Q272" s="63">
        <f t="shared" ca="1" si="49"/>
        <v>45765</v>
      </c>
      <c r="R272" s="210">
        <f ca="1">IF(ISNA(VLOOKUP($Q272,'DATOS | DATA'!$Q$27:$S$22000,2,FALSE)),NA(),VLOOKUP($Q272,'DATOS | DATA'!$Q$27:$S$22000,2,FALSE))</f>
        <v>173.77566935113387</v>
      </c>
      <c r="S272" s="210">
        <f ca="1">IF(ISNA(VLOOKUP($Q272,'DATOS | DATA'!$Q$27:$S$22000,3,FALSE)),NA(),VLOOKUP($Q272,'DATOS | DATA'!$Q$27:$S$22000,3,FALSE))</f>
        <v>89.875017067495946</v>
      </c>
      <c r="T272" s="57"/>
      <c r="U272" s="63">
        <f t="shared" ca="1" si="50"/>
        <v>45765</v>
      </c>
      <c r="V272" s="217">
        <f ca="1">IF(ISNA(VLOOKUP(U272,'DATOS | DATA'!$U$210:$V$22000,2,FALSE)),NA(),VLOOKUP(U272,'DATOS | DATA'!$U$210:$V$22000,2,FALSE))</f>
        <v>43.776238951636316</v>
      </c>
      <c r="X272" s="63">
        <f t="shared" ca="1" si="51"/>
        <v>45765</v>
      </c>
      <c r="Y272" s="210" t="e">
        <f ca="1">IF(ISNA(VLOOKUP($X272,'DATOS | DATA'!$X$27:$AA$22000,2,FALSE)),NA(),VLOOKUP($X272,'DATOS | DATA'!$X$27:$AA$22000,2,FALSE))</f>
        <v>#N/A</v>
      </c>
      <c r="Z272" s="210" t="e">
        <f ca="1">IF(ISNA(VLOOKUP($X272,'DATOS | DATA'!$X$27:$AA$22000,3,FALSE)),NA(),VLOOKUP($X272,'DATOS | DATA'!$X$27:$AA$22000,3,FALSE))</f>
        <v>#N/A</v>
      </c>
      <c r="AA272" s="210" t="e">
        <f ca="1">IF(ISNA(VLOOKUP($X272,'DATOS | DATA'!$X$27:$AA$22000,4,FALSE)),NA(),VLOOKUP($X272,'DATOS | DATA'!$X$27:$AA$22000,4,FALSE))</f>
        <v>#N/A</v>
      </c>
      <c r="AB272" s="210" t="e">
        <f ca="1">IF(ISNA(VLOOKUP($X272,'DATOS | DATA'!$X$27:$AB$22000,5,FALSE)),NA(),VLOOKUP($X272,'DATOS | DATA'!$X$27:$AB$22000,5,FALSE))</f>
        <v>#N/A</v>
      </c>
      <c r="AD272" s="63">
        <f t="shared" ca="1" si="52"/>
        <v>45765</v>
      </c>
      <c r="AE272" s="210" t="e">
        <f ca="1">IF(ISNA(VLOOKUP($AD272,'DATOS | DATA'!$AD$27:$AF$22000,2,FALSE)),NA(),VLOOKUP($AD272,'DATOS | DATA'!$AD$27:$AF$22000,2,FALSE))</f>
        <v>#N/A</v>
      </c>
      <c r="AF272" s="210" t="e">
        <f ca="1">IF(ISNA(VLOOKUP($AD272,'DATOS | DATA'!$AD$27:$AF$22000,3,FALSE)),NA(),VLOOKUP($AD272,'DATOS | DATA'!$AD$27:$AF$22000,3,FALSE))</f>
        <v>#N/A</v>
      </c>
      <c r="AH272" s="63">
        <f t="shared" ca="1" si="53"/>
        <v>45765</v>
      </c>
      <c r="AI272" s="210">
        <f ca="1">IF(ISNA(VLOOKUP($AH272,'DATOS | DATA'!$AH$27:$AK$22000,2,FALSE)),NA(),VLOOKUP($AH272,'DATOS | DATA'!$AH$27:$AK$22000,2,FALSE))</f>
        <v>102.88272282755591</v>
      </c>
      <c r="AJ272" s="210">
        <f ca="1">IF(ISNA(VLOOKUP($AH272,'DATOS | DATA'!$AH$27:$AK$22000,3,FALSE)),NA(),VLOOKUP($AH272,'DATOS | DATA'!$AH$27:$AK$22000,3,FALSE))</f>
        <v>85.100774700976729</v>
      </c>
      <c r="AK272" s="210">
        <f ca="1">IF(ISNA(VLOOKUP($AH272,'DATOS | DATA'!$AH$27:$AK$22000,4,FALSE)),NA(),VLOOKUP($AH272,'DATOS | DATA'!$AH$27:$AK$22000,4,FALSE))</f>
        <v>68.530038543518117</v>
      </c>
      <c r="AM272" s="63">
        <f t="shared" ca="1" si="54"/>
        <v>45765</v>
      </c>
      <c r="AN272" s="217">
        <f ca="1">IF(ISNA(VLOOKUP($AM272,'DATOS | DATA'!$AM$27:$AP$22000,2,FALSE)),NA(),VLOOKUP($AM272,'DATOS | DATA'!$AM$27:$AP$22000,2,FALSE))</f>
        <v>226.22955247858937</v>
      </c>
      <c r="AO272" s="217">
        <f ca="1">IF(ISNA(VLOOKUP($AM272,'DATOS | DATA'!$AM$27:$AP$22000,3,FALSE)),NA(),VLOOKUP($AM272,'DATOS | DATA'!$AM$27:$AP$22000,3,FALSE))</f>
        <v>249.74430702711103</v>
      </c>
      <c r="AP272" s="217">
        <f ca="1">IF(ISNA(VLOOKUP($AM272,'DATOS | DATA'!$AM$27:$AP$22000,4,FALSE)),NA(),VLOOKUP($AM272,'DATOS | DATA'!$AM$27:$AP$22000,4,FALSE))</f>
        <v>183.69148856495943</v>
      </c>
      <c r="AR272" s="63">
        <f t="shared" ca="1" si="55"/>
        <v>45765</v>
      </c>
      <c r="AS272" s="217">
        <f ca="1">IF(ISNA(VLOOKUP($AR272,'DATOS | DATA'!$AR$27:$AT$22000,2,FALSE)),NA(),VLOOKUP($AR272,'DATOS | DATA'!$AR$27:$AT$22000,2,FALSE))</f>
        <v>185.76278421407184</v>
      </c>
      <c r="AT272" s="217">
        <f ca="1">IF(ISNA(VLOOKUP($AR272,'DATOS | DATA'!$AR$27:$AT$22000,3,FALSE)),NA(),VLOOKUP($AR272,'DATOS | DATA'!$AR$27:$AT$22000,3,FALSE))</f>
        <v>73.334315140447501</v>
      </c>
      <c r="AV272" s="63">
        <f t="shared" ca="1" si="45"/>
        <v>45765</v>
      </c>
      <c r="AW272" s="211">
        <f ca="1">IF(ISNA(VLOOKUP(AV272,'DATOS | DATA'!$AV$27:$AW$21786,2,FALSE)),NA(),VLOOKUP(AV272,'DATOS | DATA'!$AV$27:$AW$21786,2,FALSE))</f>
        <v>46986.371385999999</v>
      </c>
      <c r="AY272" s="71">
        <f t="shared" ca="1" si="46"/>
        <v>45765</v>
      </c>
      <c r="AZ272" s="220" t="e">
        <f ca="1">IF(ISNA(VLOOKUP($AY272,'DATOS | DATA'!$AY$27:$BE$22000,2,FALSE)),NA(),VLOOKUP($AY272,'DATOS | DATA'!$AY$27:$BE$22000,2,FALSE))</f>
        <v>#N/A</v>
      </c>
      <c r="BA272" s="220" t="e">
        <f ca="1">IF(ISNA(VLOOKUP($AY272,'DATOS | DATA'!$AY$27:$BE$22000,3,FALSE)),NA(),VLOOKUP($AY272,'DATOS | DATA'!$AY$27:$BE$22000,3,FALSE))</f>
        <v>#N/A</v>
      </c>
      <c r="BB272" s="220" t="e">
        <f ca="1">IF(ISNA(VLOOKUP($AY272,'DATOS | DATA'!$AY$27:$BE$22000,4,FALSE)),NA(),VLOOKUP($AY272,'DATOS | DATA'!$AY$27:$BE$22000,4,FALSE))</f>
        <v>#N/A</v>
      </c>
      <c r="BC272" s="220" t="e">
        <f ca="1">IF(ISNA(VLOOKUP($AY272,'DATOS | DATA'!$AY$27:$BE$22000,5,FALSE)),NA(),VLOOKUP($AY272,'DATOS | DATA'!$AY$27:$BE$22000,5,FALSE))</f>
        <v>#N/A</v>
      </c>
      <c r="BD272" s="220" t="e">
        <f ca="1">IF(ISNA(VLOOKUP($AY272,'DATOS | DATA'!$AY$27:$BE$22000,6,FALSE)),NA(),VLOOKUP($AY272,'DATOS | DATA'!$AY$27:$BE$22000,6,FALSE))</f>
        <v>#N/A</v>
      </c>
      <c r="BE272" s="220" t="e">
        <f ca="1">IF(ISNA(VLOOKUP($AY272,'DATOS | DATA'!$AY$27:$BE$22000,7,FALSE)),NA(),VLOOKUP($AY272,'DATOS | DATA'!$AY$27:$BE$22000,7,FALSE))</f>
        <v>#N/A</v>
      </c>
    </row>
    <row r="273" spans="4:57">
      <c r="D273" s="63">
        <f t="shared" ca="1" si="48"/>
        <v>45766</v>
      </c>
      <c r="E273" s="211">
        <f ca="1">IF(ISNA(VLOOKUP($D273,'DATOS | DATA'!$D$27:$G$22000,2,FALSE)),NA(),VLOOKUP($D273,'DATOS | DATA'!$D$27:$G$22000,2,FALSE))</f>
        <v>11605.436</v>
      </c>
      <c r="F273" s="211">
        <f ca="1">IF(ISNA(VLOOKUP($D273,'DATOS | DATA'!$D$27:$G$22000,3,FALSE)),NA(),VLOOKUP($D273,'DATOS | DATA'!$D$27:$G$22000,3,FALSE))</f>
        <v>21825.457999999999</v>
      </c>
      <c r="G273" s="211">
        <f ca="1">IF(ISNA(VLOOKUP($D273,'DATOS | DATA'!$D$27:$G$22000,4,FALSE)),NA(),VLOOKUP($D273,'DATOS | DATA'!$D$27:$G$22000,4,FALSE))</f>
        <v>33430.894</v>
      </c>
      <c r="I273" s="63">
        <f t="shared" ca="1" si="56"/>
        <v>45766</v>
      </c>
      <c r="J273" s="68" t="e">
        <f ca="1">IF(ISNA(VLOOKUP($I273,'DATOS | DATA'!$I$232:$K$21999,2,FALSE)),NA(),IF(VLOOKUP($I273,'DATOS | DATA'!$I$232:$K$21999,2,FALSE)="s/o",NA(),VLOOKUP($I273,'DATOS | DATA'!$I$232:$K$21999,2,FALSE)))</f>
        <v>#N/A</v>
      </c>
      <c r="K273" s="68" t="e">
        <f ca="1">IF(ISNA(VLOOKUP($I273,'DATOS | DATA'!$I$232:$K$21999,3,FALSE)),NA(),IF(VLOOKUP($I273,'DATOS | DATA'!$I$232:$K$21999,3,FALSE)="s/o",NA(),VLOOKUP($I273,'DATOS | DATA'!$I$232:$K$21999,3,FALSE)))</f>
        <v>#N/A</v>
      </c>
      <c r="M273" s="63">
        <f t="shared" ca="1" si="47"/>
        <v>45766</v>
      </c>
      <c r="N273" s="211">
        <f ca="1">IF(ISNA(VLOOKUP($M273,'DATOS | DATA'!$M$27:$O$22000,2,FALSE)),NA(),VLOOKUP($M273,'DATOS | DATA'!$M$27:$O$22000,2,FALSE))</f>
        <v>38616</v>
      </c>
      <c r="O273" s="217">
        <f ca="1">IF(ISNA(VLOOKUP($M273,'DATOS | DATA'!$M$27:$O$22000,3,FALSE)),NA(),VLOOKUP($M273,'DATOS | DATA'!$M$27:$O$22000,3,FALSE))</f>
        <v>1172.8333</v>
      </c>
      <c r="Q273" s="63">
        <f t="shared" ca="1" si="49"/>
        <v>45766</v>
      </c>
      <c r="R273" s="210">
        <f ca="1">IF(ISNA(VLOOKUP($Q273,'DATOS | DATA'!$Q$27:$S$22000,2,FALSE)),NA(),VLOOKUP($Q273,'DATOS | DATA'!$Q$27:$S$22000,2,FALSE))</f>
        <v>173.35738890191851</v>
      </c>
      <c r="S273" s="210">
        <f ca="1">IF(ISNA(VLOOKUP($Q273,'DATOS | DATA'!$Q$27:$S$22000,3,FALSE)),NA(),VLOOKUP($Q273,'DATOS | DATA'!$Q$27:$S$22000,3,FALSE))</f>
        <v>90.535013596342978</v>
      </c>
      <c r="T273" s="57"/>
      <c r="U273" s="63">
        <f t="shared" ca="1" si="50"/>
        <v>45766</v>
      </c>
      <c r="V273" s="217">
        <f ca="1">IF(ISNA(VLOOKUP(U273,'DATOS | DATA'!$U$210:$V$22000,2,FALSE)),NA(),VLOOKUP(U273,'DATOS | DATA'!$U$210:$V$22000,2,FALSE))</f>
        <v>43.776238951636316</v>
      </c>
      <c r="X273" s="63">
        <f t="shared" ca="1" si="51"/>
        <v>45766</v>
      </c>
      <c r="Y273" s="210" t="e">
        <f ca="1">IF(ISNA(VLOOKUP($X273,'DATOS | DATA'!$X$27:$AA$22000,2,FALSE)),NA(),VLOOKUP($X273,'DATOS | DATA'!$X$27:$AA$22000,2,FALSE))</f>
        <v>#N/A</v>
      </c>
      <c r="Z273" s="210" t="e">
        <f ca="1">IF(ISNA(VLOOKUP($X273,'DATOS | DATA'!$X$27:$AA$22000,3,FALSE)),NA(),VLOOKUP($X273,'DATOS | DATA'!$X$27:$AA$22000,3,FALSE))</f>
        <v>#N/A</v>
      </c>
      <c r="AA273" s="210" t="e">
        <f ca="1">IF(ISNA(VLOOKUP($X273,'DATOS | DATA'!$X$27:$AA$22000,4,FALSE)),NA(),VLOOKUP($X273,'DATOS | DATA'!$X$27:$AA$22000,4,FALSE))</f>
        <v>#N/A</v>
      </c>
      <c r="AB273" s="210" t="e">
        <f ca="1">IF(ISNA(VLOOKUP($X273,'DATOS | DATA'!$X$27:$AB$22000,5,FALSE)),NA(),VLOOKUP($X273,'DATOS | DATA'!$X$27:$AB$22000,5,FALSE))</f>
        <v>#N/A</v>
      </c>
      <c r="AD273" s="63">
        <f t="shared" ca="1" si="52"/>
        <v>45766</v>
      </c>
      <c r="AE273" s="210" t="e">
        <f ca="1">IF(ISNA(VLOOKUP($AD273,'DATOS | DATA'!$AD$27:$AF$22000,2,FALSE)),NA(),VLOOKUP($AD273,'DATOS | DATA'!$AD$27:$AF$22000,2,FALSE))</f>
        <v>#N/A</v>
      </c>
      <c r="AF273" s="210" t="e">
        <f ca="1">IF(ISNA(VLOOKUP($AD273,'DATOS | DATA'!$AD$27:$AF$22000,3,FALSE)),NA(),VLOOKUP($AD273,'DATOS | DATA'!$AD$27:$AF$22000,3,FALSE))</f>
        <v>#N/A</v>
      </c>
      <c r="AH273" s="63">
        <f t="shared" ca="1" si="53"/>
        <v>45766</v>
      </c>
      <c r="AI273" s="210">
        <f ca="1">IF(ISNA(VLOOKUP($AH273,'DATOS | DATA'!$AH$27:$AK$22000,2,FALSE)),NA(),VLOOKUP($AH273,'DATOS | DATA'!$AH$27:$AK$22000,2,FALSE))</f>
        <v>101.65971421719826</v>
      </c>
      <c r="AJ273" s="210">
        <f ca="1">IF(ISNA(VLOOKUP($AH273,'DATOS | DATA'!$AH$27:$AK$22000,3,FALSE)),NA(),VLOOKUP($AH273,'DATOS | DATA'!$AH$27:$AK$22000,3,FALSE))</f>
        <v>85.056959935272431</v>
      </c>
      <c r="AK273" s="210">
        <f ca="1">IF(ISNA(VLOOKUP($AH273,'DATOS | DATA'!$AH$27:$AK$22000,4,FALSE)),NA(),VLOOKUP($AH273,'DATOS | DATA'!$AH$27:$AK$22000,4,FALSE))</f>
        <v>69.43869338805024</v>
      </c>
      <c r="AM273" s="63">
        <f t="shared" ca="1" si="54"/>
        <v>45766</v>
      </c>
      <c r="AN273" s="217">
        <f ca="1">IF(ISNA(VLOOKUP($AM273,'DATOS | DATA'!$AM$27:$AP$22000,2,FALSE)),NA(),VLOOKUP($AM273,'DATOS | DATA'!$AM$27:$AP$22000,2,FALSE))</f>
        <v>226.17356703107538</v>
      </c>
      <c r="AO273" s="217">
        <f ca="1">IF(ISNA(VLOOKUP($AM273,'DATOS | DATA'!$AM$27:$AP$22000,3,FALSE)),NA(),VLOOKUP($AM273,'DATOS | DATA'!$AM$27:$AP$22000,3,FALSE))</f>
        <v>249.44014674633067</v>
      </c>
      <c r="AP273" s="217">
        <f ca="1">IF(ISNA(VLOOKUP($AM273,'DATOS | DATA'!$AM$27:$AP$22000,4,FALSE)),NA(),VLOOKUP($AM273,'DATOS | DATA'!$AM$27:$AP$22000,4,FALSE))</f>
        <v>183.59582641407087</v>
      </c>
      <c r="AR273" s="63">
        <f t="shared" ca="1" si="55"/>
        <v>45766</v>
      </c>
      <c r="AS273" s="217">
        <f ca="1">IF(ISNA(VLOOKUP($AR273,'DATOS | DATA'!$AR$27:$AT$22000,2,FALSE)),NA(),VLOOKUP($AR273,'DATOS | DATA'!$AR$27:$AT$22000,2,FALSE))</f>
        <v>183.96223913447005</v>
      </c>
      <c r="AT273" s="217">
        <f ca="1">IF(ISNA(VLOOKUP($AR273,'DATOS | DATA'!$AR$27:$AT$22000,3,FALSE)),NA(),VLOOKUP($AR273,'DATOS | DATA'!$AR$27:$AT$22000,3,FALSE))</f>
        <v>73.244103849934362</v>
      </c>
      <c r="AV273" s="63">
        <f t="shared" ca="1" si="45"/>
        <v>45766</v>
      </c>
      <c r="AW273" s="211">
        <f ca="1">IF(ISNA(VLOOKUP(AV273,'DATOS | DATA'!$AV$27:$AW$21786,2,FALSE)),NA(),VLOOKUP(AV273,'DATOS | DATA'!$AV$27:$AW$21786,2,FALSE))</f>
        <v>46986.371385999999</v>
      </c>
      <c r="AY273" s="71">
        <f t="shared" ca="1" si="46"/>
        <v>45766</v>
      </c>
      <c r="AZ273" s="220" t="e">
        <f ca="1">IF(ISNA(VLOOKUP($AY273,'DATOS | DATA'!$AY$27:$BE$22000,2,FALSE)),NA(),VLOOKUP($AY273,'DATOS | DATA'!$AY$27:$BE$22000,2,FALSE))</f>
        <v>#N/A</v>
      </c>
      <c r="BA273" s="220" t="e">
        <f ca="1">IF(ISNA(VLOOKUP($AY273,'DATOS | DATA'!$AY$27:$BE$22000,3,FALSE)),NA(),VLOOKUP($AY273,'DATOS | DATA'!$AY$27:$BE$22000,3,FALSE))</f>
        <v>#N/A</v>
      </c>
      <c r="BB273" s="220" t="e">
        <f ca="1">IF(ISNA(VLOOKUP($AY273,'DATOS | DATA'!$AY$27:$BE$22000,4,FALSE)),NA(),VLOOKUP($AY273,'DATOS | DATA'!$AY$27:$BE$22000,4,FALSE))</f>
        <v>#N/A</v>
      </c>
      <c r="BC273" s="220" t="e">
        <f ca="1">IF(ISNA(VLOOKUP($AY273,'DATOS | DATA'!$AY$27:$BE$22000,5,FALSE)),NA(),VLOOKUP($AY273,'DATOS | DATA'!$AY$27:$BE$22000,5,FALSE))</f>
        <v>#N/A</v>
      </c>
      <c r="BD273" s="220" t="e">
        <f ca="1">IF(ISNA(VLOOKUP($AY273,'DATOS | DATA'!$AY$27:$BE$22000,6,FALSE)),NA(),VLOOKUP($AY273,'DATOS | DATA'!$AY$27:$BE$22000,6,FALSE))</f>
        <v>#N/A</v>
      </c>
      <c r="BE273" s="220" t="e">
        <f ca="1">IF(ISNA(VLOOKUP($AY273,'DATOS | DATA'!$AY$27:$BE$22000,7,FALSE)),NA(),VLOOKUP($AY273,'DATOS | DATA'!$AY$27:$BE$22000,7,FALSE))</f>
        <v>#N/A</v>
      </c>
    </row>
    <row r="274" spans="4:57">
      <c r="D274" s="63">
        <f t="shared" ca="1" si="48"/>
        <v>45767</v>
      </c>
      <c r="E274" s="211">
        <f ca="1">IF(ISNA(VLOOKUP($D274,'DATOS | DATA'!$D$27:$G$22000,2,FALSE)),NA(),VLOOKUP($D274,'DATOS | DATA'!$D$27:$G$22000,2,FALSE))</f>
        <v>11605.436</v>
      </c>
      <c r="F274" s="211">
        <f ca="1">IF(ISNA(VLOOKUP($D274,'DATOS | DATA'!$D$27:$G$22000,3,FALSE)),NA(),VLOOKUP($D274,'DATOS | DATA'!$D$27:$G$22000,3,FALSE))</f>
        <v>21825.457999999999</v>
      </c>
      <c r="G274" s="211">
        <f ca="1">IF(ISNA(VLOOKUP($D274,'DATOS | DATA'!$D$27:$G$22000,4,FALSE)),NA(),VLOOKUP($D274,'DATOS | DATA'!$D$27:$G$22000,4,FALSE))</f>
        <v>33430.894</v>
      </c>
      <c r="I274" s="63">
        <f t="shared" ca="1" si="56"/>
        <v>45767</v>
      </c>
      <c r="J274" s="68" t="e">
        <f ca="1">IF(ISNA(VLOOKUP($I274,'DATOS | DATA'!$I$232:$K$21999,2,FALSE)),NA(),IF(VLOOKUP($I274,'DATOS | DATA'!$I$232:$K$21999,2,FALSE)="s/o",NA(),VLOOKUP($I274,'DATOS | DATA'!$I$232:$K$21999,2,FALSE)))</f>
        <v>#N/A</v>
      </c>
      <c r="K274" s="68" t="e">
        <f ca="1">IF(ISNA(VLOOKUP($I274,'DATOS | DATA'!$I$232:$K$21999,3,FALSE)),NA(),IF(VLOOKUP($I274,'DATOS | DATA'!$I$232:$K$21999,3,FALSE)="s/o",NA(),VLOOKUP($I274,'DATOS | DATA'!$I$232:$K$21999,3,FALSE)))</f>
        <v>#N/A</v>
      </c>
      <c r="M274" s="63">
        <f t="shared" ca="1" si="47"/>
        <v>45767</v>
      </c>
      <c r="N274" s="211">
        <f ca="1">IF(ISNA(VLOOKUP($M274,'DATOS | DATA'!$M$27:$O$22000,2,FALSE)),NA(),VLOOKUP($M274,'DATOS | DATA'!$M$27:$O$22000,2,FALSE))</f>
        <v>38616</v>
      </c>
      <c r="O274" s="217">
        <f ca="1">IF(ISNA(VLOOKUP($M274,'DATOS | DATA'!$M$27:$O$22000,3,FALSE)),NA(),VLOOKUP($M274,'DATOS | DATA'!$M$27:$O$22000,3,FALSE))</f>
        <v>1172.8333</v>
      </c>
      <c r="Q274" s="63">
        <f t="shared" ca="1" si="49"/>
        <v>45767</v>
      </c>
      <c r="R274" s="210">
        <f ca="1">IF(ISNA(VLOOKUP($Q274,'DATOS | DATA'!$Q$27:$S$22000,2,FALSE)),NA(),VLOOKUP($Q274,'DATOS | DATA'!$Q$27:$S$22000,2,FALSE))</f>
        <v>172.50224831706126</v>
      </c>
      <c r="S274" s="210">
        <f ca="1">IF(ISNA(VLOOKUP($Q274,'DATOS | DATA'!$Q$27:$S$22000,3,FALSE)),NA(),VLOOKUP($Q274,'DATOS | DATA'!$Q$27:$S$22000,3,FALSE))</f>
        <v>91.178065019789329</v>
      </c>
      <c r="T274" s="57"/>
      <c r="U274" s="63">
        <f t="shared" ca="1" si="50"/>
        <v>45767</v>
      </c>
      <c r="V274" s="217">
        <f ca="1">IF(ISNA(VLOOKUP(U274,'DATOS | DATA'!$U$210:$V$22000,2,FALSE)),NA(),VLOOKUP(U274,'DATOS | DATA'!$U$210:$V$22000,2,FALSE))</f>
        <v>43.776238951636316</v>
      </c>
      <c r="X274" s="63">
        <f t="shared" ca="1" si="51"/>
        <v>45767</v>
      </c>
      <c r="Y274" s="210" t="e">
        <f ca="1">IF(ISNA(VLOOKUP($X274,'DATOS | DATA'!$X$27:$AA$22000,2,FALSE)),NA(),VLOOKUP($X274,'DATOS | DATA'!$X$27:$AA$22000,2,FALSE))</f>
        <v>#N/A</v>
      </c>
      <c r="Z274" s="210" t="e">
        <f ca="1">IF(ISNA(VLOOKUP($X274,'DATOS | DATA'!$X$27:$AA$22000,3,FALSE)),NA(),VLOOKUP($X274,'DATOS | DATA'!$X$27:$AA$22000,3,FALSE))</f>
        <v>#N/A</v>
      </c>
      <c r="AA274" s="210" t="e">
        <f ca="1">IF(ISNA(VLOOKUP($X274,'DATOS | DATA'!$X$27:$AA$22000,4,FALSE)),NA(),VLOOKUP($X274,'DATOS | DATA'!$X$27:$AA$22000,4,FALSE))</f>
        <v>#N/A</v>
      </c>
      <c r="AB274" s="210" t="e">
        <f ca="1">IF(ISNA(VLOOKUP($X274,'DATOS | DATA'!$X$27:$AB$22000,5,FALSE)),NA(),VLOOKUP($X274,'DATOS | DATA'!$X$27:$AB$22000,5,FALSE))</f>
        <v>#N/A</v>
      </c>
      <c r="AD274" s="63">
        <f t="shared" ca="1" si="52"/>
        <v>45767</v>
      </c>
      <c r="AE274" s="210" t="e">
        <f ca="1">IF(ISNA(VLOOKUP($AD274,'DATOS | DATA'!$AD$27:$AF$22000,2,FALSE)),NA(),VLOOKUP($AD274,'DATOS | DATA'!$AD$27:$AF$22000,2,FALSE))</f>
        <v>#N/A</v>
      </c>
      <c r="AF274" s="210" t="e">
        <f ca="1">IF(ISNA(VLOOKUP($AD274,'DATOS | DATA'!$AD$27:$AF$22000,3,FALSE)),NA(),VLOOKUP($AD274,'DATOS | DATA'!$AD$27:$AF$22000,3,FALSE))</f>
        <v>#N/A</v>
      </c>
      <c r="AH274" s="63">
        <f t="shared" ca="1" si="53"/>
        <v>45767</v>
      </c>
      <c r="AI274" s="210">
        <f ca="1">IF(ISNA(VLOOKUP($AH274,'DATOS | DATA'!$AH$27:$AK$22000,2,FALSE)),NA(),VLOOKUP($AH274,'DATOS | DATA'!$AH$27:$AK$22000,2,FALSE))</f>
        <v>100.43546109802755</v>
      </c>
      <c r="AJ274" s="210">
        <f ca="1">IF(ISNA(VLOOKUP($AH274,'DATOS | DATA'!$AH$27:$AK$22000,3,FALSE)),NA(),VLOOKUP($AH274,'DATOS | DATA'!$AH$27:$AK$22000,3,FALSE))</f>
        <v>84.990657003633046</v>
      </c>
      <c r="AK274" s="210">
        <f ca="1">IF(ISNA(VLOOKUP($AH274,'DATOS | DATA'!$AH$27:$AK$22000,4,FALSE)),NA(),VLOOKUP($AH274,'DATOS | DATA'!$AH$27:$AK$22000,4,FALSE))</f>
        <v>70.324087554785081</v>
      </c>
      <c r="AM274" s="63">
        <f t="shared" ca="1" si="54"/>
        <v>45767</v>
      </c>
      <c r="AN274" s="217">
        <f ca="1">IF(ISNA(VLOOKUP($AM274,'DATOS | DATA'!$AM$27:$AP$22000,2,FALSE)),NA(),VLOOKUP($AM274,'DATOS | DATA'!$AM$27:$AP$22000,2,FALSE))</f>
        <v>226.1055229089593</v>
      </c>
      <c r="AO274" s="217">
        <f ca="1">IF(ISNA(VLOOKUP($AM274,'DATOS | DATA'!$AM$27:$AP$22000,3,FALSE)),NA(),VLOOKUP($AM274,'DATOS | DATA'!$AM$27:$AP$22000,3,FALSE))</f>
        <v>249.22359331067113</v>
      </c>
      <c r="AP274" s="217">
        <f ca="1">IF(ISNA(VLOOKUP($AM274,'DATOS | DATA'!$AM$27:$AP$22000,4,FALSE)),NA(),VLOOKUP($AM274,'DATOS | DATA'!$AM$27:$AP$22000,4,FALSE))</f>
        <v>183.42519176726663</v>
      </c>
      <c r="AR274" s="63">
        <f t="shared" ca="1" si="55"/>
        <v>45767</v>
      </c>
      <c r="AS274" s="217">
        <f ca="1">IF(ISNA(VLOOKUP($AR274,'DATOS | DATA'!$AR$27:$AT$22000,2,FALSE)),NA(),VLOOKUP($AR274,'DATOS | DATA'!$AR$27:$AT$22000,2,FALSE))</f>
        <v>182.28508144524943</v>
      </c>
      <c r="AT274" s="217">
        <f ca="1">IF(ISNA(VLOOKUP($AR274,'DATOS | DATA'!$AR$27:$AT$22000,3,FALSE)),NA(),VLOOKUP($AR274,'DATOS | DATA'!$AR$27:$AT$22000,3,FALSE))</f>
        <v>73.156479227189507</v>
      </c>
      <c r="AV274" s="63">
        <f t="shared" ca="1" si="45"/>
        <v>45767</v>
      </c>
      <c r="AW274" s="211">
        <f ca="1">IF(ISNA(VLOOKUP(AV274,'DATOS | DATA'!$AV$27:$AW$21786,2,FALSE)),NA(),VLOOKUP(AV274,'DATOS | DATA'!$AV$27:$AW$21786,2,FALSE))</f>
        <v>46986.371385999999</v>
      </c>
      <c r="AY274" s="71">
        <f t="shared" ca="1" si="46"/>
        <v>45767</v>
      </c>
      <c r="AZ274" s="220" t="e">
        <f ca="1">IF(ISNA(VLOOKUP($AY274,'DATOS | DATA'!$AY$27:$BE$22000,2,FALSE)),NA(),VLOOKUP($AY274,'DATOS | DATA'!$AY$27:$BE$22000,2,FALSE))</f>
        <v>#N/A</v>
      </c>
      <c r="BA274" s="220" t="e">
        <f ca="1">IF(ISNA(VLOOKUP($AY274,'DATOS | DATA'!$AY$27:$BE$22000,3,FALSE)),NA(),VLOOKUP($AY274,'DATOS | DATA'!$AY$27:$BE$22000,3,FALSE))</f>
        <v>#N/A</v>
      </c>
      <c r="BB274" s="220" t="e">
        <f ca="1">IF(ISNA(VLOOKUP($AY274,'DATOS | DATA'!$AY$27:$BE$22000,4,FALSE)),NA(),VLOOKUP($AY274,'DATOS | DATA'!$AY$27:$BE$22000,4,FALSE))</f>
        <v>#N/A</v>
      </c>
      <c r="BC274" s="220" t="e">
        <f ca="1">IF(ISNA(VLOOKUP($AY274,'DATOS | DATA'!$AY$27:$BE$22000,5,FALSE)),NA(),VLOOKUP($AY274,'DATOS | DATA'!$AY$27:$BE$22000,5,FALSE))</f>
        <v>#N/A</v>
      </c>
      <c r="BD274" s="220" t="e">
        <f ca="1">IF(ISNA(VLOOKUP($AY274,'DATOS | DATA'!$AY$27:$BE$22000,6,FALSE)),NA(),VLOOKUP($AY274,'DATOS | DATA'!$AY$27:$BE$22000,6,FALSE))</f>
        <v>#N/A</v>
      </c>
      <c r="BE274" s="220" t="e">
        <f ca="1">IF(ISNA(VLOOKUP($AY274,'DATOS | DATA'!$AY$27:$BE$22000,7,FALSE)),NA(),VLOOKUP($AY274,'DATOS | DATA'!$AY$27:$BE$22000,7,FALSE))</f>
        <v>#N/A</v>
      </c>
    </row>
    <row r="275" spans="4:57">
      <c r="D275" s="63">
        <f t="shared" ca="1" si="48"/>
        <v>45768</v>
      </c>
      <c r="E275" s="211">
        <f ca="1">IF(ISNA(VLOOKUP($D275,'DATOS | DATA'!$D$27:$G$22000,2,FALSE)),NA(),VLOOKUP($D275,'DATOS | DATA'!$D$27:$G$22000,2,FALSE))</f>
        <v>9732.1990000000005</v>
      </c>
      <c r="F275" s="211">
        <f ca="1">IF(ISNA(VLOOKUP($D275,'DATOS | DATA'!$D$27:$G$22000,3,FALSE)),NA(),VLOOKUP($D275,'DATOS | DATA'!$D$27:$G$22000,3,FALSE))</f>
        <v>21807.819</v>
      </c>
      <c r="G275" s="211">
        <f ca="1">IF(ISNA(VLOOKUP($D275,'DATOS | DATA'!$D$27:$G$22000,4,FALSE)),NA(),VLOOKUP($D275,'DATOS | DATA'!$D$27:$G$22000,4,FALSE))</f>
        <v>31540.018</v>
      </c>
      <c r="I275" s="63">
        <f t="shared" ca="1" si="56"/>
        <v>45768</v>
      </c>
      <c r="J275" s="68">
        <f ca="1">IF(ISNA(VLOOKUP($I275,'DATOS | DATA'!$I$232:$K$21999,2,FALSE)),NA(),IF(VLOOKUP($I275,'DATOS | DATA'!$I$232:$K$21999,2,FALSE)="s/o",NA(),VLOOKUP($I275,'DATOS | DATA'!$I$232:$K$21999,2,FALSE)))</f>
        <v>32.75</v>
      </c>
      <c r="K275" s="68">
        <f ca="1">IF(ISNA(VLOOKUP($I275,'DATOS | DATA'!$I$232:$K$21999,3,FALSE)),NA(),IF(VLOOKUP($I275,'DATOS | DATA'!$I$232:$K$21999,3,FALSE)="s/o",NA(),VLOOKUP($I275,'DATOS | DATA'!$I$232:$K$21999,3,FALSE)))</f>
        <v>34.1</v>
      </c>
      <c r="M275" s="63">
        <f t="shared" ca="1" si="47"/>
        <v>45768</v>
      </c>
      <c r="N275" s="211">
        <f ca="1">IF(ISNA(VLOOKUP($M275,'DATOS | DATA'!$M$27:$O$22000,2,FALSE)),NA(),VLOOKUP($M275,'DATOS | DATA'!$M$27:$O$22000,2,FALSE))</f>
        <v>38791</v>
      </c>
      <c r="O275" s="217">
        <f ca="1">IF(ISNA(VLOOKUP($M275,'DATOS | DATA'!$M$27:$O$22000,3,FALSE)),NA(),VLOOKUP($M275,'DATOS | DATA'!$M$27:$O$22000,3,FALSE))</f>
        <v>1070.4167</v>
      </c>
      <c r="Q275" s="63">
        <f t="shared" ca="1" si="49"/>
        <v>45768</v>
      </c>
      <c r="R275" s="210">
        <f ca="1">IF(ISNA(VLOOKUP($Q275,'DATOS | DATA'!$Q$27:$S$22000,2,FALSE)),NA(),VLOOKUP($Q275,'DATOS | DATA'!$Q$27:$S$22000,2,FALSE))</f>
        <v>171.50692473704413</v>
      </c>
      <c r="S275" s="210">
        <f ca="1">IF(ISNA(VLOOKUP($Q275,'DATOS | DATA'!$Q$27:$S$22000,3,FALSE)),NA(),VLOOKUP($Q275,'DATOS | DATA'!$Q$27:$S$22000,3,FALSE))</f>
        <v>91.745209465918649</v>
      </c>
      <c r="T275" s="57"/>
      <c r="U275" s="63">
        <f t="shared" ca="1" si="50"/>
        <v>45768</v>
      </c>
      <c r="V275" s="217">
        <f ca="1">IF(ISNA(VLOOKUP(U275,'DATOS | DATA'!$U$210:$V$22000,2,FALSE)),NA(),VLOOKUP(U275,'DATOS | DATA'!$U$210:$V$22000,2,FALSE))</f>
        <v>45.528804495979969</v>
      </c>
      <c r="X275" s="63">
        <f t="shared" ca="1" si="51"/>
        <v>45768</v>
      </c>
      <c r="Y275" s="210">
        <f ca="1">IF(ISNA(VLOOKUP($X275,'DATOS | DATA'!$X$27:$AA$22000,2,FALSE)),NA(),VLOOKUP($X275,'DATOS | DATA'!$X$27:$AA$22000,2,FALSE))</f>
        <v>35</v>
      </c>
      <c r="Z275" s="210">
        <f ca="1">IF(ISNA(VLOOKUP($X275,'DATOS | DATA'!$X$27:$AA$22000,3,FALSE)),NA(),VLOOKUP($X275,'DATOS | DATA'!$X$27:$AA$22000,3,FALSE))</f>
        <v>31.78</v>
      </c>
      <c r="AA275" s="210">
        <f ca="1">IF(ISNA(VLOOKUP($X275,'DATOS | DATA'!$X$27:$AA$22000,4,FALSE)),NA(),VLOOKUP($X275,'DATOS | DATA'!$X$27:$AA$22000,4,FALSE))</f>
        <v>35.6875</v>
      </c>
      <c r="AB275" s="210">
        <f ca="1">IF(ISNA(VLOOKUP($X275,'DATOS | DATA'!$X$27:$AB$22000,5,FALSE)),NA(),VLOOKUP($X275,'DATOS | DATA'!$X$27:$AB$22000,5,FALSE))</f>
        <v>36.5</v>
      </c>
      <c r="AD275" s="63">
        <f t="shared" ca="1" si="52"/>
        <v>45768</v>
      </c>
      <c r="AE275" s="210">
        <f ca="1">IF(ISNA(VLOOKUP($AD275,'DATOS | DATA'!$AD$27:$AF$22000,2,FALSE)),NA(),VLOOKUP($AD275,'DATOS | DATA'!$AD$27:$AF$22000,2,FALSE))</f>
        <v>45.04</v>
      </c>
      <c r="AF275" s="210">
        <f ca="1">IF(ISNA(VLOOKUP($AD275,'DATOS | DATA'!$AD$27:$AF$22000,3,FALSE)),NA(),VLOOKUP($AD275,'DATOS | DATA'!$AD$27:$AF$22000,3,FALSE))</f>
        <v>74.61</v>
      </c>
      <c r="AH275" s="63">
        <f t="shared" ca="1" si="53"/>
        <v>45768</v>
      </c>
      <c r="AI275" s="210">
        <f ca="1">IF(ISNA(VLOOKUP($AH275,'DATOS | DATA'!$AH$27:$AK$22000,2,FALSE)),NA(),VLOOKUP($AH275,'DATOS | DATA'!$AH$27:$AK$22000,2,FALSE))</f>
        <v>99.141002565966986</v>
      </c>
      <c r="AJ275" s="210">
        <f ca="1">IF(ISNA(VLOOKUP($AH275,'DATOS | DATA'!$AH$27:$AK$22000,3,FALSE)),NA(),VLOOKUP($AH275,'DATOS | DATA'!$AH$27:$AK$22000,3,FALSE))</f>
        <v>84.824306615124428</v>
      </c>
      <c r="AK275" s="210">
        <f ca="1">IF(ISNA(VLOOKUP($AH275,'DATOS | DATA'!$AH$27:$AK$22000,4,FALSE)),NA(),VLOOKUP($AH275,'DATOS | DATA'!$AH$27:$AK$22000,4,FALSE))</f>
        <v>71.112197650882564</v>
      </c>
      <c r="AM275" s="63">
        <f t="shared" ca="1" si="54"/>
        <v>45768</v>
      </c>
      <c r="AN275" s="217">
        <f ca="1">IF(ISNA(VLOOKUP($AM275,'DATOS | DATA'!$AM$27:$AP$22000,2,FALSE)),NA(),VLOOKUP($AM275,'DATOS | DATA'!$AM$27:$AP$22000,2,FALSE))</f>
        <v>226.17338599099105</v>
      </c>
      <c r="AO275" s="217">
        <f ca="1">IF(ISNA(VLOOKUP($AM275,'DATOS | DATA'!$AM$27:$AP$22000,3,FALSE)),NA(),VLOOKUP($AM275,'DATOS | DATA'!$AM$27:$AP$22000,3,FALSE))</f>
        <v>249.2728051090856</v>
      </c>
      <c r="AP275" s="217">
        <f ca="1">IF(ISNA(VLOOKUP($AM275,'DATOS | DATA'!$AM$27:$AP$22000,4,FALSE)),NA(),VLOOKUP($AM275,'DATOS | DATA'!$AM$27:$AP$22000,4,FALSE))</f>
        <v>183.3224894673433</v>
      </c>
      <c r="AR275" s="63">
        <f t="shared" ca="1" si="55"/>
        <v>45768</v>
      </c>
      <c r="AS275" s="217">
        <f ca="1">IF(ISNA(VLOOKUP($AR275,'DATOS | DATA'!$AR$27:$AT$22000,2,FALSE)),NA(),VLOOKUP($AR275,'DATOS | DATA'!$AR$27:$AT$22000,2,FALSE))</f>
        <v>180.79589200107557</v>
      </c>
      <c r="AT275" s="217">
        <f ca="1">IF(ISNA(VLOOKUP($AR275,'DATOS | DATA'!$AR$27:$AT$22000,3,FALSE)),NA(),VLOOKUP($AR275,'DATOS | DATA'!$AR$27:$AT$22000,3,FALSE))</f>
        <v>73.076998405740895</v>
      </c>
      <c r="AV275" s="63">
        <f t="shared" ca="1" si="45"/>
        <v>45768</v>
      </c>
      <c r="AW275" s="211">
        <f ca="1">IF(ISNA(VLOOKUP(AV275,'DATOS | DATA'!$AV$27:$AW$21786,2,FALSE)),NA(),VLOOKUP(AV275,'DATOS | DATA'!$AV$27:$AW$21786,2,FALSE))</f>
        <v>46496.340280000004</v>
      </c>
      <c r="AY275" s="71">
        <f t="shared" ca="1" si="46"/>
        <v>45768</v>
      </c>
      <c r="AZ275" s="220">
        <f ca="1">IF(ISNA(VLOOKUP($AY275,'DATOS | DATA'!$AY$27:$BE$22000,2,FALSE)),NA(),VLOOKUP($AY275,'DATOS | DATA'!$AY$27:$BE$22000,2,FALSE))</f>
        <v>-2101.7174924999995</v>
      </c>
      <c r="BA275" s="220">
        <f ca="1">IF(ISNA(VLOOKUP($AY275,'DATOS | DATA'!$AY$27:$BE$22000,3,FALSE)),NA(),VLOOKUP($AY275,'DATOS | DATA'!$AY$27:$BE$22000,3,FALSE))</f>
        <v>2105.9238991081493</v>
      </c>
      <c r="BB275" s="220">
        <f ca="1">IF(ISNA(VLOOKUP($AY275,'DATOS | DATA'!$AY$27:$BE$22000,4,FALSE)),NA(),VLOOKUP($AY275,'DATOS | DATA'!$AY$27:$BE$22000,4,FALSE))</f>
        <v>8.7202756803458209E-3</v>
      </c>
      <c r="BC275" s="220">
        <f ca="1">IF(ISNA(VLOOKUP($AY275,'DATOS | DATA'!$AY$27:$BE$22000,5,FALSE)),NA(),VLOOKUP($AY275,'DATOS | DATA'!$AY$27:$BE$22000,5,FALSE))</f>
        <v>1231.7312866438306</v>
      </c>
      <c r="BD275" s="220">
        <f ca="1">IF(ISNA(VLOOKUP($AY275,'DATOS | DATA'!$AY$27:$BE$22000,6,FALSE)),NA(),VLOOKUP($AY275,'DATOS | DATA'!$AY$27:$BE$22000,6,FALSE))</f>
        <v>419.01542234756801</v>
      </c>
      <c r="BE275" s="220">
        <f ca="1">IF(ISNA(VLOOKUP($AY275,'DATOS | DATA'!$AY$27:$BE$22000,7,FALSE)),NA(),VLOOKUP($AY275,'DATOS | DATA'!$AY$27:$BE$22000,7,FALSE))</f>
        <v>1654.961835875228</v>
      </c>
    </row>
    <row r="276" spans="4:57">
      <c r="D276" s="63">
        <f t="shared" ca="1" si="48"/>
        <v>45769</v>
      </c>
      <c r="E276" s="211">
        <f ca="1">IF(ISNA(VLOOKUP($D276,'DATOS | DATA'!$D$27:$G$22000,2,FALSE)),NA(),VLOOKUP($D276,'DATOS | DATA'!$D$27:$G$22000,2,FALSE))</f>
        <v>8790.9120000000003</v>
      </c>
      <c r="F276" s="211">
        <f ca="1">IF(ISNA(VLOOKUP($D276,'DATOS | DATA'!$D$27:$G$22000,3,FALSE)),NA(),VLOOKUP($D276,'DATOS | DATA'!$D$27:$G$22000,3,FALSE))</f>
        <v>21744.394</v>
      </c>
      <c r="G276" s="211">
        <f ca="1">IF(ISNA(VLOOKUP($D276,'DATOS | DATA'!$D$27:$G$22000,4,FALSE)),NA(),VLOOKUP($D276,'DATOS | DATA'!$D$27:$G$22000,4,FALSE))</f>
        <v>30535.306</v>
      </c>
      <c r="I276" s="63">
        <f t="shared" ca="1" si="56"/>
        <v>45769</v>
      </c>
      <c r="J276" s="68">
        <f ca="1">IF(ISNA(VLOOKUP($I276,'DATOS | DATA'!$I$232:$K$21999,2,FALSE)),NA(),IF(VLOOKUP($I276,'DATOS | DATA'!$I$232:$K$21999,2,FALSE)="s/o",NA(),VLOOKUP($I276,'DATOS | DATA'!$I$232:$K$21999,2,FALSE)))</f>
        <v>32.92</v>
      </c>
      <c r="K276" s="68">
        <f ca="1">IF(ISNA(VLOOKUP($I276,'DATOS | DATA'!$I$232:$K$21999,3,FALSE)),NA(),IF(VLOOKUP($I276,'DATOS | DATA'!$I$232:$K$21999,3,FALSE)="s/o",NA(),VLOOKUP($I276,'DATOS | DATA'!$I$232:$K$21999,3,FALSE)))</f>
        <v>32.72</v>
      </c>
      <c r="M276" s="63">
        <f t="shared" ca="1" si="47"/>
        <v>45769</v>
      </c>
      <c r="N276" s="211">
        <f ca="1">IF(ISNA(VLOOKUP($M276,'DATOS | DATA'!$M$27:$O$22000,2,FALSE)),NA(),VLOOKUP($M276,'DATOS | DATA'!$M$27:$O$22000,2,FALSE))</f>
        <v>38814</v>
      </c>
      <c r="O276" s="217">
        <f ca="1">IF(ISNA(VLOOKUP($M276,'DATOS | DATA'!$M$27:$O$22000,3,FALSE)),NA(),VLOOKUP($M276,'DATOS | DATA'!$M$27:$O$22000,3,FALSE))</f>
        <v>1093.3333</v>
      </c>
      <c r="Q276" s="63">
        <f t="shared" ca="1" si="49"/>
        <v>45769</v>
      </c>
      <c r="R276" s="210">
        <f ca="1">IF(ISNA(VLOOKUP($Q276,'DATOS | DATA'!$Q$27:$S$22000,2,FALSE)),NA(),VLOOKUP($Q276,'DATOS | DATA'!$Q$27:$S$22000,2,FALSE))</f>
        <v>170.22914704977188</v>
      </c>
      <c r="S276" s="210">
        <f ca="1">IF(ISNA(VLOOKUP($Q276,'DATOS | DATA'!$Q$27:$S$22000,3,FALSE)),NA(),VLOOKUP($Q276,'DATOS | DATA'!$Q$27:$S$22000,3,FALSE))</f>
        <v>92.287682805760653</v>
      </c>
      <c r="T276" s="57"/>
      <c r="U276" s="63">
        <f t="shared" ca="1" si="50"/>
        <v>45769</v>
      </c>
      <c r="V276" s="217">
        <f ca="1">IF(ISNA(VLOOKUP(U276,'DATOS | DATA'!$U$210:$V$22000,2,FALSE)),NA(),VLOOKUP(U276,'DATOS | DATA'!$U$210:$V$22000,2,FALSE))</f>
        <v>44.835256312079999</v>
      </c>
      <c r="X276" s="63">
        <f t="shared" ca="1" si="51"/>
        <v>45769</v>
      </c>
      <c r="Y276" s="210">
        <f ca="1">IF(ISNA(VLOOKUP($X276,'DATOS | DATA'!$X$27:$AA$22000,2,FALSE)),NA(),VLOOKUP($X276,'DATOS | DATA'!$X$27:$AA$22000,2,FALSE))</f>
        <v>34.5</v>
      </c>
      <c r="Z276" s="210">
        <f ca="1">IF(ISNA(VLOOKUP($X276,'DATOS | DATA'!$X$27:$AA$22000,3,FALSE)),NA(),VLOOKUP($X276,'DATOS | DATA'!$X$27:$AA$22000,3,FALSE))</f>
        <v>33.43</v>
      </c>
      <c r="AA276" s="210">
        <f ca="1">IF(ISNA(VLOOKUP($X276,'DATOS | DATA'!$X$27:$AA$22000,4,FALSE)),NA(),VLOOKUP($X276,'DATOS | DATA'!$X$27:$AA$22000,4,FALSE))</f>
        <v>35</v>
      </c>
      <c r="AB276" s="210">
        <f ca="1">IF(ISNA(VLOOKUP($X276,'DATOS | DATA'!$X$27:$AB$22000,5,FALSE)),NA(),VLOOKUP($X276,'DATOS | DATA'!$X$27:$AB$22000,5,FALSE))</f>
        <v>35.6875</v>
      </c>
      <c r="AD276" s="63">
        <f t="shared" ca="1" si="52"/>
        <v>45769</v>
      </c>
      <c r="AE276" s="210">
        <f ca="1">IF(ISNA(VLOOKUP($AD276,'DATOS | DATA'!$AD$27:$AF$22000,2,FALSE)),NA(),VLOOKUP($AD276,'DATOS | DATA'!$AD$27:$AF$22000,2,FALSE))</f>
        <v>41.67</v>
      </c>
      <c r="AF276" s="210">
        <f ca="1">IF(ISNA(VLOOKUP($AD276,'DATOS | DATA'!$AD$27:$AF$22000,3,FALSE)),NA(),VLOOKUP($AD276,'DATOS | DATA'!$AD$27:$AF$22000,3,FALSE))</f>
        <v>70.510000000000005</v>
      </c>
      <c r="AH276" s="63">
        <f t="shared" ca="1" si="53"/>
        <v>45769</v>
      </c>
      <c r="AI276" s="210">
        <f ca="1">IF(ISNA(VLOOKUP($AH276,'DATOS | DATA'!$AH$27:$AK$22000,2,FALSE)),NA(),VLOOKUP($AH276,'DATOS | DATA'!$AH$27:$AK$22000,2,FALSE))</f>
        <v>97.94016262633545</v>
      </c>
      <c r="AJ276" s="210">
        <f ca="1">IF(ISNA(VLOOKUP($AH276,'DATOS | DATA'!$AH$27:$AK$22000,3,FALSE)),NA(),VLOOKUP($AH276,'DATOS | DATA'!$AH$27:$AK$22000,3,FALSE))</f>
        <v>84.701573853053063</v>
      </c>
      <c r="AK276" s="210">
        <f ca="1">IF(ISNA(VLOOKUP($AH276,'DATOS | DATA'!$AH$27:$AK$22000,4,FALSE)),NA(),VLOOKUP($AH276,'DATOS | DATA'!$AH$27:$AK$22000,4,FALSE))</f>
        <v>71.910410715351716</v>
      </c>
      <c r="AM276" s="63">
        <f t="shared" ca="1" si="54"/>
        <v>45769</v>
      </c>
      <c r="AN276" s="217">
        <f ca="1">IF(ISNA(VLOOKUP($AM276,'DATOS | DATA'!$AM$27:$AP$22000,2,FALSE)),NA(),VLOOKUP($AM276,'DATOS | DATA'!$AM$27:$AP$22000,2,FALSE))</f>
        <v>226.26381796607373</v>
      </c>
      <c r="AO276" s="217">
        <f ca="1">IF(ISNA(VLOOKUP($AM276,'DATOS | DATA'!$AM$27:$AP$22000,3,FALSE)),NA(),VLOOKUP($AM276,'DATOS | DATA'!$AM$27:$AP$22000,3,FALSE))</f>
        <v>249.36339384829824</v>
      </c>
      <c r="AP276" s="217">
        <f ca="1">IF(ISNA(VLOOKUP($AM276,'DATOS | DATA'!$AM$27:$AP$22000,4,FALSE)),NA(),VLOOKUP($AM276,'DATOS | DATA'!$AM$27:$AP$22000,4,FALSE))</f>
        <v>183.19428987278482</v>
      </c>
      <c r="AR276" s="63">
        <f t="shared" ca="1" si="55"/>
        <v>45769</v>
      </c>
      <c r="AS276" s="217">
        <f ca="1">IF(ISNA(VLOOKUP($AR276,'DATOS | DATA'!$AR$27:$AT$22000,2,FALSE)),NA(),VLOOKUP($AR276,'DATOS | DATA'!$AR$27:$AT$22000,2,FALSE))</f>
        <v>179.29199037200837</v>
      </c>
      <c r="AT276" s="217">
        <f ca="1">IF(ISNA(VLOOKUP($AR276,'DATOS | DATA'!$AR$27:$AT$22000,3,FALSE)),NA(),VLOOKUP($AR276,'DATOS | DATA'!$AR$27:$AT$22000,3,FALSE))</f>
        <v>73.000962637156235</v>
      </c>
      <c r="AV276" s="63">
        <f t="shared" ca="1" si="45"/>
        <v>45769</v>
      </c>
      <c r="AW276" s="211">
        <f ca="1">IF(ISNA(VLOOKUP(AV276,'DATOS | DATA'!$AV$27:$AW$21786,2,FALSE)),NA(),VLOOKUP(AV276,'DATOS | DATA'!$AV$27:$AW$21786,2,FALSE))</f>
        <v>46100.254740000004</v>
      </c>
      <c r="AY276" s="71">
        <f t="shared" ca="1" si="46"/>
        <v>45769</v>
      </c>
      <c r="AZ276" s="220">
        <f ca="1">IF(ISNA(VLOOKUP($AY276,'DATOS | DATA'!$AY$27:$BE$22000,2,FALSE)),NA(),VLOOKUP($AY276,'DATOS | DATA'!$AY$27:$BE$22000,2,FALSE))</f>
        <v>-1872.2706174999998</v>
      </c>
      <c r="BA276" s="220">
        <f ca="1">IF(ISNA(VLOOKUP($AY276,'DATOS | DATA'!$AY$27:$BE$22000,3,FALSE)),NA(),VLOOKUP($AY276,'DATOS | DATA'!$AY$27:$BE$22000,3,FALSE))</f>
        <v>2101.7606090985096</v>
      </c>
      <c r="BB276" s="220">
        <f ca="1">IF(ISNA(VLOOKUP($AY276,'DATOS | DATA'!$AY$27:$BE$22000,4,FALSE)),NA(),VLOOKUP($AY276,'DATOS | DATA'!$AY$27:$BE$22000,4,FALSE))</f>
        <v>-53.768104612529818</v>
      </c>
      <c r="BC276" s="220">
        <f ca="1">IF(ISNA(VLOOKUP($AY276,'DATOS | DATA'!$AY$27:$BE$22000,5,FALSE)),NA(),VLOOKUP($AY276,'DATOS | DATA'!$AY$27:$BE$22000,5,FALSE))</f>
        <v>-64.709826549110119</v>
      </c>
      <c r="BD276" s="220">
        <f ca="1">IF(ISNA(VLOOKUP($AY276,'DATOS | DATA'!$AY$27:$BE$22000,6,FALSE)),NA(),VLOOKUP($AY276,'DATOS | DATA'!$AY$27:$BE$22000,6,FALSE))</f>
        <v>431.69137548631505</v>
      </c>
      <c r="BE276" s="220">
        <f ca="1">IF(ISNA(VLOOKUP($AY276,'DATOS | DATA'!$AY$27:$BE$22000,7,FALSE)),NA(),VLOOKUP($AY276,'DATOS | DATA'!$AY$27:$BE$22000,7,FALSE))</f>
        <v>542.70343592318522</v>
      </c>
    </row>
    <row r="277" spans="4:57">
      <c r="D277" s="63">
        <f t="shared" ca="1" si="48"/>
        <v>45770</v>
      </c>
      <c r="E277" s="211">
        <f ca="1">IF(ISNA(VLOOKUP($D277,'DATOS | DATA'!$D$27:$G$22000,2,FALSE)),NA(),VLOOKUP($D277,'DATOS | DATA'!$D$27:$G$22000,2,FALSE))</f>
        <v>9143.723</v>
      </c>
      <c r="F277" s="211">
        <f ca="1">IF(ISNA(VLOOKUP($D277,'DATOS | DATA'!$D$27:$G$22000,3,FALSE)),NA(),VLOOKUP($D277,'DATOS | DATA'!$D$27:$G$22000,3,FALSE))</f>
        <v>21656.042000000001</v>
      </c>
      <c r="G277" s="211">
        <f ca="1">IF(ISNA(VLOOKUP($D277,'DATOS | DATA'!$D$27:$G$22000,4,FALSE)),NA(),VLOOKUP($D277,'DATOS | DATA'!$D$27:$G$22000,4,FALSE))</f>
        <v>30799.764999999999</v>
      </c>
      <c r="I277" s="63">
        <f t="shared" ca="1" si="56"/>
        <v>45770</v>
      </c>
      <c r="J277" s="68">
        <f ca="1">IF(ISNA(VLOOKUP($I277,'DATOS | DATA'!$I$232:$K$21999,2,FALSE)),NA(),IF(VLOOKUP($I277,'DATOS | DATA'!$I$232:$K$21999,2,FALSE)="s/o",NA(),VLOOKUP($I277,'DATOS | DATA'!$I$232:$K$21999,2,FALSE)))</f>
        <v>34.31</v>
      </c>
      <c r="K277" s="68">
        <f ca="1">IF(ISNA(VLOOKUP($I277,'DATOS | DATA'!$I$232:$K$21999,3,FALSE)),NA(),IF(VLOOKUP($I277,'DATOS | DATA'!$I$232:$K$21999,3,FALSE)="s/o",NA(),VLOOKUP($I277,'DATOS | DATA'!$I$232:$K$21999,3,FALSE)))</f>
        <v>31.91</v>
      </c>
      <c r="M277" s="63">
        <f t="shared" ca="1" si="47"/>
        <v>45770</v>
      </c>
      <c r="N277" s="211">
        <f ca="1">IF(ISNA(VLOOKUP($M277,'DATOS | DATA'!$M$27:$O$22000,2,FALSE)),NA(),VLOOKUP($M277,'DATOS | DATA'!$M$27:$O$22000,2,FALSE))</f>
        <v>38631</v>
      </c>
      <c r="O277" s="217">
        <f ca="1">IF(ISNA(VLOOKUP($M277,'DATOS | DATA'!$M$27:$O$22000,3,FALSE)),NA(),VLOOKUP($M277,'DATOS | DATA'!$M$27:$O$22000,3,FALSE))</f>
        <v>1122.5</v>
      </c>
      <c r="Q277" s="63">
        <f t="shared" ca="1" si="49"/>
        <v>45770</v>
      </c>
      <c r="R277" s="210">
        <f ca="1">IF(ISNA(VLOOKUP($Q277,'DATOS | DATA'!$Q$27:$S$22000,2,FALSE)),NA(),VLOOKUP($Q277,'DATOS | DATA'!$Q$27:$S$22000,2,FALSE))</f>
        <v>168.94447050542317</v>
      </c>
      <c r="S277" s="210">
        <f ca="1">IF(ISNA(VLOOKUP($Q277,'DATOS | DATA'!$Q$27:$S$22000,3,FALSE)),NA(),VLOOKUP($Q277,'DATOS | DATA'!$Q$27:$S$22000,3,FALSE))</f>
        <v>92.74983373768633</v>
      </c>
      <c r="T277" s="57"/>
      <c r="U277" s="63">
        <f t="shared" ca="1" si="50"/>
        <v>45770</v>
      </c>
      <c r="V277" s="217">
        <f ca="1">IF(ISNA(VLOOKUP(U277,'DATOS | DATA'!$U$210:$V$22000,2,FALSE)),NA(),VLOOKUP(U277,'DATOS | DATA'!$U$210:$V$22000,2,FALSE))</f>
        <v>44.7128410593848</v>
      </c>
      <c r="X277" s="63">
        <f t="shared" ca="1" si="51"/>
        <v>45770</v>
      </c>
      <c r="Y277" s="210">
        <f ca="1">IF(ISNA(VLOOKUP($X277,'DATOS | DATA'!$X$27:$AA$22000,2,FALSE)),NA(),VLOOKUP($X277,'DATOS | DATA'!$X$27:$AA$22000,2,FALSE))</f>
        <v>34.625</v>
      </c>
      <c r="Z277" s="210">
        <f ca="1">IF(ISNA(VLOOKUP($X277,'DATOS | DATA'!$X$27:$AA$22000,3,FALSE)),NA(),VLOOKUP($X277,'DATOS | DATA'!$X$27:$AA$22000,3,FALSE))</f>
        <v>29.6</v>
      </c>
      <c r="AA277" s="210">
        <f ca="1">IF(ISNA(VLOOKUP($X277,'DATOS | DATA'!$X$27:$AA$22000,4,FALSE)),NA(),VLOOKUP($X277,'DATOS | DATA'!$X$27:$AA$22000,4,FALSE))</f>
        <v>35.0625</v>
      </c>
      <c r="AB277" s="210">
        <f ca="1">IF(ISNA(VLOOKUP($X277,'DATOS | DATA'!$X$27:$AB$22000,5,FALSE)),NA(),VLOOKUP($X277,'DATOS | DATA'!$X$27:$AB$22000,5,FALSE))</f>
        <v>35.625</v>
      </c>
      <c r="AD277" s="63">
        <f t="shared" ca="1" si="52"/>
        <v>45770</v>
      </c>
      <c r="AE277" s="210">
        <f ca="1">IF(ISNA(VLOOKUP($AD277,'DATOS | DATA'!$AD$27:$AF$22000,2,FALSE)),NA(),VLOOKUP($AD277,'DATOS | DATA'!$AD$27:$AF$22000,2,FALSE))</f>
        <v>39.950000000000003</v>
      </c>
      <c r="AF277" s="210">
        <f ca="1">IF(ISNA(VLOOKUP($AD277,'DATOS | DATA'!$AD$27:$AF$22000,3,FALSE)),NA(),VLOOKUP($AD277,'DATOS | DATA'!$AD$27:$AF$22000,3,FALSE))</f>
        <v>69.86</v>
      </c>
      <c r="AH277" s="63">
        <f t="shared" ca="1" si="53"/>
        <v>45770</v>
      </c>
      <c r="AI277" s="210">
        <f ca="1">IF(ISNA(VLOOKUP($AH277,'DATOS | DATA'!$AH$27:$AK$22000,2,FALSE)),NA(),VLOOKUP($AH277,'DATOS | DATA'!$AH$27:$AK$22000,2,FALSE))</f>
        <v>96.709533665176011</v>
      </c>
      <c r="AJ277" s="210">
        <f ca="1">IF(ISNA(VLOOKUP($AH277,'DATOS | DATA'!$AH$27:$AK$22000,3,FALSE)),NA(),VLOOKUP($AH277,'DATOS | DATA'!$AH$27:$AK$22000,3,FALSE))</f>
        <v>84.513010994049282</v>
      </c>
      <c r="AK277" s="210">
        <f ca="1">IF(ISNA(VLOOKUP($AH277,'DATOS | DATA'!$AH$27:$AK$22000,4,FALSE)),NA(),VLOOKUP($AH277,'DATOS | DATA'!$AH$27:$AK$22000,4,FALSE))</f>
        <v>72.608264609605328</v>
      </c>
      <c r="AM277" s="63">
        <f t="shared" ca="1" si="54"/>
        <v>45770</v>
      </c>
      <c r="AN277" s="217">
        <f ca="1">IF(ISNA(VLOOKUP($AM277,'DATOS | DATA'!$AM$27:$AP$22000,2,FALSE)),NA(),VLOOKUP($AM277,'DATOS | DATA'!$AM$27:$AP$22000,2,FALSE))</f>
        <v>226.26732250429379</v>
      </c>
      <c r="AO277" s="217">
        <f ca="1">IF(ISNA(VLOOKUP($AM277,'DATOS | DATA'!$AM$27:$AP$22000,3,FALSE)),NA(),VLOOKUP($AM277,'DATOS | DATA'!$AM$27:$AP$22000,3,FALSE))</f>
        <v>249.22302696274684</v>
      </c>
      <c r="AP277" s="217">
        <f ca="1">IF(ISNA(VLOOKUP($AM277,'DATOS | DATA'!$AM$27:$AP$22000,4,FALSE)),NA(),VLOOKUP($AM277,'DATOS | DATA'!$AM$27:$AP$22000,4,FALSE))</f>
        <v>183.08360097496546</v>
      </c>
      <c r="AR277" s="63">
        <f t="shared" ca="1" si="55"/>
        <v>45770</v>
      </c>
      <c r="AS277" s="217">
        <f ca="1">IF(ISNA(VLOOKUP($AR277,'DATOS | DATA'!$AR$27:$AT$22000,2,FALSE)),NA(),VLOOKUP($AR277,'DATOS | DATA'!$AR$27:$AT$22000,2,FALSE))</f>
        <v>177.70816714334819</v>
      </c>
      <c r="AT277" s="217">
        <f ca="1">IF(ISNA(VLOOKUP($AR277,'DATOS | DATA'!$AR$27:$AT$22000,3,FALSE)),NA(),VLOOKUP($AR277,'DATOS | DATA'!$AR$27:$AT$22000,3,FALSE))</f>
        <v>72.923108798567654</v>
      </c>
      <c r="AV277" s="63">
        <f t="shared" ca="1" si="45"/>
        <v>45770</v>
      </c>
      <c r="AW277" s="211">
        <f ca="1">IF(ISNA(VLOOKUP(AV277,'DATOS | DATA'!$AV$27:$AW$21786,2,FALSE)),NA(),VLOOKUP(AV277,'DATOS | DATA'!$AV$27:$AW$21786,2,FALSE))</f>
        <v>45473.144696000003</v>
      </c>
      <c r="AY277" s="71">
        <f t="shared" ca="1" si="46"/>
        <v>45770</v>
      </c>
      <c r="AZ277" s="220">
        <f ca="1">IF(ISNA(VLOOKUP($AY277,'DATOS | DATA'!$AY$27:$BE$22000,2,FALSE)),NA(),VLOOKUP($AY277,'DATOS | DATA'!$AY$27:$BE$22000,2,FALSE))</f>
        <v>-1672.9761924999998</v>
      </c>
      <c r="BA277" s="220">
        <f ca="1">IF(ISNA(VLOOKUP($AY277,'DATOS | DATA'!$AY$27:$BE$22000,3,FALSE)),NA(),VLOOKUP($AY277,'DATOS | DATA'!$AY$27:$BE$22000,3,FALSE))</f>
        <v>2101.818752000579</v>
      </c>
      <c r="BB277" s="220">
        <f ca="1">IF(ISNA(VLOOKUP($AY277,'DATOS | DATA'!$AY$27:$BE$22000,4,FALSE)),NA(),VLOOKUP($AY277,'DATOS | DATA'!$AY$27:$BE$22000,4,FALSE))</f>
        <v>-168.39833276753987</v>
      </c>
      <c r="BC277" s="220">
        <f ca="1">IF(ISNA(VLOOKUP($AY277,'DATOS | DATA'!$AY$27:$BE$22000,5,FALSE)),NA(),VLOOKUP($AY277,'DATOS | DATA'!$AY$27:$BE$22000,5,FALSE))</f>
        <v>341.9109227287999</v>
      </c>
      <c r="BD277" s="220">
        <f ca="1">IF(ISNA(VLOOKUP($AY277,'DATOS | DATA'!$AY$27:$BE$22000,6,FALSE)),NA(),VLOOKUP($AY277,'DATOS | DATA'!$AY$27:$BE$22000,6,FALSE))</f>
        <v>482.40451261150378</v>
      </c>
      <c r="BE277" s="220">
        <f ca="1">IF(ISNA(VLOOKUP($AY277,'DATOS | DATA'!$AY$27:$BE$22000,7,FALSE)),NA(),VLOOKUP($AY277,'DATOS | DATA'!$AY$27:$BE$22000,7,FALSE))</f>
        <v>1084.7596620733441</v>
      </c>
    </row>
    <row r="278" spans="4:57">
      <c r="D278" s="63">
        <f t="shared" ca="1" si="48"/>
        <v>45771</v>
      </c>
      <c r="E278" s="211">
        <f ca="1">IF(ISNA(VLOOKUP($D278,'DATOS | DATA'!$D$27:$G$22000,2,FALSE)),NA(),VLOOKUP($D278,'DATOS | DATA'!$D$27:$G$22000,2,FALSE))</f>
        <v>9316.1180000000004</v>
      </c>
      <c r="F278" s="211">
        <f ca="1">IF(ISNA(VLOOKUP($D278,'DATOS | DATA'!$D$27:$G$22000,3,FALSE)),NA(),VLOOKUP($D278,'DATOS | DATA'!$D$27:$G$22000,3,FALSE))</f>
        <v>21601.077000000001</v>
      </c>
      <c r="G278" s="211">
        <f ca="1">IF(ISNA(VLOOKUP($D278,'DATOS | DATA'!$D$27:$G$22000,4,FALSE)),NA(),VLOOKUP($D278,'DATOS | DATA'!$D$27:$G$22000,4,FALSE))</f>
        <v>30917.195</v>
      </c>
      <c r="I278" s="63">
        <f t="shared" ca="1" si="56"/>
        <v>45771</v>
      </c>
      <c r="J278" s="68">
        <f ca="1">IF(ISNA(VLOOKUP($I278,'DATOS | DATA'!$I$232:$K$21999,2,FALSE)),NA(),IF(VLOOKUP($I278,'DATOS | DATA'!$I$232:$K$21999,2,FALSE)="s/o",NA(),VLOOKUP($I278,'DATOS | DATA'!$I$232:$K$21999,2,FALSE)))</f>
        <v>34.909999999999997</v>
      </c>
      <c r="K278" s="68">
        <f ca="1">IF(ISNA(VLOOKUP($I278,'DATOS | DATA'!$I$232:$K$21999,3,FALSE)),NA(),IF(VLOOKUP($I278,'DATOS | DATA'!$I$232:$K$21999,3,FALSE)="s/o",NA(),VLOOKUP($I278,'DATOS | DATA'!$I$232:$K$21999,3,FALSE)))</f>
        <v>32.72</v>
      </c>
      <c r="M278" s="63">
        <f t="shared" ca="1" si="47"/>
        <v>45771</v>
      </c>
      <c r="N278" s="211">
        <f ca="1">IF(ISNA(VLOOKUP($M278,'DATOS | DATA'!$M$27:$O$22000,2,FALSE)),NA(),VLOOKUP($M278,'DATOS | DATA'!$M$27:$O$22000,2,FALSE))</f>
        <v>39079</v>
      </c>
      <c r="O278" s="217">
        <f ca="1">IF(ISNA(VLOOKUP($M278,'DATOS | DATA'!$M$27:$O$22000,3,FALSE)),NA(),VLOOKUP($M278,'DATOS | DATA'!$M$27:$O$22000,3,FALSE))</f>
        <v>1176.4167</v>
      </c>
      <c r="Q278" s="63">
        <f t="shared" ca="1" si="49"/>
        <v>45771</v>
      </c>
      <c r="R278" s="210">
        <f ca="1">IF(ISNA(VLOOKUP($Q278,'DATOS | DATA'!$Q$27:$S$22000,2,FALSE)),NA(),VLOOKUP($Q278,'DATOS | DATA'!$Q$27:$S$22000,2,FALSE))</f>
        <v>167.58751659010377</v>
      </c>
      <c r="S278" s="210">
        <f ca="1">IF(ISNA(VLOOKUP($Q278,'DATOS | DATA'!$Q$27:$S$22000,3,FALSE)),NA(),VLOOKUP($Q278,'DATOS | DATA'!$Q$27:$S$22000,3,FALSE))</f>
        <v>93.233766431903192</v>
      </c>
      <c r="T278" s="57"/>
      <c r="U278" s="63">
        <f t="shared" ca="1" si="50"/>
        <v>45771</v>
      </c>
      <c r="V278" s="217">
        <f ca="1">IF(ISNA(VLOOKUP(U278,'DATOS | DATA'!$U$210:$V$22000,2,FALSE)),NA(),VLOOKUP(U278,'DATOS | DATA'!$U$210:$V$22000,2,FALSE))</f>
        <v>44.639187777276014</v>
      </c>
      <c r="X278" s="63">
        <f t="shared" ca="1" si="51"/>
        <v>45771</v>
      </c>
      <c r="Y278" s="210">
        <f ca="1">IF(ISNA(VLOOKUP($X278,'DATOS | DATA'!$X$27:$AA$22000,2,FALSE)),NA(),VLOOKUP($X278,'DATOS | DATA'!$X$27:$AA$22000,2,FALSE))</f>
        <v>33.5625</v>
      </c>
      <c r="Z278" s="210">
        <f ca="1">IF(ISNA(VLOOKUP($X278,'DATOS | DATA'!$X$27:$AA$22000,3,FALSE)),NA(),VLOOKUP($X278,'DATOS | DATA'!$X$27:$AA$22000,3,FALSE))</f>
        <v>30.81</v>
      </c>
      <c r="AA278" s="210">
        <f ca="1">IF(ISNA(VLOOKUP($X278,'DATOS | DATA'!$X$27:$AA$22000,4,FALSE)),NA(),VLOOKUP($X278,'DATOS | DATA'!$X$27:$AA$22000,4,FALSE))</f>
        <v>34.1875</v>
      </c>
      <c r="AB278" s="210">
        <f ca="1">IF(ISNA(VLOOKUP($X278,'DATOS | DATA'!$X$27:$AB$22000,5,FALSE)),NA(),VLOOKUP($X278,'DATOS | DATA'!$X$27:$AB$22000,5,FALSE))</f>
        <v>35.0625</v>
      </c>
      <c r="AD278" s="63">
        <f t="shared" ca="1" si="52"/>
        <v>45771</v>
      </c>
      <c r="AE278" s="210">
        <f ca="1">IF(ISNA(VLOOKUP($AD278,'DATOS | DATA'!$AD$27:$AF$22000,2,FALSE)),NA(),VLOOKUP($AD278,'DATOS | DATA'!$AD$27:$AF$22000,2,FALSE))</f>
        <v>38.14</v>
      </c>
      <c r="AF278" s="210">
        <f ca="1">IF(ISNA(VLOOKUP($AD278,'DATOS | DATA'!$AD$27:$AF$22000,3,FALSE)),NA(),VLOOKUP($AD278,'DATOS | DATA'!$AD$27:$AF$22000,3,FALSE))</f>
        <v>71.319999999999993</v>
      </c>
      <c r="AH278" s="63">
        <f t="shared" ca="1" si="53"/>
        <v>45771</v>
      </c>
      <c r="AI278" s="210">
        <f ca="1">IF(ISNA(VLOOKUP($AH278,'DATOS | DATA'!$AH$27:$AK$22000,2,FALSE)),NA(),VLOOKUP($AH278,'DATOS | DATA'!$AH$27:$AK$22000,2,FALSE))</f>
        <v>95.485657802138689</v>
      </c>
      <c r="AJ278" s="210">
        <f ca="1">IF(ISNA(VLOOKUP($AH278,'DATOS | DATA'!$AH$27:$AK$22000,3,FALSE)),NA(),VLOOKUP($AH278,'DATOS | DATA'!$AH$27:$AK$22000,3,FALSE))</f>
        <v>84.340640966396592</v>
      </c>
      <c r="AK278" s="210">
        <f ca="1">IF(ISNA(VLOOKUP($AH278,'DATOS | DATA'!$AH$27:$AK$22000,4,FALSE)),NA(),VLOOKUP($AH278,'DATOS | DATA'!$AH$27:$AK$22000,4,FALSE))</f>
        <v>73.338758224640245</v>
      </c>
      <c r="AM278" s="63">
        <f t="shared" ca="1" si="54"/>
        <v>45771</v>
      </c>
      <c r="AN278" s="217">
        <f ca="1">IF(ISNA(VLOOKUP($AM278,'DATOS | DATA'!$AM$27:$AP$22000,2,FALSE)),NA(),VLOOKUP($AM278,'DATOS | DATA'!$AM$27:$AP$22000,2,FALSE))</f>
        <v>226.3956686992878</v>
      </c>
      <c r="AO278" s="217">
        <f ca="1">IF(ISNA(VLOOKUP($AM278,'DATOS | DATA'!$AM$27:$AP$22000,3,FALSE)),NA(),VLOOKUP($AM278,'DATOS | DATA'!$AM$27:$AP$22000,3,FALSE))</f>
        <v>249.20248942190523</v>
      </c>
      <c r="AP278" s="217">
        <f ca="1">IF(ISNA(VLOOKUP($AM278,'DATOS | DATA'!$AM$27:$AP$22000,4,FALSE)),NA(),VLOOKUP($AM278,'DATOS | DATA'!$AM$27:$AP$22000,4,FALSE))</f>
        <v>183.1167374884069</v>
      </c>
      <c r="AR278" s="63">
        <f t="shared" ca="1" si="55"/>
        <v>45771</v>
      </c>
      <c r="AS278" s="217">
        <f ca="1">IF(ISNA(VLOOKUP($AR278,'DATOS | DATA'!$AR$27:$AT$22000,2,FALSE)),NA(),VLOOKUP($AR278,'DATOS | DATA'!$AR$27:$AT$22000,2,FALSE))</f>
        <v>176.12925687612028</v>
      </c>
      <c r="AT278" s="217">
        <f ca="1">IF(ISNA(VLOOKUP($AR278,'DATOS | DATA'!$AR$27:$AT$22000,3,FALSE)),NA(),VLOOKUP($AR278,'DATOS | DATA'!$AR$27:$AT$22000,3,FALSE))</f>
        <v>72.884824554723011</v>
      </c>
      <c r="AV278" s="63">
        <f t="shared" ref="AV278:AV341" ca="1" si="57">+AR278</f>
        <v>45771</v>
      </c>
      <c r="AW278" s="211">
        <f ca="1">IF(ISNA(VLOOKUP(AV278,'DATOS | DATA'!$AV$27:$AW$21786,2,FALSE)),NA(),VLOOKUP(AV278,'DATOS | DATA'!$AV$27:$AW$21786,2,FALSE))</f>
        <v>45517.977553999997</v>
      </c>
      <c r="AY278" s="71">
        <f t="shared" ref="AY278:AY341" ca="1" si="58">+AV278</f>
        <v>45771</v>
      </c>
      <c r="AZ278" s="220">
        <f ca="1">IF(ISNA(VLOOKUP($AY278,'DATOS | DATA'!$AY$27:$BE$22000,2,FALSE)),NA(),VLOOKUP($AY278,'DATOS | DATA'!$AY$27:$BE$22000,2,FALSE))</f>
        <v>-1590.5821924999998</v>
      </c>
      <c r="BA278" s="220">
        <f ca="1">IF(ISNA(VLOOKUP($AY278,'DATOS | DATA'!$AY$27:$BE$22000,3,FALSE)),NA(),VLOOKUP($AY278,'DATOS | DATA'!$AY$27:$BE$22000,3,FALSE))</f>
        <v>2101.121514970569</v>
      </c>
      <c r="BB278" s="220">
        <f ca="1">IF(ISNA(VLOOKUP($AY278,'DATOS | DATA'!$AY$27:$BE$22000,4,FALSE)),NA(),VLOOKUP($AY278,'DATOS | DATA'!$AY$27:$BE$22000,4,FALSE))</f>
        <v>-146.7154994594099</v>
      </c>
      <c r="BC278" s="220">
        <f ca="1">IF(ISNA(VLOOKUP($AY278,'DATOS | DATA'!$AY$27:$BE$22000,5,FALSE)),NA(),VLOOKUP($AY278,'DATOS | DATA'!$AY$27:$BE$22000,5,FALSE))</f>
        <v>-142.0128530395408</v>
      </c>
      <c r="BD278" s="220">
        <f ca="1">IF(ISNA(VLOOKUP($AY278,'DATOS | DATA'!$AY$27:$BE$22000,6,FALSE)),NA(),VLOOKUP($AY278,'DATOS | DATA'!$AY$27:$BE$22000,6,FALSE))</f>
        <v>537.85204426344808</v>
      </c>
      <c r="BE278" s="220">
        <f ca="1">IF(ISNA(VLOOKUP($AY278,'DATOS | DATA'!$AY$27:$BE$22000,7,FALSE)),NA(),VLOOKUP($AY278,'DATOS | DATA'!$AY$27:$BE$22000,7,FALSE))</f>
        <v>759.66301423506809</v>
      </c>
    </row>
    <row r="279" spans="4:57">
      <c r="D279" s="63">
        <f t="shared" ca="1" si="48"/>
        <v>45772</v>
      </c>
      <c r="E279" s="211">
        <f ca="1">IF(ISNA(VLOOKUP($D279,'DATOS | DATA'!$D$27:$G$22000,2,FALSE)),NA(),VLOOKUP($D279,'DATOS | DATA'!$D$27:$G$22000,2,FALSE))</f>
        <v>9936.1219999999994</v>
      </c>
      <c r="F279" s="211">
        <f ca="1">IF(ISNA(VLOOKUP($D279,'DATOS | DATA'!$D$27:$G$22000,3,FALSE)),NA(),VLOOKUP($D279,'DATOS | DATA'!$D$27:$G$22000,3,FALSE))</f>
        <v>21558.649000000001</v>
      </c>
      <c r="G279" s="211">
        <f ca="1">IF(ISNA(VLOOKUP($D279,'DATOS | DATA'!$D$27:$G$22000,4,FALSE)),NA(),VLOOKUP($D279,'DATOS | DATA'!$D$27:$G$22000,4,FALSE))</f>
        <v>31494.771000000001</v>
      </c>
      <c r="I279" s="63">
        <f t="shared" ca="1" si="56"/>
        <v>45772</v>
      </c>
      <c r="J279" s="68">
        <f ca="1">IF(ISNA(VLOOKUP($I279,'DATOS | DATA'!$I$232:$K$21999,2,FALSE)),NA(),IF(VLOOKUP($I279,'DATOS | DATA'!$I$232:$K$21999,2,FALSE)="s/o",NA(),VLOOKUP($I279,'DATOS | DATA'!$I$232:$K$21999,2,FALSE)))</f>
        <v>34.619999999999997</v>
      </c>
      <c r="K279" s="68">
        <f ca="1">IF(ISNA(VLOOKUP($I279,'DATOS | DATA'!$I$232:$K$21999,3,FALSE)),NA(),IF(VLOOKUP($I279,'DATOS | DATA'!$I$232:$K$21999,3,FALSE)="s/o",NA(),VLOOKUP($I279,'DATOS | DATA'!$I$232:$K$21999,3,FALSE)))</f>
        <v>33.11</v>
      </c>
      <c r="M279" s="63">
        <f t="shared" ca="1" si="47"/>
        <v>45772</v>
      </c>
      <c r="N279" s="211">
        <f ca="1">IF(ISNA(VLOOKUP($M279,'DATOS | DATA'!$M$27:$O$22000,2,FALSE)),NA(),VLOOKUP($M279,'DATOS | DATA'!$M$27:$O$22000,2,FALSE))</f>
        <v>39168</v>
      </c>
      <c r="O279" s="217">
        <f ca="1">IF(ISNA(VLOOKUP($M279,'DATOS | DATA'!$M$27:$O$22000,3,FALSE)),NA(),VLOOKUP($M279,'DATOS | DATA'!$M$27:$O$22000,3,FALSE))</f>
        <v>1174.1667</v>
      </c>
      <c r="Q279" s="63">
        <f t="shared" ca="1" si="49"/>
        <v>45772</v>
      </c>
      <c r="R279" s="210">
        <f ca="1">IF(ISNA(VLOOKUP($Q279,'DATOS | DATA'!$Q$27:$S$22000,2,FALSE)),NA(),VLOOKUP($Q279,'DATOS | DATA'!$Q$27:$S$22000,2,FALSE))</f>
        <v>166.37069488712152</v>
      </c>
      <c r="S279" s="210">
        <f ca="1">IF(ISNA(VLOOKUP($Q279,'DATOS | DATA'!$Q$27:$S$22000,3,FALSE)),NA(),VLOOKUP($Q279,'DATOS | DATA'!$Q$27:$S$22000,3,FALSE))</f>
        <v>93.672168748884772</v>
      </c>
      <c r="T279" s="57"/>
      <c r="U279" s="63">
        <f t="shared" ca="1" si="50"/>
        <v>45772</v>
      </c>
      <c r="V279" s="217">
        <f ca="1">IF(ISNA(VLOOKUP(U279,'DATOS | DATA'!$U$210:$V$22000,2,FALSE)),NA(),VLOOKUP(U279,'DATOS | DATA'!$U$210:$V$22000,2,FALSE))</f>
        <v>44.637380612193972</v>
      </c>
      <c r="X279" s="63">
        <f t="shared" ca="1" si="51"/>
        <v>45772</v>
      </c>
      <c r="Y279" s="210">
        <f ca="1">IF(ISNA(VLOOKUP($X279,'DATOS | DATA'!$X$27:$AA$22000,2,FALSE)),NA(),VLOOKUP($X279,'DATOS | DATA'!$X$27:$AA$22000,2,FALSE))</f>
        <v>33.625</v>
      </c>
      <c r="Z279" s="210">
        <f ca="1">IF(ISNA(VLOOKUP($X279,'DATOS | DATA'!$X$27:$AA$22000,3,FALSE)),NA(),VLOOKUP($X279,'DATOS | DATA'!$X$27:$AA$22000,3,FALSE))</f>
        <v>31.94</v>
      </c>
      <c r="AA279" s="210">
        <f ca="1">IF(ISNA(VLOOKUP($X279,'DATOS | DATA'!$X$27:$AA$22000,4,FALSE)),NA(),VLOOKUP($X279,'DATOS | DATA'!$X$27:$AA$22000,4,FALSE))</f>
        <v>34.1875</v>
      </c>
      <c r="AB279" s="210">
        <f ca="1">IF(ISNA(VLOOKUP($X279,'DATOS | DATA'!$X$27:$AB$22000,5,FALSE)),NA(),VLOOKUP($X279,'DATOS | DATA'!$X$27:$AB$22000,5,FALSE))</f>
        <v>34.875</v>
      </c>
      <c r="AD279" s="63">
        <f t="shared" ca="1" si="52"/>
        <v>45772</v>
      </c>
      <c r="AE279" s="210">
        <f ca="1">IF(ISNA(VLOOKUP($AD279,'DATOS | DATA'!$AD$27:$AF$22000,2,FALSE)),NA(),VLOOKUP($AD279,'DATOS | DATA'!$AD$27:$AF$22000,2,FALSE))</f>
        <v>38.24</v>
      </c>
      <c r="AF279" s="210">
        <f ca="1">IF(ISNA(VLOOKUP($AD279,'DATOS | DATA'!$AD$27:$AF$22000,3,FALSE)),NA(),VLOOKUP($AD279,'DATOS | DATA'!$AD$27:$AF$22000,3,FALSE))</f>
        <v>71.900000000000006</v>
      </c>
      <c r="AH279" s="63">
        <f t="shared" ca="1" si="53"/>
        <v>45772</v>
      </c>
      <c r="AI279" s="210">
        <f ca="1">IF(ISNA(VLOOKUP($AH279,'DATOS | DATA'!$AH$27:$AK$22000,2,FALSE)),NA(),VLOOKUP($AH279,'DATOS | DATA'!$AH$27:$AK$22000,2,FALSE))</f>
        <v>94.399768592201738</v>
      </c>
      <c r="AJ279" s="210">
        <f ca="1">IF(ISNA(VLOOKUP($AH279,'DATOS | DATA'!$AH$27:$AK$22000,3,FALSE)),NA(),VLOOKUP($AH279,'DATOS | DATA'!$AH$27:$AK$22000,3,FALSE))</f>
        <v>84.209790004229475</v>
      </c>
      <c r="AK279" s="210">
        <f ca="1">IF(ISNA(VLOOKUP($AH279,'DATOS | DATA'!$AH$27:$AK$22000,4,FALSE)),NA(),VLOOKUP($AH279,'DATOS | DATA'!$AH$27:$AK$22000,4,FALSE))</f>
        <v>73.999299453572661</v>
      </c>
      <c r="AM279" s="63">
        <f t="shared" ca="1" si="54"/>
        <v>45772</v>
      </c>
      <c r="AN279" s="217">
        <f ca="1">IF(ISNA(VLOOKUP($AM279,'DATOS | DATA'!$AM$27:$AP$22000,2,FALSE)),NA(),VLOOKUP($AM279,'DATOS | DATA'!$AM$27:$AP$22000,2,FALSE))</f>
        <v>226.52431922982254</v>
      </c>
      <c r="AO279" s="217">
        <f ca="1">IF(ISNA(VLOOKUP($AM279,'DATOS | DATA'!$AM$27:$AP$22000,3,FALSE)),NA(),VLOOKUP($AM279,'DATOS | DATA'!$AM$27:$AP$22000,3,FALSE))</f>
        <v>249.1521095586632</v>
      </c>
      <c r="AP279" s="217">
        <f ca="1">IF(ISNA(VLOOKUP($AM279,'DATOS | DATA'!$AM$27:$AP$22000,4,FALSE)),NA(),VLOOKUP($AM279,'DATOS | DATA'!$AM$27:$AP$22000,4,FALSE))</f>
        <v>183.15396634962946</v>
      </c>
      <c r="AR279" s="63">
        <f t="shared" ca="1" si="55"/>
        <v>45772</v>
      </c>
      <c r="AS279" s="217">
        <f ca="1">IF(ISNA(VLOOKUP($AR279,'DATOS | DATA'!$AR$27:$AT$22000,2,FALSE)),NA(),VLOOKUP($AR279,'DATOS | DATA'!$AR$27:$AT$22000,2,FALSE))</f>
        <v>174.81089404292175</v>
      </c>
      <c r="AT279" s="217">
        <f ca="1">IF(ISNA(VLOOKUP($AR279,'DATOS | DATA'!$AR$27:$AT$22000,3,FALSE)),NA(),VLOOKUP($AR279,'DATOS | DATA'!$AR$27:$AT$22000,3,FALSE))</f>
        <v>72.912653759008933</v>
      </c>
      <c r="AV279" s="63">
        <f t="shared" ca="1" si="57"/>
        <v>45772</v>
      </c>
      <c r="AW279" s="211">
        <f ca="1">IF(ISNA(VLOOKUP(AV279,'DATOS | DATA'!$AV$27:$AW$21786,2,FALSE)),NA(),VLOOKUP(AV279,'DATOS | DATA'!$AV$27:$AW$21786,2,FALSE))</f>
        <v>45632.645122999995</v>
      </c>
      <c r="AY279" s="71">
        <f t="shared" ca="1" si="58"/>
        <v>45772</v>
      </c>
      <c r="AZ279" s="220">
        <f ca="1">IF(ISNA(VLOOKUP($AY279,'DATOS | DATA'!$AY$27:$BE$22000,2,FALSE)),NA(),VLOOKUP($AY279,'DATOS | DATA'!$AY$27:$BE$22000,2,FALSE))</f>
        <v>-1381.1025675000001</v>
      </c>
      <c r="BA279" s="220">
        <f ca="1">IF(ISNA(VLOOKUP($AY279,'DATOS | DATA'!$AY$27:$BE$22000,3,FALSE)),NA(),VLOOKUP($AY279,'DATOS | DATA'!$AY$27:$BE$22000,3,FALSE))</f>
        <v>2101.9077010430397</v>
      </c>
      <c r="BB279" s="220">
        <f ca="1">IF(ISNA(VLOOKUP($AY279,'DATOS | DATA'!$AY$27:$BE$22000,4,FALSE)),NA(),VLOOKUP($AY279,'DATOS | DATA'!$AY$27:$BE$22000,4,FALSE))</f>
        <v>-416.44425119508992</v>
      </c>
      <c r="BC279" s="220">
        <f ca="1">IF(ISNA(VLOOKUP($AY279,'DATOS | DATA'!$AY$27:$BE$22000,5,FALSE)),NA(),VLOOKUP($AY279,'DATOS | DATA'!$AY$27:$BE$22000,5,FALSE))</f>
        <v>468.65931318071893</v>
      </c>
      <c r="BD279" s="220">
        <f ca="1">IF(ISNA(VLOOKUP($AY279,'DATOS | DATA'!$AY$27:$BE$22000,6,FALSE)),NA(),VLOOKUP($AY279,'DATOS | DATA'!$AY$27:$BE$22000,6,FALSE))</f>
        <v>572.97237666481385</v>
      </c>
      <c r="BE279" s="220">
        <f ca="1">IF(ISNA(VLOOKUP($AY279,'DATOS | DATA'!$AY$27:$BE$22000,7,FALSE)),NA(),VLOOKUP($AY279,'DATOS | DATA'!$AY$27:$BE$22000,7,FALSE))</f>
        <v>1345.9925721934846</v>
      </c>
    </row>
    <row r="280" spans="4:57">
      <c r="D280" s="63">
        <f t="shared" ca="1" si="48"/>
        <v>45773</v>
      </c>
      <c r="E280" s="211">
        <f ca="1">IF(ISNA(VLOOKUP($D280,'DATOS | DATA'!$D$27:$G$22000,2,FALSE)),NA(),VLOOKUP($D280,'DATOS | DATA'!$D$27:$G$22000,2,FALSE))</f>
        <v>9936.1219999999994</v>
      </c>
      <c r="F280" s="211">
        <f ca="1">IF(ISNA(VLOOKUP($D280,'DATOS | DATA'!$D$27:$G$22000,3,FALSE)),NA(),VLOOKUP($D280,'DATOS | DATA'!$D$27:$G$22000,3,FALSE))</f>
        <v>21558.649000000001</v>
      </c>
      <c r="G280" s="211">
        <f ca="1">IF(ISNA(VLOOKUP($D280,'DATOS | DATA'!$D$27:$G$22000,4,FALSE)),NA(),VLOOKUP($D280,'DATOS | DATA'!$D$27:$G$22000,4,FALSE))</f>
        <v>31494.771000000001</v>
      </c>
      <c r="I280" s="63">
        <f t="shared" ca="1" si="56"/>
        <v>45773</v>
      </c>
      <c r="J280" s="68" t="e">
        <f ca="1">IF(ISNA(VLOOKUP($I280,'DATOS | DATA'!$I$232:$K$21999,2,FALSE)),NA(),IF(VLOOKUP($I280,'DATOS | DATA'!$I$232:$K$21999,2,FALSE)="s/o",NA(),VLOOKUP($I280,'DATOS | DATA'!$I$232:$K$21999,2,FALSE)))</f>
        <v>#N/A</v>
      </c>
      <c r="K280" s="68" t="e">
        <f ca="1">IF(ISNA(VLOOKUP($I280,'DATOS | DATA'!$I$232:$K$21999,3,FALSE)),NA(),IF(VLOOKUP($I280,'DATOS | DATA'!$I$232:$K$21999,3,FALSE)="s/o",NA(),VLOOKUP($I280,'DATOS | DATA'!$I$232:$K$21999,3,FALSE)))</f>
        <v>#N/A</v>
      </c>
      <c r="M280" s="63">
        <f t="shared" ca="1" si="47"/>
        <v>45773</v>
      </c>
      <c r="N280" s="211">
        <f ca="1">IF(ISNA(VLOOKUP($M280,'DATOS | DATA'!$M$27:$O$22000,2,FALSE)),NA(),VLOOKUP($M280,'DATOS | DATA'!$M$27:$O$22000,2,FALSE))</f>
        <v>39168</v>
      </c>
      <c r="O280" s="217">
        <f ca="1">IF(ISNA(VLOOKUP($M280,'DATOS | DATA'!$M$27:$O$22000,3,FALSE)),NA(),VLOOKUP($M280,'DATOS | DATA'!$M$27:$O$22000,3,FALSE))</f>
        <v>1174.1667</v>
      </c>
      <c r="Q280" s="63">
        <f t="shared" ca="1" si="49"/>
        <v>45773</v>
      </c>
      <c r="R280" s="210">
        <f ca="1">IF(ISNA(VLOOKUP($Q280,'DATOS | DATA'!$Q$27:$S$22000,2,FALSE)),NA(),VLOOKUP($Q280,'DATOS | DATA'!$Q$27:$S$22000,2,FALSE))</f>
        <v>165.88457870210186</v>
      </c>
      <c r="S280" s="210">
        <f ca="1">IF(ISNA(VLOOKUP($Q280,'DATOS | DATA'!$Q$27:$S$22000,3,FALSE)),NA(),VLOOKUP($Q280,'DATOS | DATA'!$Q$27:$S$22000,3,FALSE))</f>
        <v>94.207231857483762</v>
      </c>
      <c r="T280" s="57"/>
      <c r="U280" s="63">
        <f t="shared" ca="1" si="50"/>
        <v>45773</v>
      </c>
      <c r="V280" s="217">
        <f ca="1">IF(ISNA(VLOOKUP(U280,'DATOS | DATA'!$U$210:$V$22000,2,FALSE)),NA(),VLOOKUP(U280,'DATOS | DATA'!$U$210:$V$22000,2,FALSE))</f>
        <v>44.637380612193972</v>
      </c>
      <c r="X280" s="63">
        <f t="shared" ca="1" si="51"/>
        <v>45773</v>
      </c>
      <c r="Y280" s="210" t="e">
        <f ca="1">IF(ISNA(VLOOKUP($X280,'DATOS | DATA'!$X$27:$AA$22000,2,FALSE)),NA(),VLOOKUP($X280,'DATOS | DATA'!$X$27:$AA$22000,2,FALSE))</f>
        <v>#N/A</v>
      </c>
      <c r="Z280" s="210" t="e">
        <f ca="1">IF(ISNA(VLOOKUP($X280,'DATOS | DATA'!$X$27:$AA$22000,3,FALSE)),NA(),VLOOKUP($X280,'DATOS | DATA'!$X$27:$AA$22000,3,FALSE))</f>
        <v>#N/A</v>
      </c>
      <c r="AA280" s="210" t="e">
        <f ca="1">IF(ISNA(VLOOKUP($X280,'DATOS | DATA'!$X$27:$AA$22000,4,FALSE)),NA(),VLOOKUP($X280,'DATOS | DATA'!$X$27:$AA$22000,4,FALSE))</f>
        <v>#N/A</v>
      </c>
      <c r="AB280" s="210" t="e">
        <f ca="1">IF(ISNA(VLOOKUP($X280,'DATOS | DATA'!$X$27:$AB$22000,5,FALSE)),NA(),VLOOKUP($X280,'DATOS | DATA'!$X$27:$AB$22000,5,FALSE))</f>
        <v>#N/A</v>
      </c>
      <c r="AD280" s="63">
        <f t="shared" ca="1" si="52"/>
        <v>45773</v>
      </c>
      <c r="AE280" s="210" t="e">
        <f ca="1">IF(ISNA(VLOOKUP($AD280,'DATOS | DATA'!$AD$27:$AF$22000,2,FALSE)),NA(),VLOOKUP($AD280,'DATOS | DATA'!$AD$27:$AF$22000,2,FALSE))</f>
        <v>#N/A</v>
      </c>
      <c r="AF280" s="210" t="e">
        <f ca="1">IF(ISNA(VLOOKUP($AD280,'DATOS | DATA'!$AD$27:$AF$22000,3,FALSE)),NA(),VLOOKUP($AD280,'DATOS | DATA'!$AD$27:$AF$22000,3,FALSE))</f>
        <v>#N/A</v>
      </c>
      <c r="AH280" s="63">
        <f t="shared" ca="1" si="53"/>
        <v>45773</v>
      </c>
      <c r="AI280" s="210">
        <f ca="1">IF(ISNA(VLOOKUP($AH280,'DATOS | DATA'!$AH$27:$AK$22000,2,FALSE)),NA(),VLOOKUP($AH280,'DATOS | DATA'!$AH$27:$AK$22000,2,FALSE))</f>
        <v>93.359554348491613</v>
      </c>
      <c r="AJ280" s="210">
        <f ca="1">IF(ISNA(VLOOKUP($AH280,'DATOS | DATA'!$AH$27:$AK$22000,3,FALSE)),NA(),VLOOKUP($AH280,'DATOS | DATA'!$AH$27:$AK$22000,3,FALSE))</f>
        <v>84.144418641773441</v>
      </c>
      <c r="AK280" s="210">
        <f ca="1">IF(ISNA(VLOOKUP($AH280,'DATOS | DATA'!$AH$27:$AK$22000,4,FALSE)),NA(),VLOOKUP($AH280,'DATOS | DATA'!$AH$27:$AK$22000,4,FALSE))</f>
        <v>74.766544676105752</v>
      </c>
      <c r="AM280" s="63">
        <f t="shared" ca="1" si="54"/>
        <v>45773</v>
      </c>
      <c r="AN280" s="217">
        <f ca="1">IF(ISNA(VLOOKUP($AM280,'DATOS | DATA'!$AM$27:$AP$22000,2,FALSE)),NA(),VLOOKUP($AM280,'DATOS | DATA'!$AM$27:$AP$22000,2,FALSE))</f>
        <v>226.59881194310839</v>
      </c>
      <c r="AO280" s="217">
        <f ca="1">IF(ISNA(VLOOKUP($AM280,'DATOS | DATA'!$AM$27:$AP$22000,3,FALSE)),NA(),VLOOKUP($AM280,'DATOS | DATA'!$AM$27:$AP$22000,3,FALSE))</f>
        <v>248.85079024862674</v>
      </c>
      <c r="AP280" s="217">
        <f ca="1">IF(ISNA(VLOOKUP($AM280,'DATOS | DATA'!$AM$27:$AP$22000,4,FALSE)),NA(),VLOOKUP($AM280,'DATOS | DATA'!$AM$27:$AP$22000,4,FALSE))</f>
        <v>183.27416216854076</v>
      </c>
      <c r="AR280" s="63">
        <f t="shared" ca="1" si="55"/>
        <v>45773</v>
      </c>
      <c r="AS280" s="217">
        <f ca="1">IF(ISNA(VLOOKUP($AR280,'DATOS | DATA'!$AR$27:$AT$22000,2,FALSE)),NA(),VLOOKUP($AR280,'DATOS | DATA'!$AR$27:$AT$22000,2,FALSE))</f>
        <v>173.36341242389821</v>
      </c>
      <c r="AT280" s="217">
        <f ca="1">IF(ISNA(VLOOKUP($AR280,'DATOS | DATA'!$AR$27:$AT$22000,3,FALSE)),NA(),VLOOKUP($AR280,'DATOS | DATA'!$AR$27:$AT$22000,3,FALSE))</f>
        <v>72.95697949519122</v>
      </c>
      <c r="AV280" s="63">
        <f t="shared" ca="1" si="57"/>
        <v>45773</v>
      </c>
      <c r="AW280" s="211">
        <f ca="1">IF(ISNA(VLOOKUP(AV280,'DATOS | DATA'!$AV$27:$AW$21786,2,FALSE)),NA(),VLOOKUP(AV280,'DATOS | DATA'!$AV$27:$AW$21786,2,FALSE))</f>
        <v>45632.645122999995</v>
      </c>
      <c r="AY280" s="71">
        <f t="shared" ca="1" si="58"/>
        <v>45773</v>
      </c>
      <c r="AZ280" s="220" t="e">
        <f ca="1">IF(ISNA(VLOOKUP($AY280,'DATOS | DATA'!$AY$27:$BE$22000,2,FALSE)),NA(),VLOOKUP($AY280,'DATOS | DATA'!$AY$27:$BE$22000,2,FALSE))</f>
        <v>#N/A</v>
      </c>
      <c r="BA280" s="220" t="e">
        <f ca="1">IF(ISNA(VLOOKUP($AY280,'DATOS | DATA'!$AY$27:$BE$22000,3,FALSE)),NA(),VLOOKUP($AY280,'DATOS | DATA'!$AY$27:$BE$22000,3,FALSE))</f>
        <v>#N/A</v>
      </c>
      <c r="BB280" s="220" t="e">
        <f ca="1">IF(ISNA(VLOOKUP($AY280,'DATOS | DATA'!$AY$27:$BE$22000,4,FALSE)),NA(),VLOOKUP($AY280,'DATOS | DATA'!$AY$27:$BE$22000,4,FALSE))</f>
        <v>#N/A</v>
      </c>
      <c r="BC280" s="220" t="e">
        <f ca="1">IF(ISNA(VLOOKUP($AY280,'DATOS | DATA'!$AY$27:$BE$22000,5,FALSE)),NA(),VLOOKUP($AY280,'DATOS | DATA'!$AY$27:$BE$22000,5,FALSE))</f>
        <v>#N/A</v>
      </c>
      <c r="BD280" s="220" t="e">
        <f ca="1">IF(ISNA(VLOOKUP($AY280,'DATOS | DATA'!$AY$27:$BE$22000,6,FALSE)),NA(),VLOOKUP($AY280,'DATOS | DATA'!$AY$27:$BE$22000,6,FALSE))</f>
        <v>#N/A</v>
      </c>
      <c r="BE280" s="220" t="e">
        <f ca="1">IF(ISNA(VLOOKUP($AY280,'DATOS | DATA'!$AY$27:$BE$22000,7,FALSE)),NA(),VLOOKUP($AY280,'DATOS | DATA'!$AY$27:$BE$22000,7,FALSE))</f>
        <v>#N/A</v>
      </c>
    </row>
    <row r="281" spans="4:57">
      <c r="D281" s="63">
        <f t="shared" ca="1" si="48"/>
        <v>45774</v>
      </c>
      <c r="E281" s="211">
        <f ca="1">IF(ISNA(VLOOKUP($D281,'DATOS | DATA'!$D$27:$G$22000,2,FALSE)),NA(),VLOOKUP($D281,'DATOS | DATA'!$D$27:$G$22000,2,FALSE))</f>
        <v>9936.1219999999994</v>
      </c>
      <c r="F281" s="211">
        <f ca="1">IF(ISNA(VLOOKUP($D281,'DATOS | DATA'!$D$27:$G$22000,3,FALSE)),NA(),VLOOKUP($D281,'DATOS | DATA'!$D$27:$G$22000,3,FALSE))</f>
        <v>21558.649000000001</v>
      </c>
      <c r="G281" s="211">
        <f ca="1">IF(ISNA(VLOOKUP($D281,'DATOS | DATA'!$D$27:$G$22000,4,FALSE)),NA(),VLOOKUP($D281,'DATOS | DATA'!$D$27:$G$22000,4,FALSE))</f>
        <v>31494.771000000001</v>
      </c>
      <c r="I281" s="63">
        <f t="shared" ca="1" si="56"/>
        <v>45774</v>
      </c>
      <c r="J281" s="68" t="e">
        <f ca="1">IF(ISNA(VLOOKUP($I281,'DATOS | DATA'!$I$232:$K$21999,2,FALSE)),NA(),IF(VLOOKUP($I281,'DATOS | DATA'!$I$232:$K$21999,2,FALSE)="s/o",NA(),VLOOKUP($I281,'DATOS | DATA'!$I$232:$K$21999,2,FALSE)))</f>
        <v>#N/A</v>
      </c>
      <c r="K281" s="68" t="e">
        <f ca="1">IF(ISNA(VLOOKUP($I281,'DATOS | DATA'!$I$232:$K$21999,3,FALSE)),NA(),IF(VLOOKUP($I281,'DATOS | DATA'!$I$232:$K$21999,3,FALSE)="s/o",NA(),VLOOKUP($I281,'DATOS | DATA'!$I$232:$K$21999,3,FALSE)))</f>
        <v>#N/A</v>
      </c>
      <c r="M281" s="63">
        <f t="shared" ca="1" si="47"/>
        <v>45774</v>
      </c>
      <c r="N281" s="211">
        <f ca="1">IF(ISNA(VLOOKUP($M281,'DATOS | DATA'!$M$27:$O$22000,2,FALSE)),NA(),VLOOKUP($M281,'DATOS | DATA'!$M$27:$O$22000,2,FALSE))</f>
        <v>39168</v>
      </c>
      <c r="O281" s="217">
        <f ca="1">IF(ISNA(VLOOKUP($M281,'DATOS | DATA'!$M$27:$O$22000,3,FALSE)),NA(),VLOOKUP($M281,'DATOS | DATA'!$M$27:$O$22000,3,FALSE))</f>
        <v>1174.1667</v>
      </c>
      <c r="Q281" s="63">
        <f t="shared" ca="1" si="49"/>
        <v>45774</v>
      </c>
      <c r="R281" s="210">
        <f ca="1">IF(ISNA(VLOOKUP($Q281,'DATOS | DATA'!$Q$27:$S$22000,2,FALSE)),NA(),VLOOKUP($Q281,'DATOS | DATA'!$Q$27:$S$22000,2,FALSE))</f>
        <v>165.45444508266826</v>
      </c>
      <c r="S281" s="210">
        <f ca="1">IF(ISNA(VLOOKUP($Q281,'DATOS | DATA'!$Q$27:$S$22000,3,FALSE)),NA(),VLOOKUP($Q281,'DATOS | DATA'!$Q$27:$S$22000,3,FALSE))</f>
        <v>94.656764656182688</v>
      </c>
      <c r="T281" s="57"/>
      <c r="U281" s="63">
        <f t="shared" ca="1" si="50"/>
        <v>45774</v>
      </c>
      <c r="V281" s="217">
        <f ca="1">IF(ISNA(VLOOKUP(U281,'DATOS | DATA'!$U$210:$V$22000,2,FALSE)),NA(),VLOOKUP(U281,'DATOS | DATA'!$U$210:$V$22000,2,FALSE))</f>
        <v>44.637380612193972</v>
      </c>
      <c r="X281" s="63">
        <f t="shared" ca="1" si="51"/>
        <v>45774</v>
      </c>
      <c r="Y281" s="210" t="e">
        <f ca="1">IF(ISNA(VLOOKUP($X281,'DATOS | DATA'!$X$27:$AA$22000,2,FALSE)),NA(),VLOOKUP($X281,'DATOS | DATA'!$X$27:$AA$22000,2,FALSE))</f>
        <v>#N/A</v>
      </c>
      <c r="Z281" s="210" t="e">
        <f ca="1">IF(ISNA(VLOOKUP($X281,'DATOS | DATA'!$X$27:$AA$22000,3,FALSE)),NA(),VLOOKUP($X281,'DATOS | DATA'!$X$27:$AA$22000,3,FALSE))</f>
        <v>#N/A</v>
      </c>
      <c r="AA281" s="210" t="e">
        <f ca="1">IF(ISNA(VLOOKUP($X281,'DATOS | DATA'!$X$27:$AA$22000,4,FALSE)),NA(),VLOOKUP($X281,'DATOS | DATA'!$X$27:$AA$22000,4,FALSE))</f>
        <v>#N/A</v>
      </c>
      <c r="AB281" s="210" t="e">
        <f ca="1">IF(ISNA(VLOOKUP($X281,'DATOS | DATA'!$X$27:$AB$22000,5,FALSE)),NA(),VLOOKUP($X281,'DATOS | DATA'!$X$27:$AB$22000,5,FALSE))</f>
        <v>#N/A</v>
      </c>
      <c r="AD281" s="63">
        <f t="shared" ca="1" si="52"/>
        <v>45774</v>
      </c>
      <c r="AE281" s="210" t="e">
        <f ca="1">IF(ISNA(VLOOKUP($AD281,'DATOS | DATA'!$AD$27:$AF$22000,2,FALSE)),NA(),VLOOKUP($AD281,'DATOS | DATA'!$AD$27:$AF$22000,2,FALSE))</f>
        <v>#N/A</v>
      </c>
      <c r="AF281" s="210" t="e">
        <f ca="1">IF(ISNA(VLOOKUP($AD281,'DATOS | DATA'!$AD$27:$AF$22000,3,FALSE)),NA(),VLOOKUP($AD281,'DATOS | DATA'!$AD$27:$AF$22000,3,FALSE))</f>
        <v>#N/A</v>
      </c>
      <c r="AH281" s="63">
        <f t="shared" ca="1" si="53"/>
        <v>45774</v>
      </c>
      <c r="AI281" s="210">
        <f ca="1">IF(ISNA(VLOOKUP($AH281,'DATOS | DATA'!$AH$27:$AK$22000,2,FALSE)),NA(),VLOOKUP($AH281,'DATOS | DATA'!$AH$27:$AK$22000,2,FALSE))</f>
        <v>92.306315622179923</v>
      </c>
      <c r="AJ281" s="210">
        <f ca="1">IF(ISNA(VLOOKUP($AH281,'DATOS | DATA'!$AH$27:$AK$22000,3,FALSE)),NA(),VLOOKUP($AH281,'DATOS | DATA'!$AH$27:$AK$22000,3,FALSE))</f>
        <v>84.00636122677048</v>
      </c>
      <c r="AK281" s="210">
        <f ca="1">IF(ISNA(VLOOKUP($AH281,'DATOS | DATA'!$AH$27:$AK$22000,4,FALSE)),NA(),VLOOKUP($AH281,'DATOS | DATA'!$AH$27:$AK$22000,4,FALSE))</f>
        <v>75.435628241551584</v>
      </c>
      <c r="AM281" s="63">
        <f t="shared" ca="1" si="54"/>
        <v>45774</v>
      </c>
      <c r="AN281" s="217">
        <f ca="1">IF(ISNA(VLOOKUP($AM281,'DATOS | DATA'!$AM$27:$AP$22000,2,FALSE)),NA(),VLOOKUP($AM281,'DATOS | DATA'!$AM$27:$AP$22000,2,FALSE))</f>
        <v>226.58839047642579</v>
      </c>
      <c r="AO281" s="217">
        <f ca="1">IF(ISNA(VLOOKUP($AM281,'DATOS | DATA'!$AM$27:$AP$22000,3,FALSE)),NA(),VLOOKUP($AM281,'DATOS | DATA'!$AM$27:$AP$22000,3,FALSE))</f>
        <v>248.46349431827917</v>
      </c>
      <c r="AP281" s="217">
        <f ca="1">IF(ISNA(VLOOKUP($AM281,'DATOS | DATA'!$AM$27:$AP$22000,4,FALSE)),NA(),VLOOKUP($AM281,'DATOS | DATA'!$AM$27:$AP$22000,4,FALSE))</f>
        <v>183.33789773053684</v>
      </c>
      <c r="AR281" s="63">
        <f t="shared" ca="1" si="55"/>
        <v>45774</v>
      </c>
      <c r="AS281" s="217">
        <f ca="1">IF(ISNA(VLOOKUP($AR281,'DATOS | DATA'!$AR$27:$AT$22000,2,FALSE)),NA(),VLOOKUP($AR281,'DATOS | DATA'!$AR$27:$AT$22000,2,FALSE))</f>
        <v>171.89378598498072</v>
      </c>
      <c r="AT281" s="217">
        <f ca="1">IF(ISNA(VLOOKUP($AR281,'DATOS | DATA'!$AR$27:$AT$22000,3,FALSE)),NA(),VLOOKUP($AR281,'DATOS | DATA'!$AR$27:$AT$22000,3,FALSE))</f>
        <v>73.020161439662857</v>
      </c>
      <c r="AV281" s="63">
        <f t="shared" ca="1" si="57"/>
        <v>45774</v>
      </c>
      <c r="AW281" s="211">
        <f ca="1">IF(ISNA(VLOOKUP(AV281,'DATOS | DATA'!$AV$27:$AW$21786,2,FALSE)),NA(),VLOOKUP(AV281,'DATOS | DATA'!$AV$27:$AW$21786,2,FALSE))</f>
        <v>45632.645122999995</v>
      </c>
      <c r="AY281" s="71">
        <f t="shared" ca="1" si="58"/>
        <v>45774</v>
      </c>
      <c r="AZ281" s="220" t="e">
        <f ca="1">IF(ISNA(VLOOKUP($AY281,'DATOS | DATA'!$AY$27:$BE$22000,2,FALSE)),NA(),VLOOKUP($AY281,'DATOS | DATA'!$AY$27:$BE$22000,2,FALSE))</f>
        <v>#N/A</v>
      </c>
      <c r="BA281" s="220" t="e">
        <f ca="1">IF(ISNA(VLOOKUP($AY281,'DATOS | DATA'!$AY$27:$BE$22000,3,FALSE)),NA(),VLOOKUP($AY281,'DATOS | DATA'!$AY$27:$BE$22000,3,FALSE))</f>
        <v>#N/A</v>
      </c>
      <c r="BB281" s="220" t="e">
        <f ca="1">IF(ISNA(VLOOKUP($AY281,'DATOS | DATA'!$AY$27:$BE$22000,4,FALSE)),NA(),VLOOKUP($AY281,'DATOS | DATA'!$AY$27:$BE$22000,4,FALSE))</f>
        <v>#N/A</v>
      </c>
      <c r="BC281" s="220" t="e">
        <f ca="1">IF(ISNA(VLOOKUP($AY281,'DATOS | DATA'!$AY$27:$BE$22000,5,FALSE)),NA(),VLOOKUP($AY281,'DATOS | DATA'!$AY$27:$BE$22000,5,FALSE))</f>
        <v>#N/A</v>
      </c>
      <c r="BD281" s="220" t="e">
        <f ca="1">IF(ISNA(VLOOKUP($AY281,'DATOS | DATA'!$AY$27:$BE$22000,6,FALSE)),NA(),VLOOKUP($AY281,'DATOS | DATA'!$AY$27:$BE$22000,6,FALSE))</f>
        <v>#N/A</v>
      </c>
      <c r="BE281" s="220" t="e">
        <f ca="1">IF(ISNA(VLOOKUP($AY281,'DATOS | DATA'!$AY$27:$BE$22000,7,FALSE)),NA(),VLOOKUP($AY281,'DATOS | DATA'!$AY$27:$BE$22000,7,FALSE))</f>
        <v>#N/A</v>
      </c>
    </row>
    <row r="282" spans="4:57">
      <c r="D282" s="63">
        <f t="shared" ca="1" si="48"/>
        <v>45775</v>
      </c>
      <c r="E282" s="211">
        <f ca="1">IF(ISNA(VLOOKUP($D282,'DATOS | DATA'!$D$27:$G$22000,2,FALSE)),NA(),VLOOKUP($D282,'DATOS | DATA'!$D$27:$G$22000,2,FALSE))</f>
        <v>9536.8539999999994</v>
      </c>
      <c r="F282" s="211">
        <f ca="1">IF(ISNA(VLOOKUP($D282,'DATOS | DATA'!$D$27:$G$22000,3,FALSE)),NA(),VLOOKUP($D282,'DATOS | DATA'!$D$27:$G$22000,3,FALSE))</f>
        <v>21586.659</v>
      </c>
      <c r="G282" s="211">
        <f ca="1">IF(ISNA(VLOOKUP($D282,'DATOS | DATA'!$D$27:$G$22000,4,FALSE)),NA(),VLOOKUP($D282,'DATOS | DATA'!$D$27:$G$22000,4,FALSE))</f>
        <v>31123.512999999999</v>
      </c>
      <c r="I282" s="63">
        <f t="shared" ca="1" si="56"/>
        <v>45775</v>
      </c>
      <c r="J282" s="68">
        <f ca="1">IF(ISNA(VLOOKUP($I282,'DATOS | DATA'!$I$232:$K$21999,2,FALSE)),NA(),IF(VLOOKUP($I282,'DATOS | DATA'!$I$232:$K$21999,2,FALSE)="s/o",NA(),VLOOKUP($I282,'DATOS | DATA'!$I$232:$K$21999,2,FALSE)))</f>
        <v>32.130000000000003</v>
      </c>
      <c r="K282" s="68">
        <f ca="1">IF(ISNA(VLOOKUP($I282,'DATOS | DATA'!$I$232:$K$21999,3,FALSE)),NA(),IF(VLOOKUP($I282,'DATOS | DATA'!$I$232:$K$21999,3,FALSE)="s/o",NA(),VLOOKUP($I282,'DATOS | DATA'!$I$232:$K$21999,3,FALSE)))</f>
        <v>32.450000000000003</v>
      </c>
      <c r="M282" s="63">
        <f t="shared" ca="1" si="47"/>
        <v>45775</v>
      </c>
      <c r="N282" s="211">
        <f ca="1">IF(ISNA(VLOOKUP($M282,'DATOS | DATA'!$M$27:$O$22000,2,FALSE)),NA(),VLOOKUP($M282,'DATOS | DATA'!$M$27:$O$22000,2,FALSE))</f>
        <v>39291</v>
      </c>
      <c r="O282" s="217">
        <f ca="1">IF(ISNA(VLOOKUP($M282,'DATOS | DATA'!$M$27:$O$22000,3,FALSE)),NA(),VLOOKUP($M282,'DATOS | DATA'!$M$27:$O$22000,3,FALSE))</f>
        <v>1163.1667</v>
      </c>
      <c r="Q282" s="63">
        <f t="shared" ca="1" si="49"/>
        <v>45775</v>
      </c>
      <c r="R282" s="210">
        <f ca="1">IF(ISNA(VLOOKUP($Q282,'DATOS | DATA'!$Q$27:$S$22000,2,FALSE)),NA(),VLOOKUP($Q282,'DATOS | DATA'!$Q$27:$S$22000,2,FALSE))</f>
        <v>164.92832808257441</v>
      </c>
      <c r="S282" s="210">
        <f ca="1">IF(ISNA(VLOOKUP($Q282,'DATOS | DATA'!$Q$27:$S$22000,3,FALSE)),NA(),VLOOKUP($Q282,'DATOS | DATA'!$Q$27:$S$22000,3,FALSE))</f>
        <v>95.391242669750881</v>
      </c>
      <c r="T282" s="57"/>
      <c r="U282" s="63">
        <f t="shared" ca="1" si="50"/>
        <v>45775</v>
      </c>
      <c r="V282" s="217">
        <f ca="1">IF(ISNA(VLOOKUP(U282,'DATOS | DATA'!$U$210:$V$22000,2,FALSE)),NA(),VLOOKUP(U282,'DATOS | DATA'!$U$210:$V$22000,2,FALSE))</f>
        <v>44.820133625324701</v>
      </c>
      <c r="X282" s="63">
        <f t="shared" ca="1" si="51"/>
        <v>45775</v>
      </c>
      <c r="Y282" s="210">
        <f ca="1">IF(ISNA(VLOOKUP($X282,'DATOS | DATA'!$X$27:$AA$22000,2,FALSE)),NA(),VLOOKUP($X282,'DATOS | DATA'!$X$27:$AA$22000,2,FALSE))</f>
        <v>33.0625</v>
      </c>
      <c r="Z282" s="210">
        <f ca="1">IF(ISNA(VLOOKUP($X282,'DATOS | DATA'!$X$27:$AA$22000,3,FALSE)),NA(),VLOOKUP($X282,'DATOS | DATA'!$X$27:$AA$22000,3,FALSE))</f>
        <v>29.54</v>
      </c>
      <c r="AA282" s="210">
        <f ca="1">IF(ISNA(VLOOKUP($X282,'DATOS | DATA'!$X$27:$AA$22000,4,FALSE)),NA(),VLOOKUP($X282,'DATOS | DATA'!$X$27:$AA$22000,4,FALSE))</f>
        <v>33.75</v>
      </c>
      <c r="AB282" s="210">
        <f ca="1">IF(ISNA(VLOOKUP($X282,'DATOS | DATA'!$X$27:$AB$22000,5,FALSE)),NA(),VLOOKUP($X282,'DATOS | DATA'!$X$27:$AB$22000,5,FALSE))</f>
        <v>34.8125</v>
      </c>
      <c r="AD282" s="63">
        <f t="shared" ca="1" si="52"/>
        <v>45775</v>
      </c>
      <c r="AE282" s="210">
        <f ca="1">IF(ISNA(VLOOKUP($AD282,'DATOS | DATA'!$AD$27:$AF$22000,2,FALSE)),NA(),VLOOKUP($AD282,'DATOS | DATA'!$AD$27:$AF$22000,2,FALSE))</f>
        <v>38.229999999999997</v>
      </c>
      <c r="AF282" s="210">
        <f ca="1">IF(ISNA(VLOOKUP($AD282,'DATOS | DATA'!$AD$27:$AF$22000,3,FALSE)),NA(),VLOOKUP($AD282,'DATOS | DATA'!$AD$27:$AF$22000,3,FALSE))</f>
        <v>73.650000000000006</v>
      </c>
      <c r="AH282" s="63">
        <f t="shared" ca="1" si="53"/>
        <v>45775</v>
      </c>
      <c r="AI282" s="210">
        <f ca="1">IF(ISNA(VLOOKUP($AH282,'DATOS | DATA'!$AH$27:$AK$22000,2,FALSE)),NA(),VLOOKUP($AH282,'DATOS | DATA'!$AH$27:$AK$22000,2,FALSE))</f>
        <v>91.228755221375053</v>
      </c>
      <c r="AJ282" s="210">
        <f ca="1">IF(ISNA(VLOOKUP($AH282,'DATOS | DATA'!$AH$27:$AK$22000,3,FALSE)),NA(),VLOOKUP($AH282,'DATOS | DATA'!$AH$27:$AK$22000,3,FALSE))</f>
        <v>84.039670868008784</v>
      </c>
      <c r="AK282" s="210">
        <f ca="1">IF(ISNA(VLOOKUP($AH282,'DATOS | DATA'!$AH$27:$AK$22000,4,FALSE)),NA(),VLOOKUP($AH282,'DATOS | DATA'!$AH$27:$AK$22000,4,FALSE))</f>
        <v>76.47814198876614</v>
      </c>
      <c r="AM282" s="63">
        <f t="shared" ca="1" si="54"/>
        <v>45775</v>
      </c>
      <c r="AN282" s="217">
        <f ca="1">IF(ISNA(VLOOKUP($AM282,'DATOS | DATA'!$AM$27:$AP$22000,2,FALSE)),NA(),VLOOKUP($AM282,'DATOS | DATA'!$AM$27:$AP$22000,2,FALSE))</f>
        <v>226.66970761814378</v>
      </c>
      <c r="AO282" s="217">
        <f ca="1">IF(ISNA(VLOOKUP($AM282,'DATOS | DATA'!$AM$27:$AP$22000,3,FALSE)),NA(),VLOOKUP($AM282,'DATOS | DATA'!$AM$27:$AP$22000,3,FALSE))</f>
        <v>248.20847808635747</v>
      </c>
      <c r="AP282" s="217">
        <f ca="1">IF(ISNA(VLOOKUP($AM282,'DATOS | DATA'!$AM$27:$AP$22000,4,FALSE)),NA(),VLOOKUP($AM282,'DATOS | DATA'!$AM$27:$AP$22000,4,FALSE))</f>
        <v>183.45967955529989</v>
      </c>
      <c r="AR282" s="63">
        <f t="shared" ca="1" si="55"/>
        <v>45775</v>
      </c>
      <c r="AS282" s="217">
        <f ca="1">IF(ISNA(VLOOKUP($AR282,'DATOS | DATA'!$AR$27:$AT$22000,2,FALSE)),NA(),VLOOKUP($AR282,'DATOS | DATA'!$AR$27:$AT$22000,2,FALSE))</f>
        <v>170.45919527165262</v>
      </c>
      <c r="AT282" s="217">
        <f ca="1">IF(ISNA(VLOOKUP($AR282,'DATOS | DATA'!$AR$27:$AT$22000,3,FALSE)),NA(),VLOOKUP($AR282,'DATOS | DATA'!$AR$27:$AT$22000,3,FALSE))</f>
        <v>73.078593985299307</v>
      </c>
      <c r="AV282" s="63">
        <f t="shared" ca="1" si="57"/>
        <v>45775</v>
      </c>
      <c r="AW282" s="211">
        <f ca="1">IF(ISNA(VLOOKUP(AV282,'DATOS | DATA'!$AV$27:$AW$21786,2,FALSE)),NA(),VLOOKUP(AV282,'DATOS | DATA'!$AV$27:$AW$21786,2,FALSE))</f>
        <v>46989.089258</v>
      </c>
      <c r="AY282" s="71">
        <f t="shared" ca="1" si="58"/>
        <v>45775</v>
      </c>
      <c r="AZ282" s="220">
        <f ca="1">IF(ISNA(VLOOKUP($AY282,'DATOS | DATA'!$AY$27:$BE$22000,2,FALSE)),NA(),VLOOKUP($AY282,'DATOS | DATA'!$AY$27:$BE$22000,2,FALSE))</f>
        <v>-1264.4069425</v>
      </c>
      <c r="BA282" s="220">
        <f ca="1">IF(ISNA(VLOOKUP($AY282,'DATOS | DATA'!$AY$27:$BE$22000,3,FALSE)),NA(),VLOOKUP($AY282,'DATOS | DATA'!$AY$27:$BE$22000,3,FALSE))</f>
        <v>4342.8661531125808</v>
      </c>
      <c r="BB282" s="220">
        <f ca="1">IF(ISNA(VLOOKUP($AY282,'DATOS | DATA'!$AY$27:$BE$22000,4,FALSE)),NA(),VLOOKUP($AY282,'DATOS | DATA'!$AY$27:$BE$22000,4,FALSE))</f>
        <v>-397.47565967715985</v>
      </c>
      <c r="BC282" s="220">
        <f ca="1">IF(ISNA(VLOOKUP($AY282,'DATOS | DATA'!$AY$27:$BE$22000,5,FALSE)),NA(),VLOOKUP($AY282,'DATOS | DATA'!$AY$27:$BE$22000,5,FALSE))</f>
        <v>-1972.7336941257306</v>
      </c>
      <c r="BD282" s="220">
        <f ca="1">IF(ISNA(VLOOKUP($AY282,'DATOS | DATA'!$AY$27:$BE$22000,6,FALSE)),NA(),VLOOKUP($AY282,'DATOS | DATA'!$AY$27:$BE$22000,6,FALSE))</f>
        <v>563.89582710573006</v>
      </c>
      <c r="BE282" s="220">
        <f ca="1">IF(ISNA(VLOOKUP($AY282,'DATOS | DATA'!$AY$27:$BE$22000,7,FALSE)),NA(),VLOOKUP($AY282,'DATOS | DATA'!$AY$27:$BE$22000,7,FALSE))</f>
        <v>1272.1456839154214</v>
      </c>
    </row>
    <row r="283" spans="4:57">
      <c r="D283" s="63">
        <f t="shared" ca="1" si="48"/>
        <v>45776</v>
      </c>
      <c r="E283" s="211">
        <f ca="1">IF(ISNA(VLOOKUP($D283,'DATOS | DATA'!$D$27:$G$22000,2,FALSE)),NA(),VLOOKUP($D283,'DATOS | DATA'!$D$27:$G$22000,2,FALSE))</f>
        <v>9939.0689999999995</v>
      </c>
      <c r="F283" s="211">
        <f ca="1">IF(ISNA(VLOOKUP($D283,'DATOS | DATA'!$D$27:$G$22000,3,FALSE)),NA(),VLOOKUP($D283,'DATOS | DATA'!$D$27:$G$22000,3,FALSE))</f>
        <v>21652.585999999999</v>
      </c>
      <c r="G283" s="211">
        <f ca="1">IF(ISNA(VLOOKUP($D283,'DATOS | DATA'!$D$27:$G$22000,4,FALSE)),NA(),VLOOKUP($D283,'DATOS | DATA'!$D$27:$G$22000,4,FALSE))</f>
        <v>31591.654999999999</v>
      </c>
      <c r="I283" s="63">
        <f t="shared" ca="1" si="56"/>
        <v>45776</v>
      </c>
      <c r="J283" s="68">
        <f ca="1">IF(ISNA(VLOOKUP($I283,'DATOS | DATA'!$I$232:$K$21999,2,FALSE)),NA(),IF(VLOOKUP($I283,'DATOS | DATA'!$I$232:$K$21999,2,FALSE)="s/o",NA(),VLOOKUP($I283,'DATOS | DATA'!$I$232:$K$21999,2,FALSE)))</f>
        <v>34.18</v>
      </c>
      <c r="K283" s="68">
        <f ca="1">IF(ISNA(VLOOKUP($I283,'DATOS | DATA'!$I$232:$K$21999,3,FALSE)),NA(),IF(VLOOKUP($I283,'DATOS | DATA'!$I$232:$K$21999,3,FALSE)="s/o",NA(),VLOOKUP($I283,'DATOS | DATA'!$I$232:$K$21999,3,FALSE)))</f>
        <v>33.53</v>
      </c>
      <c r="M283" s="63">
        <f t="shared" ref="M283:M346" ca="1" si="59">+I283</f>
        <v>45776</v>
      </c>
      <c r="N283" s="211">
        <f ca="1">IF(ISNA(VLOOKUP($M283,'DATOS | DATA'!$M$27:$O$22000,2,FALSE)),NA(),VLOOKUP($M283,'DATOS | DATA'!$M$27:$O$22000,2,FALSE))</f>
        <v>39091</v>
      </c>
      <c r="O283" s="217">
        <f ca="1">IF(ISNA(VLOOKUP($M283,'DATOS | DATA'!$M$27:$O$22000,3,FALSE)),NA(),VLOOKUP($M283,'DATOS | DATA'!$M$27:$O$22000,3,FALSE))</f>
        <v>1170.6667</v>
      </c>
      <c r="Q283" s="63">
        <f t="shared" ca="1" si="49"/>
        <v>45776</v>
      </c>
      <c r="R283" s="210">
        <f ca="1">IF(ISNA(VLOOKUP($Q283,'DATOS | DATA'!$Q$27:$S$22000,2,FALSE)),NA(),VLOOKUP($Q283,'DATOS | DATA'!$Q$27:$S$22000,2,FALSE))</f>
        <v>164.27605800028755</v>
      </c>
      <c r="S283" s="210">
        <f ca="1">IF(ISNA(VLOOKUP($Q283,'DATOS | DATA'!$Q$27:$S$22000,3,FALSE)),NA(),VLOOKUP($Q283,'DATOS | DATA'!$Q$27:$S$22000,3,FALSE))</f>
        <v>96.081080390653611</v>
      </c>
      <c r="T283" s="57"/>
      <c r="U283" s="63">
        <f t="shared" ca="1" si="50"/>
        <v>45776</v>
      </c>
      <c r="V283" s="217">
        <f ca="1">IF(ISNA(VLOOKUP(U283,'DATOS | DATA'!$U$210:$V$22000,2,FALSE)),NA(),VLOOKUP(U283,'DATOS | DATA'!$U$210:$V$22000,2,FALSE))</f>
        <v>45.166743178221076</v>
      </c>
      <c r="X283" s="63">
        <f t="shared" ca="1" si="51"/>
        <v>45776</v>
      </c>
      <c r="Y283" s="210">
        <f ca="1">IF(ISNA(VLOOKUP($X283,'DATOS | DATA'!$X$27:$AA$22000,2,FALSE)),NA(),VLOOKUP($X283,'DATOS | DATA'!$X$27:$AA$22000,2,FALSE))</f>
        <v>33.25</v>
      </c>
      <c r="Z283" s="210">
        <f ca="1">IF(ISNA(VLOOKUP($X283,'DATOS | DATA'!$X$27:$AA$22000,3,FALSE)),NA(),VLOOKUP($X283,'DATOS | DATA'!$X$27:$AA$22000,3,FALSE))</f>
        <v>30.11</v>
      </c>
      <c r="AA283" s="210">
        <f ca="1">IF(ISNA(VLOOKUP($X283,'DATOS | DATA'!$X$27:$AA$22000,4,FALSE)),NA(),VLOOKUP($X283,'DATOS | DATA'!$X$27:$AA$22000,4,FALSE))</f>
        <v>33.6875</v>
      </c>
      <c r="AB283" s="210">
        <f ca="1">IF(ISNA(VLOOKUP($X283,'DATOS | DATA'!$X$27:$AB$22000,5,FALSE)),NA(),VLOOKUP($X283,'DATOS | DATA'!$X$27:$AB$22000,5,FALSE))</f>
        <v>34.0625</v>
      </c>
      <c r="AD283" s="63">
        <f t="shared" ca="1" si="52"/>
        <v>45776</v>
      </c>
      <c r="AE283" s="210">
        <f ca="1">IF(ISNA(VLOOKUP($AD283,'DATOS | DATA'!$AD$27:$AF$22000,2,FALSE)),NA(),VLOOKUP($AD283,'DATOS | DATA'!$AD$27:$AF$22000,2,FALSE))</f>
        <v>39.299999999999997</v>
      </c>
      <c r="AF283" s="210">
        <f ca="1">IF(ISNA(VLOOKUP($AD283,'DATOS | DATA'!$AD$27:$AF$22000,3,FALSE)),NA(),VLOOKUP($AD283,'DATOS | DATA'!$AD$27:$AF$22000,3,FALSE))</f>
        <v>71.48</v>
      </c>
      <c r="AH283" s="63">
        <f t="shared" ca="1" si="53"/>
        <v>45776</v>
      </c>
      <c r="AI283" s="210">
        <f ca="1">IF(ISNA(VLOOKUP($AH283,'DATOS | DATA'!$AH$27:$AK$22000,2,FALSE)),NA(),VLOOKUP($AH283,'DATOS | DATA'!$AH$27:$AK$22000,2,FALSE))</f>
        <v>90.237348710010608</v>
      </c>
      <c r="AJ283" s="210">
        <f ca="1">IF(ISNA(VLOOKUP($AH283,'DATOS | DATA'!$AH$27:$AK$22000,3,FALSE)),NA(),VLOOKUP($AH283,'DATOS | DATA'!$AH$27:$AK$22000,3,FALSE))</f>
        <v>84.100280301960083</v>
      </c>
      <c r="AK283" s="210">
        <f ca="1">IF(ISNA(VLOOKUP($AH283,'DATOS | DATA'!$AH$27:$AK$22000,4,FALSE)),NA(),VLOOKUP($AH283,'DATOS | DATA'!$AH$27:$AK$22000,4,FALSE))</f>
        <v>77.513425421411313</v>
      </c>
      <c r="AM283" s="63">
        <f t="shared" ca="1" si="54"/>
        <v>45776</v>
      </c>
      <c r="AN283" s="217">
        <f ca="1">IF(ISNA(VLOOKUP($AM283,'DATOS | DATA'!$AM$27:$AP$22000,2,FALSE)),NA(),VLOOKUP($AM283,'DATOS | DATA'!$AM$27:$AP$22000,2,FALSE))</f>
        <v>226.64189360364452</v>
      </c>
      <c r="AO283" s="217">
        <f ca="1">IF(ISNA(VLOOKUP($AM283,'DATOS | DATA'!$AM$27:$AP$22000,3,FALSE)),NA(),VLOOKUP($AM283,'DATOS | DATA'!$AM$27:$AP$22000,3,FALSE))</f>
        <v>247.88999379354954</v>
      </c>
      <c r="AP283" s="217">
        <f ca="1">IF(ISNA(VLOOKUP($AM283,'DATOS | DATA'!$AM$27:$AP$22000,4,FALSE)),NA(),VLOOKUP($AM283,'DATOS | DATA'!$AM$27:$AP$22000,4,FALSE))</f>
        <v>183.34632398528589</v>
      </c>
      <c r="AR283" s="63">
        <f t="shared" ca="1" si="55"/>
        <v>45776</v>
      </c>
      <c r="AS283" s="217">
        <f ca="1">IF(ISNA(VLOOKUP($AR283,'DATOS | DATA'!$AR$27:$AT$22000,2,FALSE)),NA(),VLOOKUP($AR283,'DATOS | DATA'!$AR$27:$AT$22000,2,FALSE))</f>
        <v>169.0784845744146</v>
      </c>
      <c r="AT283" s="217">
        <f ca="1">IF(ISNA(VLOOKUP($AR283,'DATOS | DATA'!$AR$27:$AT$22000,3,FALSE)),NA(),VLOOKUP($AR283,'DATOS | DATA'!$AR$27:$AT$22000,3,FALSE))</f>
        <v>73.124821140379751</v>
      </c>
      <c r="AV283" s="63">
        <f t="shared" ca="1" si="57"/>
        <v>45776</v>
      </c>
      <c r="AW283" s="211">
        <f ca="1">IF(ISNA(VLOOKUP(AV283,'DATOS | DATA'!$AV$27:$AW$21786,2,FALSE)),NA(),VLOOKUP(AV283,'DATOS | DATA'!$AV$27:$AW$21786,2,FALSE))</f>
        <v>48498.974286999997</v>
      </c>
      <c r="AY283" s="71">
        <f t="shared" ca="1" si="58"/>
        <v>45776</v>
      </c>
      <c r="AZ283" s="220">
        <f ca="1">IF(ISNA(VLOOKUP($AY283,'DATOS | DATA'!$AY$27:$BE$22000,2,FALSE)),NA(),VLOOKUP($AY283,'DATOS | DATA'!$AY$27:$BE$22000,2,FALSE))</f>
        <v>-1212.8192174999999</v>
      </c>
      <c r="BA283" s="220">
        <f ca="1">IF(ISNA(VLOOKUP($AY283,'DATOS | DATA'!$AY$27:$BE$22000,3,FALSE)),NA(),VLOOKUP($AY283,'DATOS | DATA'!$AY$27:$BE$22000,3,FALSE))</f>
        <v>4342.6426788815197</v>
      </c>
      <c r="BB283" s="220">
        <f ca="1">IF(ISNA(VLOOKUP($AY283,'DATOS | DATA'!$AY$27:$BE$22000,4,FALSE)),NA(),VLOOKUP($AY283,'DATOS | DATA'!$AY$27:$BE$22000,4,FALSE))</f>
        <v>-360.66695339400985</v>
      </c>
      <c r="BC283" s="220">
        <f ca="1">IF(ISNA(VLOOKUP($AY283,'DATOS | DATA'!$AY$27:$BE$22000,5,FALSE)),NA(),VLOOKUP($AY283,'DATOS | DATA'!$AY$27:$BE$22000,5,FALSE))</f>
        <v>-1958.6224802727806</v>
      </c>
      <c r="BD283" s="220">
        <f ca="1">IF(ISNA(VLOOKUP($AY283,'DATOS | DATA'!$AY$27:$BE$22000,6,FALSE)),NA(),VLOOKUP($AY283,'DATOS | DATA'!$AY$27:$BE$22000,6,FALSE))</f>
        <v>690.20680385276091</v>
      </c>
      <c r="BE283" s="220">
        <f ca="1">IF(ISNA(VLOOKUP($AY283,'DATOS | DATA'!$AY$27:$BE$22000,7,FALSE)),NA(),VLOOKUP($AY283,'DATOS | DATA'!$AY$27:$BE$22000,7,FALSE))</f>
        <v>1500.7408315674923</v>
      </c>
    </row>
    <row r="284" spans="4:57">
      <c r="D284" s="63">
        <f t="shared" ca="1" si="48"/>
        <v>45777</v>
      </c>
      <c r="E284" s="211">
        <f ca="1">IF(ISNA(VLOOKUP($D284,'DATOS | DATA'!$D$27:$G$22000,2,FALSE)),NA(),VLOOKUP($D284,'DATOS | DATA'!$D$27:$G$22000,2,FALSE))</f>
        <v>11006.004999999999</v>
      </c>
      <c r="F284" s="211">
        <f ca="1">IF(ISNA(VLOOKUP($D284,'DATOS | DATA'!$D$27:$G$22000,3,FALSE)),NA(),VLOOKUP($D284,'DATOS | DATA'!$D$27:$G$22000,3,FALSE))</f>
        <v>21692.976999999999</v>
      </c>
      <c r="G284" s="211">
        <f ca="1">IF(ISNA(VLOOKUP($D284,'DATOS | DATA'!$D$27:$G$22000,4,FALSE)),NA(),VLOOKUP($D284,'DATOS | DATA'!$D$27:$G$22000,4,FALSE))</f>
        <v>32698.982</v>
      </c>
      <c r="I284" s="63">
        <f t="shared" ca="1" si="56"/>
        <v>45777</v>
      </c>
      <c r="J284" s="68">
        <f ca="1">IF(ISNA(VLOOKUP($I284,'DATOS | DATA'!$I$232:$K$21999,2,FALSE)),NA(),IF(VLOOKUP($I284,'DATOS | DATA'!$I$232:$K$21999,2,FALSE)="s/o",NA(),VLOOKUP($I284,'DATOS | DATA'!$I$232:$K$21999,2,FALSE)))</f>
        <v>33.700000000000003</v>
      </c>
      <c r="K284" s="68">
        <f ca="1">IF(ISNA(VLOOKUP($I284,'DATOS | DATA'!$I$232:$K$21999,3,FALSE)),NA(),IF(VLOOKUP($I284,'DATOS | DATA'!$I$232:$K$21999,3,FALSE)="s/o",NA(),VLOOKUP($I284,'DATOS | DATA'!$I$232:$K$21999,3,FALSE)))</f>
        <v>33.200000000000003</v>
      </c>
      <c r="M284" s="63">
        <f t="shared" ca="1" si="59"/>
        <v>45777</v>
      </c>
      <c r="N284" s="211">
        <f ca="1">IF(ISNA(VLOOKUP($M284,'DATOS | DATA'!$M$27:$O$22000,2,FALSE)),NA(),VLOOKUP($M284,'DATOS | DATA'!$M$27:$O$22000,2,FALSE))</f>
        <v>38928</v>
      </c>
      <c r="O284" s="217">
        <f ca="1">IF(ISNA(VLOOKUP($M284,'DATOS | DATA'!$M$27:$O$22000,3,FALSE)),NA(),VLOOKUP($M284,'DATOS | DATA'!$M$27:$O$22000,3,FALSE))</f>
        <v>1172</v>
      </c>
      <c r="Q284" s="63">
        <f t="shared" ca="1" si="49"/>
        <v>45777</v>
      </c>
      <c r="R284" s="210">
        <f ca="1">IF(ISNA(VLOOKUP($Q284,'DATOS | DATA'!$Q$27:$S$22000,2,FALSE)),NA(),VLOOKUP($Q284,'DATOS | DATA'!$Q$27:$S$22000,2,FALSE))</f>
        <v>163.10345951978596</v>
      </c>
      <c r="S284" s="210">
        <f ca="1">IF(ISNA(VLOOKUP($Q284,'DATOS | DATA'!$Q$27:$S$22000,3,FALSE)),NA(),VLOOKUP($Q284,'DATOS | DATA'!$Q$27:$S$22000,3,FALSE))</f>
        <v>96.247400660753144</v>
      </c>
      <c r="T284" s="57"/>
      <c r="U284" s="63">
        <f t="shared" ca="1" si="50"/>
        <v>45777</v>
      </c>
      <c r="V284" s="217">
        <f ca="1">IF(ISNA(VLOOKUP(U284,'DATOS | DATA'!$U$210:$V$22000,2,FALSE)),NA(),VLOOKUP(U284,'DATOS | DATA'!$U$210:$V$22000,2,FALSE))</f>
        <v>44.878153501754575</v>
      </c>
      <c r="X284" s="63">
        <f t="shared" ca="1" si="51"/>
        <v>45777</v>
      </c>
      <c r="Y284" s="210">
        <f ca="1">IF(ISNA(VLOOKUP($X284,'DATOS | DATA'!$X$27:$AA$22000,2,FALSE)),NA(),VLOOKUP($X284,'DATOS | DATA'!$X$27:$AA$22000,2,FALSE))</f>
        <v>33</v>
      </c>
      <c r="Z284" s="210">
        <f ca="1">IF(ISNA(VLOOKUP($X284,'DATOS | DATA'!$X$27:$AA$22000,3,FALSE)),NA(),VLOOKUP($X284,'DATOS | DATA'!$X$27:$AA$22000,3,FALSE))</f>
        <v>29.44</v>
      </c>
      <c r="AA284" s="210">
        <f ca="1">IF(ISNA(VLOOKUP($X284,'DATOS | DATA'!$X$27:$AA$22000,4,FALSE)),NA(),VLOOKUP($X284,'DATOS | DATA'!$X$27:$AA$22000,4,FALSE))</f>
        <v>33.625</v>
      </c>
      <c r="AB284" s="210">
        <f ca="1">IF(ISNA(VLOOKUP($X284,'DATOS | DATA'!$X$27:$AB$22000,5,FALSE)),NA(),VLOOKUP($X284,'DATOS | DATA'!$X$27:$AB$22000,5,FALSE))</f>
        <v>34.625</v>
      </c>
      <c r="AD284" s="63">
        <f t="shared" ca="1" si="52"/>
        <v>45777</v>
      </c>
      <c r="AE284" s="210">
        <f ca="1">IF(ISNA(VLOOKUP($AD284,'DATOS | DATA'!$AD$27:$AF$22000,2,FALSE)),NA(),VLOOKUP($AD284,'DATOS | DATA'!$AD$27:$AF$22000,2,FALSE))</f>
        <v>39.03</v>
      </c>
      <c r="AF284" s="210">
        <f ca="1">IF(ISNA(VLOOKUP($AD284,'DATOS | DATA'!$AD$27:$AF$22000,3,FALSE)),NA(),VLOOKUP($AD284,'DATOS | DATA'!$AD$27:$AF$22000,3,FALSE))</f>
        <v>72.010000000000005</v>
      </c>
      <c r="AH284" s="63">
        <f t="shared" ca="1" si="53"/>
        <v>45777</v>
      </c>
      <c r="AI284" s="210">
        <f ca="1">IF(ISNA(VLOOKUP($AH284,'DATOS | DATA'!$AH$27:$AK$22000,2,FALSE)),NA(),VLOOKUP($AH284,'DATOS | DATA'!$AH$27:$AK$22000,2,FALSE))</f>
        <v>89.323715823382628</v>
      </c>
      <c r="AJ284" s="210">
        <f ca="1">IF(ISNA(VLOOKUP($AH284,'DATOS | DATA'!$AH$27:$AK$22000,3,FALSE)),NA(),VLOOKUP($AH284,'DATOS | DATA'!$AH$27:$AK$22000,3,FALSE))</f>
        <v>83.861545121058839</v>
      </c>
      <c r="AK284" s="210">
        <f ca="1">IF(ISNA(VLOOKUP($AH284,'DATOS | DATA'!$AH$27:$AK$22000,4,FALSE)),NA(),VLOOKUP($AH284,'DATOS | DATA'!$AH$27:$AK$22000,4,FALSE))</f>
        <v>77.90502817528369</v>
      </c>
      <c r="AM284" s="63">
        <f t="shared" ca="1" si="54"/>
        <v>45777</v>
      </c>
      <c r="AN284" s="217">
        <f ca="1">IF(ISNA(VLOOKUP($AM284,'DATOS | DATA'!$AM$27:$AP$22000,2,FALSE)),NA(),VLOOKUP($AM284,'DATOS | DATA'!$AM$27:$AP$22000,2,FALSE))</f>
        <v>226.49912594014543</v>
      </c>
      <c r="AO284" s="217">
        <f ca="1">IF(ISNA(VLOOKUP($AM284,'DATOS | DATA'!$AM$27:$AP$22000,3,FALSE)),NA(),VLOOKUP($AM284,'DATOS | DATA'!$AM$27:$AP$22000,3,FALSE))</f>
        <v>247.39545216279021</v>
      </c>
      <c r="AP284" s="217">
        <f ca="1">IF(ISNA(VLOOKUP($AM284,'DATOS | DATA'!$AM$27:$AP$22000,4,FALSE)),NA(),VLOOKUP($AM284,'DATOS | DATA'!$AM$27:$AP$22000,4,FALSE))</f>
        <v>183.14902049589296</v>
      </c>
      <c r="AR284" s="63">
        <f t="shared" ca="1" si="55"/>
        <v>45777</v>
      </c>
      <c r="AS284" s="217">
        <f ca="1">IF(ISNA(VLOOKUP($AR284,'DATOS | DATA'!$AR$27:$AT$22000,2,FALSE)),NA(),VLOOKUP($AR284,'DATOS | DATA'!$AR$27:$AT$22000,2,FALSE))</f>
        <v>167.64940985449323</v>
      </c>
      <c r="AT284" s="217">
        <f ca="1">IF(ISNA(VLOOKUP($AR284,'DATOS | DATA'!$AR$27:$AT$22000,3,FALSE)),NA(),VLOOKUP($AR284,'DATOS | DATA'!$AR$27:$AT$22000,3,FALSE))</f>
        <v>73.190028304364319</v>
      </c>
      <c r="AV284" s="63">
        <f t="shared" ca="1" si="57"/>
        <v>45777</v>
      </c>
      <c r="AW284" s="211">
        <f ca="1">IF(ISNA(VLOOKUP(AV284,'DATOS | DATA'!$AV$27:$AW$21786,2,FALSE)),NA(),VLOOKUP(AV284,'DATOS | DATA'!$AV$27:$AW$21786,2,FALSE))</f>
        <v>51269.831522</v>
      </c>
      <c r="AY284" s="71">
        <f t="shared" ca="1" si="58"/>
        <v>45777</v>
      </c>
      <c r="AZ284" s="220">
        <f ca="1">IF(ISNA(VLOOKUP($AY284,'DATOS | DATA'!$AY$27:$BE$22000,2,FALSE)),NA(),VLOOKUP($AY284,'DATOS | DATA'!$AY$27:$BE$22000,2,FALSE))</f>
        <v>-1123.2639675</v>
      </c>
      <c r="BA284" s="220">
        <f ca="1">IF(ISNA(VLOOKUP($AY284,'DATOS | DATA'!$AY$27:$BE$22000,3,FALSE)),NA(),VLOOKUP($AY284,'DATOS | DATA'!$AY$27:$BE$22000,3,FALSE))</f>
        <v>4342.8393068725909</v>
      </c>
      <c r="BB284" s="220">
        <f ca="1">IF(ISNA(VLOOKUP($AY284,'DATOS | DATA'!$AY$27:$BE$22000,4,FALSE)),NA(),VLOOKUP($AY284,'DATOS | DATA'!$AY$27:$BE$22000,4,FALSE))</f>
        <v>-371.0122321087199</v>
      </c>
      <c r="BC284" s="220">
        <f ca="1">IF(ISNA(VLOOKUP($AY284,'DATOS | DATA'!$AY$27:$BE$22000,5,FALSE)),NA(),VLOOKUP($AY284,'DATOS | DATA'!$AY$27:$BE$22000,5,FALSE))</f>
        <v>-747.40770229286045</v>
      </c>
      <c r="BD284" s="220">
        <f ca="1">IF(ISNA(VLOOKUP($AY284,'DATOS | DATA'!$AY$27:$BE$22000,6,FALSE)),NA(),VLOOKUP($AY284,'DATOS | DATA'!$AY$27:$BE$22000,6,FALSE))</f>
        <v>704.95717989418893</v>
      </c>
      <c r="BE284" s="220">
        <f ca="1">IF(ISNA(VLOOKUP($AY284,'DATOS | DATA'!$AY$27:$BE$22000,7,FALSE)),NA(),VLOOKUP($AY284,'DATOS | DATA'!$AY$27:$BE$22000,7,FALSE))</f>
        <v>2806.1125848652014</v>
      </c>
    </row>
    <row r="285" spans="4:57">
      <c r="D285" s="63">
        <f t="shared" ca="1" si="48"/>
        <v>45778</v>
      </c>
      <c r="E285" s="211">
        <f ca="1">IF(ISNA(VLOOKUP($D285,'DATOS | DATA'!$D$27:$G$22000,2,FALSE)),NA(),VLOOKUP($D285,'DATOS | DATA'!$D$27:$G$22000,2,FALSE))</f>
        <v>11006.004999999999</v>
      </c>
      <c r="F285" s="211">
        <f ca="1">IF(ISNA(VLOOKUP($D285,'DATOS | DATA'!$D$27:$G$22000,3,FALSE)),NA(),VLOOKUP($D285,'DATOS | DATA'!$D$27:$G$22000,3,FALSE))</f>
        <v>21692.976999999999</v>
      </c>
      <c r="G285" s="211">
        <f ca="1">IF(ISNA(VLOOKUP($D285,'DATOS | DATA'!$D$27:$G$22000,4,FALSE)),NA(),VLOOKUP($D285,'DATOS | DATA'!$D$27:$G$22000,4,FALSE))</f>
        <v>32698.982</v>
      </c>
      <c r="I285" s="63">
        <f t="shared" ca="1" si="56"/>
        <v>45778</v>
      </c>
      <c r="J285" s="68" t="e">
        <f ca="1">IF(ISNA(VLOOKUP($I285,'DATOS | DATA'!$I$232:$K$21999,2,FALSE)),NA(),IF(VLOOKUP($I285,'DATOS | DATA'!$I$232:$K$21999,2,FALSE)="s/o",NA(),VLOOKUP($I285,'DATOS | DATA'!$I$232:$K$21999,2,FALSE)))</f>
        <v>#N/A</v>
      </c>
      <c r="K285" s="68" t="e">
        <f ca="1">IF(ISNA(VLOOKUP($I285,'DATOS | DATA'!$I$232:$K$21999,3,FALSE)),NA(),IF(VLOOKUP($I285,'DATOS | DATA'!$I$232:$K$21999,3,FALSE)="s/o",NA(),VLOOKUP($I285,'DATOS | DATA'!$I$232:$K$21999,3,FALSE)))</f>
        <v>#N/A</v>
      </c>
      <c r="M285" s="63">
        <f t="shared" ca="1" si="59"/>
        <v>45778</v>
      </c>
      <c r="N285" s="211">
        <f ca="1">IF(ISNA(VLOOKUP($M285,'DATOS | DATA'!$M$27:$O$22000,2,FALSE)),NA(),VLOOKUP($M285,'DATOS | DATA'!$M$27:$O$22000,2,FALSE))</f>
        <v>38928</v>
      </c>
      <c r="O285" s="217">
        <f ca="1">IF(ISNA(VLOOKUP($M285,'DATOS | DATA'!$M$27:$O$22000,3,FALSE)),NA(),VLOOKUP($M285,'DATOS | DATA'!$M$27:$O$22000,3,FALSE))</f>
        <v>1172</v>
      </c>
      <c r="Q285" s="63">
        <f t="shared" ca="1" si="49"/>
        <v>45778</v>
      </c>
      <c r="R285" s="210">
        <f ca="1">IF(ISNA(VLOOKUP($Q285,'DATOS | DATA'!$Q$27:$S$22000,2,FALSE)),NA(),VLOOKUP($Q285,'DATOS | DATA'!$Q$27:$S$22000,2,FALSE))</f>
        <v>161.05985561310229</v>
      </c>
      <c r="S285" s="210">
        <f ca="1">IF(ISNA(VLOOKUP($Q285,'DATOS | DATA'!$Q$27:$S$22000,3,FALSE)),NA(),VLOOKUP($Q285,'DATOS | DATA'!$Q$27:$S$22000,3,FALSE))</f>
        <v>96.44459932168688</v>
      </c>
      <c r="T285" s="57"/>
      <c r="U285" s="63">
        <f t="shared" ca="1" si="50"/>
        <v>45778</v>
      </c>
      <c r="V285" s="217">
        <f ca="1">IF(ISNA(VLOOKUP(U285,'DATOS | DATA'!$U$210:$V$22000,2,FALSE)),NA(),VLOOKUP(U285,'DATOS | DATA'!$U$210:$V$22000,2,FALSE))</f>
        <v>44.878153501754575</v>
      </c>
      <c r="X285" s="63">
        <f t="shared" ca="1" si="51"/>
        <v>45778</v>
      </c>
      <c r="Y285" s="210" t="e">
        <f ca="1">IF(ISNA(VLOOKUP($X285,'DATOS | DATA'!$X$27:$AA$22000,2,FALSE)),NA(),VLOOKUP($X285,'DATOS | DATA'!$X$27:$AA$22000,2,FALSE))</f>
        <v>#N/A</v>
      </c>
      <c r="Z285" s="210" t="e">
        <f ca="1">IF(ISNA(VLOOKUP($X285,'DATOS | DATA'!$X$27:$AA$22000,3,FALSE)),NA(),VLOOKUP($X285,'DATOS | DATA'!$X$27:$AA$22000,3,FALSE))</f>
        <v>#N/A</v>
      </c>
      <c r="AA285" s="210" t="e">
        <f ca="1">IF(ISNA(VLOOKUP($X285,'DATOS | DATA'!$X$27:$AA$22000,4,FALSE)),NA(),VLOOKUP($X285,'DATOS | DATA'!$X$27:$AA$22000,4,FALSE))</f>
        <v>#N/A</v>
      </c>
      <c r="AB285" s="210" t="e">
        <f ca="1">IF(ISNA(VLOOKUP($X285,'DATOS | DATA'!$X$27:$AB$22000,5,FALSE)),NA(),VLOOKUP($X285,'DATOS | DATA'!$X$27:$AB$22000,5,FALSE))</f>
        <v>#N/A</v>
      </c>
      <c r="AD285" s="63">
        <f t="shared" ca="1" si="52"/>
        <v>45778</v>
      </c>
      <c r="AE285" s="210" t="e">
        <f ca="1">IF(ISNA(VLOOKUP($AD285,'DATOS | DATA'!$AD$27:$AF$22000,2,FALSE)),NA(),VLOOKUP($AD285,'DATOS | DATA'!$AD$27:$AF$22000,2,FALSE))</f>
        <v>#N/A</v>
      </c>
      <c r="AF285" s="210" t="e">
        <f ca="1">IF(ISNA(VLOOKUP($AD285,'DATOS | DATA'!$AD$27:$AF$22000,3,FALSE)),NA(),VLOOKUP($AD285,'DATOS | DATA'!$AD$27:$AF$22000,3,FALSE))</f>
        <v>#N/A</v>
      </c>
      <c r="AH285" s="63">
        <f t="shared" ca="1" si="53"/>
        <v>45778</v>
      </c>
      <c r="AI285" s="210">
        <f ca="1">IF(ISNA(VLOOKUP($AH285,'DATOS | DATA'!$AH$27:$AK$22000,2,FALSE)),NA(),VLOOKUP($AH285,'DATOS | DATA'!$AH$27:$AK$22000,2,FALSE))</f>
        <v>88.371802213107273</v>
      </c>
      <c r="AJ285" s="210">
        <f ca="1">IF(ISNA(VLOOKUP($AH285,'DATOS | DATA'!$AH$27:$AK$22000,3,FALSE)),NA(),VLOOKUP($AH285,'DATOS | DATA'!$AH$27:$AK$22000,3,FALSE))</f>
        <v>83.621421001209811</v>
      </c>
      <c r="AK285" s="210">
        <f ca="1">IF(ISNA(VLOOKUP($AH285,'DATOS | DATA'!$AH$27:$AK$22000,4,FALSE)),NA(),VLOOKUP($AH285,'DATOS | DATA'!$AH$27:$AK$22000,4,FALSE))</f>
        <v>78.335741626934038</v>
      </c>
      <c r="AM285" s="63">
        <f t="shared" ca="1" si="54"/>
        <v>45778</v>
      </c>
      <c r="AN285" s="217">
        <f ca="1">IF(ISNA(VLOOKUP($AM285,'DATOS | DATA'!$AM$27:$AP$22000,2,FALSE)),NA(),VLOOKUP($AM285,'DATOS | DATA'!$AM$27:$AP$22000,2,FALSE))</f>
        <v>226.27234438237988</v>
      </c>
      <c r="AO285" s="217">
        <f ca="1">IF(ISNA(VLOOKUP($AM285,'DATOS | DATA'!$AM$27:$AP$22000,3,FALSE)),NA(),VLOOKUP($AM285,'DATOS | DATA'!$AM$27:$AP$22000,3,FALSE))</f>
        <v>246.84347937658217</v>
      </c>
      <c r="AP285" s="217">
        <f ca="1">IF(ISNA(VLOOKUP($AM285,'DATOS | DATA'!$AM$27:$AP$22000,4,FALSE)),NA(),VLOOKUP($AM285,'DATOS | DATA'!$AM$27:$AP$22000,4,FALSE))</f>
        <v>182.878564899412</v>
      </c>
      <c r="AR285" s="63">
        <f t="shared" ca="1" si="55"/>
        <v>45778</v>
      </c>
      <c r="AS285" s="217">
        <f ca="1">IF(ISNA(VLOOKUP($AR285,'DATOS | DATA'!$AR$27:$AT$22000,2,FALSE)),NA(),VLOOKUP($AR285,'DATOS | DATA'!$AR$27:$AT$22000,2,FALSE))</f>
        <v>166.2042671568019</v>
      </c>
      <c r="AT285" s="217">
        <f ca="1">IF(ISNA(VLOOKUP($AR285,'DATOS | DATA'!$AR$27:$AT$22000,3,FALSE)),NA(),VLOOKUP($AR285,'DATOS | DATA'!$AR$27:$AT$22000,3,FALSE))</f>
        <v>73.24503002299592</v>
      </c>
      <c r="AV285" s="63">
        <f t="shared" ca="1" si="57"/>
        <v>45778</v>
      </c>
      <c r="AW285" s="211">
        <f ca="1">IF(ISNA(VLOOKUP(AV285,'DATOS | DATA'!$AV$27:$AW$21786,2,FALSE)),NA(),VLOOKUP(AV285,'DATOS | DATA'!$AV$27:$AW$21786,2,FALSE))</f>
        <v>51269.831522</v>
      </c>
      <c r="AY285" s="71">
        <f t="shared" ca="1" si="58"/>
        <v>45778</v>
      </c>
      <c r="AZ285" s="220" t="e">
        <f ca="1">IF(ISNA(VLOOKUP($AY285,'DATOS | DATA'!$AY$27:$BE$22000,2,FALSE)),NA(),VLOOKUP($AY285,'DATOS | DATA'!$AY$27:$BE$22000,2,FALSE))</f>
        <v>#N/A</v>
      </c>
      <c r="BA285" s="220" t="e">
        <f ca="1">IF(ISNA(VLOOKUP($AY285,'DATOS | DATA'!$AY$27:$BE$22000,3,FALSE)),NA(),VLOOKUP($AY285,'DATOS | DATA'!$AY$27:$BE$22000,3,FALSE))</f>
        <v>#N/A</v>
      </c>
      <c r="BB285" s="220" t="e">
        <f ca="1">IF(ISNA(VLOOKUP($AY285,'DATOS | DATA'!$AY$27:$BE$22000,4,FALSE)),NA(),VLOOKUP($AY285,'DATOS | DATA'!$AY$27:$BE$22000,4,FALSE))</f>
        <v>#N/A</v>
      </c>
      <c r="BC285" s="220" t="e">
        <f ca="1">IF(ISNA(VLOOKUP($AY285,'DATOS | DATA'!$AY$27:$BE$22000,5,FALSE)),NA(),VLOOKUP($AY285,'DATOS | DATA'!$AY$27:$BE$22000,5,FALSE))</f>
        <v>#N/A</v>
      </c>
      <c r="BD285" s="220" t="e">
        <f ca="1">IF(ISNA(VLOOKUP($AY285,'DATOS | DATA'!$AY$27:$BE$22000,6,FALSE)),NA(),VLOOKUP($AY285,'DATOS | DATA'!$AY$27:$BE$22000,6,FALSE))</f>
        <v>#N/A</v>
      </c>
      <c r="BE285" s="220" t="e">
        <f ca="1">IF(ISNA(VLOOKUP($AY285,'DATOS | DATA'!$AY$27:$BE$22000,7,FALSE)),NA(),VLOOKUP($AY285,'DATOS | DATA'!$AY$27:$BE$22000,7,FALSE))</f>
        <v>#N/A</v>
      </c>
    </row>
    <row r="286" spans="4:57">
      <c r="D286" s="63">
        <f t="shared" ca="1" si="48"/>
        <v>45779</v>
      </c>
      <c r="E286" s="211">
        <f ca="1">IF(ISNA(VLOOKUP($D286,'DATOS | DATA'!$D$27:$G$22000,2,FALSE)),NA(),VLOOKUP($D286,'DATOS | DATA'!$D$27:$G$22000,2,FALSE))</f>
        <v>11006.004999999999</v>
      </c>
      <c r="F286" s="211">
        <f ca="1">IF(ISNA(VLOOKUP($D286,'DATOS | DATA'!$D$27:$G$22000,3,FALSE)),NA(),VLOOKUP($D286,'DATOS | DATA'!$D$27:$G$22000,3,FALSE))</f>
        <v>21692.976999999999</v>
      </c>
      <c r="G286" s="211">
        <f ca="1">IF(ISNA(VLOOKUP($D286,'DATOS | DATA'!$D$27:$G$22000,4,FALSE)),NA(),VLOOKUP($D286,'DATOS | DATA'!$D$27:$G$22000,4,FALSE))</f>
        <v>32698.982</v>
      </c>
      <c r="I286" s="63">
        <f t="shared" ca="1" si="56"/>
        <v>45779</v>
      </c>
      <c r="J286" s="68" t="e">
        <f ca="1">IF(ISNA(VLOOKUP($I286,'DATOS | DATA'!$I$232:$K$21999,2,FALSE)),NA(),IF(VLOOKUP($I286,'DATOS | DATA'!$I$232:$K$21999,2,FALSE)="s/o",NA(),VLOOKUP($I286,'DATOS | DATA'!$I$232:$K$21999,2,FALSE)))</f>
        <v>#N/A</v>
      </c>
      <c r="K286" s="68" t="e">
        <f ca="1">IF(ISNA(VLOOKUP($I286,'DATOS | DATA'!$I$232:$K$21999,3,FALSE)),NA(),IF(VLOOKUP($I286,'DATOS | DATA'!$I$232:$K$21999,3,FALSE)="s/o",NA(),VLOOKUP($I286,'DATOS | DATA'!$I$232:$K$21999,3,FALSE)))</f>
        <v>#N/A</v>
      </c>
      <c r="M286" s="63">
        <f t="shared" ca="1" si="59"/>
        <v>45779</v>
      </c>
      <c r="N286" s="211">
        <f ca="1">IF(ISNA(VLOOKUP($M286,'DATOS | DATA'!$M$27:$O$22000,2,FALSE)),NA(),VLOOKUP($M286,'DATOS | DATA'!$M$27:$O$22000,2,FALSE))</f>
        <v>38928</v>
      </c>
      <c r="O286" s="217">
        <f ca="1">IF(ISNA(VLOOKUP($M286,'DATOS | DATA'!$M$27:$O$22000,3,FALSE)),NA(),VLOOKUP($M286,'DATOS | DATA'!$M$27:$O$22000,3,FALSE))</f>
        <v>1172</v>
      </c>
      <c r="Q286" s="63">
        <f t="shared" ca="1" si="49"/>
        <v>45779</v>
      </c>
      <c r="R286" s="210">
        <f ca="1">IF(ISNA(VLOOKUP($Q286,'DATOS | DATA'!$Q$27:$S$22000,2,FALSE)),NA(),VLOOKUP($Q286,'DATOS | DATA'!$Q$27:$S$22000,2,FALSE))</f>
        <v>160.20768455784605</v>
      </c>
      <c r="S286" s="210">
        <f ca="1">IF(ISNA(VLOOKUP($Q286,'DATOS | DATA'!$Q$27:$S$22000,3,FALSE)),NA(),VLOOKUP($Q286,'DATOS | DATA'!$Q$27:$S$22000,3,FALSE))</f>
        <v>96.451782176039941</v>
      </c>
      <c r="T286" s="57"/>
      <c r="U286" s="63">
        <f t="shared" ca="1" si="50"/>
        <v>45779</v>
      </c>
      <c r="V286" s="217">
        <f ca="1">IF(ISNA(VLOOKUP(U286,'DATOS | DATA'!$U$210:$V$22000,2,FALSE)),NA(),VLOOKUP(U286,'DATOS | DATA'!$U$210:$V$22000,2,FALSE))</f>
        <v>44.878153501754575</v>
      </c>
      <c r="X286" s="63">
        <f t="shared" ca="1" si="51"/>
        <v>45779</v>
      </c>
      <c r="Y286" s="210" t="e">
        <f ca="1">IF(ISNA(VLOOKUP($X286,'DATOS | DATA'!$X$27:$AA$22000,2,FALSE)),NA(),VLOOKUP($X286,'DATOS | DATA'!$X$27:$AA$22000,2,FALSE))</f>
        <v>#N/A</v>
      </c>
      <c r="Z286" s="210" t="e">
        <f ca="1">IF(ISNA(VLOOKUP($X286,'DATOS | DATA'!$X$27:$AA$22000,3,FALSE)),NA(),VLOOKUP($X286,'DATOS | DATA'!$X$27:$AA$22000,3,FALSE))</f>
        <v>#N/A</v>
      </c>
      <c r="AA286" s="210" t="e">
        <f ca="1">IF(ISNA(VLOOKUP($X286,'DATOS | DATA'!$X$27:$AA$22000,4,FALSE)),NA(),VLOOKUP($X286,'DATOS | DATA'!$X$27:$AA$22000,4,FALSE))</f>
        <v>#N/A</v>
      </c>
      <c r="AB286" s="210" t="e">
        <f ca="1">IF(ISNA(VLOOKUP($X286,'DATOS | DATA'!$X$27:$AB$22000,5,FALSE)),NA(),VLOOKUP($X286,'DATOS | DATA'!$X$27:$AB$22000,5,FALSE))</f>
        <v>#N/A</v>
      </c>
      <c r="AD286" s="63">
        <f t="shared" ca="1" si="52"/>
        <v>45779</v>
      </c>
      <c r="AE286" s="210" t="e">
        <f ca="1">IF(ISNA(VLOOKUP($AD286,'DATOS | DATA'!$AD$27:$AF$22000,2,FALSE)),NA(),VLOOKUP($AD286,'DATOS | DATA'!$AD$27:$AF$22000,2,FALSE))</f>
        <v>#N/A</v>
      </c>
      <c r="AF286" s="210" t="e">
        <f ca="1">IF(ISNA(VLOOKUP($AD286,'DATOS | DATA'!$AD$27:$AF$22000,3,FALSE)),NA(),VLOOKUP($AD286,'DATOS | DATA'!$AD$27:$AF$22000,3,FALSE))</f>
        <v>#N/A</v>
      </c>
      <c r="AH286" s="63">
        <f t="shared" ca="1" si="53"/>
        <v>45779</v>
      </c>
      <c r="AI286" s="210">
        <f ca="1">IF(ISNA(VLOOKUP($AH286,'DATOS | DATA'!$AH$27:$AK$22000,2,FALSE)),NA(),VLOOKUP($AH286,'DATOS | DATA'!$AH$27:$AK$22000,2,FALSE))</f>
        <v>87.379694260279066</v>
      </c>
      <c r="AJ286" s="210">
        <f ca="1">IF(ISNA(VLOOKUP($AH286,'DATOS | DATA'!$AH$27:$AK$22000,3,FALSE)),NA(),VLOOKUP($AH286,'DATOS | DATA'!$AH$27:$AK$22000,3,FALSE))</f>
        <v>83.263337926640133</v>
      </c>
      <c r="AK286" s="210">
        <f ca="1">IF(ISNA(VLOOKUP($AH286,'DATOS | DATA'!$AH$27:$AK$22000,4,FALSE)),NA(),VLOOKUP($AH286,'DATOS | DATA'!$AH$27:$AK$22000,4,FALSE))</f>
        <v>78.562514038193413</v>
      </c>
      <c r="AM286" s="63">
        <f t="shared" ca="1" si="54"/>
        <v>45779</v>
      </c>
      <c r="AN286" s="217">
        <f ca="1">IF(ISNA(VLOOKUP($AM286,'DATOS | DATA'!$AM$27:$AP$22000,2,FALSE)),NA(),VLOOKUP($AM286,'DATOS | DATA'!$AM$27:$AP$22000,2,FALSE))</f>
        <v>225.8687903535363</v>
      </c>
      <c r="AO286" s="217">
        <f ca="1">IF(ISNA(VLOOKUP($AM286,'DATOS | DATA'!$AM$27:$AP$22000,3,FALSE)),NA(),VLOOKUP($AM286,'DATOS | DATA'!$AM$27:$AP$22000,3,FALSE))</f>
        <v>246.05677141721429</v>
      </c>
      <c r="AP286" s="217">
        <f ca="1">IF(ISNA(VLOOKUP($AM286,'DATOS | DATA'!$AM$27:$AP$22000,4,FALSE)),NA(),VLOOKUP($AM286,'DATOS | DATA'!$AM$27:$AP$22000,4,FALSE))</f>
        <v>182.48005939885908</v>
      </c>
      <c r="AR286" s="63">
        <f t="shared" ca="1" si="55"/>
        <v>45779</v>
      </c>
      <c r="AS286" s="217">
        <f ca="1">IF(ISNA(VLOOKUP($AR286,'DATOS | DATA'!$AR$27:$AT$22000,2,FALSE)),NA(),VLOOKUP($AR286,'DATOS | DATA'!$AR$27:$AT$22000,2,FALSE))</f>
        <v>164.67901516507527</v>
      </c>
      <c r="AT286" s="217">
        <f ca="1">IF(ISNA(VLOOKUP($AR286,'DATOS | DATA'!$AR$27:$AT$22000,3,FALSE)),NA(),VLOOKUP($AR286,'DATOS | DATA'!$AR$27:$AT$22000,3,FALSE))</f>
        <v>73.293217543989115</v>
      </c>
      <c r="AV286" s="63">
        <f t="shared" ca="1" si="57"/>
        <v>45779</v>
      </c>
      <c r="AW286" s="211">
        <f ca="1">IF(ISNA(VLOOKUP(AV286,'DATOS | DATA'!$AV$27:$AW$21786,2,FALSE)),NA(),VLOOKUP(AV286,'DATOS | DATA'!$AV$27:$AW$21786,2,FALSE))</f>
        <v>51269.831522</v>
      </c>
      <c r="AY286" s="71">
        <f t="shared" ca="1" si="58"/>
        <v>45779</v>
      </c>
      <c r="AZ286" s="220" t="e">
        <f ca="1">IF(ISNA(VLOOKUP($AY286,'DATOS | DATA'!$AY$27:$BE$22000,2,FALSE)),NA(),VLOOKUP($AY286,'DATOS | DATA'!$AY$27:$BE$22000,2,FALSE))</f>
        <v>#N/A</v>
      </c>
      <c r="BA286" s="220" t="e">
        <f ca="1">IF(ISNA(VLOOKUP($AY286,'DATOS | DATA'!$AY$27:$BE$22000,3,FALSE)),NA(),VLOOKUP($AY286,'DATOS | DATA'!$AY$27:$BE$22000,3,FALSE))</f>
        <v>#N/A</v>
      </c>
      <c r="BB286" s="220" t="e">
        <f ca="1">IF(ISNA(VLOOKUP($AY286,'DATOS | DATA'!$AY$27:$BE$22000,4,FALSE)),NA(),VLOOKUP($AY286,'DATOS | DATA'!$AY$27:$BE$22000,4,FALSE))</f>
        <v>#N/A</v>
      </c>
      <c r="BC286" s="220" t="e">
        <f ca="1">IF(ISNA(VLOOKUP($AY286,'DATOS | DATA'!$AY$27:$BE$22000,5,FALSE)),NA(),VLOOKUP($AY286,'DATOS | DATA'!$AY$27:$BE$22000,5,FALSE))</f>
        <v>#N/A</v>
      </c>
      <c r="BD286" s="220" t="e">
        <f ca="1">IF(ISNA(VLOOKUP($AY286,'DATOS | DATA'!$AY$27:$BE$22000,6,FALSE)),NA(),VLOOKUP($AY286,'DATOS | DATA'!$AY$27:$BE$22000,6,FALSE))</f>
        <v>#N/A</v>
      </c>
      <c r="BE286" s="220" t="e">
        <f ca="1">IF(ISNA(VLOOKUP($AY286,'DATOS | DATA'!$AY$27:$BE$22000,7,FALSE)),NA(),VLOOKUP($AY286,'DATOS | DATA'!$AY$27:$BE$22000,7,FALSE))</f>
        <v>#N/A</v>
      </c>
    </row>
    <row r="287" spans="4:57">
      <c r="D287" s="63">
        <f t="shared" ca="1" si="48"/>
        <v>45780</v>
      </c>
      <c r="E287" s="211">
        <f ca="1">IF(ISNA(VLOOKUP($D287,'DATOS | DATA'!$D$27:$G$22000,2,FALSE)),NA(),VLOOKUP($D287,'DATOS | DATA'!$D$27:$G$22000,2,FALSE))</f>
        <v>11006.004999999999</v>
      </c>
      <c r="F287" s="211">
        <f ca="1">IF(ISNA(VLOOKUP($D287,'DATOS | DATA'!$D$27:$G$22000,3,FALSE)),NA(),VLOOKUP($D287,'DATOS | DATA'!$D$27:$G$22000,3,FALSE))</f>
        <v>21692.976999999999</v>
      </c>
      <c r="G287" s="211">
        <f ca="1">IF(ISNA(VLOOKUP($D287,'DATOS | DATA'!$D$27:$G$22000,4,FALSE)),NA(),VLOOKUP($D287,'DATOS | DATA'!$D$27:$G$22000,4,FALSE))</f>
        <v>32698.982</v>
      </c>
      <c r="I287" s="63">
        <f t="shared" ca="1" si="56"/>
        <v>45780</v>
      </c>
      <c r="J287" s="68" t="e">
        <f ca="1">IF(ISNA(VLOOKUP($I287,'DATOS | DATA'!$I$232:$K$21999,2,FALSE)),NA(),IF(VLOOKUP($I287,'DATOS | DATA'!$I$232:$K$21999,2,FALSE)="s/o",NA(),VLOOKUP($I287,'DATOS | DATA'!$I$232:$K$21999,2,FALSE)))</f>
        <v>#N/A</v>
      </c>
      <c r="K287" s="68" t="e">
        <f ca="1">IF(ISNA(VLOOKUP($I287,'DATOS | DATA'!$I$232:$K$21999,3,FALSE)),NA(),IF(VLOOKUP($I287,'DATOS | DATA'!$I$232:$K$21999,3,FALSE)="s/o",NA(),VLOOKUP($I287,'DATOS | DATA'!$I$232:$K$21999,3,FALSE)))</f>
        <v>#N/A</v>
      </c>
      <c r="M287" s="63">
        <f t="shared" ca="1" si="59"/>
        <v>45780</v>
      </c>
      <c r="N287" s="211">
        <f ca="1">IF(ISNA(VLOOKUP($M287,'DATOS | DATA'!$M$27:$O$22000,2,FALSE)),NA(),VLOOKUP($M287,'DATOS | DATA'!$M$27:$O$22000,2,FALSE))</f>
        <v>38928</v>
      </c>
      <c r="O287" s="217">
        <f ca="1">IF(ISNA(VLOOKUP($M287,'DATOS | DATA'!$M$27:$O$22000,3,FALSE)),NA(),VLOOKUP($M287,'DATOS | DATA'!$M$27:$O$22000,3,FALSE))</f>
        <v>1172</v>
      </c>
      <c r="Q287" s="63">
        <f t="shared" ca="1" si="49"/>
        <v>45780</v>
      </c>
      <c r="R287" s="210">
        <f ca="1">IF(ISNA(VLOOKUP($Q287,'DATOS | DATA'!$Q$27:$S$22000,2,FALSE)),NA(),VLOOKUP($Q287,'DATOS | DATA'!$Q$27:$S$22000,2,FALSE))</f>
        <v>158.55130062421918</v>
      </c>
      <c r="S287" s="210">
        <f ca="1">IF(ISNA(VLOOKUP($Q287,'DATOS | DATA'!$Q$27:$S$22000,3,FALSE)),NA(),VLOOKUP($Q287,'DATOS | DATA'!$Q$27:$S$22000,3,FALSE))</f>
        <v>96.398486668978521</v>
      </c>
      <c r="T287" s="57"/>
      <c r="U287" s="63">
        <f t="shared" ca="1" si="50"/>
        <v>45780</v>
      </c>
      <c r="V287" s="217">
        <f ca="1">IF(ISNA(VLOOKUP(U287,'DATOS | DATA'!$U$210:$V$22000,2,FALSE)),NA(),VLOOKUP(U287,'DATOS | DATA'!$U$210:$V$22000,2,FALSE))</f>
        <v>44.878153501754575</v>
      </c>
      <c r="X287" s="63">
        <f t="shared" ca="1" si="51"/>
        <v>45780</v>
      </c>
      <c r="Y287" s="210" t="e">
        <f ca="1">IF(ISNA(VLOOKUP($X287,'DATOS | DATA'!$X$27:$AA$22000,2,FALSE)),NA(),VLOOKUP($X287,'DATOS | DATA'!$X$27:$AA$22000,2,FALSE))</f>
        <v>#N/A</v>
      </c>
      <c r="Z287" s="210" t="e">
        <f ca="1">IF(ISNA(VLOOKUP($X287,'DATOS | DATA'!$X$27:$AA$22000,3,FALSE)),NA(),VLOOKUP($X287,'DATOS | DATA'!$X$27:$AA$22000,3,FALSE))</f>
        <v>#N/A</v>
      </c>
      <c r="AA287" s="210" t="e">
        <f ca="1">IF(ISNA(VLOOKUP($X287,'DATOS | DATA'!$X$27:$AA$22000,4,FALSE)),NA(),VLOOKUP($X287,'DATOS | DATA'!$X$27:$AA$22000,4,FALSE))</f>
        <v>#N/A</v>
      </c>
      <c r="AB287" s="210" t="e">
        <f ca="1">IF(ISNA(VLOOKUP($X287,'DATOS | DATA'!$X$27:$AB$22000,5,FALSE)),NA(),VLOOKUP($X287,'DATOS | DATA'!$X$27:$AB$22000,5,FALSE))</f>
        <v>#N/A</v>
      </c>
      <c r="AD287" s="63">
        <f t="shared" ca="1" si="52"/>
        <v>45780</v>
      </c>
      <c r="AE287" s="210" t="e">
        <f ca="1">IF(ISNA(VLOOKUP($AD287,'DATOS | DATA'!$AD$27:$AF$22000,2,FALSE)),NA(),VLOOKUP($AD287,'DATOS | DATA'!$AD$27:$AF$22000,2,FALSE))</f>
        <v>#N/A</v>
      </c>
      <c r="AF287" s="210" t="e">
        <f ca="1">IF(ISNA(VLOOKUP($AD287,'DATOS | DATA'!$AD$27:$AF$22000,3,FALSE)),NA(),VLOOKUP($AD287,'DATOS | DATA'!$AD$27:$AF$22000,3,FALSE))</f>
        <v>#N/A</v>
      </c>
      <c r="AH287" s="63">
        <f t="shared" ca="1" si="53"/>
        <v>45780</v>
      </c>
      <c r="AI287" s="210">
        <f ca="1">IF(ISNA(VLOOKUP($AH287,'DATOS | DATA'!$AH$27:$AK$22000,2,FALSE)),NA(),VLOOKUP($AH287,'DATOS | DATA'!$AH$27:$AK$22000,2,FALSE))</f>
        <v>86.255907694565664</v>
      </c>
      <c r="AJ287" s="210">
        <f ca="1">IF(ISNA(VLOOKUP($AH287,'DATOS | DATA'!$AH$27:$AK$22000,3,FALSE)),NA(),VLOOKUP($AH287,'DATOS | DATA'!$AH$27:$AK$22000,3,FALSE))</f>
        <v>82.820097224091555</v>
      </c>
      <c r="AK287" s="210">
        <f ca="1">IF(ISNA(VLOOKUP($AH287,'DATOS | DATA'!$AH$27:$AK$22000,4,FALSE)),NA(),VLOOKUP($AH287,'DATOS | DATA'!$AH$27:$AK$22000,4,FALSE))</f>
        <v>78.75052135517096</v>
      </c>
      <c r="AM287" s="63">
        <f t="shared" ca="1" si="54"/>
        <v>45780</v>
      </c>
      <c r="AN287" s="217">
        <f ca="1">IF(ISNA(VLOOKUP($AM287,'DATOS | DATA'!$AM$27:$AP$22000,2,FALSE)),NA(),VLOOKUP($AM287,'DATOS | DATA'!$AM$27:$AP$22000,2,FALSE))</f>
        <v>225.80010696510192</v>
      </c>
      <c r="AO287" s="217">
        <f ca="1">IF(ISNA(VLOOKUP($AM287,'DATOS | DATA'!$AM$27:$AP$22000,3,FALSE)),NA(),VLOOKUP($AM287,'DATOS | DATA'!$AM$27:$AP$22000,3,FALSE))</f>
        <v>245.26598088299605</v>
      </c>
      <c r="AP287" s="217">
        <f ca="1">IF(ISNA(VLOOKUP($AM287,'DATOS | DATA'!$AM$27:$AP$22000,4,FALSE)),NA(),VLOOKUP($AM287,'DATOS | DATA'!$AM$27:$AP$22000,4,FALSE))</f>
        <v>182.81737090695577</v>
      </c>
      <c r="AR287" s="63">
        <f t="shared" ca="1" si="55"/>
        <v>45780</v>
      </c>
      <c r="AS287" s="217">
        <f ca="1">IF(ISNA(VLOOKUP($AR287,'DATOS | DATA'!$AR$27:$AT$22000,2,FALSE)),NA(),VLOOKUP($AR287,'DATOS | DATA'!$AR$27:$AT$22000,2,FALSE))</f>
        <v>162.96300836679026</v>
      </c>
      <c r="AT287" s="217">
        <f ca="1">IF(ISNA(VLOOKUP($AR287,'DATOS | DATA'!$AR$27:$AT$22000,3,FALSE)),NA(),VLOOKUP($AR287,'DATOS | DATA'!$AR$27:$AT$22000,3,FALSE))</f>
        <v>73.387762074193148</v>
      </c>
      <c r="AV287" s="63">
        <f t="shared" ca="1" si="57"/>
        <v>45780</v>
      </c>
      <c r="AW287" s="211">
        <f ca="1">IF(ISNA(VLOOKUP(AV287,'DATOS | DATA'!$AV$27:$AW$21786,2,FALSE)),NA(),VLOOKUP(AV287,'DATOS | DATA'!$AV$27:$AW$21786,2,FALSE))</f>
        <v>51269.831522</v>
      </c>
      <c r="AY287" s="71">
        <f t="shared" ca="1" si="58"/>
        <v>45780</v>
      </c>
      <c r="AZ287" s="220" t="e">
        <f ca="1">IF(ISNA(VLOOKUP($AY287,'DATOS | DATA'!$AY$27:$BE$22000,2,FALSE)),NA(),VLOOKUP($AY287,'DATOS | DATA'!$AY$27:$BE$22000,2,FALSE))</f>
        <v>#N/A</v>
      </c>
      <c r="BA287" s="220" t="e">
        <f ca="1">IF(ISNA(VLOOKUP($AY287,'DATOS | DATA'!$AY$27:$BE$22000,3,FALSE)),NA(),VLOOKUP($AY287,'DATOS | DATA'!$AY$27:$BE$22000,3,FALSE))</f>
        <v>#N/A</v>
      </c>
      <c r="BB287" s="220" t="e">
        <f ca="1">IF(ISNA(VLOOKUP($AY287,'DATOS | DATA'!$AY$27:$BE$22000,4,FALSE)),NA(),VLOOKUP($AY287,'DATOS | DATA'!$AY$27:$BE$22000,4,FALSE))</f>
        <v>#N/A</v>
      </c>
      <c r="BC287" s="220" t="e">
        <f ca="1">IF(ISNA(VLOOKUP($AY287,'DATOS | DATA'!$AY$27:$BE$22000,5,FALSE)),NA(),VLOOKUP($AY287,'DATOS | DATA'!$AY$27:$BE$22000,5,FALSE))</f>
        <v>#N/A</v>
      </c>
      <c r="BD287" s="220" t="e">
        <f ca="1">IF(ISNA(VLOOKUP($AY287,'DATOS | DATA'!$AY$27:$BE$22000,6,FALSE)),NA(),VLOOKUP($AY287,'DATOS | DATA'!$AY$27:$BE$22000,6,FALSE))</f>
        <v>#N/A</v>
      </c>
      <c r="BE287" s="220" t="e">
        <f ca="1">IF(ISNA(VLOOKUP($AY287,'DATOS | DATA'!$AY$27:$BE$22000,7,FALSE)),NA(),VLOOKUP($AY287,'DATOS | DATA'!$AY$27:$BE$22000,7,FALSE))</f>
        <v>#N/A</v>
      </c>
    </row>
    <row r="288" spans="4:57">
      <c r="D288" s="63">
        <f t="shared" ca="1" si="48"/>
        <v>45781</v>
      </c>
      <c r="E288" s="211">
        <f ca="1">IF(ISNA(VLOOKUP($D288,'DATOS | DATA'!$D$27:$G$22000,2,FALSE)),NA(),VLOOKUP($D288,'DATOS | DATA'!$D$27:$G$22000,2,FALSE))</f>
        <v>11006.004999999999</v>
      </c>
      <c r="F288" s="211">
        <f ca="1">IF(ISNA(VLOOKUP($D288,'DATOS | DATA'!$D$27:$G$22000,3,FALSE)),NA(),VLOOKUP($D288,'DATOS | DATA'!$D$27:$G$22000,3,FALSE))</f>
        <v>21692.976999999999</v>
      </c>
      <c r="G288" s="211">
        <f ca="1">IF(ISNA(VLOOKUP($D288,'DATOS | DATA'!$D$27:$G$22000,4,FALSE)),NA(),VLOOKUP($D288,'DATOS | DATA'!$D$27:$G$22000,4,FALSE))</f>
        <v>32698.982</v>
      </c>
      <c r="I288" s="63">
        <f t="shared" ca="1" si="56"/>
        <v>45781</v>
      </c>
      <c r="J288" s="68" t="e">
        <f ca="1">IF(ISNA(VLOOKUP($I288,'DATOS | DATA'!$I$232:$K$21999,2,FALSE)),NA(),IF(VLOOKUP($I288,'DATOS | DATA'!$I$232:$K$21999,2,FALSE)="s/o",NA(),VLOOKUP($I288,'DATOS | DATA'!$I$232:$K$21999,2,FALSE)))</f>
        <v>#N/A</v>
      </c>
      <c r="K288" s="68" t="e">
        <f ca="1">IF(ISNA(VLOOKUP($I288,'DATOS | DATA'!$I$232:$K$21999,3,FALSE)),NA(),IF(VLOOKUP($I288,'DATOS | DATA'!$I$232:$K$21999,3,FALSE)="s/o",NA(),VLOOKUP($I288,'DATOS | DATA'!$I$232:$K$21999,3,FALSE)))</f>
        <v>#N/A</v>
      </c>
      <c r="M288" s="63">
        <f t="shared" ca="1" si="59"/>
        <v>45781</v>
      </c>
      <c r="N288" s="211">
        <f ca="1">IF(ISNA(VLOOKUP($M288,'DATOS | DATA'!$M$27:$O$22000,2,FALSE)),NA(),VLOOKUP($M288,'DATOS | DATA'!$M$27:$O$22000,2,FALSE))</f>
        <v>38928</v>
      </c>
      <c r="O288" s="217">
        <f ca="1">IF(ISNA(VLOOKUP($M288,'DATOS | DATA'!$M$27:$O$22000,3,FALSE)),NA(),VLOOKUP($M288,'DATOS | DATA'!$M$27:$O$22000,3,FALSE))</f>
        <v>1172</v>
      </c>
      <c r="Q288" s="63">
        <f t="shared" ca="1" si="49"/>
        <v>45781</v>
      </c>
      <c r="R288" s="210">
        <f ca="1">IF(ISNA(VLOOKUP($Q288,'DATOS | DATA'!$Q$27:$S$22000,2,FALSE)),NA(),VLOOKUP($Q288,'DATOS | DATA'!$Q$27:$S$22000,2,FALSE))</f>
        <v>157.08848035284126</v>
      </c>
      <c r="S288" s="210">
        <f ca="1">IF(ISNA(VLOOKUP($Q288,'DATOS | DATA'!$Q$27:$S$22000,3,FALSE)),NA(),VLOOKUP($Q288,'DATOS | DATA'!$Q$27:$S$22000,3,FALSE))</f>
        <v>96.375970277649643</v>
      </c>
      <c r="T288" s="57"/>
      <c r="U288" s="63">
        <f t="shared" ca="1" si="50"/>
        <v>45781</v>
      </c>
      <c r="V288" s="217">
        <f ca="1">IF(ISNA(VLOOKUP(U288,'DATOS | DATA'!$U$210:$V$22000,2,FALSE)),NA(),VLOOKUP(U288,'DATOS | DATA'!$U$210:$V$22000,2,FALSE))</f>
        <v>44.878153501754575</v>
      </c>
      <c r="X288" s="63">
        <f t="shared" ca="1" si="51"/>
        <v>45781</v>
      </c>
      <c r="Y288" s="210" t="e">
        <f ca="1">IF(ISNA(VLOOKUP($X288,'DATOS | DATA'!$X$27:$AA$22000,2,FALSE)),NA(),VLOOKUP($X288,'DATOS | DATA'!$X$27:$AA$22000,2,FALSE))</f>
        <v>#N/A</v>
      </c>
      <c r="Z288" s="210" t="e">
        <f ca="1">IF(ISNA(VLOOKUP($X288,'DATOS | DATA'!$X$27:$AA$22000,3,FALSE)),NA(),VLOOKUP($X288,'DATOS | DATA'!$X$27:$AA$22000,3,FALSE))</f>
        <v>#N/A</v>
      </c>
      <c r="AA288" s="210" t="e">
        <f ca="1">IF(ISNA(VLOOKUP($X288,'DATOS | DATA'!$X$27:$AA$22000,4,FALSE)),NA(),VLOOKUP($X288,'DATOS | DATA'!$X$27:$AA$22000,4,FALSE))</f>
        <v>#N/A</v>
      </c>
      <c r="AB288" s="210" t="e">
        <f ca="1">IF(ISNA(VLOOKUP($X288,'DATOS | DATA'!$X$27:$AB$22000,5,FALSE)),NA(),VLOOKUP($X288,'DATOS | DATA'!$X$27:$AB$22000,5,FALSE))</f>
        <v>#N/A</v>
      </c>
      <c r="AD288" s="63">
        <f t="shared" ca="1" si="52"/>
        <v>45781</v>
      </c>
      <c r="AE288" s="210" t="e">
        <f ca="1">IF(ISNA(VLOOKUP($AD288,'DATOS | DATA'!$AD$27:$AF$22000,2,FALSE)),NA(),VLOOKUP($AD288,'DATOS | DATA'!$AD$27:$AF$22000,2,FALSE))</f>
        <v>#N/A</v>
      </c>
      <c r="AF288" s="210" t="e">
        <f ca="1">IF(ISNA(VLOOKUP($AD288,'DATOS | DATA'!$AD$27:$AF$22000,3,FALSE)),NA(),VLOOKUP($AD288,'DATOS | DATA'!$AD$27:$AF$22000,3,FALSE))</f>
        <v>#N/A</v>
      </c>
      <c r="AH288" s="63">
        <f t="shared" ca="1" si="53"/>
        <v>45781</v>
      </c>
      <c r="AI288" s="210">
        <f ca="1">IF(ISNA(VLOOKUP($AH288,'DATOS | DATA'!$AH$27:$AK$22000,2,FALSE)),NA(),VLOOKUP($AH288,'DATOS | DATA'!$AH$27:$AK$22000,2,FALSE))</f>
        <v>85.19322303067905</v>
      </c>
      <c r="AJ288" s="210">
        <f ca="1">IF(ISNA(VLOOKUP($AH288,'DATOS | DATA'!$AH$27:$AK$22000,3,FALSE)),NA(),VLOOKUP($AH288,'DATOS | DATA'!$AH$27:$AK$22000,3,FALSE))</f>
        <v>82.431789740328782</v>
      </c>
      <c r="AK288" s="210">
        <f ca="1">IF(ISNA(VLOOKUP($AH288,'DATOS | DATA'!$AH$27:$AK$22000,4,FALSE)),NA(),VLOOKUP($AH288,'DATOS | DATA'!$AH$27:$AK$22000,4,FALSE))</f>
        <v>78.983576992237488</v>
      </c>
      <c r="AM288" s="63">
        <f t="shared" ca="1" si="54"/>
        <v>45781</v>
      </c>
      <c r="AN288" s="217">
        <f ca="1">IF(ISNA(VLOOKUP($AM288,'DATOS | DATA'!$AM$27:$AP$22000,2,FALSE)),NA(),VLOOKUP($AM288,'DATOS | DATA'!$AM$27:$AP$22000,2,FALSE))</f>
        <v>225.75887362331369</v>
      </c>
      <c r="AO288" s="217">
        <f ca="1">IF(ISNA(VLOOKUP($AM288,'DATOS | DATA'!$AM$27:$AP$22000,3,FALSE)),NA(),VLOOKUP($AM288,'DATOS | DATA'!$AM$27:$AP$22000,3,FALSE))</f>
        <v>244.84208211987695</v>
      </c>
      <c r="AP288" s="217">
        <f ca="1">IF(ISNA(VLOOKUP($AM288,'DATOS | DATA'!$AM$27:$AP$22000,4,FALSE)),NA(),VLOOKUP($AM288,'DATOS | DATA'!$AM$27:$AP$22000,4,FALSE))</f>
        <v>182.85471193084911</v>
      </c>
      <c r="AR288" s="63">
        <f t="shared" ca="1" si="55"/>
        <v>45781</v>
      </c>
      <c r="AS288" s="217">
        <f ca="1">IF(ISNA(VLOOKUP($AR288,'DATOS | DATA'!$AR$27:$AT$22000,2,FALSE)),NA(),VLOOKUP($AR288,'DATOS | DATA'!$AR$27:$AT$22000,2,FALSE))</f>
        <v>161.48747845050778</v>
      </c>
      <c r="AT288" s="217">
        <f ca="1">IF(ISNA(VLOOKUP($AR288,'DATOS | DATA'!$AR$27:$AT$22000,3,FALSE)),NA(),VLOOKUP($AR288,'DATOS | DATA'!$AR$27:$AT$22000,3,FALSE))</f>
        <v>73.50607928387258</v>
      </c>
      <c r="AV288" s="63">
        <f t="shared" ca="1" si="57"/>
        <v>45781</v>
      </c>
      <c r="AW288" s="211">
        <f ca="1">IF(ISNA(VLOOKUP(AV288,'DATOS | DATA'!$AV$27:$AW$21786,2,FALSE)),NA(),VLOOKUP(AV288,'DATOS | DATA'!$AV$27:$AW$21786,2,FALSE))</f>
        <v>51269.831522</v>
      </c>
      <c r="AY288" s="71">
        <f t="shared" ca="1" si="58"/>
        <v>45781</v>
      </c>
      <c r="AZ288" s="220" t="e">
        <f ca="1">IF(ISNA(VLOOKUP($AY288,'DATOS | DATA'!$AY$27:$BE$22000,2,FALSE)),NA(),VLOOKUP($AY288,'DATOS | DATA'!$AY$27:$BE$22000,2,FALSE))</f>
        <v>#N/A</v>
      </c>
      <c r="BA288" s="220" t="e">
        <f ca="1">IF(ISNA(VLOOKUP($AY288,'DATOS | DATA'!$AY$27:$BE$22000,3,FALSE)),NA(),VLOOKUP($AY288,'DATOS | DATA'!$AY$27:$BE$22000,3,FALSE))</f>
        <v>#N/A</v>
      </c>
      <c r="BB288" s="220" t="e">
        <f ca="1">IF(ISNA(VLOOKUP($AY288,'DATOS | DATA'!$AY$27:$BE$22000,4,FALSE)),NA(),VLOOKUP($AY288,'DATOS | DATA'!$AY$27:$BE$22000,4,FALSE))</f>
        <v>#N/A</v>
      </c>
      <c r="BC288" s="220" t="e">
        <f ca="1">IF(ISNA(VLOOKUP($AY288,'DATOS | DATA'!$AY$27:$BE$22000,5,FALSE)),NA(),VLOOKUP($AY288,'DATOS | DATA'!$AY$27:$BE$22000,5,FALSE))</f>
        <v>#N/A</v>
      </c>
      <c r="BD288" s="220" t="e">
        <f ca="1">IF(ISNA(VLOOKUP($AY288,'DATOS | DATA'!$AY$27:$BE$22000,6,FALSE)),NA(),VLOOKUP($AY288,'DATOS | DATA'!$AY$27:$BE$22000,6,FALSE))</f>
        <v>#N/A</v>
      </c>
      <c r="BE288" s="220" t="e">
        <f ca="1">IF(ISNA(VLOOKUP($AY288,'DATOS | DATA'!$AY$27:$BE$22000,7,FALSE)),NA(),VLOOKUP($AY288,'DATOS | DATA'!$AY$27:$BE$22000,7,FALSE))</f>
        <v>#N/A</v>
      </c>
    </row>
    <row r="289" spans="4:57">
      <c r="D289" s="63">
        <f t="shared" ca="1" si="48"/>
        <v>45782</v>
      </c>
      <c r="E289" s="211">
        <f ca="1">IF(ISNA(VLOOKUP($D289,'DATOS | DATA'!$D$27:$G$22000,2,FALSE)),NA(),VLOOKUP($D289,'DATOS | DATA'!$D$27:$G$22000,2,FALSE))</f>
        <v>15108.745000000001</v>
      </c>
      <c r="F289" s="211">
        <f ca="1">IF(ISNA(VLOOKUP($D289,'DATOS | DATA'!$D$27:$G$22000,3,FALSE)),NA(),VLOOKUP($D289,'DATOS | DATA'!$D$27:$G$22000,3,FALSE))</f>
        <v>21745.989000000001</v>
      </c>
      <c r="G289" s="211">
        <f ca="1">IF(ISNA(VLOOKUP($D289,'DATOS | DATA'!$D$27:$G$22000,4,FALSE)),NA(),VLOOKUP($D289,'DATOS | DATA'!$D$27:$G$22000,4,FALSE))</f>
        <v>36854.733999999997</v>
      </c>
      <c r="I289" s="63">
        <f t="shared" ca="1" si="56"/>
        <v>45782</v>
      </c>
      <c r="J289" s="68">
        <f ca="1">IF(ISNA(VLOOKUP($I289,'DATOS | DATA'!$I$232:$K$21999,2,FALSE)),NA(),IF(VLOOKUP($I289,'DATOS | DATA'!$I$232:$K$21999,2,FALSE)="s/o",NA(),VLOOKUP($I289,'DATOS | DATA'!$I$232:$K$21999,2,FALSE)))</f>
        <v>32.869999999999997</v>
      </c>
      <c r="K289" s="68">
        <f ca="1">IF(ISNA(VLOOKUP($I289,'DATOS | DATA'!$I$232:$K$21999,3,FALSE)),NA(),IF(VLOOKUP($I289,'DATOS | DATA'!$I$232:$K$21999,3,FALSE)="s/o",NA(),VLOOKUP($I289,'DATOS | DATA'!$I$232:$K$21999,3,FALSE)))</f>
        <v>32.380000000000003</v>
      </c>
      <c r="M289" s="63">
        <f t="shared" ca="1" si="59"/>
        <v>45782</v>
      </c>
      <c r="N289" s="211">
        <f ca="1">IF(ISNA(VLOOKUP($M289,'DATOS | DATA'!$M$27:$O$22000,2,FALSE)),NA(),VLOOKUP($M289,'DATOS | DATA'!$M$27:$O$22000,2,FALSE))</f>
        <v>38976</v>
      </c>
      <c r="O289" s="217">
        <f ca="1">IF(ISNA(VLOOKUP($M289,'DATOS | DATA'!$M$27:$O$22000,3,FALSE)),NA(),VLOOKUP($M289,'DATOS | DATA'!$M$27:$O$22000,3,FALSE))</f>
        <v>1178.5</v>
      </c>
      <c r="Q289" s="63">
        <f t="shared" ca="1" si="49"/>
        <v>45782</v>
      </c>
      <c r="R289" s="210">
        <f ca="1">IF(ISNA(VLOOKUP($Q289,'DATOS | DATA'!$Q$27:$S$22000,2,FALSE)),NA(),VLOOKUP($Q289,'DATOS | DATA'!$Q$27:$S$22000,2,FALSE))</f>
        <v>156.8035702728491</v>
      </c>
      <c r="S289" s="210">
        <f ca="1">IF(ISNA(VLOOKUP($Q289,'DATOS | DATA'!$Q$27:$S$22000,3,FALSE)),NA(),VLOOKUP($Q289,'DATOS | DATA'!$Q$27:$S$22000,3,FALSE))</f>
        <v>96.195169251835551</v>
      </c>
      <c r="T289" s="57"/>
      <c r="U289" s="63">
        <f t="shared" ca="1" si="50"/>
        <v>45782</v>
      </c>
      <c r="V289" s="217">
        <f ca="1">IF(ISNA(VLOOKUP(U289,'DATOS | DATA'!$U$210:$V$22000,2,FALSE)),NA(),VLOOKUP(U289,'DATOS | DATA'!$U$210:$V$22000,2,FALSE))</f>
        <v>45.933491816026269</v>
      </c>
      <c r="X289" s="63">
        <f t="shared" ca="1" si="51"/>
        <v>45782</v>
      </c>
      <c r="Y289" s="210">
        <f ca="1">IF(ISNA(VLOOKUP($X289,'DATOS | DATA'!$X$27:$AA$22000,2,FALSE)),NA(),VLOOKUP($X289,'DATOS | DATA'!$X$27:$AA$22000,2,FALSE))</f>
        <v>32.1875</v>
      </c>
      <c r="Z289" s="210">
        <f ca="1">IF(ISNA(VLOOKUP($X289,'DATOS | DATA'!$X$27:$AA$22000,3,FALSE)),NA(),VLOOKUP($X289,'DATOS | DATA'!$X$27:$AA$22000,3,FALSE))</f>
        <v>30.87</v>
      </c>
      <c r="AA289" s="210">
        <f ca="1">IF(ISNA(VLOOKUP($X289,'DATOS | DATA'!$X$27:$AA$22000,4,FALSE)),NA(),VLOOKUP($X289,'DATOS | DATA'!$X$27:$AA$22000,4,FALSE))</f>
        <v>32.6875</v>
      </c>
      <c r="AB289" s="210">
        <f ca="1">IF(ISNA(VLOOKUP($X289,'DATOS | DATA'!$X$27:$AB$22000,5,FALSE)),NA(),VLOOKUP($X289,'DATOS | DATA'!$X$27:$AB$22000,5,FALSE))</f>
        <v>33.4375</v>
      </c>
      <c r="AD289" s="63">
        <f t="shared" ca="1" si="52"/>
        <v>45782</v>
      </c>
      <c r="AE289" s="210">
        <f ca="1">IF(ISNA(VLOOKUP($AD289,'DATOS | DATA'!$AD$27:$AF$22000,2,FALSE)),NA(),VLOOKUP($AD289,'DATOS | DATA'!$AD$27:$AF$22000,2,FALSE))</f>
        <v>38.11</v>
      </c>
      <c r="AF289" s="210">
        <f ca="1">IF(ISNA(VLOOKUP($AD289,'DATOS | DATA'!$AD$27:$AF$22000,3,FALSE)),NA(),VLOOKUP($AD289,'DATOS | DATA'!$AD$27:$AF$22000,3,FALSE))</f>
        <v>74.540000000000006</v>
      </c>
      <c r="AH289" s="63">
        <f t="shared" ca="1" si="53"/>
        <v>45782</v>
      </c>
      <c r="AI289" s="210">
        <f ca="1">IF(ISNA(VLOOKUP($AH289,'DATOS | DATA'!$AH$27:$AK$22000,2,FALSE)),NA(),VLOOKUP($AH289,'DATOS | DATA'!$AH$27:$AK$22000,2,FALSE))</f>
        <v>84.187981683226781</v>
      </c>
      <c r="AJ289" s="210">
        <f ca="1">IF(ISNA(VLOOKUP($AH289,'DATOS | DATA'!$AH$27:$AK$22000,3,FALSE)),NA(),VLOOKUP($AH289,'DATOS | DATA'!$AH$27:$AK$22000,3,FALSE))</f>
        <v>81.948032933259185</v>
      </c>
      <c r="AK289" s="210">
        <f ca="1">IF(ISNA(VLOOKUP($AH289,'DATOS | DATA'!$AH$27:$AK$22000,4,FALSE)),NA(),VLOOKUP($AH289,'DATOS | DATA'!$AH$27:$AK$22000,4,FALSE))</f>
        <v>78.982852982948586</v>
      </c>
      <c r="AM289" s="63">
        <f t="shared" ca="1" si="54"/>
        <v>45782</v>
      </c>
      <c r="AN289" s="217">
        <f ca="1">IF(ISNA(VLOOKUP($AM289,'DATOS | DATA'!$AM$27:$AP$22000,2,FALSE)),NA(),VLOOKUP($AM289,'DATOS | DATA'!$AM$27:$AP$22000,2,FALSE))</f>
        <v>225.56907837919516</v>
      </c>
      <c r="AO289" s="217">
        <f ca="1">IF(ISNA(VLOOKUP($AM289,'DATOS | DATA'!$AM$27:$AP$22000,3,FALSE)),NA(),VLOOKUP($AM289,'DATOS | DATA'!$AM$27:$AP$22000,3,FALSE))</f>
        <v>244.06457914803954</v>
      </c>
      <c r="AP289" s="217">
        <f ca="1">IF(ISNA(VLOOKUP($AM289,'DATOS | DATA'!$AM$27:$AP$22000,4,FALSE)),NA(),VLOOKUP($AM289,'DATOS | DATA'!$AM$27:$AP$22000,4,FALSE))</f>
        <v>182.86110674203812</v>
      </c>
      <c r="AR289" s="63">
        <f t="shared" ca="1" si="55"/>
        <v>45782</v>
      </c>
      <c r="AS289" s="217">
        <f ca="1">IF(ISNA(VLOOKUP($AR289,'DATOS | DATA'!$AR$27:$AT$22000,2,FALSE)),NA(),VLOOKUP($AR289,'DATOS | DATA'!$AR$27:$AT$22000,2,FALSE))</f>
        <v>160.13457857886957</v>
      </c>
      <c r="AT289" s="217">
        <f ca="1">IF(ISNA(VLOOKUP($AR289,'DATOS | DATA'!$AR$27:$AT$22000,3,FALSE)),NA(),VLOOKUP($AR289,'DATOS | DATA'!$AR$27:$AT$22000,3,FALSE))</f>
        <v>73.624453640393583</v>
      </c>
      <c r="AV289" s="63">
        <f t="shared" ca="1" si="57"/>
        <v>45782</v>
      </c>
      <c r="AW289" s="211">
        <f ca="1">IF(ISNA(VLOOKUP(AV289,'DATOS | DATA'!$AV$27:$AW$21786,2,FALSE)),NA(),VLOOKUP(AV289,'DATOS | DATA'!$AV$27:$AW$21786,2,FALSE))</f>
        <v>50594.908384000002</v>
      </c>
      <c r="AY289" s="71">
        <f t="shared" ca="1" si="58"/>
        <v>45782</v>
      </c>
      <c r="AZ289" s="220">
        <f ca="1">IF(ISNA(VLOOKUP($AY289,'DATOS | DATA'!$AY$27:$BE$22000,2,FALSE)),NA(),VLOOKUP($AY289,'DATOS | DATA'!$AY$27:$BE$22000,2,FALSE))</f>
        <v>-917.36516749999998</v>
      </c>
      <c r="BA289" s="220">
        <f ca="1">IF(ISNA(VLOOKUP($AY289,'DATOS | DATA'!$AY$27:$BE$22000,3,FALSE)),NA(),VLOOKUP($AY289,'DATOS | DATA'!$AY$27:$BE$22000,3,FALSE))</f>
        <v>3861.3485789874499</v>
      </c>
      <c r="BB289" s="220">
        <f ca="1">IF(ISNA(VLOOKUP($AY289,'DATOS | DATA'!$AY$27:$BE$22000,4,FALSE)),NA(),VLOOKUP($AY289,'DATOS | DATA'!$AY$27:$BE$22000,4,FALSE))</f>
        <v>-442.59377070807977</v>
      </c>
      <c r="BC289" s="220">
        <f ca="1">IF(ISNA(VLOOKUP($AY289,'DATOS | DATA'!$AY$27:$BE$22000,5,FALSE)),NA(),VLOOKUP($AY289,'DATOS | DATA'!$AY$27:$BE$22000,5,FALSE))</f>
        <v>3046.8290365784196</v>
      </c>
      <c r="BD289" s="220">
        <f ca="1">IF(ISNA(VLOOKUP($AY289,'DATOS | DATA'!$AY$27:$BE$22000,6,FALSE)),NA(),VLOOKUP($AY289,'DATOS | DATA'!$AY$27:$BE$22000,6,FALSE))</f>
        <v>772.33458779226714</v>
      </c>
      <c r="BE289" s="220">
        <f ca="1">IF(ISNA(VLOOKUP($AY289,'DATOS | DATA'!$AY$27:$BE$22000,7,FALSE)),NA(),VLOOKUP($AY289,'DATOS | DATA'!$AY$27:$BE$22000,7,FALSE))</f>
        <v>6320.5532651500589</v>
      </c>
    </row>
    <row r="290" spans="4:57">
      <c r="D290" s="63">
        <f t="shared" ca="1" si="48"/>
        <v>45783</v>
      </c>
      <c r="E290" s="211">
        <f ca="1">IF(ISNA(VLOOKUP($D290,'DATOS | DATA'!$D$27:$G$22000,2,FALSE)),NA(),VLOOKUP($D290,'DATOS | DATA'!$D$27:$G$22000,2,FALSE))</f>
        <v>14907.993</v>
      </c>
      <c r="F290" s="211">
        <f ca="1">IF(ISNA(VLOOKUP($D290,'DATOS | DATA'!$D$27:$G$22000,3,FALSE)),NA(),VLOOKUP($D290,'DATOS | DATA'!$D$27:$G$22000,3,FALSE))</f>
        <v>21741.457999999999</v>
      </c>
      <c r="G290" s="211">
        <f ca="1">IF(ISNA(VLOOKUP($D290,'DATOS | DATA'!$D$27:$G$22000,4,FALSE)),NA(),VLOOKUP($D290,'DATOS | DATA'!$D$27:$G$22000,4,FALSE))</f>
        <v>36649.451000000001</v>
      </c>
      <c r="I290" s="63">
        <f t="shared" ca="1" si="56"/>
        <v>45783</v>
      </c>
      <c r="J290" s="68">
        <f ca="1">IF(ISNA(VLOOKUP($I290,'DATOS | DATA'!$I$232:$K$21999,2,FALSE)),NA(),IF(VLOOKUP($I290,'DATOS | DATA'!$I$232:$K$21999,2,FALSE)="s/o",NA(),VLOOKUP($I290,'DATOS | DATA'!$I$232:$K$21999,2,FALSE)))</f>
        <v>33.35</v>
      </c>
      <c r="K290" s="68">
        <f ca="1">IF(ISNA(VLOOKUP($I290,'DATOS | DATA'!$I$232:$K$21999,3,FALSE)),NA(),IF(VLOOKUP($I290,'DATOS | DATA'!$I$232:$K$21999,3,FALSE)="s/o",NA(),VLOOKUP($I290,'DATOS | DATA'!$I$232:$K$21999,3,FALSE)))</f>
        <v>32.65</v>
      </c>
      <c r="M290" s="63">
        <f t="shared" ca="1" si="59"/>
        <v>45783</v>
      </c>
      <c r="N290" s="211">
        <f ca="1">IF(ISNA(VLOOKUP($M290,'DATOS | DATA'!$M$27:$O$22000,2,FALSE)),NA(),VLOOKUP($M290,'DATOS | DATA'!$M$27:$O$22000,2,FALSE))</f>
        <v>38542</v>
      </c>
      <c r="O290" s="217">
        <f ca="1">IF(ISNA(VLOOKUP($M290,'DATOS | DATA'!$M$27:$O$22000,3,FALSE)),NA(),VLOOKUP($M290,'DATOS | DATA'!$M$27:$O$22000,3,FALSE))</f>
        <v>1203.8333</v>
      </c>
      <c r="Q290" s="63">
        <f t="shared" ca="1" si="49"/>
        <v>45783</v>
      </c>
      <c r="R290" s="210">
        <f ca="1">IF(ISNA(VLOOKUP($Q290,'DATOS | DATA'!$Q$27:$S$22000,2,FALSE)),NA(),VLOOKUP($Q290,'DATOS | DATA'!$Q$27:$S$22000,2,FALSE))</f>
        <v>156.36493181419482</v>
      </c>
      <c r="S290" s="210">
        <f ca="1">IF(ISNA(VLOOKUP($Q290,'DATOS | DATA'!$Q$27:$S$22000,3,FALSE)),NA(),VLOOKUP($Q290,'DATOS | DATA'!$Q$27:$S$22000,3,FALSE))</f>
        <v>96.00434275232476</v>
      </c>
      <c r="T290" s="57"/>
      <c r="U290" s="63">
        <f t="shared" ca="1" si="50"/>
        <v>45783</v>
      </c>
      <c r="V290" s="217">
        <f ca="1">IF(ISNA(VLOOKUP(U290,'DATOS | DATA'!$U$210:$V$22000,2,FALSE)),NA(),VLOOKUP(U290,'DATOS | DATA'!$U$210:$V$22000,2,FALSE))</f>
        <v>45.990366098772981</v>
      </c>
      <c r="X290" s="63">
        <f t="shared" ca="1" si="51"/>
        <v>45783</v>
      </c>
      <c r="Y290" s="210">
        <f ca="1">IF(ISNA(VLOOKUP($X290,'DATOS | DATA'!$X$27:$AA$22000,2,FALSE)),NA(),VLOOKUP($X290,'DATOS | DATA'!$X$27:$AA$22000,2,FALSE))</f>
        <v>33.625</v>
      </c>
      <c r="Z290" s="210">
        <f ca="1">IF(ISNA(VLOOKUP($X290,'DATOS | DATA'!$X$27:$AA$22000,3,FALSE)),NA(),VLOOKUP($X290,'DATOS | DATA'!$X$27:$AA$22000,3,FALSE))</f>
        <v>29.57</v>
      </c>
      <c r="AA290" s="210">
        <f ca="1">IF(ISNA(VLOOKUP($X290,'DATOS | DATA'!$X$27:$AA$22000,4,FALSE)),NA(),VLOOKUP($X290,'DATOS | DATA'!$X$27:$AA$22000,4,FALSE))</f>
        <v>34.3125</v>
      </c>
      <c r="AB290" s="210">
        <f ca="1">IF(ISNA(VLOOKUP($X290,'DATOS | DATA'!$X$27:$AB$22000,5,FALSE)),NA(),VLOOKUP($X290,'DATOS | DATA'!$X$27:$AB$22000,5,FALSE))</f>
        <v>35.3125</v>
      </c>
      <c r="AD290" s="63">
        <f t="shared" ca="1" si="52"/>
        <v>45783</v>
      </c>
      <c r="AE290" s="210">
        <f ca="1">IF(ISNA(VLOOKUP($AD290,'DATOS | DATA'!$AD$27:$AF$22000,2,FALSE)),NA(),VLOOKUP($AD290,'DATOS | DATA'!$AD$27:$AF$22000,2,FALSE))</f>
        <v>38.22</v>
      </c>
      <c r="AF290" s="210">
        <f ca="1">IF(ISNA(VLOOKUP($AD290,'DATOS | DATA'!$AD$27:$AF$22000,3,FALSE)),NA(),VLOOKUP($AD290,'DATOS | DATA'!$AD$27:$AF$22000,3,FALSE))</f>
        <v>71.290000000000006</v>
      </c>
      <c r="AH290" s="63">
        <f t="shared" ca="1" si="53"/>
        <v>45783</v>
      </c>
      <c r="AI290" s="210">
        <f ca="1">IF(ISNA(VLOOKUP($AH290,'DATOS | DATA'!$AH$27:$AK$22000,2,FALSE)),NA(),VLOOKUP($AH290,'DATOS | DATA'!$AH$27:$AK$22000,2,FALSE))</f>
        <v>83.308897833434273</v>
      </c>
      <c r="AJ290" s="210">
        <f ca="1">IF(ISNA(VLOOKUP($AH290,'DATOS | DATA'!$AH$27:$AK$22000,3,FALSE)),NA(),VLOOKUP($AH290,'DATOS | DATA'!$AH$27:$AK$22000,3,FALSE))</f>
        <v>81.515653867737655</v>
      </c>
      <c r="AK290" s="210">
        <f ca="1">IF(ISNA(VLOOKUP($AH290,'DATOS | DATA'!$AH$27:$AK$22000,4,FALSE)),NA(),VLOOKUP($AH290,'DATOS | DATA'!$AH$27:$AK$22000,4,FALSE))</f>
        <v>78.984076703215877</v>
      </c>
      <c r="AM290" s="63">
        <f t="shared" ca="1" si="54"/>
        <v>45783</v>
      </c>
      <c r="AN290" s="217">
        <f ca="1">IF(ISNA(VLOOKUP($AM290,'DATOS | DATA'!$AM$27:$AP$22000,2,FALSE)),NA(),VLOOKUP($AM290,'DATOS | DATA'!$AM$27:$AP$22000,2,FALSE))</f>
        <v>225.33486208484246</v>
      </c>
      <c r="AO290" s="217">
        <f ca="1">IF(ISNA(VLOOKUP($AM290,'DATOS | DATA'!$AM$27:$AP$22000,3,FALSE)),NA(),VLOOKUP($AM290,'DATOS | DATA'!$AM$27:$AP$22000,3,FALSE))</f>
        <v>243.42644167674675</v>
      </c>
      <c r="AP290" s="217">
        <f ca="1">IF(ISNA(VLOOKUP($AM290,'DATOS | DATA'!$AM$27:$AP$22000,4,FALSE)),NA(),VLOOKUP($AM290,'DATOS | DATA'!$AM$27:$AP$22000,4,FALSE))</f>
        <v>182.63147352241495</v>
      </c>
      <c r="AR290" s="63">
        <f t="shared" ca="1" si="55"/>
        <v>45783</v>
      </c>
      <c r="AS290" s="217">
        <f ca="1">IF(ISNA(VLOOKUP($AR290,'DATOS | DATA'!$AR$27:$AT$22000,2,FALSE)),NA(),VLOOKUP($AR290,'DATOS | DATA'!$AR$27:$AT$22000,2,FALSE))</f>
        <v>158.88408346183499</v>
      </c>
      <c r="AT290" s="217">
        <f ca="1">IF(ISNA(VLOOKUP($AR290,'DATOS | DATA'!$AR$27:$AT$22000,3,FALSE)),NA(),VLOOKUP($AR290,'DATOS | DATA'!$AR$27:$AT$22000,3,FALSE))</f>
        <v>73.735042039283158</v>
      </c>
      <c r="AV290" s="63">
        <f t="shared" ca="1" si="57"/>
        <v>45783</v>
      </c>
      <c r="AW290" s="211">
        <f ca="1">IF(ISNA(VLOOKUP(AV290,'DATOS | DATA'!$AV$27:$AW$21786,2,FALSE)),NA(),VLOOKUP(AV290,'DATOS | DATA'!$AV$27:$AW$21786,2,FALSE))</f>
        <v>50057.115371</v>
      </c>
      <c r="AY290" s="71">
        <f t="shared" ca="1" si="58"/>
        <v>45783</v>
      </c>
      <c r="AZ290" s="220">
        <f ca="1">IF(ISNA(VLOOKUP($AY290,'DATOS | DATA'!$AY$27:$BE$22000,2,FALSE)),NA(),VLOOKUP($AY290,'DATOS | DATA'!$AY$27:$BE$22000,2,FALSE))</f>
        <v>-763.99796750000007</v>
      </c>
      <c r="BA290" s="220">
        <f ca="1">IF(ISNA(VLOOKUP($AY290,'DATOS | DATA'!$AY$27:$BE$22000,3,FALSE)),NA(),VLOOKUP($AY290,'DATOS | DATA'!$AY$27:$BE$22000,3,FALSE))</f>
        <v>3860.9840784162602</v>
      </c>
      <c r="BB290" s="220">
        <f ca="1">IF(ISNA(VLOOKUP($AY290,'DATOS | DATA'!$AY$27:$BE$22000,4,FALSE)),NA(),VLOOKUP($AY290,'DATOS | DATA'!$AY$27:$BE$22000,4,FALSE))</f>
        <v>-298.07595199845997</v>
      </c>
      <c r="BC290" s="220">
        <f ca="1">IF(ISNA(VLOOKUP($AY290,'DATOS | DATA'!$AY$27:$BE$22000,5,FALSE)),NA(),VLOOKUP($AY290,'DATOS | DATA'!$AY$27:$BE$22000,5,FALSE))</f>
        <v>-882.19733594019897</v>
      </c>
      <c r="BD290" s="220">
        <f ca="1">IF(ISNA(VLOOKUP($AY290,'DATOS | DATA'!$AY$27:$BE$22000,6,FALSE)),NA(),VLOOKUP($AY290,'DATOS | DATA'!$AY$27:$BE$22000,6,FALSE))</f>
        <v>807.84077779334041</v>
      </c>
      <c r="BE290" s="220">
        <f ca="1">IF(ISNA(VLOOKUP($AY290,'DATOS | DATA'!$AY$27:$BE$22000,7,FALSE)),NA(),VLOOKUP($AY290,'DATOS | DATA'!$AY$27:$BE$22000,7,FALSE))</f>
        <v>2724.5536007709429</v>
      </c>
    </row>
    <row r="291" spans="4:57">
      <c r="D291" s="63">
        <f t="shared" ca="1" si="48"/>
        <v>45784</v>
      </c>
      <c r="E291" s="211">
        <f ca="1">IF(ISNA(VLOOKUP($D291,'DATOS | DATA'!$D$27:$G$22000,2,FALSE)),NA(),VLOOKUP($D291,'DATOS | DATA'!$D$27:$G$22000,2,FALSE))</f>
        <v>15171.763999999999</v>
      </c>
      <c r="F291" s="211">
        <f ca="1">IF(ISNA(VLOOKUP($D291,'DATOS | DATA'!$D$27:$G$22000,3,FALSE)),NA(),VLOOKUP($D291,'DATOS | DATA'!$D$27:$G$22000,3,FALSE))</f>
        <v>21703.09</v>
      </c>
      <c r="G291" s="211">
        <f ca="1">IF(ISNA(VLOOKUP($D291,'DATOS | DATA'!$D$27:$G$22000,4,FALSE)),NA(),VLOOKUP($D291,'DATOS | DATA'!$D$27:$G$22000,4,FALSE))</f>
        <v>36874.853999999999</v>
      </c>
      <c r="I291" s="63">
        <f t="shared" ca="1" si="56"/>
        <v>45784</v>
      </c>
      <c r="J291" s="68">
        <f ca="1">IF(ISNA(VLOOKUP($I291,'DATOS | DATA'!$I$232:$K$21999,2,FALSE)),NA(),IF(VLOOKUP($I291,'DATOS | DATA'!$I$232:$K$21999,2,FALSE)="s/o",NA(),VLOOKUP($I291,'DATOS | DATA'!$I$232:$K$21999,2,FALSE)))</f>
        <v>31.97</v>
      </c>
      <c r="K291" s="68">
        <f ca="1">IF(ISNA(VLOOKUP($I291,'DATOS | DATA'!$I$232:$K$21999,3,FALSE)),NA(),IF(VLOOKUP($I291,'DATOS | DATA'!$I$232:$K$21999,3,FALSE)="s/o",NA(),VLOOKUP($I291,'DATOS | DATA'!$I$232:$K$21999,3,FALSE)))</f>
        <v>32.67</v>
      </c>
      <c r="M291" s="63">
        <f t="shared" ca="1" si="59"/>
        <v>45784</v>
      </c>
      <c r="N291" s="211">
        <f ca="1">IF(ISNA(VLOOKUP($M291,'DATOS | DATA'!$M$27:$O$22000,2,FALSE)),NA(),VLOOKUP($M291,'DATOS | DATA'!$M$27:$O$22000,2,FALSE))</f>
        <v>38258</v>
      </c>
      <c r="O291" s="217">
        <f ca="1">IF(ISNA(VLOOKUP($M291,'DATOS | DATA'!$M$27:$O$22000,3,FALSE)),NA(),VLOOKUP($M291,'DATOS | DATA'!$M$27:$O$22000,3,FALSE))</f>
        <v>1153.5</v>
      </c>
      <c r="Q291" s="63">
        <f t="shared" ca="1" si="49"/>
        <v>45784</v>
      </c>
      <c r="R291" s="210">
        <f ca="1">IF(ISNA(VLOOKUP($Q291,'DATOS | DATA'!$Q$27:$S$22000,2,FALSE)),NA(),VLOOKUP($Q291,'DATOS | DATA'!$Q$27:$S$22000,2,FALSE))</f>
        <v>155.89719478047152</v>
      </c>
      <c r="S291" s="210">
        <f ca="1">IF(ISNA(VLOOKUP($Q291,'DATOS | DATA'!$Q$27:$S$22000,3,FALSE)),NA(),VLOOKUP($Q291,'DATOS | DATA'!$Q$27:$S$22000,3,FALSE))</f>
        <v>95.848091889520504</v>
      </c>
      <c r="T291" s="57"/>
      <c r="U291" s="63">
        <f t="shared" ca="1" si="50"/>
        <v>45784</v>
      </c>
      <c r="V291" s="217">
        <f ca="1">IF(ISNA(VLOOKUP(U291,'DATOS | DATA'!$U$210:$V$22000,2,FALSE)),NA(),VLOOKUP(U291,'DATOS | DATA'!$U$210:$V$22000,2,FALSE))</f>
        <v>46.170102955751233</v>
      </c>
      <c r="X291" s="63">
        <f t="shared" ca="1" si="51"/>
        <v>45784</v>
      </c>
      <c r="Y291" s="210">
        <f ca="1">IF(ISNA(VLOOKUP($X291,'DATOS | DATA'!$X$27:$AA$22000,2,FALSE)),NA(),VLOOKUP($X291,'DATOS | DATA'!$X$27:$AA$22000,2,FALSE))</f>
        <v>33.125</v>
      </c>
      <c r="Z291" s="210">
        <f ca="1">IF(ISNA(VLOOKUP($X291,'DATOS | DATA'!$X$27:$AA$22000,3,FALSE)),NA(),VLOOKUP($X291,'DATOS | DATA'!$X$27:$AA$22000,3,FALSE))</f>
        <v>30.06</v>
      </c>
      <c r="AA291" s="210">
        <f ca="1">IF(ISNA(VLOOKUP($X291,'DATOS | DATA'!$X$27:$AA$22000,4,FALSE)),NA(),VLOOKUP($X291,'DATOS | DATA'!$X$27:$AA$22000,4,FALSE))</f>
        <v>33.75</v>
      </c>
      <c r="AB291" s="210">
        <f ca="1">IF(ISNA(VLOOKUP($X291,'DATOS | DATA'!$X$27:$AB$22000,5,FALSE)),NA(),VLOOKUP($X291,'DATOS | DATA'!$X$27:$AB$22000,5,FALSE))</f>
        <v>34.8125</v>
      </c>
      <c r="AD291" s="63">
        <f t="shared" ca="1" si="52"/>
        <v>45784</v>
      </c>
      <c r="AE291" s="210">
        <f ca="1">IF(ISNA(VLOOKUP($AD291,'DATOS | DATA'!$AD$27:$AF$22000,2,FALSE)),NA(),VLOOKUP($AD291,'DATOS | DATA'!$AD$27:$AF$22000,2,FALSE))</f>
        <v>38.04</v>
      </c>
      <c r="AF291" s="210">
        <f ca="1">IF(ISNA(VLOOKUP($AD291,'DATOS | DATA'!$AD$27:$AF$22000,3,FALSE)),NA(),VLOOKUP($AD291,'DATOS | DATA'!$AD$27:$AF$22000,3,FALSE))</f>
        <v>72.75</v>
      </c>
      <c r="AH291" s="63">
        <f t="shared" ca="1" si="53"/>
        <v>45784</v>
      </c>
      <c r="AI291" s="210">
        <f ca="1">IF(ISNA(VLOOKUP($AH291,'DATOS | DATA'!$AH$27:$AK$22000,2,FALSE)),NA(),VLOOKUP($AH291,'DATOS | DATA'!$AH$27:$AK$22000,2,FALSE))</f>
        <v>82.410573678872524</v>
      </c>
      <c r="AJ291" s="210">
        <f ca="1">IF(ISNA(VLOOKUP($AH291,'DATOS | DATA'!$AH$27:$AK$22000,3,FALSE)),NA(),VLOOKUP($AH291,'DATOS | DATA'!$AH$27:$AK$22000,3,FALSE))</f>
        <v>81.090648358604824</v>
      </c>
      <c r="AK291" s="210">
        <f ca="1">IF(ISNA(VLOOKUP($AH291,'DATOS | DATA'!$AH$27:$AK$22000,4,FALSE)),NA(),VLOOKUP($AH291,'DATOS | DATA'!$AH$27:$AK$22000,4,FALSE))</f>
        <v>79.05292862445377</v>
      </c>
      <c r="AM291" s="63">
        <f t="shared" ca="1" si="54"/>
        <v>45784</v>
      </c>
      <c r="AN291" s="217">
        <f ca="1">IF(ISNA(VLOOKUP($AM291,'DATOS | DATA'!$AM$27:$AP$22000,2,FALSE)),NA(),VLOOKUP($AM291,'DATOS | DATA'!$AM$27:$AP$22000,2,FALSE))</f>
        <v>225.14792909418745</v>
      </c>
      <c r="AO291" s="217">
        <f ca="1">IF(ISNA(VLOOKUP($AM291,'DATOS | DATA'!$AM$27:$AP$22000,3,FALSE)),NA(),VLOOKUP($AM291,'DATOS | DATA'!$AM$27:$AP$22000,3,FALSE))</f>
        <v>242.75780824305593</v>
      </c>
      <c r="AP291" s="217">
        <f ca="1">IF(ISNA(VLOOKUP($AM291,'DATOS | DATA'!$AM$27:$AP$22000,4,FALSE)),NA(),VLOOKUP($AM291,'DATOS | DATA'!$AM$27:$AP$22000,4,FALSE))</f>
        <v>182.51326601058136</v>
      </c>
      <c r="AR291" s="63">
        <f t="shared" ca="1" si="55"/>
        <v>45784</v>
      </c>
      <c r="AS291" s="217">
        <f ca="1">IF(ISNA(VLOOKUP($AR291,'DATOS | DATA'!$AR$27:$AT$22000,2,FALSE)),NA(),VLOOKUP($AR291,'DATOS | DATA'!$AR$27:$AT$22000,2,FALSE))</f>
        <v>157.62944329649926</v>
      </c>
      <c r="AT291" s="217">
        <f ca="1">IF(ISNA(VLOOKUP($AR291,'DATOS | DATA'!$AR$27:$AT$22000,3,FALSE)),NA(),VLOOKUP($AR291,'DATOS | DATA'!$AR$27:$AT$22000,3,FALSE))</f>
        <v>73.874973363553593</v>
      </c>
      <c r="AV291" s="63">
        <f t="shared" ca="1" si="57"/>
        <v>45784</v>
      </c>
      <c r="AW291" s="211">
        <f ca="1">IF(ISNA(VLOOKUP(AV291,'DATOS | DATA'!$AV$27:$AW$21786,2,FALSE)),NA(),VLOOKUP(AV291,'DATOS | DATA'!$AV$27:$AW$21786,2,FALSE))</f>
        <v>50536.797593000003</v>
      </c>
      <c r="AY291" s="71">
        <f t="shared" ca="1" si="58"/>
        <v>45784</v>
      </c>
      <c r="AZ291" s="220">
        <f ca="1">IF(ISNA(VLOOKUP($AY291,'DATOS | DATA'!$AY$27:$BE$22000,2,FALSE)),NA(),VLOOKUP($AY291,'DATOS | DATA'!$AY$27:$BE$22000,2,FALSE))</f>
        <v>-820.82554249999998</v>
      </c>
      <c r="BA291" s="220">
        <f ca="1">IF(ISNA(VLOOKUP($AY291,'DATOS | DATA'!$AY$27:$BE$22000,3,FALSE)),NA(),VLOOKUP($AY291,'DATOS | DATA'!$AY$27:$BE$22000,3,FALSE))</f>
        <v>3861.4305005935412</v>
      </c>
      <c r="BB291" s="220">
        <f ca="1">IF(ISNA(VLOOKUP($AY291,'DATOS | DATA'!$AY$27:$BE$22000,4,FALSE)),NA(),VLOOKUP($AY291,'DATOS | DATA'!$AY$27:$BE$22000,4,FALSE))</f>
        <v>-228.17185302309986</v>
      </c>
      <c r="BC291" s="220">
        <f ca="1">IF(ISNA(VLOOKUP($AY291,'DATOS | DATA'!$AY$27:$BE$22000,5,FALSE)),NA(),VLOOKUP($AY291,'DATOS | DATA'!$AY$27:$BE$22000,5,FALSE))</f>
        <v>-1422.9902306825095</v>
      </c>
      <c r="BD291" s="220">
        <f ca="1">IF(ISNA(VLOOKUP($AY291,'DATOS | DATA'!$AY$27:$BE$22000,6,FALSE)),NA(),VLOOKUP($AY291,'DATOS | DATA'!$AY$27:$BE$22000,6,FALSE))</f>
        <v>1016.8828237387114</v>
      </c>
      <c r="BE291" s="220">
        <f ca="1">IF(ISNA(VLOOKUP($AY291,'DATOS | DATA'!$AY$27:$BE$22000,7,FALSE)),NA(),VLOOKUP($AY291,'DATOS | DATA'!$AY$27:$BE$22000,7,FALSE))</f>
        <v>2406.3256981266441</v>
      </c>
    </row>
    <row r="292" spans="4:57">
      <c r="D292" s="63">
        <f t="shared" ca="1" si="48"/>
        <v>45785</v>
      </c>
      <c r="E292" s="211">
        <f ca="1">IF(ISNA(VLOOKUP($D292,'DATOS | DATA'!$D$27:$G$22000,2,FALSE)),NA(),VLOOKUP($D292,'DATOS | DATA'!$D$27:$G$22000,2,FALSE))</f>
        <v>14858.976000000001</v>
      </c>
      <c r="F292" s="211">
        <f ca="1">IF(ISNA(VLOOKUP($D292,'DATOS | DATA'!$D$27:$G$22000,3,FALSE)),NA(),VLOOKUP($D292,'DATOS | DATA'!$D$27:$G$22000,3,FALSE))</f>
        <v>21692.368999999999</v>
      </c>
      <c r="G292" s="211">
        <f ca="1">IF(ISNA(VLOOKUP($D292,'DATOS | DATA'!$D$27:$G$22000,4,FALSE)),NA(),VLOOKUP($D292,'DATOS | DATA'!$D$27:$G$22000,4,FALSE))</f>
        <v>36551.345000000001</v>
      </c>
      <c r="I292" s="63">
        <f t="shared" ca="1" si="56"/>
        <v>45785</v>
      </c>
      <c r="J292" s="68">
        <f ca="1">IF(ISNA(VLOOKUP($I292,'DATOS | DATA'!$I$232:$K$21999,2,FALSE)),NA(),IF(VLOOKUP($I292,'DATOS | DATA'!$I$232:$K$21999,2,FALSE)="s/o",NA(),VLOOKUP($I292,'DATOS | DATA'!$I$232:$K$21999,2,FALSE)))</f>
        <v>32.020000000000003</v>
      </c>
      <c r="K292" s="68">
        <f ca="1">IF(ISNA(VLOOKUP($I292,'DATOS | DATA'!$I$232:$K$21999,3,FALSE)),NA(),IF(VLOOKUP($I292,'DATOS | DATA'!$I$232:$K$21999,3,FALSE)="s/o",NA(),VLOOKUP($I292,'DATOS | DATA'!$I$232:$K$21999,3,FALSE)))</f>
        <v>32.49</v>
      </c>
      <c r="M292" s="63">
        <f t="shared" ca="1" si="59"/>
        <v>45785</v>
      </c>
      <c r="N292" s="211">
        <f ca="1">IF(ISNA(VLOOKUP($M292,'DATOS | DATA'!$M$27:$O$22000,2,FALSE)),NA(),VLOOKUP($M292,'DATOS | DATA'!$M$27:$O$22000,2,FALSE))</f>
        <v>38035</v>
      </c>
      <c r="O292" s="217">
        <f ca="1">IF(ISNA(VLOOKUP($M292,'DATOS | DATA'!$M$27:$O$22000,3,FALSE)),NA(),VLOOKUP($M292,'DATOS | DATA'!$M$27:$O$22000,3,FALSE))</f>
        <v>1117.5</v>
      </c>
      <c r="Q292" s="63">
        <f t="shared" ca="1" si="49"/>
        <v>45785</v>
      </c>
      <c r="R292" s="210">
        <f ca="1">IF(ISNA(VLOOKUP($Q292,'DATOS | DATA'!$Q$27:$S$22000,2,FALSE)),NA(),VLOOKUP($Q292,'DATOS | DATA'!$Q$27:$S$22000,2,FALSE))</f>
        <v>154.91335254123274</v>
      </c>
      <c r="S292" s="210">
        <f ca="1">IF(ISNA(VLOOKUP($Q292,'DATOS | DATA'!$Q$27:$S$22000,3,FALSE)),NA(),VLOOKUP($Q292,'DATOS | DATA'!$Q$27:$S$22000,3,FALSE))</f>
        <v>95.617882798338343</v>
      </c>
      <c r="T292" s="57"/>
      <c r="U292" s="63">
        <f t="shared" ca="1" si="50"/>
        <v>45785</v>
      </c>
      <c r="V292" s="217">
        <f ca="1">IF(ISNA(VLOOKUP(U292,'DATOS | DATA'!$U$210:$V$22000,2,FALSE)),NA(),VLOOKUP(U292,'DATOS | DATA'!$U$210:$V$22000,2,FALSE))</f>
        <v>46.366337603643387</v>
      </c>
      <c r="X292" s="63">
        <f t="shared" ca="1" si="51"/>
        <v>45785</v>
      </c>
      <c r="Y292" s="210">
        <f ca="1">IF(ISNA(VLOOKUP($X292,'DATOS | DATA'!$X$27:$AA$22000,2,FALSE)),NA(),VLOOKUP($X292,'DATOS | DATA'!$X$27:$AA$22000,2,FALSE))</f>
        <v>33.3125</v>
      </c>
      <c r="Z292" s="210">
        <f ca="1">IF(ISNA(VLOOKUP($X292,'DATOS | DATA'!$X$27:$AA$22000,3,FALSE)),NA(),VLOOKUP($X292,'DATOS | DATA'!$X$27:$AA$22000,3,FALSE))</f>
        <v>29.49</v>
      </c>
      <c r="AA292" s="210">
        <f ca="1">IF(ISNA(VLOOKUP($X292,'DATOS | DATA'!$X$27:$AA$22000,4,FALSE)),NA(),VLOOKUP($X292,'DATOS | DATA'!$X$27:$AA$22000,4,FALSE))</f>
        <v>33.875</v>
      </c>
      <c r="AB292" s="210">
        <f ca="1">IF(ISNA(VLOOKUP($X292,'DATOS | DATA'!$X$27:$AB$22000,5,FALSE)),NA(),VLOOKUP($X292,'DATOS | DATA'!$X$27:$AB$22000,5,FALSE))</f>
        <v>34.5</v>
      </c>
      <c r="AD292" s="63">
        <f t="shared" ca="1" si="52"/>
        <v>45785</v>
      </c>
      <c r="AE292" s="210">
        <f ca="1">IF(ISNA(VLOOKUP($AD292,'DATOS | DATA'!$AD$27:$AF$22000,2,FALSE)),NA(),VLOOKUP($AD292,'DATOS | DATA'!$AD$27:$AF$22000,2,FALSE))</f>
        <v>37.81</v>
      </c>
      <c r="AF292" s="210">
        <f ca="1">IF(ISNA(VLOOKUP($AD292,'DATOS | DATA'!$AD$27:$AF$22000,3,FALSE)),NA(),VLOOKUP($AD292,'DATOS | DATA'!$AD$27:$AF$22000,3,FALSE))</f>
        <v>72.95</v>
      </c>
      <c r="AH292" s="63">
        <f t="shared" ca="1" si="53"/>
        <v>45785</v>
      </c>
      <c r="AI292" s="210">
        <f ca="1">IF(ISNA(VLOOKUP($AH292,'DATOS | DATA'!$AH$27:$AK$22000,2,FALSE)),NA(),VLOOKUP($AH292,'DATOS | DATA'!$AH$27:$AK$22000,2,FALSE))</f>
        <v>81.591306611847699</v>
      </c>
      <c r="AJ292" s="210">
        <f ca="1">IF(ISNA(VLOOKUP($AH292,'DATOS | DATA'!$AH$27:$AK$22000,3,FALSE)),NA(),VLOOKUP($AH292,'DATOS | DATA'!$AH$27:$AK$22000,3,FALSE))</f>
        <v>80.697207001389899</v>
      </c>
      <c r="AK292" s="210">
        <f ca="1">IF(ISNA(VLOOKUP($AH292,'DATOS | DATA'!$AH$27:$AK$22000,4,FALSE)),NA(),VLOOKUP($AH292,'DATOS | DATA'!$AH$27:$AK$22000,4,FALSE))</f>
        <v>79.027860358439469</v>
      </c>
      <c r="AM292" s="63">
        <f t="shared" ca="1" si="54"/>
        <v>45785</v>
      </c>
      <c r="AN292" s="217">
        <f ca="1">IF(ISNA(VLOOKUP($AM292,'DATOS | DATA'!$AM$27:$AP$22000,2,FALSE)),NA(),VLOOKUP($AM292,'DATOS | DATA'!$AM$27:$AP$22000,2,FALSE))</f>
        <v>224.98578099418691</v>
      </c>
      <c r="AO292" s="217">
        <f ca="1">IF(ISNA(VLOOKUP($AM292,'DATOS | DATA'!$AM$27:$AP$22000,3,FALSE)),NA(),VLOOKUP($AM292,'DATOS | DATA'!$AM$27:$AP$22000,3,FALSE))</f>
        <v>242.19073250524389</v>
      </c>
      <c r="AP292" s="217">
        <f ca="1">IF(ISNA(VLOOKUP($AM292,'DATOS | DATA'!$AM$27:$AP$22000,4,FALSE)),NA(),VLOOKUP($AM292,'DATOS | DATA'!$AM$27:$AP$22000,4,FALSE))</f>
        <v>182.37689465976038</v>
      </c>
      <c r="AR292" s="63">
        <f t="shared" ca="1" si="55"/>
        <v>45785</v>
      </c>
      <c r="AS292" s="217">
        <f ca="1">IF(ISNA(VLOOKUP($AR292,'DATOS | DATA'!$AR$27:$AT$22000,2,FALSE)),NA(),VLOOKUP($AR292,'DATOS | DATA'!$AR$27:$AT$22000,2,FALSE))</f>
        <v>156.50164387477963</v>
      </c>
      <c r="AT292" s="217">
        <f ca="1">IF(ISNA(VLOOKUP($AR292,'DATOS | DATA'!$AR$27:$AT$22000,3,FALSE)),NA(),VLOOKUP($AR292,'DATOS | DATA'!$AR$27:$AT$22000,3,FALSE))</f>
        <v>74.036748760842627</v>
      </c>
      <c r="AV292" s="63">
        <f t="shared" ca="1" si="57"/>
        <v>45785</v>
      </c>
      <c r="AW292" s="211">
        <f ca="1">IF(ISNA(VLOOKUP(AV292,'DATOS | DATA'!$AV$27:$AW$21786,2,FALSE)),NA(),VLOOKUP(AV292,'DATOS | DATA'!$AV$27:$AW$21786,2,FALSE))</f>
        <v>49887.121095000002</v>
      </c>
      <c r="AY292" s="71">
        <f t="shared" ca="1" si="58"/>
        <v>45785</v>
      </c>
      <c r="AZ292" s="220">
        <f ca="1">IF(ISNA(VLOOKUP($AY292,'DATOS | DATA'!$AY$27:$BE$22000,2,FALSE)),NA(),VLOOKUP($AY292,'DATOS | DATA'!$AY$27:$BE$22000,2,FALSE))</f>
        <v>-810.07304249999993</v>
      </c>
      <c r="BA292" s="220">
        <f ca="1">IF(ISNA(VLOOKUP($AY292,'DATOS | DATA'!$AY$27:$BE$22000,3,FALSE)),NA(),VLOOKUP($AY292,'DATOS | DATA'!$AY$27:$BE$22000,3,FALSE))</f>
        <v>3858.996511857581</v>
      </c>
      <c r="BB292" s="220">
        <f ca="1">IF(ISNA(VLOOKUP($AY292,'DATOS | DATA'!$AY$27:$BE$22000,4,FALSE)),NA(),VLOOKUP($AY292,'DATOS | DATA'!$AY$27:$BE$22000,4,FALSE))</f>
        <v>-312.53367893768973</v>
      </c>
      <c r="BC292" s="220">
        <f ca="1">IF(ISNA(VLOOKUP($AY292,'DATOS | DATA'!$AY$27:$BE$22000,5,FALSE)),NA(),VLOOKUP($AY292,'DATOS | DATA'!$AY$27:$BE$22000,5,FALSE))</f>
        <v>-1049.9788959579691</v>
      </c>
      <c r="BD292" s="220">
        <f ca="1">IF(ISNA(VLOOKUP($AY292,'DATOS | DATA'!$AY$27:$BE$22000,6,FALSE)),NA(),VLOOKUP($AY292,'DATOS | DATA'!$AY$27:$BE$22000,6,FALSE))</f>
        <v>1096.9657884991093</v>
      </c>
      <c r="BE292" s="220">
        <f ca="1">IF(ISNA(VLOOKUP($AY292,'DATOS | DATA'!$AY$27:$BE$22000,7,FALSE)),NA(),VLOOKUP($AY292,'DATOS | DATA'!$AY$27:$BE$22000,7,FALSE))</f>
        <v>2783.3766829610317</v>
      </c>
    </row>
    <row r="293" spans="4:57">
      <c r="D293" s="63">
        <f t="shared" ca="1" si="48"/>
        <v>45786</v>
      </c>
      <c r="E293" s="211">
        <f ca="1">IF(ISNA(VLOOKUP($D293,'DATOS | DATA'!$D$27:$G$22000,2,FALSE)),NA(),VLOOKUP($D293,'DATOS | DATA'!$D$27:$G$22000,2,FALSE))</f>
        <v>15710.154</v>
      </c>
      <c r="F293" s="211">
        <f ca="1">IF(ISNA(VLOOKUP($D293,'DATOS | DATA'!$D$27:$G$22000,3,FALSE)),NA(),VLOOKUP($D293,'DATOS | DATA'!$D$27:$G$22000,3,FALSE))</f>
        <v>21662.771000000001</v>
      </c>
      <c r="G293" s="211">
        <f ca="1">IF(ISNA(VLOOKUP($D293,'DATOS | DATA'!$D$27:$G$22000,4,FALSE)),NA(),VLOOKUP($D293,'DATOS | DATA'!$D$27:$G$22000,4,FALSE))</f>
        <v>37372.925000000003</v>
      </c>
      <c r="I293" s="63">
        <f t="shared" ca="1" si="56"/>
        <v>45786</v>
      </c>
      <c r="J293" s="68">
        <f ca="1">IF(ISNA(VLOOKUP($I293,'DATOS | DATA'!$I$232:$K$21999,2,FALSE)),NA(),IF(VLOOKUP($I293,'DATOS | DATA'!$I$232:$K$21999,2,FALSE)="s/o",NA(),VLOOKUP($I293,'DATOS | DATA'!$I$232:$K$21999,2,FALSE)))</f>
        <v>28.66</v>
      </c>
      <c r="K293" s="68">
        <f ca="1">IF(ISNA(VLOOKUP($I293,'DATOS | DATA'!$I$232:$K$21999,3,FALSE)),NA(),IF(VLOOKUP($I293,'DATOS | DATA'!$I$232:$K$21999,3,FALSE)="s/o",NA(),VLOOKUP($I293,'DATOS | DATA'!$I$232:$K$21999,3,FALSE)))</f>
        <v>31.77</v>
      </c>
      <c r="M293" s="63">
        <f t="shared" ca="1" si="59"/>
        <v>45786</v>
      </c>
      <c r="N293" s="211">
        <f ca="1">IF(ISNA(VLOOKUP($M293,'DATOS | DATA'!$M$27:$O$22000,2,FALSE)),NA(),VLOOKUP($M293,'DATOS | DATA'!$M$27:$O$22000,2,FALSE))</f>
        <v>38123</v>
      </c>
      <c r="O293" s="217">
        <f ca="1">IF(ISNA(VLOOKUP($M293,'DATOS | DATA'!$M$27:$O$22000,3,FALSE)),NA(),VLOOKUP($M293,'DATOS | DATA'!$M$27:$O$22000,3,FALSE))</f>
        <v>1113.5833</v>
      </c>
      <c r="Q293" s="63">
        <f t="shared" ca="1" si="49"/>
        <v>45786</v>
      </c>
      <c r="R293" s="210">
        <f ca="1">IF(ISNA(VLOOKUP($Q293,'DATOS | DATA'!$Q$27:$S$22000,2,FALSE)),NA(),VLOOKUP($Q293,'DATOS | DATA'!$Q$27:$S$22000,2,FALSE))</f>
        <v>154.30517976073023</v>
      </c>
      <c r="S293" s="210">
        <f ca="1">IF(ISNA(VLOOKUP($Q293,'DATOS | DATA'!$Q$27:$S$22000,3,FALSE)),NA(),VLOOKUP($Q293,'DATOS | DATA'!$Q$27:$S$22000,3,FALSE))</f>
        <v>95.133674501866167</v>
      </c>
      <c r="T293" s="57"/>
      <c r="U293" s="63">
        <f t="shared" ca="1" si="50"/>
        <v>45786</v>
      </c>
      <c r="V293" s="217">
        <f ca="1">IF(ISNA(VLOOKUP(U293,'DATOS | DATA'!$U$210:$V$22000,2,FALSE)),NA(),VLOOKUP(U293,'DATOS | DATA'!$U$210:$V$22000,2,FALSE))</f>
        <v>47.590570287192904</v>
      </c>
      <c r="X293" s="63">
        <f t="shared" ca="1" si="51"/>
        <v>45786</v>
      </c>
      <c r="Y293" s="210">
        <f ca="1">IF(ISNA(VLOOKUP($X293,'DATOS | DATA'!$X$27:$AA$22000,2,FALSE)),NA(),VLOOKUP($X293,'DATOS | DATA'!$X$27:$AA$22000,2,FALSE))</f>
        <v>32.4375</v>
      </c>
      <c r="Z293" s="210">
        <f ca="1">IF(ISNA(VLOOKUP($X293,'DATOS | DATA'!$X$27:$AA$22000,3,FALSE)),NA(),VLOOKUP($X293,'DATOS | DATA'!$X$27:$AA$22000,3,FALSE))</f>
        <v>28.75</v>
      </c>
      <c r="AA293" s="210">
        <f ca="1">IF(ISNA(VLOOKUP($X293,'DATOS | DATA'!$X$27:$AA$22000,4,FALSE)),NA(),VLOOKUP($X293,'DATOS | DATA'!$X$27:$AA$22000,4,FALSE))</f>
        <v>33.0625</v>
      </c>
      <c r="AB293" s="210">
        <f ca="1">IF(ISNA(VLOOKUP($X293,'DATOS | DATA'!$X$27:$AB$22000,5,FALSE)),NA(),VLOOKUP($X293,'DATOS | DATA'!$X$27:$AB$22000,5,FALSE))</f>
        <v>34.25</v>
      </c>
      <c r="AD293" s="63">
        <f t="shared" ca="1" si="52"/>
        <v>45786</v>
      </c>
      <c r="AE293" s="210">
        <f ca="1">IF(ISNA(VLOOKUP($AD293,'DATOS | DATA'!$AD$27:$AF$22000,2,FALSE)),NA(),VLOOKUP($AD293,'DATOS | DATA'!$AD$27:$AF$22000,2,FALSE))</f>
        <v>37.03</v>
      </c>
      <c r="AF293" s="210">
        <f ca="1">IF(ISNA(VLOOKUP($AD293,'DATOS | DATA'!$AD$27:$AF$22000,3,FALSE)),NA(),VLOOKUP($AD293,'DATOS | DATA'!$AD$27:$AF$22000,3,FALSE))</f>
        <v>72.25</v>
      </c>
      <c r="AH293" s="63">
        <f t="shared" ca="1" si="53"/>
        <v>45786</v>
      </c>
      <c r="AI293" s="210">
        <f ca="1">IF(ISNA(VLOOKUP($AH293,'DATOS | DATA'!$AH$27:$AK$22000,2,FALSE)),NA(),VLOOKUP($AH293,'DATOS | DATA'!$AH$27:$AK$22000,2,FALSE))</f>
        <v>80.964862278226107</v>
      </c>
      <c r="AJ293" s="210">
        <f ca="1">IF(ISNA(VLOOKUP($AH293,'DATOS | DATA'!$AH$27:$AK$22000,3,FALSE)),NA(),VLOOKUP($AH293,'DATOS | DATA'!$AH$27:$AK$22000,3,FALSE))</f>
        <v>80.220550663899189</v>
      </c>
      <c r="AK293" s="210">
        <f ca="1">IF(ISNA(VLOOKUP($AH293,'DATOS | DATA'!$AH$27:$AK$22000,4,FALSE)),NA(),VLOOKUP($AH293,'DATOS | DATA'!$AH$27:$AK$22000,4,FALSE))</f>
        <v>78.697906553701856</v>
      </c>
      <c r="AM293" s="63">
        <f t="shared" ca="1" si="54"/>
        <v>45786</v>
      </c>
      <c r="AN293" s="217">
        <f ca="1">IF(ISNA(VLOOKUP($AM293,'DATOS | DATA'!$AM$27:$AP$22000,2,FALSE)),NA(),VLOOKUP($AM293,'DATOS | DATA'!$AM$27:$AP$22000,2,FALSE))</f>
        <v>224.60535258780209</v>
      </c>
      <c r="AO293" s="217">
        <f ca="1">IF(ISNA(VLOOKUP($AM293,'DATOS | DATA'!$AM$27:$AP$22000,3,FALSE)),NA(),VLOOKUP($AM293,'DATOS | DATA'!$AM$27:$AP$22000,3,FALSE))</f>
        <v>241.44074392819533</v>
      </c>
      <c r="AP293" s="217">
        <f ca="1">IF(ISNA(VLOOKUP($AM293,'DATOS | DATA'!$AM$27:$AP$22000,4,FALSE)),NA(),VLOOKUP($AM293,'DATOS | DATA'!$AM$27:$AP$22000,4,FALSE))</f>
        <v>181.98653082602721</v>
      </c>
      <c r="AR293" s="63">
        <f t="shared" ca="1" si="55"/>
        <v>45786</v>
      </c>
      <c r="AS293" s="217">
        <f ca="1">IF(ISNA(VLOOKUP($AR293,'DATOS | DATA'!$AR$27:$AT$22000,2,FALSE)),NA(),VLOOKUP($AR293,'DATOS | DATA'!$AR$27:$AT$22000,2,FALSE))</f>
        <v>155.46654183677703</v>
      </c>
      <c r="AT293" s="217">
        <f ca="1">IF(ISNA(VLOOKUP($AR293,'DATOS | DATA'!$AR$27:$AT$22000,3,FALSE)),NA(),VLOOKUP($AR293,'DATOS | DATA'!$AR$27:$AT$22000,3,FALSE))</f>
        <v>74.258483391227799</v>
      </c>
      <c r="AV293" s="63">
        <f t="shared" ca="1" si="57"/>
        <v>45786</v>
      </c>
      <c r="AW293" s="211">
        <f ca="1">IF(ISNA(VLOOKUP(AV293,'DATOS | DATA'!$AV$27:$AW$21786,2,FALSE)),NA(),VLOOKUP(AV293,'DATOS | DATA'!$AV$27:$AW$21786,2,FALSE))</f>
        <v>48797.222500000003</v>
      </c>
      <c r="AY293" s="71">
        <f t="shared" ca="1" si="58"/>
        <v>45786</v>
      </c>
      <c r="AZ293" s="220">
        <f ca="1">IF(ISNA(VLOOKUP($AY293,'DATOS | DATA'!$AY$27:$BE$22000,2,FALSE)),NA(),VLOOKUP($AY293,'DATOS | DATA'!$AY$27:$BE$22000,2,FALSE))</f>
        <v>-776.28584250000006</v>
      </c>
      <c r="BA293" s="220">
        <f ca="1">IF(ISNA(VLOOKUP($AY293,'DATOS | DATA'!$AY$27:$BE$22000,3,FALSE)),NA(),VLOOKUP($AY293,'DATOS | DATA'!$AY$27:$BE$22000,3,FALSE))</f>
        <v>5235.8017514327112</v>
      </c>
      <c r="BB293" s="220">
        <f ca="1">IF(ISNA(VLOOKUP($AY293,'DATOS | DATA'!$AY$27:$BE$22000,4,FALSE)),NA(),VLOOKUP($AY293,'DATOS | DATA'!$AY$27:$BE$22000,4,FALSE))</f>
        <v>-318.02950592589997</v>
      </c>
      <c r="BC293" s="220">
        <f ca="1">IF(ISNA(VLOOKUP($AY293,'DATOS | DATA'!$AY$27:$BE$22000,5,FALSE)),NA(),VLOOKUP($AY293,'DATOS | DATA'!$AY$27:$BE$22000,5,FALSE))</f>
        <v>-2069.5527108960291</v>
      </c>
      <c r="BD293" s="220">
        <f ca="1">IF(ISNA(VLOOKUP($AY293,'DATOS | DATA'!$AY$27:$BE$22000,6,FALSE)),NA(),VLOOKUP($AY293,'DATOS | DATA'!$AY$27:$BE$22000,6,FALSE))</f>
        <v>1025.6478099068195</v>
      </c>
      <c r="BE293" s="220">
        <f ca="1">IF(ISNA(VLOOKUP($AY293,'DATOS | DATA'!$AY$27:$BE$22000,7,FALSE)),NA(),VLOOKUP($AY293,'DATOS | DATA'!$AY$27:$BE$22000,7,FALSE))</f>
        <v>3097.5815020176024</v>
      </c>
    </row>
    <row r="294" spans="4:57">
      <c r="D294" s="63">
        <f t="shared" ca="1" si="48"/>
        <v>45787</v>
      </c>
      <c r="E294" s="211">
        <f ca="1">IF(ISNA(VLOOKUP($D294,'DATOS | DATA'!$D$27:$G$22000,2,FALSE)),NA(),VLOOKUP($D294,'DATOS | DATA'!$D$27:$G$22000,2,FALSE))</f>
        <v>15710.154</v>
      </c>
      <c r="F294" s="211">
        <f ca="1">IF(ISNA(VLOOKUP($D294,'DATOS | DATA'!$D$27:$G$22000,3,FALSE)),NA(),VLOOKUP($D294,'DATOS | DATA'!$D$27:$G$22000,3,FALSE))</f>
        <v>21662.771000000001</v>
      </c>
      <c r="G294" s="211">
        <f ca="1">IF(ISNA(VLOOKUP($D294,'DATOS | DATA'!$D$27:$G$22000,4,FALSE)),NA(),VLOOKUP($D294,'DATOS | DATA'!$D$27:$G$22000,4,FALSE))</f>
        <v>37372.925000000003</v>
      </c>
      <c r="I294" s="63">
        <f t="shared" ca="1" si="56"/>
        <v>45787</v>
      </c>
      <c r="J294" s="68" t="e">
        <f ca="1">IF(ISNA(VLOOKUP($I294,'DATOS | DATA'!$I$232:$K$21999,2,FALSE)),NA(),IF(VLOOKUP($I294,'DATOS | DATA'!$I$232:$K$21999,2,FALSE)="s/o",NA(),VLOOKUP($I294,'DATOS | DATA'!$I$232:$K$21999,2,FALSE)))</f>
        <v>#N/A</v>
      </c>
      <c r="K294" s="68" t="e">
        <f ca="1">IF(ISNA(VLOOKUP($I294,'DATOS | DATA'!$I$232:$K$21999,3,FALSE)),NA(),IF(VLOOKUP($I294,'DATOS | DATA'!$I$232:$K$21999,3,FALSE)="s/o",NA(),VLOOKUP($I294,'DATOS | DATA'!$I$232:$K$21999,3,FALSE)))</f>
        <v>#N/A</v>
      </c>
      <c r="M294" s="63">
        <f t="shared" ca="1" si="59"/>
        <v>45787</v>
      </c>
      <c r="N294" s="211">
        <f ca="1">IF(ISNA(VLOOKUP($M294,'DATOS | DATA'!$M$27:$O$22000,2,FALSE)),NA(),VLOOKUP($M294,'DATOS | DATA'!$M$27:$O$22000,2,FALSE))</f>
        <v>38123</v>
      </c>
      <c r="O294" s="217">
        <f ca="1">IF(ISNA(VLOOKUP($M294,'DATOS | DATA'!$M$27:$O$22000,3,FALSE)),NA(),VLOOKUP($M294,'DATOS | DATA'!$M$27:$O$22000,3,FALSE))</f>
        <v>1113.5833</v>
      </c>
      <c r="Q294" s="63">
        <f t="shared" ca="1" si="49"/>
        <v>45787</v>
      </c>
      <c r="R294" s="210">
        <f ca="1">IF(ISNA(VLOOKUP($Q294,'DATOS | DATA'!$Q$27:$S$22000,2,FALSE)),NA(),VLOOKUP($Q294,'DATOS | DATA'!$Q$27:$S$22000,2,FALSE))</f>
        <v>153.56457522698713</v>
      </c>
      <c r="S294" s="210">
        <f ca="1">IF(ISNA(VLOOKUP($Q294,'DATOS | DATA'!$Q$27:$S$22000,3,FALSE)),NA(),VLOOKUP($Q294,'DATOS | DATA'!$Q$27:$S$22000,3,FALSE))</f>
        <v>94.639431811474566</v>
      </c>
      <c r="T294" s="57"/>
      <c r="U294" s="63">
        <f t="shared" ca="1" si="50"/>
        <v>45787</v>
      </c>
      <c r="V294" s="217">
        <f ca="1">IF(ISNA(VLOOKUP(U294,'DATOS | DATA'!$U$210:$V$22000,2,FALSE)),NA(),VLOOKUP(U294,'DATOS | DATA'!$U$210:$V$22000,2,FALSE))</f>
        <v>47.590570287192904</v>
      </c>
      <c r="X294" s="63">
        <f t="shared" ca="1" si="51"/>
        <v>45787</v>
      </c>
      <c r="Y294" s="210" t="e">
        <f ca="1">IF(ISNA(VLOOKUP($X294,'DATOS | DATA'!$X$27:$AA$22000,2,FALSE)),NA(),VLOOKUP($X294,'DATOS | DATA'!$X$27:$AA$22000,2,FALSE))</f>
        <v>#N/A</v>
      </c>
      <c r="Z294" s="210" t="e">
        <f ca="1">IF(ISNA(VLOOKUP($X294,'DATOS | DATA'!$X$27:$AA$22000,3,FALSE)),NA(),VLOOKUP($X294,'DATOS | DATA'!$X$27:$AA$22000,3,FALSE))</f>
        <v>#N/A</v>
      </c>
      <c r="AA294" s="210" t="e">
        <f ca="1">IF(ISNA(VLOOKUP($X294,'DATOS | DATA'!$X$27:$AA$22000,4,FALSE)),NA(),VLOOKUP($X294,'DATOS | DATA'!$X$27:$AA$22000,4,FALSE))</f>
        <v>#N/A</v>
      </c>
      <c r="AB294" s="210" t="e">
        <f ca="1">IF(ISNA(VLOOKUP($X294,'DATOS | DATA'!$X$27:$AB$22000,5,FALSE)),NA(),VLOOKUP($X294,'DATOS | DATA'!$X$27:$AB$22000,5,FALSE))</f>
        <v>#N/A</v>
      </c>
      <c r="AD294" s="63">
        <f t="shared" ca="1" si="52"/>
        <v>45787</v>
      </c>
      <c r="AE294" s="210" t="e">
        <f ca="1">IF(ISNA(VLOOKUP($AD294,'DATOS | DATA'!$AD$27:$AF$22000,2,FALSE)),NA(),VLOOKUP($AD294,'DATOS | DATA'!$AD$27:$AF$22000,2,FALSE))</f>
        <v>#N/A</v>
      </c>
      <c r="AF294" s="210" t="e">
        <f ca="1">IF(ISNA(VLOOKUP($AD294,'DATOS | DATA'!$AD$27:$AF$22000,3,FALSE)),NA(),VLOOKUP($AD294,'DATOS | DATA'!$AD$27:$AF$22000,3,FALSE))</f>
        <v>#N/A</v>
      </c>
      <c r="AH294" s="63">
        <f t="shared" ca="1" si="53"/>
        <v>45787</v>
      </c>
      <c r="AI294" s="210">
        <f ca="1">IF(ISNA(VLOOKUP($AH294,'DATOS | DATA'!$AH$27:$AK$22000,2,FALSE)),NA(),VLOOKUP($AH294,'DATOS | DATA'!$AH$27:$AK$22000,2,FALSE))</f>
        <v>80.322439579928925</v>
      </c>
      <c r="AJ294" s="210">
        <f ca="1">IF(ISNA(VLOOKUP($AH294,'DATOS | DATA'!$AH$27:$AK$22000,3,FALSE)),NA(),VLOOKUP($AH294,'DATOS | DATA'!$AH$27:$AK$22000,3,FALSE))</f>
        <v>79.746936041248389</v>
      </c>
      <c r="AK294" s="210">
        <f ca="1">IF(ISNA(VLOOKUP($AH294,'DATOS | DATA'!$AH$27:$AK$22000,4,FALSE)),NA(),VLOOKUP($AH294,'DATOS | DATA'!$AH$27:$AK$22000,4,FALSE))</f>
        <v>78.376410222932023</v>
      </c>
      <c r="AM294" s="63">
        <f t="shared" ca="1" si="54"/>
        <v>45787</v>
      </c>
      <c r="AN294" s="217">
        <f ca="1">IF(ISNA(VLOOKUP($AM294,'DATOS | DATA'!$AM$27:$AP$22000,2,FALSE)),NA(),VLOOKUP($AM294,'DATOS | DATA'!$AM$27:$AP$22000,2,FALSE))</f>
        <v>224.09595680046638</v>
      </c>
      <c r="AO294" s="217">
        <f ca="1">IF(ISNA(VLOOKUP($AM294,'DATOS | DATA'!$AM$27:$AP$22000,3,FALSE)),NA(),VLOOKUP($AM294,'DATOS | DATA'!$AM$27:$AP$22000,3,FALSE))</f>
        <v>240.75860169844975</v>
      </c>
      <c r="AP294" s="217">
        <f ca="1">IF(ISNA(VLOOKUP($AM294,'DATOS | DATA'!$AM$27:$AP$22000,4,FALSE)),NA(),VLOOKUP($AM294,'DATOS | DATA'!$AM$27:$AP$22000,4,FALSE))</f>
        <v>181.25963239936019</v>
      </c>
      <c r="AR294" s="63">
        <f t="shared" ca="1" si="55"/>
        <v>45787</v>
      </c>
      <c r="AS294" s="217">
        <f ca="1">IF(ISNA(VLOOKUP($AR294,'DATOS | DATA'!$AR$27:$AT$22000,2,FALSE)),NA(),VLOOKUP($AR294,'DATOS | DATA'!$AR$27:$AT$22000,2,FALSE))</f>
        <v>154.35114413846344</v>
      </c>
      <c r="AT294" s="217">
        <f ca="1">IF(ISNA(VLOOKUP($AR294,'DATOS | DATA'!$AR$27:$AT$22000,3,FALSE)),NA(),VLOOKUP($AR294,'DATOS | DATA'!$AR$27:$AT$22000,3,FALSE))</f>
        <v>74.47389595518834</v>
      </c>
      <c r="AV294" s="63">
        <f t="shared" ca="1" si="57"/>
        <v>45787</v>
      </c>
      <c r="AW294" s="211">
        <f ca="1">IF(ISNA(VLOOKUP(AV294,'DATOS | DATA'!$AV$27:$AW$21786,2,FALSE)),NA(),VLOOKUP(AV294,'DATOS | DATA'!$AV$27:$AW$21786,2,FALSE))</f>
        <v>48797.222500000003</v>
      </c>
      <c r="AY294" s="71">
        <f t="shared" ca="1" si="58"/>
        <v>45787</v>
      </c>
      <c r="AZ294" s="220" t="e">
        <f ca="1">IF(ISNA(VLOOKUP($AY294,'DATOS | DATA'!$AY$27:$BE$22000,2,FALSE)),NA(),VLOOKUP($AY294,'DATOS | DATA'!$AY$27:$BE$22000,2,FALSE))</f>
        <v>#N/A</v>
      </c>
      <c r="BA294" s="220" t="e">
        <f ca="1">IF(ISNA(VLOOKUP($AY294,'DATOS | DATA'!$AY$27:$BE$22000,3,FALSE)),NA(),VLOOKUP($AY294,'DATOS | DATA'!$AY$27:$BE$22000,3,FALSE))</f>
        <v>#N/A</v>
      </c>
      <c r="BB294" s="220" t="e">
        <f ca="1">IF(ISNA(VLOOKUP($AY294,'DATOS | DATA'!$AY$27:$BE$22000,4,FALSE)),NA(),VLOOKUP($AY294,'DATOS | DATA'!$AY$27:$BE$22000,4,FALSE))</f>
        <v>#N/A</v>
      </c>
      <c r="BC294" s="220" t="e">
        <f ca="1">IF(ISNA(VLOOKUP($AY294,'DATOS | DATA'!$AY$27:$BE$22000,5,FALSE)),NA(),VLOOKUP($AY294,'DATOS | DATA'!$AY$27:$BE$22000,5,FALSE))</f>
        <v>#N/A</v>
      </c>
      <c r="BD294" s="220" t="e">
        <f ca="1">IF(ISNA(VLOOKUP($AY294,'DATOS | DATA'!$AY$27:$BE$22000,6,FALSE)),NA(),VLOOKUP($AY294,'DATOS | DATA'!$AY$27:$BE$22000,6,FALSE))</f>
        <v>#N/A</v>
      </c>
      <c r="BE294" s="220" t="e">
        <f ca="1">IF(ISNA(VLOOKUP($AY294,'DATOS | DATA'!$AY$27:$BE$22000,7,FALSE)),NA(),VLOOKUP($AY294,'DATOS | DATA'!$AY$27:$BE$22000,7,FALSE))</f>
        <v>#N/A</v>
      </c>
    </row>
    <row r="295" spans="4:57">
      <c r="D295" s="63">
        <f t="shared" ca="1" si="48"/>
        <v>45788</v>
      </c>
      <c r="E295" s="211">
        <f ca="1">IF(ISNA(VLOOKUP($D295,'DATOS | DATA'!$D$27:$G$22000,2,FALSE)),NA(),VLOOKUP($D295,'DATOS | DATA'!$D$27:$G$22000,2,FALSE))</f>
        <v>15710.154</v>
      </c>
      <c r="F295" s="211">
        <f ca="1">IF(ISNA(VLOOKUP($D295,'DATOS | DATA'!$D$27:$G$22000,3,FALSE)),NA(),VLOOKUP($D295,'DATOS | DATA'!$D$27:$G$22000,3,FALSE))</f>
        <v>21662.771000000001</v>
      </c>
      <c r="G295" s="211">
        <f ca="1">IF(ISNA(VLOOKUP($D295,'DATOS | DATA'!$D$27:$G$22000,4,FALSE)),NA(),VLOOKUP($D295,'DATOS | DATA'!$D$27:$G$22000,4,FALSE))</f>
        <v>37372.925000000003</v>
      </c>
      <c r="I295" s="63">
        <f t="shared" ca="1" si="56"/>
        <v>45788</v>
      </c>
      <c r="J295" s="68" t="e">
        <f ca="1">IF(ISNA(VLOOKUP($I295,'DATOS | DATA'!$I$232:$K$21999,2,FALSE)),NA(),IF(VLOOKUP($I295,'DATOS | DATA'!$I$232:$K$21999,2,FALSE)="s/o",NA(),VLOOKUP($I295,'DATOS | DATA'!$I$232:$K$21999,2,FALSE)))</f>
        <v>#N/A</v>
      </c>
      <c r="K295" s="68" t="e">
        <f ca="1">IF(ISNA(VLOOKUP($I295,'DATOS | DATA'!$I$232:$K$21999,3,FALSE)),NA(),IF(VLOOKUP($I295,'DATOS | DATA'!$I$232:$K$21999,3,FALSE)="s/o",NA(),VLOOKUP($I295,'DATOS | DATA'!$I$232:$K$21999,3,FALSE)))</f>
        <v>#N/A</v>
      </c>
      <c r="M295" s="63">
        <f t="shared" ca="1" si="59"/>
        <v>45788</v>
      </c>
      <c r="N295" s="211">
        <f ca="1">IF(ISNA(VLOOKUP($M295,'DATOS | DATA'!$M$27:$O$22000,2,FALSE)),NA(),VLOOKUP($M295,'DATOS | DATA'!$M$27:$O$22000,2,FALSE))</f>
        <v>38123</v>
      </c>
      <c r="O295" s="217">
        <f ca="1">IF(ISNA(VLOOKUP($M295,'DATOS | DATA'!$M$27:$O$22000,3,FALSE)),NA(),VLOOKUP($M295,'DATOS | DATA'!$M$27:$O$22000,3,FALSE))</f>
        <v>1113.5833</v>
      </c>
      <c r="Q295" s="63">
        <f t="shared" ca="1" si="49"/>
        <v>45788</v>
      </c>
      <c r="R295" s="210">
        <f ca="1">IF(ISNA(VLOOKUP($Q295,'DATOS | DATA'!$Q$27:$S$22000,2,FALSE)),NA(),VLOOKUP($Q295,'DATOS | DATA'!$Q$27:$S$22000,2,FALSE))</f>
        <v>152.36690825731358</v>
      </c>
      <c r="S295" s="210">
        <f ca="1">IF(ISNA(VLOOKUP($Q295,'DATOS | DATA'!$Q$27:$S$22000,3,FALSE)),NA(),VLOOKUP($Q295,'DATOS | DATA'!$Q$27:$S$22000,3,FALSE))</f>
        <v>94.155481807735725</v>
      </c>
      <c r="T295" s="57"/>
      <c r="U295" s="63">
        <f t="shared" ca="1" si="50"/>
        <v>45788</v>
      </c>
      <c r="V295" s="217">
        <f ca="1">IF(ISNA(VLOOKUP(U295,'DATOS | DATA'!$U$210:$V$22000,2,FALSE)),NA(),VLOOKUP(U295,'DATOS | DATA'!$U$210:$V$22000,2,FALSE))</f>
        <v>47.590570287192904</v>
      </c>
      <c r="X295" s="63">
        <f t="shared" ca="1" si="51"/>
        <v>45788</v>
      </c>
      <c r="Y295" s="210" t="e">
        <f ca="1">IF(ISNA(VLOOKUP($X295,'DATOS | DATA'!$X$27:$AA$22000,2,FALSE)),NA(),VLOOKUP($X295,'DATOS | DATA'!$X$27:$AA$22000,2,FALSE))</f>
        <v>#N/A</v>
      </c>
      <c r="Z295" s="210" t="e">
        <f ca="1">IF(ISNA(VLOOKUP($X295,'DATOS | DATA'!$X$27:$AA$22000,3,FALSE)),NA(),VLOOKUP($X295,'DATOS | DATA'!$X$27:$AA$22000,3,FALSE))</f>
        <v>#N/A</v>
      </c>
      <c r="AA295" s="210" t="e">
        <f ca="1">IF(ISNA(VLOOKUP($X295,'DATOS | DATA'!$X$27:$AA$22000,4,FALSE)),NA(),VLOOKUP($X295,'DATOS | DATA'!$X$27:$AA$22000,4,FALSE))</f>
        <v>#N/A</v>
      </c>
      <c r="AB295" s="210" t="e">
        <f ca="1">IF(ISNA(VLOOKUP($X295,'DATOS | DATA'!$X$27:$AB$22000,5,FALSE)),NA(),VLOOKUP($X295,'DATOS | DATA'!$X$27:$AB$22000,5,FALSE))</f>
        <v>#N/A</v>
      </c>
      <c r="AD295" s="63">
        <f t="shared" ca="1" si="52"/>
        <v>45788</v>
      </c>
      <c r="AE295" s="210" t="e">
        <f ca="1">IF(ISNA(VLOOKUP($AD295,'DATOS | DATA'!$AD$27:$AF$22000,2,FALSE)),NA(),VLOOKUP($AD295,'DATOS | DATA'!$AD$27:$AF$22000,2,FALSE))</f>
        <v>#N/A</v>
      </c>
      <c r="AF295" s="210" t="e">
        <f ca="1">IF(ISNA(VLOOKUP($AD295,'DATOS | DATA'!$AD$27:$AF$22000,3,FALSE)),NA(),VLOOKUP($AD295,'DATOS | DATA'!$AD$27:$AF$22000,3,FALSE))</f>
        <v>#N/A</v>
      </c>
      <c r="AH295" s="63">
        <f t="shared" ca="1" si="53"/>
        <v>45788</v>
      </c>
      <c r="AI295" s="210">
        <f ca="1">IF(ISNA(VLOOKUP($AH295,'DATOS | DATA'!$AH$27:$AK$22000,2,FALSE)),NA(),VLOOKUP($AH295,'DATOS | DATA'!$AH$27:$AK$22000,2,FALSE))</f>
        <v>79.774680531506021</v>
      </c>
      <c r="AJ295" s="210">
        <f ca="1">IF(ISNA(VLOOKUP($AH295,'DATOS | DATA'!$AH$27:$AK$22000,3,FALSE)),NA(),VLOOKUP($AH295,'DATOS | DATA'!$AH$27:$AK$22000,3,FALSE))</f>
        <v>79.335319986258995</v>
      </c>
      <c r="AK295" s="210">
        <f ca="1">IF(ISNA(VLOOKUP($AH295,'DATOS | DATA'!$AH$27:$AK$22000,4,FALSE)),NA(),VLOOKUP($AH295,'DATOS | DATA'!$AH$27:$AK$22000,4,FALSE))</f>
        <v>78.082809685140802</v>
      </c>
      <c r="AM295" s="63">
        <f t="shared" ca="1" si="54"/>
        <v>45788</v>
      </c>
      <c r="AN295" s="217">
        <f ca="1">IF(ISNA(VLOOKUP($AM295,'DATOS | DATA'!$AM$27:$AP$22000,2,FALSE)),NA(),VLOOKUP($AM295,'DATOS | DATA'!$AM$27:$AP$22000,2,FALSE))</f>
        <v>223.50905319073414</v>
      </c>
      <c r="AO295" s="217">
        <f ca="1">IF(ISNA(VLOOKUP($AM295,'DATOS | DATA'!$AM$27:$AP$22000,3,FALSE)),NA(),VLOOKUP($AM295,'DATOS | DATA'!$AM$27:$AP$22000,3,FALSE))</f>
        <v>239.86376384236542</v>
      </c>
      <c r="AP295" s="217">
        <f ca="1">IF(ISNA(VLOOKUP($AM295,'DATOS | DATA'!$AM$27:$AP$22000,4,FALSE)),NA(),VLOOKUP($AM295,'DATOS | DATA'!$AM$27:$AP$22000,4,FALSE))</f>
        <v>180.60391142031048</v>
      </c>
      <c r="AR295" s="63">
        <f t="shared" ca="1" si="55"/>
        <v>45788</v>
      </c>
      <c r="AS295" s="217">
        <f ca="1">IF(ISNA(VLOOKUP($AR295,'DATOS | DATA'!$AR$27:$AT$22000,2,FALSE)),NA(),VLOOKUP($AR295,'DATOS | DATA'!$AR$27:$AT$22000,2,FALSE))</f>
        <v>153.38775318719726</v>
      </c>
      <c r="AT295" s="217">
        <f ca="1">IF(ISNA(VLOOKUP($AR295,'DATOS | DATA'!$AR$27:$AT$22000,3,FALSE)),NA(),VLOOKUP($AR295,'DATOS | DATA'!$AR$27:$AT$22000,3,FALSE))</f>
        <v>74.707604034967673</v>
      </c>
      <c r="AV295" s="63">
        <f t="shared" ca="1" si="57"/>
        <v>45788</v>
      </c>
      <c r="AW295" s="211">
        <f ca="1">IF(ISNA(VLOOKUP(AV295,'DATOS | DATA'!$AV$27:$AW$21786,2,FALSE)),NA(),VLOOKUP(AV295,'DATOS | DATA'!$AV$27:$AW$21786,2,FALSE))</f>
        <v>48797.222500000003</v>
      </c>
      <c r="AY295" s="71">
        <f t="shared" ca="1" si="58"/>
        <v>45788</v>
      </c>
      <c r="AZ295" s="220" t="e">
        <f ca="1">IF(ISNA(VLOOKUP($AY295,'DATOS | DATA'!$AY$27:$BE$22000,2,FALSE)),NA(),VLOOKUP($AY295,'DATOS | DATA'!$AY$27:$BE$22000,2,FALSE))</f>
        <v>#N/A</v>
      </c>
      <c r="BA295" s="220" t="e">
        <f ca="1">IF(ISNA(VLOOKUP($AY295,'DATOS | DATA'!$AY$27:$BE$22000,3,FALSE)),NA(),VLOOKUP($AY295,'DATOS | DATA'!$AY$27:$BE$22000,3,FALSE))</f>
        <v>#N/A</v>
      </c>
      <c r="BB295" s="220" t="e">
        <f ca="1">IF(ISNA(VLOOKUP($AY295,'DATOS | DATA'!$AY$27:$BE$22000,4,FALSE)),NA(),VLOOKUP($AY295,'DATOS | DATA'!$AY$27:$BE$22000,4,FALSE))</f>
        <v>#N/A</v>
      </c>
      <c r="BC295" s="220" t="e">
        <f ca="1">IF(ISNA(VLOOKUP($AY295,'DATOS | DATA'!$AY$27:$BE$22000,5,FALSE)),NA(),VLOOKUP($AY295,'DATOS | DATA'!$AY$27:$BE$22000,5,FALSE))</f>
        <v>#N/A</v>
      </c>
      <c r="BD295" s="220" t="e">
        <f ca="1">IF(ISNA(VLOOKUP($AY295,'DATOS | DATA'!$AY$27:$BE$22000,6,FALSE)),NA(),VLOOKUP($AY295,'DATOS | DATA'!$AY$27:$BE$22000,6,FALSE))</f>
        <v>#N/A</v>
      </c>
      <c r="BE295" s="220" t="e">
        <f ca="1">IF(ISNA(VLOOKUP($AY295,'DATOS | DATA'!$AY$27:$BE$22000,7,FALSE)),NA(),VLOOKUP($AY295,'DATOS | DATA'!$AY$27:$BE$22000,7,FALSE))</f>
        <v>#N/A</v>
      </c>
    </row>
    <row r="296" spans="4:57">
      <c r="D296" s="63">
        <f t="shared" ca="1" si="48"/>
        <v>45789</v>
      </c>
      <c r="E296" s="211">
        <f ca="1">IF(ISNA(VLOOKUP($D296,'DATOS | DATA'!$D$27:$G$22000,2,FALSE)),NA(),VLOOKUP($D296,'DATOS | DATA'!$D$27:$G$22000,2,FALSE))</f>
        <v>12767.366</v>
      </c>
      <c r="F296" s="211">
        <f ca="1">IF(ISNA(VLOOKUP($D296,'DATOS | DATA'!$D$27:$G$22000,3,FALSE)),NA(),VLOOKUP($D296,'DATOS | DATA'!$D$27:$G$22000,3,FALSE))</f>
        <v>21663.277999999998</v>
      </c>
      <c r="G296" s="211">
        <f ca="1">IF(ISNA(VLOOKUP($D296,'DATOS | DATA'!$D$27:$G$22000,4,FALSE)),NA(),VLOOKUP($D296,'DATOS | DATA'!$D$27:$G$22000,4,FALSE))</f>
        <v>34430.644</v>
      </c>
      <c r="I296" s="63">
        <f t="shared" ca="1" si="56"/>
        <v>45789</v>
      </c>
      <c r="J296" s="68">
        <f ca="1">IF(ISNA(VLOOKUP($I296,'DATOS | DATA'!$I$232:$K$21999,2,FALSE)),NA(),IF(VLOOKUP($I296,'DATOS | DATA'!$I$232:$K$21999,2,FALSE)="s/o",NA(),VLOOKUP($I296,'DATOS | DATA'!$I$232:$K$21999,2,FALSE)))</f>
        <v>28.97</v>
      </c>
      <c r="K296" s="68">
        <f ca="1">IF(ISNA(VLOOKUP($I296,'DATOS | DATA'!$I$232:$K$21999,3,FALSE)),NA(),IF(VLOOKUP($I296,'DATOS | DATA'!$I$232:$K$21999,3,FALSE)="s/o",NA(),VLOOKUP($I296,'DATOS | DATA'!$I$232:$K$21999,3,FALSE)))</f>
        <v>31.82</v>
      </c>
      <c r="M296" s="63">
        <f t="shared" ca="1" si="59"/>
        <v>45789</v>
      </c>
      <c r="N296" s="211">
        <f ca="1">IF(ISNA(VLOOKUP($M296,'DATOS | DATA'!$M$27:$O$22000,2,FALSE)),NA(),VLOOKUP($M296,'DATOS | DATA'!$M$27:$O$22000,2,FALSE))</f>
        <v>38079</v>
      </c>
      <c r="O296" s="217">
        <f ca="1">IF(ISNA(VLOOKUP($M296,'DATOS | DATA'!$M$27:$O$22000,3,FALSE)),NA(),VLOOKUP($M296,'DATOS | DATA'!$M$27:$O$22000,3,FALSE))</f>
        <v>1126</v>
      </c>
      <c r="Q296" s="63">
        <f t="shared" ca="1" si="49"/>
        <v>45789</v>
      </c>
      <c r="R296" s="210">
        <f ca="1">IF(ISNA(VLOOKUP($Q296,'DATOS | DATA'!$Q$27:$S$22000,2,FALSE)),NA(),VLOOKUP($Q296,'DATOS | DATA'!$Q$27:$S$22000,2,FALSE))</f>
        <v>150.70298081674457</v>
      </c>
      <c r="S296" s="210">
        <f ca="1">IF(ISNA(VLOOKUP($Q296,'DATOS | DATA'!$Q$27:$S$22000,3,FALSE)),NA(),VLOOKUP($Q296,'DATOS | DATA'!$Q$27:$S$22000,3,FALSE))</f>
        <v>93.622877617849724</v>
      </c>
      <c r="T296" s="57"/>
      <c r="U296" s="63">
        <f t="shared" ca="1" si="50"/>
        <v>45789</v>
      </c>
      <c r="V296" s="217">
        <f ca="1">IF(ISNA(VLOOKUP(U296,'DATOS | DATA'!$U$210:$V$22000,2,FALSE)),NA(),VLOOKUP(U296,'DATOS | DATA'!$U$210:$V$22000,2,FALSE))</f>
        <v>47.371367124998962</v>
      </c>
      <c r="X296" s="63">
        <f t="shared" ca="1" si="51"/>
        <v>45789</v>
      </c>
      <c r="Y296" s="210">
        <f ca="1">IF(ISNA(VLOOKUP($X296,'DATOS | DATA'!$X$27:$AA$22000,2,FALSE)),NA(),VLOOKUP($X296,'DATOS | DATA'!$X$27:$AA$22000,2,FALSE))</f>
        <v>32.25</v>
      </c>
      <c r="Z296" s="210">
        <f ca="1">IF(ISNA(VLOOKUP($X296,'DATOS | DATA'!$X$27:$AA$22000,3,FALSE)),NA(),VLOOKUP($X296,'DATOS | DATA'!$X$27:$AA$22000,3,FALSE))</f>
        <v>32.799999999999997</v>
      </c>
      <c r="AA296" s="210">
        <f ca="1">IF(ISNA(VLOOKUP($X296,'DATOS | DATA'!$X$27:$AA$22000,4,FALSE)),NA(),VLOOKUP($X296,'DATOS | DATA'!$X$27:$AA$22000,4,FALSE))</f>
        <v>32.8125</v>
      </c>
      <c r="AB296" s="210">
        <f ca="1">IF(ISNA(VLOOKUP($X296,'DATOS | DATA'!$X$27:$AB$22000,5,FALSE)),NA(),VLOOKUP($X296,'DATOS | DATA'!$X$27:$AB$22000,5,FALSE))</f>
        <v>33.8125</v>
      </c>
      <c r="AD296" s="63">
        <f t="shared" ca="1" si="52"/>
        <v>45789</v>
      </c>
      <c r="AE296" s="210">
        <f ca="1">IF(ISNA(VLOOKUP($AD296,'DATOS | DATA'!$AD$27:$AF$22000,2,FALSE)),NA(),VLOOKUP($AD296,'DATOS | DATA'!$AD$27:$AF$22000,2,FALSE))</f>
        <v>36.92</v>
      </c>
      <c r="AF296" s="210">
        <f ca="1">IF(ISNA(VLOOKUP($AD296,'DATOS | DATA'!$AD$27:$AF$22000,3,FALSE)),NA(),VLOOKUP($AD296,'DATOS | DATA'!$AD$27:$AF$22000,3,FALSE))</f>
        <v>75.819999999999993</v>
      </c>
      <c r="AH296" s="63">
        <f t="shared" ca="1" si="53"/>
        <v>45789</v>
      </c>
      <c r="AI296" s="210">
        <f ca="1">IF(ISNA(VLOOKUP($AH296,'DATOS | DATA'!$AH$27:$AK$22000,2,FALSE)),NA(),VLOOKUP($AH296,'DATOS | DATA'!$AH$27:$AK$22000,2,FALSE))</f>
        <v>79.224786548618439</v>
      </c>
      <c r="AJ296" s="210">
        <f ca="1">IF(ISNA(VLOOKUP($AH296,'DATOS | DATA'!$AH$27:$AK$22000,3,FALSE)),NA(),VLOOKUP($AH296,'DATOS | DATA'!$AH$27:$AK$22000,3,FALSE))</f>
        <v>78.857856177839182</v>
      </c>
      <c r="AK296" s="210">
        <f ca="1">IF(ISNA(VLOOKUP($AH296,'DATOS | DATA'!$AH$27:$AK$22000,4,FALSE)),NA(),VLOOKUP($AH296,'DATOS | DATA'!$AH$27:$AK$22000,4,FALSE))</f>
        <v>77.697901143484188</v>
      </c>
      <c r="AM296" s="63">
        <f t="shared" ca="1" si="54"/>
        <v>45789</v>
      </c>
      <c r="AN296" s="217">
        <f ca="1">IF(ISNA(VLOOKUP($AM296,'DATOS | DATA'!$AM$27:$AP$22000,2,FALSE)),NA(),VLOOKUP($AM296,'DATOS | DATA'!$AM$27:$AP$22000,2,FALSE))</f>
        <v>222.9122079294649</v>
      </c>
      <c r="AO296" s="217">
        <f ca="1">IF(ISNA(VLOOKUP($AM296,'DATOS | DATA'!$AM$27:$AP$22000,3,FALSE)),NA(),VLOOKUP($AM296,'DATOS | DATA'!$AM$27:$AP$22000,3,FALSE))</f>
        <v>238.8389915956088</v>
      </c>
      <c r="AP296" s="217">
        <f ca="1">IF(ISNA(VLOOKUP($AM296,'DATOS | DATA'!$AM$27:$AP$22000,4,FALSE)),NA(),VLOOKUP($AM296,'DATOS | DATA'!$AM$27:$AP$22000,4,FALSE))</f>
        <v>180.06268616274136</v>
      </c>
      <c r="AR296" s="63">
        <f t="shared" ca="1" si="55"/>
        <v>45789</v>
      </c>
      <c r="AS296" s="217">
        <f ca="1">IF(ISNA(VLOOKUP($AR296,'DATOS | DATA'!$AR$27:$AT$22000,2,FALSE)),NA(),VLOOKUP($AR296,'DATOS | DATA'!$AR$27:$AT$22000,2,FALSE))</f>
        <v>152.51316112012515</v>
      </c>
      <c r="AT296" s="217">
        <f ca="1">IF(ISNA(VLOOKUP($AR296,'DATOS | DATA'!$AR$27:$AT$22000,3,FALSE)),NA(),VLOOKUP($AR296,'DATOS | DATA'!$AR$27:$AT$22000,3,FALSE))</f>
        <v>74.91285630371604</v>
      </c>
      <c r="AV296" s="63">
        <f t="shared" ca="1" si="57"/>
        <v>45789</v>
      </c>
      <c r="AW296" s="211">
        <f ca="1">IF(ISNA(VLOOKUP(AV296,'DATOS | DATA'!$AV$27:$AW$21786,2,FALSE)),NA(),VLOOKUP(AV296,'DATOS | DATA'!$AV$27:$AW$21786,2,FALSE))</f>
        <v>47619.906887999998</v>
      </c>
      <c r="AY296" s="71">
        <f t="shared" ca="1" si="58"/>
        <v>45789</v>
      </c>
      <c r="AZ296" s="220">
        <f ca="1">IF(ISNA(VLOOKUP($AY296,'DATOS | DATA'!$AY$27:$BE$22000,2,FALSE)),NA(),VLOOKUP($AY296,'DATOS | DATA'!$AY$27:$BE$22000,2,FALSE))</f>
        <v>-738.59609250000005</v>
      </c>
      <c r="BA296" s="220">
        <f ca="1">IF(ISNA(VLOOKUP($AY296,'DATOS | DATA'!$AY$27:$BE$22000,3,FALSE)),NA(),VLOOKUP($AY296,'DATOS | DATA'!$AY$27:$BE$22000,3,FALSE))</f>
        <v>5235.7596035291726</v>
      </c>
      <c r="BB296" s="220">
        <f ca="1">IF(ISNA(VLOOKUP($AY296,'DATOS | DATA'!$AY$27:$BE$22000,4,FALSE)),NA(),VLOOKUP($AY296,'DATOS | DATA'!$AY$27:$BE$22000,4,FALSE))</f>
        <v>-371.62666837441981</v>
      </c>
      <c r="BC296" s="220">
        <f ca="1">IF(ISNA(VLOOKUP($AY296,'DATOS | DATA'!$AY$27:$BE$22000,5,FALSE)),NA(),VLOOKUP($AY296,'DATOS | DATA'!$AY$27:$BE$22000,5,FALSE))</f>
        <v>-5271.1778510030599</v>
      </c>
      <c r="BD296" s="220">
        <f ca="1">IF(ISNA(VLOOKUP($AY296,'DATOS | DATA'!$AY$27:$BE$22000,6,FALSE)),NA(),VLOOKUP($AY296,'DATOS | DATA'!$AY$27:$BE$22000,6,FALSE))</f>
        <v>1080.1644047304453</v>
      </c>
      <c r="BE296" s="220">
        <f ca="1">IF(ISNA(VLOOKUP($AY296,'DATOS | DATA'!$AY$27:$BE$22000,7,FALSE)),NA(),VLOOKUP($AY296,'DATOS | DATA'!$AY$27:$BE$22000,7,FALSE))</f>
        <v>-65.476603617861869</v>
      </c>
    </row>
    <row r="297" spans="4:57">
      <c r="D297" s="63">
        <f t="shared" ca="1" si="48"/>
        <v>45790</v>
      </c>
      <c r="E297" s="211">
        <f ca="1">IF(ISNA(VLOOKUP($D297,'DATOS | DATA'!$D$27:$G$22000,2,FALSE)),NA(),VLOOKUP($D297,'DATOS | DATA'!$D$27:$G$22000,2,FALSE))</f>
        <v>12662.741</v>
      </c>
      <c r="F297" s="211">
        <f ca="1">IF(ISNA(VLOOKUP($D297,'DATOS | DATA'!$D$27:$G$22000,3,FALSE)),NA(),VLOOKUP($D297,'DATOS | DATA'!$D$27:$G$22000,3,FALSE))</f>
        <v>21619.257000000001</v>
      </c>
      <c r="G297" s="211">
        <f ca="1">IF(ISNA(VLOOKUP($D297,'DATOS | DATA'!$D$27:$G$22000,4,FALSE)),NA(),VLOOKUP($D297,'DATOS | DATA'!$D$27:$G$22000,4,FALSE))</f>
        <v>34281.998</v>
      </c>
      <c r="I297" s="63">
        <f t="shared" ca="1" si="56"/>
        <v>45790</v>
      </c>
      <c r="J297" s="68">
        <f ca="1">IF(ISNA(VLOOKUP($I297,'DATOS | DATA'!$I$232:$K$21999,2,FALSE)),NA(),IF(VLOOKUP($I297,'DATOS | DATA'!$I$232:$K$21999,2,FALSE)="s/o",NA(),VLOOKUP($I297,'DATOS | DATA'!$I$232:$K$21999,2,FALSE)))</f>
        <v>28.56</v>
      </c>
      <c r="K297" s="68">
        <f ca="1">IF(ISNA(VLOOKUP($I297,'DATOS | DATA'!$I$232:$K$21999,3,FALSE)),NA(),IF(VLOOKUP($I297,'DATOS | DATA'!$I$232:$K$21999,3,FALSE)="s/o",NA(),VLOOKUP($I297,'DATOS | DATA'!$I$232:$K$21999,3,FALSE)))</f>
        <v>31.87</v>
      </c>
      <c r="M297" s="63">
        <f t="shared" ca="1" si="59"/>
        <v>45790</v>
      </c>
      <c r="N297" s="211">
        <f ca="1">IF(ISNA(VLOOKUP($M297,'DATOS | DATA'!$M$27:$O$22000,2,FALSE)),NA(),VLOOKUP($M297,'DATOS | DATA'!$M$27:$O$22000,2,FALSE))</f>
        <v>38651</v>
      </c>
      <c r="O297" s="217">
        <f ca="1">IF(ISNA(VLOOKUP($M297,'DATOS | DATA'!$M$27:$O$22000,3,FALSE)),NA(),VLOOKUP($M297,'DATOS | DATA'!$M$27:$O$22000,3,FALSE))</f>
        <v>1125.6667</v>
      </c>
      <c r="Q297" s="63">
        <f t="shared" ca="1" si="49"/>
        <v>45790</v>
      </c>
      <c r="R297" s="210">
        <f ca="1">IF(ISNA(VLOOKUP($Q297,'DATOS | DATA'!$Q$27:$S$22000,2,FALSE)),NA(),VLOOKUP($Q297,'DATOS | DATA'!$Q$27:$S$22000,2,FALSE))</f>
        <v>148.99547049678011</v>
      </c>
      <c r="S297" s="210">
        <f ca="1">IF(ISNA(VLOOKUP($Q297,'DATOS | DATA'!$Q$27:$S$22000,3,FALSE)),NA(),VLOOKUP($Q297,'DATOS | DATA'!$Q$27:$S$22000,3,FALSE))</f>
        <v>93.197732733836204</v>
      </c>
      <c r="T297" s="57"/>
      <c r="U297" s="63">
        <f t="shared" ca="1" si="50"/>
        <v>45790</v>
      </c>
      <c r="V297" s="217">
        <f ca="1">IF(ISNA(VLOOKUP(U297,'DATOS | DATA'!$U$210:$V$22000,2,FALSE)),NA(),VLOOKUP(U297,'DATOS | DATA'!$U$210:$V$22000,2,FALSE))</f>
        <v>47.285994307551441</v>
      </c>
      <c r="X297" s="63">
        <f t="shared" ca="1" si="51"/>
        <v>45790</v>
      </c>
      <c r="Y297" s="210">
        <f ca="1">IF(ISNA(VLOOKUP($X297,'DATOS | DATA'!$X$27:$AA$22000,2,FALSE)),NA(),VLOOKUP($X297,'DATOS | DATA'!$X$27:$AA$22000,2,FALSE))</f>
        <v>33.5625</v>
      </c>
      <c r="Z297" s="210">
        <f ca="1">IF(ISNA(VLOOKUP($X297,'DATOS | DATA'!$X$27:$AA$22000,3,FALSE)),NA(),VLOOKUP($X297,'DATOS | DATA'!$X$27:$AA$22000,3,FALSE))</f>
        <v>29.58</v>
      </c>
      <c r="AA297" s="210">
        <f ca="1">IF(ISNA(VLOOKUP($X297,'DATOS | DATA'!$X$27:$AA$22000,4,FALSE)),NA(),VLOOKUP($X297,'DATOS | DATA'!$X$27:$AA$22000,4,FALSE))</f>
        <v>34.125</v>
      </c>
      <c r="AB297" s="210">
        <f ca="1">IF(ISNA(VLOOKUP($X297,'DATOS | DATA'!$X$27:$AB$22000,5,FALSE)),NA(),VLOOKUP($X297,'DATOS | DATA'!$X$27:$AB$22000,5,FALSE))</f>
        <v>34.875</v>
      </c>
      <c r="AD297" s="63">
        <f t="shared" ca="1" si="52"/>
        <v>45790</v>
      </c>
      <c r="AE297" s="210">
        <f ca="1">IF(ISNA(VLOOKUP($AD297,'DATOS | DATA'!$AD$27:$AF$22000,2,FALSE)),NA(),VLOOKUP($AD297,'DATOS | DATA'!$AD$27:$AF$22000,2,FALSE))</f>
        <v>36.85</v>
      </c>
      <c r="AF297" s="210">
        <f ca="1">IF(ISNA(VLOOKUP($AD297,'DATOS | DATA'!$AD$27:$AF$22000,3,FALSE)),NA(),VLOOKUP($AD297,'DATOS | DATA'!$AD$27:$AF$22000,3,FALSE))</f>
        <v>71.209999999999994</v>
      </c>
      <c r="AH297" s="63">
        <f t="shared" ca="1" si="53"/>
        <v>45790</v>
      </c>
      <c r="AI297" s="210">
        <f ca="1">IF(ISNA(VLOOKUP($AH297,'DATOS | DATA'!$AH$27:$AK$22000,2,FALSE)),NA(),VLOOKUP($AH297,'DATOS | DATA'!$AH$27:$AK$22000,2,FALSE))</f>
        <v>78.769684816698344</v>
      </c>
      <c r="AJ297" s="210">
        <f ca="1">IF(ISNA(VLOOKUP($AH297,'DATOS | DATA'!$AH$27:$AK$22000,3,FALSE)),NA(),VLOOKUP($AH297,'DATOS | DATA'!$AH$27:$AK$22000,3,FALSE))</f>
        <v>78.509604867088953</v>
      </c>
      <c r="AK297" s="210">
        <f ca="1">IF(ISNA(VLOOKUP($AH297,'DATOS | DATA'!$AH$27:$AK$22000,4,FALSE)),NA(),VLOOKUP($AH297,'DATOS | DATA'!$AH$27:$AK$22000,4,FALSE))</f>
        <v>77.459019764695185</v>
      </c>
      <c r="AM297" s="63">
        <f t="shared" ca="1" si="54"/>
        <v>45790</v>
      </c>
      <c r="AN297" s="217">
        <f ca="1">IF(ISNA(VLOOKUP($AM297,'DATOS | DATA'!$AM$27:$AP$22000,2,FALSE)),NA(),VLOOKUP($AM297,'DATOS | DATA'!$AM$27:$AP$22000,2,FALSE))</f>
        <v>222.50840035478893</v>
      </c>
      <c r="AO297" s="217">
        <f ca="1">IF(ISNA(VLOOKUP($AM297,'DATOS | DATA'!$AM$27:$AP$22000,3,FALSE)),NA(),VLOOKUP($AM297,'DATOS | DATA'!$AM$27:$AP$22000,3,FALSE))</f>
        <v>238.40927218641096</v>
      </c>
      <c r="AP297" s="217">
        <f ca="1">IF(ISNA(VLOOKUP($AM297,'DATOS | DATA'!$AM$27:$AP$22000,4,FALSE)),NA(),VLOOKUP($AM297,'DATOS | DATA'!$AM$27:$AP$22000,4,FALSE))</f>
        <v>179.36898060088234</v>
      </c>
      <c r="AR297" s="63">
        <f t="shared" ca="1" si="55"/>
        <v>45790</v>
      </c>
      <c r="AS297" s="217">
        <f ca="1">IF(ISNA(VLOOKUP($AR297,'DATOS | DATA'!$AR$27:$AT$22000,2,FALSE)),NA(),VLOOKUP($AR297,'DATOS | DATA'!$AR$27:$AT$22000,2,FALSE))</f>
        <v>151.72259585787137</v>
      </c>
      <c r="AT297" s="217">
        <f ca="1">IF(ISNA(VLOOKUP($AR297,'DATOS | DATA'!$AR$27:$AT$22000,3,FALSE)),NA(),VLOOKUP($AR297,'DATOS | DATA'!$AR$27:$AT$22000,3,FALSE))</f>
        <v>75.112777889354092</v>
      </c>
      <c r="AV297" s="63">
        <f t="shared" ca="1" si="57"/>
        <v>45790</v>
      </c>
      <c r="AW297" s="211">
        <f ca="1">IF(ISNA(VLOOKUP(AV297,'DATOS | DATA'!$AV$27:$AW$21786,2,FALSE)),NA(),VLOOKUP(AV297,'DATOS | DATA'!$AV$27:$AW$21786,2,FALSE))</f>
        <v>47082.979957000003</v>
      </c>
      <c r="AY297" s="71">
        <f t="shared" ca="1" si="58"/>
        <v>45790</v>
      </c>
      <c r="AZ297" s="220">
        <f ca="1">IF(ISNA(VLOOKUP($AY297,'DATOS | DATA'!$AY$27:$BE$22000,2,FALSE)),NA(),VLOOKUP($AY297,'DATOS | DATA'!$AY$27:$BE$22000,2,FALSE))</f>
        <v>-673.98759250000001</v>
      </c>
      <c r="BA297" s="220">
        <f ca="1">IF(ISNA(VLOOKUP($AY297,'DATOS | DATA'!$AY$27:$BE$22000,3,FALSE)),NA(),VLOOKUP($AY297,'DATOS | DATA'!$AY$27:$BE$22000,3,FALSE))</f>
        <v>5552.5855554385726</v>
      </c>
      <c r="BB297" s="220">
        <f ca="1">IF(ISNA(VLOOKUP($AY297,'DATOS | DATA'!$AY$27:$BE$22000,4,FALSE)),NA(),VLOOKUP($AY297,'DATOS | DATA'!$AY$27:$BE$22000,4,FALSE))</f>
        <v>-661.75498150959993</v>
      </c>
      <c r="BC297" s="220">
        <f ca="1">IF(ISNA(VLOOKUP($AY297,'DATOS | DATA'!$AY$27:$BE$22000,5,FALSE)),NA(),VLOOKUP($AY297,'DATOS | DATA'!$AY$27:$BE$22000,5,FALSE))</f>
        <v>-5164.8457039241594</v>
      </c>
      <c r="BD297" s="220">
        <f ca="1">IF(ISNA(VLOOKUP($AY297,'DATOS | DATA'!$AY$27:$BE$22000,6,FALSE)),NA(),VLOOKUP($AY297,'DATOS | DATA'!$AY$27:$BE$22000,6,FALSE))</f>
        <v>1105.1726655253356</v>
      </c>
      <c r="BE297" s="220">
        <f ca="1">IF(ISNA(VLOOKUP($AY297,'DATOS | DATA'!$AY$27:$BE$22000,7,FALSE)),NA(),VLOOKUP($AY297,'DATOS | DATA'!$AY$27:$BE$22000,7,FALSE))</f>
        <v>157.16994303014874</v>
      </c>
    </row>
    <row r="298" spans="4:57">
      <c r="D298" s="63">
        <f t="shared" ca="1" si="48"/>
        <v>45791</v>
      </c>
      <c r="E298" s="211">
        <f ca="1">IF(ISNA(VLOOKUP($D298,'DATOS | DATA'!$D$27:$G$22000,2,FALSE)),NA(),VLOOKUP($D298,'DATOS | DATA'!$D$27:$G$22000,2,FALSE))</f>
        <v>12631.88</v>
      </c>
      <c r="F298" s="211">
        <f ca="1">IF(ISNA(VLOOKUP($D298,'DATOS | DATA'!$D$27:$G$22000,3,FALSE)),NA(),VLOOKUP($D298,'DATOS | DATA'!$D$27:$G$22000,3,FALSE))</f>
        <v>21575.636999999999</v>
      </c>
      <c r="G298" s="211">
        <f ca="1">IF(ISNA(VLOOKUP($D298,'DATOS | DATA'!$D$27:$G$22000,4,FALSE)),NA(),VLOOKUP($D298,'DATOS | DATA'!$D$27:$G$22000,4,FALSE))</f>
        <v>34207.517</v>
      </c>
      <c r="I298" s="63">
        <f t="shared" ca="1" si="56"/>
        <v>45791</v>
      </c>
      <c r="J298" s="68">
        <f ca="1">IF(ISNA(VLOOKUP($I298,'DATOS | DATA'!$I$232:$K$21999,2,FALSE)),NA(),IF(VLOOKUP($I298,'DATOS | DATA'!$I$232:$K$21999,2,FALSE)="s/o",NA(),VLOOKUP($I298,'DATOS | DATA'!$I$232:$K$21999,2,FALSE)))</f>
        <v>29.19</v>
      </c>
      <c r="K298" s="68">
        <f ca="1">IF(ISNA(VLOOKUP($I298,'DATOS | DATA'!$I$232:$K$21999,3,FALSE)),NA(),IF(VLOOKUP($I298,'DATOS | DATA'!$I$232:$K$21999,3,FALSE)="s/o",NA(),VLOOKUP($I298,'DATOS | DATA'!$I$232:$K$21999,3,FALSE)))</f>
        <v>31.26</v>
      </c>
      <c r="M298" s="63">
        <f t="shared" ca="1" si="59"/>
        <v>45791</v>
      </c>
      <c r="N298" s="211">
        <f ca="1">IF(ISNA(VLOOKUP($M298,'DATOS | DATA'!$M$27:$O$22000,2,FALSE)),NA(),VLOOKUP($M298,'DATOS | DATA'!$M$27:$O$22000,2,FALSE))</f>
        <v>38565</v>
      </c>
      <c r="O298" s="217">
        <f ca="1">IF(ISNA(VLOOKUP($M298,'DATOS | DATA'!$M$27:$O$22000,3,FALSE)),NA(),VLOOKUP($M298,'DATOS | DATA'!$M$27:$O$22000,3,FALSE))</f>
        <v>1129.8333</v>
      </c>
      <c r="Q298" s="63">
        <f t="shared" ca="1" si="49"/>
        <v>45791</v>
      </c>
      <c r="R298" s="210">
        <f ca="1">IF(ISNA(VLOOKUP($Q298,'DATOS | DATA'!$Q$27:$S$22000,2,FALSE)),NA(),VLOOKUP($Q298,'DATOS | DATA'!$Q$27:$S$22000,2,FALSE))</f>
        <v>147.87788421389033</v>
      </c>
      <c r="S298" s="210">
        <f ca="1">IF(ISNA(VLOOKUP($Q298,'DATOS | DATA'!$Q$27:$S$22000,3,FALSE)),NA(),VLOOKUP($Q298,'DATOS | DATA'!$Q$27:$S$22000,3,FALSE))</f>
        <v>92.521687163059681</v>
      </c>
      <c r="T298" s="57"/>
      <c r="U298" s="63">
        <f t="shared" ca="1" si="50"/>
        <v>45791</v>
      </c>
      <c r="V298" s="217">
        <f ca="1">IF(ISNA(VLOOKUP(U298,'DATOS | DATA'!$U$210:$V$22000,2,FALSE)),NA(),VLOOKUP(U298,'DATOS | DATA'!$U$210:$V$22000,2,FALSE))</f>
        <v>47.107653202774955</v>
      </c>
      <c r="X298" s="63">
        <f t="shared" ca="1" si="51"/>
        <v>45791</v>
      </c>
      <c r="Y298" s="210">
        <f ca="1">IF(ISNA(VLOOKUP($X298,'DATOS | DATA'!$X$27:$AA$22000,2,FALSE)),NA(),VLOOKUP($X298,'DATOS | DATA'!$X$27:$AA$22000,2,FALSE))</f>
        <v>32.8125</v>
      </c>
      <c r="Z298" s="210">
        <f ca="1">IF(ISNA(VLOOKUP($X298,'DATOS | DATA'!$X$27:$AA$22000,3,FALSE)),NA(),VLOOKUP($X298,'DATOS | DATA'!$X$27:$AA$22000,3,FALSE))</f>
        <v>29.75</v>
      </c>
      <c r="AA298" s="210">
        <f ca="1">IF(ISNA(VLOOKUP($X298,'DATOS | DATA'!$X$27:$AA$22000,4,FALSE)),NA(),VLOOKUP($X298,'DATOS | DATA'!$X$27:$AA$22000,4,FALSE))</f>
        <v>33.4375</v>
      </c>
      <c r="AB298" s="210">
        <f ca="1">IF(ISNA(VLOOKUP($X298,'DATOS | DATA'!$X$27:$AB$22000,5,FALSE)),NA(),VLOOKUP($X298,'DATOS | DATA'!$X$27:$AB$22000,5,FALSE))</f>
        <v>34.5</v>
      </c>
      <c r="AD298" s="63">
        <f t="shared" ca="1" si="52"/>
        <v>45791</v>
      </c>
      <c r="AE298" s="210">
        <f ca="1">IF(ISNA(VLOOKUP($AD298,'DATOS | DATA'!$AD$27:$AF$22000,2,FALSE)),NA(),VLOOKUP($AD298,'DATOS | DATA'!$AD$27:$AF$22000,2,FALSE))</f>
        <v>36.729999999999997</v>
      </c>
      <c r="AF298" s="210">
        <f ca="1">IF(ISNA(VLOOKUP($AD298,'DATOS | DATA'!$AD$27:$AF$22000,3,FALSE)),NA(),VLOOKUP($AD298,'DATOS | DATA'!$AD$27:$AF$22000,3,FALSE))</f>
        <v>71.06</v>
      </c>
      <c r="AH298" s="63">
        <f t="shared" ca="1" si="53"/>
        <v>45791</v>
      </c>
      <c r="AI298" s="210">
        <f ca="1">IF(ISNA(VLOOKUP($AH298,'DATOS | DATA'!$AH$27:$AK$22000,2,FALSE)),NA(),VLOOKUP($AH298,'DATOS | DATA'!$AH$27:$AK$22000,2,FALSE))</f>
        <v>78.597151659052969</v>
      </c>
      <c r="AJ298" s="210">
        <f ca="1">IF(ISNA(VLOOKUP($AH298,'DATOS | DATA'!$AH$27:$AK$22000,3,FALSE)),NA(),VLOOKUP($AH298,'DATOS | DATA'!$AH$27:$AK$22000,3,FALSE))</f>
        <v>78.111338413479643</v>
      </c>
      <c r="AK298" s="210">
        <f ca="1">IF(ISNA(VLOOKUP($AH298,'DATOS | DATA'!$AH$27:$AK$22000,4,FALSE)),NA(),VLOOKUP($AH298,'DATOS | DATA'!$AH$27:$AK$22000,4,FALSE))</f>
        <v>76.89761078334007</v>
      </c>
      <c r="AM298" s="63">
        <f t="shared" ca="1" si="54"/>
        <v>45791</v>
      </c>
      <c r="AN298" s="217">
        <f ca="1">IF(ISNA(VLOOKUP($AM298,'DATOS | DATA'!$AM$27:$AP$22000,2,FALSE)),NA(),VLOOKUP($AM298,'DATOS | DATA'!$AM$27:$AP$22000,2,FALSE))</f>
        <v>221.95245051481933</v>
      </c>
      <c r="AO298" s="217">
        <f ca="1">IF(ISNA(VLOOKUP($AM298,'DATOS | DATA'!$AM$27:$AP$22000,3,FALSE)),NA(),VLOOKUP($AM298,'DATOS | DATA'!$AM$27:$AP$22000,3,FALSE))</f>
        <v>237.63416783707032</v>
      </c>
      <c r="AP298" s="217">
        <f ca="1">IF(ISNA(VLOOKUP($AM298,'DATOS | DATA'!$AM$27:$AP$22000,4,FALSE)),NA(),VLOOKUP($AM298,'DATOS | DATA'!$AM$27:$AP$22000,4,FALSE))</f>
        <v>178.69407212436988</v>
      </c>
      <c r="AR298" s="63">
        <f t="shared" ca="1" si="55"/>
        <v>45791</v>
      </c>
      <c r="AS298" s="217">
        <f ca="1">IF(ISNA(VLOOKUP($AR298,'DATOS | DATA'!$AR$27:$AT$22000,2,FALSE)),NA(),VLOOKUP($AR298,'DATOS | DATA'!$AR$27:$AT$22000,2,FALSE))</f>
        <v>150.91079258886944</v>
      </c>
      <c r="AT298" s="217">
        <f ca="1">IF(ISNA(VLOOKUP($AR298,'DATOS | DATA'!$AR$27:$AT$22000,3,FALSE)),NA(),VLOOKUP($AR298,'DATOS | DATA'!$AR$27:$AT$22000,3,FALSE))</f>
        <v>75.244291501570075</v>
      </c>
      <c r="AV298" s="63">
        <f t="shared" ca="1" si="57"/>
        <v>45791</v>
      </c>
      <c r="AW298" s="211">
        <f ca="1">IF(ISNA(VLOOKUP(AV298,'DATOS | DATA'!$AV$27:$AW$21786,2,FALSE)),NA(),VLOOKUP(AV298,'DATOS | DATA'!$AV$27:$AW$21786,2,FALSE))</f>
        <v>47067.974466</v>
      </c>
      <c r="AY298" s="71">
        <f t="shared" ca="1" si="58"/>
        <v>45791</v>
      </c>
      <c r="AZ298" s="220">
        <f ca="1">IF(ISNA(VLOOKUP($AY298,'DATOS | DATA'!$AY$27:$BE$22000,2,FALSE)),NA(),VLOOKUP($AY298,'DATOS | DATA'!$AY$27:$BE$22000,2,FALSE))</f>
        <v>-496.24134250000003</v>
      </c>
      <c r="BA298" s="220">
        <f ca="1">IF(ISNA(VLOOKUP($AY298,'DATOS | DATA'!$AY$27:$BE$22000,3,FALSE)),NA(),VLOOKUP($AY298,'DATOS | DATA'!$AY$27:$BE$22000,3,FALSE))</f>
        <v>5223.6014053612635</v>
      </c>
      <c r="BB298" s="220">
        <f ca="1">IF(ISNA(VLOOKUP($AY298,'DATOS | DATA'!$AY$27:$BE$22000,4,FALSE)),NA(),VLOOKUP($AY298,'DATOS | DATA'!$AY$27:$BE$22000,4,FALSE))</f>
        <v>-1386.5479097017494</v>
      </c>
      <c r="BC298" s="220">
        <f ca="1">IF(ISNA(VLOOKUP($AY298,'DATOS | DATA'!$AY$27:$BE$22000,5,FALSE)),NA(),VLOOKUP($AY298,'DATOS | DATA'!$AY$27:$BE$22000,5,FALSE))</f>
        <v>-4696.7258795243779</v>
      </c>
      <c r="BD298" s="220">
        <f ca="1">IF(ISNA(VLOOKUP($AY298,'DATOS | DATA'!$AY$27:$BE$22000,6,FALSE)),NA(),VLOOKUP($AY298,'DATOS | DATA'!$AY$27:$BE$22000,6,FALSE))</f>
        <v>1149.933519681879</v>
      </c>
      <c r="BE298" s="220">
        <f ca="1">IF(ISNA(VLOOKUP($AY298,'DATOS | DATA'!$AY$27:$BE$22000,7,FALSE)),NA(),VLOOKUP($AY298,'DATOS | DATA'!$AY$27:$BE$22000,7,FALSE))</f>
        <v>-205.9802066829875</v>
      </c>
    </row>
    <row r="299" spans="4:57">
      <c r="D299" s="63">
        <f t="shared" ca="1" si="48"/>
        <v>45792</v>
      </c>
      <c r="E299" s="211">
        <f ca="1">IF(ISNA(VLOOKUP($D299,'DATOS | DATA'!$D$27:$G$22000,2,FALSE)),NA(),VLOOKUP($D299,'DATOS | DATA'!$D$27:$G$22000,2,FALSE))</f>
        <v>12452.931</v>
      </c>
      <c r="F299" s="211">
        <f ca="1">IF(ISNA(VLOOKUP($D299,'DATOS | DATA'!$D$27:$G$22000,3,FALSE)),NA(),VLOOKUP($D299,'DATOS | DATA'!$D$27:$G$22000,3,FALSE))</f>
        <v>21541.694</v>
      </c>
      <c r="G299" s="211">
        <f ca="1">IF(ISNA(VLOOKUP($D299,'DATOS | DATA'!$D$27:$G$22000,4,FALSE)),NA(),VLOOKUP($D299,'DATOS | DATA'!$D$27:$G$22000,4,FALSE))</f>
        <v>33994.625</v>
      </c>
      <c r="I299" s="63">
        <f t="shared" ca="1" si="56"/>
        <v>45792</v>
      </c>
      <c r="J299" s="68">
        <f ca="1">IF(ISNA(VLOOKUP($I299,'DATOS | DATA'!$I$232:$K$21999,2,FALSE)),NA(),IF(VLOOKUP($I299,'DATOS | DATA'!$I$232:$K$21999,2,FALSE)="s/o",NA(),VLOOKUP($I299,'DATOS | DATA'!$I$232:$K$21999,2,FALSE)))</f>
        <v>31.82</v>
      </c>
      <c r="K299" s="68">
        <f ca="1">IF(ISNA(VLOOKUP($I299,'DATOS | DATA'!$I$232:$K$21999,3,FALSE)),NA(),IF(VLOOKUP($I299,'DATOS | DATA'!$I$232:$K$21999,3,FALSE)="s/o",NA(),VLOOKUP($I299,'DATOS | DATA'!$I$232:$K$21999,3,FALSE)))</f>
        <v>32.5</v>
      </c>
      <c r="M299" s="63">
        <f t="shared" ca="1" si="59"/>
        <v>45792</v>
      </c>
      <c r="N299" s="211">
        <f ca="1">IF(ISNA(VLOOKUP($M299,'DATOS | DATA'!$M$27:$O$22000,2,FALSE)),NA(),VLOOKUP($M299,'DATOS | DATA'!$M$27:$O$22000,2,FALSE))</f>
        <v>38346</v>
      </c>
      <c r="O299" s="217">
        <f ca="1">IF(ISNA(VLOOKUP($M299,'DATOS | DATA'!$M$27:$O$22000,3,FALSE)),NA(),VLOOKUP($M299,'DATOS | DATA'!$M$27:$O$22000,3,FALSE))</f>
        <v>1135.5</v>
      </c>
      <c r="Q299" s="63">
        <f t="shared" ca="1" si="49"/>
        <v>45792</v>
      </c>
      <c r="R299" s="210">
        <f ca="1">IF(ISNA(VLOOKUP($Q299,'DATOS | DATA'!$Q$27:$S$22000,2,FALSE)),NA(),VLOOKUP($Q299,'DATOS | DATA'!$Q$27:$S$22000,2,FALSE))</f>
        <v>145.74165422534691</v>
      </c>
      <c r="S299" s="210">
        <f ca="1">IF(ISNA(VLOOKUP($Q299,'DATOS | DATA'!$Q$27:$S$22000,3,FALSE)),NA(),VLOOKUP($Q299,'DATOS | DATA'!$Q$27:$S$22000,3,FALSE))</f>
        <v>91.425936296731351</v>
      </c>
      <c r="T299" s="57"/>
      <c r="U299" s="63">
        <f t="shared" ca="1" si="50"/>
        <v>45792</v>
      </c>
      <c r="V299" s="217">
        <f ca="1">IF(ISNA(VLOOKUP(U299,'DATOS | DATA'!$U$210:$V$22000,2,FALSE)),NA(),VLOOKUP(U299,'DATOS | DATA'!$U$210:$V$22000,2,FALSE))</f>
        <v>47.218853812473228</v>
      </c>
      <c r="X299" s="63">
        <f t="shared" ca="1" si="51"/>
        <v>45792</v>
      </c>
      <c r="Y299" s="210">
        <f ca="1">IF(ISNA(VLOOKUP($X299,'DATOS | DATA'!$X$27:$AA$22000,2,FALSE)),NA(),VLOOKUP($X299,'DATOS | DATA'!$X$27:$AA$22000,2,FALSE))</f>
        <v>33.375</v>
      </c>
      <c r="Z299" s="210">
        <f ca="1">IF(ISNA(VLOOKUP($X299,'DATOS | DATA'!$X$27:$AA$22000,3,FALSE)),NA(),VLOOKUP($X299,'DATOS | DATA'!$X$27:$AA$22000,3,FALSE))</f>
        <v>29.01</v>
      </c>
      <c r="AA299" s="210">
        <f ca="1">IF(ISNA(VLOOKUP($X299,'DATOS | DATA'!$X$27:$AA$22000,4,FALSE)),NA(),VLOOKUP($X299,'DATOS | DATA'!$X$27:$AA$22000,4,FALSE))</f>
        <v>33.875</v>
      </c>
      <c r="AB299" s="210">
        <f ca="1">IF(ISNA(VLOOKUP($X299,'DATOS | DATA'!$X$27:$AB$22000,5,FALSE)),NA(),VLOOKUP($X299,'DATOS | DATA'!$X$27:$AB$22000,5,FALSE))</f>
        <v>34.5625</v>
      </c>
      <c r="AD299" s="63">
        <f t="shared" ca="1" si="52"/>
        <v>45792</v>
      </c>
      <c r="AE299" s="210">
        <f ca="1">IF(ISNA(VLOOKUP($AD299,'DATOS | DATA'!$AD$27:$AF$22000,2,FALSE)),NA(),VLOOKUP($AD299,'DATOS | DATA'!$AD$27:$AF$22000,2,FALSE))</f>
        <v>36.520000000000003</v>
      </c>
      <c r="AF299" s="210">
        <f ca="1">IF(ISNA(VLOOKUP($AD299,'DATOS | DATA'!$AD$27:$AF$22000,3,FALSE)),NA(),VLOOKUP($AD299,'DATOS | DATA'!$AD$27:$AF$22000,3,FALSE))</f>
        <v>70.7</v>
      </c>
      <c r="AH299" s="63">
        <f t="shared" ca="1" si="53"/>
        <v>45792</v>
      </c>
      <c r="AI299" s="210">
        <f ca="1">IF(ISNA(VLOOKUP($AH299,'DATOS | DATA'!$AH$27:$AK$22000,2,FALSE)),NA(),VLOOKUP($AH299,'DATOS | DATA'!$AH$27:$AK$22000,2,FALSE))</f>
        <v>78.528085735283625</v>
      </c>
      <c r="AJ299" s="210">
        <f ca="1">IF(ISNA(VLOOKUP($AH299,'DATOS | DATA'!$AH$27:$AK$22000,3,FALSE)),NA(),VLOOKUP($AH299,'DATOS | DATA'!$AH$27:$AK$22000,3,FALSE))</f>
        <v>77.497887032299786</v>
      </c>
      <c r="AK299" s="210">
        <f ca="1">IF(ISNA(VLOOKUP($AH299,'DATOS | DATA'!$AH$27:$AK$22000,4,FALSE)),NA(),VLOOKUP($AH299,'DATOS | DATA'!$AH$27:$AK$22000,4,FALSE))</f>
        <v>75.796529248424193</v>
      </c>
      <c r="AM299" s="63">
        <f t="shared" ca="1" si="54"/>
        <v>45792</v>
      </c>
      <c r="AN299" s="217">
        <f ca="1">IF(ISNA(VLOOKUP($AM299,'DATOS | DATA'!$AM$27:$AP$22000,2,FALSE)),NA(),VLOOKUP($AM299,'DATOS | DATA'!$AM$27:$AP$22000,2,FALSE))</f>
        <v>221.34327825337044</v>
      </c>
      <c r="AO299" s="217">
        <f ca="1">IF(ISNA(VLOOKUP($AM299,'DATOS | DATA'!$AM$27:$AP$22000,3,FALSE)),NA(),VLOOKUP($AM299,'DATOS | DATA'!$AM$27:$AP$22000,3,FALSE))</f>
        <v>236.99435656060098</v>
      </c>
      <c r="AP299" s="217">
        <f ca="1">IF(ISNA(VLOOKUP($AM299,'DATOS | DATA'!$AM$27:$AP$22000,4,FALSE)),NA(),VLOOKUP($AM299,'DATOS | DATA'!$AM$27:$AP$22000,4,FALSE))</f>
        <v>177.79532164320364</v>
      </c>
      <c r="AR299" s="63">
        <f t="shared" ca="1" si="55"/>
        <v>45792</v>
      </c>
      <c r="AS299" s="217">
        <f ca="1">IF(ISNA(VLOOKUP($AR299,'DATOS | DATA'!$AR$27:$AT$22000,2,FALSE)),NA(),VLOOKUP($AR299,'DATOS | DATA'!$AR$27:$AT$22000,2,FALSE))</f>
        <v>150.160085992332</v>
      </c>
      <c r="AT299" s="217">
        <f ca="1">IF(ISNA(VLOOKUP($AR299,'DATOS | DATA'!$AR$27:$AT$22000,3,FALSE)),NA(),VLOOKUP($AR299,'DATOS | DATA'!$AR$27:$AT$22000,3,FALSE))</f>
        <v>75.323663297585057</v>
      </c>
      <c r="AV299" s="63">
        <f t="shared" ca="1" si="57"/>
        <v>45792</v>
      </c>
      <c r="AW299" s="211">
        <f ca="1">IF(ISNA(VLOOKUP(AV299,'DATOS | DATA'!$AV$27:$AW$21786,2,FALSE)),NA(),VLOOKUP(AV299,'DATOS | DATA'!$AV$27:$AW$21786,2,FALSE))</f>
        <v>47328.996259000007</v>
      </c>
      <c r="AY299" s="71">
        <f t="shared" ca="1" si="58"/>
        <v>45792</v>
      </c>
      <c r="AZ299" s="220">
        <f ca="1">IF(ISNA(VLOOKUP($AY299,'DATOS | DATA'!$AY$27:$BE$22000,2,FALSE)),NA(),VLOOKUP($AY299,'DATOS | DATA'!$AY$27:$BE$22000,2,FALSE))</f>
        <v>-429.2475</v>
      </c>
      <c r="BA299" s="220">
        <f ca="1">IF(ISNA(VLOOKUP($AY299,'DATOS | DATA'!$AY$27:$BE$22000,3,FALSE)),NA(),VLOOKUP($AY299,'DATOS | DATA'!$AY$27:$BE$22000,3,FALSE))</f>
        <v>5238.3165527725023</v>
      </c>
      <c r="BB299" s="220">
        <f ca="1">IF(ISNA(VLOOKUP($AY299,'DATOS | DATA'!$AY$27:$BE$22000,4,FALSE)),NA(),VLOOKUP($AY299,'DATOS | DATA'!$AY$27:$BE$22000,4,FALSE))</f>
        <v>-571.50006657017002</v>
      </c>
      <c r="BC299" s="220">
        <f ca="1">IF(ISNA(VLOOKUP($AY299,'DATOS | DATA'!$AY$27:$BE$22000,5,FALSE)),NA(),VLOOKUP($AY299,'DATOS | DATA'!$AY$27:$BE$22000,5,FALSE))</f>
        <v>-7841.833902897557</v>
      </c>
      <c r="BD299" s="220">
        <f ca="1">IF(ISNA(VLOOKUP($AY299,'DATOS | DATA'!$AY$27:$BE$22000,6,FALSE)),NA(),VLOOKUP($AY299,'DATOS | DATA'!$AY$27:$BE$22000,6,FALSE))</f>
        <v>875.0631337083704</v>
      </c>
      <c r="BE299" s="220">
        <f ca="1">IF(ISNA(VLOOKUP($AY299,'DATOS | DATA'!$AY$27:$BE$22000,7,FALSE)),NA(),VLOOKUP($AY299,'DATOS | DATA'!$AY$27:$BE$22000,7,FALSE))</f>
        <v>-2729.2017829868569</v>
      </c>
    </row>
    <row r="300" spans="4:57">
      <c r="D300" s="63">
        <f t="shared" ca="1" si="48"/>
        <v>45793</v>
      </c>
      <c r="E300" s="211">
        <f ca="1">IF(ISNA(VLOOKUP($D300,'DATOS | DATA'!$D$27:$G$22000,2,FALSE)),NA(),VLOOKUP($D300,'DATOS | DATA'!$D$27:$G$22000,2,FALSE))</f>
        <v>12422.869000000001</v>
      </c>
      <c r="F300" s="211">
        <f ca="1">IF(ISNA(VLOOKUP($D300,'DATOS | DATA'!$D$27:$G$22000,3,FALSE)),NA(),VLOOKUP($D300,'DATOS | DATA'!$D$27:$G$22000,3,FALSE))</f>
        <v>21508.912</v>
      </c>
      <c r="G300" s="211">
        <f ca="1">IF(ISNA(VLOOKUP($D300,'DATOS | DATA'!$D$27:$G$22000,4,FALSE)),NA(),VLOOKUP($D300,'DATOS | DATA'!$D$27:$G$22000,4,FALSE))</f>
        <v>33931.781000000003</v>
      </c>
      <c r="I300" s="63">
        <f t="shared" ca="1" si="56"/>
        <v>45793</v>
      </c>
      <c r="J300" s="68">
        <f ca="1">IF(ISNA(VLOOKUP($I300,'DATOS | DATA'!$I$232:$K$21999,2,FALSE)),NA(),IF(VLOOKUP($I300,'DATOS | DATA'!$I$232:$K$21999,2,FALSE)="s/o",NA(),VLOOKUP($I300,'DATOS | DATA'!$I$232:$K$21999,2,FALSE)))</f>
        <v>28.88</v>
      </c>
      <c r="K300" s="68">
        <f ca="1">IF(ISNA(VLOOKUP($I300,'DATOS | DATA'!$I$232:$K$21999,3,FALSE)),NA(),IF(VLOOKUP($I300,'DATOS | DATA'!$I$232:$K$21999,3,FALSE)="s/o",NA(),VLOOKUP($I300,'DATOS | DATA'!$I$232:$K$21999,3,FALSE)))</f>
        <v>31.48</v>
      </c>
      <c r="M300" s="63">
        <f t="shared" ca="1" si="59"/>
        <v>45793</v>
      </c>
      <c r="N300" s="211">
        <f ca="1">IF(ISNA(VLOOKUP($M300,'DATOS | DATA'!$M$27:$O$22000,2,FALSE)),NA(),VLOOKUP($M300,'DATOS | DATA'!$M$27:$O$22000,2,FALSE))</f>
        <v>38338</v>
      </c>
      <c r="O300" s="217">
        <f ca="1">IF(ISNA(VLOOKUP($M300,'DATOS | DATA'!$M$27:$O$22000,3,FALSE)),NA(),VLOOKUP($M300,'DATOS | DATA'!$M$27:$O$22000,3,FALSE))</f>
        <v>1146.1667</v>
      </c>
      <c r="Q300" s="63">
        <f t="shared" ca="1" si="49"/>
        <v>45793</v>
      </c>
      <c r="R300" s="210">
        <f ca="1">IF(ISNA(VLOOKUP($Q300,'DATOS | DATA'!$Q$27:$S$22000,2,FALSE)),NA(),VLOOKUP($Q300,'DATOS | DATA'!$Q$27:$S$22000,2,FALSE))</f>
        <v>143.99341084705449</v>
      </c>
      <c r="S300" s="210">
        <f ca="1">IF(ISNA(VLOOKUP($Q300,'DATOS | DATA'!$Q$27:$S$22000,3,FALSE)),NA(),VLOOKUP($Q300,'DATOS | DATA'!$Q$27:$S$22000,3,FALSE))</f>
        <v>90.383653875476824</v>
      </c>
      <c r="T300" s="57"/>
      <c r="U300" s="63">
        <f t="shared" ca="1" si="50"/>
        <v>45793</v>
      </c>
      <c r="V300" s="217">
        <f ca="1">IF(ISNA(VLOOKUP(U300,'DATOS | DATA'!$U$210:$V$22000,2,FALSE)),NA(),VLOOKUP(U300,'DATOS | DATA'!$U$210:$V$22000,2,FALSE))</f>
        <v>45.1550685173925</v>
      </c>
      <c r="X300" s="63">
        <f t="shared" ca="1" si="51"/>
        <v>45793</v>
      </c>
      <c r="Y300" s="210">
        <f ca="1">IF(ISNA(VLOOKUP($X300,'DATOS | DATA'!$X$27:$AA$22000,2,FALSE)),NA(),VLOOKUP($X300,'DATOS | DATA'!$X$27:$AA$22000,2,FALSE))</f>
        <v>31.8125</v>
      </c>
      <c r="Z300" s="210">
        <f ca="1">IF(ISNA(VLOOKUP($X300,'DATOS | DATA'!$X$27:$AA$22000,3,FALSE)),NA(),VLOOKUP($X300,'DATOS | DATA'!$X$27:$AA$22000,3,FALSE))</f>
        <v>28.88</v>
      </c>
      <c r="AA300" s="210">
        <f ca="1">IF(ISNA(VLOOKUP($X300,'DATOS | DATA'!$X$27:$AA$22000,4,FALSE)),NA(),VLOOKUP($X300,'DATOS | DATA'!$X$27:$AA$22000,4,FALSE))</f>
        <v>32</v>
      </c>
      <c r="AB300" s="210">
        <f ca="1">IF(ISNA(VLOOKUP($X300,'DATOS | DATA'!$X$27:$AB$22000,5,FALSE)),NA(),VLOOKUP($X300,'DATOS | DATA'!$X$27:$AB$22000,5,FALSE))</f>
        <v>32.0625</v>
      </c>
      <c r="AD300" s="63">
        <f t="shared" ca="1" si="52"/>
        <v>45793</v>
      </c>
      <c r="AE300" s="210">
        <f ca="1">IF(ISNA(VLOOKUP($AD300,'DATOS | DATA'!$AD$27:$AF$22000,2,FALSE)),NA(),VLOOKUP($AD300,'DATOS | DATA'!$AD$27:$AF$22000,2,FALSE))</f>
        <v>36.630000000000003</v>
      </c>
      <c r="AF300" s="210">
        <f ca="1">IF(ISNA(VLOOKUP($AD300,'DATOS | DATA'!$AD$27:$AF$22000,3,FALSE)),NA(),VLOOKUP($AD300,'DATOS | DATA'!$AD$27:$AF$22000,3,FALSE))</f>
        <v>70.38</v>
      </c>
      <c r="AH300" s="63">
        <f t="shared" ca="1" si="53"/>
        <v>45793</v>
      </c>
      <c r="AI300" s="210">
        <f ca="1">IF(ISNA(VLOOKUP($AH300,'DATOS | DATA'!$AH$27:$AK$22000,2,FALSE)),NA(),VLOOKUP($AH300,'DATOS | DATA'!$AH$27:$AK$22000,2,FALSE))</f>
        <v>78.301543890626931</v>
      </c>
      <c r="AJ300" s="210">
        <f ca="1">IF(ISNA(VLOOKUP($AH300,'DATOS | DATA'!$AH$27:$AK$22000,3,FALSE)),NA(),VLOOKUP($AH300,'DATOS | DATA'!$AH$27:$AK$22000,3,FALSE))</f>
        <v>76.860620689730055</v>
      </c>
      <c r="AK300" s="210">
        <f ca="1">IF(ISNA(VLOOKUP($AH300,'DATOS | DATA'!$AH$27:$AK$22000,4,FALSE)),NA(),VLOOKUP($AH300,'DATOS | DATA'!$AH$27:$AK$22000,4,FALSE))</f>
        <v>74.781427278947504</v>
      </c>
      <c r="AM300" s="63">
        <f t="shared" ca="1" si="54"/>
        <v>45793</v>
      </c>
      <c r="AN300" s="217">
        <f ca="1">IF(ISNA(VLOOKUP($AM300,'DATOS | DATA'!$AM$27:$AP$22000,2,FALSE)),NA(),VLOOKUP($AM300,'DATOS | DATA'!$AM$27:$AP$22000,2,FALSE))</f>
        <v>220.83032171516064</v>
      </c>
      <c r="AO300" s="217">
        <f ca="1">IF(ISNA(VLOOKUP($AM300,'DATOS | DATA'!$AM$27:$AP$22000,3,FALSE)),NA(),VLOOKUP($AM300,'DATOS | DATA'!$AM$27:$AP$22000,3,FALSE))</f>
        <v>236.54948510934753</v>
      </c>
      <c r="AP300" s="217">
        <f ca="1">IF(ISNA(VLOOKUP($AM300,'DATOS | DATA'!$AM$27:$AP$22000,4,FALSE)),NA(),VLOOKUP($AM300,'DATOS | DATA'!$AM$27:$AP$22000,4,FALSE))</f>
        <v>176.94583300989873</v>
      </c>
      <c r="AR300" s="63">
        <f t="shared" ca="1" si="55"/>
        <v>45793</v>
      </c>
      <c r="AS300" s="217">
        <f ca="1">IF(ISNA(VLOOKUP($AR300,'DATOS | DATA'!$AR$27:$AT$22000,2,FALSE)),NA(),VLOOKUP($AR300,'DATOS | DATA'!$AR$27:$AT$22000,2,FALSE))</f>
        <v>149.43980234373657</v>
      </c>
      <c r="AT300" s="217">
        <f ca="1">IF(ISNA(VLOOKUP($AR300,'DATOS | DATA'!$AR$27:$AT$22000,3,FALSE)),NA(),VLOOKUP($AR300,'DATOS | DATA'!$AR$27:$AT$22000,3,FALSE))</f>
        <v>75.379201974337477</v>
      </c>
      <c r="AV300" s="63">
        <f t="shared" ca="1" si="57"/>
        <v>45793</v>
      </c>
      <c r="AW300" s="211">
        <f ca="1">IF(ISNA(VLOOKUP(AV300,'DATOS | DATA'!$AV$27:$AW$21786,2,FALSE)),NA(),VLOOKUP(AV300,'DATOS | DATA'!$AV$27:$AW$21786,2,FALSE))</f>
        <v>46639.005658000002</v>
      </c>
      <c r="AY300" s="71">
        <f t="shared" ca="1" si="58"/>
        <v>45793</v>
      </c>
      <c r="AZ300" s="220">
        <f ca="1">IF(ISNA(VLOOKUP($AY300,'DATOS | DATA'!$AY$27:$BE$22000,2,FALSE)),NA(),VLOOKUP($AY300,'DATOS | DATA'!$AY$27:$BE$22000,2,FALSE))</f>
        <v>0</v>
      </c>
      <c r="BA300" s="220">
        <f ca="1">IF(ISNA(VLOOKUP($AY300,'DATOS | DATA'!$AY$27:$BE$22000,3,FALSE)),NA(),VLOOKUP($AY300,'DATOS | DATA'!$AY$27:$BE$22000,3,FALSE))</f>
        <v>3857.1524534728528</v>
      </c>
      <c r="BB300" s="220">
        <f ca="1">IF(ISNA(VLOOKUP($AY300,'DATOS | DATA'!$AY$27:$BE$22000,4,FALSE)),NA(),VLOOKUP($AY300,'DATOS | DATA'!$AY$27:$BE$22000,4,FALSE))</f>
        <v>-528.42776393526003</v>
      </c>
      <c r="BC300" s="220">
        <f ca="1">IF(ISNA(VLOOKUP($AY300,'DATOS | DATA'!$AY$27:$BE$22000,5,FALSE)),NA(),VLOOKUP($AY300,'DATOS | DATA'!$AY$27:$BE$22000,5,FALSE))</f>
        <v>-3649.3013750085174</v>
      </c>
      <c r="BD300" s="220">
        <f ca="1">IF(ISNA(VLOOKUP($AY300,'DATOS | DATA'!$AY$27:$BE$22000,6,FALSE)),NA(),VLOOKUP($AY300,'DATOS | DATA'!$AY$27:$BE$22000,6,FALSE))</f>
        <v>237.06347960324211</v>
      </c>
      <c r="BE300" s="220">
        <f ca="1">IF(ISNA(VLOOKUP($AY300,'DATOS | DATA'!$AY$27:$BE$22000,7,FALSE)),NA(),VLOOKUP($AY300,'DATOS | DATA'!$AY$27:$BE$22000,7,FALSE))</f>
        <v>-83.513205867685372</v>
      </c>
    </row>
    <row r="301" spans="4:57">
      <c r="D301" s="63">
        <f t="shared" ca="1" si="48"/>
        <v>45794</v>
      </c>
      <c r="E301" s="211">
        <f ca="1">IF(ISNA(VLOOKUP($D301,'DATOS | DATA'!$D$27:$G$22000,2,FALSE)),NA(),VLOOKUP($D301,'DATOS | DATA'!$D$27:$G$22000,2,FALSE))</f>
        <v>12422.869000000001</v>
      </c>
      <c r="F301" s="211">
        <f ca="1">IF(ISNA(VLOOKUP($D301,'DATOS | DATA'!$D$27:$G$22000,3,FALSE)),NA(),VLOOKUP($D301,'DATOS | DATA'!$D$27:$G$22000,3,FALSE))</f>
        <v>21508.912</v>
      </c>
      <c r="G301" s="211">
        <f ca="1">IF(ISNA(VLOOKUP($D301,'DATOS | DATA'!$D$27:$G$22000,4,FALSE)),NA(),VLOOKUP($D301,'DATOS | DATA'!$D$27:$G$22000,4,FALSE))</f>
        <v>33931.781000000003</v>
      </c>
      <c r="I301" s="63">
        <f t="shared" ca="1" si="56"/>
        <v>45794</v>
      </c>
      <c r="J301" s="68" t="e">
        <f ca="1">IF(ISNA(VLOOKUP($I301,'DATOS | DATA'!$I$232:$K$21999,2,FALSE)),NA(),IF(VLOOKUP($I301,'DATOS | DATA'!$I$232:$K$21999,2,FALSE)="s/o",NA(),VLOOKUP($I301,'DATOS | DATA'!$I$232:$K$21999,2,FALSE)))</f>
        <v>#N/A</v>
      </c>
      <c r="K301" s="68" t="e">
        <f ca="1">IF(ISNA(VLOOKUP($I301,'DATOS | DATA'!$I$232:$K$21999,3,FALSE)),NA(),IF(VLOOKUP($I301,'DATOS | DATA'!$I$232:$K$21999,3,FALSE)="s/o",NA(),VLOOKUP($I301,'DATOS | DATA'!$I$232:$K$21999,3,FALSE)))</f>
        <v>#N/A</v>
      </c>
      <c r="M301" s="63">
        <f t="shared" ca="1" si="59"/>
        <v>45794</v>
      </c>
      <c r="N301" s="211">
        <f ca="1">IF(ISNA(VLOOKUP($M301,'DATOS | DATA'!$M$27:$O$22000,2,FALSE)),NA(),VLOOKUP($M301,'DATOS | DATA'!$M$27:$O$22000,2,FALSE))</f>
        <v>38338</v>
      </c>
      <c r="O301" s="217">
        <f ca="1">IF(ISNA(VLOOKUP($M301,'DATOS | DATA'!$M$27:$O$22000,3,FALSE)),NA(),VLOOKUP($M301,'DATOS | DATA'!$M$27:$O$22000,3,FALSE))</f>
        <v>1146.1667</v>
      </c>
      <c r="Q301" s="63">
        <f t="shared" ca="1" si="49"/>
        <v>45794</v>
      </c>
      <c r="R301" s="210">
        <f ca="1">IF(ISNA(VLOOKUP($Q301,'DATOS | DATA'!$Q$27:$S$22000,2,FALSE)),NA(),VLOOKUP($Q301,'DATOS | DATA'!$Q$27:$S$22000,2,FALSE))</f>
        <v>142.24649202577936</v>
      </c>
      <c r="S301" s="210">
        <f ca="1">IF(ISNA(VLOOKUP($Q301,'DATOS | DATA'!$Q$27:$S$22000,3,FALSE)),NA(),VLOOKUP($Q301,'DATOS | DATA'!$Q$27:$S$22000,3,FALSE))</f>
        <v>89.334606333781721</v>
      </c>
      <c r="T301" s="57"/>
      <c r="U301" s="63">
        <f t="shared" ca="1" si="50"/>
        <v>45794</v>
      </c>
      <c r="V301" s="217">
        <f ca="1">IF(ISNA(VLOOKUP(U301,'DATOS | DATA'!$U$210:$V$22000,2,FALSE)),NA(),VLOOKUP(U301,'DATOS | DATA'!$U$210:$V$22000,2,FALSE))</f>
        <v>45.1550685173925</v>
      </c>
      <c r="X301" s="63">
        <f t="shared" ca="1" si="51"/>
        <v>45794</v>
      </c>
      <c r="Y301" s="210" t="e">
        <f ca="1">IF(ISNA(VLOOKUP($X301,'DATOS | DATA'!$X$27:$AA$22000,2,FALSE)),NA(),VLOOKUP($X301,'DATOS | DATA'!$X$27:$AA$22000,2,FALSE))</f>
        <v>#N/A</v>
      </c>
      <c r="Z301" s="210" t="e">
        <f ca="1">IF(ISNA(VLOOKUP($X301,'DATOS | DATA'!$X$27:$AA$22000,3,FALSE)),NA(),VLOOKUP($X301,'DATOS | DATA'!$X$27:$AA$22000,3,FALSE))</f>
        <v>#N/A</v>
      </c>
      <c r="AA301" s="210" t="e">
        <f ca="1">IF(ISNA(VLOOKUP($X301,'DATOS | DATA'!$X$27:$AA$22000,4,FALSE)),NA(),VLOOKUP($X301,'DATOS | DATA'!$X$27:$AA$22000,4,FALSE))</f>
        <v>#N/A</v>
      </c>
      <c r="AB301" s="210" t="e">
        <f ca="1">IF(ISNA(VLOOKUP($X301,'DATOS | DATA'!$X$27:$AB$22000,5,FALSE)),NA(),VLOOKUP($X301,'DATOS | DATA'!$X$27:$AB$22000,5,FALSE))</f>
        <v>#N/A</v>
      </c>
      <c r="AD301" s="63">
        <f t="shared" ca="1" si="52"/>
        <v>45794</v>
      </c>
      <c r="AE301" s="210" t="e">
        <f ca="1">IF(ISNA(VLOOKUP($AD301,'DATOS | DATA'!$AD$27:$AF$22000,2,FALSE)),NA(),VLOOKUP($AD301,'DATOS | DATA'!$AD$27:$AF$22000,2,FALSE))</f>
        <v>#N/A</v>
      </c>
      <c r="AF301" s="210" t="e">
        <f ca="1">IF(ISNA(VLOOKUP($AD301,'DATOS | DATA'!$AD$27:$AF$22000,3,FALSE)),NA(),VLOOKUP($AD301,'DATOS | DATA'!$AD$27:$AF$22000,3,FALSE))</f>
        <v>#N/A</v>
      </c>
      <c r="AH301" s="63">
        <f t="shared" ca="1" si="53"/>
        <v>45794</v>
      </c>
      <c r="AI301" s="210">
        <f ca="1">IF(ISNA(VLOOKUP($AH301,'DATOS | DATA'!$AH$27:$AK$22000,2,FALSE)),NA(),VLOOKUP($AH301,'DATOS | DATA'!$AH$27:$AK$22000,2,FALSE))</f>
        <v>78.076893822254661</v>
      </c>
      <c r="AJ301" s="210">
        <f ca="1">IF(ISNA(VLOOKUP($AH301,'DATOS | DATA'!$AH$27:$AK$22000,3,FALSE)),NA(),VLOOKUP($AH301,'DATOS | DATA'!$AH$27:$AK$22000,3,FALSE))</f>
        <v>76.220343177882043</v>
      </c>
      <c r="AK301" s="210">
        <f ca="1">IF(ISNA(VLOOKUP($AH301,'DATOS | DATA'!$AH$27:$AK$22000,4,FALSE)),NA(),VLOOKUP($AH301,'DATOS | DATA'!$AH$27:$AK$22000,4,FALSE))</f>
        <v>73.760025898769982</v>
      </c>
      <c r="AM301" s="63">
        <f t="shared" ca="1" si="54"/>
        <v>45794</v>
      </c>
      <c r="AN301" s="217">
        <f ca="1">IF(ISNA(VLOOKUP($AM301,'DATOS | DATA'!$AM$27:$AP$22000,2,FALSE)),NA(),VLOOKUP($AM301,'DATOS | DATA'!$AM$27:$AP$22000,2,FALSE))</f>
        <v>220.16260339280774</v>
      </c>
      <c r="AO301" s="217">
        <f ca="1">IF(ISNA(VLOOKUP($AM301,'DATOS | DATA'!$AM$27:$AP$22000,3,FALSE)),NA(),VLOOKUP($AM301,'DATOS | DATA'!$AM$27:$AP$22000,3,FALSE))</f>
        <v>235.92494106025458</v>
      </c>
      <c r="AP301" s="217">
        <f ca="1">IF(ISNA(VLOOKUP($AM301,'DATOS | DATA'!$AM$27:$AP$22000,4,FALSE)),NA(),VLOOKUP($AM301,'DATOS | DATA'!$AM$27:$AP$22000,4,FALSE))</f>
        <v>175.95883390158548</v>
      </c>
      <c r="AR301" s="63">
        <f t="shared" ca="1" si="55"/>
        <v>45794</v>
      </c>
      <c r="AS301" s="217">
        <f ca="1">IF(ISNA(VLOOKUP($AR301,'DATOS | DATA'!$AR$27:$AT$22000,2,FALSE)),NA(),VLOOKUP($AR301,'DATOS | DATA'!$AR$27:$AT$22000,2,FALSE))</f>
        <v>148.82868317231876</v>
      </c>
      <c r="AT301" s="217">
        <f ca="1">IF(ISNA(VLOOKUP($AR301,'DATOS | DATA'!$AR$27:$AT$22000,3,FALSE)),NA(),VLOOKUP($AR301,'DATOS | DATA'!$AR$27:$AT$22000,3,FALSE))</f>
        <v>75.412720282887079</v>
      </c>
      <c r="AV301" s="63">
        <f t="shared" ca="1" si="57"/>
        <v>45794</v>
      </c>
      <c r="AW301" s="211">
        <f ca="1">IF(ISNA(VLOOKUP(AV301,'DATOS | DATA'!$AV$27:$AW$21786,2,FALSE)),NA(),VLOOKUP(AV301,'DATOS | DATA'!$AV$27:$AW$21786,2,FALSE))</f>
        <v>46639.005658000002</v>
      </c>
      <c r="AY301" s="71">
        <f t="shared" ca="1" si="58"/>
        <v>45794</v>
      </c>
      <c r="AZ301" s="220" t="e">
        <f ca="1">IF(ISNA(VLOOKUP($AY301,'DATOS | DATA'!$AY$27:$BE$22000,2,FALSE)),NA(),VLOOKUP($AY301,'DATOS | DATA'!$AY$27:$BE$22000,2,FALSE))</f>
        <v>#N/A</v>
      </c>
      <c r="BA301" s="220" t="e">
        <f ca="1">IF(ISNA(VLOOKUP($AY301,'DATOS | DATA'!$AY$27:$BE$22000,3,FALSE)),NA(),VLOOKUP($AY301,'DATOS | DATA'!$AY$27:$BE$22000,3,FALSE))</f>
        <v>#N/A</v>
      </c>
      <c r="BB301" s="220" t="e">
        <f ca="1">IF(ISNA(VLOOKUP($AY301,'DATOS | DATA'!$AY$27:$BE$22000,4,FALSE)),NA(),VLOOKUP($AY301,'DATOS | DATA'!$AY$27:$BE$22000,4,FALSE))</f>
        <v>#N/A</v>
      </c>
      <c r="BC301" s="220" t="e">
        <f ca="1">IF(ISNA(VLOOKUP($AY301,'DATOS | DATA'!$AY$27:$BE$22000,5,FALSE)),NA(),VLOOKUP($AY301,'DATOS | DATA'!$AY$27:$BE$22000,5,FALSE))</f>
        <v>#N/A</v>
      </c>
      <c r="BD301" s="220" t="e">
        <f ca="1">IF(ISNA(VLOOKUP($AY301,'DATOS | DATA'!$AY$27:$BE$22000,6,FALSE)),NA(),VLOOKUP($AY301,'DATOS | DATA'!$AY$27:$BE$22000,6,FALSE))</f>
        <v>#N/A</v>
      </c>
      <c r="BE301" s="220" t="e">
        <f ca="1">IF(ISNA(VLOOKUP($AY301,'DATOS | DATA'!$AY$27:$BE$22000,7,FALSE)),NA(),VLOOKUP($AY301,'DATOS | DATA'!$AY$27:$BE$22000,7,FALSE))</f>
        <v>#N/A</v>
      </c>
    </row>
    <row r="302" spans="4:57">
      <c r="D302" s="63">
        <f t="shared" ca="1" si="48"/>
        <v>45795</v>
      </c>
      <c r="E302" s="211">
        <f ca="1">IF(ISNA(VLOOKUP($D302,'DATOS | DATA'!$D$27:$G$22000,2,FALSE)),NA(),VLOOKUP($D302,'DATOS | DATA'!$D$27:$G$22000,2,FALSE))</f>
        <v>12422.869000000001</v>
      </c>
      <c r="F302" s="211">
        <f ca="1">IF(ISNA(VLOOKUP($D302,'DATOS | DATA'!$D$27:$G$22000,3,FALSE)),NA(),VLOOKUP($D302,'DATOS | DATA'!$D$27:$G$22000,3,FALSE))</f>
        <v>21508.912</v>
      </c>
      <c r="G302" s="211">
        <f ca="1">IF(ISNA(VLOOKUP($D302,'DATOS | DATA'!$D$27:$G$22000,4,FALSE)),NA(),VLOOKUP($D302,'DATOS | DATA'!$D$27:$G$22000,4,FALSE))</f>
        <v>33931.781000000003</v>
      </c>
      <c r="I302" s="63">
        <f t="shared" ca="1" si="56"/>
        <v>45795</v>
      </c>
      <c r="J302" s="68" t="e">
        <f ca="1">IF(ISNA(VLOOKUP($I302,'DATOS | DATA'!$I$232:$K$21999,2,FALSE)),NA(),IF(VLOOKUP($I302,'DATOS | DATA'!$I$232:$K$21999,2,FALSE)="s/o",NA(),VLOOKUP($I302,'DATOS | DATA'!$I$232:$K$21999,2,FALSE)))</f>
        <v>#N/A</v>
      </c>
      <c r="K302" s="68" t="e">
        <f ca="1">IF(ISNA(VLOOKUP($I302,'DATOS | DATA'!$I$232:$K$21999,3,FALSE)),NA(),IF(VLOOKUP($I302,'DATOS | DATA'!$I$232:$K$21999,3,FALSE)="s/o",NA(),VLOOKUP($I302,'DATOS | DATA'!$I$232:$K$21999,3,FALSE)))</f>
        <v>#N/A</v>
      </c>
      <c r="M302" s="63">
        <f t="shared" ca="1" si="59"/>
        <v>45795</v>
      </c>
      <c r="N302" s="211">
        <f ca="1">IF(ISNA(VLOOKUP($M302,'DATOS | DATA'!$M$27:$O$22000,2,FALSE)),NA(),VLOOKUP($M302,'DATOS | DATA'!$M$27:$O$22000,2,FALSE))</f>
        <v>38338</v>
      </c>
      <c r="O302" s="217">
        <f ca="1">IF(ISNA(VLOOKUP($M302,'DATOS | DATA'!$M$27:$O$22000,3,FALSE)),NA(),VLOOKUP($M302,'DATOS | DATA'!$M$27:$O$22000,3,FALSE))</f>
        <v>1146.1667</v>
      </c>
      <c r="Q302" s="63">
        <f t="shared" ca="1" si="49"/>
        <v>45795</v>
      </c>
      <c r="R302" s="210">
        <f ca="1">IF(ISNA(VLOOKUP($Q302,'DATOS | DATA'!$Q$27:$S$22000,2,FALSE)),NA(),VLOOKUP($Q302,'DATOS | DATA'!$Q$27:$S$22000,2,FALSE))</f>
        <v>140.54972501153497</v>
      </c>
      <c r="S302" s="210">
        <f ca="1">IF(ISNA(VLOOKUP($Q302,'DATOS | DATA'!$Q$27:$S$22000,3,FALSE)),NA(),VLOOKUP($Q302,'DATOS | DATA'!$Q$27:$S$22000,3,FALSE))</f>
        <v>88.299608521020346</v>
      </c>
      <c r="T302" s="57"/>
      <c r="U302" s="63">
        <f t="shared" ca="1" si="50"/>
        <v>45795</v>
      </c>
      <c r="V302" s="217">
        <f ca="1">IF(ISNA(VLOOKUP(U302,'DATOS | DATA'!$U$210:$V$22000,2,FALSE)),NA(),VLOOKUP(U302,'DATOS | DATA'!$U$210:$V$22000,2,FALSE))</f>
        <v>45.1550685173925</v>
      </c>
      <c r="X302" s="63">
        <f t="shared" ca="1" si="51"/>
        <v>45795</v>
      </c>
      <c r="Y302" s="210" t="e">
        <f ca="1">IF(ISNA(VLOOKUP($X302,'DATOS | DATA'!$X$27:$AA$22000,2,FALSE)),NA(),VLOOKUP($X302,'DATOS | DATA'!$X$27:$AA$22000,2,FALSE))</f>
        <v>#N/A</v>
      </c>
      <c r="Z302" s="210" t="e">
        <f ca="1">IF(ISNA(VLOOKUP($X302,'DATOS | DATA'!$X$27:$AA$22000,3,FALSE)),NA(),VLOOKUP($X302,'DATOS | DATA'!$X$27:$AA$22000,3,FALSE))</f>
        <v>#N/A</v>
      </c>
      <c r="AA302" s="210" t="e">
        <f ca="1">IF(ISNA(VLOOKUP($X302,'DATOS | DATA'!$X$27:$AA$22000,4,FALSE)),NA(),VLOOKUP($X302,'DATOS | DATA'!$X$27:$AA$22000,4,FALSE))</f>
        <v>#N/A</v>
      </c>
      <c r="AB302" s="210" t="e">
        <f ca="1">IF(ISNA(VLOOKUP($X302,'DATOS | DATA'!$X$27:$AB$22000,5,FALSE)),NA(),VLOOKUP($X302,'DATOS | DATA'!$X$27:$AB$22000,5,FALSE))</f>
        <v>#N/A</v>
      </c>
      <c r="AD302" s="63">
        <f t="shared" ca="1" si="52"/>
        <v>45795</v>
      </c>
      <c r="AE302" s="210" t="e">
        <f ca="1">IF(ISNA(VLOOKUP($AD302,'DATOS | DATA'!$AD$27:$AF$22000,2,FALSE)),NA(),VLOOKUP($AD302,'DATOS | DATA'!$AD$27:$AF$22000,2,FALSE))</f>
        <v>#N/A</v>
      </c>
      <c r="AF302" s="210" t="e">
        <f ca="1">IF(ISNA(VLOOKUP($AD302,'DATOS | DATA'!$AD$27:$AF$22000,3,FALSE)),NA(),VLOOKUP($AD302,'DATOS | DATA'!$AD$27:$AF$22000,3,FALSE))</f>
        <v>#N/A</v>
      </c>
      <c r="AH302" s="63">
        <f t="shared" ca="1" si="53"/>
        <v>45795</v>
      </c>
      <c r="AI302" s="210">
        <f ca="1">IF(ISNA(VLOOKUP($AH302,'DATOS | DATA'!$AH$27:$AK$22000,2,FALSE)),NA(),VLOOKUP($AH302,'DATOS | DATA'!$AH$27:$AK$22000,2,FALSE))</f>
        <v>77.941244324926132</v>
      </c>
      <c r="AJ302" s="210">
        <f ca="1">IF(ISNA(VLOOKUP($AH302,'DATOS | DATA'!$AH$27:$AK$22000,3,FALSE)),NA(),VLOOKUP($AH302,'DATOS | DATA'!$AH$27:$AK$22000,3,FALSE))</f>
        <v>75.619764414534615</v>
      </c>
      <c r="AK302" s="210">
        <f ca="1">IF(ISNA(VLOOKUP($AH302,'DATOS | DATA'!$AH$27:$AK$22000,4,FALSE)),NA(),VLOOKUP($AH302,'DATOS | DATA'!$AH$27:$AK$22000,4,FALSE))</f>
        <v>72.745863026520837</v>
      </c>
      <c r="AM302" s="63">
        <f t="shared" ca="1" si="54"/>
        <v>45795</v>
      </c>
      <c r="AN302" s="217">
        <f ca="1">IF(ISNA(VLOOKUP($AM302,'DATOS | DATA'!$AM$27:$AP$22000,2,FALSE)),NA(),VLOOKUP($AM302,'DATOS | DATA'!$AM$27:$AP$22000,2,FALSE))</f>
        <v>219.56817779945374</v>
      </c>
      <c r="AO302" s="217">
        <f ca="1">IF(ISNA(VLOOKUP($AM302,'DATOS | DATA'!$AM$27:$AP$22000,3,FALSE)),NA(),VLOOKUP($AM302,'DATOS | DATA'!$AM$27:$AP$22000,3,FALSE))</f>
        <v>235.43982047703119</v>
      </c>
      <c r="AP302" s="217">
        <f ca="1">IF(ISNA(VLOOKUP($AM302,'DATOS | DATA'!$AM$27:$AP$22000,4,FALSE)),NA(),VLOOKUP($AM302,'DATOS | DATA'!$AM$27:$AP$22000,4,FALSE))</f>
        <v>175.02744195634489</v>
      </c>
      <c r="AR302" s="63">
        <f t="shared" ca="1" si="55"/>
        <v>45795</v>
      </c>
      <c r="AS302" s="217">
        <f ca="1">IF(ISNA(VLOOKUP($AR302,'DATOS | DATA'!$AR$27:$AT$22000,2,FALSE)),NA(),VLOOKUP($AR302,'DATOS | DATA'!$AR$27:$AT$22000,2,FALSE))</f>
        <v>148.26818112257908</v>
      </c>
      <c r="AT302" s="217">
        <f ca="1">IF(ISNA(VLOOKUP($AR302,'DATOS | DATA'!$AR$27:$AT$22000,3,FALSE)),NA(),VLOOKUP($AR302,'DATOS | DATA'!$AR$27:$AT$22000,3,FALSE))</f>
        <v>75.451609113268688</v>
      </c>
      <c r="AV302" s="63">
        <f t="shared" ca="1" si="57"/>
        <v>45795</v>
      </c>
      <c r="AW302" s="211">
        <f ca="1">IF(ISNA(VLOOKUP(AV302,'DATOS | DATA'!$AV$27:$AW$21786,2,FALSE)),NA(),VLOOKUP(AV302,'DATOS | DATA'!$AV$27:$AW$21786,2,FALSE))</f>
        <v>46639.005658000002</v>
      </c>
      <c r="AY302" s="71">
        <f t="shared" ca="1" si="58"/>
        <v>45795</v>
      </c>
      <c r="AZ302" s="220" t="e">
        <f ca="1">IF(ISNA(VLOOKUP($AY302,'DATOS | DATA'!$AY$27:$BE$22000,2,FALSE)),NA(),VLOOKUP($AY302,'DATOS | DATA'!$AY$27:$BE$22000,2,FALSE))</f>
        <v>#N/A</v>
      </c>
      <c r="BA302" s="220" t="e">
        <f ca="1">IF(ISNA(VLOOKUP($AY302,'DATOS | DATA'!$AY$27:$BE$22000,3,FALSE)),NA(),VLOOKUP($AY302,'DATOS | DATA'!$AY$27:$BE$22000,3,FALSE))</f>
        <v>#N/A</v>
      </c>
      <c r="BB302" s="220" t="e">
        <f ca="1">IF(ISNA(VLOOKUP($AY302,'DATOS | DATA'!$AY$27:$BE$22000,4,FALSE)),NA(),VLOOKUP($AY302,'DATOS | DATA'!$AY$27:$BE$22000,4,FALSE))</f>
        <v>#N/A</v>
      </c>
      <c r="BC302" s="220" t="e">
        <f ca="1">IF(ISNA(VLOOKUP($AY302,'DATOS | DATA'!$AY$27:$BE$22000,5,FALSE)),NA(),VLOOKUP($AY302,'DATOS | DATA'!$AY$27:$BE$22000,5,FALSE))</f>
        <v>#N/A</v>
      </c>
      <c r="BD302" s="220" t="e">
        <f ca="1">IF(ISNA(VLOOKUP($AY302,'DATOS | DATA'!$AY$27:$BE$22000,6,FALSE)),NA(),VLOOKUP($AY302,'DATOS | DATA'!$AY$27:$BE$22000,6,FALSE))</f>
        <v>#N/A</v>
      </c>
      <c r="BE302" s="220" t="e">
        <f ca="1">IF(ISNA(VLOOKUP($AY302,'DATOS | DATA'!$AY$27:$BE$22000,7,FALSE)),NA(),VLOOKUP($AY302,'DATOS | DATA'!$AY$27:$BE$22000,7,FALSE))</f>
        <v>#N/A</v>
      </c>
    </row>
    <row r="303" spans="4:57">
      <c r="D303" s="63">
        <f t="shared" ca="1" si="48"/>
        <v>45796</v>
      </c>
      <c r="E303" s="211">
        <f ca="1">IF(ISNA(VLOOKUP($D303,'DATOS | DATA'!$D$27:$G$22000,2,FALSE)),NA(),VLOOKUP($D303,'DATOS | DATA'!$D$27:$G$22000,2,FALSE))</f>
        <v>11760.038</v>
      </c>
      <c r="F303" s="211">
        <f ca="1">IF(ISNA(VLOOKUP($D303,'DATOS | DATA'!$D$27:$G$22000,3,FALSE)),NA(),VLOOKUP($D303,'DATOS | DATA'!$D$27:$G$22000,3,FALSE))</f>
        <v>21517.219000000001</v>
      </c>
      <c r="G303" s="211">
        <f ca="1">IF(ISNA(VLOOKUP($D303,'DATOS | DATA'!$D$27:$G$22000,4,FALSE)),NA(),VLOOKUP($D303,'DATOS | DATA'!$D$27:$G$22000,4,FALSE))</f>
        <v>33277.256999999998</v>
      </c>
      <c r="I303" s="63">
        <f t="shared" ca="1" si="56"/>
        <v>45796</v>
      </c>
      <c r="J303" s="68">
        <f ca="1">IF(ISNA(VLOOKUP($I303,'DATOS | DATA'!$I$232:$K$21999,2,FALSE)),NA(),IF(VLOOKUP($I303,'DATOS | DATA'!$I$232:$K$21999,2,FALSE)="s/o",NA(),VLOOKUP($I303,'DATOS | DATA'!$I$232:$K$21999,2,FALSE)))</f>
        <v>30.41</v>
      </c>
      <c r="K303" s="68">
        <f ca="1">IF(ISNA(VLOOKUP($I303,'DATOS | DATA'!$I$232:$K$21999,3,FALSE)),NA(),IF(VLOOKUP($I303,'DATOS | DATA'!$I$232:$K$21999,3,FALSE)="s/o",NA(),VLOOKUP($I303,'DATOS | DATA'!$I$232:$K$21999,3,FALSE)))</f>
        <v>32.35</v>
      </c>
      <c r="M303" s="63">
        <f t="shared" ca="1" si="59"/>
        <v>45796</v>
      </c>
      <c r="N303" s="211">
        <f ca="1">IF(ISNA(VLOOKUP($M303,'DATOS | DATA'!$M$27:$O$22000,2,FALSE)),NA(),VLOOKUP($M303,'DATOS | DATA'!$M$27:$O$22000,2,FALSE))</f>
        <v>38300</v>
      </c>
      <c r="O303" s="217">
        <f ca="1">IF(ISNA(VLOOKUP($M303,'DATOS | DATA'!$M$27:$O$22000,3,FALSE)),NA(),VLOOKUP($M303,'DATOS | DATA'!$M$27:$O$22000,3,FALSE))</f>
        <v>1134.25</v>
      </c>
      <c r="Q303" s="63">
        <f t="shared" ca="1" si="49"/>
        <v>45796</v>
      </c>
      <c r="R303" s="210">
        <f ca="1">IF(ISNA(VLOOKUP($Q303,'DATOS | DATA'!$Q$27:$S$22000,2,FALSE)),NA(),VLOOKUP($Q303,'DATOS | DATA'!$Q$27:$S$22000,2,FALSE))</f>
        <v>138.99233595598099</v>
      </c>
      <c r="S303" s="210">
        <f ca="1">IF(ISNA(VLOOKUP($Q303,'DATOS | DATA'!$Q$27:$S$22000,3,FALSE)),NA(),VLOOKUP($Q303,'DATOS | DATA'!$Q$27:$S$22000,3,FALSE))</f>
        <v>87.204489352809603</v>
      </c>
      <c r="T303" s="57"/>
      <c r="U303" s="63">
        <f t="shared" ca="1" si="50"/>
        <v>45796</v>
      </c>
      <c r="V303" s="217">
        <f ca="1">IF(ISNA(VLOOKUP(U303,'DATOS | DATA'!$U$210:$V$22000,2,FALSE)),NA(),VLOOKUP(U303,'DATOS | DATA'!$U$210:$V$22000,2,FALSE))</f>
        <v>46.66930698924174</v>
      </c>
      <c r="X303" s="63">
        <f t="shared" ca="1" si="51"/>
        <v>45796</v>
      </c>
      <c r="Y303" s="210">
        <f ca="1">IF(ISNA(VLOOKUP($X303,'DATOS | DATA'!$X$27:$AA$22000,2,FALSE)),NA(),VLOOKUP($X303,'DATOS | DATA'!$X$27:$AA$22000,2,FALSE))</f>
        <v>33.5625</v>
      </c>
      <c r="Z303" s="210">
        <f ca="1">IF(ISNA(VLOOKUP($X303,'DATOS | DATA'!$X$27:$AA$22000,3,FALSE)),NA(),VLOOKUP($X303,'DATOS | DATA'!$X$27:$AA$22000,3,FALSE))</f>
        <v>28.29</v>
      </c>
      <c r="AA303" s="210">
        <f ca="1">IF(ISNA(VLOOKUP($X303,'DATOS | DATA'!$X$27:$AA$22000,4,FALSE)),NA(),VLOOKUP($X303,'DATOS | DATA'!$X$27:$AA$22000,4,FALSE))</f>
        <v>34.125</v>
      </c>
      <c r="AB303" s="210">
        <f ca="1">IF(ISNA(VLOOKUP($X303,'DATOS | DATA'!$X$27:$AB$22000,5,FALSE)),NA(),VLOOKUP($X303,'DATOS | DATA'!$X$27:$AB$22000,5,FALSE))</f>
        <v>34.6875</v>
      </c>
      <c r="AD303" s="63">
        <f t="shared" ca="1" si="52"/>
        <v>45796</v>
      </c>
      <c r="AE303" s="210">
        <f ca="1">IF(ISNA(VLOOKUP($AD303,'DATOS | DATA'!$AD$27:$AF$22000,2,FALSE)),NA(),VLOOKUP($AD303,'DATOS | DATA'!$AD$27:$AF$22000,2,FALSE))</f>
        <v>36.86</v>
      </c>
      <c r="AF303" s="210">
        <f ca="1">IF(ISNA(VLOOKUP($AD303,'DATOS | DATA'!$AD$27:$AF$22000,3,FALSE)),NA(),VLOOKUP($AD303,'DATOS | DATA'!$AD$27:$AF$22000,3,FALSE))</f>
        <v>73.63</v>
      </c>
      <c r="AH303" s="63">
        <f t="shared" ca="1" si="53"/>
        <v>45796</v>
      </c>
      <c r="AI303" s="210">
        <f ca="1">IF(ISNA(VLOOKUP($AH303,'DATOS | DATA'!$AH$27:$AK$22000,2,FALSE)),NA(),VLOOKUP($AH303,'DATOS | DATA'!$AH$27:$AK$22000,2,FALSE))</f>
        <v>77.855135716839357</v>
      </c>
      <c r="AJ303" s="210">
        <f ca="1">IF(ISNA(VLOOKUP($AH303,'DATOS | DATA'!$AH$27:$AK$22000,3,FALSE)),NA(),VLOOKUP($AH303,'DATOS | DATA'!$AH$27:$AK$22000,3,FALSE))</f>
        <v>74.985736843270971</v>
      </c>
      <c r="AK303" s="210">
        <f ca="1">IF(ISNA(VLOOKUP($AH303,'DATOS | DATA'!$AH$27:$AK$22000,4,FALSE)),NA(),VLOOKUP($AH303,'DATOS | DATA'!$AH$27:$AK$22000,4,FALSE))</f>
        <v>71.638890185643376</v>
      </c>
      <c r="AM303" s="63">
        <f t="shared" ca="1" si="54"/>
        <v>45796</v>
      </c>
      <c r="AN303" s="217">
        <f ca="1">IF(ISNA(VLOOKUP($AM303,'DATOS | DATA'!$AM$27:$AP$22000,2,FALSE)),NA(),VLOOKUP($AM303,'DATOS | DATA'!$AM$27:$AP$22000,2,FALSE))</f>
        <v>219.13570692445973</v>
      </c>
      <c r="AO303" s="217">
        <f ca="1">IF(ISNA(VLOOKUP($AM303,'DATOS | DATA'!$AM$27:$AP$22000,3,FALSE)),NA(),VLOOKUP($AM303,'DATOS | DATA'!$AM$27:$AP$22000,3,FALSE))</f>
        <v>235.20771673409405</v>
      </c>
      <c r="AP303" s="217">
        <f ca="1">IF(ISNA(VLOOKUP($AM303,'DATOS | DATA'!$AM$27:$AP$22000,4,FALSE)),NA(),VLOOKUP($AM303,'DATOS | DATA'!$AM$27:$AP$22000,4,FALSE))</f>
        <v>174.18261245832451</v>
      </c>
      <c r="AR303" s="63">
        <f t="shared" ca="1" si="55"/>
        <v>45796</v>
      </c>
      <c r="AS303" s="217">
        <f ca="1">IF(ISNA(VLOOKUP($AR303,'DATOS | DATA'!$AR$27:$AT$22000,2,FALSE)),NA(),VLOOKUP($AR303,'DATOS | DATA'!$AR$27:$AT$22000,2,FALSE))</f>
        <v>147.80966895267125</v>
      </c>
      <c r="AT303" s="217">
        <f ca="1">IF(ISNA(VLOOKUP($AR303,'DATOS | DATA'!$AR$27:$AT$22000,3,FALSE)),NA(),VLOOKUP($AR303,'DATOS | DATA'!$AR$27:$AT$22000,3,FALSE))</f>
        <v>75.500287803854476</v>
      </c>
      <c r="AV303" s="63">
        <f t="shared" ca="1" si="57"/>
        <v>45796</v>
      </c>
      <c r="AW303" s="211">
        <f ca="1">IF(ISNA(VLOOKUP(AV303,'DATOS | DATA'!$AV$27:$AW$21786,2,FALSE)),NA(),VLOOKUP(AV303,'DATOS | DATA'!$AV$27:$AW$21786,2,FALSE))</f>
        <v>46269.590260999998</v>
      </c>
      <c r="AY303" s="71">
        <f t="shared" ca="1" si="58"/>
        <v>45796</v>
      </c>
      <c r="AZ303" s="220">
        <f ca="1">IF(ISNA(VLOOKUP($AY303,'DATOS | DATA'!$AY$27:$BE$22000,2,FALSE)),NA(),VLOOKUP($AY303,'DATOS | DATA'!$AY$27:$BE$22000,2,FALSE))</f>
        <v>0</v>
      </c>
      <c r="BA303" s="220">
        <f ca="1">IF(ISNA(VLOOKUP($AY303,'DATOS | DATA'!$AY$27:$BE$22000,3,FALSE)),NA(),VLOOKUP($AY303,'DATOS | DATA'!$AY$27:$BE$22000,3,FALSE))</f>
        <v>3852.3083508481823</v>
      </c>
      <c r="BB303" s="220">
        <f ca="1">IF(ISNA(VLOOKUP($AY303,'DATOS | DATA'!$AY$27:$BE$22000,4,FALSE)),NA(),VLOOKUP($AY303,'DATOS | DATA'!$AY$27:$BE$22000,4,FALSE))</f>
        <v>-474.02220363132</v>
      </c>
      <c r="BC303" s="220">
        <f ca="1">IF(ISNA(VLOOKUP($AY303,'DATOS | DATA'!$AY$27:$BE$22000,5,FALSE)),NA(),VLOOKUP($AY303,'DATOS | DATA'!$AY$27:$BE$22000,5,FALSE))</f>
        <v>-4167.064565018457</v>
      </c>
      <c r="BD303" s="220">
        <f ca="1">IF(ISNA(VLOOKUP($AY303,'DATOS | DATA'!$AY$27:$BE$22000,6,FALSE)),NA(),VLOOKUP($AY303,'DATOS | DATA'!$AY$27:$BE$22000,6,FALSE))</f>
        <v>140.40749928666855</v>
      </c>
      <c r="BE303" s="220">
        <f ca="1">IF(ISNA(VLOOKUP($AY303,'DATOS | DATA'!$AY$27:$BE$22000,7,FALSE)),NA(),VLOOKUP($AY303,'DATOS | DATA'!$AY$27:$BE$22000,7,FALSE))</f>
        <v>-648.37091851492971</v>
      </c>
    </row>
    <row r="304" spans="4:57">
      <c r="D304" s="63">
        <f t="shared" ca="1" si="48"/>
        <v>45797</v>
      </c>
      <c r="E304" s="211">
        <f ca="1">IF(ISNA(VLOOKUP($D304,'DATOS | DATA'!$D$27:$G$22000,2,FALSE)),NA(),VLOOKUP($D304,'DATOS | DATA'!$D$27:$G$22000,2,FALSE))</f>
        <v>11341.009</v>
      </c>
      <c r="F304" s="211">
        <f ca="1">IF(ISNA(VLOOKUP($D304,'DATOS | DATA'!$D$27:$G$22000,3,FALSE)),NA(),VLOOKUP($D304,'DATOS | DATA'!$D$27:$G$22000,3,FALSE))</f>
        <v>21481.006000000001</v>
      </c>
      <c r="G304" s="211">
        <f ca="1">IF(ISNA(VLOOKUP($D304,'DATOS | DATA'!$D$27:$G$22000,4,FALSE)),NA(),VLOOKUP($D304,'DATOS | DATA'!$D$27:$G$22000,4,FALSE))</f>
        <v>32822.014999999999</v>
      </c>
      <c r="I304" s="63">
        <f t="shared" ca="1" si="56"/>
        <v>45797</v>
      </c>
      <c r="J304" s="68">
        <f ca="1">IF(ISNA(VLOOKUP($I304,'DATOS | DATA'!$I$232:$K$21999,2,FALSE)),NA(),IF(VLOOKUP($I304,'DATOS | DATA'!$I$232:$K$21999,2,FALSE)="s/o",NA(),VLOOKUP($I304,'DATOS | DATA'!$I$232:$K$21999,2,FALSE)))</f>
        <v>31.32</v>
      </c>
      <c r="K304" s="68">
        <f ca="1">IF(ISNA(VLOOKUP($I304,'DATOS | DATA'!$I$232:$K$21999,3,FALSE)),NA(),IF(VLOOKUP($I304,'DATOS | DATA'!$I$232:$K$21999,3,FALSE)="s/o",NA(),VLOOKUP($I304,'DATOS | DATA'!$I$232:$K$21999,3,FALSE)))</f>
        <v>32.46</v>
      </c>
      <c r="M304" s="63">
        <f t="shared" ca="1" si="59"/>
        <v>45797</v>
      </c>
      <c r="N304" s="211">
        <f ca="1">IF(ISNA(VLOOKUP($M304,'DATOS | DATA'!$M$27:$O$22000,2,FALSE)),NA(),VLOOKUP($M304,'DATOS | DATA'!$M$27:$O$22000,2,FALSE))</f>
        <v>38267</v>
      </c>
      <c r="O304" s="217">
        <f ca="1">IF(ISNA(VLOOKUP($M304,'DATOS | DATA'!$M$27:$O$22000,3,FALSE)),NA(),VLOOKUP($M304,'DATOS | DATA'!$M$27:$O$22000,3,FALSE))</f>
        <v>1142</v>
      </c>
      <c r="Q304" s="63">
        <f t="shared" ca="1" si="49"/>
        <v>45797</v>
      </c>
      <c r="R304" s="210">
        <f ca="1">IF(ISNA(VLOOKUP($Q304,'DATOS | DATA'!$Q$27:$S$22000,2,FALSE)),NA(),VLOOKUP($Q304,'DATOS | DATA'!$Q$27:$S$22000,2,FALSE))</f>
        <v>136.10004447814782</v>
      </c>
      <c r="S304" s="210">
        <f ca="1">IF(ISNA(VLOOKUP($Q304,'DATOS | DATA'!$Q$27:$S$22000,3,FALSE)),NA(),VLOOKUP($Q304,'DATOS | DATA'!$Q$27:$S$22000,3,FALSE))</f>
        <v>86.156358417270184</v>
      </c>
      <c r="T304" s="57"/>
      <c r="U304" s="63">
        <f t="shared" ca="1" si="50"/>
        <v>45797</v>
      </c>
      <c r="V304" s="217">
        <f ca="1">IF(ISNA(VLOOKUP(U304,'DATOS | DATA'!$U$210:$V$22000,2,FALSE)),NA(),VLOOKUP(U304,'DATOS | DATA'!$U$210:$V$22000,2,FALSE))</f>
        <v>46.639950341401899</v>
      </c>
      <c r="X304" s="63">
        <f t="shared" ca="1" si="51"/>
        <v>45797</v>
      </c>
      <c r="Y304" s="210">
        <f ca="1">IF(ISNA(VLOOKUP($X304,'DATOS | DATA'!$X$27:$AA$22000,2,FALSE)),NA(),VLOOKUP($X304,'DATOS | DATA'!$X$27:$AA$22000,2,FALSE))</f>
        <v>33.75</v>
      </c>
      <c r="Z304" s="210">
        <f ca="1">IF(ISNA(VLOOKUP($X304,'DATOS | DATA'!$X$27:$AA$22000,3,FALSE)),NA(),VLOOKUP($X304,'DATOS | DATA'!$X$27:$AA$22000,3,FALSE))</f>
        <v>29.5</v>
      </c>
      <c r="AA304" s="210">
        <f ca="1">IF(ISNA(VLOOKUP($X304,'DATOS | DATA'!$X$27:$AA$22000,4,FALSE)),NA(),VLOOKUP($X304,'DATOS | DATA'!$X$27:$AA$22000,4,FALSE))</f>
        <v>34.125</v>
      </c>
      <c r="AB304" s="210">
        <f ca="1">IF(ISNA(VLOOKUP($X304,'DATOS | DATA'!$X$27:$AB$22000,5,FALSE)),NA(),VLOOKUP($X304,'DATOS | DATA'!$X$27:$AB$22000,5,FALSE))</f>
        <v>34.6875</v>
      </c>
      <c r="AD304" s="63">
        <f t="shared" ca="1" si="52"/>
        <v>45797</v>
      </c>
      <c r="AE304" s="210">
        <f ca="1">IF(ISNA(VLOOKUP($AD304,'DATOS | DATA'!$AD$27:$AF$22000,2,FALSE)),NA(),VLOOKUP($AD304,'DATOS | DATA'!$AD$27:$AF$22000,2,FALSE))</f>
        <v>36.64</v>
      </c>
      <c r="AF304" s="210">
        <f ca="1">IF(ISNA(VLOOKUP($AD304,'DATOS | DATA'!$AD$27:$AF$22000,3,FALSE)),NA(),VLOOKUP($AD304,'DATOS | DATA'!$AD$27:$AF$22000,3,FALSE))</f>
        <v>70.66</v>
      </c>
      <c r="AH304" s="63">
        <f t="shared" ca="1" si="53"/>
        <v>45797</v>
      </c>
      <c r="AI304" s="210">
        <f ca="1">IF(ISNA(VLOOKUP($AH304,'DATOS | DATA'!$AH$27:$AK$22000,2,FALSE)),NA(),VLOOKUP($AH304,'DATOS | DATA'!$AH$27:$AK$22000,2,FALSE))</f>
        <v>77.881291570952314</v>
      </c>
      <c r="AJ304" s="210">
        <f ca="1">IF(ISNA(VLOOKUP($AH304,'DATOS | DATA'!$AH$27:$AK$22000,3,FALSE)),NA(),VLOOKUP($AH304,'DATOS | DATA'!$AH$27:$AK$22000,3,FALSE))</f>
        <v>74.446219185586955</v>
      </c>
      <c r="AK304" s="210">
        <f ca="1">IF(ISNA(VLOOKUP($AH304,'DATOS | DATA'!$AH$27:$AK$22000,4,FALSE)),NA(),VLOOKUP($AH304,'DATOS | DATA'!$AH$27:$AK$22000,4,FALSE))</f>
        <v>70.598647701908249</v>
      </c>
      <c r="AM304" s="63">
        <f t="shared" ca="1" si="54"/>
        <v>45797</v>
      </c>
      <c r="AN304" s="217">
        <f ca="1">IF(ISNA(VLOOKUP($AM304,'DATOS | DATA'!$AM$27:$AP$22000,2,FALSE)),NA(),VLOOKUP($AM304,'DATOS | DATA'!$AM$27:$AP$22000,2,FALSE))</f>
        <v>218.58937473238984</v>
      </c>
      <c r="AO304" s="217">
        <f ca="1">IF(ISNA(VLOOKUP($AM304,'DATOS | DATA'!$AM$27:$AP$22000,3,FALSE)),NA(),VLOOKUP($AM304,'DATOS | DATA'!$AM$27:$AP$22000,3,FALSE))</f>
        <v>234.92038489029903</v>
      </c>
      <c r="AP304" s="217">
        <f ca="1">IF(ISNA(VLOOKUP($AM304,'DATOS | DATA'!$AM$27:$AP$22000,4,FALSE)),NA(),VLOOKUP($AM304,'DATOS | DATA'!$AM$27:$AP$22000,4,FALSE))</f>
        <v>173.14513478014152</v>
      </c>
      <c r="AR304" s="63">
        <f t="shared" ca="1" si="55"/>
        <v>45797</v>
      </c>
      <c r="AS304" s="217">
        <f ca="1">IF(ISNA(VLOOKUP($AR304,'DATOS | DATA'!$AR$27:$AT$22000,2,FALSE)),NA(),VLOOKUP($AR304,'DATOS | DATA'!$AR$27:$AT$22000,2,FALSE))</f>
        <v>147.33890094079828</v>
      </c>
      <c r="AT304" s="217">
        <f ca="1">IF(ISNA(VLOOKUP($AR304,'DATOS | DATA'!$AR$27:$AT$22000,3,FALSE)),NA(),VLOOKUP($AR304,'DATOS | DATA'!$AR$27:$AT$22000,3,FALSE))</f>
        <v>75.561293997213738</v>
      </c>
      <c r="AV304" s="63">
        <f t="shared" ca="1" si="57"/>
        <v>45797</v>
      </c>
      <c r="AW304" s="211">
        <f ca="1">IF(ISNA(VLOOKUP(AV304,'DATOS | DATA'!$AV$27:$AW$21786,2,FALSE)),NA(),VLOOKUP(AV304,'DATOS | DATA'!$AV$27:$AW$21786,2,FALSE))</f>
        <v>45987.770839000004</v>
      </c>
      <c r="AY304" s="71">
        <f t="shared" ca="1" si="58"/>
        <v>45797</v>
      </c>
      <c r="AZ304" s="220">
        <f ca="1">IF(ISNA(VLOOKUP($AY304,'DATOS | DATA'!$AY$27:$BE$22000,2,FALSE)),NA(),VLOOKUP($AY304,'DATOS | DATA'!$AY$27:$BE$22000,2,FALSE))</f>
        <v>0</v>
      </c>
      <c r="BA304" s="220">
        <f ca="1">IF(ISNA(VLOOKUP($AY304,'DATOS | DATA'!$AY$27:$BE$22000,3,FALSE)),NA(),VLOOKUP($AY304,'DATOS | DATA'!$AY$27:$BE$22000,3,FALSE))</f>
        <v>2580.091614208171</v>
      </c>
      <c r="BB304" s="220">
        <f ca="1">IF(ISNA(VLOOKUP($AY304,'DATOS | DATA'!$AY$27:$BE$22000,4,FALSE)),NA(),VLOOKUP($AY304,'DATOS | DATA'!$AY$27:$BE$22000,4,FALSE))</f>
        <v>-414.50592202629997</v>
      </c>
      <c r="BC304" s="220">
        <f ca="1">IF(ISNA(VLOOKUP($AY304,'DATOS | DATA'!$AY$27:$BE$22000,5,FALSE)),NA(),VLOOKUP($AY304,'DATOS | DATA'!$AY$27:$BE$22000,5,FALSE))</f>
        <v>-2870.89654899792</v>
      </c>
      <c r="BD304" s="220">
        <f ca="1">IF(ISNA(VLOOKUP($AY304,'DATOS | DATA'!$AY$27:$BE$22000,6,FALSE)),NA(),VLOOKUP($AY304,'DATOS | DATA'!$AY$27:$BE$22000,6,FALSE))</f>
        <v>96.431830436075387</v>
      </c>
      <c r="BE304" s="220">
        <f ca="1">IF(ISNA(VLOOKUP($AY304,'DATOS | DATA'!$AY$27:$BE$22000,7,FALSE)),NA(),VLOOKUP($AY304,'DATOS | DATA'!$AY$27:$BE$22000,7,FALSE))</f>
        <v>-608.87902637997274</v>
      </c>
    </row>
    <row r="305" spans="4:57">
      <c r="D305" s="63">
        <f t="shared" ca="1" si="48"/>
        <v>45798</v>
      </c>
      <c r="E305" s="211">
        <f ca="1">IF(ISNA(VLOOKUP($D305,'DATOS | DATA'!$D$27:$G$22000,2,FALSE)),NA(),VLOOKUP($D305,'DATOS | DATA'!$D$27:$G$22000,2,FALSE))</f>
        <v>11067.148999999999</v>
      </c>
      <c r="F305" s="211">
        <f ca="1">IF(ISNA(VLOOKUP($D305,'DATOS | DATA'!$D$27:$G$22000,3,FALSE)),NA(),VLOOKUP($D305,'DATOS | DATA'!$D$27:$G$22000,3,FALSE))</f>
        <v>21431.602999999999</v>
      </c>
      <c r="G305" s="211">
        <f ca="1">IF(ISNA(VLOOKUP($D305,'DATOS | DATA'!$D$27:$G$22000,4,FALSE)),NA(),VLOOKUP($D305,'DATOS | DATA'!$D$27:$G$22000,4,FALSE))</f>
        <v>32498.752</v>
      </c>
      <c r="I305" s="63">
        <f t="shared" ca="1" si="56"/>
        <v>45798</v>
      </c>
      <c r="J305" s="68">
        <f ca="1">IF(ISNA(VLOOKUP($I305,'DATOS | DATA'!$I$232:$K$21999,2,FALSE)),NA(),IF(VLOOKUP($I305,'DATOS | DATA'!$I$232:$K$21999,2,FALSE)="s/o",NA(),VLOOKUP($I305,'DATOS | DATA'!$I$232:$K$21999,2,FALSE)))</f>
        <v>29.18</v>
      </c>
      <c r="K305" s="68">
        <f ca="1">IF(ISNA(VLOOKUP($I305,'DATOS | DATA'!$I$232:$K$21999,3,FALSE)),NA(),IF(VLOOKUP($I305,'DATOS | DATA'!$I$232:$K$21999,3,FALSE)="s/o",NA(),VLOOKUP($I305,'DATOS | DATA'!$I$232:$K$21999,3,FALSE)))</f>
        <v>30.95</v>
      </c>
      <c r="M305" s="63">
        <f t="shared" ca="1" si="59"/>
        <v>45798</v>
      </c>
      <c r="N305" s="211">
        <f ca="1">IF(ISNA(VLOOKUP($M305,'DATOS | DATA'!$M$27:$O$22000,2,FALSE)),NA(),VLOOKUP($M305,'DATOS | DATA'!$M$27:$O$22000,2,FALSE))</f>
        <v>38176</v>
      </c>
      <c r="O305" s="217">
        <f ca="1">IF(ISNA(VLOOKUP($M305,'DATOS | DATA'!$M$27:$O$22000,3,FALSE)),NA(),VLOOKUP($M305,'DATOS | DATA'!$M$27:$O$22000,3,FALSE))</f>
        <v>1145</v>
      </c>
      <c r="Q305" s="63">
        <f t="shared" ca="1" si="49"/>
        <v>45798</v>
      </c>
      <c r="R305" s="210">
        <f ca="1">IF(ISNA(VLOOKUP($Q305,'DATOS | DATA'!$Q$27:$S$22000,2,FALSE)),NA(),VLOOKUP($Q305,'DATOS | DATA'!$Q$27:$S$22000,2,FALSE))</f>
        <v>135.24183681753959</v>
      </c>
      <c r="S305" s="210">
        <f ca="1">IF(ISNA(VLOOKUP($Q305,'DATOS | DATA'!$Q$27:$S$22000,3,FALSE)),NA(),VLOOKUP($Q305,'DATOS | DATA'!$Q$27:$S$22000,3,FALSE))</f>
        <v>85.309392711889203</v>
      </c>
      <c r="T305" s="57"/>
      <c r="U305" s="63">
        <f t="shared" ca="1" si="50"/>
        <v>45798</v>
      </c>
      <c r="V305" s="217">
        <f ca="1">IF(ISNA(VLOOKUP(U305,'DATOS | DATA'!$U$210:$V$22000,2,FALSE)),NA(),VLOOKUP(U305,'DATOS | DATA'!$U$210:$V$22000,2,FALSE))</f>
        <v>46.44065515550809</v>
      </c>
      <c r="X305" s="63">
        <f t="shared" ca="1" si="51"/>
        <v>45798</v>
      </c>
      <c r="Y305" s="210">
        <f ca="1">IF(ISNA(VLOOKUP($X305,'DATOS | DATA'!$X$27:$AA$22000,2,FALSE)),NA(),VLOOKUP($X305,'DATOS | DATA'!$X$27:$AA$22000,2,FALSE))</f>
        <v>32.25</v>
      </c>
      <c r="Z305" s="210">
        <f ca="1">IF(ISNA(VLOOKUP($X305,'DATOS | DATA'!$X$27:$AA$22000,3,FALSE)),NA(),VLOOKUP($X305,'DATOS | DATA'!$X$27:$AA$22000,3,FALSE))</f>
        <v>29.33</v>
      </c>
      <c r="AA305" s="210">
        <f ca="1">IF(ISNA(VLOOKUP($X305,'DATOS | DATA'!$X$27:$AA$22000,4,FALSE)),NA(),VLOOKUP($X305,'DATOS | DATA'!$X$27:$AA$22000,4,FALSE))</f>
        <v>32.75</v>
      </c>
      <c r="AB305" s="210">
        <f ca="1">IF(ISNA(VLOOKUP($X305,'DATOS | DATA'!$X$27:$AB$22000,5,FALSE)),NA(),VLOOKUP($X305,'DATOS | DATA'!$X$27:$AB$22000,5,FALSE))</f>
        <v>34.125</v>
      </c>
      <c r="AD305" s="63">
        <f t="shared" ca="1" si="52"/>
        <v>45798</v>
      </c>
      <c r="AE305" s="210">
        <f ca="1">IF(ISNA(VLOOKUP($AD305,'DATOS | DATA'!$AD$27:$AF$22000,2,FALSE)),NA(),VLOOKUP($AD305,'DATOS | DATA'!$AD$27:$AF$22000,2,FALSE))</f>
        <v>36.770000000000003</v>
      </c>
      <c r="AF305" s="210">
        <f ca="1">IF(ISNA(VLOOKUP($AD305,'DATOS | DATA'!$AD$27:$AF$22000,3,FALSE)),NA(),VLOOKUP($AD305,'DATOS | DATA'!$AD$27:$AF$22000,3,FALSE))</f>
        <v>69.77</v>
      </c>
      <c r="AH305" s="63">
        <f t="shared" ca="1" si="53"/>
        <v>45798</v>
      </c>
      <c r="AI305" s="210">
        <f ca="1">IF(ISNA(VLOOKUP($AH305,'DATOS | DATA'!$AH$27:$AK$22000,2,FALSE)),NA(),VLOOKUP($AH305,'DATOS | DATA'!$AH$27:$AK$22000,2,FALSE))</f>
        <v>77.967299060215751</v>
      </c>
      <c r="AJ305" s="210">
        <f ca="1">IF(ISNA(VLOOKUP($AH305,'DATOS | DATA'!$AH$27:$AK$22000,3,FALSE)),NA(),VLOOKUP($AH305,'DATOS | DATA'!$AH$27:$AK$22000,3,FALSE))</f>
        <v>74.073314186128698</v>
      </c>
      <c r="AK305" s="210">
        <f ca="1">IF(ISNA(VLOOKUP($AH305,'DATOS | DATA'!$AH$27:$AK$22000,4,FALSE)),NA(),VLOOKUP($AH305,'DATOS | DATA'!$AH$27:$AK$22000,4,FALSE))</f>
        <v>69.813833853472033</v>
      </c>
      <c r="AM305" s="63">
        <f t="shared" ca="1" si="54"/>
        <v>45798</v>
      </c>
      <c r="AN305" s="217">
        <f ca="1">IF(ISNA(VLOOKUP($AM305,'DATOS | DATA'!$AM$27:$AP$22000,2,FALSE)),NA(),VLOOKUP($AM305,'DATOS | DATA'!$AM$27:$AP$22000,2,FALSE))</f>
        <v>217.96498487781514</v>
      </c>
      <c r="AO305" s="217">
        <f ca="1">IF(ISNA(VLOOKUP($AM305,'DATOS | DATA'!$AM$27:$AP$22000,3,FALSE)),NA(),VLOOKUP($AM305,'DATOS | DATA'!$AM$27:$AP$22000,3,FALSE))</f>
        <v>234.24578076891135</v>
      </c>
      <c r="AP305" s="217">
        <f ca="1">IF(ISNA(VLOOKUP($AM305,'DATOS | DATA'!$AM$27:$AP$22000,4,FALSE)),NA(),VLOOKUP($AM305,'DATOS | DATA'!$AM$27:$AP$22000,4,FALSE))</f>
        <v>172.28105072002461</v>
      </c>
      <c r="AR305" s="63">
        <f t="shared" ca="1" si="55"/>
        <v>45798</v>
      </c>
      <c r="AS305" s="217">
        <f ca="1">IF(ISNA(VLOOKUP($AR305,'DATOS | DATA'!$AR$27:$AT$22000,2,FALSE)),NA(),VLOOKUP($AR305,'DATOS | DATA'!$AR$27:$AT$22000,2,FALSE))</f>
        <v>146.78859559802615</v>
      </c>
      <c r="AT305" s="217">
        <f ca="1">IF(ISNA(VLOOKUP($AR305,'DATOS | DATA'!$AR$27:$AT$22000,3,FALSE)),NA(),VLOOKUP($AR305,'DATOS | DATA'!$AR$27:$AT$22000,3,FALSE))</f>
        <v>75.585483021088535</v>
      </c>
      <c r="AV305" s="63">
        <f t="shared" ca="1" si="57"/>
        <v>45798</v>
      </c>
      <c r="AW305" s="211">
        <f ca="1">IF(ISNA(VLOOKUP(AV305,'DATOS | DATA'!$AV$27:$AW$21786,2,FALSE)),NA(),VLOOKUP(AV305,'DATOS | DATA'!$AV$27:$AW$21786,2,FALSE))</f>
        <v>46120.558496999998</v>
      </c>
      <c r="AY305" s="71">
        <f t="shared" ca="1" si="58"/>
        <v>45798</v>
      </c>
      <c r="AZ305" s="220">
        <f ca="1">IF(ISNA(VLOOKUP($AY305,'DATOS | DATA'!$AY$27:$BE$22000,2,FALSE)),NA(),VLOOKUP($AY305,'DATOS | DATA'!$AY$27:$BE$22000,2,FALSE))</f>
        <v>0</v>
      </c>
      <c r="BA305" s="220">
        <f ca="1">IF(ISNA(VLOOKUP($AY305,'DATOS | DATA'!$AY$27:$BE$22000,3,FALSE)),NA(),VLOOKUP($AY305,'DATOS | DATA'!$AY$27:$BE$22000,3,FALSE))</f>
        <v>2568.2309453814423</v>
      </c>
      <c r="BB305" s="220">
        <f ca="1">IF(ISNA(VLOOKUP($AY305,'DATOS | DATA'!$AY$27:$BE$22000,4,FALSE)),NA(),VLOOKUP($AY305,'DATOS | DATA'!$AY$27:$BE$22000,4,FALSE))</f>
        <v>-68.866819305319993</v>
      </c>
      <c r="BC305" s="220">
        <f ca="1">IF(ISNA(VLOOKUP($AY305,'DATOS | DATA'!$AY$27:$BE$22000,5,FALSE)),NA(),VLOOKUP($AY305,'DATOS | DATA'!$AY$27:$BE$22000,5,FALSE))</f>
        <v>-1703.0210049319901</v>
      </c>
      <c r="BD305" s="220">
        <f ca="1">IF(ISNA(VLOOKUP($AY305,'DATOS | DATA'!$AY$27:$BE$22000,6,FALSE)),NA(),VLOOKUP($AY305,'DATOS | DATA'!$AY$27:$BE$22000,6,FALSE))</f>
        <v>162.39039653070898</v>
      </c>
      <c r="BE305" s="220">
        <f ca="1">IF(ISNA(VLOOKUP($AY305,'DATOS | DATA'!$AY$27:$BE$22000,7,FALSE)),NA(),VLOOKUP($AY305,'DATOS | DATA'!$AY$27:$BE$22000,7,FALSE))</f>
        <v>958.73351767484098</v>
      </c>
    </row>
    <row r="306" spans="4:57">
      <c r="D306" s="63">
        <f t="shared" ca="1" si="48"/>
        <v>45799</v>
      </c>
      <c r="E306" s="211">
        <f ca="1">IF(ISNA(VLOOKUP($D306,'DATOS | DATA'!$D$27:$G$22000,2,FALSE)),NA(),VLOOKUP($D306,'DATOS | DATA'!$D$27:$G$22000,2,FALSE))</f>
        <v>11475.343999999999</v>
      </c>
      <c r="F306" s="211">
        <f ca="1">IF(ISNA(VLOOKUP($D306,'DATOS | DATA'!$D$27:$G$22000,3,FALSE)),NA(),VLOOKUP($D306,'DATOS | DATA'!$D$27:$G$22000,3,FALSE))</f>
        <v>21410.855</v>
      </c>
      <c r="G306" s="211">
        <f ca="1">IF(ISNA(VLOOKUP($D306,'DATOS | DATA'!$D$27:$G$22000,4,FALSE)),NA(),VLOOKUP($D306,'DATOS | DATA'!$D$27:$G$22000,4,FALSE))</f>
        <v>32886.199000000001</v>
      </c>
      <c r="I306" s="63">
        <f t="shared" ca="1" si="56"/>
        <v>45799</v>
      </c>
      <c r="J306" s="68">
        <f ca="1">IF(ISNA(VLOOKUP($I306,'DATOS | DATA'!$I$232:$K$21999,2,FALSE)),NA(),IF(VLOOKUP($I306,'DATOS | DATA'!$I$232:$K$21999,2,FALSE)="s/o",NA(),VLOOKUP($I306,'DATOS | DATA'!$I$232:$K$21999,2,FALSE)))</f>
        <v>32.840000000000003</v>
      </c>
      <c r="K306" s="68">
        <f ca="1">IF(ISNA(VLOOKUP($I306,'DATOS | DATA'!$I$232:$K$21999,3,FALSE)),NA(),IF(VLOOKUP($I306,'DATOS | DATA'!$I$232:$K$21999,3,FALSE)="s/o",NA(),VLOOKUP($I306,'DATOS | DATA'!$I$232:$K$21999,3,FALSE)))</f>
        <v>32.68</v>
      </c>
      <c r="M306" s="63">
        <f t="shared" ca="1" si="59"/>
        <v>45799</v>
      </c>
      <c r="N306" s="211">
        <f ca="1">IF(ISNA(VLOOKUP($M306,'DATOS | DATA'!$M$27:$O$22000,2,FALSE)),NA(),VLOOKUP($M306,'DATOS | DATA'!$M$27:$O$22000,2,FALSE))</f>
        <v>38097</v>
      </c>
      <c r="O306" s="217">
        <f ca="1">IF(ISNA(VLOOKUP($M306,'DATOS | DATA'!$M$27:$O$22000,3,FALSE)),NA(),VLOOKUP($M306,'DATOS | DATA'!$M$27:$O$22000,3,FALSE))</f>
        <v>1143.5833</v>
      </c>
      <c r="Q306" s="63">
        <f t="shared" ca="1" si="49"/>
        <v>45799</v>
      </c>
      <c r="R306" s="210">
        <f ca="1">IF(ISNA(VLOOKUP($Q306,'DATOS | DATA'!$Q$27:$S$22000,2,FALSE)),NA(),VLOOKUP($Q306,'DATOS | DATA'!$Q$27:$S$22000,2,FALSE))</f>
        <v>135.03140681966352</v>
      </c>
      <c r="S306" s="210">
        <f ca="1">IF(ISNA(VLOOKUP($Q306,'DATOS | DATA'!$Q$27:$S$22000,3,FALSE)),NA(),VLOOKUP($Q306,'DATOS | DATA'!$Q$27:$S$22000,3,FALSE))</f>
        <v>84.479303462001837</v>
      </c>
      <c r="T306" s="57"/>
      <c r="U306" s="63">
        <f t="shared" ca="1" si="50"/>
        <v>45799</v>
      </c>
      <c r="V306" s="217">
        <f ca="1">IF(ISNA(VLOOKUP(U306,'DATOS | DATA'!$U$210:$V$22000,2,FALSE)),NA(),VLOOKUP(U306,'DATOS | DATA'!$U$210:$V$22000,2,FALSE))</f>
        <v>45.32804194282766</v>
      </c>
      <c r="X306" s="63">
        <f t="shared" ca="1" si="51"/>
        <v>45799</v>
      </c>
      <c r="Y306" s="210">
        <f ca="1">IF(ISNA(VLOOKUP($X306,'DATOS | DATA'!$X$27:$AA$22000,2,FALSE)),NA(),VLOOKUP($X306,'DATOS | DATA'!$X$27:$AA$22000,2,FALSE))</f>
        <v>32.5625</v>
      </c>
      <c r="Z306" s="210">
        <f ca="1">IF(ISNA(VLOOKUP($X306,'DATOS | DATA'!$X$27:$AA$22000,3,FALSE)),NA(),VLOOKUP($X306,'DATOS | DATA'!$X$27:$AA$22000,3,FALSE))</f>
        <v>27.86</v>
      </c>
      <c r="AA306" s="210">
        <f ca="1">IF(ISNA(VLOOKUP($X306,'DATOS | DATA'!$X$27:$AA$22000,4,FALSE)),NA(),VLOOKUP($X306,'DATOS | DATA'!$X$27:$AA$22000,4,FALSE))</f>
        <v>33.125</v>
      </c>
      <c r="AB306" s="210">
        <f ca="1">IF(ISNA(VLOOKUP($X306,'DATOS | DATA'!$X$27:$AB$22000,5,FALSE)),NA(),VLOOKUP($X306,'DATOS | DATA'!$X$27:$AB$22000,5,FALSE))</f>
        <v>34.0625</v>
      </c>
      <c r="AD306" s="63">
        <f t="shared" ca="1" si="52"/>
        <v>45799</v>
      </c>
      <c r="AE306" s="210">
        <f ca="1">IF(ISNA(VLOOKUP($AD306,'DATOS | DATA'!$AD$27:$AF$22000,2,FALSE)),NA(),VLOOKUP($AD306,'DATOS | DATA'!$AD$27:$AF$22000,2,FALSE))</f>
        <v>36.58</v>
      </c>
      <c r="AF306" s="210">
        <f ca="1">IF(ISNA(VLOOKUP($AD306,'DATOS | DATA'!$AD$27:$AF$22000,3,FALSE)),NA(),VLOOKUP($AD306,'DATOS | DATA'!$AD$27:$AF$22000,3,FALSE))</f>
        <v>70.58</v>
      </c>
      <c r="AH306" s="63">
        <f t="shared" ca="1" si="53"/>
        <v>45799</v>
      </c>
      <c r="AI306" s="210">
        <f ca="1">IF(ISNA(VLOOKUP($AH306,'DATOS | DATA'!$AH$27:$AK$22000,2,FALSE)),NA(),VLOOKUP($AH306,'DATOS | DATA'!$AH$27:$AK$22000,2,FALSE))</f>
        <v>78.023735888502642</v>
      </c>
      <c r="AJ306" s="210">
        <f ca="1">IF(ISNA(VLOOKUP($AH306,'DATOS | DATA'!$AH$27:$AK$22000,3,FALSE)),NA(),VLOOKUP($AH306,'DATOS | DATA'!$AH$27:$AK$22000,3,FALSE))</f>
        <v>73.682713856464076</v>
      </c>
      <c r="AK306" s="210">
        <f ca="1">IF(ISNA(VLOOKUP($AH306,'DATOS | DATA'!$AH$27:$AK$22000,4,FALSE)),NA(),VLOOKUP($AH306,'DATOS | DATA'!$AH$27:$AK$22000,4,FALSE))</f>
        <v>69.023000118574458</v>
      </c>
      <c r="AM306" s="63">
        <f t="shared" ca="1" si="54"/>
        <v>45799</v>
      </c>
      <c r="AN306" s="217">
        <f ca="1">IF(ISNA(VLOOKUP($AM306,'DATOS | DATA'!$AM$27:$AP$22000,2,FALSE)),NA(),VLOOKUP($AM306,'DATOS | DATA'!$AM$27:$AP$22000,2,FALSE))</f>
        <v>217.24430630310997</v>
      </c>
      <c r="AO306" s="217">
        <f ca="1">IF(ISNA(VLOOKUP($AM306,'DATOS | DATA'!$AM$27:$AP$22000,3,FALSE)),NA(),VLOOKUP($AM306,'DATOS | DATA'!$AM$27:$AP$22000,3,FALSE))</f>
        <v>233.49512217900553</v>
      </c>
      <c r="AP306" s="217">
        <f ca="1">IF(ISNA(VLOOKUP($AM306,'DATOS | DATA'!$AM$27:$AP$22000,4,FALSE)),NA(),VLOOKUP($AM306,'DATOS | DATA'!$AM$27:$AP$22000,4,FALSE))</f>
        <v>171.32881281910409</v>
      </c>
      <c r="AR306" s="63">
        <f t="shared" ca="1" si="55"/>
        <v>45799</v>
      </c>
      <c r="AS306" s="217">
        <f ca="1">IF(ISNA(VLOOKUP($AR306,'DATOS | DATA'!$AR$27:$AT$22000,2,FALSE)),NA(),VLOOKUP($AR306,'DATOS | DATA'!$AR$27:$AT$22000,2,FALSE))</f>
        <v>146.30235109979779</v>
      </c>
      <c r="AT306" s="217">
        <f ca="1">IF(ISNA(VLOOKUP($AR306,'DATOS | DATA'!$AR$27:$AT$22000,3,FALSE)),NA(),VLOOKUP($AR306,'DATOS | DATA'!$AR$27:$AT$22000,3,FALSE))</f>
        <v>75.609877985961077</v>
      </c>
      <c r="AV306" s="63">
        <f t="shared" ca="1" si="57"/>
        <v>45799</v>
      </c>
      <c r="AW306" s="211">
        <f ca="1">IF(ISNA(VLOOKUP(AV306,'DATOS | DATA'!$AV$27:$AW$21786,2,FALSE)),NA(),VLOOKUP(AV306,'DATOS | DATA'!$AV$27:$AW$21786,2,FALSE))</f>
        <v>46114.395924999997</v>
      </c>
      <c r="AY306" s="71">
        <f t="shared" ca="1" si="58"/>
        <v>45799</v>
      </c>
      <c r="AZ306" s="220">
        <f ca="1">IF(ISNA(VLOOKUP($AY306,'DATOS | DATA'!$AY$27:$BE$22000,2,FALSE)),NA(),VLOOKUP($AY306,'DATOS | DATA'!$AY$27:$BE$22000,2,FALSE))</f>
        <v>0</v>
      </c>
      <c r="BA306" s="220">
        <f ca="1">IF(ISNA(VLOOKUP($AY306,'DATOS | DATA'!$AY$27:$BE$22000,3,FALSE)),NA(),VLOOKUP($AY306,'DATOS | DATA'!$AY$27:$BE$22000,3,FALSE))</f>
        <v>2568.4419850665317</v>
      </c>
      <c r="BB306" s="220">
        <f ca="1">IF(ISNA(VLOOKUP($AY306,'DATOS | DATA'!$AY$27:$BE$22000,4,FALSE)),NA(),VLOOKUP($AY306,'DATOS | DATA'!$AY$27:$BE$22000,4,FALSE))</f>
        <v>-63.833496312849995</v>
      </c>
      <c r="BC306" s="220">
        <f ca="1">IF(ISNA(VLOOKUP($AY306,'DATOS | DATA'!$AY$27:$BE$22000,5,FALSE)),NA(),VLOOKUP($AY306,'DATOS | DATA'!$AY$27:$BE$22000,5,FALSE))</f>
        <v>-356.63266526758002</v>
      </c>
      <c r="BD306" s="220">
        <f ca="1">IF(ISNA(VLOOKUP($AY306,'DATOS | DATA'!$AY$27:$BE$22000,6,FALSE)),NA(),VLOOKUP($AY306,'DATOS | DATA'!$AY$27:$BE$22000,6,FALSE))</f>
        <v>202.91676566408853</v>
      </c>
      <c r="BE306" s="220">
        <f ca="1">IF(ISNA(VLOOKUP($AY306,'DATOS | DATA'!$AY$27:$BE$22000,7,FALSE)),NA(),VLOOKUP($AY306,'DATOS | DATA'!$AY$27:$BE$22000,7,FALSE))</f>
        <v>2350.8925891501904</v>
      </c>
    </row>
    <row r="307" spans="4:57">
      <c r="D307" s="63">
        <f t="shared" ca="1" si="48"/>
        <v>45800</v>
      </c>
      <c r="E307" s="211">
        <f ca="1">IF(ISNA(VLOOKUP($D307,'DATOS | DATA'!$D$27:$G$22000,2,FALSE)),NA(),VLOOKUP($D307,'DATOS | DATA'!$D$27:$G$22000,2,FALSE))</f>
        <v>11898.424999999999</v>
      </c>
      <c r="F307" s="211">
        <f ca="1">IF(ISNA(VLOOKUP($D307,'DATOS | DATA'!$D$27:$G$22000,3,FALSE)),NA(),VLOOKUP($D307,'DATOS | DATA'!$D$27:$G$22000,3,FALSE))</f>
        <v>21391.563999999998</v>
      </c>
      <c r="G307" s="211">
        <f ca="1">IF(ISNA(VLOOKUP($D307,'DATOS | DATA'!$D$27:$G$22000,4,FALSE)),NA(),VLOOKUP($D307,'DATOS | DATA'!$D$27:$G$22000,4,FALSE))</f>
        <v>33289.989000000001</v>
      </c>
      <c r="I307" s="63">
        <f t="shared" ca="1" si="56"/>
        <v>45800</v>
      </c>
      <c r="J307" s="68">
        <f ca="1">IF(ISNA(VLOOKUP($I307,'DATOS | DATA'!$I$232:$K$21999,2,FALSE)),NA(),IF(VLOOKUP($I307,'DATOS | DATA'!$I$232:$K$21999,2,FALSE)="s/o",NA(),VLOOKUP($I307,'DATOS | DATA'!$I$232:$K$21999,2,FALSE)))</f>
        <v>35.64</v>
      </c>
      <c r="K307" s="68">
        <f ca="1">IF(ISNA(VLOOKUP($I307,'DATOS | DATA'!$I$232:$K$21999,3,FALSE)),NA(),IF(VLOOKUP($I307,'DATOS | DATA'!$I$232:$K$21999,3,FALSE)="s/o",NA(),VLOOKUP($I307,'DATOS | DATA'!$I$232:$K$21999,3,FALSE)))</f>
        <v>32.979999999999997</v>
      </c>
      <c r="M307" s="63">
        <f t="shared" ca="1" si="59"/>
        <v>45800</v>
      </c>
      <c r="N307" s="211">
        <f ca="1">IF(ISNA(VLOOKUP($M307,'DATOS | DATA'!$M$27:$O$22000,2,FALSE)),NA(),VLOOKUP($M307,'DATOS | DATA'!$M$27:$O$22000,2,FALSE))</f>
        <v>38428</v>
      </c>
      <c r="O307" s="217">
        <f ca="1">IF(ISNA(VLOOKUP($M307,'DATOS | DATA'!$M$27:$O$22000,3,FALSE)),NA(),VLOOKUP($M307,'DATOS | DATA'!$M$27:$O$22000,3,FALSE))</f>
        <v>1137</v>
      </c>
      <c r="Q307" s="63">
        <f t="shared" ca="1" si="49"/>
        <v>45800</v>
      </c>
      <c r="R307" s="210">
        <f ca="1">IF(ISNA(VLOOKUP($Q307,'DATOS | DATA'!$Q$27:$S$22000,2,FALSE)),NA(),VLOOKUP($Q307,'DATOS | DATA'!$Q$27:$S$22000,2,FALSE))</f>
        <v>134.86343047383471</v>
      </c>
      <c r="S307" s="210">
        <f ca="1">IF(ISNA(VLOOKUP($Q307,'DATOS | DATA'!$Q$27:$S$22000,3,FALSE)),NA(),VLOOKUP($Q307,'DATOS | DATA'!$Q$27:$S$22000,3,FALSE))</f>
        <v>83.659582822442303</v>
      </c>
      <c r="T307" s="57"/>
      <c r="U307" s="63">
        <f t="shared" ca="1" si="50"/>
        <v>45800</v>
      </c>
      <c r="V307" s="217">
        <f ca="1">IF(ISNA(VLOOKUP(U307,'DATOS | DATA'!$U$210:$V$22000,2,FALSE)),NA(),VLOOKUP(U307,'DATOS | DATA'!$U$210:$V$22000,2,FALSE))</f>
        <v>46.502865888588779</v>
      </c>
      <c r="X307" s="63">
        <f t="shared" ca="1" si="51"/>
        <v>45800</v>
      </c>
      <c r="Y307" s="210">
        <f ca="1">IF(ISNA(VLOOKUP($X307,'DATOS | DATA'!$X$27:$AA$22000,2,FALSE)),NA(),VLOOKUP($X307,'DATOS | DATA'!$X$27:$AA$22000,2,FALSE))</f>
        <v>33.5</v>
      </c>
      <c r="Z307" s="210">
        <f ca="1">IF(ISNA(VLOOKUP($X307,'DATOS | DATA'!$X$27:$AA$22000,3,FALSE)),NA(),VLOOKUP($X307,'DATOS | DATA'!$X$27:$AA$22000,3,FALSE))</f>
        <v>32.65</v>
      </c>
      <c r="AA307" s="210">
        <f ca="1">IF(ISNA(VLOOKUP($X307,'DATOS | DATA'!$X$27:$AA$22000,4,FALSE)),NA(),VLOOKUP($X307,'DATOS | DATA'!$X$27:$AA$22000,4,FALSE))</f>
        <v>33.9375</v>
      </c>
      <c r="AB307" s="210">
        <f ca="1">IF(ISNA(VLOOKUP($X307,'DATOS | DATA'!$X$27:$AB$22000,5,FALSE)),NA(),VLOOKUP($X307,'DATOS | DATA'!$X$27:$AB$22000,5,FALSE))</f>
        <v>34.5625</v>
      </c>
      <c r="AD307" s="63">
        <f t="shared" ca="1" si="52"/>
        <v>45800</v>
      </c>
      <c r="AE307" s="210">
        <f ca="1">IF(ISNA(VLOOKUP($AD307,'DATOS | DATA'!$AD$27:$AF$22000,2,FALSE)),NA(),VLOOKUP($AD307,'DATOS | DATA'!$AD$27:$AF$22000,2,FALSE))</f>
        <v>36.729999999999997</v>
      </c>
      <c r="AF307" s="210">
        <f ca="1">IF(ISNA(VLOOKUP($AD307,'DATOS | DATA'!$AD$27:$AF$22000,3,FALSE)),NA(),VLOOKUP($AD307,'DATOS | DATA'!$AD$27:$AF$22000,3,FALSE))</f>
        <v>69.86</v>
      </c>
      <c r="AH307" s="63">
        <f t="shared" ca="1" si="53"/>
        <v>45800</v>
      </c>
      <c r="AI307" s="210">
        <f ca="1">IF(ISNA(VLOOKUP($AH307,'DATOS | DATA'!$AH$27:$AK$22000,2,FALSE)),NA(),VLOOKUP($AH307,'DATOS | DATA'!$AH$27:$AK$22000,2,FALSE))</f>
        <v>78.183516864032867</v>
      </c>
      <c r="AJ307" s="210">
        <f ca="1">IF(ISNA(VLOOKUP($AH307,'DATOS | DATA'!$AH$27:$AK$22000,3,FALSE)),NA(),VLOOKUP($AH307,'DATOS | DATA'!$AH$27:$AK$22000,3,FALSE))</f>
        <v>73.342596988061757</v>
      </c>
      <c r="AK307" s="210">
        <f ca="1">IF(ISNA(VLOOKUP($AH307,'DATOS | DATA'!$AH$27:$AK$22000,4,FALSE)),NA(),VLOOKUP($AH307,'DATOS | DATA'!$AH$27:$AK$22000,4,FALSE))</f>
        <v>68.238561626414679</v>
      </c>
      <c r="AM307" s="63">
        <f t="shared" ca="1" si="54"/>
        <v>45800</v>
      </c>
      <c r="AN307" s="217">
        <f ca="1">IF(ISNA(VLOOKUP($AM307,'DATOS | DATA'!$AM$27:$AP$22000,2,FALSE)),NA(),VLOOKUP($AM307,'DATOS | DATA'!$AM$27:$AP$22000,2,FALSE))</f>
        <v>216.56569823726213</v>
      </c>
      <c r="AO307" s="217">
        <f ca="1">IF(ISNA(VLOOKUP($AM307,'DATOS | DATA'!$AM$27:$AP$22000,3,FALSE)),NA(),VLOOKUP($AM307,'DATOS | DATA'!$AM$27:$AP$22000,3,FALSE))</f>
        <v>232.85994961414187</v>
      </c>
      <c r="AP307" s="217">
        <f ca="1">IF(ISNA(VLOOKUP($AM307,'DATOS | DATA'!$AM$27:$AP$22000,4,FALSE)),NA(),VLOOKUP($AM307,'DATOS | DATA'!$AM$27:$AP$22000,4,FALSE))</f>
        <v>170.36298597273864</v>
      </c>
      <c r="AR307" s="63">
        <f t="shared" ca="1" si="55"/>
        <v>45800</v>
      </c>
      <c r="AS307" s="217">
        <f ca="1">IF(ISNA(VLOOKUP($AR307,'DATOS | DATA'!$AR$27:$AT$22000,2,FALSE)),NA(),VLOOKUP($AR307,'DATOS | DATA'!$AR$27:$AT$22000,2,FALSE))</f>
        <v>145.91134261955881</v>
      </c>
      <c r="AT307" s="217">
        <f ca="1">IF(ISNA(VLOOKUP($AR307,'DATOS | DATA'!$AR$27:$AT$22000,3,FALSE)),NA(),VLOOKUP($AR307,'DATOS | DATA'!$AR$27:$AT$22000,3,FALSE))</f>
        <v>75.629346447919474</v>
      </c>
      <c r="AV307" s="63">
        <f t="shared" ca="1" si="57"/>
        <v>45800</v>
      </c>
      <c r="AW307" s="211">
        <f ca="1">IF(ISNA(VLOOKUP(AV307,'DATOS | DATA'!$AV$27:$AW$21786,2,FALSE)),NA(),VLOOKUP(AV307,'DATOS | DATA'!$AV$27:$AW$21786,2,FALSE))</f>
        <v>45975.695944999999</v>
      </c>
      <c r="AY307" s="71">
        <f t="shared" ca="1" si="58"/>
        <v>45800</v>
      </c>
      <c r="AZ307" s="220">
        <f ca="1">IF(ISNA(VLOOKUP($AY307,'DATOS | DATA'!$AY$27:$BE$22000,2,FALSE)),NA(),VLOOKUP($AY307,'DATOS | DATA'!$AY$27:$BE$22000,2,FALSE))</f>
        <v>0</v>
      </c>
      <c r="BA307" s="220">
        <f ca="1">IF(ISNA(VLOOKUP($AY307,'DATOS | DATA'!$AY$27:$BE$22000,3,FALSE)),NA(),VLOOKUP($AY307,'DATOS | DATA'!$AY$27:$BE$22000,3,FALSE))</f>
        <v>4423.1550345642527</v>
      </c>
      <c r="BB307" s="220">
        <f ca="1">IF(ISNA(VLOOKUP($AY307,'DATOS | DATA'!$AY$27:$BE$22000,4,FALSE)),NA(),VLOOKUP($AY307,'DATOS | DATA'!$AY$27:$BE$22000,4,FALSE))</f>
        <v>-49.531290445099998</v>
      </c>
      <c r="BC307" s="220">
        <f ca="1">IF(ISNA(VLOOKUP($AY307,'DATOS | DATA'!$AY$27:$BE$22000,5,FALSE)),NA(),VLOOKUP($AY307,'DATOS | DATA'!$AY$27:$BE$22000,5,FALSE))</f>
        <v>-2045.8235035980895</v>
      </c>
      <c r="BD307" s="220">
        <f ca="1">IF(ISNA(VLOOKUP($AY307,'DATOS | DATA'!$AY$27:$BE$22000,6,FALSE)),NA(),VLOOKUP($AY307,'DATOS | DATA'!$AY$27:$BE$22000,6,FALSE))</f>
        <v>162.42431104905526</v>
      </c>
      <c r="BE307" s="220">
        <f ca="1">IF(ISNA(VLOOKUP($AY307,'DATOS | DATA'!$AY$27:$BE$22000,7,FALSE)),NA(),VLOOKUP($AY307,'DATOS | DATA'!$AY$27:$BE$22000,7,FALSE))</f>
        <v>2490.2245515701175</v>
      </c>
    </row>
    <row r="308" spans="4:57">
      <c r="D308" s="63">
        <f t="shared" ca="1" si="48"/>
        <v>45801</v>
      </c>
      <c r="E308" s="211">
        <f ca="1">IF(ISNA(VLOOKUP($D308,'DATOS | DATA'!$D$27:$G$22000,2,FALSE)),NA(),VLOOKUP($D308,'DATOS | DATA'!$D$27:$G$22000,2,FALSE))</f>
        <v>11898.424999999999</v>
      </c>
      <c r="F308" s="211">
        <f ca="1">IF(ISNA(VLOOKUP($D308,'DATOS | DATA'!$D$27:$G$22000,3,FALSE)),NA(),VLOOKUP($D308,'DATOS | DATA'!$D$27:$G$22000,3,FALSE))</f>
        <v>21391.563999999998</v>
      </c>
      <c r="G308" s="211">
        <f ca="1">IF(ISNA(VLOOKUP($D308,'DATOS | DATA'!$D$27:$G$22000,4,FALSE)),NA(),VLOOKUP($D308,'DATOS | DATA'!$D$27:$G$22000,4,FALSE))</f>
        <v>33289.989000000001</v>
      </c>
      <c r="I308" s="63">
        <f t="shared" ca="1" si="56"/>
        <v>45801</v>
      </c>
      <c r="J308" s="68" t="e">
        <f ca="1">IF(ISNA(VLOOKUP($I308,'DATOS | DATA'!$I$232:$K$21999,2,FALSE)),NA(),IF(VLOOKUP($I308,'DATOS | DATA'!$I$232:$K$21999,2,FALSE)="s/o",NA(),VLOOKUP($I308,'DATOS | DATA'!$I$232:$K$21999,2,FALSE)))</f>
        <v>#N/A</v>
      </c>
      <c r="K308" s="68" t="e">
        <f ca="1">IF(ISNA(VLOOKUP($I308,'DATOS | DATA'!$I$232:$K$21999,3,FALSE)),NA(),IF(VLOOKUP($I308,'DATOS | DATA'!$I$232:$K$21999,3,FALSE)="s/o",NA(),VLOOKUP($I308,'DATOS | DATA'!$I$232:$K$21999,3,FALSE)))</f>
        <v>#N/A</v>
      </c>
      <c r="M308" s="63">
        <f t="shared" ca="1" si="59"/>
        <v>45801</v>
      </c>
      <c r="N308" s="211">
        <f ca="1">IF(ISNA(VLOOKUP($M308,'DATOS | DATA'!$M$27:$O$22000,2,FALSE)),NA(),VLOOKUP($M308,'DATOS | DATA'!$M$27:$O$22000,2,FALSE))</f>
        <v>38428</v>
      </c>
      <c r="O308" s="217">
        <f ca="1">IF(ISNA(VLOOKUP($M308,'DATOS | DATA'!$M$27:$O$22000,3,FALSE)),NA(),VLOOKUP($M308,'DATOS | DATA'!$M$27:$O$22000,3,FALSE))</f>
        <v>1137</v>
      </c>
      <c r="Q308" s="63">
        <f t="shared" ca="1" si="49"/>
        <v>45801</v>
      </c>
      <c r="R308" s="210">
        <f ca="1">IF(ISNA(VLOOKUP($Q308,'DATOS | DATA'!$Q$27:$S$22000,2,FALSE)),NA(),VLOOKUP($Q308,'DATOS | DATA'!$Q$27:$S$22000,2,FALSE))</f>
        <v>134.53543036514165</v>
      </c>
      <c r="S308" s="210">
        <f ca="1">IF(ISNA(VLOOKUP($Q308,'DATOS | DATA'!$Q$27:$S$22000,3,FALSE)),NA(),VLOOKUP($Q308,'DATOS | DATA'!$Q$27:$S$22000,3,FALSE))</f>
        <v>82.830525838661345</v>
      </c>
      <c r="T308" s="57"/>
      <c r="U308" s="63">
        <f t="shared" ca="1" si="50"/>
        <v>45801</v>
      </c>
      <c r="V308" s="217">
        <f ca="1">IF(ISNA(VLOOKUP(U308,'DATOS | DATA'!$U$210:$V$22000,2,FALSE)),NA(),VLOOKUP(U308,'DATOS | DATA'!$U$210:$V$22000,2,FALSE))</f>
        <v>46.502865888588779</v>
      </c>
      <c r="X308" s="63">
        <f t="shared" ca="1" si="51"/>
        <v>45801</v>
      </c>
      <c r="Y308" s="210" t="e">
        <f ca="1">IF(ISNA(VLOOKUP($X308,'DATOS | DATA'!$X$27:$AA$22000,2,FALSE)),NA(),VLOOKUP($X308,'DATOS | DATA'!$X$27:$AA$22000,2,FALSE))</f>
        <v>#N/A</v>
      </c>
      <c r="Z308" s="210" t="e">
        <f ca="1">IF(ISNA(VLOOKUP($X308,'DATOS | DATA'!$X$27:$AA$22000,3,FALSE)),NA(),VLOOKUP($X308,'DATOS | DATA'!$X$27:$AA$22000,3,FALSE))</f>
        <v>#N/A</v>
      </c>
      <c r="AA308" s="210" t="e">
        <f ca="1">IF(ISNA(VLOOKUP($X308,'DATOS | DATA'!$X$27:$AA$22000,4,FALSE)),NA(),VLOOKUP($X308,'DATOS | DATA'!$X$27:$AA$22000,4,FALSE))</f>
        <v>#N/A</v>
      </c>
      <c r="AB308" s="210" t="e">
        <f ca="1">IF(ISNA(VLOOKUP($X308,'DATOS | DATA'!$X$27:$AB$22000,5,FALSE)),NA(),VLOOKUP($X308,'DATOS | DATA'!$X$27:$AB$22000,5,FALSE))</f>
        <v>#N/A</v>
      </c>
      <c r="AD308" s="63">
        <f t="shared" ca="1" si="52"/>
        <v>45801</v>
      </c>
      <c r="AE308" s="210" t="e">
        <f ca="1">IF(ISNA(VLOOKUP($AD308,'DATOS | DATA'!$AD$27:$AF$22000,2,FALSE)),NA(),VLOOKUP($AD308,'DATOS | DATA'!$AD$27:$AF$22000,2,FALSE))</f>
        <v>#N/A</v>
      </c>
      <c r="AF308" s="210" t="e">
        <f ca="1">IF(ISNA(VLOOKUP($AD308,'DATOS | DATA'!$AD$27:$AF$22000,3,FALSE)),NA(),VLOOKUP($AD308,'DATOS | DATA'!$AD$27:$AF$22000,3,FALSE))</f>
        <v>#N/A</v>
      </c>
      <c r="AH308" s="63">
        <f t="shared" ca="1" si="53"/>
        <v>45801</v>
      </c>
      <c r="AI308" s="210">
        <f ca="1">IF(ISNA(VLOOKUP($AH308,'DATOS | DATA'!$AH$27:$AK$22000,2,FALSE)),NA(),VLOOKUP($AH308,'DATOS | DATA'!$AH$27:$AK$22000,2,FALSE))</f>
        <v>78.375456366569168</v>
      </c>
      <c r="AJ308" s="210">
        <f ca="1">IF(ISNA(VLOOKUP($AH308,'DATOS | DATA'!$AH$27:$AK$22000,3,FALSE)),NA(),VLOOKUP($AH308,'DATOS | DATA'!$AH$27:$AK$22000,3,FALSE))</f>
        <v>73.004120234562848</v>
      </c>
      <c r="AK308" s="210">
        <f ca="1">IF(ISNA(VLOOKUP($AH308,'DATOS | DATA'!$AH$27:$AK$22000,4,FALSE)),NA(),VLOOKUP($AH308,'DATOS | DATA'!$AH$27:$AK$22000,4,FALSE))</f>
        <v>67.44649990207094</v>
      </c>
      <c r="AM308" s="63">
        <f t="shared" ca="1" si="54"/>
        <v>45801</v>
      </c>
      <c r="AN308" s="217">
        <f ca="1">IF(ISNA(VLOOKUP($AM308,'DATOS | DATA'!$AM$27:$AP$22000,2,FALSE)),NA(),VLOOKUP($AM308,'DATOS | DATA'!$AM$27:$AP$22000,2,FALSE))</f>
        <v>215.81561337838545</v>
      </c>
      <c r="AO308" s="217">
        <f ca="1">IF(ISNA(VLOOKUP($AM308,'DATOS | DATA'!$AM$27:$AP$22000,3,FALSE)),NA(),VLOOKUP($AM308,'DATOS | DATA'!$AM$27:$AP$22000,3,FALSE))</f>
        <v>232.12166148822413</v>
      </c>
      <c r="AP308" s="217">
        <f ca="1">IF(ISNA(VLOOKUP($AM308,'DATOS | DATA'!$AM$27:$AP$22000,4,FALSE)),NA(),VLOOKUP($AM308,'DATOS | DATA'!$AM$27:$AP$22000,4,FALSE))</f>
        <v>169.41234004035115</v>
      </c>
      <c r="AR308" s="63">
        <f t="shared" ca="1" si="55"/>
        <v>45801</v>
      </c>
      <c r="AS308" s="217">
        <f ca="1">IF(ISNA(VLOOKUP($AR308,'DATOS | DATA'!$AR$27:$AT$22000,2,FALSE)),NA(),VLOOKUP($AR308,'DATOS | DATA'!$AR$27:$AT$22000,2,FALSE))</f>
        <v>145.5685849755192</v>
      </c>
      <c r="AT308" s="217">
        <f ca="1">IF(ISNA(VLOOKUP($AR308,'DATOS | DATA'!$AR$27:$AT$22000,3,FALSE)),NA(),VLOOKUP($AR308,'DATOS | DATA'!$AR$27:$AT$22000,3,FALSE))</f>
        <v>75.632914430545</v>
      </c>
      <c r="AV308" s="63">
        <f t="shared" ca="1" si="57"/>
        <v>45801</v>
      </c>
      <c r="AW308" s="211">
        <f ca="1">IF(ISNA(VLOOKUP(AV308,'DATOS | DATA'!$AV$27:$AW$21786,2,FALSE)),NA(),VLOOKUP(AV308,'DATOS | DATA'!$AV$27:$AW$21786,2,FALSE))</f>
        <v>45975.695944999999</v>
      </c>
      <c r="AY308" s="71">
        <f t="shared" ca="1" si="58"/>
        <v>45801</v>
      </c>
      <c r="AZ308" s="220" t="e">
        <f ca="1">IF(ISNA(VLOOKUP($AY308,'DATOS | DATA'!$AY$27:$BE$22000,2,FALSE)),NA(),VLOOKUP($AY308,'DATOS | DATA'!$AY$27:$BE$22000,2,FALSE))</f>
        <v>#N/A</v>
      </c>
      <c r="BA308" s="220" t="e">
        <f ca="1">IF(ISNA(VLOOKUP($AY308,'DATOS | DATA'!$AY$27:$BE$22000,3,FALSE)),NA(),VLOOKUP($AY308,'DATOS | DATA'!$AY$27:$BE$22000,3,FALSE))</f>
        <v>#N/A</v>
      </c>
      <c r="BB308" s="220" t="e">
        <f ca="1">IF(ISNA(VLOOKUP($AY308,'DATOS | DATA'!$AY$27:$BE$22000,4,FALSE)),NA(),VLOOKUP($AY308,'DATOS | DATA'!$AY$27:$BE$22000,4,FALSE))</f>
        <v>#N/A</v>
      </c>
      <c r="BC308" s="220" t="e">
        <f ca="1">IF(ISNA(VLOOKUP($AY308,'DATOS | DATA'!$AY$27:$BE$22000,5,FALSE)),NA(),VLOOKUP($AY308,'DATOS | DATA'!$AY$27:$BE$22000,5,FALSE))</f>
        <v>#N/A</v>
      </c>
      <c r="BD308" s="220" t="e">
        <f ca="1">IF(ISNA(VLOOKUP($AY308,'DATOS | DATA'!$AY$27:$BE$22000,6,FALSE)),NA(),VLOOKUP($AY308,'DATOS | DATA'!$AY$27:$BE$22000,6,FALSE))</f>
        <v>#N/A</v>
      </c>
      <c r="BE308" s="220" t="e">
        <f ca="1">IF(ISNA(VLOOKUP($AY308,'DATOS | DATA'!$AY$27:$BE$22000,7,FALSE)),NA(),VLOOKUP($AY308,'DATOS | DATA'!$AY$27:$BE$22000,7,FALSE))</f>
        <v>#N/A</v>
      </c>
    </row>
    <row r="309" spans="4:57">
      <c r="D309" s="63">
        <f t="shared" ca="1" si="48"/>
        <v>45802</v>
      </c>
      <c r="E309" s="211">
        <f ca="1">IF(ISNA(VLOOKUP($D309,'DATOS | DATA'!$D$27:$G$22000,2,FALSE)),NA(),VLOOKUP($D309,'DATOS | DATA'!$D$27:$G$22000,2,FALSE))</f>
        <v>11898.424999999999</v>
      </c>
      <c r="F309" s="211">
        <f ca="1">IF(ISNA(VLOOKUP($D309,'DATOS | DATA'!$D$27:$G$22000,3,FALSE)),NA(),VLOOKUP($D309,'DATOS | DATA'!$D$27:$G$22000,3,FALSE))</f>
        <v>21391.563999999998</v>
      </c>
      <c r="G309" s="211">
        <f ca="1">IF(ISNA(VLOOKUP($D309,'DATOS | DATA'!$D$27:$G$22000,4,FALSE)),NA(),VLOOKUP($D309,'DATOS | DATA'!$D$27:$G$22000,4,FALSE))</f>
        <v>33289.989000000001</v>
      </c>
      <c r="I309" s="63">
        <f t="shared" ca="1" si="56"/>
        <v>45802</v>
      </c>
      <c r="J309" s="68" t="e">
        <f ca="1">IF(ISNA(VLOOKUP($I309,'DATOS | DATA'!$I$232:$K$21999,2,FALSE)),NA(),IF(VLOOKUP($I309,'DATOS | DATA'!$I$232:$K$21999,2,FALSE)="s/o",NA(),VLOOKUP($I309,'DATOS | DATA'!$I$232:$K$21999,2,FALSE)))</f>
        <v>#N/A</v>
      </c>
      <c r="K309" s="68" t="e">
        <f ca="1">IF(ISNA(VLOOKUP($I309,'DATOS | DATA'!$I$232:$K$21999,3,FALSE)),NA(),IF(VLOOKUP($I309,'DATOS | DATA'!$I$232:$K$21999,3,FALSE)="s/o",NA(),VLOOKUP($I309,'DATOS | DATA'!$I$232:$K$21999,3,FALSE)))</f>
        <v>#N/A</v>
      </c>
      <c r="M309" s="63">
        <f t="shared" ca="1" si="59"/>
        <v>45802</v>
      </c>
      <c r="N309" s="211">
        <f ca="1">IF(ISNA(VLOOKUP($M309,'DATOS | DATA'!$M$27:$O$22000,2,FALSE)),NA(),VLOOKUP($M309,'DATOS | DATA'!$M$27:$O$22000,2,FALSE))</f>
        <v>38428</v>
      </c>
      <c r="O309" s="217">
        <f ca="1">IF(ISNA(VLOOKUP($M309,'DATOS | DATA'!$M$27:$O$22000,3,FALSE)),NA(),VLOOKUP($M309,'DATOS | DATA'!$M$27:$O$22000,3,FALSE))</f>
        <v>1137</v>
      </c>
      <c r="Q309" s="63">
        <f t="shared" ca="1" si="49"/>
        <v>45802</v>
      </c>
      <c r="R309" s="210">
        <f ca="1">IF(ISNA(VLOOKUP($Q309,'DATOS | DATA'!$Q$27:$S$22000,2,FALSE)),NA(),VLOOKUP($Q309,'DATOS | DATA'!$Q$27:$S$22000,2,FALSE))</f>
        <v>134.18270074277117</v>
      </c>
      <c r="S309" s="210">
        <f ca="1">IF(ISNA(VLOOKUP($Q309,'DATOS | DATA'!$Q$27:$S$22000,3,FALSE)),NA(),VLOOKUP($Q309,'DATOS | DATA'!$Q$27:$S$22000,3,FALSE))</f>
        <v>82.115778490861629</v>
      </c>
      <c r="T309" s="57"/>
      <c r="U309" s="63">
        <f t="shared" ca="1" si="50"/>
        <v>45802</v>
      </c>
      <c r="V309" s="217">
        <f ca="1">IF(ISNA(VLOOKUP(U309,'DATOS | DATA'!$U$210:$V$22000,2,FALSE)),NA(),VLOOKUP(U309,'DATOS | DATA'!$U$210:$V$22000,2,FALSE))</f>
        <v>46.502865888588779</v>
      </c>
      <c r="X309" s="63">
        <f t="shared" ca="1" si="51"/>
        <v>45802</v>
      </c>
      <c r="Y309" s="210" t="e">
        <f ca="1">IF(ISNA(VLOOKUP($X309,'DATOS | DATA'!$X$27:$AA$22000,2,FALSE)),NA(),VLOOKUP($X309,'DATOS | DATA'!$X$27:$AA$22000,2,FALSE))</f>
        <v>#N/A</v>
      </c>
      <c r="Z309" s="210" t="e">
        <f ca="1">IF(ISNA(VLOOKUP($X309,'DATOS | DATA'!$X$27:$AA$22000,3,FALSE)),NA(),VLOOKUP($X309,'DATOS | DATA'!$X$27:$AA$22000,3,FALSE))</f>
        <v>#N/A</v>
      </c>
      <c r="AA309" s="210" t="e">
        <f ca="1">IF(ISNA(VLOOKUP($X309,'DATOS | DATA'!$X$27:$AA$22000,4,FALSE)),NA(),VLOOKUP($X309,'DATOS | DATA'!$X$27:$AA$22000,4,FALSE))</f>
        <v>#N/A</v>
      </c>
      <c r="AB309" s="210" t="e">
        <f ca="1">IF(ISNA(VLOOKUP($X309,'DATOS | DATA'!$X$27:$AB$22000,5,FALSE)),NA(),VLOOKUP($X309,'DATOS | DATA'!$X$27:$AB$22000,5,FALSE))</f>
        <v>#N/A</v>
      </c>
      <c r="AD309" s="63">
        <f t="shared" ca="1" si="52"/>
        <v>45802</v>
      </c>
      <c r="AE309" s="210" t="e">
        <f ca="1">IF(ISNA(VLOOKUP($AD309,'DATOS | DATA'!$AD$27:$AF$22000,2,FALSE)),NA(),VLOOKUP($AD309,'DATOS | DATA'!$AD$27:$AF$22000,2,FALSE))</f>
        <v>#N/A</v>
      </c>
      <c r="AF309" s="210" t="e">
        <f ca="1">IF(ISNA(VLOOKUP($AD309,'DATOS | DATA'!$AD$27:$AF$22000,3,FALSE)),NA(),VLOOKUP($AD309,'DATOS | DATA'!$AD$27:$AF$22000,3,FALSE))</f>
        <v>#N/A</v>
      </c>
      <c r="AH309" s="63">
        <f t="shared" ca="1" si="53"/>
        <v>45802</v>
      </c>
      <c r="AI309" s="210">
        <f ca="1">IF(ISNA(VLOOKUP($AH309,'DATOS | DATA'!$AH$27:$AK$22000,2,FALSE)),NA(),VLOOKUP($AH309,'DATOS | DATA'!$AH$27:$AK$22000,2,FALSE))</f>
        <v>78.53213906541292</v>
      </c>
      <c r="AJ309" s="210">
        <f ca="1">IF(ISNA(VLOOKUP($AH309,'DATOS | DATA'!$AH$27:$AK$22000,3,FALSE)),NA(),VLOOKUP($AH309,'DATOS | DATA'!$AH$27:$AK$22000,3,FALSE))</f>
        <v>72.718749679690504</v>
      </c>
      <c r="AK309" s="210">
        <f ca="1">IF(ISNA(VLOOKUP($AH309,'DATOS | DATA'!$AH$27:$AK$22000,4,FALSE)),NA(),VLOOKUP($AH309,'DATOS | DATA'!$AH$27:$AK$22000,4,FALSE))</f>
        <v>66.786084061031701</v>
      </c>
      <c r="AM309" s="63">
        <f t="shared" ca="1" si="54"/>
        <v>45802</v>
      </c>
      <c r="AN309" s="217">
        <f ca="1">IF(ISNA(VLOOKUP($AM309,'DATOS | DATA'!$AM$27:$AP$22000,2,FALSE)),NA(),VLOOKUP($AM309,'DATOS | DATA'!$AM$27:$AP$22000,2,FALSE))</f>
        <v>215.08267255624443</v>
      </c>
      <c r="AO309" s="217">
        <f ca="1">IF(ISNA(VLOOKUP($AM309,'DATOS | DATA'!$AM$27:$AP$22000,3,FALSE)),NA(),VLOOKUP($AM309,'DATOS | DATA'!$AM$27:$AP$22000,3,FALSE))</f>
        <v>231.45579645472765</v>
      </c>
      <c r="AP309" s="217">
        <f ca="1">IF(ISNA(VLOOKUP($AM309,'DATOS | DATA'!$AM$27:$AP$22000,4,FALSE)),NA(),VLOOKUP($AM309,'DATOS | DATA'!$AM$27:$AP$22000,4,FALSE))</f>
        <v>168.45276901250094</v>
      </c>
      <c r="AR309" s="63">
        <f t="shared" ca="1" si="55"/>
        <v>45802</v>
      </c>
      <c r="AS309" s="217">
        <f ca="1">IF(ISNA(VLOOKUP($AR309,'DATOS | DATA'!$AR$27:$AT$22000,2,FALSE)),NA(),VLOOKUP($AR309,'DATOS | DATA'!$AR$27:$AT$22000,2,FALSE))</f>
        <v>145.13673713118948</v>
      </c>
      <c r="AT309" s="217">
        <f ca="1">IF(ISNA(VLOOKUP($AR309,'DATOS | DATA'!$AR$27:$AT$22000,3,FALSE)),NA(),VLOOKUP($AR309,'DATOS | DATA'!$AR$27:$AT$22000,3,FALSE))</f>
        <v>75.599507270068983</v>
      </c>
      <c r="AV309" s="63">
        <f t="shared" ca="1" si="57"/>
        <v>45802</v>
      </c>
      <c r="AW309" s="211">
        <f ca="1">IF(ISNA(VLOOKUP(AV309,'DATOS | DATA'!$AV$27:$AW$21786,2,FALSE)),NA(),VLOOKUP(AV309,'DATOS | DATA'!$AV$27:$AW$21786,2,FALSE))</f>
        <v>45975.695944999999</v>
      </c>
      <c r="AY309" s="71">
        <f t="shared" ca="1" si="58"/>
        <v>45802</v>
      </c>
      <c r="AZ309" s="220" t="e">
        <f ca="1">IF(ISNA(VLOOKUP($AY309,'DATOS | DATA'!$AY$27:$BE$22000,2,FALSE)),NA(),VLOOKUP($AY309,'DATOS | DATA'!$AY$27:$BE$22000,2,FALSE))</f>
        <v>#N/A</v>
      </c>
      <c r="BA309" s="220" t="e">
        <f ca="1">IF(ISNA(VLOOKUP($AY309,'DATOS | DATA'!$AY$27:$BE$22000,3,FALSE)),NA(),VLOOKUP($AY309,'DATOS | DATA'!$AY$27:$BE$22000,3,FALSE))</f>
        <v>#N/A</v>
      </c>
      <c r="BB309" s="220" t="e">
        <f ca="1">IF(ISNA(VLOOKUP($AY309,'DATOS | DATA'!$AY$27:$BE$22000,4,FALSE)),NA(),VLOOKUP($AY309,'DATOS | DATA'!$AY$27:$BE$22000,4,FALSE))</f>
        <v>#N/A</v>
      </c>
      <c r="BC309" s="220" t="e">
        <f ca="1">IF(ISNA(VLOOKUP($AY309,'DATOS | DATA'!$AY$27:$BE$22000,5,FALSE)),NA(),VLOOKUP($AY309,'DATOS | DATA'!$AY$27:$BE$22000,5,FALSE))</f>
        <v>#N/A</v>
      </c>
      <c r="BD309" s="220" t="e">
        <f ca="1">IF(ISNA(VLOOKUP($AY309,'DATOS | DATA'!$AY$27:$BE$22000,6,FALSE)),NA(),VLOOKUP($AY309,'DATOS | DATA'!$AY$27:$BE$22000,6,FALSE))</f>
        <v>#N/A</v>
      </c>
      <c r="BE309" s="220" t="e">
        <f ca="1">IF(ISNA(VLOOKUP($AY309,'DATOS | DATA'!$AY$27:$BE$22000,7,FALSE)),NA(),VLOOKUP($AY309,'DATOS | DATA'!$AY$27:$BE$22000,7,FALSE))</f>
        <v>#N/A</v>
      </c>
    </row>
    <row r="310" spans="4:57">
      <c r="D310" s="63">
        <f t="shared" ref="D310:D373" ca="1" si="60">+D311-1</f>
        <v>45803</v>
      </c>
      <c r="E310" s="211">
        <f ca="1">IF(ISNA(VLOOKUP($D310,'DATOS | DATA'!$D$27:$G$22000,2,FALSE)),NA(),VLOOKUP($D310,'DATOS | DATA'!$D$27:$G$22000,2,FALSE))</f>
        <v>11590.09</v>
      </c>
      <c r="F310" s="211">
        <f ca="1">IF(ISNA(VLOOKUP($D310,'DATOS | DATA'!$D$27:$G$22000,3,FALSE)),NA(),VLOOKUP($D310,'DATOS | DATA'!$D$27:$G$22000,3,FALSE))</f>
        <v>21429.356</v>
      </c>
      <c r="G310" s="211">
        <f ca="1">IF(ISNA(VLOOKUP($D310,'DATOS | DATA'!$D$27:$G$22000,4,FALSE)),NA(),VLOOKUP($D310,'DATOS | DATA'!$D$27:$G$22000,4,FALSE))</f>
        <v>33019.446000000004</v>
      </c>
      <c r="I310" s="63">
        <f t="shared" ca="1" si="56"/>
        <v>45803</v>
      </c>
      <c r="J310" s="68">
        <f ca="1">IF(ISNA(VLOOKUP($I310,'DATOS | DATA'!$I$232:$K$21999,2,FALSE)),NA(),IF(VLOOKUP($I310,'DATOS | DATA'!$I$232:$K$21999,2,FALSE)="s/o",NA(),VLOOKUP($I310,'DATOS | DATA'!$I$232:$K$21999,2,FALSE)))</f>
        <v>35.67</v>
      </c>
      <c r="K310" s="68">
        <f ca="1">IF(ISNA(VLOOKUP($I310,'DATOS | DATA'!$I$232:$K$21999,3,FALSE)),NA(),IF(VLOOKUP($I310,'DATOS | DATA'!$I$232:$K$21999,3,FALSE)="s/o",NA(),VLOOKUP($I310,'DATOS | DATA'!$I$232:$K$21999,3,FALSE)))</f>
        <v>33.42</v>
      </c>
      <c r="M310" s="63">
        <f t="shared" ca="1" si="59"/>
        <v>45803</v>
      </c>
      <c r="N310" s="211">
        <f ca="1">IF(ISNA(VLOOKUP($M310,'DATOS | DATA'!$M$27:$O$22000,2,FALSE)),NA(),VLOOKUP($M310,'DATOS | DATA'!$M$27:$O$22000,2,FALSE))</f>
        <v>38384</v>
      </c>
      <c r="O310" s="217">
        <f ca="1">IF(ISNA(VLOOKUP($M310,'DATOS | DATA'!$M$27:$O$22000,3,FALSE)),NA(),VLOOKUP($M310,'DATOS | DATA'!$M$27:$O$22000,3,FALSE))</f>
        <v>1139.8333</v>
      </c>
      <c r="Q310" s="63">
        <f t="shared" ref="Q310:Q373" ca="1" si="61">+M310</f>
        <v>45803</v>
      </c>
      <c r="R310" s="210">
        <f ca="1">IF(ISNA(VLOOKUP($Q310,'DATOS | DATA'!$Q$27:$S$22000,2,FALSE)),NA(),VLOOKUP($Q310,'DATOS | DATA'!$Q$27:$S$22000,2,FALSE))</f>
        <v>133.84107948123963</v>
      </c>
      <c r="S310" s="210">
        <f ca="1">IF(ISNA(VLOOKUP($Q310,'DATOS | DATA'!$Q$27:$S$22000,3,FALSE)),NA(),VLOOKUP($Q310,'DATOS | DATA'!$Q$27:$S$22000,3,FALSE))</f>
        <v>81.608450789067291</v>
      </c>
      <c r="T310" s="57"/>
      <c r="U310" s="63">
        <f t="shared" ref="U310:U373" ca="1" si="62">+Q310</f>
        <v>45803</v>
      </c>
      <c r="V310" s="217">
        <f ca="1">IF(ISNA(VLOOKUP(U310,'DATOS | DATA'!$U$210:$V$22000,2,FALSE)),NA(),VLOOKUP(U310,'DATOS | DATA'!$U$210:$V$22000,2,FALSE))</f>
        <v>46.570671716255617</v>
      </c>
      <c r="X310" s="63">
        <f t="shared" ref="X310:X373" ca="1" si="63">+U310</f>
        <v>45803</v>
      </c>
      <c r="Y310" s="210">
        <f ca="1">IF(ISNA(VLOOKUP($X310,'DATOS | DATA'!$X$27:$AA$22000,2,FALSE)),NA(),VLOOKUP($X310,'DATOS | DATA'!$X$27:$AA$22000,2,FALSE))</f>
        <v>31.875</v>
      </c>
      <c r="Z310" s="210">
        <f ca="1">IF(ISNA(VLOOKUP($X310,'DATOS | DATA'!$X$27:$AA$22000,3,FALSE)),NA(),VLOOKUP($X310,'DATOS | DATA'!$X$27:$AA$22000,3,FALSE))</f>
        <v>29.31</v>
      </c>
      <c r="AA310" s="210">
        <f ca="1">IF(ISNA(VLOOKUP($X310,'DATOS | DATA'!$X$27:$AA$22000,4,FALSE)),NA(),VLOOKUP($X310,'DATOS | DATA'!$X$27:$AA$22000,4,FALSE))</f>
        <v>32.5625</v>
      </c>
      <c r="AB310" s="210">
        <f ca="1">IF(ISNA(VLOOKUP($X310,'DATOS | DATA'!$X$27:$AB$22000,5,FALSE)),NA(),VLOOKUP($X310,'DATOS | DATA'!$X$27:$AB$22000,5,FALSE))</f>
        <v>33.6875</v>
      </c>
      <c r="AD310" s="63">
        <f t="shared" ref="AD310:AD373" ca="1" si="64">+X310</f>
        <v>45803</v>
      </c>
      <c r="AE310" s="210">
        <f ca="1">IF(ISNA(VLOOKUP($AD310,'DATOS | DATA'!$AD$27:$AF$22000,2,FALSE)),NA(),VLOOKUP($AD310,'DATOS | DATA'!$AD$27:$AF$22000,2,FALSE))</f>
        <v>36.700000000000003</v>
      </c>
      <c r="AF310" s="210">
        <f ca="1">IF(ISNA(VLOOKUP($AD310,'DATOS | DATA'!$AD$27:$AF$22000,3,FALSE)),NA(),VLOOKUP($AD310,'DATOS | DATA'!$AD$27:$AF$22000,3,FALSE))</f>
        <v>74.16</v>
      </c>
      <c r="AH310" s="63">
        <f t="shared" ref="AH310:AH373" ca="1" si="65">+AD310</f>
        <v>45803</v>
      </c>
      <c r="AI310" s="210">
        <f ca="1">IF(ISNA(VLOOKUP($AH310,'DATOS | DATA'!$AH$27:$AK$22000,2,FALSE)),NA(),VLOOKUP($AH310,'DATOS | DATA'!$AH$27:$AK$22000,2,FALSE))</f>
        <v>78.616101773278842</v>
      </c>
      <c r="AJ310" s="210">
        <f ca="1">IF(ISNA(VLOOKUP($AH310,'DATOS | DATA'!$AH$27:$AK$22000,3,FALSE)),NA(),VLOOKUP($AH310,'DATOS | DATA'!$AH$27:$AK$22000,3,FALSE))</f>
        <v>72.528892756467812</v>
      </c>
      <c r="AK310" s="210">
        <f ca="1">IF(ISNA(VLOOKUP($AH310,'DATOS | DATA'!$AH$27:$AK$22000,4,FALSE)),NA(),VLOOKUP($AH310,'DATOS | DATA'!$AH$27:$AK$22000,4,FALSE))</f>
        <v>66.373546903085995</v>
      </c>
      <c r="AM310" s="63">
        <f t="shared" ref="AM310:AM373" ca="1" si="66">+AH310</f>
        <v>45803</v>
      </c>
      <c r="AN310" s="217">
        <f ca="1">IF(ISNA(VLOOKUP($AM310,'DATOS | DATA'!$AM$27:$AP$22000,2,FALSE)),NA(),VLOOKUP($AM310,'DATOS | DATA'!$AM$27:$AP$22000,2,FALSE))</f>
        <v>214.50655443515845</v>
      </c>
      <c r="AO310" s="217">
        <f ca="1">IF(ISNA(VLOOKUP($AM310,'DATOS | DATA'!$AM$27:$AP$22000,3,FALSE)),NA(),VLOOKUP($AM310,'DATOS | DATA'!$AM$27:$AP$22000,3,FALSE))</f>
        <v>231.02315685695126</v>
      </c>
      <c r="AP310" s="217">
        <f ca="1">IF(ISNA(VLOOKUP($AM310,'DATOS | DATA'!$AM$27:$AP$22000,4,FALSE)),NA(),VLOOKUP($AM310,'DATOS | DATA'!$AM$27:$AP$22000,4,FALSE))</f>
        <v>167.58332839162082</v>
      </c>
      <c r="AR310" s="63">
        <f t="shared" ref="AR310:AR373" ca="1" si="67">+AM310</f>
        <v>45803</v>
      </c>
      <c r="AS310" s="217">
        <f ca="1">IF(ISNA(VLOOKUP($AR310,'DATOS | DATA'!$AR$27:$AT$22000,2,FALSE)),NA(),VLOOKUP($AR310,'DATOS | DATA'!$AR$27:$AT$22000,2,FALSE))</f>
        <v>144.87050099277087</v>
      </c>
      <c r="AT310" s="217">
        <f ca="1">IF(ISNA(VLOOKUP($AR310,'DATOS | DATA'!$AR$27:$AT$22000,3,FALSE)),NA(),VLOOKUP($AR310,'DATOS | DATA'!$AR$27:$AT$22000,3,FALSE))</f>
        <v>75.563672620245995</v>
      </c>
      <c r="AV310" s="63">
        <f t="shared" ca="1" si="57"/>
        <v>45803</v>
      </c>
      <c r="AW310" s="211">
        <f ca="1">IF(ISNA(VLOOKUP(AV310,'DATOS | DATA'!$AV$27:$AW$21786,2,FALSE)),NA(),VLOOKUP(AV310,'DATOS | DATA'!$AV$27:$AW$21786,2,FALSE))</f>
        <v>46251.430278</v>
      </c>
      <c r="AY310" s="71">
        <f t="shared" ca="1" si="58"/>
        <v>45803</v>
      </c>
      <c r="AZ310" s="220">
        <f ca="1">IF(ISNA(VLOOKUP($AY310,'DATOS | DATA'!$AY$27:$BE$22000,2,FALSE)),NA(),VLOOKUP($AY310,'DATOS | DATA'!$AY$27:$BE$22000,2,FALSE))</f>
        <v>0</v>
      </c>
      <c r="BA310" s="220">
        <f ca="1">IF(ISNA(VLOOKUP($AY310,'DATOS | DATA'!$AY$27:$BE$22000,3,FALSE)),NA(),VLOOKUP($AY310,'DATOS | DATA'!$AY$27:$BE$22000,3,FALSE))</f>
        <v>4423.2987789798326</v>
      </c>
      <c r="BB310" s="220">
        <f ca="1">IF(ISNA(VLOOKUP($AY310,'DATOS | DATA'!$AY$27:$BE$22000,4,FALSE)),NA(),VLOOKUP($AY310,'DATOS | DATA'!$AY$27:$BE$22000,4,FALSE))</f>
        <v>-44.015687437529998</v>
      </c>
      <c r="BC310" s="220">
        <f ca="1">IF(ISNA(VLOOKUP($AY310,'DATOS | DATA'!$AY$27:$BE$22000,5,FALSE)),NA(),VLOOKUP($AY310,'DATOS | DATA'!$AY$27:$BE$22000,5,FALSE))</f>
        <v>-2389.2536928417594</v>
      </c>
      <c r="BD310" s="220">
        <f ca="1">IF(ISNA(VLOOKUP($AY310,'DATOS | DATA'!$AY$27:$BE$22000,6,FALSE)),NA(),VLOOKUP($AY310,'DATOS | DATA'!$AY$27:$BE$22000,6,FALSE))</f>
        <v>112.22200253025122</v>
      </c>
      <c r="BE310" s="220">
        <f ca="1">IF(ISNA(VLOOKUP($AY310,'DATOS | DATA'!$AY$27:$BE$22000,7,FALSE)),NA(),VLOOKUP($AY310,'DATOS | DATA'!$AY$27:$BE$22000,7,FALSE))</f>
        <v>2102.2514012307934</v>
      </c>
    </row>
    <row r="311" spans="4:57">
      <c r="D311" s="63">
        <f t="shared" ca="1" si="60"/>
        <v>45804</v>
      </c>
      <c r="E311" s="211">
        <f ca="1">IF(ISNA(VLOOKUP($D311,'DATOS | DATA'!$D$27:$G$22000,2,FALSE)),NA(),VLOOKUP($D311,'DATOS | DATA'!$D$27:$G$22000,2,FALSE))</f>
        <v>11793.763000000001</v>
      </c>
      <c r="F311" s="211">
        <f ca="1">IF(ISNA(VLOOKUP($D311,'DATOS | DATA'!$D$27:$G$22000,3,FALSE)),NA(),VLOOKUP($D311,'DATOS | DATA'!$D$27:$G$22000,3,FALSE))</f>
        <v>21444.669000000002</v>
      </c>
      <c r="G311" s="211">
        <f ca="1">IF(ISNA(VLOOKUP($D311,'DATOS | DATA'!$D$27:$G$22000,4,FALSE)),NA(),VLOOKUP($D311,'DATOS | DATA'!$D$27:$G$22000,4,FALSE))</f>
        <v>33238.432000000001</v>
      </c>
      <c r="I311" s="63">
        <f t="shared" ref="I311:I374" ca="1" si="68">+D311</f>
        <v>45804</v>
      </c>
      <c r="J311" s="68">
        <f ca="1">IF(ISNA(VLOOKUP($I311,'DATOS | DATA'!$I$232:$K$21999,2,FALSE)),NA(),IF(VLOOKUP($I311,'DATOS | DATA'!$I$232:$K$21999,2,FALSE)="s/o",NA(),VLOOKUP($I311,'DATOS | DATA'!$I$232:$K$21999,2,FALSE)))</f>
        <v>35.57</v>
      </c>
      <c r="K311" s="68">
        <f ca="1">IF(ISNA(VLOOKUP($I311,'DATOS | DATA'!$I$232:$K$21999,3,FALSE)),NA(),IF(VLOOKUP($I311,'DATOS | DATA'!$I$232:$K$21999,3,FALSE)="s/o",NA(),VLOOKUP($I311,'DATOS | DATA'!$I$232:$K$21999,3,FALSE)))</f>
        <v>33.39</v>
      </c>
      <c r="M311" s="63">
        <f t="shared" ca="1" si="59"/>
        <v>45804</v>
      </c>
      <c r="N311" s="211">
        <f ca="1">IF(ISNA(VLOOKUP($M311,'DATOS | DATA'!$M$27:$O$22000,2,FALSE)),NA(),VLOOKUP($M311,'DATOS | DATA'!$M$27:$O$22000,2,FALSE))</f>
        <v>38381</v>
      </c>
      <c r="O311" s="217">
        <f ca="1">IF(ISNA(VLOOKUP($M311,'DATOS | DATA'!$M$27:$O$22000,3,FALSE)),NA(),VLOOKUP($M311,'DATOS | DATA'!$M$27:$O$22000,3,FALSE))</f>
        <v>1148</v>
      </c>
      <c r="Q311" s="63">
        <f t="shared" ca="1" si="61"/>
        <v>45804</v>
      </c>
      <c r="R311" s="210">
        <f ca="1">IF(ISNA(VLOOKUP($Q311,'DATOS | DATA'!$Q$27:$S$22000,2,FALSE)),NA(),VLOOKUP($Q311,'DATOS | DATA'!$Q$27:$S$22000,2,FALSE))</f>
        <v>133.40511280267901</v>
      </c>
      <c r="S311" s="210">
        <f ca="1">IF(ISNA(VLOOKUP($Q311,'DATOS | DATA'!$Q$27:$S$22000,3,FALSE)),NA(),VLOOKUP($Q311,'DATOS | DATA'!$Q$27:$S$22000,3,FALSE))</f>
        <v>81.088822769031907</v>
      </c>
      <c r="T311" s="57"/>
      <c r="U311" s="63">
        <f t="shared" ca="1" si="62"/>
        <v>45804</v>
      </c>
      <c r="V311" s="217">
        <f ca="1">IF(ISNA(VLOOKUP(U311,'DATOS | DATA'!$U$210:$V$22000,2,FALSE)),NA(),VLOOKUP(U311,'DATOS | DATA'!$U$210:$V$22000,2,FALSE))</f>
        <v>46.412493173150551</v>
      </c>
      <c r="X311" s="63">
        <f t="shared" ca="1" si="63"/>
        <v>45804</v>
      </c>
      <c r="Y311" s="210">
        <f ca="1">IF(ISNA(VLOOKUP($X311,'DATOS | DATA'!$X$27:$AA$22000,2,FALSE)),NA(),VLOOKUP($X311,'DATOS | DATA'!$X$27:$AA$22000,2,FALSE))</f>
        <v>33</v>
      </c>
      <c r="Z311" s="210">
        <f ca="1">IF(ISNA(VLOOKUP($X311,'DATOS | DATA'!$X$27:$AA$22000,3,FALSE)),NA(),VLOOKUP($X311,'DATOS | DATA'!$X$27:$AA$22000,3,FALSE))</f>
        <v>28.65</v>
      </c>
      <c r="AA311" s="210">
        <f ca="1">IF(ISNA(VLOOKUP($X311,'DATOS | DATA'!$X$27:$AA$22000,4,FALSE)),NA(),VLOOKUP($X311,'DATOS | DATA'!$X$27:$AA$22000,4,FALSE))</f>
        <v>33.4375</v>
      </c>
      <c r="AB311" s="210">
        <f ca="1">IF(ISNA(VLOOKUP($X311,'DATOS | DATA'!$X$27:$AB$22000,5,FALSE)),NA(),VLOOKUP($X311,'DATOS | DATA'!$X$27:$AB$22000,5,FALSE))</f>
        <v>34.1875</v>
      </c>
      <c r="AD311" s="63">
        <f t="shared" ca="1" si="64"/>
        <v>45804</v>
      </c>
      <c r="AE311" s="210">
        <f ca="1">IF(ISNA(VLOOKUP($AD311,'DATOS | DATA'!$AD$27:$AF$22000,2,FALSE)),NA(),VLOOKUP($AD311,'DATOS | DATA'!$AD$27:$AF$22000,2,FALSE))</f>
        <v>36.49</v>
      </c>
      <c r="AF311" s="210">
        <f ca="1">IF(ISNA(VLOOKUP($AD311,'DATOS | DATA'!$AD$27:$AF$22000,3,FALSE)),NA(),VLOOKUP($AD311,'DATOS | DATA'!$AD$27:$AF$22000,3,FALSE))</f>
        <v>69.77</v>
      </c>
      <c r="AH311" s="63">
        <f t="shared" ca="1" si="65"/>
        <v>45804</v>
      </c>
      <c r="AI311" s="210">
        <f ca="1">IF(ISNA(VLOOKUP($AH311,'DATOS | DATA'!$AH$27:$AK$22000,2,FALSE)),NA(),VLOOKUP($AH311,'DATOS | DATA'!$AH$27:$AK$22000,2,FALSE))</f>
        <v>78.8164252393791</v>
      </c>
      <c r="AJ311" s="210">
        <f ca="1">IF(ISNA(VLOOKUP($AH311,'DATOS | DATA'!$AH$27:$AK$22000,3,FALSE)),NA(),VLOOKUP($AH311,'DATOS | DATA'!$AH$27:$AK$22000,3,FALSE))</f>
        <v>72.396897690474532</v>
      </c>
      <c r="AK311" s="210">
        <f ca="1">IF(ISNA(VLOOKUP($AH311,'DATOS | DATA'!$AH$27:$AK$22000,4,FALSE)),NA(),VLOOKUP($AH311,'DATOS | DATA'!$AH$27:$AK$22000,4,FALSE))</f>
        <v>65.972018391055002</v>
      </c>
      <c r="AM311" s="63">
        <f t="shared" ca="1" si="66"/>
        <v>45804</v>
      </c>
      <c r="AN311" s="217">
        <f ca="1">IF(ISNA(VLOOKUP($AM311,'DATOS | DATA'!$AM$27:$AP$22000,2,FALSE)),NA(),VLOOKUP($AM311,'DATOS | DATA'!$AM$27:$AP$22000,2,FALSE))</f>
        <v>213.84465138525766</v>
      </c>
      <c r="AO311" s="217">
        <f ca="1">IF(ISNA(VLOOKUP($AM311,'DATOS | DATA'!$AM$27:$AP$22000,3,FALSE)),NA(),VLOOKUP($AM311,'DATOS | DATA'!$AM$27:$AP$22000,3,FALSE))</f>
        <v>230.51749727622291</v>
      </c>
      <c r="AP311" s="217">
        <f ca="1">IF(ISNA(VLOOKUP($AM311,'DATOS | DATA'!$AM$27:$AP$22000,4,FALSE)),NA(),VLOOKUP($AM311,'DATOS | DATA'!$AM$27:$AP$22000,4,FALSE))</f>
        <v>166.57806407384012</v>
      </c>
      <c r="AR311" s="63">
        <f t="shared" ca="1" si="67"/>
        <v>45804</v>
      </c>
      <c r="AS311" s="217">
        <f ca="1">IF(ISNA(VLOOKUP($AR311,'DATOS | DATA'!$AR$27:$AT$22000,2,FALSE)),NA(),VLOOKUP($AR311,'DATOS | DATA'!$AR$27:$AT$22000,2,FALSE))</f>
        <v>144.69180609227504</v>
      </c>
      <c r="AT311" s="217">
        <f ca="1">IF(ISNA(VLOOKUP($AR311,'DATOS | DATA'!$AR$27:$AT$22000,3,FALSE)),NA(),VLOOKUP($AR311,'DATOS | DATA'!$AR$27:$AT$22000,3,FALSE))</f>
        <v>75.487254360955291</v>
      </c>
      <c r="AV311" s="63">
        <f t="shared" ca="1" si="57"/>
        <v>45804</v>
      </c>
      <c r="AW311" s="211">
        <f ca="1">IF(ISNA(VLOOKUP(AV311,'DATOS | DATA'!$AV$27:$AW$21786,2,FALSE)),NA(),VLOOKUP(AV311,'DATOS | DATA'!$AV$27:$AW$21786,2,FALSE))</f>
        <v>46648.602056000003</v>
      </c>
      <c r="AY311" s="71">
        <f t="shared" ca="1" si="58"/>
        <v>45804</v>
      </c>
      <c r="AZ311" s="220">
        <f ca="1">IF(ISNA(VLOOKUP($AY311,'DATOS | DATA'!$AY$27:$BE$22000,2,FALSE)),NA(),VLOOKUP($AY311,'DATOS | DATA'!$AY$27:$BE$22000,2,FALSE))</f>
        <v>0</v>
      </c>
      <c r="BA311" s="220">
        <f ca="1">IF(ISNA(VLOOKUP($AY311,'DATOS | DATA'!$AY$27:$BE$22000,3,FALSE)),NA(),VLOOKUP($AY311,'DATOS | DATA'!$AY$27:$BE$22000,3,FALSE))</f>
        <v>4422.9097216224318</v>
      </c>
      <c r="BB311" s="220">
        <f ca="1">IF(ISNA(VLOOKUP($AY311,'DATOS | DATA'!$AY$27:$BE$22000,4,FALSE)),NA(),VLOOKUP($AY311,'DATOS | DATA'!$AY$27:$BE$22000,4,FALSE))</f>
        <v>0</v>
      </c>
      <c r="BC311" s="220">
        <f ca="1">IF(ISNA(VLOOKUP($AY311,'DATOS | DATA'!$AY$27:$BE$22000,5,FALSE)),NA(),VLOOKUP($AY311,'DATOS | DATA'!$AY$27:$BE$22000,5,FALSE))</f>
        <v>-2798.02570296676</v>
      </c>
      <c r="BD311" s="220">
        <f ca="1">IF(ISNA(VLOOKUP($AY311,'DATOS | DATA'!$AY$27:$BE$22000,6,FALSE)),NA(),VLOOKUP($AY311,'DATOS | DATA'!$AY$27:$BE$22000,6,FALSE))</f>
        <v>118.77774382113809</v>
      </c>
      <c r="BE311" s="220">
        <f ca="1">IF(ISNA(VLOOKUP($AY311,'DATOS | DATA'!$AY$27:$BE$22000,7,FALSE)),NA(),VLOOKUP($AY311,'DATOS | DATA'!$AY$27:$BE$22000,7,FALSE))</f>
        <v>1743.6617624768094</v>
      </c>
    </row>
    <row r="312" spans="4:57">
      <c r="D312" s="63">
        <f t="shared" ca="1" si="60"/>
        <v>45805</v>
      </c>
      <c r="E312" s="211">
        <f ca="1">IF(ISNA(VLOOKUP($D312,'DATOS | DATA'!$D$27:$G$22000,2,FALSE)),NA(),VLOOKUP($D312,'DATOS | DATA'!$D$27:$G$22000,2,FALSE))</f>
        <v>11937.31</v>
      </c>
      <c r="F312" s="211">
        <f ca="1">IF(ISNA(VLOOKUP($D312,'DATOS | DATA'!$D$27:$G$22000,3,FALSE)),NA(),VLOOKUP($D312,'DATOS | DATA'!$D$27:$G$22000,3,FALSE))</f>
        <v>21476.638999999999</v>
      </c>
      <c r="G312" s="211">
        <f ca="1">IF(ISNA(VLOOKUP($D312,'DATOS | DATA'!$D$27:$G$22000,4,FALSE)),NA(),VLOOKUP($D312,'DATOS | DATA'!$D$27:$G$22000,4,FALSE))</f>
        <v>33413.949000000001</v>
      </c>
      <c r="I312" s="63">
        <f t="shared" ca="1" si="68"/>
        <v>45805</v>
      </c>
      <c r="J312" s="68">
        <f ca="1">IF(ISNA(VLOOKUP($I312,'DATOS | DATA'!$I$232:$K$21999,2,FALSE)),NA(),IF(VLOOKUP($I312,'DATOS | DATA'!$I$232:$K$21999,2,FALSE)="s/o",NA(),VLOOKUP($I312,'DATOS | DATA'!$I$232:$K$21999,2,FALSE)))</f>
        <v>34.79</v>
      </c>
      <c r="K312" s="68">
        <f ca="1">IF(ISNA(VLOOKUP($I312,'DATOS | DATA'!$I$232:$K$21999,3,FALSE)),NA(),IF(VLOOKUP($I312,'DATOS | DATA'!$I$232:$K$21999,3,FALSE)="s/o",NA(),VLOOKUP($I312,'DATOS | DATA'!$I$232:$K$21999,3,FALSE)))</f>
        <v>33.17</v>
      </c>
      <c r="M312" s="63">
        <f t="shared" ca="1" si="59"/>
        <v>45805</v>
      </c>
      <c r="N312" s="211">
        <f ca="1">IF(ISNA(VLOOKUP($M312,'DATOS | DATA'!$M$27:$O$22000,2,FALSE)),NA(),VLOOKUP($M312,'DATOS | DATA'!$M$27:$O$22000,2,FALSE))</f>
        <v>38444</v>
      </c>
      <c r="O312" s="217">
        <f ca="1">IF(ISNA(VLOOKUP($M312,'DATOS | DATA'!$M$27:$O$22000,3,FALSE)),NA(),VLOOKUP($M312,'DATOS | DATA'!$M$27:$O$22000,3,FALSE))</f>
        <v>1161</v>
      </c>
      <c r="Q312" s="63">
        <f t="shared" ca="1" si="61"/>
        <v>45805</v>
      </c>
      <c r="R312" s="210">
        <f ca="1">IF(ISNA(VLOOKUP($Q312,'DATOS | DATA'!$Q$27:$S$22000,2,FALSE)),NA(),VLOOKUP($Q312,'DATOS | DATA'!$Q$27:$S$22000,2,FALSE))</f>
        <v>132.96720405373071</v>
      </c>
      <c r="S312" s="210">
        <f ca="1">IF(ISNA(VLOOKUP($Q312,'DATOS | DATA'!$Q$27:$S$22000,3,FALSE)),NA(),VLOOKUP($Q312,'DATOS | DATA'!$Q$27:$S$22000,3,FALSE))</f>
        <v>80.398576939791383</v>
      </c>
      <c r="T312" s="57"/>
      <c r="U312" s="63">
        <f t="shared" ca="1" si="62"/>
        <v>45805</v>
      </c>
      <c r="V312" s="217">
        <f ca="1">IF(ISNA(VLOOKUP(U312,'DATOS | DATA'!$U$210:$V$22000,2,FALSE)),NA(),VLOOKUP(U312,'DATOS | DATA'!$U$210:$V$22000,2,FALSE))</f>
        <v>46.207508089157315</v>
      </c>
      <c r="X312" s="63">
        <f t="shared" ca="1" si="63"/>
        <v>45805</v>
      </c>
      <c r="Y312" s="210">
        <f ca="1">IF(ISNA(VLOOKUP($X312,'DATOS | DATA'!$X$27:$AA$22000,2,FALSE)),NA(),VLOOKUP($X312,'DATOS | DATA'!$X$27:$AA$22000,2,FALSE))</f>
        <v>31.9375</v>
      </c>
      <c r="Z312" s="210">
        <f ca="1">IF(ISNA(VLOOKUP($X312,'DATOS | DATA'!$X$27:$AA$22000,3,FALSE)),NA(),VLOOKUP($X312,'DATOS | DATA'!$X$27:$AA$22000,3,FALSE))</f>
        <v>28.14</v>
      </c>
      <c r="AA312" s="210">
        <f ca="1">IF(ISNA(VLOOKUP($X312,'DATOS | DATA'!$X$27:$AA$22000,4,FALSE)),NA(),VLOOKUP($X312,'DATOS | DATA'!$X$27:$AA$22000,4,FALSE))</f>
        <v>32.625</v>
      </c>
      <c r="AB312" s="210">
        <f ca="1">IF(ISNA(VLOOKUP($X312,'DATOS | DATA'!$X$27:$AB$22000,5,FALSE)),NA(),VLOOKUP($X312,'DATOS | DATA'!$X$27:$AB$22000,5,FALSE))</f>
        <v>33.875</v>
      </c>
      <c r="AD312" s="63">
        <f t="shared" ca="1" si="64"/>
        <v>45805</v>
      </c>
      <c r="AE312" s="210">
        <f ca="1">IF(ISNA(VLOOKUP($AD312,'DATOS | DATA'!$AD$27:$AF$22000,2,FALSE)),NA(),VLOOKUP($AD312,'DATOS | DATA'!$AD$27:$AF$22000,2,FALSE))</f>
        <v>36.450000000000003</v>
      </c>
      <c r="AF312" s="210">
        <f ca="1">IF(ISNA(VLOOKUP($AD312,'DATOS | DATA'!$AD$27:$AF$22000,3,FALSE)),NA(),VLOOKUP($AD312,'DATOS | DATA'!$AD$27:$AF$22000,3,FALSE))</f>
        <v>71.64</v>
      </c>
      <c r="AH312" s="63">
        <f t="shared" ca="1" si="65"/>
        <v>45805</v>
      </c>
      <c r="AI312" s="210">
        <f ca="1">IF(ISNA(VLOOKUP($AH312,'DATOS | DATA'!$AH$27:$AK$22000,2,FALSE)),NA(),VLOOKUP($AH312,'DATOS | DATA'!$AH$27:$AK$22000,2,FALSE))</f>
        <v>78.997475856612652</v>
      </c>
      <c r="AJ312" s="210">
        <f ca="1">IF(ISNA(VLOOKUP($AH312,'DATOS | DATA'!$AH$27:$AK$22000,3,FALSE)),NA(),VLOOKUP($AH312,'DATOS | DATA'!$AH$27:$AK$22000,3,FALSE))</f>
        <v>72.147503888517278</v>
      </c>
      <c r="AK312" s="210">
        <f ca="1">IF(ISNA(VLOOKUP($AH312,'DATOS | DATA'!$AH$27:$AK$22000,4,FALSE)),NA(),VLOOKUP($AH312,'DATOS | DATA'!$AH$27:$AK$22000,4,FALSE))</f>
        <v>65.349637350449981</v>
      </c>
      <c r="AM312" s="63">
        <f t="shared" ca="1" si="66"/>
        <v>45805</v>
      </c>
      <c r="AN312" s="217">
        <f ca="1">IF(ISNA(VLOOKUP($AM312,'DATOS | DATA'!$AM$27:$AP$22000,2,FALSE)),NA(),VLOOKUP($AM312,'DATOS | DATA'!$AM$27:$AP$22000,2,FALSE))</f>
        <v>212.98358202048266</v>
      </c>
      <c r="AO312" s="217">
        <f ca="1">IF(ISNA(VLOOKUP($AM312,'DATOS | DATA'!$AM$27:$AP$22000,3,FALSE)),NA(),VLOOKUP($AM312,'DATOS | DATA'!$AM$27:$AP$22000,3,FALSE))</f>
        <v>229.64406000567786</v>
      </c>
      <c r="AP312" s="217">
        <f ca="1">IF(ISNA(VLOOKUP($AM312,'DATOS | DATA'!$AM$27:$AP$22000,4,FALSE)),NA(),VLOOKUP($AM312,'DATOS | DATA'!$AM$27:$AP$22000,4,FALSE))</f>
        <v>165.6293401782749</v>
      </c>
      <c r="AR312" s="63">
        <f t="shared" ca="1" si="67"/>
        <v>45805</v>
      </c>
      <c r="AS312" s="217">
        <f ca="1">IF(ISNA(VLOOKUP($AR312,'DATOS | DATA'!$AR$27:$AT$22000,2,FALSE)),NA(),VLOOKUP($AR312,'DATOS | DATA'!$AR$27:$AT$22000,2,FALSE))</f>
        <v>144.45485139241336</v>
      </c>
      <c r="AT312" s="217">
        <f ca="1">IF(ISNA(VLOOKUP($AR312,'DATOS | DATA'!$AR$27:$AT$22000,3,FALSE)),NA(),VLOOKUP($AR312,'DATOS | DATA'!$AR$27:$AT$22000,3,FALSE))</f>
        <v>75.397162713227274</v>
      </c>
      <c r="AV312" s="63">
        <f t="shared" ca="1" si="57"/>
        <v>45805</v>
      </c>
      <c r="AW312" s="211">
        <f ca="1">IF(ISNA(VLOOKUP(AV312,'DATOS | DATA'!$AV$27:$AW$21786,2,FALSE)),NA(),VLOOKUP(AV312,'DATOS | DATA'!$AV$27:$AW$21786,2,FALSE))</f>
        <v>47637.710806999996</v>
      </c>
      <c r="AY312" s="71">
        <f t="shared" ca="1" si="58"/>
        <v>45805</v>
      </c>
      <c r="AZ312" s="220">
        <f ca="1">IF(ISNA(VLOOKUP($AY312,'DATOS | DATA'!$AY$27:$BE$22000,2,FALSE)),NA(),VLOOKUP($AY312,'DATOS | DATA'!$AY$27:$BE$22000,2,FALSE))</f>
        <v>0</v>
      </c>
      <c r="BA312" s="220">
        <f ca="1">IF(ISNA(VLOOKUP($AY312,'DATOS | DATA'!$AY$27:$BE$22000,3,FALSE)),NA(),VLOOKUP($AY312,'DATOS | DATA'!$AY$27:$BE$22000,3,FALSE))</f>
        <v>2194.2243625190808</v>
      </c>
      <c r="BB312" s="220">
        <f ca="1">IF(ISNA(VLOOKUP($AY312,'DATOS | DATA'!$AY$27:$BE$22000,4,FALSE)),NA(),VLOOKUP($AY312,'DATOS | DATA'!$AY$27:$BE$22000,4,FALSE))</f>
        <v>0</v>
      </c>
      <c r="BC312" s="220">
        <f ca="1">IF(ISNA(VLOOKUP($AY312,'DATOS | DATA'!$AY$27:$BE$22000,5,FALSE)),NA(),VLOOKUP($AY312,'DATOS | DATA'!$AY$27:$BE$22000,5,FALSE))</f>
        <v>-45.210466654479127</v>
      </c>
      <c r="BD312" s="220">
        <f ca="1">IF(ISNA(VLOOKUP($AY312,'DATOS | DATA'!$AY$27:$BE$22000,6,FALSE)),NA(),VLOOKUP($AY312,'DATOS | DATA'!$AY$27:$BE$22000,6,FALSE))</f>
        <v>141.42282724062918</v>
      </c>
      <c r="BE312" s="220">
        <f ca="1">IF(ISNA(VLOOKUP($AY312,'DATOS | DATA'!$AY$27:$BE$22000,7,FALSE)),NA(),VLOOKUP($AY312,'DATOS | DATA'!$AY$27:$BE$22000,7,FALSE))</f>
        <v>2290.4367231052292</v>
      </c>
    </row>
    <row r="313" spans="4:57">
      <c r="D313" s="63">
        <f t="shared" ca="1" si="60"/>
        <v>45806</v>
      </c>
      <c r="E313" s="211">
        <f ca="1">IF(ISNA(VLOOKUP($D313,'DATOS | DATA'!$D$27:$G$22000,2,FALSE)),NA(),VLOOKUP($D313,'DATOS | DATA'!$D$27:$G$22000,2,FALSE))</f>
        <v>11751.471</v>
      </c>
      <c r="F313" s="211">
        <f ca="1">IF(ISNA(VLOOKUP($D313,'DATOS | DATA'!$D$27:$G$22000,3,FALSE)),NA(),VLOOKUP($D313,'DATOS | DATA'!$D$27:$G$22000,3,FALSE))</f>
        <v>21534.794000000002</v>
      </c>
      <c r="G313" s="211">
        <f ca="1">IF(ISNA(VLOOKUP($D313,'DATOS | DATA'!$D$27:$G$22000,4,FALSE)),NA(),VLOOKUP($D313,'DATOS | DATA'!$D$27:$G$22000,4,FALSE))</f>
        <v>33286.264999999999</v>
      </c>
      <c r="I313" s="63">
        <f t="shared" ca="1" si="68"/>
        <v>45806</v>
      </c>
      <c r="J313" s="68">
        <f ca="1">IF(ISNA(VLOOKUP($I313,'DATOS | DATA'!$I$232:$K$21999,2,FALSE)),NA(),IF(VLOOKUP($I313,'DATOS | DATA'!$I$232:$K$21999,2,FALSE)="s/o",NA(),VLOOKUP($I313,'DATOS | DATA'!$I$232:$K$21999,2,FALSE)))</f>
        <v>34.39</v>
      </c>
      <c r="K313" s="68">
        <f ca="1">IF(ISNA(VLOOKUP($I313,'DATOS | DATA'!$I$232:$K$21999,3,FALSE)),NA(),IF(VLOOKUP($I313,'DATOS | DATA'!$I$232:$K$21999,3,FALSE)="s/o",NA(),VLOOKUP($I313,'DATOS | DATA'!$I$232:$K$21999,3,FALSE)))</f>
        <v>33.43</v>
      </c>
      <c r="M313" s="63">
        <f t="shared" ca="1" si="59"/>
        <v>45806</v>
      </c>
      <c r="N313" s="211">
        <f ca="1">IF(ISNA(VLOOKUP($M313,'DATOS | DATA'!$M$27:$O$22000,2,FALSE)),NA(),VLOOKUP($M313,'DATOS | DATA'!$M$27:$O$22000,2,FALSE))</f>
        <v>38366</v>
      </c>
      <c r="O313" s="217">
        <f ca="1">IF(ISNA(VLOOKUP($M313,'DATOS | DATA'!$M$27:$O$22000,3,FALSE)),NA(),VLOOKUP($M313,'DATOS | DATA'!$M$27:$O$22000,3,FALSE))</f>
        <v>1174.5</v>
      </c>
      <c r="Q313" s="63">
        <f t="shared" ca="1" si="61"/>
        <v>45806</v>
      </c>
      <c r="R313" s="210">
        <f ca="1">IF(ISNA(VLOOKUP($Q313,'DATOS | DATA'!$Q$27:$S$22000,2,FALSE)),NA(),VLOOKUP($Q313,'DATOS | DATA'!$Q$27:$S$22000,2,FALSE))</f>
        <v>132.5408471768533</v>
      </c>
      <c r="S313" s="210">
        <f ca="1">IF(ISNA(VLOOKUP($Q313,'DATOS | DATA'!$Q$27:$S$22000,3,FALSE)),NA(),VLOOKUP($Q313,'DATOS | DATA'!$Q$27:$S$22000,3,FALSE))</f>
        <v>79.699255416044551</v>
      </c>
      <c r="T313" s="57"/>
      <c r="U313" s="63">
        <f t="shared" ca="1" si="62"/>
        <v>45806</v>
      </c>
      <c r="V313" s="217">
        <f ca="1">IF(ISNA(VLOOKUP(U313,'DATOS | DATA'!$U$210:$V$22000,2,FALSE)),NA(),VLOOKUP(U313,'DATOS | DATA'!$U$210:$V$22000,2,FALSE))</f>
        <v>45.864040713285824</v>
      </c>
      <c r="X313" s="63">
        <f t="shared" ca="1" si="63"/>
        <v>45806</v>
      </c>
      <c r="Y313" s="210">
        <f ca="1">IF(ISNA(VLOOKUP($X313,'DATOS | DATA'!$X$27:$AA$22000,2,FALSE)),NA(),VLOOKUP($X313,'DATOS | DATA'!$X$27:$AA$22000,2,FALSE))</f>
        <v>32.3125</v>
      </c>
      <c r="Z313" s="210">
        <f ca="1">IF(ISNA(VLOOKUP($X313,'DATOS | DATA'!$X$27:$AA$22000,3,FALSE)),NA(),VLOOKUP($X313,'DATOS | DATA'!$X$27:$AA$22000,3,FALSE))</f>
        <v>29.01</v>
      </c>
      <c r="AA313" s="210">
        <f ca="1">IF(ISNA(VLOOKUP($X313,'DATOS | DATA'!$X$27:$AA$22000,4,FALSE)),NA(),VLOOKUP($X313,'DATOS | DATA'!$X$27:$AA$22000,4,FALSE))</f>
        <v>32.9375</v>
      </c>
      <c r="AB313" s="210">
        <f ca="1">IF(ISNA(VLOOKUP($X313,'DATOS | DATA'!$X$27:$AB$22000,5,FALSE)),NA(),VLOOKUP($X313,'DATOS | DATA'!$X$27:$AB$22000,5,FALSE))</f>
        <v>34.0625</v>
      </c>
      <c r="AD313" s="63">
        <f t="shared" ca="1" si="64"/>
        <v>45806</v>
      </c>
      <c r="AE313" s="210">
        <f ca="1">IF(ISNA(VLOOKUP($AD313,'DATOS | DATA'!$AD$27:$AF$22000,2,FALSE)),NA(),VLOOKUP($AD313,'DATOS | DATA'!$AD$27:$AF$22000,2,FALSE))</f>
        <v>36.630000000000003</v>
      </c>
      <c r="AF313" s="210">
        <f ca="1">IF(ISNA(VLOOKUP($AD313,'DATOS | DATA'!$AD$27:$AF$22000,3,FALSE)),NA(),VLOOKUP($AD313,'DATOS | DATA'!$AD$27:$AF$22000,3,FALSE))</f>
        <v>71.28</v>
      </c>
      <c r="AH313" s="63">
        <f t="shared" ca="1" si="65"/>
        <v>45806</v>
      </c>
      <c r="AI313" s="210">
        <f ca="1">IF(ISNA(VLOOKUP($AH313,'DATOS | DATA'!$AH$27:$AK$22000,2,FALSE)),NA(),VLOOKUP($AH313,'DATOS | DATA'!$AH$27:$AK$22000,2,FALSE))</f>
        <v>79.13476893092259</v>
      </c>
      <c r="AJ313" s="210">
        <f ca="1">IF(ISNA(VLOOKUP($AH313,'DATOS | DATA'!$AH$27:$AK$22000,3,FALSE)),NA(),VLOOKUP($AH313,'DATOS | DATA'!$AH$27:$AK$22000,3,FALSE))</f>
        <v>71.865502027049175</v>
      </c>
      <c r="AK313" s="210">
        <f ca="1">IF(ISNA(VLOOKUP($AH313,'DATOS | DATA'!$AH$27:$AK$22000,4,FALSE)),NA(),VLOOKUP($AH313,'DATOS | DATA'!$AH$27:$AK$22000,4,FALSE))</f>
        <v>64.694305199135727</v>
      </c>
      <c r="AM313" s="63">
        <f t="shared" ca="1" si="66"/>
        <v>45806</v>
      </c>
      <c r="AN313" s="217">
        <f ca="1">IF(ISNA(VLOOKUP($AM313,'DATOS | DATA'!$AM$27:$AP$22000,2,FALSE)),NA(),VLOOKUP($AM313,'DATOS | DATA'!$AM$27:$AP$22000,2,FALSE))</f>
        <v>212.18700650517505</v>
      </c>
      <c r="AO313" s="217">
        <f ca="1">IF(ISNA(VLOOKUP($AM313,'DATOS | DATA'!$AM$27:$AP$22000,3,FALSE)),NA(),VLOOKUP($AM313,'DATOS | DATA'!$AM$27:$AP$22000,3,FALSE))</f>
        <v>228.76871964182581</v>
      </c>
      <c r="AP313" s="217">
        <f ca="1">IF(ISNA(VLOOKUP($AM313,'DATOS | DATA'!$AM$27:$AP$22000,4,FALSE)),NA(),VLOOKUP($AM313,'DATOS | DATA'!$AM$27:$AP$22000,4,FALSE))</f>
        <v>164.89894635987352</v>
      </c>
      <c r="AR313" s="63">
        <f t="shared" ca="1" si="67"/>
        <v>45806</v>
      </c>
      <c r="AS313" s="217">
        <f ca="1">IF(ISNA(VLOOKUP($AR313,'DATOS | DATA'!$AR$27:$AT$22000,2,FALSE)),NA(),VLOOKUP($AR313,'DATOS | DATA'!$AR$27:$AT$22000,2,FALSE))</f>
        <v>144.18183199314174</v>
      </c>
      <c r="AT313" s="217">
        <f ca="1">IF(ISNA(VLOOKUP($AR313,'DATOS | DATA'!$AR$27:$AT$22000,3,FALSE)),NA(),VLOOKUP($AR313,'DATOS | DATA'!$AR$27:$AT$22000,3,FALSE))</f>
        <v>75.299733124169023</v>
      </c>
      <c r="AV313" s="63">
        <f t="shared" ca="1" si="57"/>
        <v>45806</v>
      </c>
      <c r="AW313" s="211">
        <f ca="1">IF(ISNA(VLOOKUP(AV313,'DATOS | DATA'!$AV$27:$AW$21786,2,FALSE)),NA(),VLOOKUP(AV313,'DATOS | DATA'!$AV$27:$AW$21786,2,FALSE))</f>
        <v>48896.625484999997</v>
      </c>
      <c r="AY313" s="71">
        <f t="shared" ca="1" si="58"/>
        <v>45806</v>
      </c>
      <c r="AZ313" s="220">
        <f ca="1">IF(ISNA(VLOOKUP($AY313,'DATOS | DATA'!$AY$27:$BE$22000,2,FALSE)),NA(),VLOOKUP($AY313,'DATOS | DATA'!$AY$27:$BE$22000,2,FALSE))</f>
        <v>0</v>
      </c>
      <c r="BA313" s="220">
        <f ca="1">IF(ISNA(VLOOKUP($AY313,'DATOS | DATA'!$AY$27:$BE$22000,3,FALSE)),NA(),VLOOKUP($AY313,'DATOS | DATA'!$AY$27:$BE$22000,3,FALSE))</f>
        <v>2194.1915741126704</v>
      </c>
      <c r="BB313" s="220">
        <f ca="1">IF(ISNA(VLOOKUP($AY313,'DATOS | DATA'!$AY$27:$BE$22000,4,FALSE)),NA(),VLOOKUP($AY313,'DATOS | DATA'!$AY$27:$BE$22000,4,FALSE))</f>
        <v>0</v>
      </c>
      <c r="BC313" s="220">
        <f ca="1">IF(ISNA(VLOOKUP($AY313,'DATOS | DATA'!$AY$27:$BE$22000,5,FALSE)),NA(),VLOOKUP($AY313,'DATOS | DATA'!$AY$27:$BE$22000,5,FALSE))</f>
        <v>-649.87396603253933</v>
      </c>
      <c r="BD313" s="220">
        <f ca="1">IF(ISNA(VLOOKUP($AY313,'DATOS | DATA'!$AY$27:$BE$22000,6,FALSE)),NA(),VLOOKUP($AY313,'DATOS | DATA'!$AY$27:$BE$22000,6,FALSE))</f>
        <v>150.29227207074663</v>
      </c>
      <c r="BE313" s="220">
        <f ca="1">IF(ISNA(VLOOKUP($AY313,'DATOS | DATA'!$AY$27:$BE$22000,7,FALSE)),NA(),VLOOKUP($AY313,'DATOS | DATA'!$AY$27:$BE$22000,7,FALSE))</f>
        <v>1694.609880150877</v>
      </c>
    </row>
    <row r="314" spans="4:57">
      <c r="D314" s="63">
        <f t="shared" ca="1" si="60"/>
        <v>45807</v>
      </c>
      <c r="E314" s="211">
        <f ca="1">IF(ISNA(VLOOKUP($D314,'DATOS | DATA'!$D$27:$G$22000,2,FALSE)),NA(),VLOOKUP($D314,'DATOS | DATA'!$D$27:$G$22000,2,FALSE))</f>
        <v>13374.759</v>
      </c>
      <c r="F314" s="211">
        <f ca="1">IF(ISNA(VLOOKUP($D314,'DATOS | DATA'!$D$27:$G$22000,3,FALSE)),NA(),VLOOKUP($D314,'DATOS | DATA'!$D$27:$G$22000,3,FALSE))</f>
        <v>21565.359</v>
      </c>
      <c r="G314" s="211">
        <f ca="1">IF(ISNA(VLOOKUP($D314,'DATOS | DATA'!$D$27:$G$22000,4,FALSE)),NA(),VLOOKUP($D314,'DATOS | DATA'!$D$27:$G$22000,4,FALSE))</f>
        <v>34940.118000000002</v>
      </c>
      <c r="I314" s="63">
        <f t="shared" ca="1" si="68"/>
        <v>45807</v>
      </c>
      <c r="J314" s="68">
        <f ca="1">IF(ISNA(VLOOKUP($I314,'DATOS | DATA'!$I$232:$K$21999,2,FALSE)),NA(),IF(VLOOKUP($I314,'DATOS | DATA'!$I$232:$K$21999,2,FALSE)="s/o",NA(),VLOOKUP($I314,'DATOS | DATA'!$I$232:$K$21999,2,FALSE)))</f>
        <v>33.770000000000003</v>
      </c>
      <c r="K314" s="68">
        <f ca="1">IF(ISNA(VLOOKUP($I314,'DATOS | DATA'!$I$232:$K$21999,3,FALSE)),NA(),IF(VLOOKUP($I314,'DATOS | DATA'!$I$232:$K$21999,3,FALSE)="s/o",NA(),VLOOKUP($I314,'DATOS | DATA'!$I$232:$K$21999,3,FALSE)))</f>
        <v>33.76</v>
      </c>
      <c r="M314" s="63">
        <f t="shared" ca="1" si="59"/>
        <v>45807</v>
      </c>
      <c r="N314" s="211">
        <f ca="1">IF(ISNA(VLOOKUP($M314,'DATOS | DATA'!$M$27:$O$22000,2,FALSE)),NA(),VLOOKUP($M314,'DATOS | DATA'!$M$27:$O$22000,2,FALSE))</f>
        <v>36919</v>
      </c>
      <c r="O314" s="217">
        <f ca="1">IF(ISNA(VLOOKUP($M314,'DATOS | DATA'!$M$27:$O$22000,3,FALSE)),NA(),VLOOKUP($M314,'DATOS | DATA'!$M$27:$O$22000,3,FALSE))</f>
        <v>1195.3333</v>
      </c>
      <c r="Q314" s="63">
        <f t="shared" ca="1" si="61"/>
        <v>45807</v>
      </c>
      <c r="R314" s="210">
        <f ca="1">IF(ISNA(VLOOKUP($Q314,'DATOS | DATA'!$Q$27:$S$22000,2,FALSE)),NA(),VLOOKUP($Q314,'DATOS | DATA'!$Q$27:$S$22000,2,FALSE))</f>
        <v>132.54372359772694</v>
      </c>
      <c r="S314" s="210">
        <f ca="1">IF(ISNA(VLOOKUP($Q314,'DATOS | DATA'!$Q$27:$S$22000,3,FALSE)),NA(),VLOOKUP($Q314,'DATOS | DATA'!$Q$27:$S$22000,3,FALSE))</f>
        <v>79.171871863813152</v>
      </c>
      <c r="T314" s="57"/>
      <c r="U314" s="63">
        <f t="shared" ca="1" si="62"/>
        <v>45807</v>
      </c>
      <c r="V314" s="217">
        <f ca="1">IF(ISNA(VLOOKUP(U314,'DATOS | DATA'!$U$210:$V$22000,2,FALSE)),NA(),VLOOKUP(U314,'DATOS | DATA'!$U$210:$V$22000,2,FALSE))</f>
        <v>43.543393481002177</v>
      </c>
      <c r="X314" s="63">
        <f t="shared" ca="1" si="63"/>
        <v>45807</v>
      </c>
      <c r="Y314" s="210">
        <f ca="1">IF(ISNA(VLOOKUP($X314,'DATOS | DATA'!$X$27:$AA$22000,2,FALSE)),NA(),VLOOKUP($X314,'DATOS | DATA'!$X$27:$AA$22000,2,FALSE))</f>
        <v>31.8125</v>
      </c>
      <c r="Z314" s="210">
        <f ca="1">IF(ISNA(VLOOKUP($X314,'DATOS | DATA'!$X$27:$AA$22000,3,FALSE)),NA(),VLOOKUP($X314,'DATOS | DATA'!$X$27:$AA$22000,3,FALSE))</f>
        <v>30.07</v>
      </c>
      <c r="AA314" s="210">
        <f ca="1">IF(ISNA(VLOOKUP($X314,'DATOS | DATA'!$X$27:$AA$22000,4,FALSE)),NA(),VLOOKUP($X314,'DATOS | DATA'!$X$27:$AA$22000,4,FALSE))</f>
        <v>32.3125</v>
      </c>
      <c r="AB314" s="210">
        <f ca="1">IF(ISNA(VLOOKUP($X314,'DATOS | DATA'!$X$27:$AB$22000,5,FALSE)),NA(),VLOOKUP($X314,'DATOS | DATA'!$X$27:$AB$22000,5,FALSE))</f>
        <v>33.1875</v>
      </c>
      <c r="AD314" s="63">
        <f t="shared" ca="1" si="64"/>
        <v>45807</v>
      </c>
      <c r="AE314" s="210">
        <f ca="1">IF(ISNA(VLOOKUP($AD314,'DATOS | DATA'!$AD$27:$AF$22000,2,FALSE)),NA(),VLOOKUP($AD314,'DATOS | DATA'!$AD$27:$AF$22000,2,FALSE))</f>
        <v>36.770000000000003</v>
      </c>
      <c r="AF314" s="210">
        <f ca="1">IF(ISNA(VLOOKUP($AD314,'DATOS | DATA'!$AD$27:$AF$22000,3,FALSE)),NA(),VLOOKUP($AD314,'DATOS | DATA'!$AD$27:$AF$22000,3,FALSE))</f>
        <v>71.510000000000005</v>
      </c>
      <c r="AH314" s="63">
        <f t="shared" ca="1" si="65"/>
        <v>45807</v>
      </c>
      <c r="AI314" s="210">
        <f ca="1">IF(ISNA(VLOOKUP($AH314,'DATOS | DATA'!$AH$27:$AK$22000,2,FALSE)),NA(),VLOOKUP($AH314,'DATOS | DATA'!$AH$27:$AK$22000,2,FALSE))</f>
        <v>79.290034646402006</v>
      </c>
      <c r="AJ314" s="210">
        <f ca="1">IF(ISNA(VLOOKUP($AH314,'DATOS | DATA'!$AH$27:$AK$22000,3,FALSE)),NA(),VLOOKUP($AH314,'DATOS | DATA'!$AH$27:$AK$22000,3,FALSE))</f>
        <v>71.700015691155315</v>
      </c>
      <c r="AK314" s="210">
        <f ca="1">IF(ISNA(VLOOKUP($AH314,'DATOS | DATA'!$AH$27:$AK$22000,4,FALSE)),NA(),VLOOKUP($AH314,'DATOS | DATA'!$AH$27:$AK$22000,4,FALSE))</f>
        <v>64.251535157974487</v>
      </c>
      <c r="AM314" s="63">
        <f t="shared" ca="1" si="66"/>
        <v>45807</v>
      </c>
      <c r="AN314" s="217">
        <f ca="1">IF(ISNA(VLOOKUP($AM314,'DATOS | DATA'!$AM$27:$AP$22000,2,FALSE)),NA(),VLOOKUP($AM314,'DATOS | DATA'!$AM$27:$AP$22000,2,FALSE))</f>
        <v>211.36288783503355</v>
      </c>
      <c r="AO314" s="217">
        <f ca="1">IF(ISNA(VLOOKUP($AM314,'DATOS | DATA'!$AM$27:$AP$22000,3,FALSE)),NA(),VLOOKUP($AM314,'DATOS | DATA'!$AM$27:$AP$22000,3,FALSE))</f>
        <v>227.83764356519237</v>
      </c>
      <c r="AP314" s="217">
        <f ca="1">IF(ISNA(VLOOKUP($AM314,'DATOS | DATA'!$AM$27:$AP$22000,4,FALSE)),NA(),VLOOKUP($AM314,'DATOS | DATA'!$AM$27:$AP$22000,4,FALSE))</f>
        <v>164.17451346020638</v>
      </c>
      <c r="AR314" s="63">
        <f t="shared" ca="1" si="67"/>
        <v>45807</v>
      </c>
      <c r="AS314" s="217">
        <f ca="1">IF(ISNA(VLOOKUP($AR314,'DATOS | DATA'!$AR$27:$AT$22000,2,FALSE)),NA(),VLOOKUP($AR314,'DATOS | DATA'!$AR$27:$AT$22000,2,FALSE))</f>
        <v>143.96158255640401</v>
      </c>
      <c r="AT314" s="217">
        <f ca="1">IF(ISNA(VLOOKUP($AR314,'DATOS | DATA'!$AR$27:$AT$22000,3,FALSE)),NA(),VLOOKUP($AR314,'DATOS | DATA'!$AR$27:$AT$22000,3,FALSE))</f>
        <v>75.188740386141134</v>
      </c>
      <c r="AV314" s="63">
        <f t="shared" ca="1" si="57"/>
        <v>45807</v>
      </c>
      <c r="AW314" s="211">
        <f ca="1">IF(ISNA(VLOOKUP(AV314,'DATOS | DATA'!$AV$27:$AW$21786,2,FALSE)),NA(),VLOOKUP(AV314,'DATOS | DATA'!$AV$27:$AW$21786,2,FALSE))</f>
        <v>51124.247335</v>
      </c>
      <c r="AY314" s="71">
        <f t="shared" ca="1" si="58"/>
        <v>45807</v>
      </c>
      <c r="AZ314" s="220">
        <f ca="1">IF(ISNA(VLOOKUP($AY314,'DATOS | DATA'!$AY$27:$BE$22000,2,FALSE)),NA(),VLOOKUP($AY314,'DATOS | DATA'!$AY$27:$BE$22000,2,FALSE))</f>
        <v>0</v>
      </c>
      <c r="BA314" s="220">
        <f ca="1">IF(ISNA(VLOOKUP($AY314,'DATOS | DATA'!$AY$27:$BE$22000,3,FALSE)),NA(),VLOOKUP($AY314,'DATOS | DATA'!$AY$27:$BE$22000,3,FALSE))</f>
        <v>1561.1046687268602</v>
      </c>
      <c r="BB314" s="220">
        <f ca="1">IF(ISNA(VLOOKUP($AY314,'DATOS | DATA'!$AY$27:$BE$22000,4,FALSE)),NA(),VLOOKUP($AY314,'DATOS | DATA'!$AY$27:$BE$22000,4,FALSE))</f>
        <v>0</v>
      </c>
      <c r="BC314" s="220">
        <f ca="1">IF(ISNA(VLOOKUP($AY314,'DATOS | DATA'!$AY$27:$BE$22000,5,FALSE)),NA(),VLOOKUP($AY314,'DATOS | DATA'!$AY$27:$BE$22000,5,FALSE))</f>
        <v>463.81133046609023</v>
      </c>
      <c r="BD314" s="220">
        <f ca="1">IF(ISNA(VLOOKUP($AY314,'DATOS | DATA'!$AY$27:$BE$22000,6,FALSE)),NA(),VLOOKUP($AY314,'DATOS | DATA'!$AY$27:$BE$22000,6,FALSE))</f>
        <v>216.21986731087347</v>
      </c>
      <c r="BE314" s="220">
        <f ca="1">IF(ISNA(VLOOKUP($AY314,'DATOS | DATA'!$AY$27:$BE$22000,7,FALSE)),NA(),VLOOKUP($AY314,'DATOS | DATA'!$AY$27:$BE$22000,7,FALSE))</f>
        <v>2241.1358665038238</v>
      </c>
    </row>
    <row r="315" spans="4:57">
      <c r="D315" s="63">
        <f t="shared" ca="1" si="60"/>
        <v>45808</v>
      </c>
      <c r="E315" s="211">
        <f ca="1">IF(ISNA(VLOOKUP($D315,'DATOS | DATA'!$D$27:$G$22000,2,FALSE)),NA(),VLOOKUP($D315,'DATOS | DATA'!$D$27:$G$22000,2,FALSE))</f>
        <v>13374.759</v>
      </c>
      <c r="F315" s="211">
        <f ca="1">IF(ISNA(VLOOKUP($D315,'DATOS | DATA'!$D$27:$G$22000,3,FALSE)),NA(),VLOOKUP($D315,'DATOS | DATA'!$D$27:$G$22000,3,FALSE))</f>
        <v>21565.359</v>
      </c>
      <c r="G315" s="211">
        <f ca="1">IF(ISNA(VLOOKUP($D315,'DATOS | DATA'!$D$27:$G$22000,4,FALSE)),NA(),VLOOKUP($D315,'DATOS | DATA'!$D$27:$G$22000,4,FALSE))</f>
        <v>34940.118000000002</v>
      </c>
      <c r="I315" s="63">
        <f t="shared" ca="1" si="68"/>
        <v>45808</v>
      </c>
      <c r="J315" s="68" t="e">
        <f ca="1">IF(ISNA(VLOOKUP($I315,'DATOS | DATA'!$I$232:$K$21999,2,FALSE)),NA(),IF(VLOOKUP($I315,'DATOS | DATA'!$I$232:$K$21999,2,FALSE)="s/o",NA(),VLOOKUP($I315,'DATOS | DATA'!$I$232:$K$21999,2,FALSE)))</f>
        <v>#N/A</v>
      </c>
      <c r="K315" s="68" t="e">
        <f ca="1">IF(ISNA(VLOOKUP($I315,'DATOS | DATA'!$I$232:$K$21999,3,FALSE)),NA(),IF(VLOOKUP($I315,'DATOS | DATA'!$I$232:$K$21999,3,FALSE)="s/o",NA(),VLOOKUP($I315,'DATOS | DATA'!$I$232:$K$21999,3,FALSE)))</f>
        <v>#N/A</v>
      </c>
      <c r="M315" s="63">
        <f t="shared" ca="1" si="59"/>
        <v>45808</v>
      </c>
      <c r="N315" s="211">
        <f ca="1">IF(ISNA(VLOOKUP($M315,'DATOS | DATA'!$M$27:$O$22000,2,FALSE)),NA(),VLOOKUP($M315,'DATOS | DATA'!$M$27:$O$22000,2,FALSE))</f>
        <v>36919</v>
      </c>
      <c r="O315" s="217">
        <f ca="1">IF(ISNA(VLOOKUP($M315,'DATOS | DATA'!$M$27:$O$22000,3,FALSE)),NA(),VLOOKUP($M315,'DATOS | DATA'!$M$27:$O$22000,3,FALSE))</f>
        <v>1195.3333</v>
      </c>
      <c r="Q315" s="63">
        <f t="shared" ca="1" si="61"/>
        <v>45808</v>
      </c>
      <c r="R315" s="210">
        <f ca="1">IF(ISNA(VLOOKUP($Q315,'DATOS | DATA'!$Q$27:$S$22000,2,FALSE)),NA(),VLOOKUP($Q315,'DATOS | DATA'!$Q$27:$S$22000,2,FALSE))</f>
        <v>131.90558292638624</v>
      </c>
      <c r="S315" s="210">
        <f ca="1">IF(ISNA(VLOOKUP($Q315,'DATOS | DATA'!$Q$27:$S$22000,3,FALSE)),NA(),VLOOKUP($Q315,'DATOS | DATA'!$Q$27:$S$22000,3,FALSE))</f>
        <v>78.428659221517336</v>
      </c>
      <c r="T315" s="57"/>
      <c r="U315" s="63">
        <f t="shared" ca="1" si="62"/>
        <v>45808</v>
      </c>
      <c r="V315" s="217">
        <f ca="1">IF(ISNA(VLOOKUP(U315,'DATOS | DATA'!$U$210:$V$22000,2,FALSE)),NA(),VLOOKUP(U315,'DATOS | DATA'!$U$210:$V$22000,2,FALSE))</f>
        <v>43.543393481002177</v>
      </c>
      <c r="X315" s="63">
        <f t="shared" ca="1" si="63"/>
        <v>45808</v>
      </c>
      <c r="Y315" s="210" t="e">
        <f ca="1">IF(ISNA(VLOOKUP($X315,'DATOS | DATA'!$X$27:$AA$22000,2,FALSE)),NA(),VLOOKUP($X315,'DATOS | DATA'!$X$27:$AA$22000,2,FALSE))</f>
        <v>#N/A</v>
      </c>
      <c r="Z315" s="210" t="e">
        <f ca="1">IF(ISNA(VLOOKUP($X315,'DATOS | DATA'!$X$27:$AA$22000,3,FALSE)),NA(),VLOOKUP($X315,'DATOS | DATA'!$X$27:$AA$22000,3,FALSE))</f>
        <v>#N/A</v>
      </c>
      <c r="AA315" s="210" t="e">
        <f ca="1">IF(ISNA(VLOOKUP($X315,'DATOS | DATA'!$X$27:$AA$22000,4,FALSE)),NA(),VLOOKUP($X315,'DATOS | DATA'!$X$27:$AA$22000,4,FALSE))</f>
        <v>#N/A</v>
      </c>
      <c r="AB315" s="210" t="e">
        <f ca="1">IF(ISNA(VLOOKUP($X315,'DATOS | DATA'!$X$27:$AB$22000,5,FALSE)),NA(),VLOOKUP($X315,'DATOS | DATA'!$X$27:$AB$22000,5,FALSE))</f>
        <v>#N/A</v>
      </c>
      <c r="AD315" s="63">
        <f t="shared" ca="1" si="64"/>
        <v>45808</v>
      </c>
      <c r="AE315" s="210" t="e">
        <f ca="1">IF(ISNA(VLOOKUP($AD315,'DATOS | DATA'!$AD$27:$AF$22000,2,FALSE)),NA(),VLOOKUP($AD315,'DATOS | DATA'!$AD$27:$AF$22000,2,FALSE))</f>
        <v>#N/A</v>
      </c>
      <c r="AF315" s="210" t="e">
        <f ca="1">IF(ISNA(VLOOKUP($AD315,'DATOS | DATA'!$AD$27:$AF$22000,3,FALSE)),NA(),VLOOKUP($AD315,'DATOS | DATA'!$AD$27:$AF$22000,3,FALSE))</f>
        <v>#N/A</v>
      </c>
      <c r="AH315" s="63">
        <f t="shared" ca="1" si="65"/>
        <v>45808</v>
      </c>
      <c r="AI315" s="210">
        <f ca="1">IF(ISNA(VLOOKUP($AH315,'DATOS | DATA'!$AH$27:$AK$22000,2,FALSE)),NA(),VLOOKUP($AH315,'DATOS | DATA'!$AH$27:$AK$22000,2,FALSE))</f>
        <v>79.443731370367871</v>
      </c>
      <c r="AJ315" s="210">
        <f ca="1">IF(ISNA(VLOOKUP($AH315,'DATOS | DATA'!$AH$27:$AK$22000,3,FALSE)),NA(),VLOOKUP($AH315,'DATOS | DATA'!$AH$27:$AK$22000,3,FALSE))</f>
        <v>71.40382841181075</v>
      </c>
      <c r="AK315" s="210">
        <f ca="1">IF(ISNA(VLOOKUP($AH315,'DATOS | DATA'!$AH$27:$AK$22000,4,FALSE)),NA(),VLOOKUP($AH315,'DATOS | DATA'!$AH$27:$AK$22000,4,FALSE))</f>
        <v>63.564832389549906</v>
      </c>
      <c r="AM315" s="63">
        <f t="shared" ca="1" si="66"/>
        <v>45808</v>
      </c>
      <c r="AN315" s="217">
        <f ca="1">IF(ISNA(VLOOKUP($AM315,'DATOS | DATA'!$AM$27:$AP$22000,2,FALSE)),NA(),VLOOKUP($AM315,'DATOS | DATA'!$AM$27:$AP$22000,2,FALSE))</f>
        <v>210.45157773845392</v>
      </c>
      <c r="AO315" s="217">
        <f ca="1">IF(ISNA(VLOOKUP($AM315,'DATOS | DATA'!$AM$27:$AP$22000,3,FALSE)),NA(),VLOOKUP($AM315,'DATOS | DATA'!$AM$27:$AP$22000,3,FALSE))</f>
        <v>226.97193161957969</v>
      </c>
      <c r="AP315" s="217">
        <f ca="1">IF(ISNA(VLOOKUP($AM315,'DATOS | DATA'!$AM$27:$AP$22000,4,FALSE)),NA(),VLOOKUP($AM315,'DATOS | DATA'!$AM$27:$AP$22000,4,FALSE))</f>
        <v>163.26832228070467</v>
      </c>
      <c r="AR315" s="63">
        <f t="shared" ca="1" si="67"/>
        <v>45808</v>
      </c>
      <c r="AS315" s="217">
        <f ca="1">IF(ISNA(VLOOKUP($AR315,'DATOS | DATA'!$AR$27:$AT$22000,2,FALSE)),NA(),VLOOKUP($AR315,'DATOS | DATA'!$AR$27:$AT$22000,2,FALSE))</f>
        <v>143.82164231412088</v>
      </c>
      <c r="AT315" s="217">
        <f ca="1">IF(ISNA(VLOOKUP($AR315,'DATOS | DATA'!$AR$27:$AT$22000,3,FALSE)),NA(),VLOOKUP($AR315,'DATOS | DATA'!$AR$27:$AT$22000,3,FALSE))</f>
        <v>75.053820130925715</v>
      </c>
      <c r="AV315" s="63">
        <f t="shared" ca="1" si="57"/>
        <v>45808</v>
      </c>
      <c r="AW315" s="211">
        <f ca="1">IF(ISNA(VLOOKUP(AV315,'DATOS | DATA'!$AV$27:$AW$21786,2,FALSE)),NA(),VLOOKUP(AV315,'DATOS | DATA'!$AV$27:$AW$21786,2,FALSE))</f>
        <v>51124.247335</v>
      </c>
      <c r="AY315" s="71">
        <f t="shared" ca="1" si="58"/>
        <v>45808</v>
      </c>
      <c r="AZ315" s="220" t="e">
        <f ca="1">IF(ISNA(VLOOKUP($AY315,'DATOS | DATA'!$AY$27:$BE$22000,2,FALSE)),NA(),VLOOKUP($AY315,'DATOS | DATA'!$AY$27:$BE$22000,2,FALSE))</f>
        <v>#N/A</v>
      </c>
      <c r="BA315" s="220" t="e">
        <f ca="1">IF(ISNA(VLOOKUP($AY315,'DATOS | DATA'!$AY$27:$BE$22000,3,FALSE)),NA(),VLOOKUP($AY315,'DATOS | DATA'!$AY$27:$BE$22000,3,FALSE))</f>
        <v>#N/A</v>
      </c>
      <c r="BB315" s="220" t="e">
        <f ca="1">IF(ISNA(VLOOKUP($AY315,'DATOS | DATA'!$AY$27:$BE$22000,4,FALSE)),NA(),VLOOKUP($AY315,'DATOS | DATA'!$AY$27:$BE$22000,4,FALSE))</f>
        <v>#N/A</v>
      </c>
      <c r="BC315" s="220" t="e">
        <f ca="1">IF(ISNA(VLOOKUP($AY315,'DATOS | DATA'!$AY$27:$BE$22000,5,FALSE)),NA(),VLOOKUP($AY315,'DATOS | DATA'!$AY$27:$BE$22000,5,FALSE))</f>
        <v>#N/A</v>
      </c>
      <c r="BD315" s="220" t="e">
        <f ca="1">IF(ISNA(VLOOKUP($AY315,'DATOS | DATA'!$AY$27:$BE$22000,6,FALSE)),NA(),VLOOKUP($AY315,'DATOS | DATA'!$AY$27:$BE$22000,6,FALSE))</f>
        <v>#N/A</v>
      </c>
      <c r="BE315" s="220" t="e">
        <f ca="1">IF(ISNA(VLOOKUP($AY315,'DATOS | DATA'!$AY$27:$BE$22000,7,FALSE)),NA(),VLOOKUP($AY315,'DATOS | DATA'!$AY$27:$BE$22000,7,FALSE))</f>
        <v>#N/A</v>
      </c>
    </row>
    <row r="316" spans="4:57">
      <c r="D316" s="63">
        <f t="shared" ca="1" si="60"/>
        <v>45809</v>
      </c>
      <c r="E316" s="211">
        <f ca="1">IF(ISNA(VLOOKUP($D316,'DATOS | DATA'!$D$27:$G$22000,2,FALSE)),NA(),VLOOKUP($D316,'DATOS | DATA'!$D$27:$G$22000,2,FALSE))</f>
        <v>13374.759</v>
      </c>
      <c r="F316" s="211">
        <f ca="1">IF(ISNA(VLOOKUP($D316,'DATOS | DATA'!$D$27:$G$22000,3,FALSE)),NA(),VLOOKUP($D316,'DATOS | DATA'!$D$27:$G$22000,3,FALSE))</f>
        <v>21565.359</v>
      </c>
      <c r="G316" s="211">
        <f ca="1">IF(ISNA(VLOOKUP($D316,'DATOS | DATA'!$D$27:$G$22000,4,FALSE)),NA(),VLOOKUP($D316,'DATOS | DATA'!$D$27:$G$22000,4,FALSE))</f>
        <v>34940.118000000002</v>
      </c>
      <c r="I316" s="63">
        <f t="shared" ca="1" si="68"/>
        <v>45809</v>
      </c>
      <c r="J316" s="68" t="e">
        <f ca="1">IF(ISNA(VLOOKUP($I316,'DATOS | DATA'!$I$232:$K$21999,2,FALSE)),NA(),IF(VLOOKUP($I316,'DATOS | DATA'!$I$232:$K$21999,2,FALSE)="s/o",NA(),VLOOKUP($I316,'DATOS | DATA'!$I$232:$K$21999,2,FALSE)))</f>
        <v>#N/A</v>
      </c>
      <c r="K316" s="68" t="e">
        <f ca="1">IF(ISNA(VLOOKUP($I316,'DATOS | DATA'!$I$232:$K$21999,3,FALSE)),NA(),IF(VLOOKUP($I316,'DATOS | DATA'!$I$232:$K$21999,3,FALSE)="s/o",NA(),VLOOKUP($I316,'DATOS | DATA'!$I$232:$K$21999,3,FALSE)))</f>
        <v>#N/A</v>
      </c>
      <c r="M316" s="63">
        <f t="shared" ca="1" si="59"/>
        <v>45809</v>
      </c>
      <c r="N316" s="211">
        <f ca="1">IF(ISNA(VLOOKUP($M316,'DATOS | DATA'!$M$27:$O$22000,2,FALSE)),NA(),VLOOKUP($M316,'DATOS | DATA'!$M$27:$O$22000,2,FALSE))</f>
        <v>36919</v>
      </c>
      <c r="O316" s="217">
        <f ca="1">IF(ISNA(VLOOKUP($M316,'DATOS | DATA'!$M$27:$O$22000,3,FALSE)),NA(),VLOOKUP($M316,'DATOS | DATA'!$M$27:$O$22000,3,FALSE))</f>
        <v>1195.3333</v>
      </c>
      <c r="Q316" s="63">
        <f t="shared" ca="1" si="61"/>
        <v>45809</v>
      </c>
      <c r="R316" s="210">
        <f ca="1">IF(ISNA(VLOOKUP($Q316,'DATOS | DATA'!$Q$27:$S$22000,2,FALSE)),NA(),VLOOKUP($Q316,'DATOS | DATA'!$Q$27:$S$22000,2,FALSE))</f>
        <v>130.38399715428898</v>
      </c>
      <c r="S316" s="210">
        <f ca="1">IF(ISNA(VLOOKUP($Q316,'DATOS | DATA'!$Q$27:$S$22000,3,FALSE)),NA(),VLOOKUP($Q316,'DATOS | DATA'!$Q$27:$S$22000,3,FALSE))</f>
        <v>77.842565335355914</v>
      </c>
      <c r="T316" s="57"/>
      <c r="U316" s="63">
        <f t="shared" ca="1" si="62"/>
        <v>45809</v>
      </c>
      <c r="V316" s="217">
        <f ca="1">IF(ISNA(VLOOKUP(U316,'DATOS | DATA'!$U$210:$V$22000,2,FALSE)),NA(),VLOOKUP(U316,'DATOS | DATA'!$U$210:$V$22000,2,FALSE))</f>
        <v>43.543393481002177</v>
      </c>
      <c r="X316" s="63">
        <f t="shared" ca="1" si="63"/>
        <v>45809</v>
      </c>
      <c r="Y316" s="210" t="e">
        <f ca="1">IF(ISNA(VLOOKUP($X316,'DATOS | DATA'!$X$27:$AA$22000,2,FALSE)),NA(),VLOOKUP($X316,'DATOS | DATA'!$X$27:$AA$22000,2,FALSE))</f>
        <v>#N/A</v>
      </c>
      <c r="Z316" s="210" t="e">
        <f ca="1">IF(ISNA(VLOOKUP($X316,'DATOS | DATA'!$X$27:$AA$22000,3,FALSE)),NA(),VLOOKUP($X316,'DATOS | DATA'!$X$27:$AA$22000,3,FALSE))</f>
        <v>#N/A</v>
      </c>
      <c r="AA316" s="210" t="e">
        <f ca="1">IF(ISNA(VLOOKUP($X316,'DATOS | DATA'!$X$27:$AA$22000,4,FALSE)),NA(),VLOOKUP($X316,'DATOS | DATA'!$X$27:$AA$22000,4,FALSE))</f>
        <v>#N/A</v>
      </c>
      <c r="AB316" s="210" t="e">
        <f ca="1">IF(ISNA(VLOOKUP($X316,'DATOS | DATA'!$X$27:$AB$22000,5,FALSE)),NA(),VLOOKUP($X316,'DATOS | DATA'!$X$27:$AB$22000,5,FALSE))</f>
        <v>#N/A</v>
      </c>
      <c r="AD316" s="63">
        <f t="shared" ca="1" si="64"/>
        <v>45809</v>
      </c>
      <c r="AE316" s="210" t="e">
        <f ca="1">IF(ISNA(VLOOKUP($AD316,'DATOS | DATA'!$AD$27:$AF$22000,2,FALSE)),NA(),VLOOKUP($AD316,'DATOS | DATA'!$AD$27:$AF$22000,2,FALSE))</f>
        <v>#N/A</v>
      </c>
      <c r="AF316" s="210" t="e">
        <f ca="1">IF(ISNA(VLOOKUP($AD316,'DATOS | DATA'!$AD$27:$AF$22000,3,FALSE)),NA(),VLOOKUP($AD316,'DATOS | DATA'!$AD$27:$AF$22000,3,FALSE))</f>
        <v>#N/A</v>
      </c>
      <c r="AH316" s="63">
        <f t="shared" ca="1" si="65"/>
        <v>45809</v>
      </c>
      <c r="AI316" s="210">
        <f ca="1">IF(ISNA(VLOOKUP($AH316,'DATOS | DATA'!$AH$27:$AK$22000,2,FALSE)),NA(),VLOOKUP($AH316,'DATOS | DATA'!$AH$27:$AK$22000,2,FALSE))</f>
        <v>79.640203960546984</v>
      </c>
      <c r="AJ316" s="210">
        <f ca="1">IF(ISNA(VLOOKUP($AH316,'DATOS | DATA'!$AH$27:$AK$22000,3,FALSE)),NA(),VLOOKUP($AH316,'DATOS | DATA'!$AH$27:$AK$22000,3,FALSE))</f>
        <v>71.210381048402311</v>
      </c>
      <c r="AK316" s="210">
        <f ca="1">IF(ISNA(VLOOKUP($AH316,'DATOS | DATA'!$AH$27:$AK$22000,4,FALSE)),NA(),VLOOKUP($AH316,'DATOS | DATA'!$AH$27:$AK$22000,4,FALSE))</f>
        <v>63.046469234595072</v>
      </c>
      <c r="AM316" s="63">
        <f t="shared" ca="1" si="66"/>
        <v>45809</v>
      </c>
      <c r="AN316" s="217">
        <f ca="1">IF(ISNA(VLOOKUP($AM316,'DATOS | DATA'!$AM$27:$AP$22000,2,FALSE)),NA(),VLOOKUP($AM316,'DATOS | DATA'!$AM$27:$AP$22000,2,FALSE))</f>
        <v>209.70080637234213</v>
      </c>
      <c r="AO316" s="217">
        <f ca="1">IF(ISNA(VLOOKUP($AM316,'DATOS | DATA'!$AM$27:$AP$22000,3,FALSE)),NA(),VLOOKUP($AM316,'DATOS | DATA'!$AM$27:$AP$22000,3,FALSE))</f>
        <v>226.31301471395417</v>
      </c>
      <c r="AP316" s="217">
        <f ca="1">IF(ISNA(VLOOKUP($AM316,'DATOS | DATA'!$AM$27:$AP$22000,4,FALSE)),NA(),VLOOKUP($AM316,'DATOS | DATA'!$AM$27:$AP$22000,4,FALSE))</f>
        <v>162.47898149012778</v>
      </c>
      <c r="AR316" s="63">
        <f t="shared" ca="1" si="67"/>
        <v>45809</v>
      </c>
      <c r="AS316" s="217">
        <f ca="1">IF(ISNA(VLOOKUP($AR316,'DATOS | DATA'!$AR$27:$AT$22000,2,FALSE)),NA(),VLOOKUP($AR316,'DATOS | DATA'!$AR$27:$AT$22000,2,FALSE))</f>
        <v>143.75984728309089</v>
      </c>
      <c r="AT316" s="217">
        <f ca="1">IF(ISNA(VLOOKUP($AR316,'DATOS | DATA'!$AR$27:$AT$22000,3,FALSE)),NA(),VLOOKUP($AR316,'DATOS | DATA'!$AR$27:$AT$22000,3,FALSE))</f>
        <v>74.925798749028957</v>
      </c>
      <c r="AV316" s="63">
        <f t="shared" ca="1" si="57"/>
        <v>45809</v>
      </c>
      <c r="AW316" s="211">
        <f ca="1">IF(ISNA(VLOOKUP(AV316,'DATOS | DATA'!$AV$27:$AW$21786,2,FALSE)),NA(),VLOOKUP(AV316,'DATOS | DATA'!$AV$27:$AW$21786,2,FALSE))</f>
        <v>51124.247335</v>
      </c>
      <c r="AY316" s="71">
        <f t="shared" ca="1" si="58"/>
        <v>45809</v>
      </c>
      <c r="AZ316" s="220" t="e">
        <f ca="1">IF(ISNA(VLOOKUP($AY316,'DATOS | DATA'!$AY$27:$BE$22000,2,FALSE)),NA(),VLOOKUP($AY316,'DATOS | DATA'!$AY$27:$BE$22000,2,FALSE))</f>
        <v>#N/A</v>
      </c>
      <c r="BA316" s="220" t="e">
        <f ca="1">IF(ISNA(VLOOKUP($AY316,'DATOS | DATA'!$AY$27:$BE$22000,3,FALSE)),NA(),VLOOKUP($AY316,'DATOS | DATA'!$AY$27:$BE$22000,3,FALSE))</f>
        <v>#N/A</v>
      </c>
      <c r="BB316" s="220" t="e">
        <f ca="1">IF(ISNA(VLOOKUP($AY316,'DATOS | DATA'!$AY$27:$BE$22000,4,FALSE)),NA(),VLOOKUP($AY316,'DATOS | DATA'!$AY$27:$BE$22000,4,FALSE))</f>
        <v>#N/A</v>
      </c>
      <c r="BC316" s="220" t="e">
        <f ca="1">IF(ISNA(VLOOKUP($AY316,'DATOS | DATA'!$AY$27:$BE$22000,5,FALSE)),NA(),VLOOKUP($AY316,'DATOS | DATA'!$AY$27:$BE$22000,5,FALSE))</f>
        <v>#N/A</v>
      </c>
      <c r="BD316" s="220" t="e">
        <f ca="1">IF(ISNA(VLOOKUP($AY316,'DATOS | DATA'!$AY$27:$BE$22000,6,FALSE)),NA(),VLOOKUP($AY316,'DATOS | DATA'!$AY$27:$BE$22000,6,FALSE))</f>
        <v>#N/A</v>
      </c>
      <c r="BE316" s="220" t="e">
        <f ca="1">IF(ISNA(VLOOKUP($AY316,'DATOS | DATA'!$AY$27:$BE$22000,7,FALSE)),NA(),VLOOKUP($AY316,'DATOS | DATA'!$AY$27:$BE$22000,7,FALSE))</f>
        <v>#N/A</v>
      </c>
    </row>
    <row r="317" spans="4:57">
      <c r="D317" s="63">
        <f t="shared" ca="1" si="60"/>
        <v>45810</v>
      </c>
      <c r="E317" s="211">
        <f ca="1">IF(ISNA(VLOOKUP($D317,'DATOS | DATA'!$D$27:$G$22000,2,FALSE)),NA(),VLOOKUP($D317,'DATOS | DATA'!$D$27:$G$22000,2,FALSE))</f>
        <v>15255.223</v>
      </c>
      <c r="F317" s="211">
        <f ca="1">IF(ISNA(VLOOKUP($D317,'DATOS | DATA'!$D$27:$G$22000,3,FALSE)),NA(),VLOOKUP($D317,'DATOS | DATA'!$D$27:$G$22000,3,FALSE))</f>
        <v>21672.19</v>
      </c>
      <c r="G317" s="211">
        <f ca="1">IF(ISNA(VLOOKUP($D317,'DATOS | DATA'!$D$27:$G$22000,4,FALSE)),NA(),VLOOKUP($D317,'DATOS | DATA'!$D$27:$G$22000,4,FALSE))</f>
        <v>36927.413</v>
      </c>
      <c r="I317" s="63">
        <f t="shared" ca="1" si="68"/>
        <v>45810</v>
      </c>
      <c r="J317" s="68">
        <f ca="1">IF(ISNA(VLOOKUP($I317,'DATOS | DATA'!$I$232:$K$21999,2,FALSE)),NA(),IF(VLOOKUP($I317,'DATOS | DATA'!$I$232:$K$21999,2,FALSE)="s/o",NA(),VLOOKUP($I317,'DATOS | DATA'!$I$232:$K$21999,2,FALSE)))</f>
        <v>36.15</v>
      </c>
      <c r="K317" s="68">
        <f ca="1">IF(ISNA(VLOOKUP($I317,'DATOS | DATA'!$I$232:$K$21999,3,FALSE)),NA(),IF(VLOOKUP($I317,'DATOS | DATA'!$I$232:$K$21999,3,FALSE)="s/o",NA(),VLOOKUP($I317,'DATOS | DATA'!$I$232:$K$21999,3,FALSE)))</f>
        <v>35.08</v>
      </c>
      <c r="M317" s="63">
        <f t="shared" ca="1" si="59"/>
        <v>45810</v>
      </c>
      <c r="N317" s="211">
        <f ca="1">IF(ISNA(VLOOKUP($M317,'DATOS | DATA'!$M$27:$O$22000,2,FALSE)),NA(),VLOOKUP($M317,'DATOS | DATA'!$M$27:$O$22000,2,FALSE))</f>
        <v>37793</v>
      </c>
      <c r="O317" s="217">
        <f ca="1">IF(ISNA(VLOOKUP($M317,'DATOS | DATA'!$M$27:$O$22000,3,FALSE)),NA(),VLOOKUP($M317,'DATOS | DATA'!$M$27:$O$22000,3,FALSE))</f>
        <v>1181.1667</v>
      </c>
      <c r="Q317" s="63">
        <f t="shared" ca="1" si="61"/>
        <v>45810</v>
      </c>
      <c r="R317" s="210">
        <f ca="1">IF(ISNA(VLOOKUP($Q317,'DATOS | DATA'!$Q$27:$S$22000,2,FALSE)),NA(),VLOOKUP($Q317,'DATOS | DATA'!$Q$27:$S$22000,2,FALSE))</f>
        <v>129.39469201748443</v>
      </c>
      <c r="S317" s="210">
        <f ca="1">IF(ISNA(VLOOKUP($Q317,'DATOS | DATA'!$Q$27:$S$22000,3,FALSE)),NA(),VLOOKUP($Q317,'DATOS | DATA'!$Q$27:$S$22000,3,FALSE))</f>
        <v>77.447150323119146</v>
      </c>
      <c r="T317" s="57"/>
      <c r="U317" s="63">
        <f t="shared" ca="1" si="62"/>
        <v>45810</v>
      </c>
      <c r="V317" s="217">
        <f ca="1">IF(ISNA(VLOOKUP(U317,'DATOS | DATA'!$U$210:$V$22000,2,FALSE)),NA(),VLOOKUP(U317,'DATOS | DATA'!$U$210:$V$22000,2,FALSE))</f>
        <v>45.709393607405865</v>
      </c>
      <c r="X317" s="63">
        <f t="shared" ca="1" si="63"/>
        <v>45810</v>
      </c>
      <c r="Y317" s="210">
        <f ca="1">IF(ISNA(VLOOKUP($X317,'DATOS | DATA'!$X$27:$AA$22000,2,FALSE)),NA(),VLOOKUP($X317,'DATOS | DATA'!$X$27:$AA$22000,2,FALSE))</f>
        <v>32.6875</v>
      </c>
      <c r="Z317" s="210">
        <f ca="1">IF(ISNA(VLOOKUP($X317,'DATOS | DATA'!$X$27:$AA$22000,3,FALSE)),NA(),VLOOKUP($X317,'DATOS | DATA'!$X$27:$AA$22000,3,FALSE))</f>
        <v>29.56</v>
      </c>
      <c r="AA317" s="210">
        <f ca="1">IF(ISNA(VLOOKUP($X317,'DATOS | DATA'!$X$27:$AA$22000,4,FALSE)),NA(),VLOOKUP($X317,'DATOS | DATA'!$X$27:$AA$22000,4,FALSE))</f>
        <v>33.375</v>
      </c>
      <c r="AB317" s="210">
        <f ca="1">IF(ISNA(VLOOKUP($X317,'DATOS | DATA'!$X$27:$AB$22000,5,FALSE)),NA(),VLOOKUP($X317,'DATOS | DATA'!$X$27:$AB$22000,5,FALSE))</f>
        <v>34.25</v>
      </c>
      <c r="AD317" s="63">
        <f t="shared" ca="1" si="64"/>
        <v>45810</v>
      </c>
      <c r="AE317" s="210">
        <f ca="1">IF(ISNA(VLOOKUP($AD317,'DATOS | DATA'!$AD$27:$AF$22000,2,FALSE)),NA(),VLOOKUP($AD317,'DATOS | DATA'!$AD$27:$AF$22000,2,FALSE))</f>
        <v>37.130000000000003</v>
      </c>
      <c r="AF317" s="210">
        <f ca="1">IF(ISNA(VLOOKUP($AD317,'DATOS | DATA'!$AD$27:$AF$22000,3,FALSE)),NA(),VLOOKUP($AD317,'DATOS | DATA'!$AD$27:$AF$22000,3,FALSE))</f>
        <v>75.56</v>
      </c>
      <c r="AH317" s="63">
        <f t="shared" ca="1" si="65"/>
        <v>45810</v>
      </c>
      <c r="AI317" s="210">
        <f ca="1">IF(ISNA(VLOOKUP($AH317,'DATOS | DATA'!$AH$27:$AK$22000,2,FALSE)),NA(),VLOOKUP($AH317,'DATOS | DATA'!$AH$27:$AK$22000,2,FALSE))</f>
        <v>79.872904994403669</v>
      </c>
      <c r="AJ317" s="210">
        <f ca="1">IF(ISNA(VLOOKUP($AH317,'DATOS | DATA'!$AH$27:$AK$22000,3,FALSE)),NA(),VLOOKUP($AH317,'DATOS | DATA'!$AH$27:$AK$22000,3,FALSE))</f>
        <v>71.13948953219294</v>
      </c>
      <c r="AK317" s="210">
        <f ca="1">IF(ISNA(VLOOKUP($AH317,'DATOS | DATA'!$AH$27:$AK$22000,4,FALSE)),NA(),VLOOKUP($AH317,'DATOS | DATA'!$AH$27:$AK$22000,4,FALSE))</f>
        <v>62.716556932327563</v>
      </c>
      <c r="AM317" s="63">
        <f t="shared" ca="1" si="66"/>
        <v>45810</v>
      </c>
      <c r="AN317" s="217">
        <f ca="1">IF(ISNA(VLOOKUP($AM317,'DATOS | DATA'!$AM$27:$AP$22000,2,FALSE)),NA(),VLOOKUP($AM317,'DATOS | DATA'!$AM$27:$AP$22000,2,FALSE))</f>
        <v>208.97228439254357</v>
      </c>
      <c r="AO317" s="217">
        <f ca="1">IF(ISNA(VLOOKUP($AM317,'DATOS | DATA'!$AM$27:$AP$22000,3,FALSE)),NA(),VLOOKUP($AM317,'DATOS | DATA'!$AM$27:$AP$22000,3,FALSE))</f>
        <v>225.7126185520606</v>
      </c>
      <c r="AP317" s="217">
        <f ca="1">IF(ISNA(VLOOKUP($AM317,'DATOS | DATA'!$AM$27:$AP$22000,4,FALSE)),NA(),VLOOKUP($AM317,'DATOS | DATA'!$AM$27:$AP$22000,4,FALSE))</f>
        <v>161.61021690369273</v>
      </c>
      <c r="AR317" s="63">
        <f t="shared" ca="1" si="67"/>
        <v>45810</v>
      </c>
      <c r="AS317" s="217">
        <f ca="1">IF(ISNA(VLOOKUP($AR317,'DATOS | DATA'!$AR$27:$AT$22000,2,FALSE)),NA(),VLOOKUP($AR317,'DATOS | DATA'!$AR$27:$AT$22000,2,FALSE))</f>
        <v>143.73611871117262</v>
      </c>
      <c r="AT317" s="217">
        <f ca="1">IF(ISNA(VLOOKUP($AR317,'DATOS | DATA'!$AR$27:$AT$22000,3,FALSE)),NA(),VLOOKUP($AR317,'DATOS | DATA'!$AR$27:$AT$22000,3,FALSE))</f>
        <v>74.793504276764338</v>
      </c>
      <c r="AV317" s="63">
        <f t="shared" ca="1" si="57"/>
        <v>45810</v>
      </c>
      <c r="AW317" s="211">
        <f ca="1">IF(ISNA(VLOOKUP(AV317,'DATOS | DATA'!$AV$27:$AW$21786,2,FALSE)),NA(),VLOOKUP(AV317,'DATOS | DATA'!$AV$27:$AW$21786,2,FALSE))</f>
        <v>50297.191098999996</v>
      </c>
      <c r="AY317" s="71">
        <f t="shared" ca="1" si="58"/>
        <v>45810</v>
      </c>
      <c r="AZ317" s="220">
        <f ca="1">IF(ISNA(VLOOKUP($AY317,'DATOS | DATA'!$AY$27:$BE$22000,2,FALSE)),NA(),VLOOKUP($AY317,'DATOS | DATA'!$AY$27:$BE$22000,2,FALSE))</f>
        <v>0</v>
      </c>
      <c r="BA317" s="220">
        <f ca="1">IF(ISNA(VLOOKUP($AY317,'DATOS | DATA'!$AY$27:$BE$22000,3,FALSE)),NA(),VLOOKUP($AY317,'DATOS | DATA'!$AY$27:$BE$22000,3,FALSE))</f>
        <v>1561.4187509584897</v>
      </c>
      <c r="BB317" s="220">
        <f ca="1">IF(ISNA(VLOOKUP($AY317,'DATOS | DATA'!$AY$27:$BE$22000,4,FALSE)),NA(),VLOOKUP($AY317,'DATOS | DATA'!$AY$27:$BE$22000,4,FALSE))</f>
        <v>0</v>
      </c>
      <c r="BC317" s="220">
        <f ca="1">IF(ISNA(VLOOKUP($AY317,'DATOS | DATA'!$AY$27:$BE$22000,5,FALSE)),NA(),VLOOKUP($AY317,'DATOS | DATA'!$AY$27:$BE$22000,5,FALSE))</f>
        <v>-1692.0557284613205</v>
      </c>
      <c r="BD317" s="220">
        <f ca="1">IF(ISNA(VLOOKUP($AY317,'DATOS | DATA'!$AY$27:$BE$22000,6,FALSE)),NA(),VLOOKUP($AY317,'DATOS | DATA'!$AY$27:$BE$22000,6,FALSE))</f>
        <v>203.31633898343122</v>
      </c>
      <c r="BE317" s="220">
        <f ca="1">IF(ISNA(VLOOKUP($AY317,'DATOS | DATA'!$AY$27:$BE$22000,7,FALSE)),NA(),VLOOKUP($AY317,'DATOS | DATA'!$AY$27:$BE$22000,7,FALSE))</f>
        <v>72.679361480601131</v>
      </c>
    </row>
    <row r="318" spans="4:57">
      <c r="D318" s="63">
        <f t="shared" ca="1" si="60"/>
        <v>45811</v>
      </c>
      <c r="E318" s="211">
        <f ca="1">IF(ISNA(VLOOKUP($D318,'DATOS | DATA'!$D$27:$G$22000,2,FALSE)),NA(),VLOOKUP($D318,'DATOS | DATA'!$D$27:$G$22000,2,FALSE))</f>
        <v>14691.691999999999</v>
      </c>
      <c r="F318" s="211">
        <f ca="1">IF(ISNA(VLOOKUP($D318,'DATOS | DATA'!$D$27:$G$22000,3,FALSE)),NA(),VLOOKUP($D318,'DATOS | DATA'!$D$27:$G$22000,3,FALSE))</f>
        <v>21731.45</v>
      </c>
      <c r="G318" s="211">
        <f ca="1">IF(ISNA(VLOOKUP($D318,'DATOS | DATA'!$D$27:$G$22000,4,FALSE)),NA(),VLOOKUP($D318,'DATOS | DATA'!$D$27:$G$22000,4,FALSE))</f>
        <v>36423.142</v>
      </c>
      <c r="I318" s="63">
        <f t="shared" ca="1" si="68"/>
        <v>45811</v>
      </c>
      <c r="J318" s="68">
        <f ca="1">IF(ISNA(VLOOKUP($I318,'DATOS | DATA'!$I$232:$K$21999,2,FALSE)),NA(),IF(VLOOKUP($I318,'DATOS | DATA'!$I$232:$K$21999,2,FALSE)="s/o",NA(),VLOOKUP($I318,'DATOS | DATA'!$I$232:$K$21999,2,FALSE)))</f>
        <v>36.11</v>
      </c>
      <c r="K318" s="68">
        <f ca="1">IF(ISNA(VLOOKUP($I318,'DATOS | DATA'!$I$232:$K$21999,3,FALSE)),NA(),IF(VLOOKUP($I318,'DATOS | DATA'!$I$232:$K$21999,3,FALSE)="s/o",NA(),VLOOKUP($I318,'DATOS | DATA'!$I$232:$K$21999,3,FALSE)))</f>
        <v>34.119999999999997</v>
      </c>
      <c r="M318" s="63">
        <f t="shared" ca="1" si="59"/>
        <v>45811</v>
      </c>
      <c r="N318" s="211">
        <f ca="1">IF(ISNA(VLOOKUP($M318,'DATOS | DATA'!$M$27:$O$22000,2,FALSE)),NA(),VLOOKUP($M318,'DATOS | DATA'!$M$27:$O$22000,2,FALSE))</f>
        <v>37767</v>
      </c>
      <c r="O318" s="217">
        <f ca="1">IF(ISNA(VLOOKUP($M318,'DATOS | DATA'!$M$27:$O$22000,3,FALSE)),NA(),VLOOKUP($M318,'DATOS | DATA'!$M$27:$O$22000,3,FALSE))</f>
        <v>1184</v>
      </c>
      <c r="Q318" s="63">
        <f t="shared" ca="1" si="61"/>
        <v>45811</v>
      </c>
      <c r="R318" s="210">
        <f ca="1">IF(ISNA(VLOOKUP($Q318,'DATOS | DATA'!$Q$27:$S$22000,2,FALSE)),NA(),VLOOKUP($Q318,'DATOS | DATA'!$Q$27:$S$22000,2,FALSE))</f>
        <v>128.5367411086317</v>
      </c>
      <c r="S318" s="210">
        <f ca="1">IF(ISNA(VLOOKUP($Q318,'DATOS | DATA'!$Q$27:$S$22000,3,FALSE)),NA(),VLOOKUP($Q318,'DATOS | DATA'!$Q$27:$S$22000,3,FALSE))</f>
        <v>77.007331549027185</v>
      </c>
      <c r="T318" s="57"/>
      <c r="U318" s="63">
        <f t="shared" ca="1" si="62"/>
        <v>45811</v>
      </c>
      <c r="V318" s="217">
        <f ca="1">IF(ISNA(VLOOKUP(U318,'DATOS | DATA'!$U$210:$V$22000,2,FALSE)),NA(),VLOOKUP(U318,'DATOS | DATA'!$U$210:$V$22000,2,FALSE))</f>
        <v>45.754920667775835</v>
      </c>
      <c r="X318" s="63">
        <f t="shared" ca="1" si="63"/>
        <v>45811</v>
      </c>
      <c r="Y318" s="210">
        <f ca="1">IF(ISNA(VLOOKUP($X318,'DATOS | DATA'!$X$27:$AA$22000,2,FALSE)),NA(),VLOOKUP($X318,'DATOS | DATA'!$X$27:$AA$22000,2,FALSE))</f>
        <v>32.5</v>
      </c>
      <c r="Z318" s="210">
        <f ca="1">IF(ISNA(VLOOKUP($X318,'DATOS | DATA'!$X$27:$AA$22000,3,FALSE)),NA(),VLOOKUP($X318,'DATOS | DATA'!$X$27:$AA$22000,3,FALSE))</f>
        <v>29.07</v>
      </c>
      <c r="AA318" s="210">
        <f ca="1">IF(ISNA(VLOOKUP($X318,'DATOS | DATA'!$X$27:$AA$22000,4,FALSE)),NA(),VLOOKUP($X318,'DATOS | DATA'!$X$27:$AA$22000,4,FALSE))</f>
        <v>33.1875</v>
      </c>
      <c r="AB318" s="210">
        <f ca="1">IF(ISNA(VLOOKUP($X318,'DATOS | DATA'!$X$27:$AB$22000,5,FALSE)),NA(),VLOOKUP($X318,'DATOS | DATA'!$X$27:$AB$22000,5,FALSE))</f>
        <v>34.4375</v>
      </c>
      <c r="AD318" s="63">
        <f t="shared" ca="1" si="64"/>
        <v>45811</v>
      </c>
      <c r="AE318" s="210">
        <f ca="1">IF(ISNA(VLOOKUP($AD318,'DATOS | DATA'!$AD$27:$AF$22000,2,FALSE)),NA(),VLOOKUP($AD318,'DATOS | DATA'!$AD$27:$AF$22000,2,FALSE))</f>
        <v>37.299999999999997</v>
      </c>
      <c r="AF318" s="210">
        <f ca="1">IF(ISNA(VLOOKUP($AD318,'DATOS | DATA'!$AD$27:$AF$22000,3,FALSE)),NA(),VLOOKUP($AD318,'DATOS | DATA'!$AD$27:$AF$22000,3,FALSE))</f>
        <v>70.83</v>
      </c>
      <c r="AH318" s="63">
        <f t="shared" ca="1" si="65"/>
        <v>45811</v>
      </c>
      <c r="AI318" s="210">
        <f ca="1">IF(ISNA(VLOOKUP($AH318,'DATOS | DATA'!$AH$27:$AK$22000,2,FALSE)),NA(),VLOOKUP($AH318,'DATOS | DATA'!$AH$27:$AK$22000,2,FALSE))</f>
        <v>80.303004087344718</v>
      </c>
      <c r="AJ318" s="210">
        <f ca="1">IF(ISNA(VLOOKUP($AH318,'DATOS | DATA'!$AH$27:$AK$22000,3,FALSE)),NA(),VLOOKUP($AH318,'DATOS | DATA'!$AH$27:$AK$22000,3,FALSE))</f>
        <v>71.137726635084803</v>
      </c>
      <c r="AK318" s="210">
        <f ca="1">IF(ISNA(VLOOKUP($AH318,'DATOS | DATA'!$AH$27:$AK$22000,4,FALSE)),NA(),VLOOKUP($AH318,'DATOS | DATA'!$AH$27:$AK$22000,4,FALSE))</f>
        <v>62.345068573815851</v>
      </c>
      <c r="AM318" s="63">
        <f t="shared" ca="1" si="66"/>
        <v>45811</v>
      </c>
      <c r="AN318" s="217">
        <f ca="1">IF(ISNA(VLOOKUP($AM318,'DATOS | DATA'!$AM$27:$AP$22000,2,FALSE)),NA(),VLOOKUP($AM318,'DATOS | DATA'!$AM$27:$AP$22000,2,FALSE))</f>
        <v>208.25060162383213</v>
      </c>
      <c r="AO318" s="217">
        <f ca="1">IF(ISNA(VLOOKUP($AM318,'DATOS | DATA'!$AM$27:$AP$22000,3,FALSE)),NA(),VLOOKUP($AM318,'DATOS | DATA'!$AM$27:$AP$22000,3,FALSE))</f>
        <v>225.26833903974736</v>
      </c>
      <c r="AP318" s="217">
        <f ca="1">IF(ISNA(VLOOKUP($AM318,'DATOS | DATA'!$AM$27:$AP$22000,4,FALSE)),NA(),VLOOKUP($AM318,'DATOS | DATA'!$AM$27:$AP$22000,4,FALSE))</f>
        <v>160.62951786565512</v>
      </c>
      <c r="AR318" s="63">
        <f t="shared" ca="1" si="67"/>
        <v>45811</v>
      </c>
      <c r="AS318" s="217">
        <f ca="1">IF(ISNA(VLOOKUP($AR318,'DATOS | DATA'!$AR$27:$AT$22000,2,FALSE)),NA(),VLOOKUP($AR318,'DATOS | DATA'!$AR$27:$AT$22000,2,FALSE))</f>
        <v>143.71092411784861</v>
      </c>
      <c r="AT318" s="217">
        <f ca="1">IF(ISNA(VLOOKUP($AR318,'DATOS | DATA'!$AR$27:$AT$22000,3,FALSE)),NA(),VLOOKUP($AR318,'DATOS | DATA'!$AR$27:$AT$22000,3,FALSE))</f>
        <v>74.663093838205015</v>
      </c>
      <c r="AV318" s="63">
        <f t="shared" ca="1" si="57"/>
        <v>45811</v>
      </c>
      <c r="AW318" s="211">
        <f ca="1">IF(ISNA(VLOOKUP(AV318,'DATOS | DATA'!$AV$27:$AW$21786,2,FALSE)),NA(),VLOOKUP(AV318,'DATOS | DATA'!$AV$27:$AW$21786,2,FALSE))</f>
        <v>50138.917200000004</v>
      </c>
      <c r="AY318" s="71">
        <f t="shared" ca="1" si="58"/>
        <v>45811</v>
      </c>
      <c r="AZ318" s="220">
        <f ca="1">IF(ISNA(VLOOKUP($AY318,'DATOS | DATA'!$AY$27:$BE$22000,2,FALSE)),NA(),VLOOKUP($AY318,'DATOS | DATA'!$AY$27:$BE$22000,2,FALSE))</f>
        <v>0</v>
      </c>
      <c r="BA318" s="220">
        <f ca="1">IF(ISNA(VLOOKUP($AY318,'DATOS | DATA'!$AY$27:$BE$22000,3,FALSE)),NA(),VLOOKUP($AY318,'DATOS | DATA'!$AY$27:$BE$22000,3,FALSE))</f>
        <v>1561.652179018859</v>
      </c>
      <c r="BB318" s="220">
        <f ca="1">IF(ISNA(VLOOKUP($AY318,'DATOS | DATA'!$AY$27:$BE$22000,4,FALSE)),NA(),VLOOKUP($AY318,'DATOS | DATA'!$AY$27:$BE$22000,4,FALSE))</f>
        <v>0</v>
      </c>
      <c r="BC318" s="220">
        <f ca="1">IF(ISNA(VLOOKUP($AY318,'DATOS | DATA'!$AY$27:$BE$22000,5,FALSE)),NA(),VLOOKUP($AY318,'DATOS | DATA'!$AY$27:$BE$22000,5,FALSE))</f>
        <v>-1972.2274982200804</v>
      </c>
      <c r="BD318" s="220">
        <f ca="1">IF(ISNA(VLOOKUP($AY318,'DATOS | DATA'!$AY$27:$BE$22000,6,FALSE)),NA(),VLOOKUP($AY318,'DATOS | DATA'!$AY$27:$BE$22000,6,FALSE))</f>
        <v>184.26624756917818</v>
      </c>
      <c r="BE318" s="220">
        <f ca="1">IF(ISNA(VLOOKUP($AY318,'DATOS | DATA'!$AY$27:$BE$22000,7,FALSE)),NA(),VLOOKUP($AY318,'DATOS | DATA'!$AY$27:$BE$22000,7,FALSE))</f>
        <v>-226.30907163204253</v>
      </c>
    </row>
    <row r="319" spans="4:57">
      <c r="D319" s="63">
        <f t="shared" ca="1" si="60"/>
        <v>45812</v>
      </c>
      <c r="E319" s="211">
        <f ca="1">IF(ISNA(VLOOKUP($D319,'DATOS | DATA'!$D$27:$G$22000,2,FALSE)),NA(),VLOOKUP($D319,'DATOS | DATA'!$D$27:$G$22000,2,FALSE))</f>
        <v>14873.824000000001</v>
      </c>
      <c r="F319" s="211">
        <f ca="1">IF(ISNA(VLOOKUP($D319,'DATOS | DATA'!$D$27:$G$22000,3,FALSE)),NA(),VLOOKUP($D319,'DATOS | DATA'!$D$27:$G$22000,3,FALSE))</f>
        <v>21762.776999999998</v>
      </c>
      <c r="G319" s="211">
        <f ca="1">IF(ISNA(VLOOKUP($D319,'DATOS | DATA'!$D$27:$G$22000,4,FALSE)),NA(),VLOOKUP($D319,'DATOS | DATA'!$D$27:$G$22000,4,FALSE))</f>
        <v>36636.601000000002</v>
      </c>
      <c r="I319" s="63">
        <f t="shared" ca="1" si="68"/>
        <v>45812</v>
      </c>
      <c r="J319" s="68">
        <f ca="1">IF(ISNA(VLOOKUP($I319,'DATOS | DATA'!$I$232:$K$21999,2,FALSE)),NA(),IF(VLOOKUP($I319,'DATOS | DATA'!$I$232:$K$21999,2,FALSE)="s/o",NA(),VLOOKUP($I319,'DATOS | DATA'!$I$232:$K$21999,2,FALSE)))</f>
        <v>36.35</v>
      </c>
      <c r="K319" s="68">
        <f ca="1">IF(ISNA(VLOOKUP($I319,'DATOS | DATA'!$I$232:$K$21999,3,FALSE)),NA(),IF(VLOOKUP($I319,'DATOS | DATA'!$I$232:$K$21999,3,FALSE)="s/o",NA(),VLOOKUP($I319,'DATOS | DATA'!$I$232:$K$21999,3,FALSE)))</f>
        <v>34</v>
      </c>
      <c r="M319" s="63">
        <f t="shared" ca="1" si="59"/>
        <v>45812</v>
      </c>
      <c r="N319" s="211">
        <f ca="1">IF(ISNA(VLOOKUP($M319,'DATOS | DATA'!$M$27:$O$22000,2,FALSE)),NA(),VLOOKUP($M319,'DATOS | DATA'!$M$27:$O$22000,2,FALSE))</f>
        <v>38818</v>
      </c>
      <c r="O319" s="217">
        <f ca="1">IF(ISNA(VLOOKUP($M319,'DATOS | DATA'!$M$27:$O$22000,3,FALSE)),NA(),VLOOKUP($M319,'DATOS | DATA'!$M$27:$O$22000,3,FALSE))</f>
        <v>1184.3333</v>
      </c>
      <c r="Q319" s="63">
        <f t="shared" ca="1" si="61"/>
        <v>45812</v>
      </c>
      <c r="R319" s="210">
        <f ca="1">IF(ISNA(VLOOKUP($Q319,'DATOS | DATA'!$Q$27:$S$22000,2,FALSE)),NA(),VLOOKUP($Q319,'DATOS | DATA'!$Q$27:$S$22000,2,FALSE))</f>
        <v>126.86060039726156</v>
      </c>
      <c r="S319" s="210">
        <f ca="1">IF(ISNA(VLOOKUP($Q319,'DATOS | DATA'!$Q$27:$S$22000,3,FALSE)),NA(),VLOOKUP($Q319,'DATOS | DATA'!$Q$27:$S$22000,3,FALSE))</f>
        <v>76.65400302563495</v>
      </c>
      <c r="T319" s="57"/>
      <c r="U319" s="63">
        <f t="shared" ca="1" si="62"/>
        <v>45812</v>
      </c>
      <c r="V319" s="217">
        <f ca="1">IF(ISNA(VLOOKUP(U319,'DATOS | DATA'!$U$210:$V$22000,2,FALSE)),NA(),VLOOKUP(U319,'DATOS | DATA'!$U$210:$V$22000,2,FALSE))</f>
        <v>45.714054763142734</v>
      </c>
      <c r="X319" s="63">
        <f t="shared" ca="1" si="63"/>
        <v>45812</v>
      </c>
      <c r="Y319" s="210">
        <f ca="1">IF(ISNA(VLOOKUP($X319,'DATOS | DATA'!$X$27:$AA$22000,2,FALSE)),NA(),VLOOKUP($X319,'DATOS | DATA'!$X$27:$AA$22000,2,FALSE))</f>
        <v>31.4375</v>
      </c>
      <c r="Z319" s="210">
        <f ca="1">IF(ISNA(VLOOKUP($X319,'DATOS | DATA'!$X$27:$AA$22000,3,FALSE)),NA(),VLOOKUP($X319,'DATOS | DATA'!$X$27:$AA$22000,3,FALSE))</f>
        <v>26.97</v>
      </c>
      <c r="AA319" s="210">
        <f ca="1">IF(ISNA(VLOOKUP($X319,'DATOS | DATA'!$X$27:$AA$22000,4,FALSE)),NA(),VLOOKUP($X319,'DATOS | DATA'!$X$27:$AA$22000,4,FALSE))</f>
        <v>32</v>
      </c>
      <c r="AB319" s="210">
        <f ca="1">IF(ISNA(VLOOKUP($X319,'DATOS | DATA'!$X$27:$AB$22000,5,FALSE)),NA(),VLOOKUP($X319,'DATOS | DATA'!$X$27:$AB$22000,5,FALSE))</f>
        <v>33</v>
      </c>
      <c r="AD319" s="63">
        <f t="shared" ca="1" si="64"/>
        <v>45812</v>
      </c>
      <c r="AE319" s="210">
        <f ca="1">IF(ISNA(VLOOKUP($AD319,'DATOS | DATA'!$AD$27:$AF$22000,2,FALSE)),NA(),VLOOKUP($AD319,'DATOS | DATA'!$AD$27:$AF$22000,2,FALSE))</f>
        <v>37.24</v>
      </c>
      <c r="AF319" s="210">
        <f ca="1">IF(ISNA(VLOOKUP($AD319,'DATOS | DATA'!$AD$27:$AF$22000,3,FALSE)),NA(),VLOOKUP($AD319,'DATOS | DATA'!$AD$27:$AF$22000,3,FALSE))</f>
        <v>70.2</v>
      </c>
      <c r="AH319" s="63">
        <f t="shared" ca="1" si="65"/>
        <v>45812</v>
      </c>
      <c r="AI319" s="210">
        <f ca="1">IF(ISNA(VLOOKUP($AH319,'DATOS | DATA'!$AH$27:$AK$22000,2,FALSE)),NA(),VLOOKUP($AH319,'DATOS | DATA'!$AH$27:$AK$22000,2,FALSE))</f>
        <v>80.814831327335625</v>
      </c>
      <c r="AJ319" s="210">
        <f ca="1">IF(ISNA(VLOOKUP($AH319,'DATOS | DATA'!$AH$27:$AK$22000,3,FALSE)),NA(),VLOOKUP($AH319,'DATOS | DATA'!$AH$27:$AK$22000,3,FALSE))</f>
        <v>71.231226011305054</v>
      </c>
      <c r="AK319" s="210">
        <f ca="1">IF(ISNA(VLOOKUP($AH319,'DATOS | DATA'!$AH$27:$AK$22000,4,FALSE)),NA(),VLOOKUP($AH319,'DATOS | DATA'!$AH$27:$AK$22000,4,FALSE))</f>
        <v>62.104513469369962</v>
      </c>
      <c r="AM319" s="63">
        <f t="shared" ca="1" si="66"/>
        <v>45812</v>
      </c>
      <c r="AN319" s="217">
        <f ca="1">IF(ISNA(VLOOKUP($AM319,'DATOS | DATA'!$AM$27:$AP$22000,2,FALSE)),NA(),VLOOKUP($AM319,'DATOS | DATA'!$AM$27:$AP$22000,2,FALSE))</f>
        <v>207.26844460475289</v>
      </c>
      <c r="AO319" s="217">
        <f ca="1">IF(ISNA(VLOOKUP($AM319,'DATOS | DATA'!$AM$27:$AP$22000,3,FALSE)),NA(),VLOOKUP($AM319,'DATOS | DATA'!$AM$27:$AP$22000,3,FALSE))</f>
        <v>224.3081263130606</v>
      </c>
      <c r="AP319" s="217">
        <f ca="1">IF(ISNA(VLOOKUP($AM319,'DATOS | DATA'!$AM$27:$AP$22000,4,FALSE)),NA(),VLOOKUP($AM319,'DATOS | DATA'!$AM$27:$AP$22000,4,FALSE))</f>
        <v>159.62285716494898</v>
      </c>
      <c r="AR319" s="63">
        <f t="shared" ca="1" si="67"/>
        <v>45812</v>
      </c>
      <c r="AS319" s="217">
        <f ca="1">IF(ISNA(VLOOKUP($AR319,'DATOS | DATA'!$AR$27:$AT$22000,2,FALSE)),NA(),VLOOKUP($AR319,'DATOS | DATA'!$AR$27:$AT$22000,2,FALSE))</f>
        <v>143.71641902645885</v>
      </c>
      <c r="AT319" s="217">
        <f ca="1">IF(ISNA(VLOOKUP($AR319,'DATOS | DATA'!$AR$27:$AT$22000,3,FALSE)),NA(),VLOOKUP($AR319,'DATOS | DATA'!$AR$27:$AT$22000,3,FALSE))</f>
        <v>74.543144839512635</v>
      </c>
      <c r="AV319" s="63">
        <f t="shared" ca="1" si="57"/>
        <v>45812</v>
      </c>
      <c r="AW319" s="211">
        <f ca="1">IF(ISNA(VLOOKUP(AV319,'DATOS | DATA'!$AV$27:$AW$21786,2,FALSE)),NA(),VLOOKUP(AV319,'DATOS | DATA'!$AV$27:$AW$21786,2,FALSE))</f>
        <v>50666.264622000002</v>
      </c>
      <c r="AY319" s="71">
        <f t="shared" ca="1" si="58"/>
        <v>45812</v>
      </c>
      <c r="AZ319" s="220">
        <f ca="1">IF(ISNA(VLOOKUP($AY319,'DATOS | DATA'!$AY$27:$BE$22000,2,FALSE)),NA(),VLOOKUP($AY319,'DATOS | DATA'!$AY$27:$BE$22000,2,FALSE))</f>
        <v>0</v>
      </c>
      <c r="BA319" s="220">
        <f ca="1">IF(ISNA(VLOOKUP($AY319,'DATOS | DATA'!$AY$27:$BE$22000,3,FALSE)),NA(),VLOOKUP($AY319,'DATOS | DATA'!$AY$27:$BE$22000,3,FALSE))</f>
        <v>1562.2253209179391</v>
      </c>
      <c r="BB319" s="220">
        <f ca="1">IF(ISNA(VLOOKUP($AY319,'DATOS | DATA'!$AY$27:$BE$22000,4,FALSE)),NA(),VLOOKUP($AY319,'DATOS | DATA'!$AY$27:$BE$22000,4,FALSE))</f>
        <v>0</v>
      </c>
      <c r="BC319" s="220">
        <f ca="1">IF(ISNA(VLOOKUP($AY319,'DATOS | DATA'!$AY$27:$BE$22000,5,FALSE)),NA(),VLOOKUP($AY319,'DATOS | DATA'!$AY$27:$BE$22000,5,FALSE))</f>
        <v>-1909.90530591334</v>
      </c>
      <c r="BD319" s="220">
        <f ca="1">IF(ISNA(VLOOKUP($AY319,'DATOS | DATA'!$AY$27:$BE$22000,6,FALSE)),NA(),VLOOKUP($AY319,'DATOS | DATA'!$AY$27:$BE$22000,6,FALSE))</f>
        <v>109.42630315478718</v>
      </c>
      <c r="BE319" s="220">
        <f ca="1">IF(ISNA(VLOOKUP($AY319,'DATOS | DATA'!$AY$27:$BE$22000,7,FALSE)),NA(),VLOOKUP($AY319,'DATOS | DATA'!$AY$27:$BE$22000,7,FALSE))</f>
        <v>-238.2536818406135</v>
      </c>
    </row>
    <row r="320" spans="4:57">
      <c r="D320" s="63">
        <f t="shared" ca="1" si="60"/>
        <v>45813</v>
      </c>
      <c r="E320" s="211">
        <f ca="1">IF(ISNA(VLOOKUP($D320,'DATOS | DATA'!$D$27:$G$22000,2,FALSE)),NA(),VLOOKUP($D320,'DATOS | DATA'!$D$27:$G$22000,2,FALSE))</f>
        <v>14669.618</v>
      </c>
      <c r="F320" s="211">
        <f ca="1">IF(ISNA(VLOOKUP($D320,'DATOS | DATA'!$D$27:$G$22000,3,FALSE)),NA(),VLOOKUP($D320,'DATOS | DATA'!$D$27:$G$22000,3,FALSE))</f>
        <v>21863.495999999999</v>
      </c>
      <c r="G320" s="211">
        <f ca="1">IF(ISNA(VLOOKUP($D320,'DATOS | DATA'!$D$27:$G$22000,4,FALSE)),NA(),VLOOKUP($D320,'DATOS | DATA'!$D$27:$G$22000,4,FALSE))</f>
        <v>36533.114000000001</v>
      </c>
      <c r="I320" s="63">
        <f t="shared" ca="1" si="68"/>
        <v>45813</v>
      </c>
      <c r="J320" s="68">
        <f ca="1">IF(ISNA(VLOOKUP($I320,'DATOS | DATA'!$I$232:$K$21999,2,FALSE)),NA(),IF(VLOOKUP($I320,'DATOS | DATA'!$I$232:$K$21999,2,FALSE)="s/o",NA(),VLOOKUP($I320,'DATOS | DATA'!$I$232:$K$21999,2,FALSE)))</f>
        <v>35.590000000000003</v>
      </c>
      <c r="K320" s="68">
        <f ca="1">IF(ISNA(VLOOKUP($I320,'DATOS | DATA'!$I$232:$K$21999,3,FALSE)),NA(),IF(VLOOKUP($I320,'DATOS | DATA'!$I$232:$K$21999,3,FALSE)="s/o",NA(),VLOOKUP($I320,'DATOS | DATA'!$I$232:$K$21999,3,FALSE)))</f>
        <v>33.82</v>
      </c>
      <c r="M320" s="63">
        <f t="shared" ca="1" si="59"/>
        <v>45813</v>
      </c>
      <c r="N320" s="211">
        <f ca="1">IF(ISNA(VLOOKUP($M320,'DATOS | DATA'!$M$27:$O$22000,2,FALSE)),NA(),VLOOKUP($M320,'DATOS | DATA'!$M$27:$O$22000,2,FALSE))</f>
        <v>38758</v>
      </c>
      <c r="O320" s="217">
        <f ca="1">IF(ISNA(VLOOKUP($M320,'DATOS | DATA'!$M$27:$O$22000,3,FALSE)),NA(),VLOOKUP($M320,'DATOS | DATA'!$M$27:$O$22000,3,FALSE))</f>
        <v>1189.6667</v>
      </c>
      <c r="Q320" s="63">
        <f t="shared" ca="1" si="61"/>
        <v>45813</v>
      </c>
      <c r="R320" s="210">
        <f ca="1">IF(ISNA(VLOOKUP($Q320,'DATOS | DATA'!$Q$27:$S$22000,2,FALSE)),NA(),VLOOKUP($Q320,'DATOS | DATA'!$Q$27:$S$22000,2,FALSE))</f>
        <v>125.19648843266648</v>
      </c>
      <c r="S320" s="210">
        <f ca="1">IF(ISNA(VLOOKUP($Q320,'DATOS | DATA'!$Q$27:$S$22000,3,FALSE)),NA(),VLOOKUP($Q320,'DATOS | DATA'!$Q$27:$S$22000,3,FALSE))</f>
        <v>76.256434913311637</v>
      </c>
      <c r="T320" s="57"/>
      <c r="U320" s="63">
        <f t="shared" ca="1" si="62"/>
        <v>45813</v>
      </c>
      <c r="V320" s="217">
        <f ca="1">IF(ISNA(VLOOKUP(U320,'DATOS | DATA'!$U$210:$V$22000,2,FALSE)),NA(),VLOOKUP(U320,'DATOS | DATA'!$U$210:$V$22000,2,FALSE))</f>
        <v>45.796037071906341</v>
      </c>
      <c r="X320" s="63">
        <f t="shared" ca="1" si="63"/>
        <v>45813</v>
      </c>
      <c r="Y320" s="210">
        <f ca="1">IF(ISNA(VLOOKUP($X320,'DATOS | DATA'!$X$27:$AA$22000,2,FALSE)),NA(),VLOOKUP($X320,'DATOS | DATA'!$X$27:$AA$22000,2,FALSE))</f>
        <v>31.6875</v>
      </c>
      <c r="Z320" s="210">
        <f ca="1">IF(ISNA(VLOOKUP($X320,'DATOS | DATA'!$X$27:$AA$22000,3,FALSE)),NA(),VLOOKUP($X320,'DATOS | DATA'!$X$27:$AA$22000,3,FALSE))</f>
        <v>29.49</v>
      </c>
      <c r="AA320" s="210">
        <f ca="1">IF(ISNA(VLOOKUP($X320,'DATOS | DATA'!$X$27:$AA$22000,4,FALSE)),NA(),VLOOKUP($X320,'DATOS | DATA'!$X$27:$AA$22000,4,FALSE))</f>
        <v>32.3125</v>
      </c>
      <c r="AB320" s="210">
        <f ca="1">IF(ISNA(VLOOKUP($X320,'DATOS | DATA'!$X$27:$AB$22000,5,FALSE)),NA(),VLOOKUP($X320,'DATOS | DATA'!$X$27:$AB$22000,5,FALSE))</f>
        <v>33.5625</v>
      </c>
      <c r="AD320" s="63">
        <f t="shared" ca="1" si="64"/>
        <v>45813</v>
      </c>
      <c r="AE320" s="210">
        <f ca="1">IF(ISNA(VLOOKUP($AD320,'DATOS | DATA'!$AD$27:$AF$22000,2,FALSE)),NA(),VLOOKUP($AD320,'DATOS | DATA'!$AD$27:$AF$22000,2,FALSE))</f>
        <v>37.54</v>
      </c>
      <c r="AF320" s="210">
        <f ca="1">IF(ISNA(VLOOKUP($AD320,'DATOS | DATA'!$AD$27:$AF$22000,3,FALSE)),NA(),VLOOKUP($AD320,'DATOS | DATA'!$AD$27:$AF$22000,3,FALSE))</f>
        <v>72.849999999999994</v>
      </c>
      <c r="AH320" s="63">
        <f t="shared" ca="1" si="65"/>
        <v>45813</v>
      </c>
      <c r="AI320" s="210">
        <f ca="1">IF(ISNA(VLOOKUP($AH320,'DATOS | DATA'!$AH$27:$AK$22000,2,FALSE)),NA(),VLOOKUP($AH320,'DATOS | DATA'!$AH$27:$AK$22000,2,FALSE))</f>
        <v>81.291677694921731</v>
      </c>
      <c r="AJ320" s="210">
        <f ca="1">IF(ISNA(VLOOKUP($AH320,'DATOS | DATA'!$AH$27:$AK$22000,3,FALSE)),NA(),VLOOKUP($AH320,'DATOS | DATA'!$AH$27:$AK$22000,3,FALSE))</f>
        <v>71.288858011112637</v>
      </c>
      <c r="AK320" s="210">
        <f ca="1">IF(ISNA(VLOOKUP($AH320,'DATOS | DATA'!$AH$27:$AK$22000,4,FALSE)),NA(),VLOOKUP($AH320,'DATOS | DATA'!$AH$27:$AK$22000,4,FALSE))</f>
        <v>61.805639672175005</v>
      </c>
      <c r="AM320" s="63">
        <f t="shared" ca="1" si="66"/>
        <v>45813</v>
      </c>
      <c r="AN320" s="217">
        <f ca="1">IF(ISNA(VLOOKUP($AM320,'DATOS | DATA'!$AM$27:$AP$22000,2,FALSE)),NA(),VLOOKUP($AM320,'DATOS | DATA'!$AM$27:$AP$22000,2,FALSE))</f>
        <v>206.38709649556569</v>
      </c>
      <c r="AO320" s="217">
        <f ca="1">IF(ISNA(VLOOKUP($AM320,'DATOS | DATA'!$AM$27:$AP$22000,3,FALSE)),NA(),VLOOKUP($AM320,'DATOS | DATA'!$AM$27:$AP$22000,3,FALSE))</f>
        <v>223.38324150218298</v>
      </c>
      <c r="AP320" s="217">
        <f ca="1">IF(ISNA(VLOOKUP($AM320,'DATOS | DATA'!$AM$27:$AP$22000,4,FALSE)),NA(),VLOOKUP($AM320,'DATOS | DATA'!$AM$27:$AP$22000,4,FALSE))</f>
        <v>158.82720045972593</v>
      </c>
      <c r="AR320" s="63">
        <f t="shared" ca="1" si="67"/>
        <v>45813</v>
      </c>
      <c r="AS320" s="217">
        <f ca="1">IF(ISNA(VLOOKUP($AR320,'DATOS | DATA'!$AR$27:$AT$22000,2,FALSE)),NA(),VLOOKUP($AR320,'DATOS | DATA'!$AR$27:$AT$22000,2,FALSE))</f>
        <v>143.6531996398374</v>
      </c>
      <c r="AT320" s="217">
        <f ca="1">IF(ISNA(VLOOKUP($AR320,'DATOS | DATA'!$AR$27:$AT$22000,3,FALSE)),NA(),VLOOKUP($AR320,'DATOS | DATA'!$AR$27:$AT$22000,3,FALSE))</f>
        <v>74.426306263096876</v>
      </c>
      <c r="AV320" s="63">
        <f t="shared" ca="1" si="57"/>
        <v>45813</v>
      </c>
      <c r="AW320" s="211">
        <f ca="1">IF(ISNA(VLOOKUP(AV320,'DATOS | DATA'!$AV$27:$AW$21786,2,FALSE)),NA(),VLOOKUP(AV320,'DATOS | DATA'!$AV$27:$AW$21786,2,FALSE))</f>
        <v>51349.321845999999</v>
      </c>
      <c r="AY320" s="71">
        <f t="shared" ca="1" si="58"/>
        <v>45813</v>
      </c>
      <c r="AZ320" s="220">
        <f ca="1">IF(ISNA(VLOOKUP($AY320,'DATOS | DATA'!$AY$27:$BE$22000,2,FALSE)),NA(),VLOOKUP($AY320,'DATOS | DATA'!$AY$27:$BE$22000,2,FALSE))</f>
        <v>0</v>
      </c>
      <c r="BA320" s="220">
        <f ca="1">IF(ISNA(VLOOKUP($AY320,'DATOS | DATA'!$AY$27:$BE$22000,3,FALSE)),NA(),VLOOKUP($AY320,'DATOS | DATA'!$AY$27:$BE$22000,3,FALSE))</f>
        <v>1562.5493776814187</v>
      </c>
      <c r="BB320" s="220">
        <f ca="1">IF(ISNA(VLOOKUP($AY320,'DATOS | DATA'!$AY$27:$BE$22000,4,FALSE)),NA(),VLOOKUP($AY320,'DATOS | DATA'!$AY$27:$BE$22000,4,FALSE))</f>
        <v>0</v>
      </c>
      <c r="BC320" s="220">
        <f ca="1">IF(ISNA(VLOOKUP($AY320,'DATOS | DATA'!$AY$27:$BE$22000,5,FALSE)),NA(),VLOOKUP($AY320,'DATOS | DATA'!$AY$27:$BE$22000,5,FALSE))</f>
        <v>-1711.2782408204496</v>
      </c>
      <c r="BD320" s="220">
        <f ca="1">IF(ISNA(VLOOKUP($AY320,'DATOS | DATA'!$AY$27:$BE$22000,6,FALSE)),NA(),VLOOKUP($AY320,'DATOS | DATA'!$AY$27:$BE$22000,6,FALSE))</f>
        <v>130.49792303233326</v>
      </c>
      <c r="BE320" s="220">
        <f ca="1">IF(ISNA(VLOOKUP($AY320,'DATOS | DATA'!$AY$27:$BE$22000,7,FALSE)),NA(),VLOOKUP($AY320,'DATOS | DATA'!$AY$27:$BE$22000,7,FALSE))</f>
        <v>-18.230940106697382</v>
      </c>
    </row>
    <row r="321" spans="4:57">
      <c r="D321" s="63">
        <f t="shared" ca="1" si="60"/>
        <v>45814</v>
      </c>
      <c r="E321" s="211">
        <f ca="1">IF(ISNA(VLOOKUP($D321,'DATOS | DATA'!$D$27:$G$22000,2,FALSE)),NA(),VLOOKUP($D321,'DATOS | DATA'!$D$27:$G$22000,2,FALSE))</f>
        <v>14719.603999999999</v>
      </c>
      <c r="F321" s="211">
        <f ca="1">IF(ISNA(VLOOKUP($D321,'DATOS | DATA'!$D$27:$G$22000,3,FALSE)),NA(),VLOOKUP($D321,'DATOS | DATA'!$D$27:$G$22000,3,FALSE))</f>
        <v>21885.199000000001</v>
      </c>
      <c r="G321" s="211">
        <f ca="1">IF(ISNA(VLOOKUP($D321,'DATOS | DATA'!$D$27:$G$22000,4,FALSE)),NA(),VLOOKUP($D321,'DATOS | DATA'!$D$27:$G$22000,4,FALSE))</f>
        <v>36604.803</v>
      </c>
      <c r="I321" s="63">
        <f t="shared" ca="1" si="68"/>
        <v>45814</v>
      </c>
      <c r="J321" s="68">
        <f ca="1">IF(ISNA(VLOOKUP($I321,'DATOS | DATA'!$I$232:$K$21999,2,FALSE)),NA(),IF(VLOOKUP($I321,'DATOS | DATA'!$I$232:$K$21999,2,FALSE)="s/o",NA(),VLOOKUP($I321,'DATOS | DATA'!$I$232:$K$21999,2,FALSE)))</f>
        <v>42.68</v>
      </c>
      <c r="K321" s="68">
        <f ca="1">IF(ISNA(VLOOKUP($I321,'DATOS | DATA'!$I$232:$K$21999,3,FALSE)),NA(),IF(VLOOKUP($I321,'DATOS | DATA'!$I$232:$K$21999,3,FALSE)="s/o",NA(),VLOOKUP($I321,'DATOS | DATA'!$I$232:$K$21999,3,FALSE)))</f>
        <v>33.549999999999997</v>
      </c>
      <c r="M321" s="63">
        <f t="shared" ca="1" si="59"/>
        <v>45814</v>
      </c>
      <c r="N321" s="211">
        <f ca="1">IF(ISNA(VLOOKUP($M321,'DATOS | DATA'!$M$27:$O$22000,2,FALSE)),NA(),VLOOKUP($M321,'DATOS | DATA'!$M$27:$O$22000,2,FALSE))</f>
        <v>38639</v>
      </c>
      <c r="O321" s="217">
        <f ca="1">IF(ISNA(VLOOKUP($M321,'DATOS | DATA'!$M$27:$O$22000,3,FALSE)),NA(),VLOOKUP($M321,'DATOS | DATA'!$M$27:$O$22000,3,FALSE))</f>
        <v>1190</v>
      </c>
      <c r="Q321" s="63">
        <f t="shared" ca="1" si="61"/>
        <v>45814</v>
      </c>
      <c r="R321" s="210">
        <f ca="1">IF(ISNA(VLOOKUP($Q321,'DATOS | DATA'!$Q$27:$S$22000,2,FALSE)),NA(),VLOOKUP($Q321,'DATOS | DATA'!$Q$27:$S$22000,2,FALSE))</f>
        <v>123.32738998986899</v>
      </c>
      <c r="S321" s="210">
        <f ca="1">IF(ISNA(VLOOKUP($Q321,'DATOS | DATA'!$Q$27:$S$22000,3,FALSE)),NA(),VLOOKUP($Q321,'DATOS | DATA'!$Q$27:$S$22000,3,FALSE))</f>
        <v>75.668552507203344</v>
      </c>
      <c r="T321" s="57"/>
      <c r="U321" s="63">
        <f t="shared" ca="1" si="62"/>
        <v>45814</v>
      </c>
      <c r="V321" s="217">
        <f ca="1">IF(ISNA(VLOOKUP(U321,'DATOS | DATA'!$U$210:$V$22000,2,FALSE)),NA(),VLOOKUP(U321,'DATOS | DATA'!$U$210:$V$22000,2,FALSE))</f>
        <v>46.349694044962177</v>
      </c>
      <c r="X321" s="63">
        <f t="shared" ca="1" si="63"/>
        <v>45814</v>
      </c>
      <c r="Y321" s="210">
        <f ca="1">IF(ISNA(VLOOKUP($X321,'DATOS | DATA'!$X$27:$AA$22000,2,FALSE)),NA(),VLOOKUP($X321,'DATOS | DATA'!$X$27:$AA$22000,2,FALSE))</f>
        <v>31.9375</v>
      </c>
      <c r="Z321" s="210">
        <f ca="1">IF(ISNA(VLOOKUP($X321,'DATOS | DATA'!$X$27:$AA$22000,3,FALSE)),NA(),VLOOKUP($X321,'DATOS | DATA'!$X$27:$AA$22000,3,FALSE))</f>
        <v>32.46</v>
      </c>
      <c r="AA321" s="210">
        <f ca="1">IF(ISNA(VLOOKUP($X321,'DATOS | DATA'!$X$27:$AA$22000,4,FALSE)),NA(),VLOOKUP($X321,'DATOS | DATA'!$X$27:$AA$22000,4,FALSE))</f>
        <v>32.5625</v>
      </c>
      <c r="AB321" s="210">
        <f ca="1">IF(ISNA(VLOOKUP($X321,'DATOS | DATA'!$X$27:$AB$22000,5,FALSE)),NA(),VLOOKUP($X321,'DATOS | DATA'!$X$27:$AB$22000,5,FALSE))</f>
        <v>34.0625</v>
      </c>
      <c r="AD321" s="63">
        <f t="shared" ca="1" si="64"/>
        <v>45814</v>
      </c>
      <c r="AE321" s="210">
        <f ca="1">IF(ISNA(VLOOKUP($AD321,'DATOS | DATA'!$AD$27:$AF$22000,2,FALSE)),NA(),VLOOKUP($AD321,'DATOS | DATA'!$AD$27:$AF$22000,2,FALSE))</f>
        <v>36.92</v>
      </c>
      <c r="AF321" s="210">
        <f ca="1">IF(ISNA(VLOOKUP($AD321,'DATOS | DATA'!$AD$27:$AF$22000,3,FALSE)),NA(),VLOOKUP($AD321,'DATOS | DATA'!$AD$27:$AF$22000,3,FALSE))</f>
        <v>73.42</v>
      </c>
      <c r="AH321" s="63">
        <f t="shared" ca="1" si="65"/>
        <v>45814</v>
      </c>
      <c r="AI321" s="210">
        <f ca="1">IF(ISNA(VLOOKUP($AH321,'DATOS | DATA'!$AH$27:$AK$22000,2,FALSE)),NA(),VLOOKUP($AH321,'DATOS | DATA'!$AH$27:$AK$22000,2,FALSE))</f>
        <v>81.913393939904552</v>
      </c>
      <c r="AJ321" s="210">
        <f ca="1">IF(ISNA(VLOOKUP($AH321,'DATOS | DATA'!$AH$27:$AK$22000,3,FALSE)),NA(),VLOOKUP($AH321,'DATOS | DATA'!$AH$27:$AK$22000,3,FALSE))</f>
        <v>71.285834923525755</v>
      </c>
      <c r="AK321" s="210">
        <f ca="1">IF(ISNA(VLOOKUP($AH321,'DATOS | DATA'!$AH$27:$AK$22000,4,FALSE)),NA(),VLOOKUP($AH321,'DATOS | DATA'!$AH$27:$AK$22000,4,FALSE))</f>
        <v>61.250154716963358</v>
      </c>
      <c r="AM321" s="63">
        <f t="shared" ca="1" si="66"/>
        <v>45814</v>
      </c>
      <c r="AN321" s="217">
        <f ca="1">IF(ISNA(VLOOKUP($AM321,'DATOS | DATA'!$AM$27:$AP$22000,2,FALSE)),NA(),VLOOKUP($AM321,'DATOS | DATA'!$AM$27:$AP$22000,2,FALSE))</f>
        <v>205.38266907463759</v>
      </c>
      <c r="AO321" s="217">
        <f ca="1">IF(ISNA(VLOOKUP($AM321,'DATOS | DATA'!$AM$27:$AP$22000,3,FALSE)),NA(),VLOOKUP($AM321,'DATOS | DATA'!$AM$27:$AP$22000,3,FALSE))</f>
        <v>222.49272109246357</v>
      </c>
      <c r="AP321" s="217">
        <f ca="1">IF(ISNA(VLOOKUP($AM321,'DATOS | DATA'!$AM$27:$AP$22000,4,FALSE)),NA(),VLOOKUP($AM321,'DATOS | DATA'!$AM$27:$AP$22000,4,FALSE))</f>
        <v>157.77813665704215</v>
      </c>
      <c r="AR321" s="63">
        <f t="shared" ca="1" si="67"/>
        <v>45814</v>
      </c>
      <c r="AS321" s="217">
        <f ca="1">IF(ISNA(VLOOKUP($AR321,'DATOS | DATA'!$AR$27:$AT$22000,2,FALSE)),NA(),VLOOKUP($AR321,'DATOS | DATA'!$AR$27:$AT$22000,2,FALSE))</f>
        <v>143.58395084041206</v>
      </c>
      <c r="AT321" s="217">
        <f ca="1">IF(ISNA(VLOOKUP($AR321,'DATOS | DATA'!$AR$27:$AT$22000,3,FALSE)),NA(),VLOOKUP($AR321,'DATOS | DATA'!$AR$27:$AT$22000,3,FALSE))</f>
        <v>74.284719831562285</v>
      </c>
      <c r="AV321" s="63">
        <f t="shared" ca="1" si="57"/>
        <v>45814</v>
      </c>
      <c r="AW321" s="211">
        <f ca="1">IF(ISNA(VLOOKUP(AV321,'DATOS | DATA'!$AV$27:$AW$21786,2,FALSE)),NA(),VLOOKUP(AV321,'DATOS | DATA'!$AV$27:$AW$21786,2,FALSE))</f>
        <v>49827.649676000001</v>
      </c>
      <c r="AY321" s="71">
        <f t="shared" ca="1" si="58"/>
        <v>45814</v>
      </c>
      <c r="AZ321" s="220">
        <f ca="1">IF(ISNA(VLOOKUP($AY321,'DATOS | DATA'!$AY$27:$BE$22000,2,FALSE)),NA(),VLOOKUP($AY321,'DATOS | DATA'!$AY$27:$BE$22000,2,FALSE))</f>
        <v>0</v>
      </c>
      <c r="BA321" s="220">
        <f ca="1">IF(ISNA(VLOOKUP($AY321,'DATOS | DATA'!$AY$27:$BE$22000,3,FALSE)),NA(),VLOOKUP($AY321,'DATOS | DATA'!$AY$27:$BE$22000,3,FALSE))</f>
        <v>185.52106522419919</v>
      </c>
      <c r="BB321" s="220">
        <f ca="1">IF(ISNA(VLOOKUP($AY321,'DATOS | DATA'!$AY$27:$BE$22000,4,FALSE)),NA(),VLOOKUP($AY321,'DATOS | DATA'!$AY$27:$BE$22000,4,FALSE))</f>
        <v>0</v>
      </c>
      <c r="BC321" s="220">
        <f ca="1">IF(ISNA(VLOOKUP($AY321,'DATOS | DATA'!$AY$27:$BE$22000,5,FALSE)),NA(),VLOOKUP($AY321,'DATOS | DATA'!$AY$27:$BE$22000,5,FALSE))</f>
        <v>-1189.5625819804195</v>
      </c>
      <c r="BD321" s="220">
        <f ca="1">IF(ISNA(VLOOKUP($AY321,'DATOS | DATA'!$AY$27:$BE$22000,6,FALSE)),NA(),VLOOKUP($AY321,'DATOS | DATA'!$AY$27:$BE$22000,6,FALSE))</f>
        <v>235.92033339245512</v>
      </c>
      <c r="BE321" s="220">
        <f ca="1">IF(ISNA(VLOOKUP($AY321,'DATOS | DATA'!$AY$27:$BE$22000,7,FALSE)),NA(),VLOOKUP($AY321,'DATOS | DATA'!$AY$27:$BE$22000,7,FALSE))</f>
        <v>-768.12118336376545</v>
      </c>
    </row>
    <row r="322" spans="4:57">
      <c r="D322" s="63">
        <f t="shared" ca="1" si="60"/>
        <v>45815</v>
      </c>
      <c r="E322" s="211">
        <f ca="1">IF(ISNA(VLOOKUP($D322,'DATOS | DATA'!$D$27:$G$22000,2,FALSE)),NA(),VLOOKUP($D322,'DATOS | DATA'!$D$27:$G$22000,2,FALSE))</f>
        <v>14719.603999999999</v>
      </c>
      <c r="F322" s="211">
        <f ca="1">IF(ISNA(VLOOKUP($D322,'DATOS | DATA'!$D$27:$G$22000,3,FALSE)),NA(),VLOOKUP($D322,'DATOS | DATA'!$D$27:$G$22000,3,FALSE))</f>
        <v>21885.199000000001</v>
      </c>
      <c r="G322" s="211">
        <f ca="1">IF(ISNA(VLOOKUP($D322,'DATOS | DATA'!$D$27:$G$22000,4,FALSE)),NA(),VLOOKUP($D322,'DATOS | DATA'!$D$27:$G$22000,4,FALSE))</f>
        <v>36604.803</v>
      </c>
      <c r="I322" s="63">
        <f t="shared" ca="1" si="68"/>
        <v>45815</v>
      </c>
      <c r="J322" s="68" t="e">
        <f ca="1">IF(ISNA(VLOOKUP($I322,'DATOS | DATA'!$I$232:$K$21999,2,FALSE)),NA(),IF(VLOOKUP($I322,'DATOS | DATA'!$I$232:$K$21999,2,FALSE)="s/o",NA(),VLOOKUP($I322,'DATOS | DATA'!$I$232:$K$21999,2,FALSE)))</f>
        <v>#N/A</v>
      </c>
      <c r="K322" s="68" t="e">
        <f ca="1">IF(ISNA(VLOOKUP($I322,'DATOS | DATA'!$I$232:$K$21999,3,FALSE)),NA(),IF(VLOOKUP($I322,'DATOS | DATA'!$I$232:$K$21999,3,FALSE)="s/o",NA(),VLOOKUP($I322,'DATOS | DATA'!$I$232:$K$21999,3,FALSE)))</f>
        <v>#N/A</v>
      </c>
      <c r="M322" s="63">
        <f t="shared" ca="1" si="59"/>
        <v>45815</v>
      </c>
      <c r="N322" s="211">
        <f ca="1">IF(ISNA(VLOOKUP($M322,'DATOS | DATA'!$M$27:$O$22000,2,FALSE)),NA(),VLOOKUP($M322,'DATOS | DATA'!$M$27:$O$22000,2,FALSE))</f>
        <v>38639</v>
      </c>
      <c r="O322" s="217">
        <f ca="1">IF(ISNA(VLOOKUP($M322,'DATOS | DATA'!$M$27:$O$22000,3,FALSE)),NA(),VLOOKUP($M322,'DATOS | DATA'!$M$27:$O$22000,3,FALSE))</f>
        <v>1190</v>
      </c>
      <c r="Q322" s="63">
        <f t="shared" ca="1" si="61"/>
        <v>45815</v>
      </c>
      <c r="R322" s="210">
        <f ca="1">IF(ISNA(VLOOKUP($Q322,'DATOS | DATA'!$Q$27:$S$22000,2,FALSE)),NA(),VLOOKUP($Q322,'DATOS | DATA'!$Q$27:$S$22000,2,FALSE))</f>
        <v>121.5279428070768</v>
      </c>
      <c r="S322" s="210">
        <f ca="1">IF(ISNA(VLOOKUP($Q322,'DATOS | DATA'!$Q$27:$S$22000,3,FALSE)),NA(),VLOOKUP($Q322,'DATOS | DATA'!$Q$27:$S$22000,3,FALSE))</f>
        <v>75.122908550712225</v>
      </c>
      <c r="T322" s="57"/>
      <c r="U322" s="63">
        <f t="shared" ca="1" si="62"/>
        <v>45815</v>
      </c>
      <c r="V322" s="217">
        <f ca="1">IF(ISNA(VLOOKUP(U322,'DATOS | DATA'!$U$210:$V$22000,2,FALSE)),NA(),VLOOKUP(U322,'DATOS | DATA'!$U$210:$V$22000,2,FALSE))</f>
        <v>46.349694044962177</v>
      </c>
      <c r="X322" s="63">
        <f t="shared" ca="1" si="63"/>
        <v>45815</v>
      </c>
      <c r="Y322" s="210" t="e">
        <f ca="1">IF(ISNA(VLOOKUP($X322,'DATOS | DATA'!$X$27:$AA$22000,2,FALSE)),NA(),VLOOKUP($X322,'DATOS | DATA'!$X$27:$AA$22000,2,FALSE))</f>
        <v>#N/A</v>
      </c>
      <c r="Z322" s="210" t="e">
        <f ca="1">IF(ISNA(VLOOKUP($X322,'DATOS | DATA'!$X$27:$AA$22000,3,FALSE)),NA(),VLOOKUP($X322,'DATOS | DATA'!$X$27:$AA$22000,3,FALSE))</f>
        <v>#N/A</v>
      </c>
      <c r="AA322" s="210" t="e">
        <f ca="1">IF(ISNA(VLOOKUP($X322,'DATOS | DATA'!$X$27:$AA$22000,4,FALSE)),NA(),VLOOKUP($X322,'DATOS | DATA'!$X$27:$AA$22000,4,FALSE))</f>
        <v>#N/A</v>
      </c>
      <c r="AB322" s="210" t="e">
        <f ca="1">IF(ISNA(VLOOKUP($X322,'DATOS | DATA'!$X$27:$AB$22000,5,FALSE)),NA(),VLOOKUP($X322,'DATOS | DATA'!$X$27:$AB$22000,5,FALSE))</f>
        <v>#N/A</v>
      </c>
      <c r="AD322" s="63">
        <f t="shared" ca="1" si="64"/>
        <v>45815</v>
      </c>
      <c r="AE322" s="210" t="e">
        <f ca="1">IF(ISNA(VLOOKUP($AD322,'DATOS | DATA'!$AD$27:$AF$22000,2,FALSE)),NA(),VLOOKUP($AD322,'DATOS | DATA'!$AD$27:$AF$22000,2,FALSE))</f>
        <v>#N/A</v>
      </c>
      <c r="AF322" s="210" t="e">
        <f ca="1">IF(ISNA(VLOOKUP($AD322,'DATOS | DATA'!$AD$27:$AF$22000,3,FALSE)),NA(),VLOOKUP($AD322,'DATOS | DATA'!$AD$27:$AF$22000,3,FALSE))</f>
        <v>#N/A</v>
      </c>
      <c r="AH322" s="63">
        <f t="shared" ca="1" si="65"/>
        <v>45815</v>
      </c>
      <c r="AI322" s="210">
        <f ca="1">IF(ISNA(VLOOKUP($AH322,'DATOS | DATA'!$AH$27:$AK$22000,2,FALSE)),NA(),VLOOKUP($AH322,'DATOS | DATA'!$AH$27:$AK$22000,2,FALSE))</f>
        <v>82.451958433069166</v>
      </c>
      <c r="AJ322" s="210">
        <f ca="1">IF(ISNA(VLOOKUP($AH322,'DATOS | DATA'!$AH$27:$AK$22000,3,FALSE)),NA(),VLOOKUP($AH322,'DATOS | DATA'!$AH$27:$AK$22000,3,FALSE))</f>
        <v>71.260924295797963</v>
      </c>
      <c r="AK322" s="210">
        <f ca="1">IF(ISNA(VLOOKUP($AH322,'DATOS | DATA'!$AH$27:$AK$22000,4,FALSE)),NA(),VLOOKUP($AH322,'DATOS | DATA'!$AH$27:$AK$22000,4,FALSE))</f>
        <v>60.759303844724833</v>
      </c>
      <c r="AM322" s="63">
        <f t="shared" ca="1" si="66"/>
        <v>45815</v>
      </c>
      <c r="AN322" s="217">
        <f ca="1">IF(ISNA(VLOOKUP($AM322,'DATOS | DATA'!$AM$27:$AP$22000,2,FALSE)),NA(),VLOOKUP($AM322,'DATOS | DATA'!$AM$27:$AP$22000,2,FALSE))</f>
        <v>204.31773964936909</v>
      </c>
      <c r="AO322" s="217">
        <f ca="1">IF(ISNA(VLOOKUP($AM322,'DATOS | DATA'!$AM$27:$AP$22000,3,FALSE)),NA(),VLOOKUP($AM322,'DATOS | DATA'!$AM$27:$AP$22000,3,FALSE))</f>
        <v>221.59089240107784</v>
      </c>
      <c r="AP322" s="217">
        <f ca="1">IF(ISNA(VLOOKUP($AM322,'DATOS | DATA'!$AM$27:$AP$22000,4,FALSE)),NA(),VLOOKUP($AM322,'DATOS | DATA'!$AM$27:$AP$22000,4,FALSE))</f>
        <v>156.6324905748337</v>
      </c>
      <c r="AR322" s="63">
        <f t="shared" ca="1" si="67"/>
        <v>45815</v>
      </c>
      <c r="AS322" s="217">
        <f ca="1">IF(ISNA(VLOOKUP($AR322,'DATOS | DATA'!$AR$27:$AT$22000,2,FALSE)),NA(),VLOOKUP($AR322,'DATOS | DATA'!$AR$27:$AT$22000,2,FALSE))</f>
        <v>143.54916576036501</v>
      </c>
      <c r="AT322" s="217">
        <f ca="1">IF(ISNA(VLOOKUP($AR322,'DATOS | DATA'!$AR$27:$AT$22000,3,FALSE)),NA(),VLOOKUP($AR322,'DATOS | DATA'!$AR$27:$AT$22000,3,FALSE))</f>
        <v>74.13766231791503</v>
      </c>
      <c r="AV322" s="63">
        <f t="shared" ca="1" si="57"/>
        <v>45815</v>
      </c>
      <c r="AW322" s="211">
        <f ca="1">IF(ISNA(VLOOKUP(AV322,'DATOS | DATA'!$AV$27:$AW$21786,2,FALSE)),NA(),VLOOKUP(AV322,'DATOS | DATA'!$AV$27:$AW$21786,2,FALSE))</f>
        <v>49827.649676000001</v>
      </c>
      <c r="AY322" s="71">
        <f t="shared" ca="1" si="58"/>
        <v>45815</v>
      </c>
      <c r="AZ322" s="220" t="e">
        <f ca="1">IF(ISNA(VLOOKUP($AY322,'DATOS | DATA'!$AY$27:$BE$22000,2,FALSE)),NA(),VLOOKUP($AY322,'DATOS | DATA'!$AY$27:$BE$22000,2,FALSE))</f>
        <v>#N/A</v>
      </c>
      <c r="BA322" s="220" t="e">
        <f ca="1">IF(ISNA(VLOOKUP($AY322,'DATOS | DATA'!$AY$27:$BE$22000,3,FALSE)),NA(),VLOOKUP($AY322,'DATOS | DATA'!$AY$27:$BE$22000,3,FALSE))</f>
        <v>#N/A</v>
      </c>
      <c r="BB322" s="220" t="e">
        <f ca="1">IF(ISNA(VLOOKUP($AY322,'DATOS | DATA'!$AY$27:$BE$22000,4,FALSE)),NA(),VLOOKUP($AY322,'DATOS | DATA'!$AY$27:$BE$22000,4,FALSE))</f>
        <v>#N/A</v>
      </c>
      <c r="BC322" s="220" t="e">
        <f ca="1">IF(ISNA(VLOOKUP($AY322,'DATOS | DATA'!$AY$27:$BE$22000,5,FALSE)),NA(),VLOOKUP($AY322,'DATOS | DATA'!$AY$27:$BE$22000,5,FALSE))</f>
        <v>#N/A</v>
      </c>
      <c r="BD322" s="220" t="e">
        <f ca="1">IF(ISNA(VLOOKUP($AY322,'DATOS | DATA'!$AY$27:$BE$22000,6,FALSE)),NA(),VLOOKUP($AY322,'DATOS | DATA'!$AY$27:$BE$22000,6,FALSE))</f>
        <v>#N/A</v>
      </c>
      <c r="BE322" s="220" t="e">
        <f ca="1">IF(ISNA(VLOOKUP($AY322,'DATOS | DATA'!$AY$27:$BE$22000,7,FALSE)),NA(),VLOOKUP($AY322,'DATOS | DATA'!$AY$27:$BE$22000,7,FALSE))</f>
        <v>#N/A</v>
      </c>
    </row>
    <row r="323" spans="4:57">
      <c r="D323" s="63">
        <f t="shared" ca="1" si="60"/>
        <v>45816</v>
      </c>
      <c r="E323" s="211">
        <f ca="1">IF(ISNA(VLOOKUP($D323,'DATOS | DATA'!$D$27:$G$22000,2,FALSE)),NA(),VLOOKUP($D323,'DATOS | DATA'!$D$27:$G$22000,2,FALSE))</f>
        <v>14719.603999999999</v>
      </c>
      <c r="F323" s="211">
        <f ca="1">IF(ISNA(VLOOKUP($D323,'DATOS | DATA'!$D$27:$G$22000,3,FALSE)),NA(),VLOOKUP($D323,'DATOS | DATA'!$D$27:$G$22000,3,FALSE))</f>
        <v>21885.199000000001</v>
      </c>
      <c r="G323" s="211">
        <f ca="1">IF(ISNA(VLOOKUP($D323,'DATOS | DATA'!$D$27:$G$22000,4,FALSE)),NA(),VLOOKUP($D323,'DATOS | DATA'!$D$27:$G$22000,4,FALSE))</f>
        <v>36604.803</v>
      </c>
      <c r="I323" s="63">
        <f t="shared" ca="1" si="68"/>
        <v>45816</v>
      </c>
      <c r="J323" s="68" t="e">
        <f ca="1">IF(ISNA(VLOOKUP($I323,'DATOS | DATA'!$I$232:$K$21999,2,FALSE)),NA(),IF(VLOOKUP($I323,'DATOS | DATA'!$I$232:$K$21999,2,FALSE)="s/o",NA(),VLOOKUP($I323,'DATOS | DATA'!$I$232:$K$21999,2,FALSE)))</f>
        <v>#N/A</v>
      </c>
      <c r="K323" s="68" t="e">
        <f ca="1">IF(ISNA(VLOOKUP($I323,'DATOS | DATA'!$I$232:$K$21999,3,FALSE)),NA(),IF(VLOOKUP($I323,'DATOS | DATA'!$I$232:$K$21999,3,FALSE)="s/o",NA(),VLOOKUP($I323,'DATOS | DATA'!$I$232:$K$21999,3,FALSE)))</f>
        <v>#N/A</v>
      </c>
      <c r="M323" s="63">
        <f t="shared" ca="1" si="59"/>
        <v>45816</v>
      </c>
      <c r="N323" s="211">
        <f ca="1">IF(ISNA(VLOOKUP($M323,'DATOS | DATA'!$M$27:$O$22000,2,FALSE)),NA(),VLOOKUP($M323,'DATOS | DATA'!$M$27:$O$22000,2,FALSE))</f>
        <v>38639</v>
      </c>
      <c r="O323" s="217">
        <f ca="1">IF(ISNA(VLOOKUP($M323,'DATOS | DATA'!$M$27:$O$22000,3,FALSE)),NA(),VLOOKUP($M323,'DATOS | DATA'!$M$27:$O$22000,3,FALSE))</f>
        <v>1190</v>
      </c>
      <c r="Q323" s="63">
        <f t="shared" ca="1" si="61"/>
        <v>45816</v>
      </c>
      <c r="R323" s="210">
        <f ca="1">IF(ISNA(VLOOKUP($Q323,'DATOS | DATA'!$Q$27:$S$22000,2,FALSE)),NA(),VLOOKUP($Q323,'DATOS | DATA'!$Q$27:$S$22000,2,FALSE))</f>
        <v>119.55691322800446</v>
      </c>
      <c r="S323" s="210">
        <f ca="1">IF(ISNA(VLOOKUP($Q323,'DATOS | DATA'!$Q$27:$S$22000,3,FALSE)),NA(),VLOOKUP($Q323,'DATOS | DATA'!$Q$27:$S$22000,3,FALSE))</f>
        <v>74.672926509156468</v>
      </c>
      <c r="T323" s="57"/>
      <c r="U323" s="63">
        <f t="shared" ca="1" si="62"/>
        <v>45816</v>
      </c>
      <c r="V323" s="217">
        <f ca="1">IF(ISNA(VLOOKUP(U323,'DATOS | DATA'!$U$210:$V$22000,2,FALSE)),NA(),VLOOKUP(U323,'DATOS | DATA'!$U$210:$V$22000,2,FALSE))</f>
        <v>46.349694044962177</v>
      </c>
      <c r="X323" s="63">
        <f t="shared" ca="1" si="63"/>
        <v>45816</v>
      </c>
      <c r="Y323" s="210" t="e">
        <f ca="1">IF(ISNA(VLOOKUP($X323,'DATOS | DATA'!$X$27:$AA$22000,2,FALSE)),NA(),VLOOKUP($X323,'DATOS | DATA'!$X$27:$AA$22000,2,FALSE))</f>
        <v>#N/A</v>
      </c>
      <c r="Z323" s="210" t="e">
        <f ca="1">IF(ISNA(VLOOKUP($X323,'DATOS | DATA'!$X$27:$AA$22000,3,FALSE)),NA(),VLOOKUP($X323,'DATOS | DATA'!$X$27:$AA$22000,3,FALSE))</f>
        <v>#N/A</v>
      </c>
      <c r="AA323" s="210" t="e">
        <f ca="1">IF(ISNA(VLOOKUP($X323,'DATOS | DATA'!$X$27:$AA$22000,4,FALSE)),NA(),VLOOKUP($X323,'DATOS | DATA'!$X$27:$AA$22000,4,FALSE))</f>
        <v>#N/A</v>
      </c>
      <c r="AB323" s="210" t="e">
        <f ca="1">IF(ISNA(VLOOKUP($X323,'DATOS | DATA'!$X$27:$AB$22000,5,FALSE)),NA(),VLOOKUP($X323,'DATOS | DATA'!$X$27:$AB$22000,5,FALSE))</f>
        <v>#N/A</v>
      </c>
      <c r="AD323" s="63">
        <f t="shared" ca="1" si="64"/>
        <v>45816</v>
      </c>
      <c r="AE323" s="210" t="e">
        <f ca="1">IF(ISNA(VLOOKUP($AD323,'DATOS | DATA'!$AD$27:$AF$22000,2,FALSE)),NA(),VLOOKUP($AD323,'DATOS | DATA'!$AD$27:$AF$22000,2,FALSE))</f>
        <v>#N/A</v>
      </c>
      <c r="AF323" s="210" t="e">
        <f ca="1">IF(ISNA(VLOOKUP($AD323,'DATOS | DATA'!$AD$27:$AF$22000,3,FALSE)),NA(),VLOOKUP($AD323,'DATOS | DATA'!$AD$27:$AF$22000,3,FALSE))</f>
        <v>#N/A</v>
      </c>
      <c r="AH323" s="63">
        <f t="shared" ca="1" si="65"/>
        <v>45816</v>
      </c>
      <c r="AI323" s="210">
        <f ca="1">IF(ISNA(VLOOKUP($AH323,'DATOS | DATA'!$AH$27:$AK$22000,2,FALSE)),NA(),VLOOKUP($AH323,'DATOS | DATA'!$AH$27:$AK$22000,2,FALSE))</f>
        <v>82.907816944957219</v>
      </c>
      <c r="AJ323" s="210">
        <f ca="1">IF(ISNA(VLOOKUP($AH323,'DATOS | DATA'!$AH$27:$AK$22000,3,FALSE)),NA(),VLOOKUP($AH323,'DATOS | DATA'!$AH$27:$AK$22000,3,FALSE))</f>
        <v>71.27162355785093</v>
      </c>
      <c r="AK323" s="210">
        <f ca="1">IF(ISNA(VLOOKUP($AH323,'DATOS | DATA'!$AH$27:$AK$22000,4,FALSE)),NA(),VLOOKUP($AH323,'DATOS | DATA'!$AH$27:$AK$22000,4,FALSE))</f>
        <v>60.394599696414275</v>
      </c>
      <c r="AM323" s="63">
        <f t="shared" ca="1" si="66"/>
        <v>45816</v>
      </c>
      <c r="AN323" s="217">
        <f ca="1">IF(ISNA(VLOOKUP($AM323,'DATOS | DATA'!$AM$27:$AP$22000,2,FALSE)),NA(),VLOOKUP($AM323,'DATOS | DATA'!$AM$27:$AP$22000,2,FALSE))</f>
        <v>203.28935746027832</v>
      </c>
      <c r="AO323" s="217">
        <f ca="1">IF(ISNA(VLOOKUP($AM323,'DATOS | DATA'!$AM$27:$AP$22000,3,FALSE)),NA(),VLOOKUP($AM323,'DATOS | DATA'!$AM$27:$AP$22000,3,FALSE))</f>
        <v>220.73582949215967</v>
      </c>
      <c r="AP323" s="217">
        <f ca="1">IF(ISNA(VLOOKUP($AM323,'DATOS | DATA'!$AM$27:$AP$22000,4,FALSE)),NA(),VLOOKUP($AM323,'DATOS | DATA'!$AM$27:$AP$22000,4,FALSE))</f>
        <v>155.49008586379819</v>
      </c>
      <c r="AR323" s="63">
        <f t="shared" ca="1" si="67"/>
        <v>45816</v>
      </c>
      <c r="AS323" s="217">
        <f ca="1">IF(ISNA(VLOOKUP($AR323,'DATOS | DATA'!$AR$27:$AT$22000,2,FALSE)),NA(),VLOOKUP($AR323,'DATOS | DATA'!$AR$27:$AT$22000,2,FALSE))</f>
        <v>143.49934614916268</v>
      </c>
      <c r="AT323" s="217">
        <f ca="1">IF(ISNA(VLOOKUP($AR323,'DATOS | DATA'!$AR$27:$AT$22000,3,FALSE)),NA(),VLOOKUP($AR323,'DATOS | DATA'!$AR$27:$AT$22000,3,FALSE))</f>
        <v>73.93622477083386</v>
      </c>
      <c r="AV323" s="63">
        <f t="shared" ca="1" si="57"/>
        <v>45816</v>
      </c>
      <c r="AW323" s="211">
        <f ca="1">IF(ISNA(VLOOKUP(AV323,'DATOS | DATA'!$AV$27:$AW$21786,2,FALSE)),NA(),VLOOKUP(AV323,'DATOS | DATA'!$AV$27:$AW$21786,2,FALSE))</f>
        <v>49827.649676000001</v>
      </c>
      <c r="AY323" s="71">
        <f t="shared" ca="1" si="58"/>
        <v>45816</v>
      </c>
      <c r="AZ323" s="220" t="e">
        <f ca="1">IF(ISNA(VLOOKUP($AY323,'DATOS | DATA'!$AY$27:$BE$22000,2,FALSE)),NA(),VLOOKUP($AY323,'DATOS | DATA'!$AY$27:$BE$22000,2,FALSE))</f>
        <v>#N/A</v>
      </c>
      <c r="BA323" s="220" t="e">
        <f ca="1">IF(ISNA(VLOOKUP($AY323,'DATOS | DATA'!$AY$27:$BE$22000,3,FALSE)),NA(),VLOOKUP($AY323,'DATOS | DATA'!$AY$27:$BE$22000,3,FALSE))</f>
        <v>#N/A</v>
      </c>
      <c r="BB323" s="220" t="e">
        <f ca="1">IF(ISNA(VLOOKUP($AY323,'DATOS | DATA'!$AY$27:$BE$22000,4,FALSE)),NA(),VLOOKUP($AY323,'DATOS | DATA'!$AY$27:$BE$22000,4,FALSE))</f>
        <v>#N/A</v>
      </c>
      <c r="BC323" s="220" t="e">
        <f ca="1">IF(ISNA(VLOOKUP($AY323,'DATOS | DATA'!$AY$27:$BE$22000,5,FALSE)),NA(),VLOOKUP($AY323,'DATOS | DATA'!$AY$27:$BE$22000,5,FALSE))</f>
        <v>#N/A</v>
      </c>
      <c r="BD323" s="220" t="e">
        <f ca="1">IF(ISNA(VLOOKUP($AY323,'DATOS | DATA'!$AY$27:$BE$22000,6,FALSE)),NA(),VLOOKUP($AY323,'DATOS | DATA'!$AY$27:$BE$22000,6,FALSE))</f>
        <v>#N/A</v>
      </c>
      <c r="BE323" s="220" t="e">
        <f ca="1">IF(ISNA(VLOOKUP($AY323,'DATOS | DATA'!$AY$27:$BE$22000,7,FALSE)),NA(),VLOOKUP($AY323,'DATOS | DATA'!$AY$27:$BE$22000,7,FALSE))</f>
        <v>#N/A</v>
      </c>
    </row>
    <row r="324" spans="4:57">
      <c r="D324" s="63">
        <f t="shared" ca="1" si="60"/>
        <v>45817</v>
      </c>
      <c r="E324" s="211">
        <f ca="1">IF(ISNA(VLOOKUP($D324,'DATOS | DATA'!$D$27:$G$22000,2,FALSE)),NA(),VLOOKUP($D324,'DATOS | DATA'!$D$27:$G$22000,2,FALSE))</f>
        <v>14587.656999999999</v>
      </c>
      <c r="F324" s="211">
        <f ca="1">IF(ISNA(VLOOKUP($D324,'DATOS | DATA'!$D$27:$G$22000,3,FALSE)),NA(),VLOOKUP($D324,'DATOS | DATA'!$D$27:$G$22000,3,FALSE))</f>
        <v>21948.507000000001</v>
      </c>
      <c r="G324" s="211">
        <f ca="1">IF(ISNA(VLOOKUP($D324,'DATOS | DATA'!$D$27:$G$22000,4,FALSE)),NA(),VLOOKUP($D324,'DATOS | DATA'!$D$27:$G$22000,4,FALSE))</f>
        <v>36536.163999999997</v>
      </c>
      <c r="I324" s="63">
        <f t="shared" ca="1" si="68"/>
        <v>45817</v>
      </c>
      <c r="J324" s="68">
        <f ca="1">IF(ISNA(VLOOKUP($I324,'DATOS | DATA'!$I$232:$K$21999,2,FALSE)),NA(),IF(VLOOKUP($I324,'DATOS | DATA'!$I$232:$K$21999,2,FALSE)="s/o",NA(),VLOOKUP($I324,'DATOS | DATA'!$I$232:$K$21999,2,FALSE)))</f>
        <v>36.1</v>
      </c>
      <c r="K324" s="68">
        <f ca="1">IF(ISNA(VLOOKUP($I324,'DATOS | DATA'!$I$232:$K$21999,3,FALSE)),NA(),IF(VLOOKUP($I324,'DATOS | DATA'!$I$232:$K$21999,3,FALSE)="s/o",NA(),VLOOKUP($I324,'DATOS | DATA'!$I$232:$K$21999,3,FALSE)))</f>
        <v>34.08</v>
      </c>
      <c r="M324" s="63">
        <f t="shared" ca="1" si="59"/>
        <v>45817</v>
      </c>
      <c r="N324" s="211">
        <f ca="1">IF(ISNA(VLOOKUP($M324,'DATOS | DATA'!$M$27:$O$22000,2,FALSE)),NA(),VLOOKUP($M324,'DATOS | DATA'!$M$27:$O$22000,2,FALSE))</f>
        <v>38604</v>
      </c>
      <c r="O324" s="217">
        <f ca="1">IF(ISNA(VLOOKUP($M324,'DATOS | DATA'!$M$27:$O$22000,3,FALSE)),NA(),VLOOKUP($M324,'DATOS | DATA'!$M$27:$O$22000,3,FALSE))</f>
        <v>1186.4167</v>
      </c>
      <c r="Q324" s="63">
        <f t="shared" ca="1" si="61"/>
        <v>45817</v>
      </c>
      <c r="R324" s="210">
        <f ca="1">IF(ISNA(VLOOKUP($Q324,'DATOS | DATA'!$Q$27:$S$22000,2,FALSE)),NA(),VLOOKUP($Q324,'DATOS | DATA'!$Q$27:$S$22000,2,FALSE))</f>
        <v>117.6410179203109</v>
      </c>
      <c r="S324" s="210">
        <f ca="1">IF(ISNA(VLOOKUP($Q324,'DATOS | DATA'!$Q$27:$S$22000,3,FALSE)),NA(),VLOOKUP($Q324,'DATOS | DATA'!$Q$27:$S$22000,3,FALSE))</f>
        <v>74.010928204006049</v>
      </c>
      <c r="T324" s="57"/>
      <c r="U324" s="63">
        <f t="shared" ca="1" si="62"/>
        <v>45817</v>
      </c>
      <c r="V324" s="217">
        <f ca="1">IF(ISNA(VLOOKUP(U324,'DATOS | DATA'!$U$210:$V$22000,2,FALSE)),NA(),VLOOKUP(U324,'DATOS | DATA'!$U$210:$V$22000,2,FALSE))</f>
        <v>47.010243241280634</v>
      </c>
      <c r="X324" s="63">
        <f t="shared" ca="1" si="63"/>
        <v>45817</v>
      </c>
      <c r="Y324" s="210">
        <f ca="1">IF(ISNA(VLOOKUP($X324,'DATOS | DATA'!$X$27:$AA$22000,2,FALSE)),NA(),VLOOKUP($X324,'DATOS | DATA'!$X$27:$AA$22000,2,FALSE))</f>
        <v>31.3125</v>
      </c>
      <c r="Z324" s="210">
        <f ca="1">IF(ISNA(VLOOKUP($X324,'DATOS | DATA'!$X$27:$AA$22000,3,FALSE)),NA(),VLOOKUP($X324,'DATOS | DATA'!$X$27:$AA$22000,3,FALSE))</f>
        <v>28.31</v>
      </c>
      <c r="AA324" s="210">
        <f ca="1">IF(ISNA(VLOOKUP($X324,'DATOS | DATA'!$X$27:$AA$22000,4,FALSE)),NA(),VLOOKUP($X324,'DATOS | DATA'!$X$27:$AA$22000,4,FALSE))</f>
        <v>31.9375</v>
      </c>
      <c r="AB324" s="210">
        <f ca="1">IF(ISNA(VLOOKUP($X324,'DATOS | DATA'!$X$27:$AB$22000,5,FALSE)),NA(),VLOOKUP($X324,'DATOS | DATA'!$X$27:$AB$22000,5,FALSE))</f>
        <v>32.9375</v>
      </c>
      <c r="AD324" s="63">
        <f t="shared" ca="1" si="64"/>
        <v>45817</v>
      </c>
      <c r="AE324" s="210">
        <f ca="1">IF(ISNA(VLOOKUP($AD324,'DATOS | DATA'!$AD$27:$AF$22000,2,FALSE)),NA(),VLOOKUP($AD324,'DATOS | DATA'!$AD$27:$AF$22000,2,FALSE))</f>
        <v>37.549999999999997</v>
      </c>
      <c r="AF324" s="210">
        <f ca="1">IF(ISNA(VLOOKUP($AD324,'DATOS | DATA'!$AD$27:$AF$22000,3,FALSE)),NA(),VLOOKUP($AD324,'DATOS | DATA'!$AD$27:$AF$22000,3,FALSE))</f>
        <v>76.040000000000006</v>
      </c>
      <c r="AH324" s="63">
        <f t="shared" ca="1" si="65"/>
        <v>45817</v>
      </c>
      <c r="AI324" s="210">
        <f ca="1">IF(ISNA(VLOOKUP($AH324,'DATOS | DATA'!$AH$27:$AK$22000,2,FALSE)),NA(),VLOOKUP($AH324,'DATOS | DATA'!$AH$27:$AK$22000,2,FALSE))</f>
        <v>83.358102267895504</v>
      </c>
      <c r="AJ324" s="210">
        <f ca="1">IF(ISNA(VLOOKUP($AH324,'DATOS | DATA'!$AH$27:$AK$22000,3,FALSE)),NA(),VLOOKUP($AH324,'DATOS | DATA'!$AH$27:$AK$22000,3,FALSE))</f>
        <v>71.107009600046538</v>
      </c>
      <c r="AK324" s="210">
        <f ca="1">IF(ISNA(VLOOKUP($AH324,'DATOS | DATA'!$AH$27:$AK$22000,4,FALSE)),NA(),VLOOKUP($AH324,'DATOS | DATA'!$AH$27:$AK$22000,4,FALSE))</f>
        <v>59.723333337086906</v>
      </c>
      <c r="AM324" s="63">
        <f t="shared" ca="1" si="66"/>
        <v>45817</v>
      </c>
      <c r="AN324" s="217">
        <f ca="1">IF(ISNA(VLOOKUP($AM324,'DATOS | DATA'!$AM$27:$AP$22000,2,FALSE)),NA(),VLOOKUP($AM324,'DATOS | DATA'!$AM$27:$AP$22000,2,FALSE))</f>
        <v>202.35395996166062</v>
      </c>
      <c r="AO324" s="217">
        <f ca="1">IF(ISNA(VLOOKUP($AM324,'DATOS | DATA'!$AM$27:$AP$22000,3,FALSE)),NA(),VLOOKUP($AM324,'DATOS | DATA'!$AM$27:$AP$22000,3,FALSE))</f>
        <v>219.67602729740204</v>
      </c>
      <c r="AP324" s="217">
        <f ca="1">IF(ISNA(VLOOKUP($AM324,'DATOS | DATA'!$AM$27:$AP$22000,4,FALSE)),NA(),VLOOKUP($AM324,'DATOS | DATA'!$AM$27:$AP$22000,4,FALSE))</f>
        <v>154.71760015757928</v>
      </c>
      <c r="AR324" s="63">
        <f t="shared" ca="1" si="67"/>
        <v>45817</v>
      </c>
      <c r="AS324" s="217">
        <f ca="1">IF(ISNA(VLOOKUP($AR324,'DATOS | DATA'!$AR$27:$AT$22000,2,FALSE)),NA(),VLOOKUP($AR324,'DATOS | DATA'!$AR$27:$AT$22000,2,FALSE))</f>
        <v>143.58180078552439</v>
      </c>
      <c r="AT324" s="217">
        <f ca="1">IF(ISNA(VLOOKUP($AR324,'DATOS | DATA'!$AR$27:$AT$22000,3,FALSE)),NA(),VLOOKUP($AR324,'DATOS | DATA'!$AR$27:$AT$22000,3,FALSE))</f>
        <v>73.739509756092914</v>
      </c>
      <c r="AV324" s="63">
        <f t="shared" ca="1" si="57"/>
        <v>45817</v>
      </c>
      <c r="AW324" s="211">
        <f ca="1">IF(ISNA(VLOOKUP(AV324,'DATOS | DATA'!$AV$27:$AW$21786,2,FALSE)),NA(),VLOOKUP(AV324,'DATOS | DATA'!$AV$27:$AW$21786,2,FALSE))</f>
        <v>49551.793468000003</v>
      </c>
      <c r="AY324" s="71">
        <f t="shared" ca="1" si="58"/>
        <v>45817</v>
      </c>
      <c r="AZ324" s="220">
        <f ca="1">IF(ISNA(VLOOKUP($AY324,'DATOS | DATA'!$AY$27:$BE$22000,2,FALSE)),NA(),VLOOKUP($AY324,'DATOS | DATA'!$AY$27:$BE$22000,2,FALSE))</f>
        <v>0</v>
      </c>
      <c r="BA324" s="220">
        <f ca="1">IF(ISNA(VLOOKUP($AY324,'DATOS | DATA'!$AY$27:$BE$22000,3,FALSE)),NA(),VLOOKUP($AY324,'DATOS | DATA'!$AY$27:$BE$22000,3,FALSE))</f>
        <v>185.506893445039</v>
      </c>
      <c r="BB324" s="220">
        <f ca="1">IF(ISNA(VLOOKUP($AY324,'DATOS | DATA'!$AY$27:$BE$22000,4,FALSE)),NA(),VLOOKUP($AY324,'DATOS | DATA'!$AY$27:$BE$22000,4,FALSE))</f>
        <v>0</v>
      </c>
      <c r="BC324" s="220">
        <f ca="1">IF(ISNA(VLOOKUP($AY324,'DATOS | DATA'!$AY$27:$BE$22000,5,FALSE)),NA(),VLOOKUP($AY324,'DATOS | DATA'!$AY$27:$BE$22000,5,FALSE))</f>
        <v>1720.9994304908005</v>
      </c>
      <c r="BD324" s="220">
        <f ca="1">IF(ISNA(VLOOKUP($AY324,'DATOS | DATA'!$AY$27:$BE$22000,6,FALSE)),NA(),VLOOKUP($AY324,'DATOS | DATA'!$AY$27:$BE$22000,6,FALSE))</f>
        <v>199.01295379801553</v>
      </c>
      <c r="BE324" s="220">
        <f ca="1">IF(ISNA(VLOOKUP($AY324,'DATOS | DATA'!$AY$27:$BE$22000,7,FALSE)),NA(),VLOOKUP($AY324,'DATOS | DATA'!$AY$27:$BE$22000,7,FALSE))</f>
        <v>2105.5192777338548</v>
      </c>
    </row>
    <row r="325" spans="4:57">
      <c r="D325" s="63">
        <f t="shared" ca="1" si="60"/>
        <v>45818</v>
      </c>
      <c r="E325" s="211">
        <f ca="1">IF(ISNA(VLOOKUP($D325,'DATOS | DATA'!$D$27:$G$22000,2,FALSE)),NA(),VLOOKUP($D325,'DATOS | DATA'!$D$27:$G$22000,2,FALSE))</f>
        <v>14222.761</v>
      </c>
      <c r="F325" s="211">
        <f ca="1">IF(ISNA(VLOOKUP($D325,'DATOS | DATA'!$D$27:$G$22000,3,FALSE)),NA(),VLOOKUP($D325,'DATOS | DATA'!$D$27:$G$22000,3,FALSE))</f>
        <v>21989.348999999998</v>
      </c>
      <c r="G325" s="211">
        <f ca="1">IF(ISNA(VLOOKUP($D325,'DATOS | DATA'!$D$27:$G$22000,4,FALSE)),NA(),VLOOKUP($D325,'DATOS | DATA'!$D$27:$G$22000,4,FALSE))</f>
        <v>36212.11</v>
      </c>
      <c r="I325" s="63">
        <f t="shared" ca="1" si="68"/>
        <v>45818</v>
      </c>
      <c r="J325" s="68">
        <f ca="1">IF(ISNA(VLOOKUP($I325,'DATOS | DATA'!$I$232:$K$21999,2,FALSE)),NA(),IF(VLOOKUP($I325,'DATOS | DATA'!$I$232:$K$21999,2,FALSE)="s/o",NA(),VLOOKUP($I325,'DATOS | DATA'!$I$232:$K$21999,2,FALSE)))</f>
        <v>31.53</v>
      </c>
      <c r="K325" s="68">
        <f ca="1">IF(ISNA(VLOOKUP($I325,'DATOS | DATA'!$I$232:$K$21999,3,FALSE)),NA(),IF(VLOOKUP($I325,'DATOS | DATA'!$I$232:$K$21999,3,FALSE)="s/o",NA(),VLOOKUP($I325,'DATOS | DATA'!$I$232:$K$21999,3,FALSE)))</f>
        <v>33.08</v>
      </c>
      <c r="M325" s="63">
        <f t="shared" ca="1" si="59"/>
        <v>45818</v>
      </c>
      <c r="N325" s="211">
        <f ca="1">IF(ISNA(VLOOKUP($M325,'DATOS | DATA'!$M$27:$O$22000,2,FALSE)),NA(),VLOOKUP($M325,'DATOS | DATA'!$M$27:$O$22000,2,FALSE))</f>
        <v>38600</v>
      </c>
      <c r="O325" s="217">
        <f ca="1">IF(ISNA(VLOOKUP($M325,'DATOS | DATA'!$M$27:$O$22000,3,FALSE)),NA(),VLOOKUP($M325,'DATOS | DATA'!$M$27:$O$22000,3,FALSE))</f>
        <v>1187</v>
      </c>
      <c r="Q325" s="63">
        <f t="shared" ca="1" si="61"/>
        <v>45818</v>
      </c>
      <c r="R325" s="210">
        <f ca="1">IF(ISNA(VLOOKUP($Q325,'DATOS | DATA'!$Q$27:$S$22000,2,FALSE)),NA(),VLOOKUP($Q325,'DATOS | DATA'!$Q$27:$S$22000,2,FALSE))</f>
        <v>116.05505488843701</v>
      </c>
      <c r="S325" s="210">
        <f ca="1">IF(ISNA(VLOOKUP($Q325,'DATOS | DATA'!$Q$27:$S$22000,3,FALSE)),NA(),VLOOKUP($Q325,'DATOS | DATA'!$Q$27:$S$22000,3,FALSE))</f>
        <v>73.413476795048098</v>
      </c>
      <c r="T325" s="57"/>
      <c r="U325" s="63">
        <f t="shared" ca="1" si="62"/>
        <v>45818</v>
      </c>
      <c r="V325" s="217">
        <f ca="1">IF(ISNA(VLOOKUP(U325,'DATOS | DATA'!$U$210:$V$22000,2,FALSE)),NA(),VLOOKUP(U325,'DATOS | DATA'!$U$210:$V$22000,2,FALSE))</f>
        <v>48.806103783645632</v>
      </c>
      <c r="X325" s="63">
        <f t="shared" ca="1" si="63"/>
        <v>45818</v>
      </c>
      <c r="Y325" s="210">
        <f ca="1">IF(ISNA(VLOOKUP($X325,'DATOS | DATA'!$X$27:$AA$22000,2,FALSE)),NA(),VLOOKUP($X325,'DATOS | DATA'!$X$27:$AA$22000,2,FALSE))</f>
        <v>32.125</v>
      </c>
      <c r="Z325" s="210">
        <f ca="1">IF(ISNA(VLOOKUP($X325,'DATOS | DATA'!$X$27:$AA$22000,3,FALSE)),NA(),VLOOKUP($X325,'DATOS | DATA'!$X$27:$AA$22000,3,FALSE))</f>
        <v>28.82</v>
      </c>
      <c r="AA325" s="210">
        <f ca="1">IF(ISNA(VLOOKUP($X325,'DATOS | DATA'!$X$27:$AA$22000,4,FALSE)),NA(),VLOOKUP($X325,'DATOS | DATA'!$X$27:$AA$22000,4,FALSE))</f>
        <v>32.75</v>
      </c>
      <c r="AB325" s="210">
        <f ca="1">IF(ISNA(VLOOKUP($X325,'DATOS | DATA'!$X$27:$AB$22000,5,FALSE)),NA(),VLOOKUP($X325,'DATOS | DATA'!$X$27:$AB$22000,5,FALSE))</f>
        <v>34</v>
      </c>
      <c r="AD325" s="63">
        <f t="shared" ca="1" si="64"/>
        <v>45818</v>
      </c>
      <c r="AE325" s="210">
        <f ca="1">IF(ISNA(VLOOKUP($AD325,'DATOS | DATA'!$AD$27:$AF$22000,2,FALSE)),NA(),VLOOKUP($AD325,'DATOS | DATA'!$AD$27:$AF$22000,2,FALSE))</f>
        <v>36.659999999999997</v>
      </c>
      <c r="AF325" s="210">
        <f ca="1">IF(ISNA(VLOOKUP($AD325,'DATOS | DATA'!$AD$27:$AF$22000,3,FALSE)),NA(),VLOOKUP($AD325,'DATOS | DATA'!$AD$27:$AF$22000,3,FALSE))</f>
        <v>73.319999999999993</v>
      </c>
      <c r="AH325" s="63">
        <f t="shared" ca="1" si="65"/>
        <v>45818</v>
      </c>
      <c r="AI325" s="210">
        <f ca="1">IF(ISNA(VLOOKUP($AH325,'DATOS | DATA'!$AH$27:$AK$22000,2,FALSE)),NA(),VLOOKUP($AH325,'DATOS | DATA'!$AH$27:$AK$22000,2,FALSE))</f>
        <v>83.947789520424237</v>
      </c>
      <c r="AJ325" s="210">
        <f ca="1">IF(ISNA(VLOOKUP($AH325,'DATOS | DATA'!$AH$27:$AK$22000,3,FALSE)),NA(),VLOOKUP($AH325,'DATOS | DATA'!$AH$27:$AK$22000,3,FALSE))</f>
        <v>71.045418539235854</v>
      </c>
      <c r="AK325" s="210">
        <f ca="1">IF(ISNA(VLOOKUP($AH325,'DATOS | DATA'!$AH$27:$AK$22000,4,FALSE)),NA(),VLOOKUP($AH325,'DATOS | DATA'!$AH$27:$AK$22000,4,FALSE))</f>
        <v>59.140021777051047</v>
      </c>
      <c r="AM325" s="63">
        <f t="shared" ca="1" si="66"/>
        <v>45818</v>
      </c>
      <c r="AN325" s="217">
        <f ca="1">IF(ISNA(VLOOKUP($AM325,'DATOS | DATA'!$AM$27:$AP$22000,2,FALSE)),NA(),VLOOKUP($AM325,'DATOS | DATA'!$AM$27:$AP$22000,2,FALSE))</f>
        <v>201.52486422667337</v>
      </c>
      <c r="AO325" s="217">
        <f ca="1">IF(ISNA(VLOOKUP($AM325,'DATOS | DATA'!$AM$27:$AP$22000,3,FALSE)),NA(),VLOOKUP($AM325,'DATOS | DATA'!$AM$27:$AP$22000,3,FALSE))</f>
        <v>219.20224489978773</v>
      </c>
      <c r="AP325" s="217">
        <f ca="1">IF(ISNA(VLOOKUP($AM325,'DATOS | DATA'!$AM$27:$AP$22000,4,FALSE)),NA(),VLOOKUP($AM325,'DATOS | DATA'!$AM$27:$AP$22000,4,FALSE))</f>
        <v>153.65909858531381</v>
      </c>
      <c r="AR325" s="63">
        <f t="shared" ca="1" si="67"/>
        <v>45818</v>
      </c>
      <c r="AS325" s="217">
        <f ca="1">IF(ISNA(VLOOKUP($AR325,'DATOS | DATA'!$AR$27:$AT$22000,2,FALSE)),NA(),VLOOKUP($AR325,'DATOS | DATA'!$AR$27:$AT$22000,2,FALSE))</f>
        <v>143.71096904974317</v>
      </c>
      <c r="AT325" s="217">
        <f ca="1">IF(ISNA(VLOOKUP($AR325,'DATOS | DATA'!$AR$27:$AT$22000,3,FALSE)),NA(),VLOOKUP($AR325,'DATOS | DATA'!$AR$27:$AT$22000,3,FALSE))</f>
        <v>73.543104527673322</v>
      </c>
      <c r="AV325" s="63">
        <f t="shared" ca="1" si="57"/>
        <v>45818</v>
      </c>
      <c r="AW325" s="211">
        <f ca="1">IF(ISNA(VLOOKUP(AV325,'DATOS | DATA'!$AV$27:$AW$21786,2,FALSE)),NA(),VLOOKUP(AV325,'DATOS | DATA'!$AV$27:$AW$21786,2,FALSE))</f>
        <v>48960.550357999993</v>
      </c>
      <c r="AY325" s="71">
        <f t="shared" ca="1" si="58"/>
        <v>45818</v>
      </c>
      <c r="AZ325" s="220">
        <f ca="1">IF(ISNA(VLOOKUP($AY325,'DATOS | DATA'!$AY$27:$BE$22000,2,FALSE)),NA(),VLOOKUP($AY325,'DATOS | DATA'!$AY$27:$BE$22000,2,FALSE))</f>
        <v>0</v>
      </c>
      <c r="BA325" s="220">
        <f ca="1">IF(ISNA(VLOOKUP($AY325,'DATOS | DATA'!$AY$27:$BE$22000,3,FALSE)),NA(),VLOOKUP($AY325,'DATOS | DATA'!$AY$27:$BE$22000,3,FALSE))</f>
        <v>185.36772672491901</v>
      </c>
      <c r="BB325" s="220">
        <f ca="1">IF(ISNA(VLOOKUP($AY325,'DATOS | DATA'!$AY$27:$BE$22000,4,FALSE)),NA(),VLOOKUP($AY325,'DATOS | DATA'!$AY$27:$BE$22000,4,FALSE))</f>
        <v>0</v>
      </c>
      <c r="BC325" s="220">
        <f ca="1">IF(ISNA(VLOOKUP($AY325,'DATOS | DATA'!$AY$27:$BE$22000,5,FALSE)),NA(),VLOOKUP($AY325,'DATOS | DATA'!$AY$27:$BE$22000,5,FALSE))</f>
        <v>1542.8467939030804</v>
      </c>
      <c r="BD325" s="220">
        <f ca="1">IF(ISNA(VLOOKUP($AY325,'DATOS | DATA'!$AY$27:$BE$22000,6,FALSE)),NA(),VLOOKUP($AY325,'DATOS | DATA'!$AY$27:$BE$22000,6,FALSE))</f>
        <v>201.8981353679581</v>
      </c>
      <c r="BE325" s="220">
        <f ca="1">IF(ISNA(VLOOKUP($AY325,'DATOS | DATA'!$AY$27:$BE$22000,7,FALSE)),NA(),VLOOKUP($AY325,'DATOS | DATA'!$AY$27:$BE$22000,7,FALSE))</f>
        <v>1930.1126559959575</v>
      </c>
    </row>
    <row r="326" spans="4:57">
      <c r="D326" s="63">
        <f t="shared" ca="1" si="60"/>
        <v>45819</v>
      </c>
      <c r="E326" s="211">
        <f ca="1">IF(ISNA(VLOOKUP($D326,'DATOS | DATA'!$D$27:$G$22000,2,FALSE)),NA(),VLOOKUP($D326,'DATOS | DATA'!$D$27:$G$22000,2,FALSE))</f>
        <v>14160.793</v>
      </c>
      <c r="F326" s="211">
        <f ca="1">IF(ISNA(VLOOKUP($D326,'DATOS | DATA'!$D$27:$G$22000,3,FALSE)),NA(),VLOOKUP($D326,'DATOS | DATA'!$D$27:$G$22000,3,FALSE))</f>
        <v>22075.143</v>
      </c>
      <c r="G326" s="211">
        <f ca="1">IF(ISNA(VLOOKUP($D326,'DATOS | DATA'!$D$27:$G$22000,4,FALSE)),NA(),VLOOKUP($D326,'DATOS | DATA'!$D$27:$G$22000,4,FALSE))</f>
        <v>36235.936000000002</v>
      </c>
      <c r="I326" s="63">
        <f t="shared" ca="1" si="68"/>
        <v>45819</v>
      </c>
      <c r="J326" s="68">
        <f ca="1">IF(ISNA(VLOOKUP($I326,'DATOS | DATA'!$I$232:$K$21999,2,FALSE)),NA(),IF(VLOOKUP($I326,'DATOS | DATA'!$I$232:$K$21999,2,FALSE)="s/o",NA(),VLOOKUP($I326,'DATOS | DATA'!$I$232:$K$21999,2,FALSE)))</f>
        <v>31.35</v>
      </c>
      <c r="K326" s="68">
        <f ca="1">IF(ISNA(VLOOKUP($I326,'DATOS | DATA'!$I$232:$K$21999,3,FALSE)),NA(),IF(VLOOKUP($I326,'DATOS | DATA'!$I$232:$K$21999,3,FALSE)="s/o",NA(),VLOOKUP($I326,'DATOS | DATA'!$I$232:$K$21999,3,FALSE)))</f>
        <v>32.72</v>
      </c>
      <c r="M326" s="63">
        <f t="shared" ca="1" si="59"/>
        <v>45819</v>
      </c>
      <c r="N326" s="211">
        <f ca="1">IF(ISNA(VLOOKUP($M326,'DATOS | DATA'!$M$27:$O$22000,2,FALSE)),NA(),VLOOKUP($M326,'DATOS | DATA'!$M$27:$O$22000,2,FALSE))</f>
        <v>38533</v>
      </c>
      <c r="O326" s="217">
        <f ca="1">IF(ISNA(VLOOKUP($M326,'DATOS | DATA'!$M$27:$O$22000,3,FALSE)),NA(),VLOOKUP($M326,'DATOS | DATA'!$M$27:$O$22000,3,FALSE))</f>
        <v>1184.5</v>
      </c>
      <c r="Q326" s="63">
        <f t="shared" ca="1" si="61"/>
        <v>45819</v>
      </c>
      <c r="R326" s="210">
        <f ca="1">IF(ISNA(VLOOKUP($Q326,'DATOS | DATA'!$Q$27:$S$22000,2,FALSE)),NA(),VLOOKUP($Q326,'DATOS | DATA'!$Q$27:$S$22000,2,FALSE))</f>
        <v>115.21373245311453</v>
      </c>
      <c r="S326" s="210">
        <f ca="1">IF(ISNA(VLOOKUP($Q326,'DATOS | DATA'!$Q$27:$S$22000,3,FALSE)),NA(),VLOOKUP($Q326,'DATOS | DATA'!$Q$27:$S$22000,3,FALSE))</f>
        <v>73.00011729029714</v>
      </c>
      <c r="T326" s="57"/>
      <c r="U326" s="63">
        <f t="shared" ca="1" si="62"/>
        <v>45819</v>
      </c>
      <c r="V326" s="217">
        <f ca="1">IF(ISNA(VLOOKUP(U326,'DATOS | DATA'!$U$210:$V$22000,2,FALSE)),NA(),VLOOKUP(U326,'DATOS | DATA'!$U$210:$V$22000,2,FALSE))</f>
        <v>48.09258812682026</v>
      </c>
      <c r="X326" s="63">
        <f t="shared" ca="1" si="63"/>
        <v>45819</v>
      </c>
      <c r="Y326" s="210">
        <f ca="1">IF(ISNA(VLOOKUP($X326,'DATOS | DATA'!$X$27:$AA$22000,2,FALSE)),NA(),VLOOKUP($X326,'DATOS | DATA'!$X$27:$AA$22000,2,FALSE))</f>
        <v>31.9375</v>
      </c>
      <c r="Z326" s="210">
        <f ca="1">IF(ISNA(VLOOKUP($X326,'DATOS | DATA'!$X$27:$AA$22000,3,FALSE)),NA(),VLOOKUP($X326,'DATOS | DATA'!$X$27:$AA$22000,3,FALSE))</f>
        <v>28.73</v>
      </c>
      <c r="AA326" s="210">
        <f ca="1">IF(ISNA(VLOOKUP($X326,'DATOS | DATA'!$X$27:$AA$22000,4,FALSE)),NA(),VLOOKUP($X326,'DATOS | DATA'!$X$27:$AA$22000,4,FALSE))</f>
        <v>32.5625</v>
      </c>
      <c r="AB326" s="210">
        <f ca="1">IF(ISNA(VLOOKUP($X326,'DATOS | DATA'!$X$27:$AB$22000,5,FALSE)),NA(),VLOOKUP($X326,'DATOS | DATA'!$X$27:$AB$22000,5,FALSE))</f>
        <v>33.75</v>
      </c>
      <c r="AD326" s="63">
        <f t="shared" ca="1" si="64"/>
        <v>45819</v>
      </c>
      <c r="AE326" s="210">
        <f ca="1">IF(ISNA(VLOOKUP($AD326,'DATOS | DATA'!$AD$27:$AF$22000,2,FALSE)),NA(),VLOOKUP($AD326,'DATOS | DATA'!$AD$27:$AF$22000,2,FALSE))</f>
        <v>35.99</v>
      </c>
      <c r="AF326" s="210">
        <f ca="1">IF(ISNA(VLOOKUP($AD326,'DATOS | DATA'!$AD$27:$AF$22000,3,FALSE)),NA(),VLOOKUP($AD326,'DATOS | DATA'!$AD$27:$AF$22000,3,FALSE))</f>
        <v>72.91</v>
      </c>
      <c r="AH326" s="63">
        <f t="shared" ca="1" si="65"/>
        <v>45819</v>
      </c>
      <c r="AI326" s="210">
        <f ca="1">IF(ISNA(VLOOKUP($AH326,'DATOS | DATA'!$AH$27:$AK$22000,2,FALSE)),NA(),VLOOKUP($AH326,'DATOS | DATA'!$AH$27:$AK$22000,2,FALSE))</f>
        <v>84.542430217136271</v>
      </c>
      <c r="AJ326" s="210">
        <f ca="1">IF(ISNA(VLOOKUP($AH326,'DATOS | DATA'!$AH$27:$AK$22000,3,FALSE)),NA(),VLOOKUP($AH326,'DATOS | DATA'!$AH$27:$AK$22000,3,FALSE))</f>
        <v>71.130310999979599</v>
      </c>
      <c r="AK326" s="210">
        <f ca="1">IF(ISNA(VLOOKUP($AH326,'DATOS | DATA'!$AH$27:$AK$22000,4,FALSE)),NA(),VLOOKUP($AH326,'DATOS | DATA'!$AH$27:$AK$22000,4,FALSE))</f>
        <v>58.814740196107905</v>
      </c>
      <c r="AM326" s="63">
        <f t="shared" ca="1" si="66"/>
        <v>45819</v>
      </c>
      <c r="AN326" s="217">
        <f ca="1">IF(ISNA(VLOOKUP($AM326,'DATOS | DATA'!$AM$27:$AP$22000,2,FALSE)),NA(),VLOOKUP($AM326,'DATOS | DATA'!$AM$27:$AP$22000,2,FALSE))</f>
        <v>200.51821101670924</v>
      </c>
      <c r="AO326" s="217">
        <f ca="1">IF(ISNA(VLOOKUP($AM326,'DATOS | DATA'!$AM$27:$AP$22000,3,FALSE)),NA(),VLOOKUP($AM326,'DATOS | DATA'!$AM$27:$AP$22000,3,FALSE))</f>
        <v>218.5217836436174</v>
      </c>
      <c r="AP326" s="217">
        <f ca="1">IF(ISNA(VLOOKUP($AM326,'DATOS | DATA'!$AM$27:$AP$22000,4,FALSE)),NA(),VLOOKUP($AM326,'DATOS | DATA'!$AM$27:$AP$22000,4,FALSE))</f>
        <v>152.43741192652718</v>
      </c>
      <c r="AR326" s="63">
        <f t="shared" ca="1" si="67"/>
        <v>45819</v>
      </c>
      <c r="AS326" s="217">
        <f ca="1">IF(ISNA(VLOOKUP($AR326,'DATOS | DATA'!$AR$27:$AT$22000,2,FALSE)),NA(),VLOOKUP($AR326,'DATOS | DATA'!$AR$27:$AT$22000,2,FALSE))</f>
        <v>143.81999968376613</v>
      </c>
      <c r="AT326" s="217">
        <f ca="1">IF(ISNA(VLOOKUP($AR326,'DATOS | DATA'!$AR$27:$AT$22000,3,FALSE)),NA(),VLOOKUP($AR326,'DATOS | DATA'!$AR$27:$AT$22000,3,FALSE))</f>
        <v>73.36493070695964</v>
      </c>
      <c r="AV326" s="63">
        <f t="shared" ca="1" si="57"/>
        <v>45819</v>
      </c>
      <c r="AW326" s="211">
        <f ca="1">IF(ISNA(VLOOKUP(AV326,'DATOS | DATA'!$AV$27:$AW$21786,2,FALSE)),NA(),VLOOKUP(AV326,'DATOS | DATA'!$AV$27:$AW$21786,2,FALSE))</f>
        <v>49436.945152</v>
      </c>
      <c r="AY326" s="71">
        <f t="shared" ca="1" si="58"/>
        <v>45819</v>
      </c>
      <c r="AZ326" s="220">
        <f ca="1">IF(ISNA(VLOOKUP($AY326,'DATOS | DATA'!$AY$27:$BE$22000,2,FALSE)),NA(),VLOOKUP($AY326,'DATOS | DATA'!$AY$27:$BE$22000,2,FALSE))</f>
        <v>0</v>
      </c>
      <c r="BA326" s="220">
        <f ca="1">IF(ISNA(VLOOKUP($AY326,'DATOS | DATA'!$AY$27:$BE$22000,3,FALSE)),NA(),VLOOKUP($AY326,'DATOS | DATA'!$AY$27:$BE$22000,3,FALSE))</f>
        <v>198.28517594452919</v>
      </c>
      <c r="BB326" s="220">
        <f ca="1">IF(ISNA(VLOOKUP($AY326,'DATOS | DATA'!$AY$27:$BE$22000,4,FALSE)),NA(),VLOOKUP($AY326,'DATOS | DATA'!$AY$27:$BE$22000,4,FALSE))</f>
        <v>0</v>
      </c>
      <c r="BC326" s="220">
        <f ca="1">IF(ISNA(VLOOKUP($AY326,'DATOS | DATA'!$AY$27:$BE$22000,5,FALSE)),NA(),VLOOKUP($AY326,'DATOS | DATA'!$AY$27:$BE$22000,5,FALSE))</f>
        <v>1606.3692943450005</v>
      </c>
      <c r="BD326" s="220">
        <f ca="1">IF(ISNA(VLOOKUP($AY326,'DATOS | DATA'!$AY$27:$BE$22000,6,FALSE)),NA(),VLOOKUP($AY326,'DATOS | DATA'!$AY$27:$BE$22000,6,FALSE))</f>
        <v>223.76442700800933</v>
      </c>
      <c r="BE326" s="220">
        <f ca="1">IF(ISNA(VLOOKUP($AY326,'DATOS | DATA'!$AY$27:$BE$22000,7,FALSE)),NA(),VLOOKUP($AY326,'DATOS | DATA'!$AY$27:$BE$22000,7,FALSE))</f>
        <v>2028.4188972975387</v>
      </c>
    </row>
    <row r="327" spans="4:57">
      <c r="D327" s="63">
        <f t="shared" ca="1" si="60"/>
        <v>45820</v>
      </c>
      <c r="E327" s="211">
        <f ca="1">IF(ISNA(VLOOKUP($D327,'DATOS | DATA'!$D$27:$G$22000,2,FALSE)),NA(),VLOOKUP($D327,'DATOS | DATA'!$D$27:$G$22000,2,FALSE))</f>
        <v>13181.933999999999</v>
      </c>
      <c r="F327" s="211">
        <f ca="1">IF(ISNA(VLOOKUP($D327,'DATOS | DATA'!$D$27:$G$22000,3,FALSE)),NA(),VLOOKUP($D327,'DATOS | DATA'!$D$27:$G$22000,3,FALSE))</f>
        <v>22203.205999999998</v>
      </c>
      <c r="G327" s="211">
        <f ca="1">IF(ISNA(VLOOKUP($D327,'DATOS | DATA'!$D$27:$G$22000,4,FALSE)),NA(),VLOOKUP($D327,'DATOS | DATA'!$D$27:$G$22000,4,FALSE))</f>
        <v>35385.14</v>
      </c>
      <c r="I327" s="63">
        <f t="shared" ca="1" si="68"/>
        <v>45820</v>
      </c>
      <c r="J327" s="68">
        <f ca="1">IF(ISNA(VLOOKUP($I327,'DATOS | DATA'!$I$232:$K$21999,2,FALSE)),NA(),IF(VLOOKUP($I327,'DATOS | DATA'!$I$232:$K$21999,2,FALSE)="s/o",NA(),VLOOKUP($I327,'DATOS | DATA'!$I$232:$K$21999,2,FALSE)))</f>
        <v>31.86</v>
      </c>
      <c r="K327" s="68">
        <f ca="1">IF(ISNA(VLOOKUP($I327,'DATOS | DATA'!$I$232:$K$21999,3,FALSE)),NA(),IF(VLOOKUP($I327,'DATOS | DATA'!$I$232:$K$21999,3,FALSE)="s/o",NA(),VLOOKUP($I327,'DATOS | DATA'!$I$232:$K$21999,3,FALSE)))</f>
        <v>33.08</v>
      </c>
      <c r="M327" s="63">
        <f t="shared" ca="1" si="59"/>
        <v>45820</v>
      </c>
      <c r="N327" s="211">
        <f ca="1">IF(ISNA(VLOOKUP($M327,'DATOS | DATA'!$M$27:$O$22000,2,FALSE)),NA(),VLOOKUP($M327,'DATOS | DATA'!$M$27:$O$22000,2,FALSE))</f>
        <v>38506</v>
      </c>
      <c r="O327" s="217">
        <f ca="1">IF(ISNA(VLOOKUP($M327,'DATOS | DATA'!$M$27:$O$22000,3,FALSE)),NA(),VLOOKUP($M327,'DATOS | DATA'!$M$27:$O$22000,3,FALSE))</f>
        <v>1185.5</v>
      </c>
      <c r="Q327" s="63">
        <f t="shared" ca="1" si="61"/>
        <v>45820</v>
      </c>
      <c r="R327" s="210">
        <f ca="1">IF(ISNA(VLOOKUP($Q327,'DATOS | DATA'!$Q$27:$S$22000,2,FALSE)),NA(),VLOOKUP($Q327,'DATOS | DATA'!$Q$27:$S$22000,2,FALSE))</f>
        <v>113.90559147165558</v>
      </c>
      <c r="S327" s="210">
        <f ca="1">IF(ISNA(VLOOKUP($Q327,'DATOS | DATA'!$Q$27:$S$22000,3,FALSE)),NA(),VLOOKUP($Q327,'DATOS | DATA'!$Q$27:$S$22000,3,FALSE))</f>
        <v>72.446308775493677</v>
      </c>
      <c r="T327" s="57"/>
      <c r="U327" s="63">
        <f t="shared" ca="1" si="62"/>
        <v>45820</v>
      </c>
      <c r="V327" s="217">
        <f ca="1">IF(ISNA(VLOOKUP(U327,'DATOS | DATA'!$U$210:$V$22000,2,FALSE)),NA(),VLOOKUP(U327,'DATOS | DATA'!$U$210:$V$22000,2,FALSE))</f>
        <v>47.857710704341429</v>
      </c>
      <c r="X327" s="63">
        <f t="shared" ca="1" si="63"/>
        <v>45820</v>
      </c>
      <c r="Y327" s="210">
        <f ca="1">IF(ISNA(VLOOKUP($X327,'DATOS | DATA'!$X$27:$AA$22000,2,FALSE)),NA(),VLOOKUP($X327,'DATOS | DATA'!$X$27:$AA$22000,2,FALSE))</f>
        <v>32.1875</v>
      </c>
      <c r="Z327" s="210">
        <f ca="1">IF(ISNA(VLOOKUP($X327,'DATOS | DATA'!$X$27:$AA$22000,3,FALSE)),NA(),VLOOKUP($X327,'DATOS | DATA'!$X$27:$AA$22000,3,FALSE))</f>
        <v>28.86</v>
      </c>
      <c r="AA327" s="210">
        <f ca="1">IF(ISNA(VLOOKUP($X327,'DATOS | DATA'!$X$27:$AA$22000,4,FALSE)),NA(),VLOOKUP($X327,'DATOS | DATA'!$X$27:$AA$22000,4,FALSE))</f>
        <v>32.75</v>
      </c>
      <c r="AB327" s="210">
        <f ca="1">IF(ISNA(VLOOKUP($X327,'DATOS | DATA'!$X$27:$AB$22000,5,FALSE)),NA(),VLOOKUP($X327,'DATOS | DATA'!$X$27:$AB$22000,5,FALSE))</f>
        <v>33.8125</v>
      </c>
      <c r="AD327" s="63">
        <f t="shared" ca="1" si="64"/>
        <v>45820</v>
      </c>
      <c r="AE327" s="210">
        <f ca="1">IF(ISNA(VLOOKUP($AD327,'DATOS | DATA'!$AD$27:$AF$22000,2,FALSE)),NA(),VLOOKUP($AD327,'DATOS | DATA'!$AD$27:$AF$22000,2,FALSE))</f>
        <v>36.22</v>
      </c>
      <c r="AF327" s="210">
        <f ca="1">IF(ISNA(VLOOKUP($AD327,'DATOS | DATA'!$AD$27:$AF$22000,3,FALSE)),NA(),VLOOKUP($AD327,'DATOS | DATA'!$AD$27:$AF$22000,3,FALSE))</f>
        <v>72.73</v>
      </c>
      <c r="AH327" s="63">
        <f t="shared" ca="1" si="65"/>
        <v>45820</v>
      </c>
      <c r="AI327" s="210">
        <f ca="1">IF(ISNA(VLOOKUP($AH327,'DATOS | DATA'!$AH$27:$AK$22000,2,FALSE)),NA(),VLOOKUP($AH327,'DATOS | DATA'!$AH$27:$AK$22000,2,FALSE))</f>
        <v>85.119596270144186</v>
      </c>
      <c r="AJ327" s="210">
        <f ca="1">IF(ISNA(VLOOKUP($AH327,'DATOS | DATA'!$AH$27:$AK$22000,3,FALSE)),NA(),VLOOKUP($AH327,'DATOS | DATA'!$AH$27:$AK$22000,3,FALSE))</f>
        <v>71.0977738204964</v>
      </c>
      <c r="AK327" s="210">
        <f ca="1">IF(ISNA(VLOOKUP($AH327,'DATOS | DATA'!$AH$27:$AK$22000,4,FALSE)),NA(),VLOOKUP($AH327,'DATOS | DATA'!$AH$27:$AK$22000,4,FALSE))</f>
        <v>58.314149540371773</v>
      </c>
      <c r="AM327" s="63">
        <f t="shared" ca="1" si="66"/>
        <v>45820</v>
      </c>
      <c r="AN327" s="217">
        <f ca="1">IF(ISNA(VLOOKUP($AM327,'DATOS | DATA'!$AM$27:$AP$22000,2,FALSE)),NA(),VLOOKUP($AM327,'DATOS | DATA'!$AM$27:$AP$22000,2,FALSE))</f>
        <v>199.45006235182188</v>
      </c>
      <c r="AO327" s="217">
        <f ca="1">IF(ISNA(VLOOKUP($AM327,'DATOS | DATA'!$AM$27:$AP$22000,3,FALSE)),NA(),VLOOKUP($AM327,'DATOS | DATA'!$AM$27:$AP$22000,3,FALSE))</f>
        <v>217.43585631699429</v>
      </c>
      <c r="AP327" s="217">
        <f ca="1">IF(ISNA(VLOOKUP($AM327,'DATOS | DATA'!$AM$27:$AP$22000,4,FALSE)),NA(),VLOOKUP($AM327,'DATOS | DATA'!$AM$27:$AP$22000,4,FALSE))</f>
        <v>151.44747005023333</v>
      </c>
      <c r="AR327" s="63">
        <f t="shared" ca="1" si="67"/>
        <v>45820</v>
      </c>
      <c r="AS327" s="217">
        <f ca="1">IF(ISNA(VLOOKUP($AR327,'DATOS | DATA'!$AR$27:$AT$22000,2,FALSE)),NA(),VLOOKUP($AR327,'DATOS | DATA'!$AR$27:$AT$22000,2,FALSE))</f>
        <v>143.84521873667921</v>
      </c>
      <c r="AT327" s="217">
        <f ca="1">IF(ISNA(VLOOKUP($AR327,'DATOS | DATA'!$AR$27:$AT$22000,3,FALSE)),NA(),VLOOKUP($AR327,'DATOS | DATA'!$AR$27:$AT$22000,3,FALSE))</f>
        <v>73.205414356685125</v>
      </c>
      <c r="AV327" s="63">
        <f t="shared" ca="1" si="57"/>
        <v>45820</v>
      </c>
      <c r="AW327" s="211">
        <f ca="1">IF(ISNA(VLOOKUP(AV327,'DATOS | DATA'!$AV$27:$AW$21786,2,FALSE)),NA(),VLOOKUP(AV327,'DATOS | DATA'!$AV$27:$AW$21786,2,FALSE))</f>
        <v>49104.679486000001</v>
      </c>
      <c r="AY327" s="71">
        <f t="shared" ca="1" si="58"/>
        <v>45820</v>
      </c>
      <c r="AZ327" s="220">
        <f ca="1">IF(ISNA(VLOOKUP($AY327,'DATOS | DATA'!$AY$27:$BE$22000,2,FALSE)),NA(),VLOOKUP($AY327,'DATOS | DATA'!$AY$27:$BE$22000,2,FALSE))</f>
        <v>0</v>
      </c>
      <c r="BA327" s="220">
        <f ca="1">IF(ISNA(VLOOKUP($AY327,'DATOS | DATA'!$AY$27:$BE$22000,3,FALSE)),NA(),VLOOKUP($AY327,'DATOS | DATA'!$AY$27:$BE$22000,3,FALSE))</f>
        <v>180.9768712380191</v>
      </c>
      <c r="BB327" s="220">
        <f ca="1">IF(ISNA(VLOOKUP($AY327,'DATOS | DATA'!$AY$27:$BE$22000,4,FALSE)),NA(),VLOOKUP($AY327,'DATOS | DATA'!$AY$27:$BE$22000,4,FALSE))</f>
        <v>0</v>
      </c>
      <c r="BC327" s="220">
        <f ca="1">IF(ISNA(VLOOKUP($AY327,'DATOS | DATA'!$AY$27:$BE$22000,5,FALSE)),NA(),VLOOKUP($AY327,'DATOS | DATA'!$AY$27:$BE$22000,5,FALSE))</f>
        <v>996.33836143024041</v>
      </c>
      <c r="BD327" s="220">
        <f ca="1">IF(ISNA(VLOOKUP($AY327,'DATOS | DATA'!$AY$27:$BE$22000,6,FALSE)),NA(),VLOOKUP($AY327,'DATOS | DATA'!$AY$27:$BE$22000,6,FALSE))</f>
        <v>213.19922503978643</v>
      </c>
      <c r="BE327" s="220">
        <f ca="1">IF(ISNA(VLOOKUP($AY327,'DATOS | DATA'!$AY$27:$BE$22000,7,FALSE)),NA(),VLOOKUP($AY327,'DATOS | DATA'!$AY$27:$BE$22000,7,FALSE))</f>
        <v>1390.5144577080459</v>
      </c>
    </row>
    <row r="328" spans="4:57">
      <c r="D328" s="63">
        <f t="shared" ca="1" si="60"/>
        <v>45821</v>
      </c>
      <c r="E328" s="211">
        <f ca="1">IF(ISNA(VLOOKUP($D328,'DATOS | DATA'!$D$27:$G$22000,2,FALSE)),NA(),VLOOKUP($D328,'DATOS | DATA'!$D$27:$G$22000,2,FALSE))</f>
        <v>13338.208000000001</v>
      </c>
      <c r="F328" s="211">
        <f ca="1">IF(ISNA(VLOOKUP($D328,'DATOS | DATA'!$D$27:$G$22000,3,FALSE)),NA(),VLOOKUP($D328,'DATOS | DATA'!$D$27:$G$22000,3,FALSE))</f>
        <v>22311.848000000002</v>
      </c>
      <c r="G328" s="211">
        <f ca="1">IF(ISNA(VLOOKUP($D328,'DATOS | DATA'!$D$27:$G$22000,4,FALSE)),NA(),VLOOKUP($D328,'DATOS | DATA'!$D$27:$G$22000,4,FALSE))</f>
        <v>35650.055999999997</v>
      </c>
      <c r="I328" s="63">
        <f t="shared" ca="1" si="68"/>
        <v>45821</v>
      </c>
      <c r="J328" s="68">
        <f ca="1">IF(ISNA(VLOOKUP($I328,'DATOS | DATA'!$I$232:$K$21999,2,FALSE)),NA(),IF(VLOOKUP($I328,'DATOS | DATA'!$I$232:$K$21999,2,FALSE)="s/o",NA(),VLOOKUP($I328,'DATOS | DATA'!$I$232:$K$21999,2,FALSE)))</f>
        <v>31.04</v>
      </c>
      <c r="K328" s="68">
        <f ca="1">IF(ISNA(VLOOKUP($I328,'DATOS | DATA'!$I$232:$K$21999,3,FALSE)),NA(),IF(VLOOKUP($I328,'DATOS | DATA'!$I$232:$K$21999,3,FALSE)="s/o",NA(),VLOOKUP($I328,'DATOS | DATA'!$I$232:$K$21999,3,FALSE)))</f>
        <v>32.92</v>
      </c>
      <c r="M328" s="63">
        <f t="shared" ca="1" si="59"/>
        <v>45821</v>
      </c>
      <c r="N328" s="211">
        <f ca="1">IF(ISNA(VLOOKUP($M328,'DATOS | DATA'!$M$27:$O$22000,2,FALSE)),NA(),VLOOKUP($M328,'DATOS | DATA'!$M$27:$O$22000,2,FALSE))</f>
        <v>40465</v>
      </c>
      <c r="O328" s="217">
        <f ca="1">IF(ISNA(VLOOKUP($M328,'DATOS | DATA'!$M$27:$O$22000,3,FALSE)),NA(),VLOOKUP($M328,'DATOS | DATA'!$M$27:$O$22000,3,FALSE))</f>
        <v>1187.6667</v>
      </c>
      <c r="Q328" s="63">
        <f t="shared" ca="1" si="61"/>
        <v>45821</v>
      </c>
      <c r="R328" s="210">
        <f ca="1">IF(ISNA(VLOOKUP($Q328,'DATOS | DATA'!$Q$27:$S$22000,2,FALSE)),NA(),VLOOKUP($Q328,'DATOS | DATA'!$Q$27:$S$22000,2,FALSE))</f>
        <v>112.85985143681043</v>
      </c>
      <c r="S328" s="210">
        <f ca="1">IF(ISNA(VLOOKUP($Q328,'DATOS | DATA'!$Q$27:$S$22000,3,FALSE)),NA(),VLOOKUP($Q328,'DATOS | DATA'!$Q$27:$S$22000,3,FALSE))</f>
        <v>71.85536611477508</v>
      </c>
      <c r="T328" s="57"/>
      <c r="U328" s="63">
        <f t="shared" ca="1" si="62"/>
        <v>45821</v>
      </c>
      <c r="V328" s="217">
        <f ca="1">IF(ISNA(VLOOKUP(U328,'DATOS | DATA'!$U$210:$V$22000,2,FALSE)),NA(),VLOOKUP(U328,'DATOS | DATA'!$U$210:$V$22000,2,FALSE))</f>
        <v>47.833545901293618</v>
      </c>
      <c r="X328" s="63">
        <f t="shared" ca="1" si="63"/>
        <v>45821</v>
      </c>
      <c r="Y328" s="210">
        <f ca="1">IF(ISNA(VLOOKUP($X328,'DATOS | DATA'!$X$27:$AA$22000,2,FALSE)),NA(),VLOOKUP($X328,'DATOS | DATA'!$X$27:$AA$22000,2,FALSE))</f>
        <v>31.875</v>
      </c>
      <c r="Z328" s="210">
        <f ca="1">IF(ISNA(VLOOKUP($X328,'DATOS | DATA'!$X$27:$AA$22000,3,FALSE)),NA(),VLOOKUP($X328,'DATOS | DATA'!$X$27:$AA$22000,3,FALSE))</f>
        <v>32.630000000000003</v>
      </c>
      <c r="AA328" s="210">
        <f ca="1">IF(ISNA(VLOOKUP($X328,'DATOS | DATA'!$X$27:$AA$22000,4,FALSE)),NA(),VLOOKUP($X328,'DATOS | DATA'!$X$27:$AA$22000,4,FALSE))</f>
        <v>32.4375</v>
      </c>
      <c r="AB328" s="210">
        <f ca="1">IF(ISNA(VLOOKUP($X328,'DATOS | DATA'!$X$27:$AB$22000,5,FALSE)),NA(),VLOOKUP($X328,'DATOS | DATA'!$X$27:$AB$22000,5,FALSE))</f>
        <v>33.5625</v>
      </c>
      <c r="AD328" s="63">
        <f t="shared" ca="1" si="64"/>
        <v>45821</v>
      </c>
      <c r="AE328" s="210">
        <f ca="1">IF(ISNA(VLOOKUP($AD328,'DATOS | DATA'!$AD$27:$AF$22000,2,FALSE)),NA(),VLOOKUP($AD328,'DATOS | DATA'!$AD$27:$AF$22000,2,FALSE))</f>
        <v>36.049999999999997</v>
      </c>
      <c r="AF328" s="210">
        <f ca="1">IF(ISNA(VLOOKUP($AD328,'DATOS | DATA'!$AD$27:$AF$22000,3,FALSE)),NA(),VLOOKUP($AD328,'DATOS | DATA'!$AD$27:$AF$22000,3,FALSE))</f>
        <v>73.709999999999994</v>
      </c>
      <c r="AH328" s="63">
        <f t="shared" ca="1" si="65"/>
        <v>45821</v>
      </c>
      <c r="AI328" s="210">
        <f ca="1">IF(ISNA(VLOOKUP($AH328,'DATOS | DATA'!$AH$27:$AK$22000,2,FALSE)),NA(),VLOOKUP($AH328,'DATOS | DATA'!$AH$27:$AK$22000,2,FALSE))</f>
        <v>85.773854580462057</v>
      </c>
      <c r="AJ328" s="210">
        <f ca="1">IF(ISNA(VLOOKUP($AH328,'DATOS | DATA'!$AH$27:$AK$22000,3,FALSE)),NA(),VLOOKUP($AH328,'DATOS | DATA'!$AH$27:$AK$22000,3,FALSE))</f>
        <v>71.07521563798602</v>
      </c>
      <c r="AK328" s="210">
        <f ca="1">IF(ISNA(VLOOKUP($AH328,'DATOS | DATA'!$AH$27:$AK$22000,4,FALSE)),NA(),VLOOKUP($AH328,'DATOS | DATA'!$AH$27:$AK$22000,4,FALSE))</f>
        <v>57.764486782592762</v>
      </c>
      <c r="AM328" s="63">
        <f t="shared" ca="1" si="66"/>
        <v>45821</v>
      </c>
      <c r="AN328" s="217">
        <f ca="1">IF(ISNA(VLOOKUP($AM328,'DATOS | DATA'!$AM$27:$AP$22000,2,FALSE)),NA(),VLOOKUP($AM328,'DATOS | DATA'!$AM$27:$AP$22000,2,FALSE))</f>
        <v>198.47850708543371</v>
      </c>
      <c r="AO328" s="217">
        <f ca="1">IF(ISNA(VLOOKUP($AM328,'DATOS | DATA'!$AM$27:$AP$22000,3,FALSE)),NA(),VLOOKUP($AM328,'DATOS | DATA'!$AM$27:$AP$22000,3,FALSE))</f>
        <v>216.55734500563705</v>
      </c>
      <c r="AP328" s="217">
        <f ca="1">IF(ISNA(VLOOKUP($AM328,'DATOS | DATA'!$AM$27:$AP$22000,4,FALSE)),NA(),VLOOKUP($AM328,'DATOS | DATA'!$AM$27:$AP$22000,4,FALSE))</f>
        <v>150.46895090394923</v>
      </c>
      <c r="AR328" s="63">
        <f t="shared" ca="1" si="67"/>
        <v>45821</v>
      </c>
      <c r="AS328" s="217">
        <f ca="1">IF(ISNA(VLOOKUP($AR328,'DATOS | DATA'!$AR$27:$AT$22000,2,FALSE)),NA(),VLOOKUP($AR328,'DATOS | DATA'!$AR$27:$AT$22000,2,FALSE))</f>
        <v>143.8962103537423</v>
      </c>
      <c r="AT328" s="217">
        <f ca="1">IF(ISNA(VLOOKUP($AR328,'DATOS | DATA'!$AR$27:$AT$22000,3,FALSE)),NA(),VLOOKUP($AR328,'DATOS | DATA'!$AR$27:$AT$22000,3,FALSE))</f>
        <v>73.03821870751004</v>
      </c>
      <c r="AV328" s="63">
        <f t="shared" ca="1" si="57"/>
        <v>45821</v>
      </c>
      <c r="AW328" s="211">
        <f ca="1">IF(ISNA(VLOOKUP(AV328,'DATOS | DATA'!$AV$27:$AW$21786,2,FALSE)),NA(),VLOOKUP(AV328,'DATOS | DATA'!$AV$27:$AW$21786,2,FALSE))</f>
        <v>49177.248452</v>
      </c>
      <c r="AY328" s="71">
        <f t="shared" ca="1" si="58"/>
        <v>45821</v>
      </c>
      <c r="AZ328" s="220">
        <f ca="1">IF(ISNA(VLOOKUP($AY328,'DATOS | DATA'!$AY$27:$BE$22000,2,FALSE)),NA(),VLOOKUP($AY328,'DATOS | DATA'!$AY$27:$BE$22000,2,FALSE))</f>
        <v>0</v>
      </c>
      <c r="BA328" s="220">
        <f ca="1">IF(ISNA(VLOOKUP($AY328,'DATOS | DATA'!$AY$27:$BE$22000,3,FALSE)),NA(),VLOOKUP($AY328,'DATOS | DATA'!$AY$27:$BE$22000,3,FALSE))</f>
        <v>1568.0792792726595</v>
      </c>
      <c r="BB328" s="220">
        <f ca="1">IF(ISNA(VLOOKUP($AY328,'DATOS | DATA'!$AY$27:$BE$22000,4,FALSE)),NA(),VLOOKUP($AY328,'DATOS | DATA'!$AY$27:$BE$22000,4,FALSE))</f>
        <v>0</v>
      </c>
      <c r="BC328" s="220">
        <f ca="1">IF(ISNA(VLOOKUP($AY328,'DATOS | DATA'!$AY$27:$BE$22000,5,FALSE)),NA(),VLOOKUP($AY328,'DATOS | DATA'!$AY$27:$BE$22000,5,FALSE))</f>
        <v>56.036553262380245</v>
      </c>
      <c r="BD328" s="220">
        <f ca="1">IF(ISNA(VLOOKUP($AY328,'DATOS | DATA'!$AY$27:$BE$22000,6,FALSE)),NA(),VLOOKUP($AY328,'DATOS | DATA'!$AY$27:$BE$22000,6,FALSE))</f>
        <v>94.158519668917677</v>
      </c>
      <c r="BE328" s="220">
        <f ca="1">IF(ISNA(VLOOKUP($AY328,'DATOS | DATA'!$AY$27:$BE$22000,7,FALSE)),NA(),VLOOKUP($AY328,'DATOS | DATA'!$AY$27:$BE$22000,7,FALSE))</f>
        <v>1718.2743522039577</v>
      </c>
    </row>
    <row r="329" spans="4:57">
      <c r="D329" s="63">
        <f t="shared" ca="1" si="60"/>
        <v>45822</v>
      </c>
      <c r="E329" s="211">
        <f ca="1">IF(ISNA(VLOOKUP($D329,'DATOS | DATA'!$D$27:$G$22000,2,FALSE)),NA(),VLOOKUP($D329,'DATOS | DATA'!$D$27:$G$22000,2,FALSE))</f>
        <v>13338.208000000001</v>
      </c>
      <c r="F329" s="211">
        <f ca="1">IF(ISNA(VLOOKUP($D329,'DATOS | DATA'!$D$27:$G$22000,3,FALSE)),NA(),VLOOKUP($D329,'DATOS | DATA'!$D$27:$G$22000,3,FALSE))</f>
        <v>22311.848000000002</v>
      </c>
      <c r="G329" s="211">
        <f ca="1">IF(ISNA(VLOOKUP($D329,'DATOS | DATA'!$D$27:$G$22000,4,FALSE)),NA(),VLOOKUP($D329,'DATOS | DATA'!$D$27:$G$22000,4,FALSE))</f>
        <v>35650.055999999997</v>
      </c>
      <c r="I329" s="63">
        <f t="shared" ca="1" si="68"/>
        <v>45822</v>
      </c>
      <c r="J329" s="68" t="e">
        <f ca="1">IF(ISNA(VLOOKUP($I329,'DATOS | DATA'!$I$232:$K$21999,2,FALSE)),NA(),IF(VLOOKUP($I329,'DATOS | DATA'!$I$232:$K$21999,2,FALSE)="s/o",NA(),VLOOKUP($I329,'DATOS | DATA'!$I$232:$K$21999,2,FALSE)))</f>
        <v>#N/A</v>
      </c>
      <c r="K329" s="68" t="e">
        <f ca="1">IF(ISNA(VLOOKUP($I329,'DATOS | DATA'!$I$232:$K$21999,3,FALSE)),NA(),IF(VLOOKUP($I329,'DATOS | DATA'!$I$232:$K$21999,3,FALSE)="s/o",NA(),VLOOKUP($I329,'DATOS | DATA'!$I$232:$K$21999,3,FALSE)))</f>
        <v>#N/A</v>
      </c>
      <c r="M329" s="63">
        <f t="shared" ca="1" si="59"/>
        <v>45822</v>
      </c>
      <c r="N329" s="211">
        <f ca="1">IF(ISNA(VLOOKUP($M329,'DATOS | DATA'!$M$27:$O$22000,2,FALSE)),NA(),VLOOKUP($M329,'DATOS | DATA'!$M$27:$O$22000,2,FALSE))</f>
        <v>40465</v>
      </c>
      <c r="O329" s="217">
        <f ca="1">IF(ISNA(VLOOKUP($M329,'DATOS | DATA'!$M$27:$O$22000,3,FALSE)),NA(),VLOOKUP($M329,'DATOS | DATA'!$M$27:$O$22000,3,FALSE))</f>
        <v>1187.6667</v>
      </c>
      <c r="Q329" s="63">
        <f t="shared" ca="1" si="61"/>
        <v>45822</v>
      </c>
      <c r="R329" s="210">
        <f ca="1">IF(ISNA(VLOOKUP($Q329,'DATOS | DATA'!$Q$27:$S$22000,2,FALSE)),NA(),VLOOKUP($Q329,'DATOS | DATA'!$Q$27:$S$22000,2,FALSE))</f>
        <v>111.84431200255051</v>
      </c>
      <c r="S329" s="210">
        <f ca="1">IF(ISNA(VLOOKUP($Q329,'DATOS | DATA'!$Q$27:$S$22000,3,FALSE)),NA(),VLOOKUP($Q329,'DATOS | DATA'!$Q$27:$S$22000,3,FALSE))</f>
        <v>71.327251735437443</v>
      </c>
      <c r="T329" s="57"/>
      <c r="U329" s="63">
        <f t="shared" ca="1" si="62"/>
        <v>45822</v>
      </c>
      <c r="V329" s="217">
        <f ca="1">IF(ISNA(VLOOKUP(U329,'DATOS | DATA'!$U$210:$V$22000,2,FALSE)),NA(),VLOOKUP(U329,'DATOS | DATA'!$U$210:$V$22000,2,FALSE))</f>
        <v>47.833545901293618</v>
      </c>
      <c r="X329" s="63">
        <f t="shared" ca="1" si="63"/>
        <v>45822</v>
      </c>
      <c r="Y329" s="210" t="e">
        <f ca="1">IF(ISNA(VLOOKUP($X329,'DATOS | DATA'!$X$27:$AA$22000,2,FALSE)),NA(),VLOOKUP($X329,'DATOS | DATA'!$X$27:$AA$22000,2,FALSE))</f>
        <v>#N/A</v>
      </c>
      <c r="Z329" s="210" t="e">
        <f ca="1">IF(ISNA(VLOOKUP($X329,'DATOS | DATA'!$X$27:$AA$22000,3,FALSE)),NA(),VLOOKUP($X329,'DATOS | DATA'!$X$27:$AA$22000,3,FALSE))</f>
        <v>#N/A</v>
      </c>
      <c r="AA329" s="210" t="e">
        <f ca="1">IF(ISNA(VLOOKUP($X329,'DATOS | DATA'!$X$27:$AA$22000,4,FALSE)),NA(),VLOOKUP($X329,'DATOS | DATA'!$X$27:$AA$22000,4,FALSE))</f>
        <v>#N/A</v>
      </c>
      <c r="AB329" s="210" t="e">
        <f ca="1">IF(ISNA(VLOOKUP($X329,'DATOS | DATA'!$X$27:$AB$22000,5,FALSE)),NA(),VLOOKUP($X329,'DATOS | DATA'!$X$27:$AB$22000,5,FALSE))</f>
        <v>#N/A</v>
      </c>
      <c r="AD329" s="63">
        <f t="shared" ca="1" si="64"/>
        <v>45822</v>
      </c>
      <c r="AE329" s="210" t="e">
        <f ca="1">IF(ISNA(VLOOKUP($AD329,'DATOS | DATA'!$AD$27:$AF$22000,2,FALSE)),NA(),VLOOKUP($AD329,'DATOS | DATA'!$AD$27:$AF$22000,2,FALSE))</f>
        <v>#N/A</v>
      </c>
      <c r="AF329" s="210" t="e">
        <f ca="1">IF(ISNA(VLOOKUP($AD329,'DATOS | DATA'!$AD$27:$AF$22000,3,FALSE)),NA(),VLOOKUP($AD329,'DATOS | DATA'!$AD$27:$AF$22000,3,FALSE))</f>
        <v>#N/A</v>
      </c>
      <c r="AH329" s="63">
        <f t="shared" ca="1" si="65"/>
        <v>45822</v>
      </c>
      <c r="AI329" s="210">
        <f ca="1">IF(ISNA(VLOOKUP($AH329,'DATOS | DATA'!$AH$27:$AK$22000,2,FALSE)),NA(),VLOOKUP($AH329,'DATOS | DATA'!$AH$27:$AK$22000,2,FALSE))</f>
        <v>86.38511452900029</v>
      </c>
      <c r="AJ329" s="210">
        <f ca="1">IF(ISNA(VLOOKUP($AH329,'DATOS | DATA'!$AH$27:$AK$22000,3,FALSE)),NA(),VLOOKUP($AH329,'DATOS | DATA'!$AH$27:$AK$22000,3,FALSE))</f>
        <v>71.091308659730686</v>
      </c>
      <c r="AK329" s="210">
        <f ca="1">IF(ISNA(VLOOKUP($AH329,'DATOS | DATA'!$AH$27:$AK$22000,4,FALSE)),NA(),VLOOKUP($AH329,'DATOS | DATA'!$AH$27:$AK$22000,4,FALSE))</f>
        <v>57.317626983127127</v>
      </c>
      <c r="AM329" s="63">
        <f t="shared" ca="1" si="66"/>
        <v>45822</v>
      </c>
      <c r="AN329" s="217">
        <f ca="1">IF(ISNA(VLOOKUP($AM329,'DATOS | DATA'!$AM$27:$AP$22000,2,FALSE)),NA(),VLOOKUP($AM329,'DATOS | DATA'!$AM$27:$AP$22000,2,FALSE))</f>
        <v>197.3895293921573</v>
      </c>
      <c r="AO329" s="217">
        <f ca="1">IF(ISNA(VLOOKUP($AM329,'DATOS | DATA'!$AM$27:$AP$22000,3,FALSE)),NA(),VLOOKUP($AM329,'DATOS | DATA'!$AM$27:$AP$22000,3,FALSE))</f>
        <v>215.48690297825618</v>
      </c>
      <c r="AP329" s="217">
        <f ca="1">IF(ISNA(VLOOKUP($AM329,'DATOS | DATA'!$AM$27:$AP$22000,4,FALSE)),NA(),VLOOKUP($AM329,'DATOS | DATA'!$AM$27:$AP$22000,4,FALSE))</f>
        <v>149.4631608247854</v>
      </c>
      <c r="AR329" s="63">
        <f t="shared" ca="1" si="67"/>
        <v>45822</v>
      </c>
      <c r="AS329" s="217">
        <f ca="1">IF(ISNA(VLOOKUP($AR329,'DATOS | DATA'!$AR$27:$AT$22000,2,FALSE)),NA(),VLOOKUP($AR329,'DATOS | DATA'!$AR$27:$AT$22000,2,FALSE))</f>
        <v>143.92345351222863</v>
      </c>
      <c r="AT329" s="217">
        <f ca="1">IF(ISNA(VLOOKUP($AR329,'DATOS | DATA'!$AR$27:$AT$22000,3,FALSE)),NA(),VLOOKUP($AR329,'DATOS | DATA'!$AR$27:$AT$22000,3,FALSE))</f>
        <v>72.922909753128735</v>
      </c>
      <c r="AV329" s="63">
        <f t="shared" ca="1" si="57"/>
        <v>45822</v>
      </c>
      <c r="AW329" s="211">
        <f ca="1">IF(ISNA(VLOOKUP(AV329,'DATOS | DATA'!$AV$27:$AW$21786,2,FALSE)),NA(),VLOOKUP(AV329,'DATOS | DATA'!$AV$27:$AW$21786,2,FALSE))</f>
        <v>49177.248452</v>
      </c>
      <c r="AY329" s="71">
        <f t="shared" ca="1" si="58"/>
        <v>45822</v>
      </c>
      <c r="AZ329" s="220" t="e">
        <f ca="1">IF(ISNA(VLOOKUP($AY329,'DATOS | DATA'!$AY$27:$BE$22000,2,FALSE)),NA(),VLOOKUP($AY329,'DATOS | DATA'!$AY$27:$BE$22000,2,FALSE))</f>
        <v>#N/A</v>
      </c>
      <c r="BA329" s="220" t="e">
        <f ca="1">IF(ISNA(VLOOKUP($AY329,'DATOS | DATA'!$AY$27:$BE$22000,3,FALSE)),NA(),VLOOKUP($AY329,'DATOS | DATA'!$AY$27:$BE$22000,3,FALSE))</f>
        <v>#N/A</v>
      </c>
      <c r="BB329" s="220" t="e">
        <f ca="1">IF(ISNA(VLOOKUP($AY329,'DATOS | DATA'!$AY$27:$BE$22000,4,FALSE)),NA(),VLOOKUP($AY329,'DATOS | DATA'!$AY$27:$BE$22000,4,FALSE))</f>
        <v>#N/A</v>
      </c>
      <c r="BC329" s="220" t="e">
        <f ca="1">IF(ISNA(VLOOKUP($AY329,'DATOS | DATA'!$AY$27:$BE$22000,5,FALSE)),NA(),VLOOKUP($AY329,'DATOS | DATA'!$AY$27:$BE$22000,5,FALSE))</f>
        <v>#N/A</v>
      </c>
      <c r="BD329" s="220" t="e">
        <f ca="1">IF(ISNA(VLOOKUP($AY329,'DATOS | DATA'!$AY$27:$BE$22000,6,FALSE)),NA(),VLOOKUP($AY329,'DATOS | DATA'!$AY$27:$BE$22000,6,FALSE))</f>
        <v>#N/A</v>
      </c>
      <c r="BE329" s="220" t="e">
        <f ca="1">IF(ISNA(VLOOKUP($AY329,'DATOS | DATA'!$AY$27:$BE$22000,7,FALSE)),NA(),VLOOKUP($AY329,'DATOS | DATA'!$AY$27:$BE$22000,7,FALSE))</f>
        <v>#N/A</v>
      </c>
    </row>
    <row r="330" spans="4:57">
      <c r="D330" s="63">
        <f t="shared" ca="1" si="60"/>
        <v>45823</v>
      </c>
      <c r="E330" s="211">
        <f ca="1">IF(ISNA(VLOOKUP($D330,'DATOS | DATA'!$D$27:$G$22000,2,FALSE)),NA(),VLOOKUP($D330,'DATOS | DATA'!$D$27:$G$22000,2,FALSE))</f>
        <v>13338.208000000001</v>
      </c>
      <c r="F330" s="211">
        <f ca="1">IF(ISNA(VLOOKUP($D330,'DATOS | DATA'!$D$27:$G$22000,3,FALSE)),NA(),VLOOKUP($D330,'DATOS | DATA'!$D$27:$G$22000,3,FALSE))</f>
        <v>22311.848000000002</v>
      </c>
      <c r="G330" s="211">
        <f ca="1">IF(ISNA(VLOOKUP($D330,'DATOS | DATA'!$D$27:$G$22000,4,FALSE)),NA(),VLOOKUP($D330,'DATOS | DATA'!$D$27:$G$22000,4,FALSE))</f>
        <v>35650.055999999997</v>
      </c>
      <c r="I330" s="63">
        <f t="shared" ca="1" si="68"/>
        <v>45823</v>
      </c>
      <c r="J330" s="68" t="e">
        <f ca="1">IF(ISNA(VLOOKUP($I330,'DATOS | DATA'!$I$232:$K$21999,2,FALSE)),NA(),IF(VLOOKUP($I330,'DATOS | DATA'!$I$232:$K$21999,2,FALSE)="s/o",NA(),VLOOKUP($I330,'DATOS | DATA'!$I$232:$K$21999,2,FALSE)))</f>
        <v>#N/A</v>
      </c>
      <c r="K330" s="68" t="e">
        <f ca="1">IF(ISNA(VLOOKUP($I330,'DATOS | DATA'!$I$232:$K$21999,3,FALSE)),NA(),IF(VLOOKUP($I330,'DATOS | DATA'!$I$232:$K$21999,3,FALSE)="s/o",NA(),VLOOKUP($I330,'DATOS | DATA'!$I$232:$K$21999,3,FALSE)))</f>
        <v>#N/A</v>
      </c>
      <c r="M330" s="63">
        <f t="shared" ca="1" si="59"/>
        <v>45823</v>
      </c>
      <c r="N330" s="211">
        <f ca="1">IF(ISNA(VLOOKUP($M330,'DATOS | DATA'!$M$27:$O$22000,2,FALSE)),NA(),VLOOKUP($M330,'DATOS | DATA'!$M$27:$O$22000,2,FALSE))</f>
        <v>40465</v>
      </c>
      <c r="O330" s="217">
        <f ca="1">IF(ISNA(VLOOKUP($M330,'DATOS | DATA'!$M$27:$O$22000,3,FALSE)),NA(),VLOOKUP($M330,'DATOS | DATA'!$M$27:$O$22000,3,FALSE))</f>
        <v>1187.6667</v>
      </c>
      <c r="Q330" s="63">
        <f t="shared" ca="1" si="61"/>
        <v>45823</v>
      </c>
      <c r="R330" s="210">
        <f ca="1">IF(ISNA(VLOOKUP($Q330,'DATOS | DATA'!$Q$27:$S$22000,2,FALSE)),NA(),VLOOKUP($Q330,'DATOS | DATA'!$Q$27:$S$22000,2,FALSE))</f>
        <v>110.80281792762379</v>
      </c>
      <c r="S330" s="210">
        <f ca="1">IF(ISNA(VLOOKUP($Q330,'DATOS | DATA'!$Q$27:$S$22000,3,FALSE)),NA(),VLOOKUP($Q330,'DATOS | DATA'!$Q$27:$S$22000,3,FALSE))</f>
        <v>70.738048585398744</v>
      </c>
      <c r="T330" s="57"/>
      <c r="U330" s="63">
        <f t="shared" ca="1" si="62"/>
        <v>45823</v>
      </c>
      <c r="V330" s="217">
        <f ca="1">IF(ISNA(VLOOKUP(U330,'DATOS | DATA'!$U$210:$V$22000,2,FALSE)),NA(),VLOOKUP(U330,'DATOS | DATA'!$U$210:$V$22000,2,FALSE))</f>
        <v>47.833545901293618</v>
      </c>
      <c r="X330" s="63">
        <f t="shared" ca="1" si="63"/>
        <v>45823</v>
      </c>
      <c r="Y330" s="210" t="e">
        <f ca="1">IF(ISNA(VLOOKUP($X330,'DATOS | DATA'!$X$27:$AA$22000,2,FALSE)),NA(),VLOOKUP($X330,'DATOS | DATA'!$X$27:$AA$22000,2,FALSE))</f>
        <v>#N/A</v>
      </c>
      <c r="Z330" s="210" t="e">
        <f ca="1">IF(ISNA(VLOOKUP($X330,'DATOS | DATA'!$X$27:$AA$22000,3,FALSE)),NA(),VLOOKUP($X330,'DATOS | DATA'!$X$27:$AA$22000,3,FALSE))</f>
        <v>#N/A</v>
      </c>
      <c r="AA330" s="210" t="e">
        <f ca="1">IF(ISNA(VLOOKUP($X330,'DATOS | DATA'!$X$27:$AA$22000,4,FALSE)),NA(),VLOOKUP($X330,'DATOS | DATA'!$X$27:$AA$22000,4,FALSE))</f>
        <v>#N/A</v>
      </c>
      <c r="AB330" s="210" t="e">
        <f ca="1">IF(ISNA(VLOOKUP($X330,'DATOS | DATA'!$X$27:$AB$22000,5,FALSE)),NA(),VLOOKUP($X330,'DATOS | DATA'!$X$27:$AB$22000,5,FALSE))</f>
        <v>#N/A</v>
      </c>
      <c r="AD330" s="63">
        <f t="shared" ca="1" si="64"/>
        <v>45823</v>
      </c>
      <c r="AE330" s="210" t="e">
        <f ca="1">IF(ISNA(VLOOKUP($AD330,'DATOS | DATA'!$AD$27:$AF$22000,2,FALSE)),NA(),VLOOKUP($AD330,'DATOS | DATA'!$AD$27:$AF$22000,2,FALSE))</f>
        <v>#N/A</v>
      </c>
      <c r="AF330" s="210" t="e">
        <f ca="1">IF(ISNA(VLOOKUP($AD330,'DATOS | DATA'!$AD$27:$AF$22000,3,FALSE)),NA(),VLOOKUP($AD330,'DATOS | DATA'!$AD$27:$AF$22000,3,FALSE))</f>
        <v>#N/A</v>
      </c>
      <c r="AH330" s="63">
        <f t="shared" ca="1" si="65"/>
        <v>45823</v>
      </c>
      <c r="AI330" s="210">
        <f ca="1">IF(ISNA(VLOOKUP($AH330,'DATOS | DATA'!$AH$27:$AK$22000,2,FALSE)),NA(),VLOOKUP($AH330,'DATOS | DATA'!$AH$27:$AK$22000,2,FALSE))</f>
        <v>87.012786458901559</v>
      </c>
      <c r="AJ330" s="210">
        <f ca="1">IF(ISNA(VLOOKUP($AH330,'DATOS | DATA'!$AH$27:$AK$22000,3,FALSE)),NA(),VLOOKUP($AH330,'DATOS | DATA'!$AH$27:$AK$22000,3,FALSE))</f>
        <v>71.057704780282776</v>
      </c>
      <c r="AK330" s="210">
        <f ca="1">IF(ISNA(VLOOKUP($AH330,'DATOS | DATA'!$AH$27:$AK$22000,4,FALSE)),NA(),VLOOKUP($AH330,'DATOS | DATA'!$AH$27:$AK$22000,4,FALSE))</f>
        <v>56.787662676656801</v>
      </c>
      <c r="AM330" s="63">
        <f t="shared" ca="1" si="66"/>
        <v>45823</v>
      </c>
      <c r="AN330" s="217">
        <f ca="1">IF(ISNA(VLOOKUP($AM330,'DATOS | DATA'!$AM$27:$AP$22000,2,FALSE)),NA(),VLOOKUP($AM330,'DATOS | DATA'!$AM$27:$AP$22000,2,FALSE))</f>
        <v>196.28381038231316</v>
      </c>
      <c r="AO330" s="217">
        <f ca="1">IF(ISNA(VLOOKUP($AM330,'DATOS | DATA'!$AM$27:$AP$22000,3,FALSE)),NA(),VLOOKUP($AM330,'DATOS | DATA'!$AM$27:$AP$22000,3,FALSE))</f>
        <v>214.41531539939569</v>
      </c>
      <c r="AP330" s="217">
        <f ca="1">IF(ISNA(VLOOKUP($AM330,'DATOS | DATA'!$AM$27:$AP$22000,4,FALSE)),NA(),VLOOKUP($AM330,'DATOS | DATA'!$AM$27:$AP$22000,4,FALSE))</f>
        <v>148.41149930036107</v>
      </c>
      <c r="AR330" s="63">
        <f t="shared" ca="1" si="67"/>
        <v>45823</v>
      </c>
      <c r="AS330" s="217">
        <f ca="1">IF(ISNA(VLOOKUP($AR330,'DATOS | DATA'!$AR$27:$AT$22000,2,FALSE)),NA(),VLOOKUP($AR330,'DATOS | DATA'!$AR$27:$AT$22000,2,FALSE))</f>
        <v>144.00329161163174</v>
      </c>
      <c r="AT330" s="217">
        <f ca="1">IF(ISNA(VLOOKUP($AR330,'DATOS | DATA'!$AR$27:$AT$22000,3,FALSE)),NA(),VLOOKUP($AR330,'DATOS | DATA'!$AR$27:$AT$22000,3,FALSE))</f>
        <v>72.800729683904564</v>
      </c>
      <c r="AV330" s="63">
        <f t="shared" ca="1" si="57"/>
        <v>45823</v>
      </c>
      <c r="AW330" s="211">
        <f ca="1">IF(ISNA(VLOOKUP(AV330,'DATOS | DATA'!$AV$27:$AW$21786,2,FALSE)),NA(),VLOOKUP(AV330,'DATOS | DATA'!$AV$27:$AW$21786,2,FALSE))</f>
        <v>49177.248452</v>
      </c>
      <c r="AY330" s="71">
        <f t="shared" ca="1" si="58"/>
        <v>45823</v>
      </c>
      <c r="AZ330" s="220" t="e">
        <f ca="1">IF(ISNA(VLOOKUP($AY330,'DATOS | DATA'!$AY$27:$BE$22000,2,FALSE)),NA(),VLOOKUP($AY330,'DATOS | DATA'!$AY$27:$BE$22000,2,FALSE))</f>
        <v>#N/A</v>
      </c>
      <c r="BA330" s="220" t="e">
        <f ca="1">IF(ISNA(VLOOKUP($AY330,'DATOS | DATA'!$AY$27:$BE$22000,3,FALSE)),NA(),VLOOKUP($AY330,'DATOS | DATA'!$AY$27:$BE$22000,3,FALSE))</f>
        <v>#N/A</v>
      </c>
      <c r="BB330" s="220" t="e">
        <f ca="1">IF(ISNA(VLOOKUP($AY330,'DATOS | DATA'!$AY$27:$BE$22000,4,FALSE)),NA(),VLOOKUP($AY330,'DATOS | DATA'!$AY$27:$BE$22000,4,FALSE))</f>
        <v>#N/A</v>
      </c>
      <c r="BC330" s="220" t="e">
        <f ca="1">IF(ISNA(VLOOKUP($AY330,'DATOS | DATA'!$AY$27:$BE$22000,5,FALSE)),NA(),VLOOKUP($AY330,'DATOS | DATA'!$AY$27:$BE$22000,5,FALSE))</f>
        <v>#N/A</v>
      </c>
      <c r="BD330" s="220" t="e">
        <f ca="1">IF(ISNA(VLOOKUP($AY330,'DATOS | DATA'!$AY$27:$BE$22000,6,FALSE)),NA(),VLOOKUP($AY330,'DATOS | DATA'!$AY$27:$BE$22000,6,FALSE))</f>
        <v>#N/A</v>
      </c>
      <c r="BE330" s="220" t="e">
        <f ca="1">IF(ISNA(VLOOKUP($AY330,'DATOS | DATA'!$AY$27:$BE$22000,7,FALSE)),NA(),VLOOKUP($AY330,'DATOS | DATA'!$AY$27:$BE$22000,7,FALSE))</f>
        <v>#N/A</v>
      </c>
    </row>
    <row r="331" spans="4:57">
      <c r="D331" s="63">
        <f t="shared" ca="1" si="60"/>
        <v>45824</v>
      </c>
      <c r="E331" s="211">
        <f ca="1">IF(ISNA(VLOOKUP($D331,'DATOS | DATA'!$D$27:$G$22000,2,FALSE)),NA(),VLOOKUP($D331,'DATOS | DATA'!$D$27:$G$22000,2,FALSE))</f>
        <v>13338.208000000001</v>
      </c>
      <c r="F331" s="211">
        <f ca="1">IF(ISNA(VLOOKUP($D331,'DATOS | DATA'!$D$27:$G$22000,3,FALSE)),NA(),VLOOKUP($D331,'DATOS | DATA'!$D$27:$G$22000,3,FALSE))</f>
        <v>22311.848000000002</v>
      </c>
      <c r="G331" s="211">
        <f ca="1">IF(ISNA(VLOOKUP($D331,'DATOS | DATA'!$D$27:$G$22000,4,FALSE)),NA(),VLOOKUP($D331,'DATOS | DATA'!$D$27:$G$22000,4,FALSE))</f>
        <v>35650.055999999997</v>
      </c>
      <c r="I331" s="63">
        <f t="shared" ca="1" si="68"/>
        <v>45824</v>
      </c>
      <c r="J331" s="68" t="e">
        <f ca="1">IF(ISNA(VLOOKUP($I331,'DATOS | DATA'!$I$232:$K$21999,2,FALSE)),NA(),IF(VLOOKUP($I331,'DATOS | DATA'!$I$232:$K$21999,2,FALSE)="s/o",NA(),VLOOKUP($I331,'DATOS | DATA'!$I$232:$K$21999,2,FALSE)))</f>
        <v>#N/A</v>
      </c>
      <c r="K331" s="68" t="e">
        <f ca="1">IF(ISNA(VLOOKUP($I331,'DATOS | DATA'!$I$232:$K$21999,3,FALSE)),NA(),IF(VLOOKUP($I331,'DATOS | DATA'!$I$232:$K$21999,3,FALSE)="s/o",NA(),VLOOKUP($I331,'DATOS | DATA'!$I$232:$K$21999,3,FALSE)))</f>
        <v>#N/A</v>
      </c>
      <c r="M331" s="63">
        <f t="shared" ca="1" si="59"/>
        <v>45824</v>
      </c>
      <c r="N331" s="211">
        <f ca="1">IF(ISNA(VLOOKUP($M331,'DATOS | DATA'!$M$27:$O$22000,2,FALSE)),NA(),VLOOKUP($M331,'DATOS | DATA'!$M$27:$O$22000,2,FALSE))</f>
        <v>40465</v>
      </c>
      <c r="O331" s="217">
        <f ca="1">IF(ISNA(VLOOKUP($M331,'DATOS | DATA'!$M$27:$O$22000,3,FALSE)),NA(),VLOOKUP($M331,'DATOS | DATA'!$M$27:$O$22000,3,FALSE))</f>
        <v>1187.6667</v>
      </c>
      <c r="Q331" s="63">
        <f t="shared" ca="1" si="61"/>
        <v>45824</v>
      </c>
      <c r="R331" s="210">
        <f ca="1">IF(ISNA(VLOOKUP($Q331,'DATOS | DATA'!$Q$27:$S$22000,2,FALSE)),NA(),VLOOKUP($Q331,'DATOS | DATA'!$Q$27:$S$22000,2,FALSE))</f>
        <v>109.7784075648856</v>
      </c>
      <c r="S331" s="210">
        <f ca="1">IF(ISNA(VLOOKUP($Q331,'DATOS | DATA'!$Q$27:$S$22000,3,FALSE)),NA(),VLOOKUP($Q331,'DATOS | DATA'!$Q$27:$S$22000,3,FALSE))</f>
        <v>70.169774460050391</v>
      </c>
      <c r="T331" s="57"/>
      <c r="U331" s="63">
        <f t="shared" ca="1" si="62"/>
        <v>45824</v>
      </c>
      <c r="V331" s="217">
        <f ca="1">IF(ISNA(VLOOKUP(U331,'DATOS | DATA'!$U$210:$V$22000,2,FALSE)),NA(),VLOOKUP(U331,'DATOS | DATA'!$U$210:$V$22000,2,FALSE))</f>
        <v>47.833545901293618</v>
      </c>
      <c r="X331" s="63">
        <f t="shared" ca="1" si="63"/>
        <v>45824</v>
      </c>
      <c r="Y331" s="210" t="e">
        <f ca="1">IF(ISNA(VLOOKUP($X331,'DATOS | DATA'!$X$27:$AA$22000,2,FALSE)),NA(),VLOOKUP($X331,'DATOS | DATA'!$X$27:$AA$22000,2,FALSE))</f>
        <v>#N/A</v>
      </c>
      <c r="Z331" s="210" t="e">
        <f ca="1">IF(ISNA(VLOOKUP($X331,'DATOS | DATA'!$X$27:$AA$22000,3,FALSE)),NA(),VLOOKUP($X331,'DATOS | DATA'!$X$27:$AA$22000,3,FALSE))</f>
        <v>#N/A</v>
      </c>
      <c r="AA331" s="210" t="e">
        <f ca="1">IF(ISNA(VLOOKUP($X331,'DATOS | DATA'!$X$27:$AA$22000,4,FALSE)),NA(),VLOOKUP($X331,'DATOS | DATA'!$X$27:$AA$22000,4,FALSE))</f>
        <v>#N/A</v>
      </c>
      <c r="AB331" s="210" t="e">
        <f ca="1">IF(ISNA(VLOOKUP($X331,'DATOS | DATA'!$X$27:$AB$22000,5,FALSE)),NA(),VLOOKUP($X331,'DATOS | DATA'!$X$27:$AB$22000,5,FALSE))</f>
        <v>#N/A</v>
      </c>
      <c r="AD331" s="63">
        <f t="shared" ca="1" si="64"/>
        <v>45824</v>
      </c>
      <c r="AE331" s="210" t="e">
        <f ca="1">IF(ISNA(VLOOKUP($AD331,'DATOS | DATA'!$AD$27:$AF$22000,2,FALSE)),NA(),VLOOKUP($AD331,'DATOS | DATA'!$AD$27:$AF$22000,2,FALSE))</f>
        <v>#N/A</v>
      </c>
      <c r="AF331" s="210" t="e">
        <f ca="1">IF(ISNA(VLOOKUP($AD331,'DATOS | DATA'!$AD$27:$AF$22000,3,FALSE)),NA(),VLOOKUP($AD331,'DATOS | DATA'!$AD$27:$AF$22000,3,FALSE))</f>
        <v>#N/A</v>
      </c>
      <c r="AH331" s="63">
        <f t="shared" ca="1" si="65"/>
        <v>45824</v>
      </c>
      <c r="AI331" s="210">
        <f ca="1">IF(ISNA(VLOOKUP($AH331,'DATOS | DATA'!$AH$27:$AK$22000,2,FALSE)),NA(),VLOOKUP($AH331,'DATOS | DATA'!$AH$27:$AK$22000,2,FALSE))</f>
        <v>87.634055619123515</v>
      </c>
      <c r="AJ331" s="210">
        <f ca="1">IF(ISNA(VLOOKUP($AH331,'DATOS | DATA'!$AH$27:$AK$22000,3,FALSE)),NA(),VLOOKUP($AH331,'DATOS | DATA'!$AH$27:$AK$22000,3,FALSE))</f>
        <v>71.025659892710863</v>
      </c>
      <c r="AK331" s="210">
        <f ca="1">IF(ISNA(VLOOKUP($AH331,'DATOS | DATA'!$AH$27:$AK$22000,4,FALSE)),NA(),VLOOKUP($AH331,'DATOS | DATA'!$AH$27:$AK$22000,4,FALSE))</f>
        <v>56.271079961219208</v>
      </c>
      <c r="AM331" s="63">
        <f t="shared" ca="1" si="66"/>
        <v>45824</v>
      </c>
      <c r="AN331" s="217">
        <f ca="1">IF(ISNA(VLOOKUP($AM331,'DATOS | DATA'!$AM$27:$AP$22000,2,FALSE)),NA(),VLOOKUP($AM331,'DATOS | DATA'!$AM$27:$AP$22000,2,FALSE))</f>
        <v>195.32793307236074</v>
      </c>
      <c r="AO331" s="217">
        <f ca="1">IF(ISNA(VLOOKUP($AM331,'DATOS | DATA'!$AM$27:$AP$22000,3,FALSE)),NA(),VLOOKUP($AM331,'DATOS | DATA'!$AM$27:$AP$22000,3,FALSE))</f>
        <v>213.57620736521642</v>
      </c>
      <c r="AP331" s="217">
        <f ca="1">IF(ISNA(VLOOKUP($AM331,'DATOS | DATA'!$AM$27:$AP$22000,4,FALSE)),NA(),VLOOKUP($AM331,'DATOS | DATA'!$AM$27:$AP$22000,4,FALSE))</f>
        <v>147.44723198397787</v>
      </c>
      <c r="AR331" s="63">
        <f t="shared" ca="1" si="67"/>
        <v>45824</v>
      </c>
      <c r="AS331" s="217">
        <f ca="1">IF(ISNA(VLOOKUP($AR331,'DATOS | DATA'!$AR$27:$AT$22000,2,FALSE)),NA(),VLOOKUP($AR331,'DATOS | DATA'!$AR$27:$AT$22000,2,FALSE))</f>
        <v>144.10468002220105</v>
      </c>
      <c r="AT331" s="217">
        <f ca="1">IF(ISNA(VLOOKUP($AR331,'DATOS | DATA'!$AR$27:$AT$22000,3,FALSE)),NA(),VLOOKUP($AR331,'DATOS | DATA'!$AR$27:$AT$22000,3,FALSE))</f>
        <v>72.703795916514039</v>
      </c>
      <c r="AV331" s="63">
        <f t="shared" ca="1" si="57"/>
        <v>45824</v>
      </c>
      <c r="AW331" s="211">
        <f ca="1">IF(ISNA(VLOOKUP(AV331,'DATOS | DATA'!$AV$27:$AW$21786,2,FALSE)),NA(),VLOOKUP(AV331,'DATOS | DATA'!$AV$27:$AW$21786,2,FALSE))</f>
        <v>49177.248452</v>
      </c>
      <c r="AY331" s="71">
        <f t="shared" ca="1" si="58"/>
        <v>45824</v>
      </c>
      <c r="AZ331" s="220" t="e">
        <f ca="1">IF(ISNA(VLOOKUP($AY331,'DATOS | DATA'!$AY$27:$BE$22000,2,FALSE)),NA(),VLOOKUP($AY331,'DATOS | DATA'!$AY$27:$BE$22000,2,FALSE))</f>
        <v>#N/A</v>
      </c>
      <c r="BA331" s="220" t="e">
        <f ca="1">IF(ISNA(VLOOKUP($AY331,'DATOS | DATA'!$AY$27:$BE$22000,3,FALSE)),NA(),VLOOKUP($AY331,'DATOS | DATA'!$AY$27:$BE$22000,3,FALSE))</f>
        <v>#N/A</v>
      </c>
      <c r="BB331" s="220" t="e">
        <f ca="1">IF(ISNA(VLOOKUP($AY331,'DATOS | DATA'!$AY$27:$BE$22000,4,FALSE)),NA(),VLOOKUP($AY331,'DATOS | DATA'!$AY$27:$BE$22000,4,FALSE))</f>
        <v>#N/A</v>
      </c>
      <c r="BC331" s="220" t="e">
        <f ca="1">IF(ISNA(VLOOKUP($AY331,'DATOS | DATA'!$AY$27:$BE$22000,5,FALSE)),NA(),VLOOKUP($AY331,'DATOS | DATA'!$AY$27:$BE$22000,5,FALSE))</f>
        <v>#N/A</v>
      </c>
      <c r="BD331" s="220" t="e">
        <f ca="1">IF(ISNA(VLOOKUP($AY331,'DATOS | DATA'!$AY$27:$BE$22000,6,FALSE)),NA(),VLOOKUP($AY331,'DATOS | DATA'!$AY$27:$BE$22000,6,FALSE))</f>
        <v>#N/A</v>
      </c>
      <c r="BE331" s="220" t="e">
        <f ca="1">IF(ISNA(VLOOKUP($AY331,'DATOS | DATA'!$AY$27:$BE$22000,7,FALSE)),NA(),VLOOKUP($AY331,'DATOS | DATA'!$AY$27:$BE$22000,7,FALSE))</f>
        <v>#N/A</v>
      </c>
    </row>
    <row r="332" spans="4:57">
      <c r="D332" s="63">
        <f t="shared" ca="1" si="60"/>
        <v>45825</v>
      </c>
      <c r="E332" s="211">
        <f ca="1">IF(ISNA(VLOOKUP($D332,'DATOS | DATA'!$D$27:$G$22000,2,FALSE)),NA(),VLOOKUP($D332,'DATOS | DATA'!$D$27:$G$22000,2,FALSE))</f>
        <v>13563.421</v>
      </c>
      <c r="F332" s="211">
        <f ca="1">IF(ISNA(VLOOKUP($D332,'DATOS | DATA'!$D$27:$G$22000,3,FALSE)),NA(),VLOOKUP($D332,'DATOS | DATA'!$D$27:$G$22000,3,FALSE))</f>
        <v>22498.576000000001</v>
      </c>
      <c r="G332" s="211">
        <f ca="1">IF(ISNA(VLOOKUP($D332,'DATOS | DATA'!$D$27:$G$22000,4,FALSE)),NA(),VLOOKUP($D332,'DATOS | DATA'!$D$27:$G$22000,4,FALSE))</f>
        <v>36061.997000000003</v>
      </c>
      <c r="I332" s="63">
        <f t="shared" ca="1" si="68"/>
        <v>45825</v>
      </c>
      <c r="J332" s="68">
        <f ca="1">IF(ISNA(VLOOKUP($I332,'DATOS | DATA'!$I$232:$K$21999,2,FALSE)),NA(),IF(VLOOKUP($I332,'DATOS | DATA'!$I$232:$K$21999,2,FALSE)="s/o",NA(),VLOOKUP($I332,'DATOS | DATA'!$I$232:$K$21999,2,FALSE)))</f>
        <v>32.29</v>
      </c>
      <c r="K332" s="68">
        <f ca="1">IF(ISNA(VLOOKUP($I332,'DATOS | DATA'!$I$232:$K$21999,3,FALSE)),NA(),IF(VLOOKUP($I332,'DATOS | DATA'!$I$232:$K$21999,3,FALSE)="s/o",NA(),VLOOKUP($I332,'DATOS | DATA'!$I$232:$K$21999,3,FALSE)))</f>
        <v>32.909999999999997</v>
      </c>
      <c r="M332" s="63">
        <f t="shared" ca="1" si="59"/>
        <v>45825</v>
      </c>
      <c r="N332" s="211">
        <f ca="1">IF(ISNA(VLOOKUP($M332,'DATOS | DATA'!$M$27:$O$22000,2,FALSE)),NA(),VLOOKUP($M332,'DATOS | DATA'!$M$27:$O$22000,2,FALSE))</f>
        <v>40399</v>
      </c>
      <c r="O332" s="217">
        <f ca="1">IF(ISNA(VLOOKUP($M332,'DATOS | DATA'!$M$27:$O$22000,3,FALSE)),NA(),VLOOKUP($M332,'DATOS | DATA'!$M$27:$O$22000,3,FALSE))</f>
        <v>1180.0833</v>
      </c>
      <c r="Q332" s="63">
        <f t="shared" ca="1" si="61"/>
        <v>45825</v>
      </c>
      <c r="R332" s="210">
        <f ca="1">IF(ISNA(VLOOKUP($Q332,'DATOS | DATA'!$Q$27:$S$22000,2,FALSE)),NA(),VLOOKUP($Q332,'DATOS | DATA'!$Q$27:$S$22000,2,FALSE))</f>
        <v>108.84926987582122</v>
      </c>
      <c r="S332" s="210">
        <f ca="1">IF(ISNA(VLOOKUP($Q332,'DATOS | DATA'!$Q$27:$S$22000,3,FALSE)),NA(),VLOOKUP($Q332,'DATOS | DATA'!$Q$27:$S$22000,3,FALSE))</f>
        <v>69.597000607774433</v>
      </c>
      <c r="T332" s="57"/>
      <c r="U332" s="63">
        <f t="shared" ca="1" si="62"/>
        <v>45825</v>
      </c>
      <c r="V332" s="217">
        <f ca="1">IF(ISNA(VLOOKUP(U332,'DATOS | DATA'!$U$210:$V$22000,2,FALSE)),NA(),VLOOKUP(U332,'DATOS | DATA'!$U$210:$V$22000,2,FALSE))</f>
        <v>47.854746721794115</v>
      </c>
      <c r="X332" s="63">
        <f t="shared" ca="1" si="63"/>
        <v>45825</v>
      </c>
      <c r="Y332" s="210">
        <f ca="1">IF(ISNA(VLOOKUP($X332,'DATOS | DATA'!$X$27:$AA$22000,2,FALSE)),NA(),VLOOKUP($X332,'DATOS | DATA'!$X$27:$AA$22000,2,FALSE))</f>
        <v>32.25</v>
      </c>
      <c r="Z332" s="210">
        <f ca="1">IF(ISNA(VLOOKUP($X332,'DATOS | DATA'!$X$27:$AA$22000,3,FALSE)),NA(),VLOOKUP($X332,'DATOS | DATA'!$X$27:$AA$22000,3,FALSE))</f>
        <v>29.99</v>
      </c>
      <c r="AA332" s="210">
        <f ca="1">IF(ISNA(VLOOKUP($X332,'DATOS | DATA'!$X$27:$AA$22000,4,FALSE)),NA(),VLOOKUP($X332,'DATOS | DATA'!$X$27:$AA$22000,4,FALSE))</f>
        <v>32.8125</v>
      </c>
      <c r="AB332" s="210">
        <f ca="1">IF(ISNA(VLOOKUP($X332,'DATOS | DATA'!$X$27:$AB$22000,5,FALSE)),NA(),VLOOKUP($X332,'DATOS | DATA'!$X$27:$AB$22000,5,FALSE))</f>
        <v>33.9375</v>
      </c>
      <c r="AD332" s="63">
        <f t="shared" ca="1" si="64"/>
        <v>45825</v>
      </c>
      <c r="AE332" s="210">
        <f ca="1">IF(ISNA(VLOOKUP($AD332,'DATOS | DATA'!$AD$27:$AF$22000,2,FALSE)),NA(),VLOOKUP($AD332,'DATOS | DATA'!$AD$27:$AF$22000,2,FALSE))</f>
        <v>36.04</v>
      </c>
      <c r="AF332" s="210">
        <f ca="1">IF(ISNA(VLOOKUP($AD332,'DATOS | DATA'!$AD$27:$AF$22000,3,FALSE)),NA(),VLOOKUP($AD332,'DATOS | DATA'!$AD$27:$AF$22000,3,FALSE))</f>
        <v>75.5</v>
      </c>
      <c r="AH332" s="63">
        <f t="shared" ca="1" si="65"/>
        <v>45825</v>
      </c>
      <c r="AI332" s="210">
        <f ca="1">IF(ISNA(VLOOKUP($AH332,'DATOS | DATA'!$AH$27:$AK$22000,2,FALSE)),NA(),VLOOKUP($AH332,'DATOS | DATA'!$AH$27:$AK$22000,2,FALSE))</f>
        <v>88.174630607709787</v>
      </c>
      <c r="AJ332" s="210">
        <f ca="1">IF(ISNA(VLOOKUP($AH332,'DATOS | DATA'!$AH$27:$AK$22000,3,FALSE)),NA(),VLOOKUP($AH332,'DATOS | DATA'!$AH$27:$AK$22000,3,FALSE))</f>
        <v>70.946788149559509</v>
      </c>
      <c r="AK332" s="210">
        <f ca="1">IF(ISNA(VLOOKUP($AH332,'DATOS | DATA'!$AH$27:$AK$22000,4,FALSE)),NA(),VLOOKUP($AH332,'DATOS | DATA'!$AH$27:$AK$22000,4,FALSE))</f>
        <v>55.730837120224599</v>
      </c>
      <c r="AM332" s="63">
        <f t="shared" ca="1" si="66"/>
        <v>45825</v>
      </c>
      <c r="AN332" s="217">
        <f ca="1">IF(ISNA(VLOOKUP($AM332,'DATOS | DATA'!$AM$27:$AP$22000,2,FALSE)),NA(),VLOOKUP($AM332,'DATOS | DATA'!$AM$27:$AP$22000,2,FALSE))</f>
        <v>194.45648637719111</v>
      </c>
      <c r="AO332" s="217">
        <f ca="1">IF(ISNA(VLOOKUP($AM332,'DATOS | DATA'!$AM$27:$AP$22000,3,FALSE)),NA(),VLOOKUP($AM332,'DATOS | DATA'!$AM$27:$AP$22000,3,FALSE))</f>
        <v>212.80784274056032</v>
      </c>
      <c r="AP332" s="217">
        <f ca="1">IF(ISNA(VLOOKUP($AM332,'DATOS | DATA'!$AM$27:$AP$22000,4,FALSE)),NA(),VLOOKUP($AM332,'DATOS | DATA'!$AM$27:$AP$22000,4,FALSE))</f>
        <v>146.60388412839927</v>
      </c>
      <c r="AR332" s="63">
        <f t="shared" ca="1" si="67"/>
        <v>45825</v>
      </c>
      <c r="AS332" s="217">
        <f ca="1">IF(ISNA(VLOOKUP($AR332,'DATOS | DATA'!$AR$27:$AT$22000,2,FALSE)),NA(),VLOOKUP($AR332,'DATOS | DATA'!$AR$27:$AT$22000,2,FALSE))</f>
        <v>144.20272419132107</v>
      </c>
      <c r="AT332" s="217">
        <f ca="1">IF(ISNA(VLOOKUP($AR332,'DATOS | DATA'!$AR$27:$AT$22000,3,FALSE)),NA(),VLOOKUP($AR332,'DATOS | DATA'!$AR$27:$AT$22000,3,FALSE))</f>
        <v>72.613148019247632</v>
      </c>
      <c r="AV332" s="63">
        <f t="shared" ca="1" si="57"/>
        <v>45825</v>
      </c>
      <c r="AW332" s="211">
        <f ca="1">IF(ISNA(VLOOKUP(AV332,'DATOS | DATA'!$AV$27:$AW$21786,2,FALSE)),NA(),VLOOKUP(AV332,'DATOS | DATA'!$AV$27:$AW$21786,2,FALSE))</f>
        <v>49232.556725999995</v>
      </c>
      <c r="AY332" s="71">
        <f t="shared" ca="1" si="58"/>
        <v>45825</v>
      </c>
      <c r="AZ332" s="220">
        <f ca="1">IF(ISNA(VLOOKUP($AY332,'DATOS | DATA'!$AY$27:$BE$22000,2,FALSE)),NA(),VLOOKUP($AY332,'DATOS | DATA'!$AY$27:$BE$22000,2,FALSE))</f>
        <v>0</v>
      </c>
      <c r="BA332" s="220">
        <f ca="1">IF(ISNA(VLOOKUP($AY332,'DATOS | DATA'!$AY$27:$BE$22000,3,FALSE)),NA(),VLOOKUP($AY332,'DATOS | DATA'!$AY$27:$BE$22000,3,FALSE))</f>
        <v>1572.9120827055804</v>
      </c>
      <c r="BB332" s="220">
        <f ca="1">IF(ISNA(VLOOKUP($AY332,'DATOS | DATA'!$AY$27:$BE$22000,4,FALSE)),NA(),VLOOKUP($AY332,'DATOS | DATA'!$AY$27:$BE$22000,4,FALSE))</f>
        <v>0</v>
      </c>
      <c r="BC332" s="220">
        <f ca="1">IF(ISNA(VLOOKUP($AY332,'DATOS | DATA'!$AY$27:$BE$22000,5,FALSE)),NA(),VLOOKUP($AY332,'DATOS | DATA'!$AY$27:$BE$22000,5,FALSE))</f>
        <v>1122.4462091512105</v>
      </c>
      <c r="BD332" s="220">
        <f ca="1">IF(ISNA(VLOOKUP($AY332,'DATOS | DATA'!$AY$27:$BE$22000,6,FALSE)),NA(),VLOOKUP($AY332,'DATOS | DATA'!$AY$27:$BE$22000,6,FALSE))</f>
        <v>89.381257087808663</v>
      </c>
      <c r="BE332" s="220">
        <f ca="1">IF(ISNA(VLOOKUP($AY332,'DATOS | DATA'!$AY$27:$BE$22000,7,FALSE)),NA(),VLOOKUP($AY332,'DATOS | DATA'!$AY$27:$BE$22000,7,FALSE))</f>
        <v>2784.7395489445998</v>
      </c>
    </row>
    <row r="333" spans="4:57">
      <c r="D333" s="63">
        <f t="shared" ca="1" si="60"/>
        <v>45826</v>
      </c>
      <c r="E333" s="211">
        <f ca="1">IF(ISNA(VLOOKUP($D333,'DATOS | DATA'!$D$27:$G$22000,2,FALSE)),NA(),VLOOKUP($D333,'DATOS | DATA'!$D$27:$G$22000,2,FALSE))</f>
        <v>13304.031000000001</v>
      </c>
      <c r="F333" s="211">
        <f ca="1">IF(ISNA(VLOOKUP($D333,'DATOS | DATA'!$D$27:$G$22000,3,FALSE)),NA(),VLOOKUP($D333,'DATOS | DATA'!$D$27:$G$22000,3,FALSE))</f>
        <v>22620.559000000001</v>
      </c>
      <c r="G333" s="211">
        <f ca="1">IF(ISNA(VLOOKUP($D333,'DATOS | DATA'!$D$27:$G$22000,4,FALSE)),NA(),VLOOKUP($D333,'DATOS | DATA'!$D$27:$G$22000,4,FALSE))</f>
        <v>35924.589999999997</v>
      </c>
      <c r="I333" s="63">
        <f t="shared" ca="1" si="68"/>
        <v>45826</v>
      </c>
      <c r="J333" s="68">
        <f ca="1">IF(ISNA(VLOOKUP($I333,'DATOS | DATA'!$I$232:$K$21999,2,FALSE)),NA(),IF(VLOOKUP($I333,'DATOS | DATA'!$I$232:$K$21999,2,FALSE)="s/o",NA(),VLOOKUP($I333,'DATOS | DATA'!$I$232:$K$21999,2,FALSE)))</f>
        <v>31.65</v>
      </c>
      <c r="K333" s="68">
        <f ca="1">IF(ISNA(VLOOKUP($I333,'DATOS | DATA'!$I$232:$K$21999,3,FALSE)),NA(),IF(VLOOKUP($I333,'DATOS | DATA'!$I$232:$K$21999,3,FALSE)="s/o",NA(),VLOOKUP($I333,'DATOS | DATA'!$I$232:$K$21999,3,FALSE)))</f>
        <v>33.14</v>
      </c>
      <c r="M333" s="63">
        <f t="shared" ca="1" si="59"/>
        <v>45826</v>
      </c>
      <c r="N333" s="211">
        <f ca="1">IF(ISNA(VLOOKUP($M333,'DATOS | DATA'!$M$27:$O$22000,2,FALSE)),NA(),VLOOKUP($M333,'DATOS | DATA'!$M$27:$O$22000,2,FALSE))</f>
        <v>40153</v>
      </c>
      <c r="O333" s="217">
        <f ca="1">IF(ISNA(VLOOKUP($M333,'DATOS | DATA'!$M$27:$O$22000,3,FALSE)),NA(),VLOOKUP($M333,'DATOS | DATA'!$M$27:$O$22000,3,FALSE))</f>
        <v>1151</v>
      </c>
      <c r="Q333" s="63">
        <f t="shared" ca="1" si="61"/>
        <v>45826</v>
      </c>
      <c r="R333" s="210">
        <f ca="1">IF(ISNA(VLOOKUP($Q333,'DATOS | DATA'!$Q$27:$S$22000,2,FALSE)),NA(),VLOOKUP($Q333,'DATOS | DATA'!$Q$27:$S$22000,2,FALSE))</f>
        <v>108.35439098185908</v>
      </c>
      <c r="S333" s="210">
        <f ca="1">IF(ISNA(VLOOKUP($Q333,'DATOS | DATA'!$Q$27:$S$22000,3,FALSE)),NA(),VLOOKUP($Q333,'DATOS | DATA'!$Q$27:$S$22000,3,FALSE))</f>
        <v>69.124390600937275</v>
      </c>
      <c r="T333" s="57"/>
      <c r="U333" s="63">
        <f t="shared" ca="1" si="62"/>
        <v>45826</v>
      </c>
      <c r="V333" s="217">
        <f ca="1">IF(ISNA(VLOOKUP(U333,'DATOS | DATA'!$U$210:$V$22000,2,FALSE)),NA(),VLOOKUP(U333,'DATOS | DATA'!$U$210:$V$22000,2,FALSE))</f>
        <v>44.612102086539082</v>
      </c>
      <c r="X333" s="63">
        <f t="shared" ca="1" si="63"/>
        <v>45826</v>
      </c>
      <c r="Y333" s="210">
        <f ca="1">IF(ISNA(VLOOKUP($X333,'DATOS | DATA'!$X$27:$AA$22000,2,FALSE)),NA(),VLOOKUP($X333,'DATOS | DATA'!$X$27:$AA$22000,2,FALSE))</f>
        <v>31.9375</v>
      </c>
      <c r="Z333" s="210">
        <f ca="1">IF(ISNA(VLOOKUP($X333,'DATOS | DATA'!$X$27:$AA$22000,3,FALSE)),NA(),VLOOKUP($X333,'DATOS | DATA'!$X$27:$AA$22000,3,FALSE))</f>
        <v>28.43</v>
      </c>
      <c r="AA333" s="210">
        <f ca="1">IF(ISNA(VLOOKUP($X333,'DATOS | DATA'!$X$27:$AA$22000,4,FALSE)),NA(),VLOOKUP($X333,'DATOS | DATA'!$X$27:$AA$22000,4,FALSE))</f>
        <v>32.1875</v>
      </c>
      <c r="AB333" s="210">
        <f ca="1">IF(ISNA(VLOOKUP($X333,'DATOS | DATA'!$X$27:$AB$22000,5,FALSE)),NA(),VLOOKUP($X333,'DATOS | DATA'!$X$27:$AB$22000,5,FALSE))</f>
        <v>32.375</v>
      </c>
      <c r="AD333" s="63">
        <f t="shared" ca="1" si="64"/>
        <v>45826</v>
      </c>
      <c r="AE333" s="210">
        <f ca="1">IF(ISNA(VLOOKUP($AD333,'DATOS | DATA'!$AD$27:$AF$22000,2,FALSE)),NA(),VLOOKUP($AD333,'DATOS | DATA'!$AD$27:$AF$22000,2,FALSE))</f>
        <v>36.64</v>
      </c>
      <c r="AF333" s="210">
        <f ca="1">IF(ISNA(VLOOKUP($AD333,'DATOS | DATA'!$AD$27:$AF$22000,3,FALSE)),NA(),VLOOKUP($AD333,'DATOS | DATA'!$AD$27:$AF$22000,3,FALSE))</f>
        <v>70.08</v>
      </c>
      <c r="AH333" s="63">
        <f t="shared" ca="1" si="65"/>
        <v>45826</v>
      </c>
      <c r="AI333" s="210">
        <f ca="1">IF(ISNA(VLOOKUP($AH333,'DATOS | DATA'!$AH$27:$AK$22000,2,FALSE)),NA(),VLOOKUP($AH333,'DATOS | DATA'!$AH$27:$AK$22000,2,FALSE))</f>
        <v>88.76441562006687</v>
      </c>
      <c r="AJ333" s="210">
        <f ca="1">IF(ISNA(VLOOKUP($AH333,'DATOS | DATA'!$AH$27:$AK$22000,3,FALSE)),NA(),VLOOKUP($AH333,'DATOS | DATA'!$AH$27:$AK$22000,3,FALSE))</f>
        <v>71.00074548047543</v>
      </c>
      <c r="AK333" s="210">
        <f ca="1">IF(ISNA(VLOOKUP($AH333,'DATOS | DATA'!$AH$27:$AK$22000,4,FALSE)),NA(),VLOOKUP($AH333,'DATOS | DATA'!$AH$27:$AK$22000,4,FALSE))</f>
        <v>55.360929268138271</v>
      </c>
      <c r="AM333" s="63">
        <f t="shared" ca="1" si="66"/>
        <v>45826</v>
      </c>
      <c r="AN333" s="217">
        <f ca="1">IF(ISNA(VLOOKUP($AM333,'DATOS | DATA'!$AM$27:$AP$22000,2,FALSE)),NA(),VLOOKUP($AM333,'DATOS | DATA'!$AM$27:$AP$22000,2,FALSE))</f>
        <v>193.43132641502589</v>
      </c>
      <c r="AO333" s="217">
        <f ca="1">IF(ISNA(VLOOKUP($AM333,'DATOS | DATA'!$AM$27:$AP$22000,3,FALSE)),NA(),VLOOKUP($AM333,'DATOS | DATA'!$AM$27:$AP$22000,3,FALSE))</f>
        <v>211.9030963954969</v>
      </c>
      <c r="AP333" s="217">
        <f ca="1">IF(ISNA(VLOOKUP($AM333,'DATOS | DATA'!$AM$27:$AP$22000,4,FALSE)),NA(),VLOOKUP($AM333,'DATOS | DATA'!$AM$27:$AP$22000,4,FALSE))</f>
        <v>145.56766740507356</v>
      </c>
      <c r="AR333" s="63">
        <f t="shared" ca="1" si="67"/>
        <v>45826</v>
      </c>
      <c r="AS333" s="217">
        <f ca="1">IF(ISNA(VLOOKUP($AR333,'DATOS | DATA'!$AR$27:$AT$22000,2,FALSE)),NA(),VLOOKUP($AR333,'DATOS | DATA'!$AR$27:$AT$22000,2,FALSE))</f>
        <v>144.34968462748418</v>
      </c>
      <c r="AT333" s="217">
        <f ca="1">IF(ISNA(VLOOKUP($AR333,'DATOS | DATA'!$AR$27:$AT$22000,3,FALSE)),NA(),VLOOKUP($AR333,'DATOS | DATA'!$AR$27:$AT$22000,3,FALSE))</f>
        <v>72.505951154211928</v>
      </c>
      <c r="AV333" s="63">
        <f t="shared" ca="1" si="57"/>
        <v>45826</v>
      </c>
      <c r="AW333" s="211">
        <f ca="1">IF(ISNA(VLOOKUP(AV333,'DATOS | DATA'!$AV$27:$AW$21786,2,FALSE)),NA(),VLOOKUP(AV333,'DATOS | DATA'!$AV$27:$AW$21786,2,FALSE))</f>
        <v>49633.128914000008</v>
      </c>
      <c r="AY333" s="71">
        <f t="shared" ca="1" si="58"/>
        <v>45826</v>
      </c>
      <c r="AZ333" s="220">
        <f ca="1">IF(ISNA(VLOOKUP($AY333,'DATOS | DATA'!$AY$27:$BE$22000,2,FALSE)),NA(),VLOOKUP($AY333,'DATOS | DATA'!$AY$27:$BE$22000,2,FALSE))</f>
        <v>0</v>
      </c>
      <c r="BA333" s="220">
        <f ca="1">IF(ISNA(VLOOKUP($AY333,'DATOS | DATA'!$AY$27:$BE$22000,3,FALSE)),NA(),VLOOKUP($AY333,'DATOS | DATA'!$AY$27:$BE$22000,3,FALSE))</f>
        <v>-739.83715096628987</v>
      </c>
      <c r="BB333" s="220">
        <f ca="1">IF(ISNA(VLOOKUP($AY333,'DATOS | DATA'!$AY$27:$BE$22000,4,FALSE)),NA(),VLOOKUP($AY333,'DATOS | DATA'!$AY$27:$BE$22000,4,FALSE))</f>
        <v>0</v>
      </c>
      <c r="BC333" s="220">
        <f ca="1">IF(ISNA(VLOOKUP($AY333,'DATOS | DATA'!$AY$27:$BE$22000,5,FALSE)),NA(),VLOOKUP($AY333,'DATOS | DATA'!$AY$27:$BE$22000,5,FALSE))</f>
        <v>3757.5380601225802</v>
      </c>
      <c r="BD333" s="220">
        <f ca="1">IF(ISNA(VLOOKUP($AY333,'DATOS | DATA'!$AY$27:$BE$22000,6,FALSE)),NA(),VLOOKUP($AY333,'DATOS | DATA'!$AY$27:$BE$22000,6,FALSE))</f>
        <v>84.873834866063888</v>
      </c>
      <c r="BE333" s="220">
        <f ca="1">IF(ISNA(VLOOKUP($AY333,'DATOS | DATA'!$AY$27:$BE$22000,7,FALSE)),NA(),VLOOKUP($AY333,'DATOS | DATA'!$AY$27:$BE$22000,7,FALSE))</f>
        <v>3102.5747440223545</v>
      </c>
    </row>
    <row r="334" spans="4:57">
      <c r="D334" s="63">
        <f t="shared" ca="1" si="60"/>
        <v>45827</v>
      </c>
      <c r="E334" s="211">
        <f ca="1">IF(ISNA(VLOOKUP($D334,'DATOS | DATA'!$D$27:$G$22000,2,FALSE)),NA(),VLOOKUP($D334,'DATOS | DATA'!$D$27:$G$22000,2,FALSE))</f>
        <v>12741.471</v>
      </c>
      <c r="F334" s="211">
        <f ca="1">IF(ISNA(VLOOKUP($D334,'DATOS | DATA'!$D$27:$G$22000,3,FALSE)),NA(),VLOOKUP($D334,'DATOS | DATA'!$D$27:$G$22000,3,FALSE))</f>
        <v>22652.075000000001</v>
      </c>
      <c r="G334" s="211">
        <f ca="1">IF(ISNA(VLOOKUP($D334,'DATOS | DATA'!$D$27:$G$22000,4,FALSE)),NA(),VLOOKUP($D334,'DATOS | DATA'!$D$27:$G$22000,4,FALSE))</f>
        <v>35393.546000000002</v>
      </c>
      <c r="I334" s="63">
        <f t="shared" ca="1" si="68"/>
        <v>45827</v>
      </c>
      <c r="J334" s="68">
        <f ca="1">IF(ISNA(VLOOKUP($I334,'DATOS | DATA'!$I$232:$K$21999,2,FALSE)),NA(),IF(VLOOKUP($I334,'DATOS | DATA'!$I$232:$K$21999,2,FALSE)="s/o",NA(),VLOOKUP($I334,'DATOS | DATA'!$I$232:$K$21999,2,FALSE)))</f>
        <v>36.07</v>
      </c>
      <c r="K334" s="68">
        <f ca="1">IF(ISNA(VLOOKUP($I334,'DATOS | DATA'!$I$232:$K$21999,3,FALSE)),NA(),IF(VLOOKUP($I334,'DATOS | DATA'!$I$232:$K$21999,3,FALSE)="s/o",NA(),VLOOKUP($I334,'DATOS | DATA'!$I$232:$K$21999,3,FALSE)))</f>
        <v>33.549999999999997</v>
      </c>
      <c r="M334" s="63">
        <f t="shared" ca="1" si="59"/>
        <v>45827</v>
      </c>
      <c r="N334" s="211">
        <f ca="1">IF(ISNA(VLOOKUP($M334,'DATOS | DATA'!$M$27:$O$22000,2,FALSE)),NA(),VLOOKUP($M334,'DATOS | DATA'!$M$27:$O$22000,2,FALSE))</f>
        <v>40182</v>
      </c>
      <c r="O334" s="217">
        <f ca="1">IF(ISNA(VLOOKUP($M334,'DATOS | DATA'!$M$27:$O$22000,3,FALSE)),NA(),VLOOKUP($M334,'DATOS | DATA'!$M$27:$O$22000,3,FALSE))</f>
        <v>1156.1667</v>
      </c>
      <c r="Q334" s="63">
        <f t="shared" ca="1" si="61"/>
        <v>45827</v>
      </c>
      <c r="R334" s="210">
        <f ca="1">IF(ISNA(VLOOKUP($Q334,'DATOS | DATA'!$Q$27:$S$22000,2,FALSE)),NA(),VLOOKUP($Q334,'DATOS | DATA'!$Q$27:$S$22000,2,FALSE))</f>
        <v>108.57272796733417</v>
      </c>
      <c r="S334" s="210">
        <f ca="1">IF(ISNA(VLOOKUP($Q334,'DATOS | DATA'!$Q$27:$S$22000,3,FALSE)),NA(),VLOOKUP($Q334,'DATOS | DATA'!$Q$27:$S$22000,3,FALSE))</f>
        <v>68.511694923284921</v>
      </c>
      <c r="T334" s="57"/>
      <c r="U334" s="63">
        <f t="shared" ca="1" si="62"/>
        <v>45827</v>
      </c>
      <c r="V334" s="217">
        <f ca="1">IF(ISNA(VLOOKUP(U334,'DATOS | DATA'!$U$210:$V$22000,2,FALSE)),NA(),VLOOKUP(U334,'DATOS | DATA'!$U$210:$V$22000,2,FALSE))</f>
        <v>45.34057416561393</v>
      </c>
      <c r="X334" s="63">
        <f t="shared" ca="1" si="63"/>
        <v>45827</v>
      </c>
      <c r="Y334" s="210">
        <f ca="1">IF(ISNA(VLOOKUP($X334,'DATOS | DATA'!$X$27:$AA$22000,2,FALSE)),NA(),VLOOKUP($X334,'DATOS | DATA'!$X$27:$AA$22000,2,FALSE))</f>
        <v>33.0625</v>
      </c>
      <c r="Z334" s="210">
        <f ca="1">IF(ISNA(VLOOKUP($X334,'DATOS | DATA'!$X$27:$AA$22000,3,FALSE)),NA(),VLOOKUP($X334,'DATOS | DATA'!$X$27:$AA$22000,3,FALSE))</f>
        <v>28.68</v>
      </c>
      <c r="AA334" s="210">
        <f ca="1">IF(ISNA(VLOOKUP($X334,'DATOS | DATA'!$X$27:$AA$22000,4,FALSE)),NA(),VLOOKUP($X334,'DATOS | DATA'!$X$27:$AA$22000,4,FALSE))</f>
        <v>33.4375</v>
      </c>
      <c r="AB334" s="210">
        <f ca="1">IF(ISNA(VLOOKUP($X334,'DATOS | DATA'!$X$27:$AB$22000,5,FALSE)),NA(),VLOOKUP($X334,'DATOS | DATA'!$X$27:$AB$22000,5,FALSE))</f>
        <v>34.0625</v>
      </c>
      <c r="AD334" s="63">
        <f t="shared" ca="1" si="64"/>
        <v>45827</v>
      </c>
      <c r="AE334" s="210">
        <f ca="1">IF(ISNA(VLOOKUP($AD334,'DATOS | DATA'!$AD$27:$AF$22000,2,FALSE)),NA(),VLOOKUP($AD334,'DATOS | DATA'!$AD$27:$AF$22000,2,FALSE))</f>
        <v>36.71</v>
      </c>
      <c r="AF334" s="210">
        <f ca="1">IF(ISNA(VLOOKUP($AD334,'DATOS | DATA'!$AD$27:$AF$22000,3,FALSE)),NA(),VLOOKUP($AD334,'DATOS | DATA'!$AD$27:$AF$22000,3,FALSE))</f>
        <v>70.959999999999994</v>
      </c>
      <c r="AH334" s="63">
        <f t="shared" ca="1" si="65"/>
        <v>45827</v>
      </c>
      <c r="AI334" s="210">
        <f ca="1">IF(ISNA(VLOOKUP($AH334,'DATOS | DATA'!$AH$27:$AK$22000,2,FALSE)),NA(),VLOOKUP($AH334,'DATOS | DATA'!$AH$27:$AK$22000,2,FALSE))</f>
        <v>89.21411922745736</v>
      </c>
      <c r="AJ334" s="210">
        <f ca="1">IF(ISNA(VLOOKUP($AH334,'DATOS | DATA'!$AH$27:$AK$22000,3,FALSE)),NA(),VLOOKUP($AH334,'DATOS | DATA'!$AH$27:$AK$22000,3,FALSE))</f>
        <v>70.884946129770839</v>
      </c>
      <c r="AK334" s="210">
        <f ca="1">IF(ISNA(VLOOKUP($AH334,'DATOS | DATA'!$AH$27:$AK$22000,4,FALSE)),NA(),VLOOKUP($AH334,'DATOS | DATA'!$AH$27:$AK$22000,4,FALSE))</f>
        <v>54.82844770274653</v>
      </c>
      <c r="AM334" s="63">
        <f t="shared" ca="1" si="66"/>
        <v>45827</v>
      </c>
      <c r="AN334" s="217">
        <f ca="1">IF(ISNA(VLOOKUP($AM334,'DATOS | DATA'!$AM$27:$AP$22000,2,FALSE)),NA(),VLOOKUP($AM334,'DATOS | DATA'!$AM$27:$AP$22000,2,FALSE))</f>
        <v>192.47300838887151</v>
      </c>
      <c r="AO334" s="217">
        <f ca="1">IF(ISNA(VLOOKUP($AM334,'DATOS | DATA'!$AM$27:$AP$22000,3,FALSE)),NA(),VLOOKUP($AM334,'DATOS | DATA'!$AM$27:$AP$22000,3,FALSE))</f>
        <v>210.92292629029396</v>
      </c>
      <c r="AP334" s="217">
        <f ca="1">IF(ISNA(VLOOKUP($AM334,'DATOS | DATA'!$AM$27:$AP$22000,4,FALSE)),NA(),VLOOKUP($AM334,'DATOS | DATA'!$AM$27:$AP$22000,4,FALSE))</f>
        <v>144.7232210734735</v>
      </c>
      <c r="AR334" s="63">
        <f t="shared" ca="1" si="67"/>
        <v>45827</v>
      </c>
      <c r="AS334" s="217">
        <f ca="1">IF(ISNA(VLOOKUP($AR334,'DATOS | DATA'!$AR$27:$AT$22000,2,FALSE)),NA(),VLOOKUP($AR334,'DATOS | DATA'!$AR$27:$AT$22000,2,FALSE))</f>
        <v>144.54656062829307</v>
      </c>
      <c r="AT334" s="217">
        <f ca="1">IF(ISNA(VLOOKUP($AR334,'DATOS | DATA'!$AR$27:$AT$22000,3,FALSE)),NA(),VLOOKUP($AR334,'DATOS | DATA'!$AR$27:$AT$22000,3,FALSE))</f>
        <v>72.390977727801058</v>
      </c>
      <c r="AV334" s="63">
        <f t="shared" ca="1" si="57"/>
        <v>45827</v>
      </c>
      <c r="AW334" s="211">
        <f ca="1">IF(ISNA(VLOOKUP(AV334,'DATOS | DATA'!$AV$27:$AW$21786,2,FALSE)),NA(),VLOOKUP(AV334,'DATOS | DATA'!$AV$27:$AW$21786,2,FALSE))</f>
        <v>49143.709391000004</v>
      </c>
      <c r="AY334" s="71">
        <f t="shared" ca="1" si="58"/>
        <v>45827</v>
      </c>
      <c r="AZ334" s="220">
        <f ca="1">IF(ISNA(VLOOKUP($AY334,'DATOS | DATA'!$AY$27:$BE$22000,2,FALSE)),NA(),VLOOKUP($AY334,'DATOS | DATA'!$AY$27:$BE$22000,2,FALSE))</f>
        <v>0</v>
      </c>
      <c r="BA334" s="220">
        <f ca="1">IF(ISNA(VLOOKUP($AY334,'DATOS | DATA'!$AY$27:$BE$22000,3,FALSE)),NA(),VLOOKUP($AY334,'DATOS | DATA'!$AY$27:$BE$22000,3,FALSE))</f>
        <v>-723.3526782630197</v>
      </c>
      <c r="BB334" s="220">
        <f ca="1">IF(ISNA(VLOOKUP($AY334,'DATOS | DATA'!$AY$27:$BE$22000,4,FALSE)),NA(),VLOOKUP($AY334,'DATOS | DATA'!$AY$27:$BE$22000,4,FALSE))</f>
        <v>0</v>
      </c>
      <c r="BC334" s="220">
        <f ca="1">IF(ISNA(VLOOKUP($AY334,'DATOS | DATA'!$AY$27:$BE$22000,5,FALSE)),NA(),VLOOKUP($AY334,'DATOS | DATA'!$AY$27:$BE$22000,5,FALSE))</f>
        <v>3568.0254565295013</v>
      </c>
      <c r="BD334" s="220">
        <f ca="1">IF(ISNA(VLOOKUP($AY334,'DATOS | DATA'!$AY$27:$BE$22000,6,FALSE)),NA(),VLOOKUP($AY334,'DATOS | DATA'!$AY$27:$BE$22000,6,FALSE))</f>
        <v>50.121261358210162</v>
      </c>
      <c r="BE334" s="220">
        <f ca="1">IF(ISNA(VLOOKUP($AY334,'DATOS | DATA'!$AY$27:$BE$22000,7,FALSE)),NA(),VLOOKUP($AY334,'DATOS | DATA'!$AY$27:$BE$22000,7,FALSE))</f>
        <v>2894.7940396246909</v>
      </c>
    </row>
    <row r="335" spans="4:57">
      <c r="D335" s="63">
        <f t="shared" ca="1" si="60"/>
        <v>45828</v>
      </c>
      <c r="E335" s="211">
        <f ca="1">IF(ISNA(VLOOKUP($D335,'DATOS | DATA'!$D$27:$G$22000,2,FALSE)),NA(),VLOOKUP($D335,'DATOS | DATA'!$D$27:$G$22000,2,FALSE))</f>
        <v>12741.471</v>
      </c>
      <c r="F335" s="211">
        <f ca="1">IF(ISNA(VLOOKUP($D335,'DATOS | DATA'!$D$27:$G$22000,3,FALSE)),NA(),VLOOKUP($D335,'DATOS | DATA'!$D$27:$G$22000,3,FALSE))</f>
        <v>22652.075000000001</v>
      </c>
      <c r="G335" s="211">
        <f ca="1">IF(ISNA(VLOOKUP($D335,'DATOS | DATA'!$D$27:$G$22000,4,FALSE)),NA(),VLOOKUP($D335,'DATOS | DATA'!$D$27:$G$22000,4,FALSE))</f>
        <v>35393.546000000002</v>
      </c>
      <c r="I335" s="63">
        <f t="shared" ca="1" si="68"/>
        <v>45828</v>
      </c>
      <c r="J335" s="68" t="e">
        <f ca="1">IF(ISNA(VLOOKUP($I335,'DATOS | DATA'!$I$232:$K$21999,2,FALSE)),NA(),IF(VLOOKUP($I335,'DATOS | DATA'!$I$232:$K$21999,2,FALSE)="s/o",NA(),VLOOKUP($I335,'DATOS | DATA'!$I$232:$K$21999,2,FALSE)))</f>
        <v>#N/A</v>
      </c>
      <c r="K335" s="68" t="e">
        <f ca="1">IF(ISNA(VLOOKUP($I335,'DATOS | DATA'!$I$232:$K$21999,3,FALSE)),NA(),IF(VLOOKUP($I335,'DATOS | DATA'!$I$232:$K$21999,3,FALSE)="s/o",NA(),VLOOKUP($I335,'DATOS | DATA'!$I$232:$K$21999,3,FALSE)))</f>
        <v>#N/A</v>
      </c>
      <c r="M335" s="63">
        <f t="shared" ca="1" si="59"/>
        <v>45828</v>
      </c>
      <c r="N335" s="211">
        <f ca="1">IF(ISNA(VLOOKUP($M335,'DATOS | DATA'!$M$27:$O$22000,2,FALSE)),NA(),VLOOKUP($M335,'DATOS | DATA'!$M$27:$O$22000,2,FALSE))</f>
        <v>40182</v>
      </c>
      <c r="O335" s="217">
        <f ca="1">IF(ISNA(VLOOKUP($M335,'DATOS | DATA'!$M$27:$O$22000,3,FALSE)),NA(),VLOOKUP($M335,'DATOS | DATA'!$M$27:$O$22000,3,FALSE))</f>
        <v>1156.1667</v>
      </c>
      <c r="Q335" s="63">
        <f t="shared" ca="1" si="61"/>
        <v>45828</v>
      </c>
      <c r="R335" s="210">
        <f ca="1">IF(ISNA(VLOOKUP($Q335,'DATOS | DATA'!$Q$27:$S$22000,2,FALSE)),NA(),VLOOKUP($Q335,'DATOS | DATA'!$Q$27:$S$22000,2,FALSE))</f>
        <v>107.64431076828646</v>
      </c>
      <c r="S335" s="210">
        <f ca="1">IF(ISNA(VLOOKUP($Q335,'DATOS | DATA'!$Q$27:$S$22000,3,FALSE)),NA(),VLOOKUP($Q335,'DATOS | DATA'!$Q$27:$S$22000,3,FALSE))</f>
        <v>67.79997178670007</v>
      </c>
      <c r="T335" s="57"/>
      <c r="U335" s="63">
        <f t="shared" ca="1" si="62"/>
        <v>45828</v>
      </c>
      <c r="V335" s="217">
        <f ca="1">IF(ISNA(VLOOKUP(U335,'DATOS | DATA'!$U$210:$V$22000,2,FALSE)),NA(),VLOOKUP(U335,'DATOS | DATA'!$U$210:$V$22000,2,FALSE))</f>
        <v>45.34057416561393</v>
      </c>
      <c r="X335" s="63">
        <f t="shared" ca="1" si="63"/>
        <v>45828</v>
      </c>
      <c r="Y335" s="210" t="e">
        <f ca="1">IF(ISNA(VLOOKUP($X335,'DATOS | DATA'!$X$27:$AA$22000,2,FALSE)),NA(),VLOOKUP($X335,'DATOS | DATA'!$X$27:$AA$22000,2,FALSE))</f>
        <v>#N/A</v>
      </c>
      <c r="Z335" s="210" t="e">
        <f ca="1">IF(ISNA(VLOOKUP($X335,'DATOS | DATA'!$X$27:$AA$22000,3,FALSE)),NA(),VLOOKUP($X335,'DATOS | DATA'!$X$27:$AA$22000,3,FALSE))</f>
        <v>#N/A</v>
      </c>
      <c r="AA335" s="210" t="e">
        <f ca="1">IF(ISNA(VLOOKUP($X335,'DATOS | DATA'!$X$27:$AA$22000,4,FALSE)),NA(),VLOOKUP($X335,'DATOS | DATA'!$X$27:$AA$22000,4,FALSE))</f>
        <v>#N/A</v>
      </c>
      <c r="AB335" s="210" t="e">
        <f ca="1">IF(ISNA(VLOOKUP($X335,'DATOS | DATA'!$X$27:$AB$22000,5,FALSE)),NA(),VLOOKUP($X335,'DATOS | DATA'!$X$27:$AB$22000,5,FALSE))</f>
        <v>#N/A</v>
      </c>
      <c r="AD335" s="63">
        <f t="shared" ca="1" si="64"/>
        <v>45828</v>
      </c>
      <c r="AE335" s="210" t="e">
        <f ca="1">IF(ISNA(VLOOKUP($AD335,'DATOS | DATA'!$AD$27:$AF$22000,2,FALSE)),NA(),VLOOKUP($AD335,'DATOS | DATA'!$AD$27:$AF$22000,2,FALSE))</f>
        <v>#N/A</v>
      </c>
      <c r="AF335" s="210" t="e">
        <f ca="1">IF(ISNA(VLOOKUP($AD335,'DATOS | DATA'!$AD$27:$AF$22000,3,FALSE)),NA(),VLOOKUP($AD335,'DATOS | DATA'!$AD$27:$AF$22000,3,FALSE))</f>
        <v>#N/A</v>
      </c>
      <c r="AH335" s="63">
        <f t="shared" ca="1" si="65"/>
        <v>45828</v>
      </c>
      <c r="AI335" s="210">
        <f ca="1">IF(ISNA(VLOOKUP($AH335,'DATOS | DATA'!$AH$27:$AK$22000,2,FALSE)),NA(),VLOOKUP($AH335,'DATOS | DATA'!$AH$27:$AK$22000,2,FALSE))</f>
        <v>89.730960239184526</v>
      </c>
      <c r="AJ335" s="210">
        <f ca="1">IF(ISNA(VLOOKUP($AH335,'DATOS | DATA'!$AH$27:$AK$22000,3,FALSE)),NA(),VLOOKUP($AH335,'DATOS | DATA'!$AH$27:$AK$22000,3,FALSE))</f>
        <v>70.714532889696272</v>
      </c>
      <c r="AK335" s="210">
        <f ca="1">IF(ISNA(VLOOKUP($AH335,'DATOS | DATA'!$AH$27:$AK$22000,4,FALSE)),NA(),VLOOKUP($AH335,'DATOS | DATA'!$AH$27:$AK$22000,4,FALSE))</f>
        <v>54.157075011718781</v>
      </c>
      <c r="AM335" s="63">
        <f t="shared" ca="1" si="66"/>
        <v>45828</v>
      </c>
      <c r="AN335" s="217">
        <f ca="1">IF(ISNA(VLOOKUP($AM335,'DATOS | DATA'!$AM$27:$AP$22000,2,FALSE)),NA(),VLOOKUP($AM335,'DATOS | DATA'!$AM$27:$AP$22000,2,FALSE))</f>
        <v>191.52813968571829</v>
      </c>
      <c r="AO335" s="217">
        <f ca="1">IF(ISNA(VLOOKUP($AM335,'DATOS | DATA'!$AM$27:$AP$22000,3,FALSE)),NA(),VLOOKUP($AM335,'DATOS | DATA'!$AM$27:$AP$22000,3,FALSE))</f>
        <v>210.16603968758702</v>
      </c>
      <c r="AP335" s="217">
        <f ca="1">IF(ISNA(VLOOKUP($AM335,'DATOS | DATA'!$AM$27:$AP$22000,4,FALSE)),NA(),VLOOKUP($AM335,'DATOS | DATA'!$AM$27:$AP$22000,4,FALSE))</f>
        <v>143.72617780477833</v>
      </c>
      <c r="AR335" s="63">
        <f t="shared" ca="1" si="67"/>
        <v>45828</v>
      </c>
      <c r="AS335" s="217">
        <f ca="1">IF(ISNA(VLOOKUP($AR335,'DATOS | DATA'!$AR$27:$AT$22000,2,FALSE)),NA(),VLOOKUP($AR335,'DATOS | DATA'!$AR$27:$AT$22000,2,FALSE))</f>
        <v>144.78419706695891</v>
      </c>
      <c r="AT335" s="217">
        <f ca="1">IF(ISNA(VLOOKUP($AR335,'DATOS | DATA'!$AR$27:$AT$22000,3,FALSE)),NA(),VLOOKUP($AR335,'DATOS | DATA'!$AR$27:$AT$22000,3,FALSE))</f>
        <v>72.303123276077059</v>
      </c>
      <c r="AV335" s="63">
        <f t="shared" ca="1" si="57"/>
        <v>45828</v>
      </c>
      <c r="AW335" s="211">
        <f ca="1">IF(ISNA(VLOOKUP(AV335,'DATOS | DATA'!$AV$27:$AW$21786,2,FALSE)),NA(),VLOOKUP(AV335,'DATOS | DATA'!$AV$27:$AW$21786,2,FALSE))</f>
        <v>49143.709391000004</v>
      </c>
      <c r="AY335" s="71">
        <f t="shared" ca="1" si="58"/>
        <v>45828</v>
      </c>
      <c r="AZ335" s="220" t="e">
        <f ca="1">IF(ISNA(VLOOKUP($AY335,'DATOS | DATA'!$AY$27:$BE$22000,2,FALSE)),NA(),VLOOKUP($AY335,'DATOS | DATA'!$AY$27:$BE$22000,2,FALSE))</f>
        <v>#N/A</v>
      </c>
      <c r="BA335" s="220" t="e">
        <f ca="1">IF(ISNA(VLOOKUP($AY335,'DATOS | DATA'!$AY$27:$BE$22000,3,FALSE)),NA(),VLOOKUP($AY335,'DATOS | DATA'!$AY$27:$BE$22000,3,FALSE))</f>
        <v>#N/A</v>
      </c>
      <c r="BB335" s="220" t="e">
        <f ca="1">IF(ISNA(VLOOKUP($AY335,'DATOS | DATA'!$AY$27:$BE$22000,4,FALSE)),NA(),VLOOKUP($AY335,'DATOS | DATA'!$AY$27:$BE$22000,4,FALSE))</f>
        <v>#N/A</v>
      </c>
      <c r="BC335" s="220" t="e">
        <f ca="1">IF(ISNA(VLOOKUP($AY335,'DATOS | DATA'!$AY$27:$BE$22000,5,FALSE)),NA(),VLOOKUP($AY335,'DATOS | DATA'!$AY$27:$BE$22000,5,FALSE))</f>
        <v>#N/A</v>
      </c>
      <c r="BD335" s="220" t="e">
        <f ca="1">IF(ISNA(VLOOKUP($AY335,'DATOS | DATA'!$AY$27:$BE$22000,6,FALSE)),NA(),VLOOKUP($AY335,'DATOS | DATA'!$AY$27:$BE$22000,6,FALSE))</f>
        <v>#N/A</v>
      </c>
      <c r="BE335" s="220" t="e">
        <f ca="1">IF(ISNA(VLOOKUP($AY335,'DATOS | DATA'!$AY$27:$BE$22000,7,FALSE)),NA(),VLOOKUP($AY335,'DATOS | DATA'!$AY$27:$BE$22000,7,FALSE))</f>
        <v>#N/A</v>
      </c>
    </row>
    <row r="336" spans="4:57">
      <c r="D336" s="63">
        <f t="shared" ca="1" si="60"/>
        <v>45829</v>
      </c>
      <c r="E336" s="211">
        <f ca="1">IF(ISNA(VLOOKUP($D336,'DATOS | DATA'!$D$27:$G$22000,2,FALSE)),NA(),VLOOKUP($D336,'DATOS | DATA'!$D$27:$G$22000,2,FALSE))</f>
        <v>12741.471</v>
      </c>
      <c r="F336" s="211">
        <f ca="1">IF(ISNA(VLOOKUP($D336,'DATOS | DATA'!$D$27:$G$22000,3,FALSE)),NA(),VLOOKUP($D336,'DATOS | DATA'!$D$27:$G$22000,3,FALSE))</f>
        <v>22652.075000000001</v>
      </c>
      <c r="G336" s="211">
        <f ca="1">IF(ISNA(VLOOKUP($D336,'DATOS | DATA'!$D$27:$G$22000,4,FALSE)),NA(),VLOOKUP($D336,'DATOS | DATA'!$D$27:$G$22000,4,FALSE))</f>
        <v>35393.546000000002</v>
      </c>
      <c r="I336" s="63">
        <f t="shared" ca="1" si="68"/>
        <v>45829</v>
      </c>
      <c r="J336" s="68" t="e">
        <f ca="1">IF(ISNA(VLOOKUP($I336,'DATOS | DATA'!$I$232:$K$21999,2,FALSE)),NA(),IF(VLOOKUP($I336,'DATOS | DATA'!$I$232:$K$21999,2,FALSE)="s/o",NA(),VLOOKUP($I336,'DATOS | DATA'!$I$232:$K$21999,2,FALSE)))</f>
        <v>#N/A</v>
      </c>
      <c r="K336" s="68" t="e">
        <f ca="1">IF(ISNA(VLOOKUP($I336,'DATOS | DATA'!$I$232:$K$21999,3,FALSE)),NA(),IF(VLOOKUP($I336,'DATOS | DATA'!$I$232:$K$21999,3,FALSE)="s/o",NA(),VLOOKUP($I336,'DATOS | DATA'!$I$232:$K$21999,3,FALSE)))</f>
        <v>#N/A</v>
      </c>
      <c r="M336" s="63">
        <f t="shared" ca="1" si="59"/>
        <v>45829</v>
      </c>
      <c r="N336" s="211">
        <f ca="1">IF(ISNA(VLOOKUP($M336,'DATOS | DATA'!$M$27:$O$22000,2,FALSE)),NA(),VLOOKUP($M336,'DATOS | DATA'!$M$27:$O$22000,2,FALSE))</f>
        <v>40182</v>
      </c>
      <c r="O336" s="217">
        <f ca="1">IF(ISNA(VLOOKUP($M336,'DATOS | DATA'!$M$27:$O$22000,3,FALSE)),NA(),VLOOKUP($M336,'DATOS | DATA'!$M$27:$O$22000,3,FALSE))</f>
        <v>1156.1667</v>
      </c>
      <c r="Q336" s="63">
        <f t="shared" ca="1" si="61"/>
        <v>45829</v>
      </c>
      <c r="R336" s="210">
        <f ca="1">IF(ISNA(VLOOKUP($Q336,'DATOS | DATA'!$Q$27:$S$22000,2,FALSE)),NA(),VLOOKUP($Q336,'DATOS | DATA'!$Q$27:$S$22000,2,FALSE))</f>
        <v>106.42913965979189</v>
      </c>
      <c r="S336" s="210">
        <f ca="1">IF(ISNA(VLOOKUP($Q336,'DATOS | DATA'!$Q$27:$S$22000,3,FALSE)),NA(),VLOOKUP($Q336,'DATOS | DATA'!$Q$27:$S$22000,3,FALSE))</f>
        <v>67.104968187548167</v>
      </c>
      <c r="T336" s="57"/>
      <c r="U336" s="63">
        <f t="shared" ca="1" si="62"/>
        <v>45829</v>
      </c>
      <c r="V336" s="217">
        <f ca="1">IF(ISNA(VLOOKUP(U336,'DATOS | DATA'!$U$210:$V$22000,2,FALSE)),NA(),VLOOKUP(U336,'DATOS | DATA'!$U$210:$V$22000,2,FALSE))</f>
        <v>45.34057416561393</v>
      </c>
      <c r="X336" s="63">
        <f t="shared" ca="1" si="63"/>
        <v>45829</v>
      </c>
      <c r="Y336" s="210" t="e">
        <f ca="1">IF(ISNA(VLOOKUP($X336,'DATOS | DATA'!$X$27:$AA$22000,2,FALSE)),NA(),VLOOKUP($X336,'DATOS | DATA'!$X$27:$AA$22000,2,FALSE))</f>
        <v>#N/A</v>
      </c>
      <c r="Z336" s="210" t="e">
        <f ca="1">IF(ISNA(VLOOKUP($X336,'DATOS | DATA'!$X$27:$AA$22000,3,FALSE)),NA(),VLOOKUP($X336,'DATOS | DATA'!$X$27:$AA$22000,3,FALSE))</f>
        <v>#N/A</v>
      </c>
      <c r="AA336" s="210" t="e">
        <f ca="1">IF(ISNA(VLOOKUP($X336,'DATOS | DATA'!$X$27:$AA$22000,4,FALSE)),NA(),VLOOKUP($X336,'DATOS | DATA'!$X$27:$AA$22000,4,FALSE))</f>
        <v>#N/A</v>
      </c>
      <c r="AB336" s="210" t="e">
        <f ca="1">IF(ISNA(VLOOKUP($X336,'DATOS | DATA'!$X$27:$AB$22000,5,FALSE)),NA(),VLOOKUP($X336,'DATOS | DATA'!$X$27:$AB$22000,5,FALSE))</f>
        <v>#N/A</v>
      </c>
      <c r="AD336" s="63">
        <f t="shared" ca="1" si="64"/>
        <v>45829</v>
      </c>
      <c r="AE336" s="210" t="e">
        <f ca="1">IF(ISNA(VLOOKUP($AD336,'DATOS | DATA'!$AD$27:$AF$22000,2,FALSE)),NA(),VLOOKUP($AD336,'DATOS | DATA'!$AD$27:$AF$22000,2,FALSE))</f>
        <v>#N/A</v>
      </c>
      <c r="AF336" s="210" t="e">
        <f ca="1">IF(ISNA(VLOOKUP($AD336,'DATOS | DATA'!$AD$27:$AF$22000,3,FALSE)),NA(),VLOOKUP($AD336,'DATOS | DATA'!$AD$27:$AF$22000,3,FALSE))</f>
        <v>#N/A</v>
      </c>
      <c r="AH336" s="63">
        <f t="shared" ca="1" si="65"/>
        <v>45829</v>
      </c>
      <c r="AI336" s="210">
        <f ca="1">IF(ISNA(VLOOKUP($AH336,'DATOS | DATA'!$AH$27:$AK$22000,2,FALSE)),NA(),VLOOKUP($AH336,'DATOS | DATA'!$AH$27:$AK$22000,2,FALSE))</f>
        <v>90.200658378074408</v>
      </c>
      <c r="AJ336" s="210">
        <f ca="1">IF(ISNA(VLOOKUP($AH336,'DATOS | DATA'!$AH$27:$AK$22000,3,FALSE)),NA(),VLOOKUP($AH336,'DATOS | DATA'!$AH$27:$AK$22000,3,FALSE))</f>
        <v>70.52565713841183</v>
      </c>
      <c r="AK336" s="210">
        <f ca="1">IF(ISNA(VLOOKUP($AH336,'DATOS | DATA'!$AH$27:$AK$22000,4,FALSE)),NA(),VLOOKUP($AH336,'DATOS | DATA'!$AH$27:$AK$22000,4,FALSE))</f>
        <v>53.496058438612224</v>
      </c>
      <c r="AM336" s="63">
        <f t="shared" ca="1" si="66"/>
        <v>45829</v>
      </c>
      <c r="AN336" s="217">
        <f ca="1">IF(ISNA(VLOOKUP($AM336,'DATOS | DATA'!$AM$27:$AP$22000,2,FALSE)),NA(),VLOOKUP($AM336,'DATOS | DATA'!$AM$27:$AP$22000,2,FALSE))</f>
        <v>190.65113295588216</v>
      </c>
      <c r="AO336" s="217">
        <f ca="1">IF(ISNA(VLOOKUP($AM336,'DATOS | DATA'!$AM$27:$AP$22000,3,FALSE)),NA(),VLOOKUP($AM336,'DATOS | DATA'!$AM$27:$AP$22000,3,FALSE))</f>
        <v>209.44028616969149</v>
      </c>
      <c r="AP336" s="217">
        <f ca="1">IF(ISNA(VLOOKUP($AM336,'DATOS | DATA'!$AM$27:$AP$22000,4,FALSE)),NA(),VLOOKUP($AM336,'DATOS | DATA'!$AM$27:$AP$22000,4,FALSE))</f>
        <v>142.83030662018638</v>
      </c>
      <c r="AR336" s="63">
        <f t="shared" ca="1" si="67"/>
        <v>45829</v>
      </c>
      <c r="AS336" s="217">
        <f ca="1">IF(ISNA(VLOOKUP($AR336,'DATOS | DATA'!$AR$27:$AT$22000,2,FALSE)),NA(),VLOOKUP($AR336,'DATOS | DATA'!$AR$27:$AT$22000,2,FALSE))</f>
        <v>144.98414122655095</v>
      </c>
      <c r="AT336" s="217">
        <f ca="1">IF(ISNA(VLOOKUP($AR336,'DATOS | DATA'!$AR$27:$AT$22000,3,FALSE)),NA(),VLOOKUP($AR336,'DATOS | DATA'!$AR$27:$AT$22000,3,FALSE))</f>
        <v>72.212033702071722</v>
      </c>
      <c r="AV336" s="63">
        <f t="shared" ca="1" si="57"/>
        <v>45829</v>
      </c>
      <c r="AW336" s="211">
        <f ca="1">IF(ISNA(VLOOKUP(AV336,'DATOS | DATA'!$AV$27:$AW$21786,2,FALSE)),NA(),VLOOKUP(AV336,'DATOS | DATA'!$AV$27:$AW$21786,2,FALSE))</f>
        <v>49143.709391000004</v>
      </c>
      <c r="AY336" s="71">
        <f t="shared" ca="1" si="58"/>
        <v>45829</v>
      </c>
      <c r="AZ336" s="220" t="e">
        <f ca="1">IF(ISNA(VLOOKUP($AY336,'DATOS | DATA'!$AY$27:$BE$22000,2,FALSE)),NA(),VLOOKUP($AY336,'DATOS | DATA'!$AY$27:$BE$22000,2,FALSE))</f>
        <v>#N/A</v>
      </c>
      <c r="BA336" s="220" t="e">
        <f ca="1">IF(ISNA(VLOOKUP($AY336,'DATOS | DATA'!$AY$27:$BE$22000,3,FALSE)),NA(),VLOOKUP($AY336,'DATOS | DATA'!$AY$27:$BE$22000,3,FALSE))</f>
        <v>#N/A</v>
      </c>
      <c r="BB336" s="220" t="e">
        <f ca="1">IF(ISNA(VLOOKUP($AY336,'DATOS | DATA'!$AY$27:$BE$22000,4,FALSE)),NA(),VLOOKUP($AY336,'DATOS | DATA'!$AY$27:$BE$22000,4,FALSE))</f>
        <v>#N/A</v>
      </c>
      <c r="BC336" s="220" t="e">
        <f ca="1">IF(ISNA(VLOOKUP($AY336,'DATOS | DATA'!$AY$27:$BE$22000,5,FALSE)),NA(),VLOOKUP($AY336,'DATOS | DATA'!$AY$27:$BE$22000,5,FALSE))</f>
        <v>#N/A</v>
      </c>
      <c r="BD336" s="220" t="e">
        <f ca="1">IF(ISNA(VLOOKUP($AY336,'DATOS | DATA'!$AY$27:$BE$22000,6,FALSE)),NA(),VLOOKUP($AY336,'DATOS | DATA'!$AY$27:$BE$22000,6,FALSE))</f>
        <v>#N/A</v>
      </c>
      <c r="BE336" s="220" t="e">
        <f ca="1">IF(ISNA(VLOOKUP($AY336,'DATOS | DATA'!$AY$27:$BE$22000,7,FALSE)),NA(),VLOOKUP($AY336,'DATOS | DATA'!$AY$27:$BE$22000,7,FALSE))</f>
        <v>#N/A</v>
      </c>
    </row>
    <row r="337" spans="4:57">
      <c r="D337" s="63">
        <f t="shared" ca="1" si="60"/>
        <v>45830</v>
      </c>
      <c r="E337" s="211">
        <f ca="1">IF(ISNA(VLOOKUP($D337,'DATOS | DATA'!$D$27:$G$22000,2,FALSE)),NA(),VLOOKUP($D337,'DATOS | DATA'!$D$27:$G$22000,2,FALSE))</f>
        <v>12741.471</v>
      </c>
      <c r="F337" s="211">
        <f ca="1">IF(ISNA(VLOOKUP($D337,'DATOS | DATA'!$D$27:$G$22000,3,FALSE)),NA(),VLOOKUP($D337,'DATOS | DATA'!$D$27:$G$22000,3,FALSE))</f>
        <v>22652.075000000001</v>
      </c>
      <c r="G337" s="211">
        <f ca="1">IF(ISNA(VLOOKUP($D337,'DATOS | DATA'!$D$27:$G$22000,4,FALSE)),NA(),VLOOKUP($D337,'DATOS | DATA'!$D$27:$G$22000,4,FALSE))</f>
        <v>35393.546000000002</v>
      </c>
      <c r="I337" s="63">
        <f t="shared" ca="1" si="68"/>
        <v>45830</v>
      </c>
      <c r="J337" s="68" t="e">
        <f ca="1">IF(ISNA(VLOOKUP($I337,'DATOS | DATA'!$I$232:$K$21999,2,FALSE)),NA(),IF(VLOOKUP($I337,'DATOS | DATA'!$I$232:$K$21999,2,FALSE)="s/o",NA(),VLOOKUP($I337,'DATOS | DATA'!$I$232:$K$21999,2,FALSE)))</f>
        <v>#N/A</v>
      </c>
      <c r="K337" s="68" t="e">
        <f ca="1">IF(ISNA(VLOOKUP($I337,'DATOS | DATA'!$I$232:$K$21999,3,FALSE)),NA(),IF(VLOOKUP($I337,'DATOS | DATA'!$I$232:$K$21999,3,FALSE)="s/o",NA(),VLOOKUP($I337,'DATOS | DATA'!$I$232:$K$21999,3,FALSE)))</f>
        <v>#N/A</v>
      </c>
      <c r="M337" s="63">
        <f t="shared" ca="1" si="59"/>
        <v>45830</v>
      </c>
      <c r="N337" s="211">
        <f ca="1">IF(ISNA(VLOOKUP($M337,'DATOS | DATA'!$M$27:$O$22000,2,FALSE)),NA(),VLOOKUP($M337,'DATOS | DATA'!$M$27:$O$22000,2,FALSE))</f>
        <v>40182</v>
      </c>
      <c r="O337" s="217">
        <f ca="1">IF(ISNA(VLOOKUP($M337,'DATOS | DATA'!$M$27:$O$22000,3,FALSE)),NA(),VLOOKUP($M337,'DATOS | DATA'!$M$27:$O$22000,3,FALSE))</f>
        <v>1156.1667</v>
      </c>
      <c r="Q337" s="63">
        <f t="shared" ca="1" si="61"/>
        <v>45830</v>
      </c>
      <c r="R337" s="210">
        <f ca="1">IF(ISNA(VLOOKUP($Q337,'DATOS | DATA'!$Q$27:$S$22000,2,FALSE)),NA(),VLOOKUP($Q337,'DATOS | DATA'!$Q$27:$S$22000,2,FALSE))</f>
        <v>105.19900686957912</v>
      </c>
      <c r="S337" s="210">
        <f ca="1">IF(ISNA(VLOOKUP($Q337,'DATOS | DATA'!$Q$27:$S$22000,3,FALSE)),NA(),VLOOKUP($Q337,'DATOS | DATA'!$Q$27:$S$22000,3,FALSE))</f>
        <v>66.480681684725738</v>
      </c>
      <c r="T337" s="57"/>
      <c r="U337" s="63">
        <f t="shared" ca="1" si="62"/>
        <v>45830</v>
      </c>
      <c r="V337" s="217">
        <f ca="1">IF(ISNA(VLOOKUP(U337,'DATOS | DATA'!$U$210:$V$22000,2,FALSE)),NA(),VLOOKUP(U337,'DATOS | DATA'!$U$210:$V$22000,2,FALSE))</f>
        <v>45.34057416561393</v>
      </c>
      <c r="X337" s="63">
        <f t="shared" ca="1" si="63"/>
        <v>45830</v>
      </c>
      <c r="Y337" s="210" t="e">
        <f ca="1">IF(ISNA(VLOOKUP($X337,'DATOS | DATA'!$X$27:$AA$22000,2,FALSE)),NA(),VLOOKUP($X337,'DATOS | DATA'!$X$27:$AA$22000,2,FALSE))</f>
        <v>#N/A</v>
      </c>
      <c r="Z337" s="210" t="e">
        <f ca="1">IF(ISNA(VLOOKUP($X337,'DATOS | DATA'!$X$27:$AA$22000,3,FALSE)),NA(),VLOOKUP($X337,'DATOS | DATA'!$X$27:$AA$22000,3,FALSE))</f>
        <v>#N/A</v>
      </c>
      <c r="AA337" s="210" t="e">
        <f ca="1">IF(ISNA(VLOOKUP($X337,'DATOS | DATA'!$X$27:$AA$22000,4,FALSE)),NA(),VLOOKUP($X337,'DATOS | DATA'!$X$27:$AA$22000,4,FALSE))</f>
        <v>#N/A</v>
      </c>
      <c r="AB337" s="210" t="e">
        <f ca="1">IF(ISNA(VLOOKUP($X337,'DATOS | DATA'!$X$27:$AB$22000,5,FALSE)),NA(),VLOOKUP($X337,'DATOS | DATA'!$X$27:$AB$22000,5,FALSE))</f>
        <v>#N/A</v>
      </c>
      <c r="AD337" s="63">
        <f t="shared" ca="1" si="64"/>
        <v>45830</v>
      </c>
      <c r="AE337" s="210" t="e">
        <f ca="1">IF(ISNA(VLOOKUP($AD337,'DATOS | DATA'!$AD$27:$AF$22000,2,FALSE)),NA(),VLOOKUP($AD337,'DATOS | DATA'!$AD$27:$AF$22000,2,FALSE))</f>
        <v>#N/A</v>
      </c>
      <c r="AF337" s="210" t="e">
        <f ca="1">IF(ISNA(VLOOKUP($AD337,'DATOS | DATA'!$AD$27:$AF$22000,3,FALSE)),NA(),VLOOKUP($AD337,'DATOS | DATA'!$AD$27:$AF$22000,3,FALSE))</f>
        <v>#N/A</v>
      </c>
      <c r="AH337" s="63">
        <f t="shared" ca="1" si="65"/>
        <v>45830</v>
      </c>
      <c r="AI337" s="210">
        <f ca="1">IF(ISNA(VLOOKUP($AH337,'DATOS | DATA'!$AH$27:$AK$22000,2,FALSE)),NA(),VLOOKUP($AH337,'DATOS | DATA'!$AH$27:$AK$22000,2,FALSE))</f>
        <v>90.598197384637302</v>
      </c>
      <c r="AJ337" s="210">
        <f ca="1">IF(ISNA(VLOOKUP($AH337,'DATOS | DATA'!$AH$27:$AK$22000,3,FALSE)),NA(),VLOOKUP($AH337,'DATOS | DATA'!$AH$27:$AK$22000,3,FALSE))</f>
        <v>70.348373119435735</v>
      </c>
      <c r="AK337" s="210">
        <f ca="1">IF(ISNA(VLOOKUP($AH337,'DATOS | DATA'!$AH$27:$AK$22000,4,FALSE)),NA(),VLOOKUP($AH337,'DATOS | DATA'!$AH$27:$AK$22000,4,FALSE))</f>
        <v>52.927235012637567</v>
      </c>
      <c r="AM337" s="63">
        <f t="shared" ca="1" si="66"/>
        <v>45830</v>
      </c>
      <c r="AN337" s="217">
        <f ca="1">IF(ISNA(VLOOKUP($AM337,'DATOS | DATA'!$AM$27:$AP$22000,2,FALSE)),NA(),VLOOKUP($AM337,'DATOS | DATA'!$AM$27:$AP$22000,2,FALSE))</f>
        <v>189.81202259995175</v>
      </c>
      <c r="AO337" s="217">
        <f ca="1">IF(ISNA(VLOOKUP($AM337,'DATOS | DATA'!$AM$27:$AP$22000,3,FALSE)),NA(),VLOOKUP($AM337,'DATOS | DATA'!$AM$27:$AP$22000,3,FALSE))</f>
        <v>208.78608849678972</v>
      </c>
      <c r="AP337" s="217">
        <f ca="1">IF(ISNA(VLOOKUP($AM337,'DATOS | DATA'!$AM$27:$AP$22000,4,FALSE)),NA(),VLOOKUP($AM337,'DATOS | DATA'!$AM$27:$AP$22000,4,FALSE))</f>
        <v>141.9504119289916</v>
      </c>
      <c r="AR337" s="63">
        <f t="shared" ca="1" si="67"/>
        <v>45830</v>
      </c>
      <c r="AS337" s="217">
        <f ca="1">IF(ISNA(VLOOKUP($AR337,'DATOS | DATA'!$AR$27:$AT$22000,2,FALSE)),NA(),VLOOKUP($AR337,'DATOS | DATA'!$AR$27:$AT$22000,2,FALSE))</f>
        <v>145.16418361866221</v>
      </c>
      <c r="AT337" s="217">
        <f ca="1">IF(ISNA(VLOOKUP($AR337,'DATOS | DATA'!$AR$27:$AT$22000,3,FALSE)),NA(),VLOOKUP($AR337,'DATOS | DATA'!$AR$27:$AT$22000,3,FALSE))</f>
        <v>72.127708586663445</v>
      </c>
      <c r="AV337" s="63">
        <f t="shared" ca="1" si="57"/>
        <v>45830</v>
      </c>
      <c r="AW337" s="211">
        <f ca="1">IF(ISNA(VLOOKUP(AV337,'DATOS | DATA'!$AV$27:$AW$21786,2,FALSE)),NA(),VLOOKUP(AV337,'DATOS | DATA'!$AV$27:$AW$21786,2,FALSE))</f>
        <v>49143.709391000004</v>
      </c>
      <c r="AY337" s="71">
        <f t="shared" ca="1" si="58"/>
        <v>45830</v>
      </c>
      <c r="AZ337" s="220" t="e">
        <f ca="1">IF(ISNA(VLOOKUP($AY337,'DATOS | DATA'!$AY$27:$BE$22000,2,FALSE)),NA(),VLOOKUP($AY337,'DATOS | DATA'!$AY$27:$BE$22000,2,FALSE))</f>
        <v>#N/A</v>
      </c>
      <c r="BA337" s="220" t="e">
        <f ca="1">IF(ISNA(VLOOKUP($AY337,'DATOS | DATA'!$AY$27:$BE$22000,3,FALSE)),NA(),VLOOKUP($AY337,'DATOS | DATA'!$AY$27:$BE$22000,3,FALSE))</f>
        <v>#N/A</v>
      </c>
      <c r="BB337" s="220" t="e">
        <f ca="1">IF(ISNA(VLOOKUP($AY337,'DATOS | DATA'!$AY$27:$BE$22000,4,FALSE)),NA(),VLOOKUP($AY337,'DATOS | DATA'!$AY$27:$BE$22000,4,FALSE))</f>
        <v>#N/A</v>
      </c>
      <c r="BC337" s="220" t="e">
        <f ca="1">IF(ISNA(VLOOKUP($AY337,'DATOS | DATA'!$AY$27:$BE$22000,5,FALSE)),NA(),VLOOKUP($AY337,'DATOS | DATA'!$AY$27:$BE$22000,5,FALSE))</f>
        <v>#N/A</v>
      </c>
      <c r="BD337" s="220" t="e">
        <f ca="1">IF(ISNA(VLOOKUP($AY337,'DATOS | DATA'!$AY$27:$BE$22000,6,FALSE)),NA(),VLOOKUP($AY337,'DATOS | DATA'!$AY$27:$BE$22000,6,FALSE))</f>
        <v>#N/A</v>
      </c>
      <c r="BE337" s="220" t="e">
        <f ca="1">IF(ISNA(VLOOKUP($AY337,'DATOS | DATA'!$AY$27:$BE$22000,7,FALSE)),NA(),VLOOKUP($AY337,'DATOS | DATA'!$AY$27:$BE$22000,7,FALSE))</f>
        <v>#N/A</v>
      </c>
    </row>
    <row r="338" spans="4:57">
      <c r="D338" s="63">
        <f t="shared" ca="1" si="60"/>
        <v>45831</v>
      </c>
      <c r="E338" s="211">
        <f ca="1">IF(ISNA(VLOOKUP($D338,'DATOS | DATA'!$D$27:$G$22000,2,FALSE)),NA(),VLOOKUP($D338,'DATOS | DATA'!$D$27:$G$22000,2,FALSE))</f>
        <v>13115.919</v>
      </c>
      <c r="F338" s="211">
        <f ca="1">IF(ISNA(VLOOKUP($D338,'DATOS | DATA'!$D$27:$G$22000,3,FALSE)),NA(),VLOOKUP($D338,'DATOS | DATA'!$D$27:$G$22000,3,FALSE))</f>
        <v>22613.775000000001</v>
      </c>
      <c r="G338" s="211">
        <f ca="1">IF(ISNA(VLOOKUP($D338,'DATOS | DATA'!$D$27:$G$22000,4,FALSE)),NA(),VLOOKUP($D338,'DATOS | DATA'!$D$27:$G$22000,4,FALSE))</f>
        <v>35729.694000000003</v>
      </c>
      <c r="I338" s="63">
        <f t="shared" ca="1" si="68"/>
        <v>45831</v>
      </c>
      <c r="J338" s="68">
        <f ca="1">IF(ISNA(VLOOKUP($I338,'DATOS | DATA'!$I$232:$K$21999,2,FALSE)),NA(),IF(VLOOKUP($I338,'DATOS | DATA'!$I$232:$K$21999,2,FALSE)="s/o",NA(),VLOOKUP($I338,'DATOS | DATA'!$I$232:$K$21999,2,FALSE)))</f>
        <v>31</v>
      </c>
      <c r="K338" s="68">
        <f ca="1">IF(ISNA(VLOOKUP($I338,'DATOS | DATA'!$I$232:$K$21999,3,FALSE)),NA(),IF(VLOOKUP($I338,'DATOS | DATA'!$I$232:$K$21999,3,FALSE)="s/o",NA(),VLOOKUP($I338,'DATOS | DATA'!$I$232:$K$21999,3,FALSE)))</f>
        <v>32.72</v>
      </c>
      <c r="M338" s="63">
        <f t="shared" ca="1" si="59"/>
        <v>45831</v>
      </c>
      <c r="N338" s="211">
        <f ca="1">IF(ISNA(VLOOKUP($M338,'DATOS | DATA'!$M$27:$O$22000,2,FALSE)),NA(),VLOOKUP($M338,'DATOS | DATA'!$M$27:$O$22000,2,FALSE))</f>
        <v>40894</v>
      </c>
      <c r="O338" s="217">
        <f ca="1">IF(ISNA(VLOOKUP($M338,'DATOS | DATA'!$M$27:$O$22000,3,FALSE)),NA(),VLOOKUP($M338,'DATOS | DATA'!$M$27:$O$22000,3,FALSE))</f>
        <v>1167.3333</v>
      </c>
      <c r="Q338" s="63">
        <f t="shared" ca="1" si="61"/>
        <v>45831</v>
      </c>
      <c r="R338" s="210">
        <f ca="1">IF(ISNA(VLOOKUP($Q338,'DATOS | DATA'!$Q$27:$S$22000,2,FALSE)),NA(),VLOOKUP($Q338,'DATOS | DATA'!$Q$27:$S$22000,2,FALSE))</f>
        <v>104.16443677385053</v>
      </c>
      <c r="S338" s="210">
        <f ca="1">IF(ISNA(VLOOKUP($Q338,'DATOS | DATA'!$Q$27:$S$22000,3,FALSE)),NA(),VLOOKUP($Q338,'DATOS | DATA'!$Q$27:$S$22000,3,FALSE))</f>
        <v>65.99192669768712</v>
      </c>
      <c r="T338" s="57"/>
      <c r="U338" s="63">
        <f t="shared" ca="1" si="62"/>
        <v>45831</v>
      </c>
      <c r="V338" s="217">
        <f ca="1">IF(ISNA(VLOOKUP(U338,'DATOS | DATA'!$U$210:$V$22000,2,FALSE)),NA(),VLOOKUP(U338,'DATOS | DATA'!$U$210:$V$22000,2,FALSE))</f>
        <v>46.609521363573272</v>
      </c>
      <c r="X338" s="63">
        <f t="shared" ca="1" si="63"/>
        <v>45831</v>
      </c>
      <c r="Y338" s="210">
        <f ca="1">IF(ISNA(VLOOKUP($X338,'DATOS | DATA'!$X$27:$AA$22000,2,FALSE)),NA(),VLOOKUP($X338,'DATOS | DATA'!$X$27:$AA$22000,2,FALSE))</f>
        <v>32</v>
      </c>
      <c r="Z338" s="210">
        <f ca="1">IF(ISNA(VLOOKUP($X338,'DATOS | DATA'!$X$27:$AA$22000,3,FALSE)),NA(),VLOOKUP($X338,'DATOS | DATA'!$X$27:$AA$22000,3,FALSE))</f>
        <v>30.76</v>
      </c>
      <c r="AA338" s="210">
        <f ca="1">IF(ISNA(VLOOKUP($X338,'DATOS | DATA'!$X$27:$AA$22000,4,FALSE)),NA(),VLOOKUP($X338,'DATOS | DATA'!$X$27:$AA$22000,4,FALSE))</f>
        <v>32.5</v>
      </c>
      <c r="AB338" s="210">
        <f ca="1">IF(ISNA(VLOOKUP($X338,'DATOS | DATA'!$X$27:$AB$22000,5,FALSE)),NA(),VLOOKUP($X338,'DATOS | DATA'!$X$27:$AB$22000,5,FALSE))</f>
        <v>33.25</v>
      </c>
      <c r="AD338" s="63">
        <f t="shared" ca="1" si="64"/>
        <v>45831</v>
      </c>
      <c r="AE338" s="210">
        <f ca="1">IF(ISNA(VLOOKUP($AD338,'DATOS | DATA'!$AD$27:$AF$22000,2,FALSE)),NA(),VLOOKUP($AD338,'DATOS | DATA'!$AD$27:$AF$22000,2,FALSE))</f>
        <v>37.49</v>
      </c>
      <c r="AF338" s="210">
        <f ca="1">IF(ISNA(VLOOKUP($AD338,'DATOS | DATA'!$AD$27:$AF$22000,3,FALSE)),NA(),VLOOKUP($AD338,'DATOS | DATA'!$AD$27:$AF$22000,3,FALSE))</f>
        <v>74.81</v>
      </c>
      <c r="AH338" s="63">
        <f t="shared" ca="1" si="65"/>
        <v>45831</v>
      </c>
      <c r="AI338" s="210">
        <f ca="1">IF(ISNA(VLOOKUP($AH338,'DATOS | DATA'!$AH$27:$AK$22000,2,FALSE)),NA(),VLOOKUP($AH338,'DATOS | DATA'!$AH$27:$AK$22000,2,FALSE))</f>
        <v>90.835603853732877</v>
      </c>
      <c r="AJ338" s="210">
        <f ca="1">IF(ISNA(VLOOKUP($AH338,'DATOS | DATA'!$AH$27:$AK$22000,3,FALSE)),NA(),VLOOKUP($AH338,'DATOS | DATA'!$AH$27:$AK$22000,3,FALSE))</f>
        <v>70.19405198901265</v>
      </c>
      <c r="AK338" s="210">
        <f ca="1">IF(ISNA(VLOOKUP($AH338,'DATOS | DATA'!$AH$27:$AK$22000,4,FALSE)),NA(),VLOOKUP($AH338,'DATOS | DATA'!$AH$27:$AK$22000,4,FALSE))</f>
        <v>52.503257705195303</v>
      </c>
      <c r="AM338" s="63">
        <f t="shared" ca="1" si="66"/>
        <v>45831</v>
      </c>
      <c r="AN338" s="217">
        <f ca="1">IF(ISNA(VLOOKUP($AM338,'DATOS | DATA'!$AM$27:$AP$22000,2,FALSE)),NA(),VLOOKUP($AM338,'DATOS | DATA'!$AM$27:$AP$22000,2,FALSE))</f>
        <v>189.05642510298483</v>
      </c>
      <c r="AO338" s="217">
        <f ca="1">IF(ISNA(VLOOKUP($AM338,'DATOS | DATA'!$AM$27:$AP$22000,3,FALSE)),NA(),VLOOKUP($AM338,'DATOS | DATA'!$AM$27:$AP$22000,3,FALSE))</f>
        <v>208.16783511575778</v>
      </c>
      <c r="AP338" s="217">
        <f ca="1">IF(ISNA(VLOOKUP($AM338,'DATOS | DATA'!$AM$27:$AP$22000,4,FALSE)),NA(),VLOOKUP($AM338,'DATOS | DATA'!$AM$27:$AP$22000,4,FALSE))</f>
        <v>141.16045272692458</v>
      </c>
      <c r="AR338" s="63">
        <f t="shared" ca="1" si="67"/>
        <v>45831</v>
      </c>
      <c r="AS338" s="217">
        <f ca="1">IF(ISNA(VLOOKUP($AR338,'DATOS | DATA'!$AR$27:$AT$22000,2,FALSE)),NA(),VLOOKUP($AR338,'DATOS | DATA'!$AR$27:$AT$22000,2,FALSE))</f>
        <v>145.33289545018562</v>
      </c>
      <c r="AT338" s="217">
        <f ca="1">IF(ISNA(VLOOKUP($AR338,'DATOS | DATA'!$AR$27:$AT$22000,3,FALSE)),NA(),VLOOKUP($AR338,'DATOS | DATA'!$AR$27:$AT$22000,3,FALSE))</f>
        <v>72.042208987342946</v>
      </c>
      <c r="AV338" s="63">
        <f t="shared" ca="1" si="57"/>
        <v>45831</v>
      </c>
      <c r="AW338" s="211">
        <f ca="1">IF(ISNA(VLOOKUP(AV338,'DATOS | DATA'!$AV$27:$AW$21786,2,FALSE)),NA(),VLOOKUP(AV338,'DATOS | DATA'!$AV$27:$AW$21786,2,FALSE))</f>
        <v>49727.029724</v>
      </c>
      <c r="AY338" s="71">
        <f t="shared" ca="1" si="58"/>
        <v>45831</v>
      </c>
      <c r="AZ338" s="220">
        <f ca="1">IF(ISNA(VLOOKUP($AY338,'DATOS | DATA'!$AY$27:$BE$22000,2,FALSE)),NA(),VLOOKUP($AY338,'DATOS | DATA'!$AY$27:$BE$22000,2,FALSE))</f>
        <v>0</v>
      </c>
      <c r="BA338" s="220">
        <f ca="1">IF(ISNA(VLOOKUP($AY338,'DATOS | DATA'!$AY$27:$BE$22000,3,FALSE)),NA(),VLOOKUP($AY338,'DATOS | DATA'!$AY$27:$BE$22000,3,FALSE))</f>
        <v>-548.48044770855074</v>
      </c>
      <c r="BB338" s="220">
        <f ca="1">IF(ISNA(VLOOKUP($AY338,'DATOS | DATA'!$AY$27:$BE$22000,4,FALSE)),NA(),VLOOKUP($AY338,'DATOS | DATA'!$AY$27:$BE$22000,4,FALSE))</f>
        <v>0</v>
      </c>
      <c r="BC338" s="220">
        <f ca="1">IF(ISNA(VLOOKUP($AY338,'DATOS | DATA'!$AY$27:$BE$22000,5,FALSE)),NA(),VLOOKUP($AY338,'DATOS | DATA'!$AY$27:$BE$22000,5,FALSE))</f>
        <v>3328.0205580608608</v>
      </c>
      <c r="BD338" s="220">
        <f ca="1">IF(ISNA(VLOOKUP($AY338,'DATOS | DATA'!$AY$27:$BE$22000,6,FALSE)),NA(),VLOOKUP($AY338,'DATOS | DATA'!$AY$27:$BE$22000,6,FALSE))</f>
        <v>63.955128147022258</v>
      </c>
      <c r="BE338" s="220">
        <f ca="1">IF(ISNA(VLOOKUP($AY338,'DATOS | DATA'!$AY$27:$BE$22000,7,FALSE)),NA(),VLOOKUP($AY338,'DATOS | DATA'!$AY$27:$BE$22000,7,FALSE))</f>
        <v>2843.4952384993321</v>
      </c>
    </row>
    <row r="339" spans="4:57">
      <c r="D339" s="63">
        <f t="shared" ca="1" si="60"/>
        <v>45832</v>
      </c>
      <c r="E339" s="211">
        <f ca="1">IF(ISNA(VLOOKUP($D339,'DATOS | DATA'!$D$27:$G$22000,2,FALSE)),NA(),VLOOKUP($D339,'DATOS | DATA'!$D$27:$G$22000,2,FALSE))</f>
        <v>12244.17</v>
      </c>
      <c r="F339" s="211">
        <f ca="1">IF(ISNA(VLOOKUP($D339,'DATOS | DATA'!$D$27:$G$22000,3,FALSE)),NA(),VLOOKUP($D339,'DATOS | DATA'!$D$27:$G$22000,3,FALSE))</f>
        <v>22600.573</v>
      </c>
      <c r="G339" s="211">
        <f ca="1">IF(ISNA(VLOOKUP($D339,'DATOS | DATA'!$D$27:$G$22000,4,FALSE)),NA(),VLOOKUP($D339,'DATOS | DATA'!$D$27:$G$22000,4,FALSE))</f>
        <v>34844.743000000002</v>
      </c>
      <c r="I339" s="63">
        <f t="shared" ca="1" si="68"/>
        <v>45832</v>
      </c>
      <c r="J339" s="68">
        <f ca="1">IF(ISNA(VLOOKUP($I339,'DATOS | DATA'!$I$232:$K$21999,2,FALSE)),NA(),IF(VLOOKUP($I339,'DATOS | DATA'!$I$232:$K$21999,2,FALSE)="s/o",NA(),VLOOKUP($I339,'DATOS | DATA'!$I$232:$K$21999,2,FALSE)))</f>
        <v>31.55</v>
      </c>
      <c r="K339" s="68">
        <f ca="1">IF(ISNA(VLOOKUP($I339,'DATOS | DATA'!$I$232:$K$21999,3,FALSE)),NA(),IF(VLOOKUP($I339,'DATOS | DATA'!$I$232:$K$21999,3,FALSE)="s/o",NA(),VLOOKUP($I339,'DATOS | DATA'!$I$232:$K$21999,3,FALSE)))</f>
        <v>32.78</v>
      </c>
      <c r="M339" s="63">
        <f t="shared" ca="1" si="59"/>
        <v>45832</v>
      </c>
      <c r="N339" s="211">
        <f ca="1">IF(ISNA(VLOOKUP($M339,'DATOS | DATA'!$M$27:$O$22000,2,FALSE)),NA(),VLOOKUP($M339,'DATOS | DATA'!$M$27:$O$22000,2,FALSE))</f>
        <v>41212</v>
      </c>
      <c r="O339" s="217">
        <f ca="1">IF(ISNA(VLOOKUP($M339,'DATOS | DATA'!$M$27:$O$22000,3,FALSE)),NA(),VLOOKUP($M339,'DATOS | DATA'!$M$27:$O$22000,3,FALSE))</f>
        <v>1176</v>
      </c>
      <c r="Q339" s="63">
        <f t="shared" ca="1" si="61"/>
        <v>45832</v>
      </c>
      <c r="R339" s="210">
        <f ca="1">IF(ISNA(VLOOKUP($Q339,'DATOS | DATA'!$Q$27:$S$22000,2,FALSE)),NA(),VLOOKUP($Q339,'DATOS | DATA'!$Q$27:$S$22000,2,FALSE))</f>
        <v>103.29958982039042</v>
      </c>
      <c r="S339" s="210">
        <f ca="1">IF(ISNA(VLOOKUP($Q339,'DATOS | DATA'!$Q$27:$S$22000,3,FALSE)),NA(),VLOOKUP($Q339,'DATOS | DATA'!$Q$27:$S$22000,3,FALSE))</f>
        <v>65.463287943398996</v>
      </c>
      <c r="T339" s="57"/>
      <c r="U339" s="63">
        <f t="shared" ca="1" si="62"/>
        <v>45832</v>
      </c>
      <c r="V339" s="217">
        <f ca="1">IF(ISNA(VLOOKUP(U339,'DATOS | DATA'!$U$210:$V$22000,2,FALSE)),NA(),VLOOKUP(U339,'DATOS | DATA'!$U$210:$V$22000,2,FALSE))</f>
        <v>45.390689022362601</v>
      </c>
      <c r="X339" s="63">
        <f t="shared" ca="1" si="63"/>
        <v>45832</v>
      </c>
      <c r="Y339" s="210">
        <f ca="1">IF(ISNA(VLOOKUP($X339,'DATOS | DATA'!$X$27:$AA$22000,2,FALSE)),NA(),VLOOKUP($X339,'DATOS | DATA'!$X$27:$AA$22000,2,FALSE))</f>
        <v>32.9375</v>
      </c>
      <c r="Z339" s="210">
        <f ca="1">IF(ISNA(VLOOKUP($X339,'DATOS | DATA'!$X$27:$AA$22000,3,FALSE)),NA(),VLOOKUP($X339,'DATOS | DATA'!$X$27:$AA$22000,3,FALSE))</f>
        <v>28.58</v>
      </c>
      <c r="AA339" s="210">
        <f ca="1">IF(ISNA(VLOOKUP($X339,'DATOS | DATA'!$X$27:$AA$22000,4,FALSE)),NA(),VLOOKUP($X339,'DATOS | DATA'!$X$27:$AA$22000,4,FALSE))</f>
        <v>33.5</v>
      </c>
      <c r="AB339" s="210">
        <f ca="1">IF(ISNA(VLOOKUP($X339,'DATOS | DATA'!$X$27:$AB$22000,5,FALSE)),NA(),VLOOKUP($X339,'DATOS | DATA'!$X$27:$AB$22000,5,FALSE))</f>
        <v>34.25</v>
      </c>
      <c r="AD339" s="63">
        <f t="shared" ca="1" si="64"/>
        <v>45832</v>
      </c>
      <c r="AE339" s="210">
        <f ca="1">IF(ISNA(VLOOKUP($AD339,'DATOS | DATA'!$AD$27:$AF$22000,2,FALSE)),NA(),VLOOKUP($AD339,'DATOS | DATA'!$AD$27:$AF$22000,2,FALSE))</f>
        <v>37.090000000000003</v>
      </c>
      <c r="AF339" s="210">
        <f ca="1">IF(ISNA(VLOOKUP($AD339,'DATOS | DATA'!$AD$27:$AF$22000,3,FALSE)),NA(),VLOOKUP($AD339,'DATOS | DATA'!$AD$27:$AF$22000,3,FALSE))</f>
        <v>72.2</v>
      </c>
      <c r="AH339" s="63">
        <f t="shared" ca="1" si="65"/>
        <v>45832</v>
      </c>
      <c r="AI339" s="210">
        <f ca="1">IF(ISNA(VLOOKUP($AH339,'DATOS | DATA'!$AH$27:$AK$22000,2,FALSE)),NA(),VLOOKUP($AH339,'DATOS | DATA'!$AH$27:$AK$22000,2,FALSE))</f>
        <v>91.256832995361776</v>
      </c>
      <c r="AJ339" s="210">
        <f ca="1">IF(ISNA(VLOOKUP($AH339,'DATOS | DATA'!$AH$27:$AK$22000,3,FALSE)),NA(),VLOOKUP($AH339,'DATOS | DATA'!$AH$27:$AK$22000,3,FALSE))</f>
        <v>70.086513862627967</v>
      </c>
      <c r="AK339" s="210">
        <f ca="1">IF(ISNA(VLOOKUP($AH339,'DATOS | DATA'!$AH$27:$AK$22000,4,FALSE)),NA(),VLOOKUP($AH339,'DATOS | DATA'!$AH$27:$AK$22000,4,FALSE))</f>
        <v>52.057304973079965</v>
      </c>
      <c r="AM339" s="63">
        <f t="shared" ca="1" si="66"/>
        <v>45832</v>
      </c>
      <c r="AN339" s="217">
        <f ca="1">IF(ISNA(VLOOKUP($AM339,'DATOS | DATA'!$AM$27:$AP$22000,2,FALSE)),NA(),VLOOKUP($AM339,'DATOS | DATA'!$AM$27:$AP$22000,2,FALSE))</f>
        <v>188.1600747441953</v>
      </c>
      <c r="AO339" s="217">
        <f ca="1">IF(ISNA(VLOOKUP($AM339,'DATOS | DATA'!$AM$27:$AP$22000,3,FALSE)),NA(),VLOOKUP($AM339,'DATOS | DATA'!$AM$27:$AP$22000,3,FALSE))</f>
        <v>207.52216862723483</v>
      </c>
      <c r="AP339" s="217">
        <f ca="1">IF(ISNA(VLOOKUP($AM339,'DATOS | DATA'!$AM$27:$AP$22000,4,FALSE)),NA(),VLOOKUP($AM339,'DATOS | DATA'!$AM$27:$AP$22000,4,FALSE))</f>
        <v>140.08575394104147</v>
      </c>
      <c r="AR339" s="63">
        <f t="shared" ca="1" si="67"/>
        <v>45832</v>
      </c>
      <c r="AS339" s="217">
        <f ca="1">IF(ISNA(VLOOKUP($AR339,'DATOS | DATA'!$AR$27:$AT$22000,2,FALSE)),NA(),VLOOKUP($AR339,'DATOS | DATA'!$AR$27:$AT$22000,2,FALSE))</f>
        <v>145.56686955434191</v>
      </c>
      <c r="AT339" s="217">
        <f ca="1">IF(ISNA(VLOOKUP($AR339,'DATOS | DATA'!$AR$27:$AT$22000,3,FALSE)),NA(),VLOOKUP($AR339,'DATOS | DATA'!$AR$27:$AT$22000,3,FALSE))</f>
        <v>71.958257062520062</v>
      </c>
      <c r="AV339" s="63">
        <f t="shared" ca="1" si="57"/>
        <v>45832</v>
      </c>
      <c r="AW339" s="211">
        <f ca="1">IF(ISNA(VLOOKUP(AV339,'DATOS | DATA'!$AV$27:$AW$21786,2,FALSE)),NA(),VLOOKUP(AV339,'DATOS | DATA'!$AV$27:$AW$21786,2,FALSE))</f>
        <v>50201.259696000001</v>
      </c>
      <c r="AY339" s="71">
        <f t="shared" ca="1" si="58"/>
        <v>45832</v>
      </c>
      <c r="AZ339" s="220">
        <f ca="1">IF(ISNA(VLOOKUP($AY339,'DATOS | DATA'!$AY$27:$BE$22000,2,FALSE)),NA(),VLOOKUP($AY339,'DATOS | DATA'!$AY$27:$BE$22000,2,FALSE))</f>
        <v>0</v>
      </c>
      <c r="BA339" s="220">
        <f ca="1">IF(ISNA(VLOOKUP($AY339,'DATOS | DATA'!$AY$27:$BE$22000,3,FALSE)),NA(),VLOOKUP($AY339,'DATOS | DATA'!$AY$27:$BE$22000,3,FALSE))</f>
        <v>-2402.5651932498904</v>
      </c>
      <c r="BB339" s="220">
        <f ca="1">IF(ISNA(VLOOKUP($AY339,'DATOS | DATA'!$AY$27:$BE$22000,4,FALSE)),NA(),VLOOKUP($AY339,'DATOS | DATA'!$AY$27:$BE$22000,4,FALSE))</f>
        <v>0</v>
      </c>
      <c r="BC339" s="220">
        <f ca="1">IF(ISNA(VLOOKUP($AY339,'DATOS | DATA'!$AY$27:$BE$22000,5,FALSE)),NA(),VLOOKUP($AY339,'DATOS | DATA'!$AY$27:$BE$22000,5,FALSE))</f>
        <v>4817.4509284516198</v>
      </c>
      <c r="BD339" s="220">
        <f ca="1">IF(ISNA(VLOOKUP($AY339,'DATOS | DATA'!$AY$27:$BE$22000,6,FALSE)),NA(),VLOOKUP($AY339,'DATOS | DATA'!$AY$27:$BE$22000,6,FALSE))</f>
        <v>-860.1323688479049</v>
      </c>
      <c r="BE339" s="220">
        <f ca="1">IF(ISNA(VLOOKUP($AY339,'DATOS | DATA'!$AY$27:$BE$22000,7,FALSE)),NA(),VLOOKUP($AY339,'DATOS | DATA'!$AY$27:$BE$22000,7,FALSE))</f>
        <v>1554.7533663538247</v>
      </c>
    </row>
    <row r="340" spans="4:57">
      <c r="D340" s="63">
        <f t="shared" ca="1" si="60"/>
        <v>45833</v>
      </c>
      <c r="E340" s="211">
        <f ca="1">IF(ISNA(VLOOKUP($D340,'DATOS | DATA'!$D$27:$G$22000,2,FALSE)),NA(),VLOOKUP($D340,'DATOS | DATA'!$D$27:$G$22000,2,FALSE))</f>
        <v>12184.465</v>
      </c>
      <c r="F340" s="211">
        <f ca="1">IF(ISNA(VLOOKUP($D340,'DATOS | DATA'!$D$27:$G$22000,3,FALSE)),NA(),VLOOKUP($D340,'DATOS | DATA'!$D$27:$G$22000,3,FALSE))</f>
        <v>22636.720000000001</v>
      </c>
      <c r="G340" s="211">
        <f ca="1">IF(ISNA(VLOOKUP($D340,'DATOS | DATA'!$D$27:$G$22000,4,FALSE)),NA(),VLOOKUP($D340,'DATOS | DATA'!$D$27:$G$22000,4,FALSE))</f>
        <v>34821.184999999998</v>
      </c>
      <c r="I340" s="63">
        <f t="shared" ca="1" si="68"/>
        <v>45833</v>
      </c>
      <c r="J340" s="68">
        <f ca="1">IF(ISNA(VLOOKUP($I340,'DATOS | DATA'!$I$232:$K$21999,2,FALSE)),NA(),IF(VLOOKUP($I340,'DATOS | DATA'!$I$232:$K$21999,2,FALSE)="s/o",NA(),VLOOKUP($I340,'DATOS | DATA'!$I$232:$K$21999,2,FALSE)))</f>
        <v>30.18</v>
      </c>
      <c r="K340" s="68">
        <f ca="1">IF(ISNA(VLOOKUP($I340,'DATOS | DATA'!$I$232:$K$21999,3,FALSE)),NA(),IF(VLOOKUP($I340,'DATOS | DATA'!$I$232:$K$21999,3,FALSE)="s/o",NA(),VLOOKUP($I340,'DATOS | DATA'!$I$232:$K$21999,3,FALSE)))</f>
        <v>32.549999999999997</v>
      </c>
      <c r="M340" s="63">
        <f t="shared" ca="1" si="59"/>
        <v>45833</v>
      </c>
      <c r="N340" s="211">
        <f ca="1">IF(ISNA(VLOOKUP($M340,'DATOS | DATA'!$M$27:$O$22000,2,FALSE)),NA(),VLOOKUP($M340,'DATOS | DATA'!$M$27:$O$22000,2,FALSE))</f>
        <v>41417</v>
      </c>
      <c r="O340" s="217">
        <f ca="1">IF(ISNA(VLOOKUP($M340,'DATOS | DATA'!$M$27:$O$22000,3,FALSE)),NA(),VLOOKUP($M340,'DATOS | DATA'!$M$27:$O$22000,3,FALSE))</f>
        <v>1176.3333</v>
      </c>
      <c r="Q340" s="63">
        <f t="shared" ca="1" si="61"/>
        <v>45833</v>
      </c>
      <c r="R340" s="210">
        <f ca="1">IF(ISNA(VLOOKUP($Q340,'DATOS | DATA'!$Q$27:$S$22000,2,FALSE)),NA(),VLOOKUP($Q340,'DATOS | DATA'!$Q$27:$S$22000,2,FALSE))</f>
        <v>102.39541776864942</v>
      </c>
      <c r="S340" s="210">
        <f ca="1">IF(ISNA(VLOOKUP($Q340,'DATOS | DATA'!$Q$27:$S$22000,3,FALSE)),NA(),VLOOKUP($Q340,'DATOS | DATA'!$Q$27:$S$22000,3,FALSE))</f>
        <v>64.905537247669415</v>
      </c>
      <c r="T340" s="57"/>
      <c r="U340" s="63">
        <f t="shared" ca="1" si="62"/>
        <v>45833</v>
      </c>
      <c r="V340" s="217">
        <f ca="1">IF(ISNA(VLOOKUP(U340,'DATOS | DATA'!$U$210:$V$22000,2,FALSE)),NA(),VLOOKUP(U340,'DATOS | DATA'!$U$210:$V$22000,2,FALSE))</f>
        <v>45.026467179230337</v>
      </c>
      <c r="X340" s="63">
        <f t="shared" ca="1" si="63"/>
        <v>45833</v>
      </c>
      <c r="Y340" s="210">
        <f ca="1">IF(ISNA(VLOOKUP($X340,'DATOS | DATA'!$X$27:$AA$22000,2,FALSE)),NA(),VLOOKUP($X340,'DATOS | DATA'!$X$27:$AA$22000,2,FALSE))</f>
        <v>32.375</v>
      </c>
      <c r="Z340" s="210">
        <f ca="1">IF(ISNA(VLOOKUP($X340,'DATOS | DATA'!$X$27:$AA$22000,3,FALSE)),NA(),VLOOKUP($X340,'DATOS | DATA'!$X$27:$AA$22000,3,FALSE))</f>
        <v>29.16</v>
      </c>
      <c r="AA340" s="210">
        <f ca="1">IF(ISNA(VLOOKUP($X340,'DATOS | DATA'!$X$27:$AA$22000,4,FALSE)),NA(),VLOOKUP($X340,'DATOS | DATA'!$X$27:$AA$22000,4,FALSE))</f>
        <v>33</v>
      </c>
      <c r="AB340" s="210">
        <f ca="1">IF(ISNA(VLOOKUP($X340,'DATOS | DATA'!$X$27:$AB$22000,5,FALSE)),NA(),VLOOKUP($X340,'DATOS | DATA'!$X$27:$AB$22000,5,FALSE))</f>
        <v>34</v>
      </c>
      <c r="AD340" s="63">
        <f t="shared" ca="1" si="64"/>
        <v>45833</v>
      </c>
      <c r="AE340" s="210">
        <f ca="1">IF(ISNA(VLOOKUP($AD340,'DATOS | DATA'!$AD$27:$AF$22000,2,FALSE)),NA(),VLOOKUP($AD340,'DATOS | DATA'!$AD$27:$AF$22000,2,FALSE))</f>
        <v>36.96</v>
      </c>
      <c r="AF340" s="210">
        <f ca="1">IF(ISNA(VLOOKUP($AD340,'DATOS | DATA'!$AD$27:$AF$22000,3,FALSE)),NA(),VLOOKUP($AD340,'DATOS | DATA'!$AD$27:$AF$22000,3,FALSE))</f>
        <v>70.56</v>
      </c>
      <c r="AH340" s="63">
        <f t="shared" ca="1" si="65"/>
        <v>45833</v>
      </c>
      <c r="AI340" s="210">
        <f ca="1">IF(ISNA(VLOOKUP($AH340,'DATOS | DATA'!$AH$27:$AK$22000,2,FALSE)),NA(),VLOOKUP($AH340,'DATOS | DATA'!$AH$27:$AK$22000,2,FALSE))</f>
        <v>91.632544497418593</v>
      </c>
      <c r="AJ340" s="210">
        <f ca="1">IF(ISNA(VLOOKUP($AH340,'DATOS | DATA'!$AH$27:$AK$22000,3,FALSE)),NA(),VLOOKUP($AH340,'DATOS | DATA'!$AH$27:$AK$22000,3,FALSE))</f>
        <v>69.940578480999307</v>
      </c>
      <c r="AK340" s="210">
        <f ca="1">IF(ISNA(VLOOKUP($AH340,'DATOS | DATA'!$AH$27:$AK$22000,4,FALSE)),NA(),VLOOKUP($AH340,'DATOS | DATA'!$AH$27:$AK$22000,4,FALSE))</f>
        <v>51.569089717711861</v>
      </c>
      <c r="AM340" s="63">
        <f t="shared" ca="1" si="66"/>
        <v>45833</v>
      </c>
      <c r="AN340" s="217">
        <f ca="1">IF(ISNA(VLOOKUP($AM340,'DATOS | DATA'!$AM$27:$AP$22000,2,FALSE)),NA(),VLOOKUP($AM340,'DATOS | DATA'!$AM$27:$AP$22000,2,FALSE))</f>
        <v>187.14023642220502</v>
      </c>
      <c r="AO340" s="217">
        <f ca="1">IF(ISNA(VLOOKUP($AM340,'DATOS | DATA'!$AM$27:$AP$22000,3,FALSE)),NA(),VLOOKUP($AM340,'DATOS | DATA'!$AM$27:$AP$22000,3,FALSE))</f>
        <v>206.49178750933424</v>
      </c>
      <c r="AP340" s="217">
        <f ca="1">IF(ISNA(VLOOKUP($AM340,'DATOS | DATA'!$AM$27:$AP$22000,4,FALSE)),NA(),VLOOKUP($AM340,'DATOS | DATA'!$AM$27:$AP$22000,4,FALSE))</f>
        <v>139.10074327176568</v>
      </c>
      <c r="AR340" s="63">
        <f t="shared" ca="1" si="67"/>
        <v>45833</v>
      </c>
      <c r="AS340" s="217">
        <f ca="1">IF(ISNA(VLOOKUP($AR340,'DATOS | DATA'!$AR$27:$AT$22000,2,FALSE)),NA(),VLOOKUP($AR340,'DATOS | DATA'!$AR$27:$AT$22000,2,FALSE))</f>
        <v>145.86818612693881</v>
      </c>
      <c r="AT340" s="217">
        <f ca="1">IF(ISNA(VLOOKUP($AR340,'DATOS | DATA'!$AR$27:$AT$22000,3,FALSE)),NA(),VLOOKUP($AR340,'DATOS | DATA'!$AR$27:$AT$22000,3,FALSE))</f>
        <v>71.881360696156094</v>
      </c>
      <c r="AV340" s="63">
        <f t="shared" ca="1" si="57"/>
        <v>45833</v>
      </c>
      <c r="AW340" s="211">
        <f ca="1">IF(ISNA(VLOOKUP(AV340,'DATOS | DATA'!$AV$27:$AW$21786,2,FALSE)),NA(),VLOOKUP(AV340,'DATOS | DATA'!$AV$27:$AW$21786,2,FALSE))</f>
        <v>50613.436767000007</v>
      </c>
      <c r="AY340" s="71">
        <f t="shared" ca="1" si="58"/>
        <v>45833</v>
      </c>
      <c r="AZ340" s="220">
        <f ca="1">IF(ISNA(VLOOKUP($AY340,'DATOS | DATA'!$AY$27:$BE$22000,2,FALSE)),NA(),VLOOKUP($AY340,'DATOS | DATA'!$AY$27:$BE$22000,2,FALSE))</f>
        <v>0</v>
      </c>
      <c r="BA340" s="220">
        <f ca="1">IF(ISNA(VLOOKUP($AY340,'DATOS | DATA'!$AY$27:$BE$22000,3,FALSE)),NA(),VLOOKUP($AY340,'DATOS | DATA'!$AY$27:$BE$22000,3,FALSE))</f>
        <v>-2401.50742959633</v>
      </c>
      <c r="BB340" s="220">
        <f ca="1">IF(ISNA(VLOOKUP($AY340,'DATOS | DATA'!$AY$27:$BE$22000,4,FALSE)),NA(),VLOOKUP($AY340,'DATOS | DATA'!$AY$27:$BE$22000,4,FALSE))</f>
        <v>0</v>
      </c>
      <c r="BC340" s="220">
        <f ca="1">IF(ISNA(VLOOKUP($AY340,'DATOS | DATA'!$AY$27:$BE$22000,5,FALSE)),NA(),VLOOKUP($AY340,'DATOS | DATA'!$AY$27:$BE$22000,5,FALSE))</f>
        <v>5037.677604881841</v>
      </c>
      <c r="BD340" s="220">
        <f ca="1">IF(ISNA(VLOOKUP($AY340,'DATOS | DATA'!$AY$27:$BE$22000,6,FALSE)),NA(),VLOOKUP($AY340,'DATOS | DATA'!$AY$27:$BE$22000,6,FALSE))</f>
        <v>-834.43142220459765</v>
      </c>
      <c r="BE340" s="220">
        <f ca="1">IF(ISNA(VLOOKUP($AY340,'DATOS | DATA'!$AY$27:$BE$22000,7,FALSE)),NA(),VLOOKUP($AY340,'DATOS | DATA'!$AY$27:$BE$22000,7,FALSE))</f>
        <v>1801.7387530809119</v>
      </c>
    </row>
    <row r="341" spans="4:57">
      <c r="D341" s="63">
        <f t="shared" ca="1" si="60"/>
        <v>45834</v>
      </c>
      <c r="E341" s="211">
        <f ca="1">IF(ISNA(VLOOKUP($D341,'DATOS | DATA'!$D$27:$G$22000,2,FALSE)),NA(),VLOOKUP($D341,'DATOS | DATA'!$D$27:$G$22000,2,FALSE))</f>
        <v>12184.879000000001</v>
      </c>
      <c r="F341" s="211">
        <f ca="1">IF(ISNA(VLOOKUP($D341,'DATOS | DATA'!$D$27:$G$22000,3,FALSE)),NA(),VLOOKUP($D341,'DATOS | DATA'!$D$27:$G$22000,3,FALSE))</f>
        <v>22755.649000000001</v>
      </c>
      <c r="G341" s="211">
        <f ca="1">IF(ISNA(VLOOKUP($D341,'DATOS | DATA'!$D$27:$G$22000,4,FALSE)),NA(),VLOOKUP($D341,'DATOS | DATA'!$D$27:$G$22000,4,FALSE))</f>
        <v>34940.527999999998</v>
      </c>
      <c r="I341" s="63">
        <f t="shared" ca="1" si="68"/>
        <v>45834</v>
      </c>
      <c r="J341" s="68">
        <f ca="1">IF(ISNA(VLOOKUP($I341,'DATOS | DATA'!$I$232:$K$21999,2,FALSE)),NA(),IF(VLOOKUP($I341,'DATOS | DATA'!$I$232:$K$21999,2,FALSE)="s/o",NA(),VLOOKUP($I341,'DATOS | DATA'!$I$232:$K$21999,2,FALSE)))</f>
        <v>31.52</v>
      </c>
      <c r="K341" s="68">
        <f ca="1">IF(ISNA(VLOOKUP($I341,'DATOS | DATA'!$I$232:$K$21999,3,FALSE)),NA(),IF(VLOOKUP($I341,'DATOS | DATA'!$I$232:$K$21999,3,FALSE)="s/o",NA(),VLOOKUP($I341,'DATOS | DATA'!$I$232:$K$21999,3,FALSE)))</f>
        <v>32.53</v>
      </c>
      <c r="M341" s="63">
        <f t="shared" ca="1" si="59"/>
        <v>45834</v>
      </c>
      <c r="N341" s="211">
        <f ca="1">IF(ISNA(VLOOKUP($M341,'DATOS | DATA'!$M$27:$O$22000,2,FALSE)),NA(),VLOOKUP($M341,'DATOS | DATA'!$M$27:$O$22000,2,FALSE))</f>
        <v>41555</v>
      </c>
      <c r="O341" s="217">
        <f ca="1">IF(ISNA(VLOOKUP($M341,'DATOS | DATA'!$M$27:$O$22000,3,FALSE)),NA(),VLOOKUP($M341,'DATOS | DATA'!$M$27:$O$22000,3,FALSE))</f>
        <v>1194.6667</v>
      </c>
      <c r="Q341" s="63">
        <f t="shared" ca="1" si="61"/>
        <v>45834</v>
      </c>
      <c r="R341" s="210">
        <f ca="1">IF(ISNA(VLOOKUP($Q341,'DATOS | DATA'!$Q$27:$S$22000,2,FALSE)),NA(),VLOOKUP($Q341,'DATOS | DATA'!$Q$27:$S$22000,2,FALSE))</f>
        <v>101.43765202701304</v>
      </c>
      <c r="S341" s="210">
        <f ca="1">IF(ISNA(VLOOKUP($Q341,'DATOS | DATA'!$Q$27:$S$22000,3,FALSE)),NA(),VLOOKUP($Q341,'DATOS | DATA'!$Q$27:$S$22000,3,FALSE))</f>
        <v>64.440034359499208</v>
      </c>
      <c r="T341" s="57"/>
      <c r="U341" s="63">
        <f t="shared" ca="1" si="62"/>
        <v>45834</v>
      </c>
      <c r="V341" s="217">
        <f ca="1">IF(ISNA(VLOOKUP(U341,'DATOS | DATA'!$U$210:$V$22000,2,FALSE)),NA(),VLOOKUP(U341,'DATOS | DATA'!$U$210:$V$22000,2,FALSE))</f>
        <v>44.199916330780169</v>
      </c>
      <c r="X341" s="63">
        <f t="shared" ca="1" si="63"/>
        <v>45834</v>
      </c>
      <c r="Y341" s="210">
        <f ca="1">IF(ISNA(VLOOKUP($X341,'DATOS | DATA'!$X$27:$AA$22000,2,FALSE)),NA(),VLOOKUP($X341,'DATOS | DATA'!$X$27:$AA$22000,2,FALSE))</f>
        <v>32.3125</v>
      </c>
      <c r="Z341" s="210">
        <f ca="1">IF(ISNA(VLOOKUP($X341,'DATOS | DATA'!$X$27:$AA$22000,3,FALSE)),NA(),VLOOKUP($X341,'DATOS | DATA'!$X$27:$AA$22000,3,FALSE))</f>
        <v>29.24</v>
      </c>
      <c r="AA341" s="210">
        <f ca="1">IF(ISNA(VLOOKUP($X341,'DATOS | DATA'!$X$27:$AA$22000,4,FALSE)),NA(),VLOOKUP($X341,'DATOS | DATA'!$X$27:$AA$22000,4,FALSE))</f>
        <v>32.75</v>
      </c>
      <c r="AB341" s="210">
        <f ca="1">IF(ISNA(VLOOKUP($X341,'DATOS | DATA'!$X$27:$AB$22000,5,FALSE)),NA(),VLOOKUP($X341,'DATOS | DATA'!$X$27:$AB$22000,5,FALSE))</f>
        <v>33.25</v>
      </c>
      <c r="AD341" s="63">
        <f t="shared" ca="1" si="64"/>
        <v>45834</v>
      </c>
      <c r="AE341" s="210">
        <f ca="1">IF(ISNA(VLOOKUP($AD341,'DATOS | DATA'!$AD$27:$AF$22000,2,FALSE)),NA(),VLOOKUP($AD341,'DATOS | DATA'!$AD$27:$AF$22000,2,FALSE))</f>
        <v>37.44</v>
      </c>
      <c r="AF341" s="210">
        <f ca="1">IF(ISNA(VLOOKUP($AD341,'DATOS | DATA'!$AD$27:$AF$22000,3,FALSE)),NA(),VLOOKUP($AD341,'DATOS | DATA'!$AD$27:$AF$22000,3,FALSE))</f>
        <v>70.95</v>
      </c>
      <c r="AH341" s="63">
        <f t="shared" ca="1" si="65"/>
        <v>45834</v>
      </c>
      <c r="AI341" s="210">
        <f ca="1">IF(ISNA(VLOOKUP($AH341,'DATOS | DATA'!$AH$27:$AK$22000,2,FALSE)),NA(),VLOOKUP($AH341,'DATOS | DATA'!$AH$27:$AK$22000,2,FALSE))</f>
        <v>91.894791448004057</v>
      </c>
      <c r="AJ341" s="210">
        <f ca="1">IF(ISNA(VLOOKUP($AH341,'DATOS | DATA'!$AH$27:$AK$22000,3,FALSE)),NA(),VLOOKUP($AH341,'DATOS | DATA'!$AH$27:$AK$22000,3,FALSE))</f>
        <v>69.804865755890049</v>
      </c>
      <c r="AK341" s="210">
        <f ca="1">IF(ISNA(VLOOKUP($AH341,'DATOS | DATA'!$AH$27:$AK$22000,4,FALSE)),NA(),VLOOKUP($AH341,'DATOS | DATA'!$AH$27:$AK$22000,4,FALSE))</f>
        <v>51.204614704628383</v>
      </c>
      <c r="AM341" s="63">
        <f t="shared" ca="1" si="66"/>
        <v>45834</v>
      </c>
      <c r="AN341" s="217">
        <f ca="1">IF(ISNA(VLOOKUP($AM341,'DATOS | DATA'!$AM$27:$AP$22000,2,FALSE)),NA(),VLOOKUP($AM341,'DATOS | DATA'!$AM$27:$AP$22000,2,FALSE))</f>
        <v>186.01479708185042</v>
      </c>
      <c r="AO341" s="217">
        <f ca="1">IF(ISNA(VLOOKUP($AM341,'DATOS | DATA'!$AM$27:$AP$22000,3,FALSE)),NA(),VLOOKUP($AM341,'DATOS | DATA'!$AM$27:$AP$22000,3,FALSE))</f>
        <v>205.33938967729063</v>
      </c>
      <c r="AP341" s="217">
        <f ca="1">IF(ISNA(VLOOKUP($AM341,'DATOS | DATA'!$AM$27:$AP$22000,4,FALSE)),NA(),VLOOKUP($AM341,'DATOS | DATA'!$AM$27:$AP$22000,4,FALSE))</f>
        <v>138.03768809431546</v>
      </c>
      <c r="AR341" s="63">
        <f t="shared" ca="1" si="67"/>
        <v>45834</v>
      </c>
      <c r="AS341" s="217">
        <f ca="1">IF(ISNA(VLOOKUP($AR341,'DATOS | DATA'!$AR$27:$AT$22000,2,FALSE)),NA(),VLOOKUP($AR341,'DATOS | DATA'!$AR$27:$AT$22000,2,FALSE))</f>
        <v>146.06574871808218</v>
      </c>
      <c r="AT341" s="217">
        <f ca="1">IF(ISNA(VLOOKUP($AR341,'DATOS | DATA'!$AR$27:$AT$22000,3,FALSE)),NA(),VLOOKUP($AR341,'DATOS | DATA'!$AR$27:$AT$22000,3,FALSE))</f>
        <v>71.8406052069368</v>
      </c>
      <c r="AV341" s="63">
        <f t="shared" ca="1" si="57"/>
        <v>45834</v>
      </c>
      <c r="AW341" s="211">
        <f ca="1">IF(ISNA(VLOOKUP(AV341,'DATOS | DATA'!$AV$27:$AW$21786,2,FALSE)),NA(),VLOOKUP(AV341,'DATOS | DATA'!$AV$27:$AW$21786,2,FALSE))</f>
        <v>52877.726994999997</v>
      </c>
      <c r="AY341" s="71">
        <f t="shared" ca="1" si="58"/>
        <v>45834</v>
      </c>
      <c r="AZ341" s="220">
        <f ca="1">IF(ISNA(VLOOKUP($AY341,'DATOS | DATA'!$AY$27:$BE$22000,2,FALSE)),NA(),VLOOKUP($AY341,'DATOS | DATA'!$AY$27:$BE$22000,2,FALSE))</f>
        <v>0</v>
      </c>
      <c r="BA341" s="220">
        <f ca="1">IF(ISNA(VLOOKUP($AY341,'DATOS | DATA'!$AY$27:$BE$22000,3,FALSE)),NA(),VLOOKUP($AY341,'DATOS | DATA'!$AY$27:$BE$22000,3,FALSE))</f>
        <v>-2342.0118878156491</v>
      </c>
      <c r="BB341" s="220">
        <f ca="1">IF(ISNA(VLOOKUP($AY341,'DATOS | DATA'!$AY$27:$BE$22000,4,FALSE)),NA(),VLOOKUP($AY341,'DATOS | DATA'!$AY$27:$BE$22000,4,FALSE))</f>
        <v>0</v>
      </c>
      <c r="BC341" s="220">
        <f ca="1">IF(ISNA(VLOOKUP($AY341,'DATOS | DATA'!$AY$27:$BE$22000,5,FALSE)),NA(),VLOOKUP($AY341,'DATOS | DATA'!$AY$27:$BE$22000,5,FALSE))</f>
        <v>4880.6595695996602</v>
      </c>
      <c r="BD341" s="220">
        <f ca="1">IF(ISNA(VLOOKUP($AY341,'DATOS | DATA'!$AY$27:$BE$22000,6,FALSE)),NA(),VLOOKUP($AY341,'DATOS | DATA'!$AY$27:$BE$22000,6,FALSE))</f>
        <v>-836.55180954342291</v>
      </c>
      <c r="BE341" s="220">
        <f ca="1">IF(ISNA(VLOOKUP($AY341,'DATOS | DATA'!$AY$27:$BE$22000,7,FALSE)),NA(),VLOOKUP($AY341,'DATOS | DATA'!$AY$27:$BE$22000,7,FALSE))</f>
        <v>1702.0958722405881</v>
      </c>
    </row>
    <row r="342" spans="4:57">
      <c r="D342" s="63">
        <f t="shared" ca="1" si="60"/>
        <v>45835</v>
      </c>
      <c r="E342" s="211">
        <f ca="1">IF(ISNA(VLOOKUP($D342,'DATOS | DATA'!$D$27:$G$22000,2,FALSE)),NA(),VLOOKUP($D342,'DATOS | DATA'!$D$27:$G$22000,2,FALSE))</f>
        <v>12647.699000000001</v>
      </c>
      <c r="F342" s="211">
        <f ca="1">IF(ISNA(VLOOKUP($D342,'DATOS | DATA'!$D$27:$G$22000,3,FALSE)),NA(),VLOOKUP($D342,'DATOS | DATA'!$D$27:$G$22000,3,FALSE))</f>
        <v>22894.665000000001</v>
      </c>
      <c r="G342" s="211">
        <f ca="1">IF(ISNA(VLOOKUP($D342,'DATOS | DATA'!$D$27:$G$22000,4,FALSE)),NA(),VLOOKUP($D342,'DATOS | DATA'!$D$27:$G$22000,4,FALSE))</f>
        <v>35542.364000000001</v>
      </c>
      <c r="I342" s="63">
        <f t="shared" ca="1" si="68"/>
        <v>45835</v>
      </c>
      <c r="J342" s="68">
        <f ca="1">IF(ISNA(VLOOKUP($I342,'DATOS | DATA'!$I$232:$K$21999,2,FALSE)),NA(),IF(VLOOKUP($I342,'DATOS | DATA'!$I$232:$K$21999,2,FALSE)="s/o",NA(),VLOOKUP($I342,'DATOS | DATA'!$I$232:$K$21999,2,FALSE)))</f>
        <v>31.26</v>
      </c>
      <c r="K342" s="68">
        <f ca="1">IF(ISNA(VLOOKUP($I342,'DATOS | DATA'!$I$232:$K$21999,3,FALSE)),NA(),IF(VLOOKUP($I342,'DATOS | DATA'!$I$232:$K$21999,3,FALSE)="s/o",NA(),VLOOKUP($I342,'DATOS | DATA'!$I$232:$K$21999,3,FALSE)))</f>
        <v>32.81</v>
      </c>
      <c r="M342" s="63">
        <f t="shared" ca="1" si="59"/>
        <v>45835</v>
      </c>
      <c r="N342" s="211">
        <f ca="1">IF(ISNA(VLOOKUP($M342,'DATOS | DATA'!$M$27:$O$22000,2,FALSE)),NA(),VLOOKUP($M342,'DATOS | DATA'!$M$27:$O$22000,2,FALSE))</f>
        <v>41460</v>
      </c>
      <c r="O342" s="217">
        <f ca="1">IF(ISNA(VLOOKUP($M342,'DATOS | DATA'!$M$27:$O$22000,3,FALSE)),NA(),VLOOKUP($M342,'DATOS | DATA'!$M$27:$O$22000,3,FALSE))</f>
        <v>1189.8333</v>
      </c>
      <c r="Q342" s="63">
        <f t="shared" ca="1" si="61"/>
        <v>45835</v>
      </c>
      <c r="R342" s="210">
        <f ca="1">IF(ISNA(VLOOKUP($Q342,'DATOS | DATA'!$Q$27:$S$22000,2,FALSE)),NA(),VLOOKUP($Q342,'DATOS | DATA'!$Q$27:$S$22000,2,FALSE))</f>
        <v>100.65629918559056</v>
      </c>
      <c r="S342" s="210">
        <f ca="1">IF(ISNA(VLOOKUP($Q342,'DATOS | DATA'!$Q$27:$S$22000,3,FALSE)),NA(),VLOOKUP($Q342,'DATOS | DATA'!$Q$27:$S$22000,3,FALSE))</f>
        <v>63.8556146716627</v>
      </c>
      <c r="T342" s="57"/>
      <c r="U342" s="63">
        <f t="shared" ca="1" si="62"/>
        <v>45835</v>
      </c>
      <c r="V342" s="217">
        <f ca="1">IF(ISNA(VLOOKUP(U342,'DATOS | DATA'!$U$210:$V$22000,2,FALSE)),NA(),VLOOKUP(U342,'DATOS | DATA'!$U$210:$V$22000,2,FALSE))</f>
        <v>43.577801850261601</v>
      </c>
      <c r="X342" s="63">
        <f t="shared" ca="1" si="63"/>
        <v>45835</v>
      </c>
      <c r="Y342" s="210">
        <f ca="1">IF(ISNA(VLOOKUP($X342,'DATOS | DATA'!$X$27:$AA$22000,2,FALSE)),NA(),VLOOKUP($X342,'DATOS | DATA'!$X$27:$AA$22000,2,FALSE))</f>
        <v>32.5</v>
      </c>
      <c r="Z342" s="210">
        <f ca="1">IF(ISNA(VLOOKUP($X342,'DATOS | DATA'!$X$27:$AA$22000,3,FALSE)),NA(),VLOOKUP($X342,'DATOS | DATA'!$X$27:$AA$22000,3,FALSE))</f>
        <v>28.1</v>
      </c>
      <c r="AA342" s="210">
        <f ca="1">IF(ISNA(VLOOKUP($X342,'DATOS | DATA'!$X$27:$AA$22000,4,FALSE)),NA(),VLOOKUP($X342,'DATOS | DATA'!$X$27:$AA$22000,4,FALSE))</f>
        <v>33.1875</v>
      </c>
      <c r="AB342" s="210">
        <f ca="1">IF(ISNA(VLOOKUP($X342,'DATOS | DATA'!$X$27:$AB$22000,5,FALSE)),NA(),VLOOKUP($X342,'DATOS | DATA'!$X$27:$AB$22000,5,FALSE))</f>
        <v>34.3125</v>
      </c>
      <c r="AD342" s="63">
        <f t="shared" ca="1" si="64"/>
        <v>45835</v>
      </c>
      <c r="AE342" s="210">
        <f ca="1">IF(ISNA(VLOOKUP($AD342,'DATOS | DATA'!$AD$27:$AF$22000,2,FALSE)),NA(),VLOOKUP($AD342,'DATOS | DATA'!$AD$27:$AF$22000,2,FALSE))</f>
        <v>37.270000000000003</v>
      </c>
      <c r="AF342" s="210">
        <f ca="1">IF(ISNA(VLOOKUP($AD342,'DATOS | DATA'!$AD$27:$AF$22000,3,FALSE)),NA(),VLOOKUP($AD342,'DATOS | DATA'!$AD$27:$AF$22000,3,FALSE))</f>
        <v>71.67</v>
      </c>
      <c r="AH342" s="63">
        <f t="shared" ca="1" si="65"/>
        <v>45835</v>
      </c>
      <c r="AI342" s="210">
        <f ca="1">IF(ISNA(VLOOKUP($AH342,'DATOS | DATA'!$AH$27:$AK$22000,2,FALSE)),NA(),VLOOKUP($AH342,'DATOS | DATA'!$AH$27:$AK$22000,2,FALSE))</f>
        <v>92.284276913650132</v>
      </c>
      <c r="AJ342" s="210">
        <f ca="1">IF(ISNA(VLOOKUP($AH342,'DATOS | DATA'!$AH$27:$AK$22000,3,FALSE)),NA(),VLOOKUP($AH342,'DATOS | DATA'!$AH$27:$AK$22000,3,FALSE))</f>
        <v>69.62860683843337</v>
      </c>
      <c r="AK342" s="210">
        <f ca="1">IF(ISNA(VLOOKUP($AH342,'DATOS | DATA'!$AH$27:$AK$22000,4,FALSE)),NA(),VLOOKUP($AH342,'DATOS | DATA'!$AH$27:$AK$22000,4,FALSE))</f>
        <v>50.69758147991692</v>
      </c>
      <c r="AM342" s="63">
        <f t="shared" ca="1" si="66"/>
        <v>45835</v>
      </c>
      <c r="AN342" s="217">
        <f ca="1">IF(ISNA(VLOOKUP($AM342,'DATOS | DATA'!$AM$27:$AP$22000,2,FALSE)),NA(),VLOOKUP($AM342,'DATOS | DATA'!$AM$27:$AP$22000,2,FALSE))</f>
        <v>184.78434416468144</v>
      </c>
      <c r="AO342" s="217">
        <f ca="1">IF(ISNA(VLOOKUP($AM342,'DATOS | DATA'!$AM$27:$AP$22000,3,FALSE)),NA(),VLOOKUP($AM342,'DATOS | DATA'!$AM$27:$AP$22000,3,FALSE))</f>
        <v>204.31088566038133</v>
      </c>
      <c r="AP342" s="217">
        <f ca="1">IF(ISNA(VLOOKUP($AM342,'DATOS | DATA'!$AM$27:$AP$22000,4,FALSE)),NA(),VLOOKUP($AM342,'DATOS | DATA'!$AM$27:$AP$22000,4,FALSE))</f>
        <v>136.61963517933663</v>
      </c>
      <c r="AR342" s="63">
        <f t="shared" ca="1" si="67"/>
        <v>45835</v>
      </c>
      <c r="AS342" s="217">
        <f ca="1">IF(ISNA(VLOOKUP($AR342,'DATOS | DATA'!$AR$27:$AT$22000,2,FALSE)),NA(),VLOOKUP($AR342,'DATOS | DATA'!$AR$27:$AT$22000,2,FALSE))</f>
        <v>146.39400675749545</v>
      </c>
      <c r="AT342" s="217">
        <f ca="1">IF(ISNA(VLOOKUP($AR342,'DATOS | DATA'!$AR$27:$AT$22000,3,FALSE)),NA(),VLOOKUP($AR342,'DATOS | DATA'!$AR$27:$AT$22000,3,FALSE))</f>
        <v>71.811202611693446</v>
      </c>
      <c r="AV342" s="63">
        <f t="shared" ref="AV342:AV392" ca="1" si="69">+AR342</f>
        <v>45835</v>
      </c>
      <c r="AW342" s="211">
        <f ca="1">IF(ISNA(VLOOKUP(AV342,'DATOS | DATA'!$AV$27:$AW$21786,2,FALSE)),NA(),VLOOKUP(AV342,'DATOS | DATA'!$AV$27:$AW$21786,2,FALSE))</f>
        <v>53937.488681999996</v>
      </c>
      <c r="AY342" s="71">
        <f t="shared" ref="AY342:AY392" ca="1" si="70">+AV342</f>
        <v>45835</v>
      </c>
      <c r="AZ342" s="220">
        <f ca="1">IF(ISNA(VLOOKUP($AY342,'DATOS | DATA'!$AY$27:$BE$22000,2,FALSE)),NA(),VLOOKUP($AY342,'DATOS | DATA'!$AY$27:$BE$22000,2,FALSE))</f>
        <v>0</v>
      </c>
      <c r="BA342" s="220">
        <f ca="1">IF(ISNA(VLOOKUP($AY342,'DATOS | DATA'!$AY$27:$BE$22000,3,FALSE)),NA(),VLOOKUP($AY342,'DATOS | DATA'!$AY$27:$BE$22000,3,FALSE))</f>
        <v>-2354.108302504198</v>
      </c>
      <c r="BB342" s="220">
        <f ca="1">IF(ISNA(VLOOKUP($AY342,'DATOS | DATA'!$AY$27:$BE$22000,4,FALSE)),NA(),VLOOKUP($AY342,'DATOS | DATA'!$AY$27:$BE$22000,4,FALSE))</f>
        <v>0</v>
      </c>
      <c r="BC342" s="220">
        <f ca="1">IF(ISNA(VLOOKUP($AY342,'DATOS | DATA'!$AY$27:$BE$22000,5,FALSE)),NA(),VLOOKUP($AY342,'DATOS | DATA'!$AY$27:$BE$22000,5,FALSE))</f>
        <v>5309.6623133617904</v>
      </c>
      <c r="BD342" s="220">
        <f ca="1">IF(ISNA(VLOOKUP($AY342,'DATOS | DATA'!$AY$27:$BE$22000,6,FALSE)),NA(),VLOOKUP($AY342,'DATOS | DATA'!$AY$27:$BE$22000,6,FALSE))</f>
        <v>-827.13970994944327</v>
      </c>
      <c r="BE342" s="220">
        <f ca="1">IF(ISNA(VLOOKUP($AY342,'DATOS | DATA'!$AY$27:$BE$22000,7,FALSE)),NA(),VLOOKUP($AY342,'DATOS | DATA'!$AY$27:$BE$22000,7,FALSE))</f>
        <v>2128.4143009081481</v>
      </c>
    </row>
    <row r="343" spans="4:57">
      <c r="D343" s="63">
        <f t="shared" ca="1" si="60"/>
        <v>45836</v>
      </c>
      <c r="E343" s="211">
        <f ca="1">IF(ISNA(VLOOKUP($D343,'DATOS | DATA'!$D$27:$G$22000,2,FALSE)),NA(),VLOOKUP($D343,'DATOS | DATA'!$D$27:$G$22000,2,FALSE))</f>
        <v>12647.699000000001</v>
      </c>
      <c r="F343" s="211">
        <f ca="1">IF(ISNA(VLOOKUP($D343,'DATOS | DATA'!$D$27:$G$22000,3,FALSE)),NA(),VLOOKUP($D343,'DATOS | DATA'!$D$27:$G$22000,3,FALSE))</f>
        <v>22894.665000000001</v>
      </c>
      <c r="G343" s="211">
        <f ca="1">IF(ISNA(VLOOKUP($D343,'DATOS | DATA'!$D$27:$G$22000,4,FALSE)),NA(),VLOOKUP($D343,'DATOS | DATA'!$D$27:$G$22000,4,FALSE))</f>
        <v>35542.364000000001</v>
      </c>
      <c r="I343" s="63">
        <f t="shared" ca="1" si="68"/>
        <v>45836</v>
      </c>
      <c r="J343" s="68" t="e">
        <f ca="1">IF(ISNA(VLOOKUP($I343,'DATOS | DATA'!$I$232:$K$21999,2,FALSE)),NA(),IF(VLOOKUP($I343,'DATOS | DATA'!$I$232:$K$21999,2,FALSE)="s/o",NA(),VLOOKUP($I343,'DATOS | DATA'!$I$232:$K$21999,2,FALSE)))</f>
        <v>#N/A</v>
      </c>
      <c r="K343" s="68" t="e">
        <f ca="1">IF(ISNA(VLOOKUP($I343,'DATOS | DATA'!$I$232:$K$21999,3,FALSE)),NA(),IF(VLOOKUP($I343,'DATOS | DATA'!$I$232:$K$21999,3,FALSE)="s/o",NA(),VLOOKUP($I343,'DATOS | DATA'!$I$232:$K$21999,3,FALSE)))</f>
        <v>#N/A</v>
      </c>
      <c r="M343" s="63">
        <f t="shared" ca="1" si="59"/>
        <v>45836</v>
      </c>
      <c r="N343" s="211">
        <f ca="1">IF(ISNA(VLOOKUP($M343,'DATOS | DATA'!$M$27:$O$22000,2,FALSE)),NA(),VLOOKUP($M343,'DATOS | DATA'!$M$27:$O$22000,2,FALSE))</f>
        <v>41460</v>
      </c>
      <c r="O343" s="217">
        <f ca="1">IF(ISNA(VLOOKUP($M343,'DATOS | DATA'!$M$27:$O$22000,3,FALSE)),NA(),VLOOKUP($M343,'DATOS | DATA'!$M$27:$O$22000,3,FALSE))</f>
        <v>1189.8333</v>
      </c>
      <c r="Q343" s="63">
        <f t="shared" ca="1" si="61"/>
        <v>45836</v>
      </c>
      <c r="R343" s="210">
        <f ca="1">IF(ISNA(VLOOKUP($Q343,'DATOS | DATA'!$Q$27:$S$22000,2,FALSE)),NA(),VLOOKUP($Q343,'DATOS | DATA'!$Q$27:$S$22000,2,FALSE))</f>
        <v>99.355647143438475</v>
      </c>
      <c r="S343" s="210">
        <f ca="1">IF(ISNA(VLOOKUP($Q343,'DATOS | DATA'!$Q$27:$S$22000,3,FALSE)),NA(),VLOOKUP($Q343,'DATOS | DATA'!$Q$27:$S$22000,3,FALSE))</f>
        <v>62.969081413189755</v>
      </c>
      <c r="T343" s="57"/>
      <c r="U343" s="63">
        <f t="shared" ca="1" si="62"/>
        <v>45836</v>
      </c>
      <c r="V343" s="217">
        <f ca="1">IF(ISNA(VLOOKUP(U343,'DATOS | DATA'!$U$210:$V$22000,2,FALSE)),NA(),VLOOKUP(U343,'DATOS | DATA'!$U$210:$V$22000,2,FALSE))</f>
        <v>43.577801850261601</v>
      </c>
      <c r="X343" s="63">
        <f t="shared" ca="1" si="63"/>
        <v>45836</v>
      </c>
      <c r="Y343" s="210" t="e">
        <f ca="1">IF(ISNA(VLOOKUP($X343,'DATOS | DATA'!$X$27:$AA$22000,2,FALSE)),NA(),VLOOKUP($X343,'DATOS | DATA'!$X$27:$AA$22000,2,FALSE))</f>
        <v>#N/A</v>
      </c>
      <c r="Z343" s="210" t="e">
        <f ca="1">IF(ISNA(VLOOKUP($X343,'DATOS | DATA'!$X$27:$AA$22000,3,FALSE)),NA(),VLOOKUP($X343,'DATOS | DATA'!$X$27:$AA$22000,3,FALSE))</f>
        <v>#N/A</v>
      </c>
      <c r="AA343" s="210" t="e">
        <f ca="1">IF(ISNA(VLOOKUP($X343,'DATOS | DATA'!$X$27:$AA$22000,4,FALSE)),NA(),VLOOKUP($X343,'DATOS | DATA'!$X$27:$AA$22000,4,FALSE))</f>
        <v>#N/A</v>
      </c>
      <c r="AB343" s="210" t="e">
        <f ca="1">IF(ISNA(VLOOKUP($X343,'DATOS | DATA'!$X$27:$AB$22000,5,FALSE)),NA(),VLOOKUP($X343,'DATOS | DATA'!$X$27:$AB$22000,5,FALSE))</f>
        <v>#N/A</v>
      </c>
      <c r="AD343" s="63">
        <f t="shared" ca="1" si="64"/>
        <v>45836</v>
      </c>
      <c r="AE343" s="210" t="e">
        <f ca="1">IF(ISNA(VLOOKUP($AD343,'DATOS | DATA'!$AD$27:$AF$22000,2,FALSE)),NA(),VLOOKUP($AD343,'DATOS | DATA'!$AD$27:$AF$22000,2,FALSE))</f>
        <v>#N/A</v>
      </c>
      <c r="AF343" s="210" t="e">
        <f ca="1">IF(ISNA(VLOOKUP($AD343,'DATOS | DATA'!$AD$27:$AF$22000,3,FALSE)),NA(),VLOOKUP($AD343,'DATOS | DATA'!$AD$27:$AF$22000,3,FALSE))</f>
        <v>#N/A</v>
      </c>
      <c r="AH343" s="63">
        <f t="shared" ca="1" si="65"/>
        <v>45836</v>
      </c>
      <c r="AI343" s="210">
        <f ca="1">IF(ISNA(VLOOKUP($AH343,'DATOS | DATA'!$AH$27:$AK$22000,2,FALSE)),NA(),VLOOKUP($AH343,'DATOS | DATA'!$AH$27:$AK$22000,2,FALSE))</f>
        <v>92.559627758684655</v>
      </c>
      <c r="AJ343" s="210">
        <f ca="1">IF(ISNA(VLOOKUP($AH343,'DATOS | DATA'!$AH$27:$AK$22000,3,FALSE)),NA(),VLOOKUP($AH343,'DATOS | DATA'!$AH$27:$AK$22000,3,FALSE))</f>
        <v>69.196587161953033</v>
      </c>
      <c r="AK343" s="210">
        <f ca="1">IF(ISNA(VLOOKUP($AH343,'DATOS | DATA'!$AH$27:$AK$22000,4,FALSE)),NA(),VLOOKUP($AH343,'DATOS | DATA'!$AH$27:$AK$22000,4,FALSE))</f>
        <v>49.837009880478519</v>
      </c>
      <c r="AM343" s="63">
        <f t="shared" ca="1" si="66"/>
        <v>45836</v>
      </c>
      <c r="AN343" s="217">
        <f ca="1">IF(ISNA(VLOOKUP($AM343,'DATOS | DATA'!$AM$27:$AP$22000,2,FALSE)),NA(),VLOOKUP($AM343,'DATOS | DATA'!$AM$27:$AP$22000,2,FALSE))</f>
        <v>183.47277157008989</v>
      </c>
      <c r="AO343" s="217">
        <f ca="1">IF(ISNA(VLOOKUP($AM343,'DATOS | DATA'!$AM$27:$AP$22000,3,FALSE)),NA(),VLOOKUP($AM343,'DATOS | DATA'!$AM$27:$AP$22000,3,FALSE))</f>
        <v>203.30348906754278</v>
      </c>
      <c r="AP343" s="217">
        <f ca="1">IF(ISNA(VLOOKUP($AM343,'DATOS | DATA'!$AM$27:$AP$22000,4,FALSE)),NA(),VLOOKUP($AM343,'DATOS | DATA'!$AM$27:$AP$22000,4,FALSE))</f>
        <v>135.06563390190601</v>
      </c>
      <c r="AR343" s="63">
        <f t="shared" ca="1" si="67"/>
        <v>45836</v>
      </c>
      <c r="AS343" s="217">
        <f ca="1">IF(ISNA(VLOOKUP($AR343,'DATOS | DATA'!$AR$27:$AT$22000,2,FALSE)),NA(),VLOOKUP($AR343,'DATOS | DATA'!$AR$27:$AT$22000,2,FALSE))</f>
        <v>146.7123416041066</v>
      </c>
      <c r="AT343" s="217">
        <f ca="1">IF(ISNA(VLOOKUP($AR343,'DATOS | DATA'!$AR$27:$AT$22000,3,FALSE)),NA(),VLOOKUP($AR343,'DATOS | DATA'!$AR$27:$AT$22000,3,FALSE))</f>
        <v>71.794581924927712</v>
      </c>
      <c r="AV343" s="63">
        <f t="shared" ca="1" si="69"/>
        <v>45836</v>
      </c>
      <c r="AW343" s="211">
        <f ca="1">IF(ISNA(VLOOKUP(AV343,'DATOS | DATA'!$AV$27:$AW$21786,2,FALSE)),NA(),VLOOKUP(AV343,'DATOS | DATA'!$AV$27:$AW$21786,2,FALSE))</f>
        <v>53937.488681999996</v>
      </c>
      <c r="AY343" s="71">
        <f t="shared" ca="1" si="70"/>
        <v>45836</v>
      </c>
      <c r="AZ343" s="220" t="e">
        <f ca="1">IF(ISNA(VLOOKUP($AY343,'DATOS | DATA'!$AY$27:$BE$22000,2,FALSE)),NA(),VLOOKUP($AY343,'DATOS | DATA'!$AY$27:$BE$22000,2,FALSE))</f>
        <v>#N/A</v>
      </c>
      <c r="BA343" s="220" t="e">
        <f ca="1">IF(ISNA(VLOOKUP($AY343,'DATOS | DATA'!$AY$27:$BE$22000,3,FALSE)),NA(),VLOOKUP($AY343,'DATOS | DATA'!$AY$27:$BE$22000,3,FALSE))</f>
        <v>#N/A</v>
      </c>
      <c r="BB343" s="220" t="e">
        <f ca="1">IF(ISNA(VLOOKUP($AY343,'DATOS | DATA'!$AY$27:$BE$22000,4,FALSE)),NA(),VLOOKUP($AY343,'DATOS | DATA'!$AY$27:$BE$22000,4,FALSE))</f>
        <v>#N/A</v>
      </c>
      <c r="BC343" s="220" t="e">
        <f ca="1">IF(ISNA(VLOOKUP($AY343,'DATOS | DATA'!$AY$27:$BE$22000,5,FALSE)),NA(),VLOOKUP($AY343,'DATOS | DATA'!$AY$27:$BE$22000,5,FALSE))</f>
        <v>#N/A</v>
      </c>
      <c r="BD343" s="220" t="e">
        <f ca="1">IF(ISNA(VLOOKUP($AY343,'DATOS | DATA'!$AY$27:$BE$22000,6,FALSE)),NA(),VLOOKUP($AY343,'DATOS | DATA'!$AY$27:$BE$22000,6,FALSE))</f>
        <v>#N/A</v>
      </c>
      <c r="BE343" s="220" t="e">
        <f ca="1">IF(ISNA(VLOOKUP($AY343,'DATOS | DATA'!$AY$27:$BE$22000,7,FALSE)),NA(),VLOOKUP($AY343,'DATOS | DATA'!$AY$27:$BE$22000,7,FALSE))</f>
        <v>#N/A</v>
      </c>
    </row>
    <row r="344" spans="4:57">
      <c r="D344" s="63">
        <f t="shared" ca="1" si="60"/>
        <v>45837</v>
      </c>
      <c r="E344" s="211">
        <f ca="1">IF(ISNA(VLOOKUP($D344,'DATOS | DATA'!$D$27:$G$22000,2,FALSE)),NA(),VLOOKUP($D344,'DATOS | DATA'!$D$27:$G$22000,2,FALSE))</f>
        <v>12647.699000000001</v>
      </c>
      <c r="F344" s="211">
        <f ca="1">IF(ISNA(VLOOKUP($D344,'DATOS | DATA'!$D$27:$G$22000,3,FALSE)),NA(),VLOOKUP($D344,'DATOS | DATA'!$D$27:$G$22000,3,FALSE))</f>
        <v>22894.665000000001</v>
      </c>
      <c r="G344" s="211">
        <f ca="1">IF(ISNA(VLOOKUP($D344,'DATOS | DATA'!$D$27:$G$22000,4,FALSE)),NA(),VLOOKUP($D344,'DATOS | DATA'!$D$27:$G$22000,4,FALSE))</f>
        <v>35542.364000000001</v>
      </c>
      <c r="I344" s="63">
        <f t="shared" ca="1" si="68"/>
        <v>45837</v>
      </c>
      <c r="J344" s="68" t="e">
        <f ca="1">IF(ISNA(VLOOKUP($I344,'DATOS | DATA'!$I$232:$K$21999,2,FALSE)),NA(),IF(VLOOKUP($I344,'DATOS | DATA'!$I$232:$K$21999,2,FALSE)="s/o",NA(),VLOOKUP($I344,'DATOS | DATA'!$I$232:$K$21999,2,FALSE)))</f>
        <v>#N/A</v>
      </c>
      <c r="K344" s="68" t="e">
        <f ca="1">IF(ISNA(VLOOKUP($I344,'DATOS | DATA'!$I$232:$K$21999,3,FALSE)),NA(),IF(VLOOKUP($I344,'DATOS | DATA'!$I$232:$K$21999,3,FALSE)="s/o",NA(),VLOOKUP($I344,'DATOS | DATA'!$I$232:$K$21999,3,FALSE)))</f>
        <v>#N/A</v>
      </c>
      <c r="M344" s="63">
        <f t="shared" ca="1" si="59"/>
        <v>45837</v>
      </c>
      <c r="N344" s="211">
        <f ca="1">IF(ISNA(VLOOKUP($M344,'DATOS | DATA'!$M$27:$O$22000,2,FALSE)),NA(),VLOOKUP($M344,'DATOS | DATA'!$M$27:$O$22000,2,FALSE))</f>
        <v>41460</v>
      </c>
      <c r="O344" s="217">
        <f ca="1">IF(ISNA(VLOOKUP($M344,'DATOS | DATA'!$M$27:$O$22000,3,FALSE)),NA(),VLOOKUP($M344,'DATOS | DATA'!$M$27:$O$22000,3,FALSE))</f>
        <v>1189.8333</v>
      </c>
      <c r="Q344" s="63">
        <f t="shared" ca="1" si="61"/>
        <v>45837</v>
      </c>
      <c r="R344" s="210">
        <f ca="1">IF(ISNA(VLOOKUP($Q344,'DATOS | DATA'!$Q$27:$S$22000,2,FALSE)),NA(),VLOOKUP($Q344,'DATOS | DATA'!$Q$27:$S$22000,2,FALSE))</f>
        <v>97.903117597296372</v>
      </c>
      <c r="S344" s="210">
        <f ca="1">IF(ISNA(VLOOKUP($Q344,'DATOS | DATA'!$Q$27:$S$22000,3,FALSE)),NA(),VLOOKUP($Q344,'DATOS | DATA'!$Q$27:$S$22000,3,FALSE))</f>
        <v>61.98547452806713</v>
      </c>
      <c r="T344" s="57"/>
      <c r="U344" s="63">
        <f t="shared" ca="1" si="62"/>
        <v>45837</v>
      </c>
      <c r="V344" s="217">
        <f ca="1">IF(ISNA(VLOOKUP(U344,'DATOS | DATA'!$U$210:$V$22000,2,FALSE)),NA(),VLOOKUP(U344,'DATOS | DATA'!$U$210:$V$22000,2,FALSE))</f>
        <v>43.577801850261601</v>
      </c>
      <c r="X344" s="63">
        <f t="shared" ca="1" si="63"/>
        <v>45837</v>
      </c>
      <c r="Y344" s="210" t="e">
        <f ca="1">IF(ISNA(VLOOKUP($X344,'DATOS | DATA'!$X$27:$AA$22000,2,FALSE)),NA(),VLOOKUP($X344,'DATOS | DATA'!$X$27:$AA$22000,2,FALSE))</f>
        <v>#N/A</v>
      </c>
      <c r="Z344" s="210" t="e">
        <f ca="1">IF(ISNA(VLOOKUP($X344,'DATOS | DATA'!$X$27:$AA$22000,3,FALSE)),NA(),VLOOKUP($X344,'DATOS | DATA'!$X$27:$AA$22000,3,FALSE))</f>
        <v>#N/A</v>
      </c>
      <c r="AA344" s="210" t="e">
        <f ca="1">IF(ISNA(VLOOKUP($X344,'DATOS | DATA'!$X$27:$AA$22000,4,FALSE)),NA(),VLOOKUP($X344,'DATOS | DATA'!$X$27:$AA$22000,4,FALSE))</f>
        <v>#N/A</v>
      </c>
      <c r="AB344" s="210" t="e">
        <f ca="1">IF(ISNA(VLOOKUP($X344,'DATOS | DATA'!$X$27:$AB$22000,5,FALSE)),NA(),VLOOKUP($X344,'DATOS | DATA'!$X$27:$AB$22000,5,FALSE))</f>
        <v>#N/A</v>
      </c>
      <c r="AD344" s="63">
        <f t="shared" ca="1" si="64"/>
        <v>45837</v>
      </c>
      <c r="AE344" s="210" t="e">
        <f ca="1">IF(ISNA(VLOOKUP($AD344,'DATOS | DATA'!$AD$27:$AF$22000,2,FALSE)),NA(),VLOOKUP($AD344,'DATOS | DATA'!$AD$27:$AF$22000,2,FALSE))</f>
        <v>#N/A</v>
      </c>
      <c r="AF344" s="210" t="e">
        <f ca="1">IF(ISNA(VLOOKUP($AD344,'DATOS | DATA'!$AD$27:$AF$22000,3,FALSE)),NA(),VLOOKUP($AD344,'DATOS | DATA'!$AD$27:$AF$22000,3,FALSE))</f>
        <v>#N/A</v>
      </c>
      <c r="AH344" s="63">
        <f t="shared" ca="1" si="65"/>
        <v>45837</v>
      </c>
      <c r="AI344" s="210">
        <f ca="1">IF(ISNA(VLOOKUP($AH344,'DATOS | DATA'!$AH$27:$AK$22000,2,FALSE)),NA(),VLOOKUP($AH344,'DATOS | DATA'!$AH$27:$AK$22000,2,FALSE))</f>
        <v>92.828521943245917</v>
      </c>
      <c r="AJ344" s="210">
        <f ca="1">IF(ISNA(VLOOKUP($AH344,'DATOS | DATA'!$AH$27:$AK$22000,3,FALSE)),NA(),VLOOKUP($AH344,'DATOS | DATA'!$AH$27:$AK$22000,3,FALSE))</f>
        <v>68.697349702891742</v>
      </c>
      <c r="AK344" s="210">
        <f ca="1">IF(ISNA(VLOOKUP($AH344,'DATOS | DATA'!$AH$27:$AK$22000,4,FALSE)),NA(),VLOOKUP($AH344,'DATOS | DATA'!$AH$27:$AK$22000,4,FALSE))</f>
        <v>48.832445617812994</v>
      </c>
      <c r="AM344" s="63">
        <f t="shared" ca="1" si="66"/>
        <v>45837</v>
      </c>
      <c r="AN344" s="217">
        <f ca="1">IF(ISNA(VLOOKUP($AM344,'DATOS | DATA'!$AM$27:$AP$22000,2,FALSE)),NA(),VLOOKUP($AM344,'DATOS | DATA'!$AM$27:$AP$22000,2,FALSE))</f>
        <v>182.25667185801444</v>
      </c>
      <c r="AO344" s="217">
        <f ca="1">IF(ISNA(VLOOKUP($AM344,'DATOS | DATA'!$AM$27:$AP$22000,3,FALSE)),NA(),VLOOKUP($AM344,'DATOS | DATA'!$AM$27:$AP$22000,3,FALSE))</f>
        <v>202.47393062624462</v>
      </c>
      <c r="AP344" s="217">
        <f ca="1">IF(ISNA(VLOOKUP($AM344,'DATOS | DATA'!$AM$27:$AP$22000,4,FALSE)),NA(),VLOOKUP($AM344,'DATOS | DATA'!$AM$27:$AP$22000,4,FALSE))</f>
        <v>133.57818447195262</v>
      </c>
      <c r="AR344" s="63">
        <f t="shared" ca="1" si="67"/>
        <v>45837</v>
      </c>
      <c r="AS344" s="217">
        <f ca="1">IF(ISNA(VLOOKUP($AR344,'DATOS | DATA'!$AR$27:$AT$22000,2,FALSE)),NA(),VLOOKUP($AR344,'DATOS | DATA'!$AR$27:$AT$22000,2,FALSE))</f>
        <v>147.08672404188076</v>
      </c>
      <c r="AT344" s="217">
        <f ca="1">IF(ISNA(VLOOKUP($AR344,'DATOS | DATA'!$AR$27:$AT$22000,3,FALSE)),NA(),VLOOKUP($AR344,'DATOS | DATA'!$AR$27:$AT$22000,3,FALSE))</f>
        <v>71.77597974958185</v>
      </c>
      <c r="AV344" s="63">
        <f t="shared" ca="1" si="69"/>
        <v>45837</v>
      </c>
      <c r="AW344" s="211">
        <f ca="1">IF(ISNA(VLOOKUP(AV344,'DATOS | DATA'!$AV$27:$AW$21786,2,FALSE)),NA(),VLOOKUP(AV344,'DATOS | DATA'!$AV$27:$AW$21786,2,FALSE))</f>
        <v>53937.488681999996</v>
      </c>
      <c r="AY344" s="71">
        <f t="shared" ca="1" si="70"/>
        <v>45837</v>
      </c>
      <c r="AZ344" s="220" t="e">
        <f ca="1">IF(ISNA(VLOOKUP($AY344,'DATOS | DATA'!$AY$27:$BE$22000,2,FALSE)),NA(),VLOOKUP($AY344,'DATOS | DATA'!$AY$27:$BE$22000,2,FALSE))</f>
        <v>#N/A</v>
      </c>
      <c r="BA344" s="220" t="e">
        <f ca="1">IF(ISNA(VLOOKUP($AY344,'DATOS | DATA'!$AY$27:$BE$22000,3,FALSE)),NA(),VLOOKUP($AY344,'DATOS | DATA'!$AY$27:$BE$22000,3,FALSE))</f>
        <v>#N/A</v>
      </c>
      <c r="BB344" s="220" t="e">
        <f ca="1">IF(ISNA(VLOOKUP($AY344,'DATOS | DATA'!$AY$27:$BE$22000,4,FALSE)),NA(),VLOOKUP($AY344,'DATOS | DATA'!$AY$27:$BE$22000,4,FALSE))</f>
        <v>#N/A</v>
      </c>
      <c r="BC344" s="220" t="e">
        <f ca="1">IF(ISNA(VLOOKUP($AY344,'DATOS | DATA'!$AY$27:$BE$22000,5,FALSE)),NA(),VLOOKUP($AY344,'DATOS | DATA'!$AY$27:$BE$22000,5,FALSE))</f>
        <v>#N/A</v>
      </c>
      <c r="BD344" s="220" t="e">
        <f ca="1">IF(ISNA(VLOOKUP($AY344,'DATOS | DATA'!$AY$27:$BE$22000,6,FALSE)),NA(),VLOOKUP($AY344,'DATOS | DATA'!$AY$27:$BE$22000,6,FALSE))</f>
        <v>#N/A</v>
      </c>
      <c r="BE344" s="220" t="e">
        <f ca="1">IF(ISNA(VLOOKUP($AY344,'DATOS | DATA'!$AY$27:$BE$22000,7,FALSE)),NA(),VLOOKUP($AY344,'DATOS | DATA'!$AY$27:$BE$22000,7,FALSE))</f>
        <v>#N/A</v>
      </c>
    </row>
    <row r="345" spans="4:57">
      <c r="D345" s="63">
        <f t="shared" ca="1" si="60"/>
        <v>45838</v>
      </c>
      <c r="E345" s="211">
        <f ca="1">IF(ISNA(VLOOKUP($D345,'DATOS | DATA'!$D$27:$G$22000,2,FALSE)),NA(),VLOOKUP($D345,'DATOS | DATA'!$D$27:$G$22000,2,FALSE))</f>
        <v>14101.404</v>
      </c>
      <c r="F345" s="211">
        <f ca="1">IF(ISNA(VLOOKUP($D345,'DATOS | DATA'!$D$27:$G$22000,3,FALSE)),NA(),VLOOKUP($D345,'DATOS | DATA'!$D$27:$G$22000,3,FALSE))</f>
        <v>23074.222000000002</v>
      </c>
      <c r="G345" s="211">
        <f ca="1">IF(ISNA(VLOOKUP($D345,'DATOS | DATA'!$D$27:$G$22000,4,FALSE)),NA(),VLOOKUP($D345,'DATOS | DATA'!$D$27:$G$22000,4,FALSE))</f>
        <v>37175.625999999997</v>
      </c>
      <c r="I345" s="63">
        <f t="shared" ca="1" si="68"/>
        <v>45838</v>
      </c>
      <c r="J345" s="68">
        <f ca="1">IF(ISNA(VLOOKUP($I345,'DATOS | DATA'!$I$232:$K$21999,2,FALSE)),NA(),IF(VLOOKUP($I345,'DATOS | DATA'!$I$232:$K$21999,2,FALSE)="s/o",NA(),VLOOKUP($I345,'DATOS | DATA'!$I$232:$K$21999,2,FALSE)))</f>
        <v>31.59</v>
      </c>
      <c r="K345" s="68">
        <f ca="1">IF(ISNA(VLOOKUP($I345,'DATOS | DATA'!$I$232:$K$21999,3,FALSE)),NA(),IF(VLOOKUP($I345,'DATOS | DATA'!$I$232:$K$21999,3,FALSE)="s/o",NA(),VLOOKUP($I345,'DATOS | DATA'!$I$232:$K$21999,3,FALSE)))</f>
        <v>32.64</v>
      </c>
      <c r="M345" s="63">
        <f t="shared" ca="1" si="59"/>
        <v>45838</v>
      </c>
      <c r="N345" s="211">
        <f ca="1">IF(ISNA(VLOOKUP($M345,'DATOS | DATA'!$M$27:$O$22000,2,FALSE)),NA(),VLOOKUP($M345,'DATOS | DATA'!$M$27:$O$22000,2,FALSE))</f>
        <v>39973</v>
      </c>
      <c r="O345" s="217">
        <f ca="1">IF(ISNA(VLOOKUP($M345,'DATOS | DATA'!$M$27:$O$22000,3,FALSE)),NA(),VLOOKUP($M345,'DATOS | DATA'!$M$27:$O$22000,3,FALSE))</f>
        <v>1194.0833</v>
      </c>
      <c r="Q345" s="63">
        <f t="shared" ca="1" si="61"/>
        <v>45838</v>
      </c>
      <c r="R345" s="210">
        <f ca="1">IF(ISNA(VLOOKUP($Q345,'DATOS | DATA'!$Q$27:$S$22000,2,FALSE)),NA(),VLOOKUP($Q345,'DATOS | DATA'!$Q$27:$S$22000,2,FALSE))</f>
        <v>97.213469151346231</v>
      </c>
      <c r="S345" s="210">
        <f ca="1">IF(ISNA(VLOOKUP($Q345,'DATOS | DATA'!$Q$27:$S$22000,3,FALSE)),NA(),VLOOKUP($Q345,'DATOS | DATA'!$Q$27:$S$22000,3,FALSE))</f>
        <v>61.615484744989082</v>
      </c>
      <c r="T345" s="57"/>
      <c r="U345" s="63">
        <f t="shared" ca="1" si="62"/>
        <v>45838</v>
      </c>
      <c r="V345" s="217">
        <f ca="1">IF(ISNA(VLOOKUP(U345,'DATOS | DATA'!$U$210:$V$22000,2,FALSE)),NA(),VLOOKUP(U345,'DATOS | DATA'!$U$210:$V$22000,2,FALSE))</f>
        <v>44.876039067048467</v>
      </c>
      <c r="X345" s="63">
        <f t="shared" ca="1" si="63"/>
        <v>45838</v>
      </c>
      <c r="Y345" s="210">
        <f ca="1">IF(ISNA(VLOOKUP($X345,'DATOS | DATA'!$X$27:$AA$22000,2,FALSE)),NA(),VLOOKUP($X345,'DATOS | DATA'!$X$27:$AA$22000,2,FALSE))</f>
        <v>32</v>
      </c>
      <c r="Z345" s="210">
        <f ca="1">IF(ISNA(VLOOKUP($X345,'DATOS | DATA'!$X$27:$AA$22000,3,FALSE)),NA(),VLOOKUP($X345,'DATOS | DATA'!$X$27:$AA$22000,3,FALSE))</f>
        <v>30.35</v>
      </c>
      <c r="AA345" s="210">
        <f ca="1">IF(ISNA(VLOOKUP($X345,'DATOS | DATA'!$X$27:$AA$22000,4,FALSE)),NA(),VLOOKUP($X345,'DATOS | DATA'!$X$27:$AA$22000,4,FALSE))</f>
        <v>32.625</v>
      </c>
      <c r="AB345" s="210">
        <f ca="1">IF(ISNA(VLOOKUP($X345,'DATOS | DATA'!$X$27:$AB$22000,5,FALSE)),NA(),VLOOKUP($X345,'DATOS | DATA'!$X$27:$AB$22000,5,FALSE))</f>
        <v>33.625</v>
      </c>
      <c r="AD345" s="63">
        <f t="shared" ca="1" si="64"/>
        <v>45838</v>
      </c>
      <c r="AE345" s="210">
        <f ca="1">IF(ISNA(VLOOKUP($AD345,'DATOS | DATA'!$AD$27:$AF$22000,2,FALSE)),NA(),VLOOKUP($AD345,'DATOS | DATA'!$AD$27:$AF$22000,2,FALSE))</f>
        <v>38.15</v>
      </c>
      <c r="AF345" s="210">
        <f ca="1">IF(ISNA(VLOOKUP($AD345,'DATOS | DATA'!$AD$27:$AF$22000,3,FALSE)),NA(),VLOOKUP($AD345,'DATOS | DATA'!$AD$27:$AF$22000,3,FALSE))</f>
        <v>72.58</v>
      </c>
      <c r="AH345" s="63">
        <f t="shared" ca="1" si="65"/>
        <v>45838</v>
      </c>
      <c r="AI345" s="210">
        <f ca="1">IF(ISNA(VLOOKUP($AH345,'DATOS | DATA'!$AH$27:$AK$22000,2,FALSE)),NA(),VLOOKUP($AH345,'DATOS | DATA'!$AH$27:$AK$22000,2,FALSE))</f>
        <v>92.955364373085516</v>
      </c>
      <c r="AJ345" s="210">
        <f ca="1">IF(ISNA(VLOOKUP($AH345,'DATOS | DATA'!$AH$27:$AK$22000,3,FALSE)),NA(),VLOOKUP($AH345,'DATOS | DATA'!$AH$27:$AK$22000,3,FALSE))</f>
        <v>68.549767184192547</v>
      </c>
      <c r="AK345" s="210">
        <f ca="1">IF(ISNA(VLOOKUP($AH345,'DATOS | DATA'!$AH$27:$AK$22000,4,FALSE)),NA(),VLOOKUP($AH345,'DATOS | DATA'!$AH$27:$AK$22000,4,FALSE))</f>
        <v>48.57966018255069</v>
      </c>
      <c r="AM345" s="63">
        <f t="shared" ca="1" si="66"/>
        <v>45838</v>
      </c>
      <c r="AN345" s="217">
        <f ca="1">IF(ISNA(VLOOKUP($AM345,'DATOS | DATA'!$AM$27:$AP$22000,2,FALSE)),NA(),VLOOKUP($AM345,'DATOS | DATA'!$AM$27:$AP$22000,2,FALSE))</f>
        <v>181.27494403855616</v>
      </c>
      <c r="AO345" s="217">
        <f ca="1">IF(ISNA(VLOOKUP($AM345,'DATOS | DATA'!$AM$27:$AP$22000,3,FALSE)),NA(),VLOOKUP($AM345,'DATOS | DATA'!$AM$27:$AP$22000,3,FALSE))</f>
        <v>201.784211202515</v>
      </c>
      <c r="AP345" s="217">
        <f ca="1">IF(ISNA(VLOOKUP($AM345,'DATOS | DATA'!$AM$27:$AP$22000,4,FALSE)),NA(),VLOOKUP($AM345,'DATOS | DATA'!$AM$27:$AP$22000,4,FALSE))</f>
        <v>132.36173096569007</v>
      </c>
      <c r="AR345" s="63">
        <f t="shared" ca="1" si="67"/>
        <v>45838</v>
      </c>
      <c r="AS345" s="217">
        <f ca="1">IF(ISNA(VLOOKUP($AR345,'DATOS | DATA'!$AR$27:$AT$22000,2,FALSE)),NA(),VLOOKUP($AR345,'DATOS | DATA'!$AR$27:$AT$22000,2,FALSE))</f>
        <v>147.34691540527595</v>
      </c>
      <c r="AT345" s="217">
        <f ca="1">IF(ISNA(VLOOKUP($AR345,'DATOS | DATA'!$AR$27:$AT$22000,3,FALSE)),NA(),VLOOKUP($AR345,'DATOS | DATA'!$AR$27:$AT$22000,3,FALSE))</f>
        <v>71.815888079233275</v>
      </c>
      <c r="AV345" s="63">
        <f t="shared" ca="1" si="69"/>
        <v>45838</v>
      </c>
      <c r="AW345" s="211">
        <f ca="1">IF(ISNA(VLOOKUP(AV345,'DATOS | DATA'!$AV$27:$AW$21786,2,FALSE)),NA(),VLOOKUP(AV345,'DATOS | DATA'!$AV$27:$AW$21786,2,FALSE))</f>
        <v>57879.604056000004</v>
      </c>
      <c r="AY345" s="71">
        <f t="shared" ca="1" si="70"/>
        <v>45838</v>
      </c>
      <c r="AZ345" s="220">
        <f ca="1">IF(ISNA(VLOOKUP($AY345,'DATOS | DATA'!$AY$27:$BE$22000,2,FALSE)),NA(),VLOOKUP($AY345,'DATOS | DATA'!$AY$27:$BE$22000,2,FALSE))</f>
        <v>0</v>
      </c>
      <c r="BA345" s="220">
        <f ca="1">IF(ISNA(VLOOKUP($AY345,'DATOS | DATA'!$AY$27:$BE$22000,3,FALSE)),NA(),VLOOKUP($AY345,'DATOS | DATA'!$AY$27:$BE$22000,3,FALSE))</f>
        <v>1936.5230295412098</v>
      </c>
      <c r="BB345" s="220">
        <f ca="1">IF(ISNA(VLOOKUP($AY345,'DATOS | DATA'!$AY$27:$BE$22000,4,FALSE)),NA(),VLOOKUP($AY345,'DATOS | DATA'!$AY$27:$BE$22000,4,FALSE))</f>
        <v>0</v>
      </c>
      <c r="BC345" s="220">
        <f ca="1">IF(ISNA(VLOOKUP($AY345,'DATOS | DATA'!$AY$27:$BE$22000,5,FALSE)),NA(),VLOOKUP($AY345,'DATOS | DATA'!$AY$27:$BE$22000,5,FALSE))</f>
        <v>2793.6748011456712</v>
      </c>
      <c r="BD345" s="220">
        <f ca="1">IF(ISNA(VLOOKUP($AY345,'DATOS | DATA'!$AY$27:$BE$22000,6,FALSE)),NA(),VLOOKUP($AY345,'DATOS | DATA'!$AY$27:$BE$22000,6,FALSE))</f>
        <v>-840.83641764277047</v>
      </c>
      <c r="BE345" s="220">
        <f ca="1">IF(ISNA(VLOOKUP($AY345,'DATOS | DATA'!$AY$27:$BE$22000,7,FALSE)),NA(),VLOOKUP($AY345,'DATOS | DATA'!$AY$27:$BE$22000,7,FALSE))</f>
        <v>3889.3614130441101</v>
      </c>
    </row>
    <row r="346" spans="4:57">
      <c r="D346" s="63">
        <f t="shared" ca="1" si="60"/>
        <v>45839</v>
      </c>
      <c r="E346" s="211">
        <f ca="1">IF(ISNA(VLOOKUP($D346,'DATOS | DATA'!$D$27:$G$22000,2,FALSE)),NA(),VLOOKUP($D346,'DATOS | DATA'!$D$27:$G$22000,2,FALSE))</f>
        <v>12378.561</v>
      </c>
      <c r="F346" s="211">
        <f ca="1">IF(ISNA(VLOOKUP($D346,'DATOS | DATA'!$D$27:$G$22000,3,FALSE)),NA(),VLOOKUP($D346,'DATOS | DATA'!$D$27:$G$22000,3,FALSE))</f>
        <v>23199.105</v>
      </c>
      <c r="G346" s="211">
        <f ca="1">IF(ISNA(VLOOKUP($D346,'DATOS | DATA'!$D$27:$G$22000,4,FALSE)),NA(),VLOOKUP($D346,'DATOS | DATA'!$D$27:$G$22000,4,FALSE))</f>
        <v>35577.665999999997</v>
      </c>
      <c r="I346" s="63">
        <f t="shared" ca="1" si="68"/>
        <v>45839</v>
      </c>
      <c r="J346" s="68">
        <f ca="1">IF(ISNA(VLOOKUP($I346,'DATOS | DATA'!$I$232:$K$21999,2,FALSE)),NA(),IF(VLOOKUP($I346,'DATOS | DATA'!$I$232:$K$21999,2,FALSE)="s/o",NA(),VLOOKUP($I346,'DATOS | DATA'!$I$232:$K$21999,2,FALSE)))</f>
        <v>37.340000000000003</v>
      </c>
      <c r="K346" s="68">
        <f ca="1">IF(ISNA(VLOOKUP($I346,'DATOS | DATA'!$I$232:$K$21999,3,FALSE)),NA(),IF(VLOOKUP($I346,'DATOS | DATA'!$I$232:$K$21999,3,FALSE)="s/o",NA(),VLOOKUP($I346,'DATOS | DATA'!$I$232:$K$21999,3,FALSE)))</f>
        <v>35.79</v>
      </c>
      <c r="M346" s="63">
        <f t="shared" ca="1" si="59"/>
        <v>45839</v>
      </c>
      <c r="N346" s="211">
        <f ca="1">IF(ISNA(VLOOKUP($M346,'DATOS | DATA'!$M$27:$O$22000,2,FALSE)),NA(),VLOOKUP($M346,'DATOS | DATA'!$M$27:$O$22000,2,FALSE))</f>
        <v>41686</v>
      </c>
      <c r="O346" s="217">
        <f ca="1">IF(ISNA(VLOOKUP($M346,'DATOS | DATA'!$M$27:$O$22000,3,FALSE)),NA(),VLOOKUP($M346,'DATOS | DATA'!$M$27:$O$22000,3,FALSE))</f>
        <v>1203</v>
      </c>
      <c r="Q346" s="63">
        <f t="shared" ca="1" si="61"/>
        <v>45839</v>
      </c>
      <c r="R346" s="210">
        <f ca="1">IF(ISNA(VLOOKUP($Q346,'DATOS | DATA'!$Q$27:$S$22000,2,FALSE)),NA(),VLOOKUP($Q346,'DATOS | DATA'!$Q$27:$S$22000,2,FALSE))</f>
        <v>94.781300193602263</v>
      </c>
      <c r="S346" s="210">
        <f ca="1">IF(ISNA(VLOOKUP($Q346,'DATOS | DATA'!$Q$27:$S$22000,3,FALSE)),NA(),VLOOKUP($Q346,'DATOS | DATA'!$Q$27:$S$22000,3,FALSE))</f>
        <v>61.052630682594966</v>
      </c>
      <c r="T346" s="57"/>
      <c r="U346" s="63">
        <f t="shared" ca="1" si="62"/>
        <v>45839</v>
      </c>
      <c r="V346" s="217">
        <f ca="1">IF(ISNA(VLOOKUP(U346,'DATOS | DATA'!$U$210:$V$22000,2,FALSE)),NA(),VLOOKUP(U346,'DATOS | DATA'!$U$210:$V$22000,2,FALSE))</f>
        <v>47.148824939081265</v>
      </c>
      <c r="X346" s="63">
        <f t="shared" ca="1" si="63"/>
        <v>45839</v>
      </c>
      <c r="Y346" s="210">
        <f ca="1">IF(ISNA(VLOOKUP($X346,'DATOS | DATA'!$X$27:$AA$22000,2,FALSE)),NA(),VLOOKUP($X346,'DATOS | DATA'!$X$27:$AA$22000,2,FALSE))</f>
        <v>32.6875</v>
      </c>
      <c r="Z346" s="210">
        <f ca="1">IF(ISNA(VLOOKUP($X346,'DATOS | DATA'!$X$27:$AA$22000,3,FALSE)),NA(),VLOOKUP($X346,'DATOS | DATA'!$X$27:$AA$22000,3,FALSE))</f>
        <v>28.83</v>
      </c>
      <c r="AA346" s="210">
        <f ca="1">IF(ISNA(VLOOKUP($X346,'DATOS | DATA'!$X$27:$AA$22000,4,FALSE)),NA(),VLOOKUP($X346,'DATOS | DATA'!$X$27:$AA$22000,4,FALSE))</f>
        <v>33.25</v>
      </c>
      <c r="AB346" s="210">
        <f ca="1">IF(ISNA(VLOOKUP($X346,'DATOS | DATA'!$X$27:$AB$22000,5,FALSE)),NA(),VLOOKUP($X346,'DATOS | DATA'!$X$27:$AB$22000,5,FALSE))</f>
        <v>34.1875</v>
      </c>
      <c r="AD346" s="63">
        <f t="shared" ca="1" si="64"/>
        <v>45839</v>
      </c>
      <c r="AE346" s="210">
        <f ca="1">IF(ISNA(VLOOKUP($AD346,'DATOS | DATA'!$AD$27:$AF$22000,2,FALSE)),NA(),VLOOKUP($AD346,'DATOS | DATA'!$AD$27:$AF$22000,2,FALSE))</f>
        <v>38.159999999999997</v>
      </c>
      <c r="AF346" s="210">
        <f ca="1">IF(ISNA(VLOOKUP($AD346,'DATOS | DATA'!$AD$27:$AF$22000,3,FALSE)),NA(),VLOOKUP($AD346,'DATOS | DATA'!$AD$27:$AF$22000,3,FALSE))</f>
        <v>71.02</v>
      </c>
      <c r="AH346" s="63">
        <f t="shared" ca="1" si="65"/>
        <v>45839</v>
      </c>
      <c r="AI346" s="210">
        <f ca="1">IF(ISNA(VLOOKUP($AH346,'DATOS | DATA'!$AH$27:$AK$22000,2,FALSE)),NA(),VLOOKUP($AH346,'DATOS | DATA'!$AH$27:$AK$22000,2,FALSE))</f>
        <v>93.236813049015524</v>
      </c>
      <c r="AJ346" s="210">
        <f ca="1">IF(ISNA(VLOOKUP($AH346,'DATOS | DATA'!$AH$27:$AK$22000,3,FALSE)),NA(),VLOOKUP($AH346,'DATOS | DATA'!$AH$27:$AK$22000,3,FALSE))</f>
        <v>68.30890183198494</v>
      </c>
      <c r="AK346" s="210">
        <f ca="1">IF(ISNA(VLOOKUP($AH346,'DATOS | DATA'!$AH$27:$AK$22000,4,FALSE)),NA(),VLOOKUP($AH346,'DATOS | DATA'!$AH$27:$AK$22000,4,FALSE))</f>
        <v>48.104237104411716</v>
      </c>
      <c r="AM346" s="63">
        <f t="shared" ca="1" si="66"/>
        <v>45839</v>
      </c>
      <c r="AN346" s="217">
        <f ca="1">IF(ISNA(VLOOKUP($AM346,'DATOS | DATA'!$AM$27:$AP$22000,2,FALSE)),NA(),VLOOKUP($AM346,'DATOS | DATA'!$AM$27:$AP$22000,2,FALSE))</f>
        <v>180.1435368404824</v>
      </c>
      <c r="AO346" s="217">
        <f ca="1">IF(ISNA(VLOOKUP($AM346,'DATOS | DATA'!$AM$27:$AP$22000,3,FALSE)),NA(),VLOOKUP($AM346,'DATOS | DATA'!$AM$27:$AP$22000,3,FALSE))</f>
        <v>201.00709292540165</v>
      </c>
      <c r="AP346" s="217">
        <f ca="1">IF(ISNA(VLOOKUP($AM346,'DATOS | DATA'!$AM$27:$AP$22000,4,FALSE)),NA(),VLOOKUP($AM346,'DATOS | DATA'!$AM$27:$AP$22000,4,FALSE))</f>
        <v>130.96397102271058</v>
      </c>
      <c r="AR346" s="63">
        <f t="shared" ca="1" si="67"/>
        <v>45839</v>
      </c>
      <c r="AS346" s="217">
        <f ca="1">IF(ISNA(VLOOKUP($AR346,'DATOS | DATA'!$AR$27:$AT$22000,2,FALSE)),NA(),VLOOKUP($AR346,'DATOS | DATA'!$AR$27:$AT$22000,2,FALSE))</f>
        <v>147.60539488609754</v>
      </c>
      <c r="AT346" s="217">
        <f ca="1">IF(ISNA(VLOOKUP($AR346,'DATOS | DATA'!$AR$27:$AT$22000,3,FALSE)),NA(),VLOOKUP($AR346,'DATOS | DATA'!$AR$27:$AT$22000,3,FALSE))</f>
        <v>71.888994934292654</v>
      </c>
      <c r="AV346" s="63">
        <f t="shared" ca="1" si="69"/>
        <v>45839</v>
      </c>
      <c r="AW346" s="211">
        <f ca="1">IF(ISNA(VLOOKUP(AV346,'DATOS | DATA'!$AV$27:$AW$21786,2,FALSE)),NA(),VLOOKUP(AV346,'DATOS | DATA'!$AV$27:$AW$21786,2,FALSE))</f>
        <v>56687.239267000004</v>
      </c>
      <c r="AY346" s="71">
        <f t="shared" ca="1" si="70"/>
        <v>45839</v>
      </c>
      <c r="AZ346" s="220">
        <f ca="1">IF(ISNA(VLOOKUP($AY346,'DATOS | DATA'!$AY$27:$BE$22000,2,FALSE)),NA(),VLOOKUP($AY346,'DATOS | DATA'!$AY$27:$BE$22000,2,FALSE))</f>
        <v>0</v>
      </c>
      <c r="BA346" s="220">
        <f ca="1">IF(ISNA(VLOOKUP($AY346,'DATOS | DATA'!$AY$27:$BE$22000,3,FALSE)),NA(),VLOOKUP($AY346,'DATOS | DATA'!$AY$27:$BE$22000,3,FALSE))</f>
        <v>2569.2224020185295</v>
      </c>
      <c r="BB346" s="220">
        <f ca="1">IF(ISNA(VLOOKUP($AY346,'DATOS | DATA'!$AY$27:$BE$22000,4,FALSE)),NA(),VLOOKUP($AY346,'DATOS | DATA'!$AY$27:$BE$22000,4,FALSE))</f>
        <v>0</v>
      </c>
      <c r="BC346" s="220">
        <f ca="1">IF(ISNA(VLOOKUP($AY346,'DATOS | DATA'!$AY$27:$BE$22000,5,FALSE)),NA(),VLOOKUP($AY346,'DATOS | DATA'!$AY$27:$BE$22000,5,FALSE))</f>
        <v>-1071.4431294370197</v>
      </c>
      <c r="BD346" s="220">
        <f ca="1">IF(ISNA(VLOOKUP($AY346,'DATOS | DATA'!$AY$27:$BE$22000,6,FALSE)),NA(),VLOOKUP($AY346,'DATOS | DATA'!$AY$27:$BE$22000,6,FALSE))</f>
        <v>-860.23079705920031</v>
      </c>
      <c r="BE346" s="220">
        <f ca="1">IF(ISNA(VLOOKUP($AY346,'DATOS | DATA'!$AY$27:$BE$22000,7,FALSE)),NA(),VLOOKUP($AY346,'DATOS | DATA'!$AY$27:$BE$22000,7,FALSE))</f>
        <v>637.54847552230956</v>
      </c>
    </row>
    <row r="347" spans="4:57">
      <c r="D347" s="63">
        <f t="shared" ca="1" si="60"/>
        <v>45840</v>
      </c>
      <c r="E347" s="211">
        <f ca="1">IF(ISNA(VLOOKUP($D347,'DATOS | DATA'!$D$27:$G$22000,2,FALSE)),NA(),VLOOKUP($D347,'DATOS | DATA'!$D$27:$G$22000,2,FALSE))</f>
        <v>11110.092000000001</v>
      </c>
      <c r="F347" s="211">
        <f ca="1">IF(ISNA(VLOOKUP($D347,'DATOS | DATA'!$D$27:$G$22000,3,FALSE)),NA(),VLOOKUP($D347,'DATOS | DATA'!$D$27:$G$22000,3,FALSE))</f>
        <v>23296.047999999999</v>
      </c>
      <c r="G347" s="211">
        <f ca="1">IF(ISNA(VLOOKUP($D347,'DATOS | DATA'!$D$27:$G$22000,4,FALSE)),NA(),VLOOKUP($D347,'DATOS | DATA'!$D$27:$G$22000,4,FALSE))</f>
        <v>34406.14</v>
      </c>
      <c r="I347" s="63">
        <f t="shared" ca="1" si="68"/>
        <v>45840</v>
      </c>
      <c r="J347" s="68">
        <f ca="1">IF(ISNA(VLOOKUP($I347,'DATOS | DATA'!$I$232:$K$21999,2,FALSE)),NA(),IF(VLOOKUP($I347,'DATOS | DATA'!$I$232:$K$21999,2,FALSE)="s/o",NA(),VLOOKUP($I347,'DATOS | DATA'!$I$232:$K$21999,2,FALSE)))</f>
        <v>29.83</v>
      </c>
      <c r="K347" s="68">
        <f ca="1">IF(ISNA(VLOOKUP($I347,'DATOS | DATA'!$I$232:$K$21999,3,FALSE)),NA(),IF(VLOOKUP($I347,'DATOS | DATA'!$I$232:$K$21999,3,FALSE)="s/o",NA(),VLOOKUP($I347,'DATOS | DATA'!$I$232:$K$21999,3,FALSE)))</f>
        <v>34.46</v>
      </c>
      <c r="M347" s="63">
        <f t="shared" ref="M347:M392" ca="1" si="71">+I347</f>
        <v>45840</v>
      </c>
      <c r="N347" s="211">
        <f ca="1">IF(ISNA(VLOOKUP($M347,'DATOS | DATA'!$M$27:$O$22000,2,FALSE)),NA(),VLOOKUP($M347,'DATOS | DATA'!$M$27:$O$22000,2,FALSE))</f>
        <v>41658</v>
      </c>
      <c r="O347" s="217">
        <f ca="1">IF(ISNA(VLOOKUP($M347,'DATOS | DATA'!$M$27:$O$22000,3,FALSE)),NA(),VLOOKUP($M347,'DATOS | DATA'!$M$27:$O$22000,3,FALSE))</f>
        <v>1231.3333</v>
      </c>
      <c r="Q347" s="63">
        <f t="shared" ca="1" si="61"/>
        <v>45840</v>
      </c>
      <c r="R347" s="210">
        <f ca="1">IF(ISNA(VLOOKUP($Q347,'DATOS | DATA'!$Q$27:$S$22000,2,FALSE)),NA(),VLOOKUP($Q347,'DATOS | DATA'!$Q$27:$S$22000,2,FALSE))</f>
        <v>92.668351923829022</v>
      </c>
      <c r="S347" s="210">
        <f ca="1">IF(ISNA(VLOOKUP($Q347,'DATOS | DATA'!$Q$27:$S$22000,3,FALSE)),NA(),VLOOKUP($Q347,'DATOS | DATA'!$Q$27:$S$22000,3,FALSE))</f>
        <v>60.571725536343955</v>
      </c>
      <c r="T347" s="57"/>
      <c r="U347" s="63">
        <f t="shared" ca="1" si="62"/>
        <v>45840</v>
      </c>
      <c r="V347" s="217">
        <f ca="1">IF(ISNA(VLOOKUP(U347,'DATOS | DATA'!$U$210:$V$22000,2,FALSE)),NA(),VLOOKUP(U347,'DATOS | DATA'!$U$210:$V$22000,2,FALSE))</f>
        <v>47.552515444480207</v>
      </c>
      <c r="X347" s="63">
        <f t="shared" ca="1" si="63"/>
        <v>45840</v>
      </c>
      <c r="Y347" s="210">
        <f ca="1">IF(ISNA(VLOOKUP($X347,'DATOS | DATA'!$X$27:$AA$22000,2,FALSE)),NA(),VLOOKUP($X347,'DATOS | DATA'!$X$27:$AA$22000,2,FALSE))</f>
        <v>32.4375</v>
      </c>
      <c r="Z347" s="210">
        <f ca="1">IF(ISNA(VLOOKUP($X347,'DATOS | DATA'!$X$27:$AA$22000,3,FALSE)),NA(),VLOOKUP($X347,'DATOS | DATA'!$X$27:$AA$22000,3,FALSE))</f>
        <v>28.71</v>
      </c>
      <c r="AA347" s="210">
        <f ca="1">IF(ISNA(VLOOKUP($X347,'DATOS | DATA'!$X$27:$AA$22000,4,FALSE)),NA(),VLOOKUP($X347,'DATOS | DATA'!$X$27:$AA$22000,4,FALSE))</f>
        <v>33.0625</v>
      </c>
      <c r="AB347" s="210">
        <f ca="1">IF(ISNA(VLOOKUP($X347,'DATOS | DATA'!$X$27:$AB$22000,5,FALSE)),NA(),VLOOKUP($X347,'DATOS | DATA'!$X$27:$AB$22000,5,FALSE))</f>
        <v>34.1875</v>
      </c>
      <c r="AD347" s="63">
        <f t="shared" ca="1" si="64"/>
        <v>45840</v>
      </c>
      <c r="AE347" s="210">
        <f ca="1">IF(ISNA(VLOOKUP($AD347,'DATOS | DATA'!$AD$27:$AF$22000,2,FALSE)),NA(),VLOOKUP($AD347,'DATOS | DATA'!$AD$27:$AF$22000,2,FALSE))</f>
        <v>38.81</v>
      </c>
      <c r="AF347" s="210">
        <f ca="1">IF(ISNA(VLOOKUP($AD347,'DATOS | DATA'!$AD$27:$AF$22000,3,FALSE)),NA(),VLOOKUP($AD347,'DATOS | DATA'!$AD$27:$AF$22000,3,FALSE))</f>
        <v>71.44</v>
      </c>
      <c r="AH347" s="63">
        <f t="shared" ca="1" si="65"/>
        <v>45840</v>
      </c>
      <c r="AI347" s="210">
        <f ca="1">IF(ISNA(VLOOKUP($AH347,'DATOS | DATA'!$AH$27:$AK$22000,2,FALSE)),NA(),VLOOKUP($AH347,'DATOS | DATA'!$AH$27:$AK$22000,2,FALSE))</f>
        <v>93.437268820015035</v>
      </c>
      <c r="AJ347" s="210">
        <f ca="1">IF(ISNA(VLOOKUP($AH347,'DATOS | DATA'!$AH$27:$AK$22000,3,FALSE)),NA(),VLOOKUP($AH347,'DATOS | DATA'!$AH$27:$AK$22000,3,FALSE))</f>
        <v>68.140603951909881</v>
      </c>
      <c r="AK347" s="210">
        <f ca="1">IF(ISNA(VLOOKUP($AH347,'DATOS | DATA'!$AH$27:$AK$22000,4,FALSE)),NA(),VLOOKUP($AH347,'DATOS | DATA'!$AH$27:$AK$22000,4,FALSE))</f>
        <v>47.757111156816265</v>
      </c>
      <c r="AM347" s="63">
        <f t="shared" ca="1" si="66"/>
        <v>45840</v>
      </c>
      <c r="AN347" s="217">
        <f ca="1">IF(ISNA(VLOOKUP($AM347,'DATOS | DATA'!$AM$27:$AP$22000,2,FALSE)),NA(),VLOOKUP($AM347,'DATOS | DATA'!$AM$27:$AP$22000,2,FALSE))</f>
        <v>179.08680783220001</v>
      </c>
      <c r="AO347" s="217">
        <f ca="1">IF(ISNA(VLOOKUP($AM347,'DATOS | DATA'!$AM$27:$AP$22000,3,FALSE)),NA(),VLOOKUP($AM347,'DATOS | DATA'!$AM$27:$AP$22000,3,FALSE))</f>
        <v>200.08029485638659</v>
      </c>
      <c r="AP347" s="217">
        <f ca="1">IF(ISNA(VLOOKUP($AM347,'DATOS | DATA'!$AM$27:$AP$22000,4,FALSE)),NA(),VLOOKUP($AM347,'DATOS | DATA'!$AM$27:$AP$22000,4,FALSE))</f>
        <v>129.86049813063639</v>
      </c>
      <c r="AR347" s="63">
        <f t="shared" ca="1" si="67"/>
        <v>45840</v>
      </c>
      <c r="AS347" s="217">
        <f ca="1">IF(ISNA(VLOOKUP($AR347,'DATOS | DATA'!$AR$27:$AT$22000,2,FALSE)),NA(),VLOOKUP($AR347,'DATOS | DATA'!$AR$27:$AT$22000,2,FALSE))</f>
        <v>147.81907812630001</v>
      </c>
      <c r="AT347" s="217">
        <f ca="1">IF(ISNA(VLOOKUP($AR347,'DATOS | DATA'!$AR$27:$AT$22000,3,FALSE)),NA(),VLOOKUP($AR347,'DATOS | DATA'!$AR$27:$AT$22000,3,FALSE))</f>
        <v>71.957317474805421</v>
      </c>
      <c r="AV347" s="63">
        <f t="shared" ca="1" si="69"/>
        <v>45840</v>
      </c>
      <c r="AW347" s="211">
        <f ca="1">IF(ISNA(VLOOKUP(AV347,'DATOS | DATA'!$AV$27:$AW$21786,2,FALSE)),NA(),VLOOKUP(AV347,'DATOS | DATA'!$AV$27:$AW$21786,2,FALSE))</f>
        <v>56047.338371999998</v>
      </c>
      <c r="AY347" s="71">
        <f t="shared" ca="1" si="70"/>
        <v>45840</v>
      </c>
      <c r="AZ347" s="220">
        <f ca="1">IF(ISNA(VLOOKUP($AY347,'DATOS | DATA'!$AY$27:$BE$22000,2,FALSE)),NA(),VLOOKUP($AY347,'DATOS | DATA'!$AY$27:$BE$22000,2,FALSE))</f>
        <v>0</v>
      </c>
      <c r="BA347" s="220">
        <f ca="1">IF(ISNA(VLOOKUP($AY347,'DATOS | DATA'!$AY$27:$BE$22000,3,FALSE)),NA(),VLOOKUP($AY347,'DATOS | DATA'!$AY$27:$BE$22000,3,FALSE))</f>
        <v>2568.9031806961002</v>
      </c>
      <c r="BB347" s="220">
        <f ca="1">IF(ISNA(VLOOKUP($AY347,'DATOS | DATA'!$AY$27:$BE$22000,4,FALSE)),NA(),VLOOKUP($AY347,'DATOS | DATA'!$AY$27:$BE$22000,4,FALSE))</f>
        <v>0</v>
      </c>
      <c r="BC347" s="220">
        <f ca="1">IF(ISNA(VLOOKUP($AY347,'DATOS | DATA'!$AY$27:$BE$22000,5,FALSE)),NA(),VLOOKUP($AY347,'DATOS | DATA'!$AY$27:$BE$22000,5,FALSE))</f>
        <v>-4230.2538172731192</v>
      </c>
      <c r="BD347" s="220">
        <f ca="1">IF(ISNA(VLOOKUP($AY347,'DATOS | DATA'!$AY$27:$BE$22000,6,FALSE)),NA(),VLOOKUP($AY347,'DATOS | DATA'!$AY$27:$BE$22000,6,FALSE))</f>
        <v>-859.92202530316069</v>
      </c>
      <c r="BE347" s="220">
        <f ca="1">IF(ISNA(VLOOKUP($AY347,'DATOS | DATA'!$AY$27:$BE$22000,7,FALSE)),NA(),VLOOKUP($AY347,'DATOS | DATA'!$AY$27:$BE$22000,7,FALSE))</f>
        <v>-2521.2726618801803</v>
      </c>
    </row>
    <row r="348" spans="4:57">
      <c r="D348" s="63">
        <f t="shared" ca="1" si="60"/>
        <v>45841</v>
      </c>
      <c r="E348" s="211">
        <f ca="1">IF(ISNA(VLOOKUP($D348,'DATOS | DATA'!$D$27:$G$22000,2,FALSE)),NA(),VLOOKUP($D348,'DATOS | DATA'!$D$27:$G$22000,2,FALSE))</f>
        <v>9979.741</v>
      </c>
      <c r="F348" s="211">
        <f ca="1">IF(ISNA(VLOOKUP($D348,'DATOS | DATA'!$D$27:$G$22000,3,FALSE)),NA(),VLOOKUP($D348,'DATOS | DATA'!$D$27:$G$22000,3,FALSE))</f>
        <v>23438.646000000001</v>
      </c>
      <c r="G348" s="211">
        <f ca="1">IF(ISNA(VLOOKUP($D348,'DATOS | DATA'!$D$27:$G$22000,4,FALSE)),NA(),VLOOKUP($D348,'DATOS | DATA'!$D$27:$G$22000,4,FALSE))</f>
        <v>33418.387000000002</v>
      </c>
      <c r="I348" s="63">
        <f t="shared" ca="1" si="68"/>
        <v>45841</v>
      </c>
      <c r="J348" s="68">
        <f ca="1">IF(ISNA(VLOOKUP($I348,'DATOS | DATA'!$I$232:$K$21999,2,FALSE)),NA(),IF(VLOOKUP($I348,'DATOS | DATA'!$I$232:$K$21999,2,FALSE)="s/o",NA(),VLOOKUP($I348,'DATOS | DATA'!$I$232:$K$21999,2,FALSE)))</f>
        <v>33.159999999999997</v>
      </c>
      <c r="K348" s="68">
        <f ca="1">IF(ISNA(VLOOKUP($I348,'DATOS | DATA'!$I$232:$K$21999,3,FALSE)),NA(),IF(VLOOKUP($I348,'DATOS | DATA'!$I$232:$K$21999,3,FALSE)="s/o",NA(),VLOOKUP($I348,'DATOS | DATA'!$I$232:$K$21999,3,FALSE)))</f>
        <v>33.6</v>
      </c>
      <c r="M348" s="63">
        <f t="shared" ca="1" si="71"/>
        <v>45841</v>
      </c>
      <c r="N348" s="211">
        <f ca="1">IF(ISNA(VLOOKUP($M348,'DATOS | DATA'!$M$27:$O$22000,2,FALSE)),NA(),VLOOKUP($M348,'DATOS | DATA'!$M$27:$O$22000,2,FALSE))</f>
        <v>41738</v>
      </c>
      <c r="O348" s="217">
        <f ca="1">IF(ISNA(VLOOKUP($M348,'DATOS | DATA'!$M$27:$O$22000,3,FALSE)),NA(),VLOOKUP($M348,'DATOS | DATA'!$M$27:$O$22000,3,FALSE))</f>
        <v>1226.9167</v>
      </c>
      <c r="Q348" s="63">
        <f t="shared" ca="1" si="61"/>
        <v>45841</v>
      </c>
      <c r="R348" s="210">
        <f ca="1">IF(ISNA(VLOOKUP($Q348,'DATOS | DATA'!$Q$27:$S$22000,2,FALSE)),NA(),VLOOKUP($Q348,'DATOS | DATA'!$Q$27:$S$22000,2,FALSE))</f>
        <v>90.293360027270751</v>
      </c>
      <c r="S348" s="210">
        <f ca="1">IF(ISNA(VLOOKUP($Q348,'DATOS | DATA'!$Q$27:$S$22000,3,FALSE)),NA(),VLOOKUP($Q348,'DATOS | DATA'!$Q$27:$S$22000,3,FALSE))</f>
        <v>60.074346607241402</v>
      </c>
      <c r="T348" s="57"/>
      <c r="U348" s="63">
        <f t="shared" ca="1" si="62"/>
        <v>45841</v>
      </c>
      <c r="V348" s="217">
        <f ca="1">IF(ISNA(VLOOKUP(U348,'DATOS | DATA'!$U$210:$V$22000,2,FALSE)),NA(),VLOOKUP(U348,'DATOS | DATA'!$U$210:$V$22000,2,FALSE))</f>
        <v>47.726670864209261</v>
      </c>
      <c r="X348" s="63">
        <f t="shared" ca="1" si="63"/>
        <v>45841</v>
      </c>
      <c r="Y348" s="210">
        <f ca="1">IF(ISNA(VLOOKUP($X348,'DATOS | DATA'!$X$27:$AA$22000,2,FALSE)),NA(),VLOOKUP($X348,'DATOS | DATA'!$X$27:$AA$22000,2,FALSE))</f>
        <v>32.4375</v>
      </c>
      <c r="Z348" s="210">
        <f ca="1">IF(ISNA(VLOOKUP($X348,'DATOS | DATA'!$X$27:$AA$22000,3,FALSE)),NA(),VLOOKUP($X348,'DATOS | DATA'!$X$27:$AA$22000,3,FALSE))</f>
        <v>28.16</v>
      </c>
      <c r="AA348" s="210">
        <f ca="1">IF(ISNA(VLOOKUP($X348,'DATOS | DATA'!$X$27:$AA$22000,4,FALSE)),NA(),VLOOKUP($X348,'DATOS | DATA'!$X$27:$AA$22000,4,FALSE))</f>
        <v>33.0625</v>
      </c>
      <c r="AB348" s="210">
        <f ca="1">IF(ISNA(VLOOKUP($X348,'DATOS | DATA'!$X$27:$AB$22000,5,FALSE)),NA(),VLOOKUP($X348,'DATOS | DATA'!$X$27:$AB$22000,5,FALSE))</f>
        <v>34.0625</v>
      </c>
      <c r="AD348" s="63">
        <f t="shared" ca="1" si="64"/>
        <v>45841</v>
      </c>
      <c r="AE348" s="210">
        <f ca="1">IF(ISNA(VLOOKUP($AD348,'DATOS | DATA'!$AD$27:$AF$22000,2,FALSE)),NA(),VLOOKUP($AD348,'DATOS | DATA'!$AD$27:$AF$22000,2,FALSE))</f>
        <v>37.9</v>
      </c>
      <c r="AF348" s="210">
        <f ca="1">IF(ISNA(VLOOKUP($AD348,'DATOS | DATA'!$AD$27:$AF$22000,3,FALSE)),NA(),VLOOKUP($AD348,'DATOS | DATA'!$AD$27:$AF$22000,3,FALSE))</f>
        <v>70.790000000000006</v>
      </c>
      <c r="AH348" s="63">
        <f t="shared" ca="1" si="65"/>
        <v>45841</v>
      </c>
      <c r="AI348" s="210">
        <f ca="1">IF(ISNA(VLOOKUP($AH348,'DATOS | DATA'!$AH$27:$AK$22000,2,FALSE)),NA(),VLOOKUP($AH348,'DATOS | DATA'!$AH$27:$AK$22000,2,FALSE))</f>
        <v>93.516918911683192</v>
      </c>
      <c r="AJ348" s="210">
        <f ca="1">IF(ISNA(VLOOKUP($AH348,'DATOS | DATA'!$AH$27:$AK$22000,3,FALSE)),NA(),VLOOKUP($AH348,'DATOS | DATA'!$AH$27:$AK$22000,3,FALSE))</f>
        <v>67.896760634023877</v>
      </c>
      <c r="AK348" s="210">
        <f ca="1">IF(ISNA(VLOOKUP($AH348,'DATOS | DATA'!$AH$27:$AK$22000,4,FALSE)),NA(),VLOOKUP($AH348,'DATOS | DATA'!$AH$27:$AK$22000,4,FALSE))</f>
        <v>47.380081356188697</v>
      </c>
      <c r="AM348" s="63">
        <f t="shared" ca="1" si="66"/>
        <v>45841</v>
      </c>
      <c r="AN348" s="217">
        <f ca="1">IF(ISNA(VLOOKUP($AM348,'DATOS | DATA'!$AM$27:$AP$22000,2,FALSE)),NA(),VLOOKUP($AM348,'DATOS | DATA'!$AM$27:$AP$22000,2,FALSE))</f>
        <v>178.00043992569337</v>
      </c>
      <c r="AO348" s="217">
        <f ca="1">IF(ISNA(VLOOKUP($AM348,'DATOS | DATA'!$AM$27:$AP$22000,3,FALSE)),NA(),VLOOKUP($AM348,'DATOS | DATA'!$AM$27:$AP$22000,3,FALSE))</f>
        <v>199.09079917852347</v>
      </c>
      <c r="AP348" s="217">
        <f ca="1">IF(ISNA(VLOOKUP($AM348,'DATOS | DATA'!$AM$27:$AP$22000,4,FALSE)),NA(),VLOOKUP($AM348,'DATOS | DATA'!$AM$27:$AP$22000,4,FALSE))</f>
        <v>128.75583027333644</v>
      </c>
      <c r="AR348" s="63">
        <f t="shared" ca="1" si="67"/>
        <v>45841</v>
      </c>
      <c r="AS348" s="217">
        <f ca="1">IF(ISNA(VLOOKUP($AR348,'DATOS | DATA'!$AR$27:$AT$22000,2,FALSE)),NA(),VLOOKUP($AR348,'DATOS | DATA'!$AR$27:$AT$22000,2,FALSE))</f>
        <v>148.19119298099713</v>
      </c>
      <c r="AT348" s="217">
        <f ca="1">IF(ISNA(VLOOKUP($AR348,'DATOS | DATA'!$AR$27:$AT$22000,3,FALSE)),NA(),VLOOKUP($AR348,'DATOS | DATA'!$AR$27:$AT$22000,3,FALSE))</f>
        <v>72.052247299872647</v>
      </c>
      <c r="AV348" s="63">
        <f t="shared" ca="1" si="69"/>
        <v>45841</v>
      </c>
      <c r="AW348" s="211">
        <f ca="1">IF(ISNA(VLOOKUP(AV348,'DATOS | DATA'!$AV$27:$AW$21786,2,FALSE)),NA(),VLOOKUP(AV348,'DATOS | DATA'!$AV$27:$AW$21786,2,FALSE))</f>
        <v>56606.499503999999</v>
      </c>
      <c r="AY348" s="71">
        <f t="shared" ca="1" si="70"/>
        <v>45841</v>
      </c>
      <c r="AZ348" s="220">
        <f ca="1">IF(ISNA(VLOOKUP($AY348,'DATOS | DATA'!$AY$27:$BE$22000,2,FALSE)),NA(),VLOOKUP($AY348,'DATOS | DATA'!$AY$27:$BE$22000,2,FALSE))</f>
        <v>0</v>
      </c>
      <c r="BA348" s="220">
        <f ca="1">IF(ISNA(VLOOKUP($AY348,'DATOS | DATA'!$AY$27:$BE$22000,3,FALSE)),NA(),VLOOKUP($AY348,'DATOS | DATA'!$AY$27:$BE$22000,3,FALSE))</f>
        <v>2813.8910560232803</v>
      </c>
      <c r="BB348" s="220">
        <f ca="1">IF(ISNA(VLOOKUP($AY348,'DATOS | DATA'!$AY$27:$BE$22000,4,FALSE)),NA(),VLOOKUP($AY348,'DATOS | DATA'!$AY$27:$BE$22000,4,FALSE))</f>
        <v>0</v>
      </c>
      <c r="BC348" s="220">
        <f ca="1">IF(ISNA(VLOOKUP($AY348,'DATOS | DATA'!$AY$27:$BE$22000,5,FALSE)),NA(),VLOOKUP($AY348,'DATOS | DATA'!$AY$27:$BE$22000,5,FALSE))</f>
        <v>-4991.6093040926899</v>
      </c>
      <c r="BD348" s="220">
        <f ca="1">IF(ISNA(VLOOKUP($AY348,'DATOS | DATA'!$AY$27:$BE$22000,6,FALSE)),NA(),VLOOKUP($AY348,'DATOS | DATA'!$AY$27:$BE$22000,6,FALSE))</f>
        <v>-827.03677587563902</v>
      </c>
      <c r="BE348" s="220">
        <f ca="1">IF(ISNA(VLOOKUP($AY348,'DATOS | DATA'!$AY$27:$BE$22000,7,FALSE)),NA(),VLOOKUP($AY348,'DATOS | DATA'!$AY$27:$BE$22000,7,FALSE))</f>
        <v>-3004.7550239450484</v>
      </c>
    </row>
    <row r="349" spans="4:57">
      <c r="D349" s="63">
        <f t="shared" ca="1" si="60"/>
        <v>45842</v>
      </c>
      <c r="E349" s="211">
        <f ca="1">IF(ISNA(VLOOKUP($D349,'DATOS | DATA'!$D$27:$G$22000,2,FALSE)),NA(),VLOOKUP($D349,'DATOS | DATA'!$D$27:$G$22000,2,FALSE))</f>
        <v>9196.8320000000003</v>
      </c>
      <c r="F349" s="211">
        <f ca="1">IF(ISNA(VLOOKUP($D349,'DATOS | DATA'!$D$27:$G$22000,3,FALSE)),NA(),VLOOKUP($D349,'DATOS | DATA'!$D$27:$G$22000,3,FALSE))</f>
        <v>23551.976999999999</v>
      </c>
      <c r="G349" s="211">
        <f ca="1">IF(ISNA(VLOOKUP($D349,'DATOS | DATA'!$D$27:$G$22000,4,FALSE)),NA(),VLOOKUP($D349,'DATOS | DATA'!$D$27:$G$22000,4,FALSE))</f>
        <v>32748.809000000001</v>
      </c>
      <c r="I349" s="63">
        <f t="shared" ca="1" si="68"/>
        <v>45842</v>
      </c>
      <c r="J349" s="68">
        <f ca="1">IF(ISNA(VLOOKUP($I349,'DATOS | DATA'!$I$232:$K$21999,2,FALSE)),NA(),IF(VLOOKUP($I349,'DATOS | DATA'!$I$232:$K$21999,2,FALSE)="s/o",NA(),VLOOKUP($I349,'DATOS | DATA'!$I$232:$K$21999,2,FALSE)))</f>
        <v>33.53</v>
      </c>
      <c r="K349" s="68">
        <f ca="1">IF(ISNA(VLOOKUP($I349,'DATOS | DATA'!$I$232:$K$21999,3,FALSE)),NA(),IF(VLOOKUP($I349,'DATOS | DATA'!$I$232:$K$21999,3,FALSE)="s/o",NA(),VLOOKUP($I349,'DATOS | DATA'!$I$232:$K$21999,3,FALSE)))</f>
        <v>33.53</v>
      </c>
      <c r="M349" s="63">
        <f t="shared" ca="1" si="71"/>
        <v>45842</v>
      </c>
      <c r="N349" s="211">
        <f ca="1">IF(ISNA(VLOOKUP($M349,'DATOS | DATA'!$M$27:$O$22000,2,FALSE)),NA(),VLOOKUP($M349,'DATOS | DATA'!$M$27:$O$22000,2,FALSE))</f>
        <v>41747</v>
      </c>
      <c r="O349" s="217">
        <f ca="1">IF(ISNA(VLOOKUP($M349,'DATOS | DATA'!$M$27:$O$22000,3,FALSE)),NA(),VLOOKUP($M349,'DATOS | DATA'!$M$27:$O$22000,3,FALSE))</f>
        <v>1239.8333</v>
      </c>
      <c r="Q349" s="63">
        <f t="shared" ca="1" si="61"/>
        <v>45842</v>
      </c>
      <c r="R349" s="210">
        <f ca="1">IF(ISNA(VLOOKUP($Q349,'DATOS | DATA'!$Q$27:$S$22000,2,FALSE)),NA(),VLOOKUP($Q349,'DATOS | DATA'!$Q$27:$S$22000,2,FALSE))</f>
        <v>87.855132297077333</v>
      </c>
      <c r="S349" s="210">
        <f ca="1">IF(ISNA(VLOOKUP($Q349,'DATOS | DATA'!$Q$27:$S$22000,3,FALSE)),NA(),VLOOKUP($Q349,'DATOS | DATA'!$Q$27:$S$22000,3,FALSE))</f>
        <v>59.485504467414252</v>
      </c>
      <c r="T349" s="57"/>
      <c r="U349" s="63">
        <f t="shared" ca="1" si="62"/>
        <v>45842</v>
      </c>
      <c r="V349" s="217">
        <f ca="1">IF(ISNA(VLOOKUP(U349,'DATOS | DATA'!$U$210:$V$22000,2,FALSE)),NA(),VLOOKUP(U349,'DATOS | DATA'!$U$210:$V$22000,2,FALSE))</f>
        <v>47.799602118424332</v>
      </c>
      <c r="X349" s="63">
        <f t="shared" ca="1" si="63"/>
        <v>45842</v>
      </c>
      <c r="Y349" s="210">
        <f ca="1">IF(ISNA(VLOOKUP($X349,'DATOS | DATA'!$X$27:$AA$22000,2,FALSE)),NA(),VLOOKUP($X349,'DATOS | DATA'!$X$27:$AA$22000,2,FALSE))</f>
        <v>31.6875</v>
      </c>
      <c r="Z349" s="210">
        <f ca="1">IF(ISNA(VLOOKUP($X349,'DATOS | DATA'!$X$27:$AA$22000,3,FALSE)),NA(),VLOOKUP($X349,'DATOS | DATA'!$X$27:$AA$22000,3,FALSE))</f>
        <v>26.61</v>
      </c>
      <c r="AA349" s="210">
        <f ca="1">IF(ISNA(VLOOKUP($X349,'DATOS | DATA'!$X$27:$AA$22000,4,FALSE)),NA(),VLOOKUP($X349,'DATOS | DATA'!$X$27:$AA$22000,4,FALSE))</f>
        <v>32.3125</v>
      </c>
      <c r="AB349" s="210">
        <f ca="1">IF(ISNA(VLOOKUP($X349,'DATOS | DATA'!$X$27:$AB$22000,5,FALSE)),NA(),VLOOKUP($X349,'DATOS | DATA'!$X$27:$AB$22000,5,FALSE))</f>
        <v>33.75</v>
      </c>
      <c r="AD349" s="63">
        <f t="shared" ca="1" si="64"/>
        <v>45842</v>
      </c>
      <c r="AE349" s="210">
        <f ca="1">IF(ISNA(VLOOKUP($AD349,'DATOS | DATA'!$AD$27:$AF$22000,2,FALSE)),NA(),VLOOKUP($AD349,'DATOS | DATA'!$AD$27:$AF$22000,2,FALSE))</f>
        <v>37.35</v>
      </c>
      <c r="AF349" s="210">
        <f ca="1">IF(ISNA(VLOOKUP($AD349,'DATOS | DATA'!$AD$27:$AF$22000,3,FALSE)),NA(),VLOOKUP($AD349,'DATOS | DATA'!$AD$27:$AF$22000,3,FALSE))</f>
        <v>71.08</v>
      </c>
      <c r="AH349" s="63">
        <f t="shared" ca="1" si="65"/>
        <v>45842</v>
      </c>
      <c r="AI349" s="210">
        <f ca="1">IF(ISNA(VLOOKUP($AH349,'DATOS | DATA'!$AH$27:$AK$22000,2,FALSE)),NA(),VLOOKUP($AH349,'DATOS | DATA'!$AH$27:$AK$22000,2,FALSE))</f>
        <v>93.632613775304279</v>
      </c>
      <c r="AJ349" s="210">
        <f ca="1">IF(ISNA(VLOOKUP($AH349,'DATOS | DATA'!$AH$27:$AK$22000,3,FALSE)),NA(),VLOOKUP($AH349,'DATOS | DATA'!$AH$27:$AK$22000,3,FALSE))</f>
        <v>67.601130948195816</v>
      </c>
      <c r="AK349" s="210">
        <f ca="1">IF(ISNA(VLOOKUP($AH349,'DATOS | DATA'!$AH$27:$AK$22000,4,FALSE)),NA(),VLOOKUP($AH349,'DATOS | DATA'!$AH$27:$AK$22000,4,FALSE))</f>
        <v>46.887605219956981</v>
      </c>
      <c r="AM349" s="63">
        <f t="shared" ca="1" si="66"/>
        <v>45842</v>
      </c>
      <c r="AN349" s="217">
        <f ca="1">IF(ISNA(VLOOKUP($AM349,'DATOS | DATA'!$AM$27:$AP$22000,2,FALSE)),NA(),VLOOKUP($AM349,'DATOS | DATA'!$AM$27:$AP$22000,2,FALSE))</f>
        <v>177.00824425668799</v>
      </c>
      <c r="AO349" s="217">
        <f ca="1">IF(ISNA(VLOOKUP($AM349,'DATOS | DATA'!$AM$27:$AP$22000,3,FALSE)),NA(),VLOOKUP($AM349,'DATOS | DATA'!$AM$27:$AP$22000,3,FALSE))</f>
        <v>198.43431749010878</v>
      </c>
      <c r="AP349" s="217">
        <f ca="1">IF(ISNA(VLOOKUP($AM349,'DATOS | DATA'!$AM$27:$AP$22000,4,FALSE)),NA(),VLOOKUP($AM349,'DATOS | DATA'!$AM$27:$AP$22000,4,FALSE))</f>
        <v>127.59033181589933</v>
      </c>
      <c r="AR349" s="63">
        <f t="shared" ca="1" si="67"/>
        <v>45842</v>
      </c>
      <c r="AS349" s="217">
        <f ca="1">IF(ISNA(VLOOKUP($AR349,'DATOS | DATA'!$AR$27:$AT$22000,2,FALSE)),NA(),VLOOKUP($AR349,'DATOS | DATA'!$AR$27:$AT$22000,2,FALSE))</f>
        <v>148.5235289839261</v>
      </c>
      <c r="AT349" s="217">
        <f ca="1">IF(ISNA(VLOOKUP($AR349,'DATOS | DATA'!$AR$27:$AT$22000,3,FALSE)),NA(),VLOOKUP($AR349,'DATOS | DATA'!$AR$27:$AT$22000,3,FALSE))</f>
        <v>72.159254390666376</v>
      </c>
      <c r="AV349" s="63">
        <f t="shared" ca="1" si="69"/>
        <v>45842</v>
      </c>
      <c r="AW349" s="211">
        <f ca="1">IF(ISNA(VLOOKUP(AV349,'DATOS | DATA'!$AV$27:$AW$21786,2,FALSE)),NA(),VLOOKUP(AV349,'DATOS | DATA'!$AV$27:$AW$21786,2,FALSE))</f>
        <v>56866.302839000004</v>
      </c>
      <c r="AY349" s="71">
        <f t="shared" ca="1" si="70"/>
        <v>45842</v>
      </c>
      <c r="AZ349" s="220">
        <f ca="1">IF(ISNA(VLOOKUP($AY349,'DATOS | DATA'!$AY$27:$BE$22000,2,FALSE)),NA(),VLOOKUP($AY349,'DATOS | DATA'!$AY$27:$BE$22000,2,FALSE))</f>
        <v>0</v>
      </c>
      <c r="BA349" s="220">
        <f ca="1">IF(ISNA(VLOOKUP($AY349,'DATOS | DATA'!$AY$27:$BE$22000,3,FALSE)),NA(),VLOOKUP($AY349,'DATOS | DATA'!$AY$27:$BE$22000,3,FALSE))</f>
        <v>2822.8511965825605</v>
      </c>
      <c r="BB349" s="220">
        <f ca="1">IF(ISNA(VLOOKUP($AY349,'DATOS | DATA'!$AY$27:$BE$22000,4,FALSE)),NA(),VLOOKUP($AY349,'DATOS | DATA'!$AY$27:$BE$22000,4,FALSE))</f>
        <v>0</v>
      </c>
      <c r="BC349" s="220">
        <f ca="1">IF(ISNA(VLOOKUP($AY349,'DATOS | DATA'!$AY$27:$BE$22000,5,FALSE)),NA(),VLOOKUP($AY349,'DATOS | DATA'!$AY$27:$BE$22000,5,FALSE))</f>
        <v>-5886.9232071871884</v>
      </c>
      <c r="BD349" s="220">
        <f ca="1">IF(ISNA(VLOOKUP($AY349,'DATOS | DATA'!$AY$27:$BE$22000,6,FALSE)),NA(),VLOOKUP($AY349,'DATOS | DATA'!$AY$27:$BE$22000,6,FALSE))</f>
        <v>-823.71925442232009</v>
      </c>
      <c r="BE349" s="220">
        <f ca="1">IF(ISNA(VLOOKUP($AY349,'DATOS | DATA'!$AY$27:$BE$22000,7,FALSE)),NA(),VLOOKUP($AY349,'DATOS | DATA'!$AY$27:$BE$22000,7,FALSE))</f>
        <v>-3887.7912650269495</v>
      </c>
    </row>
    <row r="350" spans="4:57">
      <c r="D350" s="63">
        <f t="shared" ca="1" si="60"/>
        <v>45843</v>
      </c>
      <c r="E350" s="211">
        <f ca="1">IF(ISNA(VLOOKUP($D350,'DATOS | DATA'!$D$27:$G$22000,2,FALSE)),NA(),VLOOKUP($D350,'DATOS | DATA'!$D$27:$G$22000,2,FALSE))</f>
        <v>9196.8320000000003</v>
      </c>
      <c r="F350" s="211">
        <f ca="1">IF(ISNA(VLOOKUP($D350,'DATOS | DATA'!$D$27:$G$22000,3,FALSE)),NA(),VLOOKUP($D350,'DATOS | DATA'!$D$27:$G$22000,3,FALSE))</f>
        <v>23551.976999999999</v>
      </c>
      <c r="G350" s="211">
        <f ca="1">IF(ISNA(VLOOKUP($D350,'DATOS | DATA'!$D$27:$G$22000,4,FALSE)),NA(),VLOOKUP($D350,'DATOS | DATA'!$D$27:$G$22000,4,FALSE))</f>
        <v>32748.809000000001</v>
      </c>
      <c r="I350" s="63">
        <f t="shared" ca="1" si="68"/>
        <v>45843</v>
      </c>
      <c r="J350" s="68" t="e">
        <f ca="1">IF(ISNA(VLOOKUP($I350,'DATOS | DATA'!$I$232:$K$21999,2,FALSE)),NA(),IF(VLOOKUP($I350,'DATOS | DATA'!$I$232:$K$21999,2,FALSE)="s/o",NA(),VLOOKUP($I350,'DATOS | DATA'!$I$232:$K$21999,2,FALSE)))</f>
        <v>#N/A</v>
      </c>
      <c r="K350" s="68" t="e">
        <f ca="1">IF(ISNA(VLOOKUP($I350,'DATOS | DATA'!$I$232:$K$21999,3,FALSE)),NA(),IF(VLOOKUP($I350,'DATOS | DATA'!$I$232:$K$21999,3,FALSE)="s/o",NA(),VLOOKUP($I350,'DATOS | DATA'!$I$232:$K$21999,3,FALSE)))</f>
        <v>#N/A</v>
      </c>
      <c r="M350" s="63">
        <f t="shared" ca="1" si="71"/>
        <v>45843</v>
      </c>
      <c r="N350" s="211">
        <f ca="1">IF(ISNA(VLOOKUP($M350,'DATOS | DATA'!$M$27:$O$22000,2,FALSE)),NA(),VLOOKUP($M350,'DATOS | DATA'!$M$27:$O$22000,2,FALSE))</f>
        <v>41747</v>
      </c>
      <c r="O350" s="217">
        <f ca="1">IF(ISNA(VLOOKUP($M350,'DATOS | DATA'!$M$27:$O$22000,3,FALSE)),NA(),VLOOKUP($M350,'DATOS | DATA'!$M$27:$O$22000,3,FALSE))</f>
        <v>1239.8333</v>
      </c>
      <c r="Q350" s="63">
        <f t="shared" ca="1" si="61"/>
        <v>45843</v>
      </c>
      <c r="R350" s="210">
        <f ca="1">IF(ISNA(VLOOKUP($Q350,'DATOS | DATA'!$Q$27:$S$22000,2,FALSE)),NA(),VLOOKUP($Q350,'DATOS | DATA'!$Q$27:$S$22000,2,FALSE))</f>
        <v>85.481956488018</v>
      </c>
      <c r="S350" s="210">
        <f ca="1">IF(ISNA(VLOOKUP($Q350,'DATOS | DATA'!$Q$27:$S$22000,3,FALSE)),NA(),VLOOKUP($Q350,'DATOS | DATA'!$Q$27:$S$22000,3,FALSE))</f>
        <v>58.9908775457844</v>
      </c>
      <c r="T350" s="57"/>
      <c r="U350" s="63">
        <f t="shared" ca="1" si="62"/>
        <v>45843</v>
      </c>
      <c r="V350" s="217">
        <f ca="1">IF(ISNA(VLOOKUP(U350,'DATOS | DATA'!$U$210:$V$22000,2,FALSE)),NA(),VLOOKUP(U350,'DATOS | DATA'!$U$210:$V$22000,2,FALSE))</f>
        <v>47.799602118424332</v>
      </c>
      <c r="X350" s="63">
        <f t="shared" ca="1" si="63"/>
        <v>45843</v>
      </c>
      <c r="Y350" s="210" t="e">
        <f ca="1">IF(ISNA(VLOOKUP($X350,'DATOS | DATA'!$X$27:$AA$22000,2,FALSE)),NA(),VLOOKUP($X350,'DATOS | DATA'!$X$27:$AA$22000,2,FALSE))</f>
        <v>#N/A</v>
      </c>
      <c r="Z350" s="210" t="e">
        <f ca="1">IF(ISNA(VLOOKUP($X350,'DATOS | DATA'!$X$27:$AA$22000,3,FALSE)),NA(),VLOOKUP($X350,'DATOS | DATA'!$X$27:$AA$22000,3,FALSE))</f>
        <v>#N/A</v>
      </c>
      <c r="AA350" s="210" t="e">
        <f ca="1">IF(ISNA(VLOOKUP($X350,'DATOS | DATA'!$X$27:$AA$22000,4,FALSE)),NA(),VLOOKUP($X350,'DATOS | DATA'!$X$27:$AA$22000,4,FALSE))</f>
        <v>#N/A</v>
      </c>
      <c r="AB350" s="210" t="e">
        <f ca="1">IF(ISNA(VLOOKUP($X350,'DATOS | DATA'!$X$27:$AB$22000,5,FALSE)),NA(),VLOOKUP($X350,'DATOS | DATA'!$X$27:$AB$22000,5,FALSE))</f>
        <v>#N/A</v>
      </c>
      <c r="AD350" s="63">
        <f t="shared" ca="1" si="64"/>
        <v>45843</v>
      </c>
      <c r="AE350" s="210" t="e">
        <f ca="1">IF(ISNA(VLOOKUP($AD350,'DATOS | DATA'!$AD$27:$AF$22000,2,FALSE)),NA(),VLOOKUP($AD350,'DATOS | DATA'!$AD$27:$AF$22000,2,FALSE))</f>
        <v>#N/A</v>
      </c>
      <c r="AF350" s="210" t="e">
        <f ca="1">IF(ISNA(VLOOKUP($AD350,'DATOS | DATA'!$AD$27:$AF$22000,3,FALSE)),NA(),VLOOKUP($AD350,'DATOS | DATA'!$AD$27:$AF$22000,3,FALSE))</f>
        <v>#N/A</v>
      </c>
      <c r="AH350" s="63">
        <f t="shared" ca="1" si="65"/>
        <v>45843</v>
      </c>
      <c r="AI350" s="210">
        <f ca="1">IF(ISNA(VLOOKUP($AH350,'DATOS | DATA'!$AH$27:$AK$22000,2,FALSE)),NA(),VLOOKUP($AH350,'DATOS | DATA'!$AH$27:$AK$22000,2,FALSE))</f>
        <v>93.600317760172985</v>
      </c>
      <c r="AJ350" s="210">
        <f ca="1">IF(ISNA(VLOOKUP($AH350,'DATOS | DATA'!$AH$27:$AK$22000,3,FALSE)),NA(),VLOOKUP($AH350,'DATOS | DATA'!$AH$27:$AK$22000,3,FALSE))</f>
        <v>67.325222806880802</v>
      </c>
      <c r="AK350" s="210">
        <f ca="1">IF(ISNA(VLOOKUP($AH350,'DATOS | DATA'!$AH$27:$AK$22000,4,FALSE)),NA(),VLOOKUP($AH350,'DATOS | DATA'!$AH$27:$AK$22000,4,FALSE))</f>
        <v>46.524551878850048</v>
      </c>
      <c r="AM350" s="63">
        <f t="shared" ca="1" si="66"/>
        <v>45843</v>
      </c>
      <c r="AN350" s="217">
        <f ca="1">IF(ISNA(VLOOKUP($AM350,'DATOS | DATA'!$AM$27:$AP$22000,2,FALSE)),NA(),VLOOKUP($AM350,'DATOS | DATA'!$AM$27:$AP$22000,2,FALSE))</f>
        <v>175.99433489756149</v>
      </c>
      <c r="AO350" s="217">
        <f ca="1">IF(ISNA(VLOOKUP($AM350,'DATOS | DATA'!$AM$27:$AP$22000,3,FALSE)),NA(),VLOOKUP($AM350,'DATOS | DATA'!$AM$27:$AP$22000,3,FALSE))</f>
        <v>197.76000309015802</v>
      </c>
      <c r="AP350" s="217">
        <f ca="1">IF(ISNA(VLOOKUP($AM350,'DATOS | DATA'!$AM$27:$AP$22000,4,FALSE)),NA(),VLOOKUP($AM350,'DATOS | DATA'!$AM$27:$AP$22000,4,FALSE))</f>
        <v>126.40155259712236</v>
      </c>
      <c r="AR350" s="63">
        <f t="shared" ca="1" si="67"/>
        <v>45843</v>
      </c>
      <c r="AS350" s="217">
        <f ca="1">IF(ISNA(VLOOKUP($AR350,'DATOS | DATA'!$AR$27:$AT$22000,2,FALSE)),NA(),VLOOKUP($AR350,'DATOS | DATA'!$AR$27:$AT$22000,2,FALSE))</f>
        <v>148.85734018081078</v>
      </c>
      <c r="AT350" s="217">
        <f ca="1">IF(ISNA(VLOOKUP($AR350,'DATOS | DATA'!$AR$27:$AT$22000,3,FALSE)),NA(),VLOOKUP($AR350,'DATOS | DATA'!$AR$27:$AT$22000,3,FALSE))</f>
        <v>72.280721543855691</v>
      </c>
      <c r="AV350" s="63">
        <f t="shared" ca="1" si="69"/>
        <v>45843</v>
      </c>
      <c r="AW350" s="211">
        <f ca="1">IF(ISNA(VLOOKUP(AV350,'DATOS | DATA'!$AV$27:$AW$21786,2,FALSE)),NA(),VLOOKUP(AV350,'DATOS | DATA'!$AV$27:$AW$21786,2,FALSE))</f>
        <v>56866.302839000004</v>
      </c>
      <c r="AY350" s="71">
        <f t="shared" ca="1" si="70"/>
        <v>45843</v>
      </c>
      <c r="AZ350" s="220" t="e">
        <f ca="1">IF(ISNA(VLOOKUP($AY350,'DATOS | DATA'!$AY$27:$BE$22000,2,FALSE)),NA(),VLOOKUP($AY350,'DATOS | DATA'!$AY$27:$BE$22000,2,FALSE))</f>
        <v>#N/A</v>
      </c>
      <c r="BA350" s="220" t="e">
        <f ca="1">IF(ISNA(VLOOKUP($AY350,'DATOS | DATA'!$AY$27:$BE$22000,3,FALSE)),NA(),VLOOKUP($AY350,'DATOS | DATA'!$AY$27:$BE$22000,3,FALSE))</f>
        <v>#N/A</v>
      </c>
      <c r="BB350" s="220" t="e">
        <f ca="1">IF(ISNA(VLOOKUP($AY350,'DATOS | DATA'!$AY$27:$BE$22000,4,FALSE)),NA(),VLOOKUP($AY350,'DATOS | DATA'!$AY$27:$BE$22000,4,FALSE))</f>
        <v>#N/A</v>
      </c>
      <c r="BC350" s="220" t="e">
        <f ca="1">IF(ISNA(VLOOKUP($AY350,'DATOS | DATA'!$AY$27:$BE$22000,5,FALSE)),NA(),VLOOKUP($AY350,'DATOS | DATA'!$AY$27:$BE$22000,5,FALSE))</f>
        <v>#N/A</v>
      </c>
      <c r="BD350" s="220" t="e">
        <f ca="1">IF(ISNA(VLOOKUP($AY350,'DATOS | DATA'!$AY$27:$BE$22000,6,FALSE)),NA(),VLOOKUP($AY350,'DATOS | DATA'!$AY$27:$BE$22000,6,FALSE))</f>
        <v>#N/A</v>
      </c>
      <c r="BE350" s="220" t="e">
        <f ca="1">IF(ISNA(VLOOKUP($AY350,'DATOS | DATA'!$AY$27:$BE$22000,7,FALSE)),NA(),VLOOKUP($AY350,'DATOS | DATA'!$AY$27:$BE$22000,7,FALSE))</f>
        <v>#N/A</v>
      </c>
    </row>
    <row r="351" spans="4:57">
      <c r="D351" s="63">
        <f t="shared" ca="1" si="60"/>
        <v>45844</v>
      </c>
      <c r="E351" s="211">
        <f ca="1">IF(ISNA(VLOOKUP($D351,'DATOS | DATA'!$D$27:$G$22000,2,FALSE)),NA(),VLOOKUP($D351,'DATOS | DATA'!$D$27:$G$22000,2,FALSE))</f>
        <v>9196.8320000000003</v>
      </c>
      <c r="F351" s="211">
        <f ca="1">IF(ISNA(VLOOKUP($D351,'DATOS | DATA'!$D$27:$G$22000,3,FALSE)),NA(),VLOOKUP($D351,'DATOS | DATA'!$D$27:$G$22000,3,FALSE))</f>
        <v>23551.976999999999</v>
      </c>
      <c r="G351" s="211">
        <f ca="1">IF(ISNA(VLOOKUP($D351,'DATOS | DATA'!$D$27:$G$22000,4,FALSE)),NA(),VLOOKUP($D351,'DATOS | DATA'!$D$27:$G$22000,4,FALSE))</f>
        <v>32748.809000000001</v>
      </c>
      <c r="I351" s="63">
        <f t="shared" ca="1" si="68"/>
        <v>45844</v>
      </c>
      <c r="J351" s="68" t="e">
        <f ca="1">IF(ISNA(VLOOKUP($I351,'DATOS | DATA'!$I$232:$K$21999,2,FALSE)),NA(),IF(VLOOKUP($I351,'DATOS | DATA'!$I$232:$K$21999,2,FALSE)="s/o",NA(),VLOOKUP($I351,'DATOS | DATA'!$I$232:$K$21999,2,FALSE)))</f>
        <v>#N/A</v>
      </c>
      <c r="K351" s="68" t="e">
        <f ca="1">IF(ISNA(VLOOKUP($I351,'DATOS | DATA'!$I$232:$K$21999,3,FALSE)),NA(),IF(VLOOKUP($I351,'DATOS | DATA'!$I$232:$K$21999,3,FALSE)="s/o",NA(),VLOOKUP($I351,'DATOS | DATA'!$I$232:$K$21999,3,FALSE)))</f>
        <v>#N/A</v>
      </c>
      <c r="M351" s="63">
        <f t="shared" ca="1" si="71"/>
        <v>45844</v>
      </c>
      <c r="N351" s="211">
        <f ca="1">IF(ISNA(VLOOKUP($M351,'DATOS | DATA'!$M$27:$O$22000,2,FALSE)),NA(),VLOOKUP($M351,'DATOS | DATA'!$M$27:$O$22000,2,FALSE))</f>
        <v>41747</v>
      </c>
      <c r="O351" s="217">
        <f ca="1">IF(ISNA(VLOOKUP($M351,'DATOS | DATA'!$M$27:$O$22000,3,FALSE)),NA(),VLOOKUP($M351,'DATOS | DATA'!$M$27:$O$22000,3,FALSE))</f>
        <v>1239.8333</v>
      </c>
      <c r="Q351" s="63">
        <f t="shared" ca="1" si="61"/>
        <v>45844</v>
      </c>
      <c r="R351" s="210">
        <f ca="1">IF(ISNA(VLOOKUP($Q351,'DATOS | DATA'!$Q$27:$S$22000,2,FALSE)),NA(),VLOOKUP($Q351,'DATOS | DATA'!$Q$27:$S$22000,2,FALSE))</f>
        <v>83.249613921482251</v>
      </c>
      <c r="S351" s="210">
        <f ca="1">IF(ISNA(VLOOKUP($Q351,'DATOS | DATA'!$Q$27:$S$22000,3,FALSE)),NA(),VLOOKUP($Q351,'DATOS | DATA'!$Q$27:$S$22000,3,FALSE))</f>
        <v>58.62975946082318</v>
      </c>
      <c r="T351" s="57"/>
      <c r="U351" s="63">
        <f t="shared" ca="1" si="62"/>
        <v>45844</v>
      </c>
      <c r="V351" s="217">
        <f ca="1">IF(ISNA(VLOOKUP(U351,'DATOS | DATA'!$U$210:$V$22000,2,FALSE)),NA(),VLOOKUP(U351,'DATOS | DATA'!$U$210:$V$22000,2,FALSE))</f>
        <v>47.799602118424332</v>
      </c>
      <c r="X351" s="63">
        <f t="shared" ca="1" si="63"/>
        <v>45844</v>
      </c>
      <c r="Y351" s="210" t="e">
        <f ca="1">IF(ISNA(VLOOKUP($X351,'DATOS | DATA'!$X$27:$AA$22000,2,FALSE)),NA(),VLOOKUP($X351,'DATOS | DATA'!$X$27:$AA$22000,2,FALSE))</f>
        <v>#N/A</v>
      </c>
      <c r="Z351" s="210" t="e">
        <f ca="1">IF(ISNA(VLOOKUP($X351,'DATOS | DATA'!$X$27:$AA$22000,3,FALSE)),NA(),VLOOKUP($X351,'DATOS | DATA'!$X$27:$AA$22000,3,FALSE))</f>
        <v>#N/A</v>
      </c>
      <c r="AA351" s="210" t="e">
        <f ca="1">IF(ISNA(VLOOKUP($X351,'DATOS | DATA'!$X$27:$AA$22000,4,FALSE)),NA(),VLOOKUP($X351,'DATOS | DATA'!$X$27:$AA$22000,4,FALSE))</f>
        <v>#N/A</v>
      </c>
      <c r="AB351" s="210" t="e">
        <f ca="1">IF(ISNA(VLOOKUP($X351,'DATOS | DATA'!$X$27:$AB$22000,5,FALSE)),NA(),VLOOKUP($X351,'DATOS | DATA'!$X$27:$AB$22000,5,FALSE))</f>
        <v>#N/A</v>
      </c>
      <c r="AD351" s="63">
        <f t="shared" ca="1" si="64"/>
        <v>45844</v>
      </c>
      <c r="AE351" s="210" t="e">
        <f ca="1">IF(ISNA(VLOOKUP($AD351,'DATOS | DATA'!$AD$27:$AF$22000,2,FALSE)),NA(),VLOOKUP($AD351,'DATOS | DATA'!$AD$27:$AF$22000,2,FALSE))</f>
        <v>#N/A</v>
      </c>
      <c r="AF351" s="210" t="e">
        <f ca="1">IF(ISNA(VLOOKUP($AD351,'DATOS | DATA'!$AD$27:$AF$22000,3,FALSE)),NA(),VLOOKUP($AD351,'DATOS | DATA'!$AD$27:$AF$22000,3,FALSE))</f>
        <v>#N/A</v>
      </c>
      <c r="AH351" s="63">
        <f t="shared" ca="1" si="65"/>
        <v>45844</v>
      </c>
      <c r="AI351" s="210">
        <f ca="1">IF(ISNA(VLOOKUP($AH351,'DATOS | DATA'!$AH$27:$AK$22000,2,FALSE)),NA(),VLOOKUP($AH351,'DATOS | DATA'!$AH$27:$AK$22000,2,FALSE))</f>
        <v>93.562859755017143</v>
      </c>
      <c r="AJ351" s="210">
        <f ca="1">IF(ISNA(VLOOKUP($AH351,'DATOS | DATA'!$AH$27:$AK$22000,3,FALSE)),NA(),VLOOKUP($AH351,'DATOS | DATA'!$AH$27:$AK$22000,3,FALSE))</f>
        <v>67.142187310192412</v>
      </c>
      <c r="AK351" s="210">
        <f ca="1">IF(ISNA(VLOOKUP($AH351,'DATOS | DATA'!$AH$27:$AK$22000,4,FALSE)),NA(),VLOOKUP($AH351,'DATOS | DATA'!$AH$27:$AK$22000,4,FALSE))</f>
        <v>46.333867851210833</v>
      </c>
      <c r="AM351" s="63">
        <f t="shared" ca="1" si="66"/>
        <v>45844</v>
      </c>
      <c r="AN351" s="217">
        <f ca="1">IF(ISNA(VLOOKUP($AM351,'DATOS | DATA'!$AM$27:$AP$22000,2,FALSE)),NA(),VLOOKUP($AM351,'DATOS | DATA'!$AM$27:$AP$22000,2,FALSE))</f>
        <v>175.1024312057047</v>
      </c>
      <c r="AO351" s="217">
        <f ca="1">IF(ISNA(VLOOKUP($AM351,'DATOS | DATA'!$AM$27:$AP$22000,3,FALSE)),NA(),VLOOKUP($AM351,'DATOS | DATA'!$AM$27:$AP$22000,3,FALSE))</f>
        <v>197.20459898953831</v>
      </c>
      <c r="AP351" s="217">
        <f ca="1">IF(ISNA(VLOOKUP($AM351,'DATOS | DATA'!$AM$27:$AP$22000,4,FALSE)),NA(),VLOOKUP($AM351,'DATOS | DATA'!$AM$27:$AP$22000,4,FALSE))</f>
        <v>125.33181076417551</v>
      </c>
      <c r="AR351" s="63">
        <f t="shared" ca="1" si="67"/>
        <v>45844</v>
      </c>
      <c r="AS351" s="217">
        <f ca="1">IF(ISNA(VLOOKUP($AR351,'DATOS | DATA'!$AR$27:$AT$22000,2,FALSE)),NA(),VLOOKUP($AR351,'DATOS | DATA'!$AR$27:$AT$22000,2,FALSE))</f>
        <v>149.22374998053539</v>
      </c>
      <c r="AT351" s="217">
        <f ca="1">IF(ISNA(VLOOKUP($AR351,'DATOS | DATA'!$AR$27:$AT$22000,3,FALSE)),NA(),VLOOKUP($AR351,'DATOS | DATA'!$AR$27:$AT$22000,3,FALSE))</f>
        <v>72.411265540864363</v>
      </c>
      <c r="AV351" s="63">
        <f t="shared" ca="1" si="69"/>
        <v>45844</v>
      </c>
      <c r="AW351" s="211">
        <f ca="1">IF(ISNA(VLOOKUP(AV351,'DATOS | DATA'!$AV$27:$AW$21786,2,FALSE)),NA(),VLOOKUP(AV351,'DATOS | DATA'!$AV$27:$AW$21786,2,FALSE))</f>
        <v>56866.302839000004</v>
      </c>
      <c r="AY351" s="71">
        <f t="shared" ca="1" si="70"/>
        <v>45844</v>
      </c>
      <c r="AZ351" s="220" t="e">
        <f ca="1">IF(ISNA(VLOOKUP($AY351,'DATOS | DATA'!$AY$27:$BE$22000,2,FALSE)),NA(),VLOOKUP($AY351,'DATOS | DATA'!$AY$27:$BE$22000,2,FALSE))</f>
        <v>#N/A</v>
      </c>
      <c r="BA351" s="220" t="e">
        <f ca="1">IF(ISNA(VLOOKUP($AY351,'DATOS | DATA'!$AY$27:$BE$22000,3,FALSE)),NA(),VLOOKUP($AY351,'DATOS | DATA'!$AY$27:$BE$22000,3,FALSE))</f>
        <v>#N/A</v>
      </c>
      <c r="BB351" s="220" t="e">
        <f ca="1">IF(ISNA(VLOOKUP($AY351,'DATOS | DATA'!$AY$27:$BE$22000,4,FALSE)),NA(),VLOOKUP($AY351,'DATOS | DATA'!$AY$27:$BE$22000,4,FALSE))</f>
        <v>#N/A</v>
      </c>
      <c r="BC351" s="220" t="e">
        <f ca="1">IF(ISNA(VLOOKUP($AY351,'DATOS | DATA'!$AY$27:$BE$22000,5,FALSE)),NA(),VLOOKUP($AY351,'DATOS | DATA'!$AY$27:$BE$22000,5,FALSE))</f>
        <v>#N/A</v>
      </c>
      <c r="BD351" s="220" t="e">
        <f ca="1">IF(ISNA(VLOOKUP($AY351,'DATOS | DATA'!$AY$27:$BE$22000,6,FALSE)),NA(),VLOOKUP($AY351,'DATOS | DATA'!$AY$27:$BE$22000,6,FALSE))</f>
        <v>#N/A</v>
      </c>
      <c r="BE351" s="220" t="e">
        <f ca="1">IF(ISNA(VLOOKUP($AY351,'DATOS | DATA'!$AY$27:$BE$22000,7,FALSE)),NA(),VLOOKUP($AY351,'DATOS | DATA'!$AY$27:$BE$22000,7,FALSE))</f>
        <v>#N/A</v>
      </c>
    </row>
    <row r="352" spans="4:57">
      <c r="D352" s="63">
        <f t="shared" ca="1" si="60"/>
        <v>45845</v>
      </c>
      <c r="E352" s="211">
        <f ca="1">IF(ISNA(VLOOKUP($D352,'DATOS | DATA'!$D$27:$G$22000,2,FALSE)),NA(),VLOOKUP($D352,'DATOS | DATA'!$D$27:$G$22000,2,FALSE))</f>
        <v>10702.793</v>
      </c>
      <c r="F352" s="211">
        <f ca="1">IF(ISNA(VLOOKUP($D352,'DATOS | DATA'!$D$27:$G$22000,3,FALSE)),NA(),VLOOKUP($D352,'DATOS | DATA'!$D$27:$G$22000,3,FALSE))</f>
        <v>23669.875</v>
      </c>
      <c r="G352" s="211">
        <f ca="1">IF(ISNA(VLOOKUP($D352,'DATOS | DATA'!$D$27:$G$22000,4,FALSE)),NA(),VLOOKUP($D352,'DATOS | DATA'!$D$27:$G$22000,4,FALSE))</f>
        <v>34372.667999999998</v>
      </c>
      <c r="I352" s="63">
        <f t="shared" ca="1" si="68"/>
        <v>45845</v>
      </c>
      <c r="J352" s="68">
        <f ca="1">IF(ISNA(VLOOKUP($I352,'DATOS | DATA'!$I$232:$K$21999,2,FALSE)),NA(),IF(VLOOKUP($I352,'DATOS | DATA'!$I$232:$K$21999,2,FALSE)="s/o",NA(),VLOOKUP($I352,'DATOS | DATA'!$I$232:$K$21999,2,FALSE)))</f>
        <v>33.65</v>
      </c>
      <c r="K352" s="68">
        <f ca="1">IF(ISNA(VLOOKUP($I352,'DATOS | DATA'!$I$232:$K$21999,3,FALSE)),NA(),IF(VLOOKUP($I352,'DATOS | DATA'!$I$232:$K$21999,3,FALSE)="s/o",NA(),VLOOKUP($I352,'DATOS | DATA'!$I$232:$K$21999,3,FALSE)))</f>
        <v>31.77</v>
      </c>
      <c r="M352" s="63">
        <f t="shared" ca="1" si="71"/>
        <v>45845</v>
      </c>
      <c r="N352" s="211">
        <f ca="1">IF(ISNA(VLOOKUP($M352,'DATOS | DATA'!$M$27:$O$22000,2,FALSE)),NA(),VLOOKUP($M352,'DATOS | DATA'!$M$27:$O$22000,2,FALSE))</f>
        <v>41721</v>
      </c>
      <c r="O352" s="217">
        <f ca="1">IF(ISNA(VLOOKUP($M352,'DATOS | DATA'!$M$27:$O$22000,3,FALSE)),NA(),VLOOKUP($M352,'DATOS | DATA'!$M$27:$O$22000,3,FALSE))</f>
        <v>1257.9167</v>
      </c>
      <c r="Q352" s="63">
        <f t="shared" ca="1" si="61"/>
        <v>45845</v>
      </c>
      <c r="R352" s="210">
        <f ca="1">IF(ISNA(VLOOKUP($Q352,'DATOS | DATA'!$Q$27:$S$22000,2,FALSE)),NA(),VLOOKUP($Q352,'DATOS | DATA'!$Q$27:$S$22000,2,FALSE))</f>
        <v>81.499438530289183</v>
      </c>
      <c r="S352" s="210">
        <f ca="1">IF(ISNA(VLOOKUP($Q352,'DATOS | DATA'!$Q$27:$S$22000,3,FALSE)),NA(),VLOOKUP($Q352,'DATOS | DATA'!$Q$27:$S$22000,3,FALSE))</f>
        <v>58.183608084454839</v>
      </c>
      <c r="T352" s="57"/>
      <c r="U352" s="63">
        <f t="shared" ca="1" si="62"/>
        <v>45845</v>
      </c>
      <c r="V352" s="217">
        <f ca="1">IF(ISNA(VLOOKUP(U352,'DATOS | DATA'!$U$210:$V$22000,2,FALSE)),NA(),VLOOKUP(U352,'DATOS | DATA'!$U$210:$V$22000,2,FALSE))</f>
        <v>48.34657511134882</v>
      </c>
      <c r="X352" s="63">
        <f t="shared" ca="1" si="63"/>
        <v>45845</v>
      </c>
      <c r="Y352" s="210">
        <f ca="1">IF(ISNA(VLOOKUP($X352,'DATOS | DATA'!$X$27:$AA$22000,2,FALSE)),NA(),VLOOKUP($X352,'DATOS | DATA'!$X$27:$AA$22000,2,FALSE))</f>
        <v>31.75</v>
      </c>
      <c r="Z352" s="210">
        <f ca="1">IF(ISNA(VLOOKUP($X352,'DATOS | DATA'!$X$27:$AA$22000,3,FALSE)),NA(),VLOOKUP($X352,'DATOS | DATA'!$X$27:$AA$22000,3,FALSE))</f>
        <v>28.85</v>
      </c>
      <c r="AA352" s="210">
        <f ca="1">IF(ISNA(VLOOKUP($X352,'DATOS | DATA'!$X$27:$AA$22000,4,FALSE)),NA(),VLOOKUP($X352,'DATOS | DATA'!$X$27:$AA$22000,4,FALSE))</f>
        <v>32.375</v>
      </c>
      <c r="AB352" s="210">
        <f ca="1">IF(ISNA(VLOOKUP($X352,'DATOS | DATA'!$X$27:$AB$22000,5,FALSE)),NA(),VLOOKUP($X352,'DATOS | DATA'!$X$27:$AB$22000,5,FALSE))</f>
        <v>33.625</v>
      </c>
      <c r="AD352" s="63">
        <f t="shared" ca="1" si="64"/>
        <v>45845</v>
      </c>
      <c r="AE352" s="210">
        <f ca="1">IF(ISNA(VLOOKUP($AD352,'DATOS | DATA'!$AD$27:$AF$22000,2,FALSE)),NA(),VLOOKUP($AD352,'DATOS | DATA'!$AD$27:$AF$22000,2,FALSE))</f>
        <v>36.81</v>
      </c>
      <c r="AF352" s="210">
        <f ca="1">IF(ISNA(VLOOKUP($AD352,'DATOS | DATA'!$AD$27:$AF$22000,3,FALSE)),NA(),VLOOKUP($AD352,'DATOS | DATA'!$AD$27:$AF$22000,3,FALSE))</f>
        <v>72.17</v>
      </c>
      <c r="AH352" s="63">
        <f t="shared" ca="1" si="65"/>
        <v>45845</v>
      </c>
      <c r="AI352" s="210">
        <f ca="1">IF(ISNA(VLOOKUP($AH352,'DATOS | DATA'!$AH$27:$AK$22000,2,FALSE)),NA(),VLOOKUP($AH352,'DATOS | DATA'!$AH$27:$AK$22000,2,FALSE))</f>
        <v>93.461736687614376</v>
      </c>
      <c r="AJ352" s="210">
        <f ca="1">IF(ISNA(VLOOKUP($AH352,'DATOS | DATA'!$AH$27:$AK$22000,3,FALSE)),NA(),VLOOKUP($AH352,'DATOS | DATA'!$AH$27:$AK$22000,3,FALSE))</f>
        <v>66.84969275793739</v>
      </c>
      <c r="AK352" s="210">
        <f ca="1">IF(ISNA(VLOOKUP($AH352,'DATOS | DATA'!$AH$27:$AK$22000,4,FALSE)),NA(),VLOOKUP($AH352,'DATOS | DATA'!$AH$27:$AK$22000,4,FALSE))</f>
        <v>45.987292625904288</v>
      </c>
      <c r="AM352" s="63">
        <f t="shared" ca="1" si="66"/>
        <v>45845</v>
      </c>
      <c r="AN352" s="217">
        <f ca="1">IF(ISNA(VLOOKUP($AM352,'DATOS | DATA'!$AM$27:$AP$22000,2,FALSE)),NA(),VLOOKUP($AM352,'DATOS | DATA'!$AM$27:$AP$22000,2,FALSE))</f>
        <v>174.21615256890624</v>
      </c>
      <c r="AO352" s="217">
        <f ca="1">IF(ISNA(VLOOKUP($AM352,'DATOS | DATA'!$AM$27:$AP$22000,3,FALSE)),NA(),VLOOKUP($AM352,'DATOS | DATA'!$AM$27:$AP$22000,3,FALSE))</f>
        <v>196.42162626609272</v>
      </c>
      <c r="AP352" s="217">
        <f ca="1">IF(ISNA(VLOOKUP($AM352,'DATOS | DATA'!$AM$27:$AP$22000,4,FALSE)),NA(),VLOOKUP($AM352,'DATOS | DATA'!$AM$27:$AP$22000,4,FALSE))</f>
        <v>124.42419647964292</v>
      </c>
      <c r="AR352" s="63">
        <f t="shared" ca="1" si="67"/>
        <v>45845</v>
      </c>
      <c r="AS352" s="217">
        <f ca="1">IF(ISNA(VLOOKUP($AR352,'DATOS | DATA'!$AR$27:$AT$22000,2,FALSE)),NA(),VLOOKUP($AR352,'DATOS | DATA'!$AR$27:$AT$22000,2,FALSE))</f>
        <v>149.57980141726236</v>
      </c>
      <c r="AT352" s="217">
        <f ca="1">IF(ISNA(VLOOKUP($AR352,'DATOS | DATA'!$AR$27:$AT$22000,3,FALSE)),NA(),VLOOKUP($AR352,'DATOS | DATA'!$AR$27:$AT$22000,3,FALSE))</f>
        <v>72.548923816950222</v>
      </c>
      <c r="AV352" s="63">
        <f t="shared" ca="1" si="69"/>
        <v>45845</v>
      </c>
      <c r="AW352" s="211">
        <f ca="1">IF(ISNA(VLOOKUP(AV352,'DATOS | DATA'!$AV$27:$AW$21786,2,FALSE)),NA(),VLOOKUP(AV352,'DATOS | DATA'!$AV$27:$AW$21786,2,FALSE))</f>
        <v>55524.264571</v>
      </c>
      <c r="AY352" s="71">
        <f t="shared" ca="1" si="70"/>
        <v>45845</v>
      </c>
      <c r="AZ352" s="220">
        <f ca="1">IF(ISNA(VLOOKUP($AY352,'DATOS | DATA'!$AY$27:$BE$22000,2,FALSE)),NA(),VLOOKUP($AY352,'DATOS | DATA'!$AY$27:$BE$22000,2,FALSE))</f>
        <v>0</v>
      </c>
      <c r="BA352" s="220">
        <f ca="1">IF(ISNA(VLOOKUP($AY352,'DATOS | DATA'!$AY$27:$BE$22000,3,FALSE)),NA(),VLOOKUP($AY352,'DATOS | DATA'!$AY$27:$BE$22000,3,FALSE))</f>
        <v>2827.6371622233301</v>
      </c>
      <c r="BB352" s="220">
        <f ca="1">IF(ISNA(VLOOKUP($AY352,'DATOS | DATA'!$AY$27:$BE$22000,4,FALSE)),NA(),VLOOKUP($AY352,'DATOS | DATA'!$AY$27:$BE$22000,4,FALSE))</f>
        <v>0</v>
      </c>
      <c r="BC352" s="220">
        <f ca="1">IF(ISNA(VLOOKUP($AY352,'DATOS | DATA'!$AY$27:$BE$22000,5,FALSE)),NA(),VLOOKUP($AY352,'DATOS | DATA'!$AY$27:$BE$22000,5,FALSE))</f>
        <v>-4113.4092320931286</v>
      </c>
      <c r="BD352" s="220">
        <f ca="1">IF(ISNA(VLOOKUP($AY352,'DATOS | DATA'!$AY$27:$BE$22000,6,FALSE)),NA(),VLOOKUP($AY352,'DATOS | DATA'!$AY$27:$BE$22000,6,FALSE))</f>
        <v>-874.67412811279485</v>
      </c>
      <c r="BE352" s="220">
        <f ca="1">IF(ISNA(VLOOKUP($AY352,'DATOS | DATA'!$AY$27:$BE$22000,7,FALSE)),NA(),VLOOKUP($AY352,'DATOS | DATA'!$AY$27:$BE$22000,7,FALSE))</f>
        <v>-2160.4461979825942</v>
      </c>
    </row>
    <row r="353" spans="4:57">
      <c r="D353" s="63">
        <f t="shared" ca="1" si="60"/>
        <v>45846</v>
      </c>
      <c r="E353" s="211">
        <f ca="1">IF(ISNA(VLOOKUP($D353,'DATOS | DATA'!$D$27:$G$22000,2,FALSE)),NA(),VLOOKUP($D353,'DATOS | DATA'!$D$27:$G$22000,2,FALSE))</f>
        <v>9386.1319999999996</v>
      </c>
      <c r="F353" s="211">
        <f ca="1">IF(ISNA(VLOOKUP($D353,'DATOS | DATA'!$D$27:$G$22000,3,FALSE)),NA(),VLOOKUP($D353,'DATOS | DATA'!$D$27:$G$22000,3,FALSE))</f>
        <v>23753.444</v>
      </c>
      <c r="G353" s="211">
        <f ca="1">IF(ISNA(VLOOKUP($D353,'DATOS | DATA'!$D$27:$G$22000,4,FALSE)),NA(),VLOOKUP($D353,'DATOS | DATA'!$D$27:$G$22000,4,FALSE))</f>
        <v>33139.576000000001</v>
      </c>
      <c r="I353" s="63">
        <f t="shared" ca="1" si="68"/>
        <v>45846</v>
      </c>
      <c r="J353" s="68">
        <f ca="1">IF(ISNA(VLOOKUP($I353,'DATOS | DATA'!$I$232:$K$21999,2,FALSE)),NA(),IF(VLOOKUP($I353,'DATOS | DATA'!$I$232:$K$21999,2,FALSE)="s/o",NA(),VLOOKUP($I353,'DATOS | DATA'!$I$232:$K$21999,2,FALSE)))</f>
        <v>33.96</v>
      </c>
      <c r="K353" s="68">
        <f ca="1">IF(ISNA(VLOOKUP($I353,'DATOS | DATA'!$I$232:$K$21999,3,FALSE)),NA(),IF(VLOOKUP($I353,'DATOS | DATA'!$I$232:$K$21999,3,FALSE)="s/o",NA(),VLOOKUP($I353,'DATOS | DATA'!$I$232:$K$21999,3,FALSE)))</f>
        <v>31.96</v>
      </c>
      <c r="M353" s="63">
        <f t="shared" ca="1" si="71"/>
        <v>45846</v>
      </c>
      <c r="N353" s="211">
        <f ca="1">IF(ISNA(VLOOKUP($M353,'DATOS | DATA'!$M$27:$O$22000,2,FALSE)),NA(),VLOOKUP($M353,'DATOS | DATA'!$M$27:$O$22000,2,FALSE))</f>
        <v>39127</v>
      </c>
      <c r="O353" s="217">
        <f ca="1">IF(ISNA(VLOOKUP($M353,'DATOS | DATA'!$M$27:$O$22000,3,FALSE)),NA(),VLOOKUP($M353,'DATOS | DATA'!$M$27:$O$22000,3,FALSE))</f>
        <v>1258</v>
      </c>
      <c r="Q353" s="63">
        <f t="shared" ca="1" si="61"/>
        <v>45846</v>
      </c>
      <c r="R353" s="210">
        <f ca="1">IF(ISNA(VLOOKUP($Q353,'DATOS | DATA'!$Q$27:$S$22000,2,FALSE)),NA(),VLOOKUP($Q353,'DATOS | DATA'!$Q$27:$S$22000,2,FALSE))</f>
        <v>79.553125913409801</v>
      </c>
      <c r="S353" s="210">
        <f ca="1">IF(ISNA(VLOOKUP($Q353,'DATOS | DATA'!$Q$27:$S$22000,3,FALSE)),NA(),VLOOKUP($Q353,'DATOS | DATA'!$Q$27:$S$22000,3,FALSE))</f>
        <v>57.800665494503335</v>
      </c>
      <c r="T353" s="57"/>
      <c r="U353" s="63">
        <f t="shared" ca="1" si="62"/>
        <v>45846</v>
      </c>
      <c r="V353" s="217">
        <f ca="1">IF(ISNA(VLOOKUP(U353,'DATOS | DATA'!$U$210:$V$22000,2,FALSE)),NA(),VLOOKUP(U353,'DATOS | DATA'!$U$210:$V$22000,2,FALSE))</f>
        <v>48.337285961999541</v>
      </c>
      <c r="X353" s="63">
        <f t="shared" ca="1" si="63"/>
        <v>45846</v>
      </c>
      <c r="Y353" s="210">
        <f ca="1">IF(ISNA(VLOOKUP($X353,'DATOS | DATA'!$X$27:$AA$22000,2,FALSE)),NA(),VLOOKUP($X353,'DATOS | DATA'!$X$27:$AA$22000,2,FALSE))</f>
        <v>32.4375</v>
      </c>
      <c r="Z353" s="210">
        <f ca="1">IF(ISNA(VLOOKUP($X353,'DATOS | DATA'!$X$27:$AA$22000,3,FALSE)),NA(),VLOOKUP($X353,'DATOS | DATA'!$X$27:$AA$22000,3,FALSE))</f>
        <v>28.82</v>
      </c>
      <c r="AA353" s="210">
        <f ca="1">IF(ISNA(VLOOKUP($X353,'DATOS | DATA'!$X$27:$AA$22000,4,FALSE)),NA(),VLOOKUP($X353,'DATOS | DATA'!$X$27:$AA$22000,4,FALSE))</f>
        <v>32.875</v>
      </c>
      <c r="AB353" s="210">
        <f ca="1">IF(ISNA(VLOOKUP($X353,'DATOS | DATA'!$X$27:$AB$22000,5,FALSE)),NA(),VLOOKUP($X353,'DATOS | DATA'!$X$27:$AB$22000,5,FALSE))</f>
        <v>33.5</v>
      </c>
      <c r="AD353" s="63">
        <f t="shared" ca="1" si="64"/>
        <v>45846</v>
      </c>
      <c r="AE353" s="210">
        <f ca="1">IF(ISNA(VLOOKUP($AD353,'DATOS | DATA'!$AD$27:$AF$22000,2,FALSE)),NA(),VLOOKUP($AD353,'DATOS | DATA'!$AD$27:$AF$22000,2,FALSE))</f>
        <v>36.47</v>
      </c>
      <c r="AF353" s="210">
        <f ca="1">IF(ISNA(VLOOKUP($AD353,'DATOS | DATA'!$AD$27:$AF$22000,3,FALSE)),NA(),VLOOKUP($AD353,'DATOS | DATA'!$AD$27:$AF$22000,3,FALSE))</f>
        <v>70.61</v>
      </c>
      <c r="AH353" s="63">
        <f t="shared" ca="1" si="65"/>
        <v>45846</v>
      </c>
      <c r="AI353" s="210">
        <f ca="1">IF(ISNA(VLOOKUP($AH353,'DATOS | DATA'!$AH$27:$AK$22000,2,FALSE)),NA(),VLOOKUP($AH353,'DATOS | DATA'!$AH$27:$AK$22000,2,FALSE))</f>
        <v>93.46910039819916</v>
      </c>
      <c r="AJ353" s="210">
        <f ca="1">IF(ISNA(VLOOKUP($AH353,'DATOS | DATA'!$AH$27:$AK$22000,3,FALSE)),NA(),VLOOKUP($AH353,'DATOS | DATA'!$AH$27:$AK$22000,3,FALSE))</f>
        <v>66.668269988647495</v>
      </c>
      <c r="AK353" s="210">
        <f ca="1">IF(ISNA(VLOOKUP($AH353,'DATOS | DATA'!$AH$27:$AK$22000,4,FALSE)),NA(),VLOOKUP($AH353,'DATOS | DATA'!$AH$27:$AK$22000,4,FALSE))</f>
        <v>45.748058774451138</v>
      </c>
      <c r="AM353" s="63">
        <f t="shared" ca="1" si="66"/>
        <v>45846</v>
      </c>
      <c r="AN353" s="217">
        <f ca="1">IF(ISNA(VLOOKUP($AM353,'DATOS | DATA'!$AM$27:$AP$22000,2,FALSE)),NA(),VLOOKUP($AM353,'DATOS | DATA'!$AM$27:$AP$22000,2,FALSE))</f>
        <v>173.42575387306761</v>
      </c>
      <c r="AO353" s="217">
        <f ca="1">IF(ISNA(VLOOKUP($AM353,'DATOS | DATA'!$AM$27:$AP$22000,3,FALSE)),NA(),VLOOKUP($AM353,'DATOS | DATA'!$AM$27:$AP$22000,3,FALSE))</f>
        <v>195.82804773649562</v>
      </c>
      <c r="AP353" s="217">
        <f ca="1">IF(ISNA(VLOOKUP($AM353,'DATOS | DATA'!$AM$27:$AP$22000,4,FALSE)),NA(),VLOOKUP($AM353,'DATOS | DATA'!$AM$27:$AP$22000,4,FALSE))</f>
        <v>123.5226497618211</v>
      </c>
      <c r="AR353" s="63">
        <f t="shared" ca="1" si="67"/>
        <v>45846</v>
      </c>
      <c r="AS353" s="217">
        <f ca="1">IF(ISNA(VLOOKUP($AR353,'DATOS | DATA'!$AR$27:$AT$22000,2,FALSE)),NA(),VLOOKUP($AR353,'DATOS | DATA'!$AR$27:$AT$22000,2,FALSE))</f>
        <v>149.95877646473184</v>
      </c>
      <c r="AT353" s="217">
        <f ca="1">IF(ISNA(VLOOKUP($AR353,'DATOS | DATA'!$AR$27:$AT$22000,3,FALSE)),NA(),VLOOKUP($AR353,'DATOS | DATA'!$AR$27:$AT$22000,3,FALSE))</f>
        <v>72.710758612657258</v>
      </c>
      <c r="AV353" s="63">
        <f t="shared" ca="1" si="69"/>
        <v>45846</v>
      </c>
      <c r="AW353" s="211">
        <f ca="1">IF(ISNA(VLOOKUP(AV353,'DATOS | DATA'!$AV$27:$AW$21786,2,FALSE)),NA(),VLOOKUP(AV353,'DATOS | DATA'!$AV$27:$AW$21786,2,FALSE))</f>
        <v>55337.140555999998</v>
      </c>
      <c r="AY353" s="71">
        <f t="shared" ca="1" si="70"/>
        <v>45846</v>
      </c>
      <c r="AZ353" s="220">
        <f ca="1">IF(ISNA(VLOOKUP($AY353,'DATOS | DATA'!$AY$27:$BE$22000,2,FALSE)),NA(),VLOOKUP($AY353,'DATOS | DATA'!$AY$27:$BE$22000,2,FALSE))</f>
        <v>0</v>
      </c>
      <c r="BA353" s="220">
        <f ca="1">IF(ISNA(VLOOKUP($AY353,'DATOS | DATA'!$AY$27:$BE$22000,3,FALSE)),NA(),VLOOKUP($AY353,'DATOS | DATA'!$AY$27:$BE$22000,3,FALSE))</f>
        <v>2849.8522105870006</v>
      </c>
      <c r="BB353" s="220">
        <f ca="1">IF(ISNA(VLOOKUP($AY353,'DATOS | DATA'!$AY$27:$BE$22000,4,FALSE)),NA(),VLOOKUP($AY353,'DATOS | DATA'!$AY$27:$BE$22000,4,FALSE))</f>
        <v>0</v>
      </c>
      <c r="BC353" s="220">
        <f ca="1">IF(ISNA(VLOOKUP($AY353,'DATOS | DATA'!$AY$27:$BE$22000,5,FALSE)),NA(),VLOOKUP($AY353,'DATOS | DATA'!$AY$27:$BE$22000,5,FALSE))</f>
        <v>-5487.7433935406989</v>
      </c>
      <c r="BD353" s="220">
        <f ca="1">IF(ISNA(VLOOKUP($AY353,'DATOS | DATA'!$AY$27:$BE$22000,6,FALSE)),NA(),VLOOKUP($AY353,'DATOS | DATA'!$AY$27:$BE$22000,6,FALSE))</f>
        <v>-827.33671684800572</v>
      </c>
      <c r="BE353" s="220">
        <f ca="1">IF(ISNA(VLOOKUP($AY353,'DATOS | DATA'!$AY$27:$BE$22000,7,FALSE)),NA(),VLOOKUP($AY353,'DATOS | DATA'!$AY$27:$BE$22000,7,FALSE))</f>
        <v>-3465.227899801705</v>
      </c>
    </row>
    <row r="354" spans="4:57">
      <c r="D354" s="63">
        <f t="shared" ca="1" si="60"/>
        <v>45847</v>
      </c>
      <c r="E354" s="211">
        <f ca="1">IF(ISNA(VLOOKUP($D354,'DATOS | DATA'!$D$27:$G$22000,2,FALSE)),NA(),VLOOKUP($D354,'DATOS | DATA'!$D$27:$G$22000,2,FALSE))</f>
        <v>9386.1319999999996</v>
      </c>
      <c r="F354" s="211">
        <f ca="1">IF(ISNA(VLOOKUP($D354,'DATOS | DATA'!$D$27:$G$22000,3,FALSE)),NA(),VLOOKUP($D354,'DATOS | DATA'!$D$27:$G$22000,3,FALSE))</f>
        <v>23753.444</v>
      </c>
      <c r="G354" s="211">
        <f ca="1">IF(ISNA(VLOOKUP($D354,'DATOS | DATA'!$D$27:$G$22000,4,FALSE)),NA(),VLOOKUP($D354,'DATOS | DATA'!$D$27:$G$22000,4,FALSE))</f>
        <v>33139.576000000001</v>
      </c>
      <c r="I354" s="63">
        <f t="shared" ca="1" si="68"/>
        <v>45847</v>
      </c>
      <c r="J354" s="68" t="e">
        <f ca="1">IF(ISNA(VLOOKUP($I354,'DATOS | DATA'!$I$232:$K$21999,2,FALSE)),NA(),IF(VLOOKUP($I354,'DATOS | DATA'!$I$232:$K$21999,2,FALSE)="s/o",NA(),VLOOKUP($I354,'DATOS | DATA'!$I$232:$K$21999,2,FALSE)))</f>
        <v>#N/A</v>
      </c>
      <c r="K354" s="68" t="e">
        <f ca="1">IF(ISNA(VLOOKUP($I354,'DATOS | DATA'!$I$232:$K$21999,3,FALSE)),NA(),IF(VLOOKUP($I354,'DATOS | DATA'!$I$232:$K$21999,3,FALSE)="s/o",NA(),VLOOKUP($I354,'DATOS | DATA'!$I$232:$K$21999,3,FALSE)))</f>
        <v>#N/A</v>
      </c>
      <c r="M354" s="63">
        <f t="shared" ca="1" si="71"/>
        <v>45847</v>
      </c>
      <c r="N354" s="211">
        <f ca="1">IF(ISNA(VLOOKUP($M354,'DATOS | DATA'!$M$27:$O$22000,2,FALSE)),NA(),VLOOKUP($M354,'DATOS | DATA'!$M$27:$O$22000,2,FALSE))</f>
        <v>39127</v>
      </c>
      <c r="O354" s="217">
        <f ca="1">IF(ISNA(VLOOKUP($M354,'DATOS | DATA'!$M$27:$O$22000,3,FALSE)),NA(),VLOOKUP($M354,'DATOS | DATA'!$M$27:$O$22000,3,FALSE))</f>
        <v>1258</v>
      </c>
      <c r="Q354" s="63">
        <f t="shared" ca="1" si="61"/>
        <v>45847</v>
      </c>
      <c r="R354" s="210">
        <f ca="1">IF(ISNA(VLOOKUP($Q354,'DATOS | DATA'!$Q$27:$S$22000,2,FALSE)),NA(),VLOOKUP($Q354,'DATOS | DATA'!$Q$27:$S$22000,2,FALSE))</f>
        <v>77.647285841659652</v>
      </c>
      <c r="S354" s="210">
        <f ca="1">IF(ISNA(VLOOKUP($Q354,'DATOS | DATA'!$Q$27:$S$22000,3,FALSE)),NA(),VLOOKUP($Q354,'DATOS | DATA'!$Q$27:$S$22000,3,FALSE))</f>
        <v>57.525957020451067</v>
      </c>
      <c r="T354" s="57"/>
      <c r="U354" s="63">
        <f t="shared" ca="1" si="62"/>
        <v>45847</v>
      </c>
      <c r="V354" s="217">
        <f ca="1">IF(ISNA(VLOOKUP(U354,'DATOS | DATA'!$U$210:$V$22000,2,FALSE)),NA(),VLOOKUP(U354,'DATOS | DATA'!$U$210:$V$22000,2,FALSE))</f>
        <v>48.337285961999541</v>
      </c>
      <c r="X354" s="63">
        <f t="shared" ca="1" si="63"/>
        <v>45847</v>
      </c>
      <c r="Y354" s="210" t="e">
        <f ca="1">IF(ISNA(VLOOKUP($X354,'DATOS | DATA'!$X$27:$AA$22000,2,FALSE)),NA(),VLOOKUP($X354,'DATOS | DATA'!$X$27:$AA$22000,2,FALSE))</f>
        <v>#N/A</v>
      </c>
      <c r="Z354" s="210" t="e">
        <f ca="1">IF(ISNA(VLOOKUP($X354,'DATOS | DATA'!$X$27:$AA$22000,3,FALSE)),NA(),VLOOKUP($X354,'DATOS | DATA'!$X$27:$AA$22000,3,FALSE))</f>
        <v>#N/A</v>
      </c>
      <c r="AA354" s="210" t="e">
        <f ca="1">IF(ISNA(VLOOKUP($X354,'DATOS | DATA'!$X$27:$AA$22000,4,FALSE)),NA(),VLOOKUP($X354,'DATOS | DATA'!$X$27:$AA$22000,4,FALSE))</f>
        <v>#N/A</v>
      </c>
      <c r="AB354" s="210" t="e">
        <f ca="1">IF(ISNA(VLOOKUP($X354,'DATOS | DATA'!$X$27:$AB$22000,5,FALSE)),NA(),VLOOKUP($X354,'DATOS | DATA'!$X$27:$AB$22000,5,FALSE))</f>
        <v>#N/A</v>
      </c>
      <c r="AD354" s="63">
        <f t="shared" ca="1" si="64"/>
        <v>45847</v>
      </c>
      <c r="AE354" s="210" t="e">
        <f ca="1">IF(ISNA(VLOOKUP($AD354,'DATOS | DATA'!$AD$27:$AF$22000,2,FALSE)),NA(),VLOOKUP($AD354,'DATOS | DATA'!$AD$27:$AF$22000,2,FALSE))</f>
        <v>#N/A</v>
      </c>
      <c r="AF354" s="210" t="e">
        <f ca="1">IF(ISNA(VLOOKUP($AD354,'DATOS | DATA'!$AD$27:$AF$22000,3,FALSE)),NA(),VLOOKUP($AD354,'DATOS | DATA'!$AD$27:$AF$22000,3,FALSE))</f>
        <v>#N/A</v>
      </c>
      <c r="AH354" s="63">
        <f t="shared" ca="1" si="65"/>
        <v>45847</v>
      </c>
      <c r="AI354" s="210">
        <f ca="1">IF(ISNA(VLOOKUP($AH354,'DATOS | DATA'!$AH$27:$AK$22000,2,FALSE)),NA(),VLOOKUP($AH354,'DATOS | DATA'!$AH$27:$AK$22000,2,FALSE))</f>
        <v>93.530252127189257</v>
      </c>
      <c r="AJ354" s="210">
        <f ca="1">IF(ISNA(VLOOKUP($AH354,'DATOS | DATA'!$AH$27:$AK$22000,3,FALSE)),NA(),VLOOKUP($AH354,'DATOS | DATA'!$AH$27:$AK$22000,3,FALSE))</f>
        <v>66.600497599813792</v>
      </c>
      <c r="AK354" s="210">
        <f ca="1">IF(ISNA(VLOOKUP($AH354,'DATOS | DATA'!$AH$27:$AK$22000,4,FALSE)),NA(),VLOOKUP($AH354,'DATOS | DATA'!$AH$27:$AK$22000,4,FALSE))</f>
        <v>45.664648447843057</v>
      </c>
      <c r="AM354" s="63">
        <f t="shared" ca="1" si="66"/>
        <v>45847</v>
      </c>
      <c r="AN354" s="217">
        <f ca="1">IF(ISNA(VLOOKUP($AM354,'DATOS | DATA'!$AM$27:$AP$22000,2,FALSE)),NA(),VLOOKUP($AM354,'DATOS | DATA'!$AM$27:$AP$22000,2,FALSE))</f>
        <v>172.61286748489417</v>
      </c>
      <c r="AO354" s="217">
        <f ca="1">IF(ISNA(VLOOKUP($AM354,'DATOS | DATA'!$AM$27:$AP$22000,3,FALSE)),NA(),VLOOKUP($AM354,'DATOS | DATA'!$AM$27:$AP$22000,3,FALSE))</f>
        <v>195.28232812199656</v>
      </c>
      <c r="AP354" s="217">
        <f ca="1">IF(ISNA(VLOOKUP($AM354,'DATOS | DATA'!$AM$27:$AP$22000,4,FALSE)),NA(),VLOOKUP($AM354,'DATOS | DATA'!$AM$27:$AP$22000,4,FALSE))</f>
        <v>122.5248383030869</v>
      </c>
      <c r="AR354" s="63">
        <f t="shared" ca="1" si="67"/>
        <v>45847</v>
      </c>
      <c r="AS354" s="217">
        <f ca="1">IF(ISNA(VLOOKUP($AR354,'DATOS | DATA'!$AR$27:$AT$22000,2,FALSE)),NA(),VLOOKUP($AR354,'DATOS | DATA'!$AR$27:$AT$22000,2,FALSE))</f>
        <v>150.32653315088945</v>
      </c>
      <c r="AT354" s="217">
        <f ca="1">IF(ISNA(VLOOKUP($AR354,'DATOS | DATA'!$AR$27:$AT$22000,3,FALSE)),NA(),VLOOKUP($AR354,'DATOS | DATA'!$AR$27:$AT$22000,3,FALSE))</f>
        <v>72.874960794367155</v>
      </c>
      <c r="AV354" s="63">
        <f t="shared" ca="1" si="69"/>
        <v>45847</v>
      </c>
      <c r="AW354" s="211">
        <f ca="1">IF(ISNA(VLOOKUP(AV354,'DATOS | DATA'!$AV$27:$AW$21786,2,FALSE)),NA(),VLOOKUP(AV354,'DATOS | DATA'!$AV$27:$AW$21786,2,FALSE))</f>
        <v>55337.140555999998</v>
      </c>
      <c r="AY354" s="71">
        <f t="shared" ca="1" si="70"/>
        <v>45847</v>
      </c>
      <c r="AZ354" s="220" t="e">
        <f ca="1">IF(ISNA(VLOOKUP($AY354,'DATOS | DATA'!$AY$27:$BE$22000,2,FALSE)),NA(),VLOOKUP($AY354,'DATOS | DATA'!$AY$27:$BE$22000,2,FALSE))</f>
        <v>#N/A</v>
      </c>
      <c r="BA354" s="220" t="e">
        <f ca="1">IF(ISNA(VLOOKUP($AY354,'DATOS | DATA'!$AY$27:$BE$22000,3,FALSE)),NA(),VLOOKUP($AY354,'DATOS | DATA'!$AY$27:$BE$22000,3,FALSE))</f>
        <v>#N/A</v>
      </c>
      <c r="BB354" s="220" t="e">
        <f ca="1">IF(ISNA(VLOOKUP($AY354,'DATOS | DATA'!$AY$27:$BE$22000,4,FALSE)),NA(),VLOOKUP($AY354,'DATOS | DATA'!$AY$27:$BE$22000,4,FALSE))</f>
        <v>#N/A</v>
      </c>
      <c r="BC354" s="220" t="e">
        <f ca="1">IF(ISNA(VLOOKUP($AY354,'DATOS | DATA'!$AY$27:$BE$22000,5,FALSE)),NA(),VLOOKUP($AY354,'DATOS | DATA'!$AY$27:$BE$22000,5,FALSE))</f>
        <v>#N/A</v>
      </c>
      <c r="BD354" s="220" t="e">
        <f ca="1">IF(ISNA(VLOOKUP($AY354,'DATOS | DATA'!$AY$27:$BE$22000,6,FALSE)),NA(),VLOOKUP($AY354,'DATOS | DATA'!$AY$27:$BE$22000,6,FALSE))</f>
        <v>#N/A</v>
      </c>
      <c r="BE354" s="220" t="e">
        <f ca="1">IF(ISNA(VLOOKUP($AY354,'DATOS | DATA'!$AY$27:$BE$22000,7,FALSE)),NA(),VLOOKUP($AY354,'DATOS | DATA'!$AY$27:$BE$22000,7,FALSE))</f>
        <v>#N/A</v>
      </c>
    </row>
    <row r="355" spans="4:57">
      <c r="D355" s="63">
        <f t="shared" ca="1" si="60"/>
        <v>45848</v>
      </c>
      <c r="E355" s="211">
        <f ca="1">IF(ISNA(VLOOKUP($D355,'DATOS | DATA'!$D$27:$G$22000,2,FALSE)),NA(),VLOOKUP($D355,'DATOS | DATA'!$D$27:$G$22000,2,FALSE))</f>
        <v>19206.353999999999</v>
      </c>
      <c r="F355" s="211">
        <f ca="1">IF(ISNA(VLOOKUP($D355,'DATOS | DATA'!$D$27:$G$22000,3,FALSE)),NA(),VLOOKUP($D355,'DATOS | DATA'!$D$27:$G$22000,3,FALSE))</f>
        <v>23807.903999999999</v>
      </c>
      <c r="G355" s="211">
        <f ca="1">IF(ISNA(VLOOKUP($D355,'DATOS | DATA'!$D$27:$G$22000,4,FALSE)),NA(),VLOOKUP($D355,'DATOS | DATA'!$D$27:$G$22000,4,FALSE))</f>
        <v>43014.258000000002</v>
      </c>
      <c r="I355" s="63">
        <f t="shared" ca="1" si="68"/>
        <v>45848</v>
      </c>
      <c r="J355" s="68">
        <f ca="1">IF(ISNA(VLOOKUP($I355,'DATOS | DATA'!$I$232:$K$21999,2,FALSE)),NA(),IF(VLOOKUP($I355,'DATOS | DATA'!$I$232:$K$21999,2,FALSE)="s/o",NA(),VLOOKUP($I355,'DATOS | DATA'!$I$232:$K$21999,2,FALSE)))</f>
        <v>23.8</v>
      </c>
      <c r="K355" s="68">
        <f ca="1">IF(ISNA(VLOOKUP($I355,'DATOS | DATA'!$I$232:$K$21999,3,FALSE)),NA(),IF(VLOOKUP($I355,'DATOS | DATA'!$I$232:$K$21999,3,FALSE)="s/o",NA(),VLOOKUP($I355,'DATOS | DATA'!$I$232:$K$21999,3,FALSE)))</f>
        <v>27.9</v>
      </c>
      <c r="M355" s="63">
        <f t="shared" ca="1" si="71"/>
        <v>45848</v>
      </c>
      <c r="N355" s="211">
        <f ca="1">IF(ISNA(VLOOKUP($M355,'DATOS | DATA'!$M$27:$O$22000,2,FALSE)),NA(),VLOOKUP($M355,'DATOS | DATA'!$M$27:$O$22000,2,FALSE))</f>
        <v>38721</v>
      </c>
      <c r="O355" s="217">
        <f ca="1">IF(ISNA(VLOOKUP($M355,'DATOS | DATA'!$M$27:$O$22000,3,FALSE)),NA(),VLOOKUP($M355,'DATOS | DATA'!$M$27:$O$22000,3,FALSE))</f>
        <v>1261.1667</v>
      </c>
      <c r="Q355" s="63">
        <f t="shared" ca="1" si="61"/>
        <v>45848</v>
      </c>
      <c r="R355" s="210">
        <f ca="1">IF(ISNA(VLOOKUP($Q355,'DATOS | DATA'!$Q$27:$S$22000,2,FALSE)),NA(),VLOOKUP($Q355,'DATOS | DATA'!$Q$27:$S$22000,2,FALSE))</f>
        <v>77.42239445330641</v>
      </c>
      <c r="S355" s="210">
        <f ca="1">IF(ISNA(VLOOKUP($Q355,'DATOS | DATA'!$Q$27:$S$22000,3,FALSE)),NA(),VLOOKUP($Q355,'DATOS | DATA'!$Q$27:$S$22000,3,FALSE))</f>
        <v>57.259892252779629</v>
      </c>
      <c r="T355" s="57"/>
      <c r="U355" s="63">
        <f t="shared" ca="1" si="62"/>
        <v>45848</v>
      </c>
      <c r="V355" s="217">
        <f ca="1">IF(ISNA(VLOOKUP(U355,'DATOS | DATA'!$U$210:$V$22000,2,FALSE)),NA(),VLOOKUP(U355,'DATOS | DATA'!$U$210:$V$22000,2,FALSE))</f>
        <v>44.032418994925116</v>
      </c>
      <c r="X355" s="63">
        <f t="shared" ca="1" si="63"/>
        <v>45848</v>
      </c>
      <c r="Y355" s="210">
        <f ca="1">IF(ISNA(VLOOKUP($X355,'DATOS | DATA'!$X$27:$AA$22000,2,FALSE)),NA(),VLOOKUP($X355,'DATOS | DATA'!$X$27:$AA$22000,2,FALSE))</f>
        <v>31.3125</v>
      </c>
      <c r="Z355" s="210">
        <f ca="1">IF(ISNA(VLOOKUP($X355,'DATOS | DATA'!$X$27:$AA$22000,3,FALSE)),NA(),VLOOKUP($X355,'DATOS | DATA'!$X$27:$AA$22000,3,FALSE))</f>
        <v>28.12</v>
      </c>
      <c r="AA355" s="210">
        <f ca="1">IF(ISNA(VLOOKUP($X355,'DATOS | DATA'!$X$27:$AA$22000,4,FALSE)),NA(),VLOOKUP($X355,'DATOS | DATA'!$X$27:$AA$22000,4,FALSE))</f>
        <v>31.875</v>
      </c>
      <c r="AB355" s="210">
        <f ca="1">IF(ISNA(VLOOKUP($X355,'DATOS | DATA'!$X$27:$AB$22000,5,FALSE)),NA(),VLOOKUP($X355,'DATOS | DATA'!$X$27:$AB$22000,5,FALSE))</f>
        <v>32.8125</v>
      </c>
      <c r="AD355" s="63">
        <f t="shared" ca="1" si="64"/>
        <v>45848</v>
      </c>
      <c r="AE355" s="210">
        <f ca="1">IF(ISNA(VLOOKUP($AD355,'DATOS | DATA'!$AD$27:$AF$22000,2,FALSE)),NA(),VLOOKUP($AD355,'DATOS | DATA'!$AD$27:$AF$22000,2,FALSE))</f>
        <v>35.770000000000003</v>
      </c>
      <c r="AF355" s="210">
        <f ca="1">IF(ISNA(VLOOKUP($AD355,'DATOS | DATA'!$AD$27:$AF$22000,3,FALSE)),NA(),VLOOKUP($AD355,'DATOS | DATA'!$AD$27:$AF$22000,3,FALSE))</f>
        <v>71.14</v>
      </c>
      <c r="AH355" s="63">
        <f t="shared" ca="1" si="65"/>
        <v>45848</v>
      </c>
      <c r="AI355" s="210">
        <f ca="1">IF(ISNA(VLOOKUP($AH355,'DATOS | DATA'!$AH$27:$AK$22000,2,FALSE)),NA(),VLOOKUP($AH355,'DATOS | DATA'!$AH$27:$AK$22000,2,FALSE))</f>
        <v>93.424389695719043</v>
      </c>
      <c r="AJ355" s="210">
        <f ca="1">IF(ISNA(VLOOKUP($AH355,'DATOS | DATA'!$AH$27:$AK$22000,3,FALSE)),NA(),VLOOKUP($AH355,'DATOS | DATA'!$AH$27:$AK$22000,3,FALSE))</f>
        <v>66.464915879805702</v>
      </c>
      <c r="AK355" s="210">
        <f ca="1">IF(ISNA(VLOOKUP($AH355,'DATOS | DATA'!$AH$27:$AK$22000,4,FALSE)),NA(),VLOOKUP($AH355,'DATOS | DATA'!$AH$27:$AK$22000,4,FALSE))</f>
        <v>45.572605006935717</v>
      </c>
      <c r="AM355" s="63">
        <f t="shared" ca="1" si="66"/>
        <v>45848</v>
      </c>
      <c r="AN355" s="217">
        <f ca="1">IF(ISNA(VLOOKUP($AM355,'DATOS | DATA'!$AM$27:$AP$22000,2,FALSE)),NA(),VLOOKUP($AM355,'DATOS | DATA'!$AM$27:$AP$22000,2,FALSE))</f>
        <v>171.65153663095666</v>
      </c>
      <c r="AO355" s="217">
        <f ca="1">IF(ISNA(VLOOKUP($AM355,'DATOS | DATA'!$AM$27:$AP$22000,3,FALSE)),NA(),VLOOKUP($AM355,'DATOS | DATA'!$AM$27:$AP$22000,3,FALSE))</f>
        <v>194.14230054254821</v>
      </c>
      <c r="AP355" s="217">
        <f ca="1">IF(ISNA(VLOOKUP($AM355,'DATOS | DATA'!$AM$27:$AP$22000,4,FALSE)),NA(),VLOOKUP($AM355,'DATOS | DATA'!$AM$27:$AP$22000,4,FALSE))</f>
        <v>121.72060633577884</v>
      </c>
      <c r="AR355" s="63">
        <f t="shared" ca="1" si="67"/>
        <v>45848</v>
      </c>
      <c r="AS355" s="217">
        <f ca="1">IF(ISNA(VLOOKUP($AR355,'DATOS | DATA'!$AR$27:$AT$22000,2,FALSE)),NA(),VLOOKUP($AR355,'DATOS | DATA'!$AR$27:$AT$22000,2,FALSE))</f>
        <v>150.62065322651642</v>
      </c>
      <c r="AT355" s="217">
        <f ca="1">IF(ISNA(VLOOKUP($AR355,'DATOS | DATA'!$AR$27:$AT$22000,3,FALSE)),NA(),VLOOKUP($AR355,'DATOS | DATA'!$AR$27:$AT$22000,3,FALSE))</f>
        <v>73.093198472494564</v>
      </c>
      <c r="AV355" s="63">
        <f t="shared" ca="1" si="69"/>
        <v>45848</v>
      </c>
      <c r="AW355" s="211">
        <f ca="1">IF(ISNA(VLOOKUP(AV355,'DATOS | DATA'!$AV$27:$AW$21786,2,FALSE)),NA(),VLOOKUP(AV355,'DATOS | DATA'!$AV$27:$AW$21786,2,FALSE))</f>
        <v>54549.167679999999</v>
      </c>
      <c r="AY355" s="71">
        <f t="shared" ca="1" si="70"/>
        <v>45848</v>
      </c>
      <c r="AZ355" s="220">
        <f ca="1">IF(ISNA(VLOOKUP($AY355,'DATOS | DATA'!$AY$27:$BE$22000,2,FALSE)),NA(),VLOOKUP($AY355,'DATOS | DATA'!$AY$27:$BE$22000,2,FALSE))</f>
        <v>0</v>
      </c>
      <c r="BA355" s="220">
        <f ca="1">IF(ISNA(VLOOKUP($AY355,'DATOS | DATA'!$AY$27:$BE$22000,3,FALSE)),NA(),VLOOKUP($AY355,'DATOS | DATA'!$AY$27:$BE$22000,3,FALSE))</f>
        <v>-2771.4222488984801</v>
      </c>
      <c r="BB355" s="220">
        <f ca="1">IF(ISNA(VLOOKUP($AY355,'DATOS | DATA'!$AY$27:$BE$22000,4,FALSE)),NA(),VLOOKUP($AY355,'DATOS | DATA'!$AY$27:$BE$22000,4,FALSE))</f>
        <v>0</v>
      </c>
      <c r="BC355" s="220">
        <f ca="1">IF(ISNA(VLOOKUP($AY355,'DATOS | DATA'!$AY$27:$BE$22000,5,FALSE)),NA(),VLOOKUP($AY355,'DATOS | DATA'!$AY$27:$BE$22000,5,FALSE))</f>
        <v>10090.497340042522</v>
      </c>
      <c r="BD355" s="220">
        <f ca="1">IF(ISNA(VLOOKUP($AY355,'DATOS | DATA'!$AY$27:$BE$22000,6,FALSE)),NA(),VLOOKUP($AY355,'DATOS | DATA'!$AY$27:$BE$22000,6,FALSE))</f>
        <v>-840.98080868071429</v>
      </c>
      <c r="BE355" s="220">
        <f ca="1">IF(ISNA(VLOOKUP($AY355,'DATOS | DATA'!$AY$27:$BE$22000,7,FALSE)),NA(),VLOOKUP($AY355,'DATOS | DATA'!$AY$27:$BE$22000,7,FALSE))</f>
        <v>6478.0942824633266</v>
      </c>
    </row>
    <row r="356" spans="4:57">
      <c r="D356" s="63">
        <f t="shared" ca="1" si="60"/>
        <v>45849</v>
      </c>
      <c r="E356" s="211">
        <f ca="1">IF(ISNA(VLOOKUP($D356,'DATOS | DATA'!$D$27:$G$22000,2,FALSE)),NA(),VLOOKUP($D356,'DATOS | DATA'!$D$27:$G$22000,2,FALSE))</f>
        <v>19198.014999999999</v>
      </c>
      <c r="F356" s="211">
        <f ca="1">IF(ISNA(VLOOKUP($D356,'DATOS | DATA'!$D$27:$G$22000,3,FALSE)),NA(),VLOOKUP($D356,'DATOS | DATA'!$D$27:$G$22000,3,FALSE))</f>
        <v>23834.46</v>
      </c>
      <c r="G356" s="211">
        <f ca="1">IF(ISNA(VLOOKUP($D356,'DATOS | DATA'!$D$27:$G$22000,4,FALSE)),NA(),VLOOKUP($D356,'DATOS | DATA'!$D$27:$G$22000,4,FALSE))</f>
        <v>43032.474999999999</v>
      </c>
      <c r="I356" s="63">
        <f t="shared" ca="1" si="68"/>
        <v>45849</v>
      </c>
      <c r="J356" s="68">
        <f ca="1">IF(ISNA(VLOOKUP($I356,'DATOS | DATA'!$I$232:$K$21999,2,FALSE)),NA(),IF(VLOOKUP($I356,'DATOS | DATA'!$I$232:$K$21999,2,FALSE)="s/o",NA(),VLOOKUP($I356,'DATOS | DATA'!$I$232:$K$21999,2,FALSE)))</f>
        <v>19.649999999999999</v>
      </c>
      <c r="K356" s="68">
        <f ca="1">IF(ISNA(VLOOKUP($I356,'DATOS | DATA'!$I$232:$K$21999,3,FALSE)),NA(),IF(VLOOKUP($I356,'DATOS | DATA'!$I$232:$K$21999,3,FALSE)="s/o",NA(),VLOOKUP($I356,'DATOS | DATA'!$I$232:$K$21999,3,FALSE)))</f>
        <v>23.51</v>
      </c>
      <c r="M356" s="63">
        <f t="shared" ca="1" si="71"/>
        <v>45849</v>
      </c>
      <c r="N356" s="211">
        <f ca="1">IF(ISNA(VLOOKUP($M356,'DATOS | DATA'!$M$27:$O$22000,2,FALSE)),NA(),VLOOKUP($M356,'DATOS | DATA'!$M$27:$O$22000,2,FALSE))</f>
        <v>39060</v>
      </c>
      <c r="O356" s="217">
        <f ca="1">IF(ISNA(VLOOKUP($M356,'DATOS | DATA'!$M$27:$O$22000,3,FALSE)),NA(),VLOOKUP($M356,'DATOS | DATA'!$M$27:$O$22000,3,FALSE))</f>
        <v>1261.5833</v>
      </c>
      <c r="Q356" s="63">
        <f t="shared" ca="1" si="61"/>
        <v>45849</v>
      </c>
      <c r="R356" s="210">
        <f ca="1">IF(ISNA(VLOOKUP($Q356,'DATOS | DATA'!$Q$27:$S$22000,2,FALSE)),NA(),VLOOKUP($Q356,'DATOS | DATA'!$Q$27:$S$22000,2,FALSE))</f>
        <v>77.195117159167495</v>
      </c>
      <c r="S356" s="210">
        <f ca="1">IF(ISNA(VLOOKUP($Q356,'DATOS | DATA'!$Q$27:$S$22000,3,FALSE)),NA(),VLOOKUP($Q356,'DATOS | DATA'!$Q$27:$S$22000,3,FALSE))</f>
        <v>56.842633232569661</v>
      </c>
      <c r="T356" s="57"/>
      <c r="U356" s="63">
        <f t="shared" ca="1" si="62"/>
        <v>45849</v>
      </c>
      <c r="V356" s="217">
        <f ca="1">IF(ISNA(VLOOKUP(U356,'DATOS | DATA'!$U$210:$V$22000,2,FALSE)),NA(),VLOOKUP(U356,'DATOS | DATA'!$U$210:$V$22000,2,FALSE))</f>
        <v>45.405174536993016</v>
      </c>
      <c r="X356" s="63">
        <f t="shared" ca="1" si="63"/>
        <v>45849</v>
      </c>
      <c r="Y356" s="210">
        <f ca="1">IF(ISNA(VLOOKUP($X356,'DATOS | DATA'!$X$27:$AA$22000,2,FALSE)),NA(),VLOOKUP($X356,'DATOS | DATA'!$X$27:$AA$22000,2,FALSE))</f>
        <v>30.4375</v>
      </c>
      <c r="Z356" s="210">
        <f ca="1">IF(ISNA(VLOOKUP($X356,'DATOS | DATA'!$X$27:$AA$22000,3,FALSE)),NA(),VLOOKUP($X356,'DATOS | DATA'!$X$27:$AA$22000,3,FALSE))</f>
        <v>33.08</v>
      </c>
      <c r="AA356" s="210">
        <f ca="1">IF(ISNA(VLOOKUP($X356,'DATOS | DATA'!$X$27:$AA$22000,4,FALSE)),NA(),VLOOKUP($X356,'DATOS | DATA'!$X$27:$AA$22000,4,FALSE))</f>
        <v>30.75</v>
      </c>
      <c r="AB356" s="210">
        <f ca="1">IF(ISNA(VLOOKUP($X356,'DATOS | DATA'!$X$27:$AB$22000,5,FALSE)),NA(),VLOOKUP($X356,'DATOS | DATA'!$X$27:$AB$22000,5,FALSE))</f>
        <v>31.125</v>
      </c>
      <c r="AD356" s="63">
        <f t="shared" ca="1" si="64"/>
        <v>45849</v>
      </c>
      <c r="AE356" s="210">
        <f ca="1">IF(ISNA(VLOOKUP($AD356,'DATOS | DATA'!$AD$27:$AF$22000,2,FALSE)),NA(),VLOOKUP($AD356,'DATOS | DATA'!$AD$27:$AF$22000,2,FALSE))</f>
        <v>33.81</v>
      </c>
      <c r="AF356" s="210">
        <f ca="1">IF(ISNA(VLOOKUP($AD356,'DATOS | DATA'!$AD$27:$AF$22000,3,FALSE)),NA(),VLOOKUP($AD356,'DATOS | DATA'!$AD$27:$AF$22000,3,FALSE))</f>
        <v>70.13</v>
      </c>
      <c r="AH356" s="63">
        <f t="shared" ca="1" si="65"/>
        <v>45849</v>
      </c>
      <c r="AI356" s="210">
        <f ca="1">IF(ISNA(VLOOKUP($AH356,'DATOS | DATA'!$AH$27:$AK$22000,2,FALSE)),NA(),VLOOKUP($AH356,'DATOS | DATA'!$AH$27:$AK$22000,2,FALSE))</f>
        <v>93.389875745257783</v>
      </c>
      <c r="AJ356" s="210">
        <f ca="1">IF(ISNA(VLOOKUP($AH356,'DATOS | DATA'!$AH$27:$AK$22000,3,FALSE)),NA(),VLOOKUP($AH356,'DATOS | DATA'!$AH$27:$AK$22000,3,FALSE))</f>
        <v>66.244450392053423</v>
      </c>
      <c r="AK356" s="210">
        <f ca="1">IF(ISNA(VLOOKUP($AH356,'DATOS | DATA'!$AH$27:$AK$22000,4,FALSE)),NA(),VLOOKUP($AH356,'DATOS | DATA'!$AH$27:$AK$22000,4,FALSE))</f>
        <v>45.27264841975154</v>
      </c>
      <c r="AM356" s="63">
        <f t="shared" ca="1" si="66"/>
        <v>45849</v>
      </c>
      <c r="AN356" s="217">
        <f ca="1">IF(ISNA(VLOOKUP($AM356,'DATOS | DATA'!$AM$27:$AP$22000,2,FALSE)),NA(),VLOOKUP($AM356,'DATOS | DATA'!$AM$27:$AP$22000,2,FALSE))</f>
        <v>170.840494796668</v>
      </c>
      <c r="AO356" s="217">
        <f ca="1">IF(ISNA(VLOOKUP($AM356,'DATOS | DATA'!$AM$27:$AP$22000,3,FALSE)),NA(),VLOOKUP($AM356,'DATOS | DATA'!$AM$27:$AP$22000,3,FALSE))</f>
        <v>193.41404778754304</v>
      </c>
      <c r="AP356" s="217">
        <f ca="1">IF(ISNA(VLOOKUP($AM356,'DATOS | DATA'!$AM$27:$AP$22000,4,FALSE)),NA(),VLOOKUP($AM356,'DATOS | DATA'!$AM$27:$AP$22000,4,FALSE))</f>
        <v>120.8406542752181</v>
      </c>
      <c r="AR356" s="63">
        <f t="shared" ca="1" si="67"/>
        <v>45849</v>
      </c>
      <c r="AS356" s="217">
        <f ca="1">IF(ISNA(VLOOKUP($AR356,'DATOS | DATA'!$AR$27:$AT$22000,2,FALSE)),NA(),VLOOKUP($AR356,'DATOS | DATA'!$AR$27:$AT$22000,2,FALSE))</f>
        <v>150.92591634146592</v>
      </c>
      <c r="AT356" s="217">
        <f ca="1">IF(ISNA(VLOOKUP($AR356,'DATOS | DATA'!$AR$27:$AT$22000,3,FALSE)),NA(),VLOOKUP($AR356,'DATOS | DATA'!$AR$27:$AT$22000,3,FALSE))</f>
        <v>73.296451550009749</v>
      </c>
      <c r="AV356" s="63">
        <f t="shared" ca="1" si="69"/>
        <v>45849</v>
      </c>
      <c r="AW356" s="211">
        <f ca="1">IF(ISNA(VLOOKUP(AV356,'DATOS | DATA'!$AV$27:$AW$21786,2,FALSE)),NA(),VLOOKUP(AV356,'DATOS | DATA'!$AV$27:$AW$21786,2,FALSE))</f>
        <v>53968.117241</v>
      </c>
      <c r="AY356" s="71">
        <f t="shared" ca="1" si="70"/>
        <v>45849</v>
      </c>
      <c r="AZ356" s="220">
        <f ca="1">IF(ISNA(VLOOKUP($AY356,'DATOS | DATA'!$AY$27:$BE$22000,2,FALSE)),NA(),VLOOKUP($AY356,'DATOS | DATA'!$AY$27:$BE$22000,2,FALSE))</f>
        <v>0</v>
      </c>
      <c r="BA356" s="220">
        <f ca="1">IF(ISNA(VLOOKUP($AY356,'DATOS | DATA'!$AY$27:$BE$22000,3,FALSE)),NA(),VLOOKUP($AY356,'DATOS | DATA'!$AY$27:$BE$22000,3,FALSE))</f>
        <v>-2769.2016774391695</v>
      </c>
      <c r="BB356" s="220">
        <f ca="1">IF(ISNA(VLOOKUP($AY356,'DATOS | DATA'!$AY$27:$BE$22000,4,FALSE)),NA(),VLOOKUP($AY356,'DATOS | DATA'!$AY$27:$BE$22000,4,FALSE))</f>
        <v>0</v>
      </c>
      <c r="BC356" s="220">
        <f ca="1">IF(ISNA(VLOOKUP($AY356,'DATOS | DATA'!$AY$27:$BE$22000,5,FALSE)),NA(),VLOOKUP($AY356,'DATOS | DATA'!$AY$27:$BE$22000,5,FALSE))</f>
        <v>10423.908147773571</v>
      </c>
      <c r="BD356" s="220">
        <f ca="1">IF(ISNA(VLOOKUP($AY356,'DATOS | DATA'!$AY$27:$BE$22000,6,FALSE)),NA(),VLOOKUP($AY356,'DATOS | DATA'!$AY$27:$BE$22000,6,FALSE))</f>
        <v>-834.34136467839642</v>
      </c>
      <c r="BE356" s="220">
        <f ca="1">IF(ISNA(VLOOKUP($AY356,'DATOS | DATA'!$AY$27:$BE$22000,7,FALSE)),NA(),VLOOKUP($AY356,'DATOS | DATA'!$AY$27:$BE$22000,7,FALSE))</f>
        <v>6820.3651056560057</v>
      </c>
    </row>
    <row r="357" spans="4:57">
      <c r="D357" s="63">
        <f t="shared" ca="1" si="60"/>
        <v>45850</v>
      </c>
      <c r="E357" s="211">
        <f ca="1">IF(ISNA(VLOOKUP($D357,'DATOS | DATA'!$D$27:$G$22000,2,FALSE)),NA(),VLOOKUP($D357,'DATOS | DATA'!$D$27:$G$22000,2,FALSE))</f>
        <v>19198.014999999999</v>
      </c>
      <c r="F357" s="211">
        <f ca="1">IF(ISNA(VLOOKUP($D357,'DATOS | DATA'!$D$27:$G$22000,3,FALSE)),NA(),VLOOKUP($D357,'DATOS | DATA'!$D$27:$G$22000,3,FALSE))</f>
        <v>23834.46</v>
      </c>
      <c r="G357" s="211">
        <f ca="1">IF(ISNA(VLOOKUP($D357,'DATOS | DATA'!$D$27:$G$22000,4,FALSE)),NA(),VLOOKUP($D357,'DATOS | DATA'!$D$27:$G$22000,4,FALSE))</f>
        <v>43032.474999999999</v>
      </c>
      <c r="I357" s="63">
        <f t="shared" ca="1" si="68"/>
        <v>45850</v>
      </c>
      <c r="J357" s="68" t="e">
        <f ca="1">IF(ISNA(VLOOKUP($I357,'DATOS | DATA'!$I$232:$K$21999,2,FALSE)),NA(),IF(VLOOKUP($I357,'DATOS | DATA'!$I$232:$K$21999,2,FALSE)="s/o",NA(),VLOOKUP($I357,'DATOS | DATA'!$I$232:$K$21999,2,FALSE)))</f>
        <v>#N/A</v>
      </c>
      <c r="K357" s="68" t="e">
        <f ca="1">IF(ISNA(VLOOKUP($I357,'DATOS | DATA'!$I$232:$K$21999,3,FALSE)),NA(),IF(VLOOKUP($I357,'DATOS | DATA'!$I$232:$K$21999,3,FALSE)="s/o",NA(),VLOOKUP($I357,'DATOS | DATA'!$I$232:$K$21999,3,FALSE)))</f>
        <v>#N/A</v>
      </c>
      <c r="M357" s="63">
        <f t="shared" ca="1" si="71"/>
        <v>45850</v>
      </c>
      <c r="N357" s="211">
        <f ca="1">IF(ISNA(VLOOKUP($M357,'DATOS | DATA'!$M$27:$O$22000,2,FALSE)),NA(),VLOOKUP($M357,'DATOS | DATA'!$M$27:$O$22000,2,FALSE))</f>
        <v>39060</v>
      </c>
      <c r="O357" s="217">
        <f ca="1">IF(ISNA(VLOOKUP($M357,'DATOS | DATA'!$M$27:$O$22000,3,FALSE)),NA(),VLOOKUP($M357,'DATOS | DATA'!$M$27:$O$22000,3,FALSE))</f>
        <v>1261.5833</v>
      </c>
      <c r="Q357" s="63">
        <f t="shared" ca="1" si="61"/>
        <v>45850</v>
      </c>
      <c r="R357" s="210">
        <f ca="1">IF(ISNA(VLOOKUP($Q357,'DATOS | DATA'!$Q$27:$S$22000,2,FALSE)),NA(),VLOOKUP($Q357,'DATOS | DATA'!$Q$27:$S$22000,2,FALSE))</f>
        <v>77.216832225387549</v>
      </c>
      <c r="S357" s="210">
        <f ca="1">IF(ISNA(VLOOKUP($Q357,'DATOS | DATA'!$Q$27:$S$22000,3,FALSE)),NA(),VLOOKUP($Q357,'DATOS | DATA'!$Q$27:$S$22000,3,FALSE))</f>
        <v>56.533701848578268</v>
      </c>
      <c r="T357" s="57"/>
      <c r="U357" s="63">
        <f t="shared" ca="1" si="62"/>
        <v>45850</v>
      </c>
      <c r="V357" s="217">
        <f ca="1">IF(ISNA(VLOOKUP(U357,'DATOS | DATA'!$U$210:$V$22000,2,FALSE)),NA(),VLOOKUP(U357,'DATOS | DATA'!$U$210:$V$22000,2,FALSE))</f>
        <v>45.405174536993016</v>
      </c>
      <c r="X357" s="63">
        <f t="shared" ca="1" si="63"/>
        <v>45850</v>
      </c>
      <c r="Y357" s="210" t="e">
        <f ca="1">IF(ISNA(VLOOKUP($X357,'DATOS | DATA'!$X$27:$AA$22000,2,FALSE)),NA(),VLOOKUP($X357,'DATOS | DATA'!$X$27:$AA$22000,2,FALSE))</f>
        <v>#N/A</v>
      </c>
      <c r="Z357" s="210" t="e">
        <f ca="1">IF(ISNA(VLOOKUP($X357,'DATOS | DATA'!$X$27:$AA$22000,3,FALSE)),NA(),VLOOKUP($X357,'DATOS | DATA'!$X$27:$AA$22000,3,FALSE))</f>
        <v>#N/A</v>
      </c>
      <c r="AA357" s="210" t="e">
        <f ca="1">IF(ISNA(VLOOKUP($X357,'DATOS | DATA'!$X$27:$AA$22000,4,FALSE)),NA(),VLOOKUP($X357,'DATOS | DATA'!$X$27:$AA$22000,4,FALSE))</f>
        <v>#N/A</v>
      </c>
      <c r="AB357" s="210" t="e">
        <f ca="1">IF(ISNA(VLOOKUP($X357,'DATOS | DATA'!$X$27:$AB$22000,5,FALSE)),NA(),VLOOKUP($X357,'DATOS | DATA'!$X$27:$AB$22000,5,FALSE))</f>
        <v>#N/A</v>
      </c>
      <c r="AD357" s="63">
        <f t="shared" ca="1" si="64"/>
        <v>45850</v>
      </c>
      <c r="AE357" s="210" t="e">
        <f ca="1">IF(ISNA(VLOOKUP($AD357,'DATOS | DATA'!$AD$27:$AF$22000,2,FALSE)),NA(),VLOOKUP($AD357,'DATOS | DATA'!$AD$27:$AF$22000,2,FALSE))</f>
        <v>#N/A</v>
      </c>
      <c r="AF357" s="210" t="e">
        <f ca="1">IF(ISNA(VLOOKUP($AD357,'DATOS | DATA'!$AD$27:$AF$22000,3,FALSE)),NA(),VLOOKUP($AD357,'DATOS | DATA'!$AD$27:$AF$22000,3,FALSE))</f>
        <v>#N/A</v>
      </c>
      <c r="AH357" s="63">
        <f t="shared" ca="1" si="65"/>
        <v>45850</v>
      </c>
      <c r="AI357" s="210">
        <f ca="1">IF(ISNA(VLOOKUP($AH357,'DATOS | DATA'!$AH$27:$AK$22000,2,FALSE)),NA(),VLOOKUP($AH357,'DATOS | DATA'!$AH$27:$AK$22000,2,FALSE))</f>
        <v>93.1890830137867</v>
      </c>
      <c r="AJ357" s="210">
        <f ca="1">IF(ISNA(VLOOKUP($AH357,'DATOS | DATA'!$AH$27:$AK$22000,3,FALSE)),NA(),VLOOKUP($AH357,'DATOS | DATA'!$AH$27:$AK$22000,3,FALSE))</f>
        <v>66.036562015329366</v>
      </c>
      <c r="AK357" s="210">
        <f ca="1">IF(ISNA(VLOOKUP($AH357,'DATOS | DATA'!$AH$27:$AK$22000,4,FALSE)),NA(),VLOOKUP($AH357,'DATOS | DATA'!$AH$27:$AK$22000,4,FALSE))</f>
        <v>45.110173287933449</v>
      </c>
      <c r="AM357" s="63">
        <f t="shared" ca="1" si="66"/>
        <v>45850</v>
      </c>
      <c r="AN357" s="217">
        <f ca="1">IF(ISNA(VLOOKUP($AM357,'DATOS | DATA'!$AM$27:$AP$22000,2,FALSE)),NA(),VLOOKUP($AM357,'DATOS | DATA'!$AM$27:$AP$22000,2,FALSE))</f>
        <v>169.87677622545445</v>
      </c>
      <c r="AO357" s="217">
        <f ca="1">IF(ISNA(VLOOKUP($AM357,'DATOS | DATA'!$AM$27:$AP$22000,3,FALSE)),NA(),VLOOKUP($AM357,'DATOS | DATA'!$AM$27:$AP$22000,3,FALSE))</f>
        <v>192.53141350227355</v>
      </c>
      <c r="AP357" s="217">
        <f ca="1">IF(ISNA(VLOOKUP($AM357,'DATOS | DATA'!$AM$27:$AP$22000,4,FALSE)),NA(),VLOOKUP($AM357,'DATOS | DATA'!$AM$27:$AP$22000,4,FALSE))</f>
        <v>119.80495411643824</v>
      </c>
      <c r="AR357" s="63">
        <f t="shared" ca="1" si="67"/>
        <v>45850</v>
      </c>
      <c r="AS357" s="217">
        <f ca="1">IF(ISNA(VLOOKUP($AR357,'DATOS | DATA'!$AR$27:$AT$22000,2,FALSE)),NA(),VLOOKUP($AR357,'DATOS | DATA'!$AR$27:$AT$22000,2,FALSE))</f>
        <v>151.19815453684978</v>
      </c>
      <c r="AT357" s="217">
        <f ca="1">IF(ISNA(VLOOKUP($AR357,'DATOS | DATA'!$AR$27:$AT$22000,3,FALSE)),NA(),VLOOKUP($AR357,'DATOS | DATA'!$AR$27:$AT$22000,3,FALSE))</f>
        <v>73.470339387742484</v>
      </c>
      <c r="AV357" s="63">
        <f t="shared" ca="1" si="69"/>
        <v>45850</v>
      </c>
      <c r="AW357" s="211">
        <f ca="1">IF(ISNA(VLOOKUP(AV357,'DATOS | DATA'!$AV$27:$AW$21786,2,FALSE)),NA(),VLOOKUP(AV357,'DATOS | DATA'!$AV$27:$AW$21786,2,FALSE))</f>
        <v>53968.117241</v>
      </c>
      <c r="AY357" s="71">
        <f t="shared" ca="1" si="70"/>
        <v>45850</v>
      </c>
      <c r="AZ357" s="220" t="e">
        <f ca="1">IF(ISNA(VLOOKUP($AY357,'DATOS | DATA'!$AY$27:$BE$22000,2,FALSE)),NA(),VLOOKUP($AY357,'DATOS | DATA'!$AY$27:$BE$22000,2,FALSE))</f>
        <v>#N/A</v>
      </c>
      <c r="BA357" s="220" t="e">
        <f ca="1">IF(ISNA(VLOOKUP($AY357,'DATOS | DATA'!$AY$27:$BE$22000,3,FALSE)),NA(),VLOOKUP($AY357,'DATOS | DATA'!$AY$27:$BE$22000,3,FALSE))</f>
        <v>#N/A</v>
      </c>
      <c r="BB357" s="220" t="e">
        <f ca="1">IF(ISNA(VLOOKUP($AY357,'DATOS | DATA'!$AY$27:$BE$22000,4,FALSE)),NA(),VLOOKUP($AY357,'DATOS | DATA'!$AY$27:$BE$22000,4,FALSE))</f>
        <v>#N/A</v>
      </c>
      <c r="BC357" s="220" t="e">
        <f ca="1">IF(ISNA(VLOOKUP($AY357,'DATOS | DATA'!$AY$27:$BE$22000,5,FALSE)),NA(),VLOOKUP($AY357,'DATOS | DATA'!$AY$27:$BE$22000,5,FALSE))</f>
        <v>#N/A</v>
      </c>
      <c r="BD357" s="220" t="e">
        <f ca="1">IF(ISNA(VLOOKUP($AY357,'DATOS | DATA'!$AY$27:$BE$22000,6,FALSE)),NA(),VLOOKUP($AY357,'DATOS | DATA'!$AY$27:$BE$22000,6,FALSE))</f>
        <v>#N/A</v>
      </c>
      <c r="BE357" s="220" t="e">
        <f ca="1">IF(ISNA(VLOOKUP($AY357,'DATOS | DATA'!$AY$27:$BE$22000,7,FALSE)),NA(),VLOOKUP($AY357,'DATOS | DATA'!$AY$27:$BE$22000,7,FALSE))</f>
        <v>#N/A</v>
      </c>
    </row>
    <row r="358" spans="4:57">
      <c r="D358" s="63">
        <f t="shared" ca="1" si="60"/>
        <v>45851</v>
      </c>
      <c r="E358" s="211">
        <f ca="1">IF(ISNA(VLOOKUP($D358,'DATOS | DATA'!$D$27:$G$22000,2,FALSE)),NA(),VLOOKUP($D358,'DATOS | DATA'!$D$27:$G$22000,2,FALSE))</f>
        <v>19198.014999999999</v>
      </c>
      <c r="F358" s="211">
        <f ca="1">IF(ISNA(VLOOKUP($D358,'DATOS | DATA'!$D$27:$G$22000,3,FALSE)),NA(),VLOOKUP($D358,'DATOS | DATA'!$D$27:$G$22000,3,FALSE))</f>
        <v>23834.46</v>
      </c>
      <c r="G358" s="211">
        <f ca="1">IF(ISNA(VLOOKUP($D358,'DATOS | DATA'!$D$27:$G$22000,4,FALSE)),NA(),VLOOKUP($D358,'DATOS | DATA'!$D$27:$G$22000,4,FALSE))</f>
        <v>43032.474999999999</v>
      </c>
      <c r="I358" s="63">
        <f t="shared" ca="1" si="68"/>
        <v>45851</v>
      </c>
      <c r="J358" s="68" t="e">
        <f ca="1">IF(ISNA(VLOOKUP($I358,'DATOS | DATA'!$I$232:$K$21999,2,FALSE)),NA(),IF(VLOOKUP($I358,'DATOS | DATA'!$I$232:$K$21999,2,FALSE)="s/o",NA(),VLOOKUP($I358,'DATOS | DATA'!$I$232:$K$21999,2,FALSE)))</f>
        <v>#N/A</v>
      </c>
      <c r="K358" s="68" t="e">
        <f ca="1">IF(ISNA(VLOOKUP($I358,'DATOS | DATA'!$I$232:$K$21999,3,FALSE)),NA(),IF(VLOOKUP($I358,'DATOS | DATA'!$I$232:$K$21999,3,FALSE)="s/o",NA(),VLOOKUP($I358,'DATOS | DATA'!$I$232:$K$21999,3,FALSE)))</f>
        <v>#N/A</v>
      </c>
      <c r="M358" s="63">
        <f t="shared" ca="1" si="71"/>
        <v>45851</v>
      </c>
      <c r="N358" s="211">
        <f ca="1">IF(ISNA(VLOOKUP($M358,'DATOS | DATA'!$M$27:$O$22000,2,FALSE)),NA(),VLOOKUP($M358,'DATOS | DATA'!$M$27:$O$22000,2,FALSE))</f>
        <v>39060</v>
      </c>
      <c r="O358" s="217">
        <f ca="1">IF(ISNA(VLOOKUP($M358,'DATOS | DATA'!$M$27:$O$22000,3,FALSE)),NA(),VLOOKUP($M358,'DATOS | DATA'!$M$27:$O$22000,3,FALSE))</f>
        <v>1261.5833</v>
      </c>
      <c r="Q358" s="63">
        <f t="shared" ca="1" si="61"/>
        <v>45851</v>
      </c>
      <c r="R358" s="210">
        <f ca="1">IF(ISNA(VLOOKUP($Q358,'DATOS | DATA'!$Q$27:$S$22000,2,FALSE)),NA(),VLOOKUP($Q358,'DATOS | DATA'!$Q$27:$S$22000,2,FALSE))</f>
        <v>77.112916540439926</v>
      </c>
      <c r="S358" s="210">
        <f ca="1">IF(ISNA(VLOOKUP($Q358,'DATOS | DATA'!$Q$27:$S$22000,3,FALSE)),NA(),VLOOKUP($Q358,'DATOS | DATA'!$Q$27:$S$22000,3,FALSE))</f>
        <v>56.304560705571369</v>
      </c>
      <c r="T358" s="57"/>
      <c r="U358" s="63">
        <f t="shared" ca="1" si="62"/>
        <v>45851</v>
      </c>
      <c r="V358" s="217">
        <f ca="1">IF(ISNA(VLOOKUP(U358,'DATOS | DATA'!$U$210:$V$22000,2,FALSE)),NA(),VLOOKUP(U358,'DATOS | DATA'!$U$210:$V$22000,2,FALSE))</f>
        <v>45.405174536993016</v>
      </c>
      <c r="X358" s="63">
        <f t="shared" ca="1" si="63"/>
        <v>45851</v>
      </c>
      <c r="Y358" s="210" t="e">
        <f ca="1">IF(ISNA(VLOOKUP($X358,'DATOS | DATA'!$X$27:$AA$22000,2,FALSE)),NA(),VLOOKUP($X358,'DATOS | DATA'!$X$27:$AA$22000,2,FALSE))</f>
        <v>#N/A</v>
      </c>
      <c r="Z358" s="210" t="e">
        <f ca="1">IF(ISNA(VLOOKUP($X358,'DATOS | DATA'!$X$27:$AA$22000,3,FALSE)),NA(),VLOOKUP($X358,'DATOS | DATA'!$X$27:$AA$22000,3,FALSE))</f>
        <v>#N/A</v>
      </c>
      <c r="AA358" s="210" t="e">
        <f ca="1">IF(ISNA(VLOOKUP($X358,'DATOS | DATA'!$X$27:$AA$22000,4,FALSE)),NA(),VLOOKUP($X358,'DATOS | DATA'!$X$27:$AA$22000,4,FALSE))</f>
        <v>#N/A</v>
      </c>
      <c r="AB358" s="210" t="e">
        <f ca="1">IF(ISNA(VLOOKUP($X358,'DATOS | DATA'!$X$27:$AB$22000,5,FALSE)),NA(),VLOOKUP($X358,'DATOS | DATA'!$X$27:$AB$22000,5,FALSE))</f>
        <v>#N/A</v>
      </c>
      <c r="AD358" s="63">
        <f t="shared" ca="1" si="64"/>
        <v>45851</v>
      </c>
      <c r="AE358" s="210" t="e">
        <f ca="1">IF(ISNA(VLOOKUP($AD358,'DATOS | DATA'!$AD$27:$AF$22000,2,FALSE)),NA(),VLOOKUP($AD358,'DATOS | DATA'!$AD$27:$AF$22000,2,FALSE))</f>
        <v>#N/A</v>
      </c>
      <c r="AF358" s="210" t="e">
        <f ca="1">IF(ISNA(VLOOKUP($AD358,'DATOS | DATA'!$AD$27:$AF$22000,3,FALSE)),NA(),VLOOKUP($AD358,'DATOS | DATA'!$AD$27:$AF$22000,3,FALSE))</f>
        <v>#N/A</v>
      </c>
      <c r="AH358" s="63">
        <f t="shared" ca="1" si="65"/>
        <v>45851</v>
      </c>
      <c r="AI358" s="210">
        <f ca="1">IF(ISNA(VLOOKUP($AH358,'DATOS | DATA'!$AH$27:$AK$22000,2,FALSE)),NA(),VLOOKUP($AH358,'DATOS | DATA'!$AH$27:$AK$22000,2,FALSE))</f>
        <v>92.962647124875659</v>
      </c>
      <c r="AJ358" s="210">
        <f ca="1">IF(ISNA(VLOOKUP($AH358,'DATOS | DATA'!$AH$27:$AK$22000,3,FALSE)),NA(),VLOOKUP($AH358,'DATOS | DATA'!$AH$27:$AK$22000,3,FALSE))</f>
        <v>65.894305547560904</v>
      </c>
      <c r="AK358" s="210">
        <f ca="1">IF(ISNA(VLOOKUP($AH358,'DATOS | DATA'!$AH$27:$AK$22000,4,FALSE)),NA(),VLOOKUP($AH358,'DATOS | DATA'!$AH$27:$AK$22000,4,FALSE))</f>
        <v>45.043852956582221</v>
      </c>
      <c r="AM358" s="63">
        <f t="shared" ca="1" si="66"/>
        <v>45851</v>
      </c>
      <c r="AN358" s="217">
        <f ca="1">IF(ISNA(VLOOKUP($AM358,'DATOS | DATA'!$AM$27:$AP$22000,2,FALSE)),NA(),VLOOKUP($AM358,'DATOS | DATA'!$AM$27:$AP$22000,2,FALSE))</f>
        <v>168.93426868450615</v>
      </c>
      <c r="AO358" s="217">
        <f ca="1">IF(ISNA(VLOOKUP($AM358,'DATOS | DATA'!$AM$27:$AP$22000,3,FALSE)),NA(),VLOOKUP($AM358,'DATOS | DATA'!$AM$27:$AP$22000,3,FALSE))</f>
        <v>191.67194692601322</v>
      </c>
      <c r="AP358" s="217">
        <f ca="1">IF(ISNA(VLOOKUP($AM358,'DATOS | DATA'!$AM$27:$AP$22000,4,FALSE)),NA(),VLOOKUP($AM358,'DATOS | DATA'!$AM$27:$AP$22000,4,FALSE))</f>
        <v>118.79873403970578</v>
      </c>
      <c r="AR358" s="63">
        <f t="shared" ca="1" si="67"/>
        <v>45851</v>
      </c>
      <c r="AS358" s="217">
        <f ca="1">IF(ISNA(VLOOKUP($AR358,'DATOS | DATA'!$AR$27:$AT$22000,2,FALSE)),NA(),VLOOKUP($AR358,'DATOS | DATA'!$AR$27:$AT$22000,2,FALSE))</f>
        <v>151.50772476267295</v>
      </c>
      <c r="AT358" s="217">
        <f ca="1">IF(ISNA(VLOOKUP($AR358,'DATOS | DATA'!$AR$27:$AT$22000,3,FALSE)),NA(),VLOOKUP($AR358,'DATOS | DATA'!$AR$27:$AT$22000,3,FALSE))</f>
        <v>73.635171561062563</v>
      </c>
      <c r="AV358" s="63">
        <f t="shared" ca="1" si="69"/>
        <v>45851</v>
      </c>
      <c r="AW358" s="211">
        <f ca="1">IF(ISNA(VLOOKUP(AV358,'DATOS | DATA'!$AV$27:$AW$21786,2,FALSE)),NA(),VLOOKUP(AV358,'DATOS | DATA'!$AV$27:$AW$21786,2,FALSE))</f>
        <v>53968.117241</v>
      </c>
      <c r="AY358" s="71">
        <f t="shared" ca="1" si="70"/>
        <v>45851</v>
      </c>
      <c r="AZ358" s="220" t="e">
        <f ca="1">IF(ISNA(VLOOKUP($AY358,'DATOS | DATA'!$AY$27:$BE$22000,2,FALSE)),NA(),VLOOKUP($AY358,'DATOS | DATA'!$AY$27:$BE$22000,2,FALSE))</f>
        <v>#N/A</v>
      </c>
      <c r="BA358" s="220" t="e">
        <f ca="1">IF(ISNA(VLOOKUP($AY358,'DATOS | DATA'!$AY$27:$BE$22000,3,FALSE)),NA(),VLOOKUP($AY358,'DATOS | DATA'!$AY$27:$BE$22000,3,FALSE))</f>
        <v>#N/A</v>
      </c>
      <c r="BB358" s="220" t="e">
        <f ca="1">IF(ISNA(VLOOKUP($AY358,'DATOS | DATA'!$AY$27:$BE$22000,4,FALSE)),NA(),VLOOKUP($AY358,'DATOS | DATA'!$AY$27:$BE$22000,4,FALSE))</f>
        <v>#N/A</v>
      </c>
      <c r="BC358" s="220" t="e">
        <f ca="1">IF(ISNA(VLOOKUP($AY358,'DATOS | DATA'!$AY$27:$BE$22000,5,FALSE)),NA(),VLOOKUP($AY358,'DATOS | DATA'!$AY$27:$BE$22000,5,FALSE))</f>
        <v>#N/A</v>
      </c>
      <c r="BD358" s="220" t="e">
        <f ca="1">IF(ISNA(VLOOKUP($AY358,'DATOS | DATA'!$AY$27:$BE$22000,6,FALSE)),NA(),VLOOKUP($AY358,'DATOS | DATA'!$AY$27:$BE$22000,6,FALSE))</f>
        <v>#N/A</v>
      </c>
      <c r="BE358" s="220" t="e">
        <f ca="1">IF(ISNA(VLOOKUP($AY358,'DATOS | DATA'!$AY$27:$BE$22000,7,FALSE)),NA(),VLOOKUP($AY358,'DATOS | DATA'!$AY$27:$BE$22000,7,FALSE))</f>
        <v>#N/A</v>
      </c>
    </row>
    <row r="359" spans="4:57">
      <c r="D359" s="63">
        <f t="shared" ca="1" si="60"/>
        <v>45852</v>
      </c>
      <c r="E359" s="211">
        <f ca="1">IF(ISNA(VLOOKUP($D359,'DATOS | DATA'!$D$27:$G$22000,2,FALSE)),NA(),VLOOKUP($D359,'DATOS | DATA'!$D$27:$G$22000,2,FALSE))</f>
        <v>18198.351999999999</v>
      </c>
      <c r="F359" s="211">
        <f ca="1">IF(ISNA(VLOOKUP($D359,'DATOS | DATA'!$D$27:$G$22000,3,FALSE)),NA(),VLOOKUP($D359,'DATOS | DATA'!$D$27:$G$22000,3,FALSE))</f>
        <v>23853.616999999998</v>
      </c>
      <c r="G359" s="211">
        <f ca="1">IF(ISNA(VLOOKUP($D359,'DATOS | DATA'!$D$27:$G$22000,4,FALSE)),NA(),VLOOKUP($D359,'DATOS | DATA'!$D$27:$G$22000,4,FALSE))</f>
        <v>42051.968999999997</v>
      </c>
      <c r="I359" s="63">
        <f t="shared" ca="1" si="68"/>
        <v>45852</v>
      </c>
      <c r="J359" s="68">
        <f ca="1">IF(ISNA(VLOOKUP($I359,'DATOS | DATA'!$I$232:$K$21999,2,FALSE)),NA(),IF(VLOOKUP($I359,'DATOS | DATA'!$I$232:$K$21999,2,FALSE)="s/o",NA(),VLOOKUP($I359,'DATOS | DATA'!$I$232:$K$21999,2,FALSE)))</f>
        <v>18.45</v>
      </c>
      <c r="K359" s="68">
        <f ca="1">IF(ISNA(VLOOKUP($I359,'DATOS | DATA'!$I$232:$K$21999,3,FALSE)),NA(),IF(VLOOKUP($I359,'DATOS | DATA'!$I$232:$K$21999,3,FALSE)="s/o",NA(),VLOOKUP($I359,'DATOS | DATA'!$I$232:$K$21999,3,FALSE)))</f>
        <v>20.54</v>
      </c>
      <c r="M359" s="63">
        <f t="shared" ca="1" si="71"/>
        <v>45852</v>
      </c>
      <c r="N359" s="211">
        <f ca="1">IF(ISNA(VLOOKUP($M359,'DATOS | DATA'!$M$27:$O$22000,2,FALSE)),NA(),VLOOKUP($M359,'DATOS | DATA'!$M$27:$O$22000,2,FALSE))</f>
        <v>39147</v>
      </c>
      <c r="O359" s="217">
        <f ca="1">IF(ISNA(VLOOKUP($M359,'DATOS | DATA'!$M$27:$O$22000,3,FALSE)),NA(),VLOOKUP($M359,'DATOS | DATA'!$M$27:$O$22000,3,FALSE))</f>
        <v>1266.1667</v>
      </c>
      <c r="Q359" s="63">
        <f t="shared" ca="1" si="61"/>
        <v>45852</v>
      </c>
      <c r="R359" s="210">
        <f ca="1">IF(ISNA(VLOOKUP($Q359,'DATOS | DATA'!$Q$27:$S$22000,2,FALSE)),NA(),VLOOKUP($Q359,'DATOS | DATA'!$Q$27:$S$22000,2,FALSE))</f>
        <v>77.392290011484349</v>
      </c>
      <c r="S359" s="210">
        <f ca="1">IF(ISNA(VLOOKUP($Q359,'DATOS | DATA'!$Q$27:$S$22000,3,FALSE)),NA(),VLOOKUP($Q359,'DATOS | DATA'!$Q$27:$S$22000,3,FALSE))</f>
        <v>56.060089449896687</v>
      </c>
      <c r="T359" s="57"/>
      <c r="U359" s="63">
        <f t="shared" ca="1" si="62"/>
        <v>45852</v>
      </c>
      <c r="V359" s="217">
        <f ca="1">IF(ISNA(VLOOKUP(U359,'DATOS | DATA'!$U$210:$V$22000,2,FALSE)),NA(),VLOOKUP(U359,'DATOS | DATA'!$U$210:$V$22000,2,FALSE))</f>
        <v>44.177210561708172</v>
      </c>
      <c r="X359" s="63">
        <f t="shared" ca="1" si="63"/>
        <v>45852</v>
      </c>
      <c r="Y359" s="210">
        <f ca="1">IF(ISNA(VLOOKUP($X359,'DATOS | DATA'!$X$27:$AA$22000,2,FALSE)),NA(),VLOOKUP($X359,'DATOS | DATA'!$X$27:$AA$22000,2,FALSE))</f>
        <v>28.875</v>
      </c>
      <c r="Z359" s="210">
        <f ca="1">IF(ISNA(VLOOKUP($X359,'DATOS | DATA'!$X$27:$AA$22000,3,FALSE)),NA(),VLOOKUP($X359,'DATOS | DATA'!$X$27:$AA$22000,3,FALSE))</f>
        <v>25.71</v>
      </c>
      <c r="AA359" s="210">
        <f ca="1">IF(ISNA(VLOOKUP($X359,'DATOS | DATA'!$X$27:$AA$22000,4,FALSE)),NA(),VLOOKUP($X359,'DATOS | DATA'!$X$27:$AA$22000,4,FALSE))</f>
        <v>29.125</v>
      </c>
      <c r="AB359" s="210">
        <f ca="1">IF(ISNA(VLOOKUP($X359,'DATOS | DATA'!$X$27:$AB$22000,5,FALSE)),NA(),VLOOKUP($X359,'DATOS | DATA'!$X$27:$AB$22000,5,FALSE))</f>
        <v>29.1875</v>
      </c>
      <c r="AD359" s="63">
        <f t="shared" ca="1" si="64"/>
        <v>45852</v>
      </c>
      <c r="AE359" s="210">
        <f ca="1">IF(ISNA(VLOOKUP($AD359,'DATOS | DATA'!$AD$27:$AF$22000,2,FALSE)),NA(),VLOOKUP($AD359,'DATOS | DATA'!$AD$27:$AF$22000,2,FALSE))</f>
        <v>31.55</v>
      </c>
      <c r="AF359" s="210">
        <f ca="1">IF(ISNA(VLOOKUP($AD359,'DATOS | DATA'!$AD$27:$AF$22000,3,FALSE)),NA(),VLOOKUP($AD359,'DATOS | DATA'!$AD$27:$AF$22000,3,FALSE))</f>
        <v>69.88</v>
      </c>
      <c r="AH359" s="63">
        <f t="shared" ca="1" si="65"/>
        <v>45852</v>
      </c>
      <c r="AI359" s="210">
        <f ca="1">IF(ISNA(VLOOKUP($AH359,'DATOS | DATA'!$AH$27:$AK$22000,2,FALSE)),NA(),VLOOKUP($AH359,'DATOS | DATA'!$AH$27:$AK$22000,2,FALSE))</f>
        <v>92.708160095013994</v>
      </c>
      <c r="AJ359" s="210">
        <f ca="1">IF(ISNA(VLOOKUP($AH359,'DATOS | DATA'!$AH$27:$AK$22000,3,FALSE)),NA(),VLOOKUP($AH359,'DATOS | DATA'!$AH$27:$AK$22000,3,FALSE))</f>
        <v>65.69900519818448</v>
      </c>
      <c r="AK359" s="210">
        <f ca="1">IF(ISNA(VLOOKUP($AH359,'DATOS | DATA'!$AH$27:$AK$22000,4,FALSE)),NA(),VLOOKUP($AH359,'DATOS | DATA'!$AH$27:$AK$22000,4,FALSE))</f>
        <v>44.922923167363905</v>
      </c>
      <c r="AM359" s="63">
        <f t="shared" ca="1" si="66"/>
        <v>45852</v>
      </c>
      <c r="AN359" s="217">
        <f ca="1">IF(ISNA(VLOOKUP($AM359,'DATOS | DATA'!$AM$27:$AP$22000,2,FALSE)),NA(),VLOOKUP($AM359,'DATOS | DATA'!$AM$27:$AP$22000,2,FALSE))</f>
        <v>168.1583136599892</v>
      </c>
      <c r="AO359" s="217">
        <f ca="1">IF(ISNA(VLOOKUP($AM359,'DATOS | DATA'!$AM$27:$AP$22000,3,FALSE)),NA(),VLOOKUP($AM359,'DATOS | DATA'!$AM$27:$AP$22000,3,FALSE))</f>
        <v>190.94294556849488</v>
      </c>
      <c r="AP359" s="217">
        <f ca="1">IF(ISNA(VLOOKUP($AM359,'DATOS | DATA'!$AM$27:$AP$22000,4,FALSE)),NA(),VLOOKUP($AM359,'DATOS | DATA'!$AM$27:$AP$22000,4,FALSE))</f>
        <v>117.98077580714485</v>
      </c>
      <c r="AR359" s="63">
        <f t="shared" ca="1" si="67"/>
        <v>45852</v>
      </c>
      <c r="AS359" s="217">
        <f ca="1">IF(ISNA(VLOOKUP($AR359,'DATOS | DATA'!$AR$27:$AT$22000,2,FALSE)),NA(),VLOOKUP($AR359,'DATOS | DATA'!$AR$27:$AT$22000,2,FALSE))</f>
        <v>151.80712926970475</v>
      </c>
      <c r="AT359" s="217">
        <f ca="1">IF(ISNA(VLOOKUP($AR359,'DATOS | DATA'!$AR$27:$AT$22000,3,FALSE)),NA(),VLOOKUP($AR359,'DATOS | DATA'!$AR$27:$AT$22000,3,FALSE))</f>
        <v>73.814047417553553</v>
      </c>
      <c r="AV359" s="63">
        <f t="shared" ca="1" si="69"/>
        <v>45852</v>
      </c>
      <c r="AW359" s="211">
        <f ca="1">IF(ISNA(VLOOKUP(AV359,'DATOS | DATA'!$AV$27:$AW$21786,2,FALSE)),NA(),VLOOKUP(AV359,'DATOS | DATA'!$AV$27:$AW$21786,2,FALSE))</f>
        <v>53578.258918</v>
      </c>
      <c r="AY359" s="71">
        <f t="shared" ca="1" si="70"/>
        <v>45852</v>
      </c>
      <c r="AZ359" s="220">
        <f ca="1">IF(ISNA(VLOOKUP($AY359,'DATOS | DATA'!$AY$27:$BE$22000,2,FALSE)),NA(),VLOOKUP($AY359,'DATOS | DATA'!$AY$27:$BE$22000,2,FALSE))</f>
        <v>0</v>
      </c>
      <c r="BA359" s="220">
        <f ca="1">IF(ISNA(VLOOKUP($AY359,'DATOS | DATA'!$AY$27:$BE$22000,3,FALSE)),NA(),VLOOKUP($AY359,'DATOS | DATA'!$AY$27:$BE$22000,3,FALSE))</f>
        <v>-2705.5532457414497</v>
      </c>
      <c r="BB359" s="220">
        <f ca="1">IF(ISNA(VLOOKUP($AY359,'DATOS | DATA'!$AY$27:$BE$22000,4,FALSE)),NA(),VLOOKUP($AY359,'DATOS | DATA'!$AY$27:$BE$22000,4,FALSE))</f>
        <v>0</v>
      </c>
      <c r="BC359" s="220">
        <f ca="1">IF(ISNA(VLOOKUP($AY359,'DATOS | DATA'!$AY$27:$BE$22000,5,FALSE)),NA(),VLOOKUP($AY359,'DATOS | DATA'!$AY$27:$BE$22000,5,FALSE))</f>
        <v>10421.825890975251</v>
      </c>
      <c r="BD359" s="220">
        <f ca="1">IF(ISNA(VLOOKUP($AY359,'DATOS | DATA'!$AY$27:$BE$22000,6,FALSE)),NA(),VLOOKUP($AY359,'DATOS | DATA'!$AY$27:$BE$22000,6,FALSE))</f>
        <v>-1900.2398943511612</v>
      </c>
      <c r="BE359" s="220">
        <f ca="1">IF(ISNA(VLOOKUP($AY359,'DATOS | DATA'!$AY$27:$BE$22000,7,FALSE)),NA(),VLOOKUP($AY359,'DATOS | DATA'!$AY$27:$BE$22000,7,FALSE))</f>
        <v>5816.0327508826404</v>
      </c>
    </row>
    <row r="360" spans="4:57">
      <c r="D360" s="63">
        <f t="shared" ca="1" si="60"/>
        <v>45853</v>
      </c>
      <c r="E360" s="211">
        <f ca="1">IF(ISNA(VLOOKUP($D360,'DATOS | DATA'!$D$27:$G$22000,2,FALSE)),NA(),VLOOKUP($D360,'DATOS | DATA'!$D$27:$G$22000,2,FALSE))</f>
        <v>14379.097</v>
      </c>
      <c r="F360" s="211">
        <f ca="1">IF(ISNA(VLOOKUP($D360,'DATOS | DATA'!$D$27:$G$22000,3,FALSE)),NA(),VLOOKUP($D360,'DATOS | DATA'!$D$27:$G$22000,3,FALSE))</f>
        <v>23840.514999999999</v>
      </c>
      <c r="G360" s="211">
        <f ca="1">IF(ISNA(VLOOKUP($D360,'DATOS | DATA'!$D$27:$G$22000,4,FALSE)),NA(),VLOOKUP($D360,'DATOS | DATA'!$D$27:$G$22000,4,FALSE))</f>
        <v>38219.612000000001</v>
      </c>
      <c r="I360" s="63">
        <f t="shared" ca="1" si="68"/>
        <v>45853</v>
      </c>
      <c r="J360" s="68">
        <f ca="1">IF(ISNA(VLOOKUP($I360,'DATOS | DATA'!$I$232:$K$21999,2,FALSE)),NA(),IF(VLOOKUP($I360,'DATOS | DATA'!$I$232:$K$21999,2,FALSE)="s/o",NA(),VLOOKUP($I360,'DATOS | DATA'!$I$232:$K$21999,2,FALSE)))</f>
        <v>23.41</v>
      </c>
      <c r="K360" s="68">
        <f ca="1">IF(ISNA(VLOOKUP($I360,'DATOS | DATA'!$I$232:$K$21999,3,FALSE)),NA(),IF(VLOOKUP($I360,'DATOS | DATA'!$I$232:$K$21999,3,FALSE)="s/o",NA(),VLOOKUP($I360,'DATOS | DATA'!$I$232:$K$21999,3,FALSE)))</f>
        <v>29.51</v>
      </c>
      <c r="M360" s="63">
        <f t="shared" ca="1" si="71"/>
        <v>45853</v>
      </c>
      <c r="N360" s="211">
        <f ca="1">IF(ISNA(VLOOKUP($M360,'DATOS | DATA'!$M$27:$O$22000,2,FALSE)),NA(),VLOOKUP($M360,'DATOS | DATA'!$M$27:$O$22000,2,FALSE))</f>
        <v>39061</v>
      </c>
      <c r="O360" s="217">
        <f ca="1">IF(ISNA(VLOOKUP($M360,'DATOS | DATA'!$M$27:$O$22000,3,FALSE)),NA(),VLOOKUP($M360,'DATOS | DATA'!$M$27:$O$22000,3,FALSE))</f>
        <v>1277</v>
      </c>
      <c r="Q360" s="63">
        <f t="shared" ca="1" si="61"/>
        <v>45853</v>
      </c>
      <c r="R360" s="210">
        <f ca="1">IF(ISNA(VLOOKUP($Q360,'DATOS | DATA'!$Q$27:$S$22000,2,FALSE)),NA(),VLOOKUP($Q360,'DATOS | DATA'!$Q$27:$S$22000,2,FALSE))</f>
        <v>77.195590565108475</v>
      </c>
      <c r="S360" s="210">
        <f ca="1">IF(ISNA(VLOOKUP($Q360,'DATOS | DATA'!$Q$27:$S$22000,3,FALSE)),NA(),VLOOKUP($Q360,'DATOS | DATA'!$Q$27:$S$22000,3,FALSE))</f>
        <v>55.779438358273367</v>
      </c>
      <c r="T360" s="57"/>
      <c r="U360" s="63">
        <f t="shared" ca="1" si="62"/>
        <v>45853</v>
      </c>
      <c r="V360" s="217">
        <f ca="1">IF(ISNA(VLOOKUP(U360,'DATOS | DATA'!$U$210:$V$22000,2,FALSE)),NA(),VLOOKUP(U360,'DATOS | DATA'!$U$210:$V$22000,2,FALSE))</f>
        <v>40.421087790026895</v>
      </c>
      <c r="X360" s="63">
        <f t="shared" ca="1" si="63"/>
        <v>45853</v>
      </c>
      <c r="Y360" s="210">
        <f ca="1">IF(ISNA(VLOOKUP($X360,'DATOS | DATA'!$X$27:$AA$22000,2,FALSE)),NA(),VLOOKUP($X360,'DATOS | DATA'!$X$27:$AA$22000,2,FALSE))</f>
        <v>28.75</v>
      </c>
      <c r="Z360" s="210">
        <f ca="1">IF(ISNA(VLOOKUP($X360,'DATOS | DATA'!$X$27:$AA$22000,3,FALSE)),NA(),VLOOKUP($X360,'DATOS | DATA'!$X$27:$AA$22000,3,FALSE))</f>
        <v>23.67</v>
      </c>
      <c r="AA360" s="210">
        <f ca="1">IF(ISNA(VLOOKUP($X360,'DATOS | DATA'!$X$27:$AA$22000,4,FALSE)),NA(),VLOOKUP($X360,'DATOS | DATA'!$X$27:$AA$22000,4,FALSE))</f>
        <v>29.0625</v>
      </c>
      <c r="AB360" s="210">
        <f ca="1">IF(ISNA(VLOOKUP($X360,'DATOS | DATA'!$X$27:$AB$22000,5,FALSE)),NA(),VLOOKUP($X360,'DATOS | DATA'!$X$27:$AB$22000,5,FALSE))</f>
        <v>29.5</v>
      </c>
      <c r="AD360" s="63">
        <f t="shared" ca="1" si="64"/>
        <v>45853</v>
      </c>
      <c r="AE360" s="210">
        <f ca="1">IF(ISNA(VLOOKUP($AD360,'DATOS | DATA'!$AD$27:$AF$22000,2,FALSE)),NA(),VLOOKUP($AD360,'DATOS | DATA'!$AD$27:$AF$22000,2,FALSE))</f>
        <v>34.56</v>
      </c>
      <c r="AF360" s="210">
        <f ca="1">IF(ISNA(VLOOKUP($AD360,'DATOS | DATA'!$AD$27:$AF$22000,3,FALSE)),NA(),VLOOKUP($AD360,'DATOS | DATA'!$AD$27:$AF$22000,3,FALSE))</f>
        <v>68.180000000000007</v>
      </c>
      <c r="AH360" s="63">
        <f t="shared" ca="1" si="65"/>
        <v>45853</v>
      </c>
      <c r="AI360" s="210">
        <f ca="1">IF(ISNA(VLOOKUP($AH360,'DATOS | DATA'!$AH$27:$AK$22000,2,FALSE)),NA(),VLOOKUP($AH360,'DATOS | DATA'!$AH$27:$AK$22000,2,FALSE))</f>
        <v>92.582839268093025</v>
      </c>
      <c r="AJ360" s="210">
        <f ca="1">IF(ISNA(VLOOKUP($AH360,'DATOS | DATA'!$AH$27:$AK$22000,3,FALSE)),NA(),VLOOKUP($AH360,'DATOS | DATA'!$AH$27:$AK$22000,3,FALSE))</f>
        <v>65.543851543868755</v>
      </c>
      <c r="AK360" s="210">
        <f ca="1">IF(ISNA(VLOOKUP($AH360,'DATOS | DATA'!$AH$27:$AK$22000,4,FALSE)),NA(),VLOOKUP($AH360,'DATOS | DATA'!$AH$27:$AK$22000,4,FALSE))</f>
        <v>44.767899977266801</v>
      </c>
      <c r="AM360" s="63">
        <f t="shared" ca="1" si="66"/>
        <v>45853</v>
      </c>
      <c r="AN360" s="217">
        <f ca="1">IF(ISNA(VLOOKUP($AM360,'DATOS | DATA'!$AM$27:$AP$22000,2,FALSE)),NA(),VLOOKUP($AM360,'DATOS | DATA'!$AM$27:$AP$22000,2,FALSE))</f>
        <v>167.26418771608556</v>
      </c>
      <c r="AO360" s="217">
        <f ca="1">IF(ISNA(VLOOKUP($AM360,'DATOS | DATA'!$AM$27:$AP$22000,3,FALSE)),NA(),VLOOKUP($AM360,'DATOS | DATA'!$AM$27:$AP$22000,3,FALSE))</f>
        <v>190.11894514575408</v>
      </c>
      <c r="AP360" s="217">
        <f ca="1">IF(ISNA(VLOOKUP($AM360,'DATOS | DATA'!$AM$27:$AP$22000,4,FALSE)),NA(),VLOOKUP($AM360,'DATOS | DATA'!$AM$27:$AP$22000,4,FALSE))</f>
        <v>117.02545928209172</v>
      </c>
      <c r="AR360" s="63">
        <f t="shared" ca="1" si="67"/>
        <v>45853</v>
      </c>
      <c r="AS360" s="217">
        <f ca="1">IF(ISNA(VLOOKUP($AR360,'DATOS | DATA'!$AR$27:$AT$22000,2,FALSE)),NA(),VLOOKUP($AR360,'DATOS | DATA'!$AR$27:$AT$22000,2,FALSE))</f>
        <v>152.11686828547363</v>
      </c>
      <c r="AT360" s="217">
        <f ca="1">IF(ISNA(VLOOKUP($AR360,'DATOS | DATA'!$AR$27:$AT$22000,3,FALSE)),NA(),VLOOKUP($AR360,'DATOS | DATA'!$AR$27:$AT$22000,3,FALSE))</f>
        <v>74.020003843305119</v>
      </c>
      <c r="AV360" s="63">
        <f t="shared" ca="1" si="69"/>
        <v>45853</v>
      </c>
      <c r="AW360" s="211">
        <f ca="1">IF(ISNA(VLOOKUP(AV360,'DATOS | DATA'!$AV$27:$AW$21786,2,FALSE)),NA(),VLOOKUP(AV360,'DATOS | DATA'!$AV$27:$AW$21786,2,FALSE))</f>
        <v>53712.064530000003</v>
      </c>
      <c r="AY360" s="71">
        <f t="shared" ca="1" si="70"/>
        <v>45853</v>
      </c>
      <c r="AZ360" s="220">
        <f ca="1">IF(ISNA(VLOOKUP($AY360,'DATOS | DATA'!$AY$27:$BE$22000,2,FALSE)),NA(),VLOOKUP($AY360,'DATOS | DATA'!$AY$27:$BE$22000,2,FALSE))</f>
        <v>0</v>
      </c>
      <c r="BA360" s="220">
        <f ca="1">IF(ISNA(VLOOKUP($AY360,'DATOS | DATA'!$AY$27:$BE$22000,3,FALSE)),NA(),VLOOKUP($AY360,'DATOS | DATA'!$AY$27:$BE$22000,3,FALSE))</f>
        <v>-2357.6980339741499</v>
      </c>
      <c r="BB360" s="220">
        <f ca="1">IF(ISNA(VLOOKUP($AY360,'DATOS | DATA'!$AY$27:$BE$22000,4,FALSE)),NA(),VLOOKUP($AY360,'DATOS | DATA'!$AY$27:$BE$22000,4,FALSE))</f>
        <v>0</v>
      </c>
      <c r="BC360" s="220">
        <f ca="1">IF(ISNA(VLOOKUP($AY360,'DATOS | DATA'!$AY$27:$BE$22000,5,FALSE)),NA(),VLOOKUP($AY360,'DATOS | DATA'!$AY$27:$BE$22000,5,FALSE))</f>
        <v>11269.285728849052</v>
      </c>
      <c r="BD360" s="220">
        <f ca="1">IF(ISNA(VLOOKUP($AY360,'DATOS | DATA'!$AY$27:$BE$22000,6,FALSE)),NA(),VLOOKUP($AY360,'DATOS | DATA'!$AY$27:$BE$22000,6,FALSE))</f>
        <v>-6077.1157643524148</v>
      </c>
      <c r="BE360" s="220">
        <f ca="1">IF(ISNA(VLOOKUP($AY360,'DATOS | DATA'!$AY$27:$BE$22000,7,FALSE)),NA(),VLOOKUP($AY360,'DATOS | DATA'!$AY$27:$BE$22000,7,FALSE))</f>
        <v>2834.4719305224867</v>
      </c>
    </row>
    <row r="361" spans="4:57">
      <c r="D361" s="63">
        <f t="shared" ca="1" si="60"/>
        <v>45854</v>
      </c>
      <c r="E361" s="211">
        <f ca="1">IF(ISNA(VLOOKUP($D361,'DATOS | DATA'!$D$27:$G$22000,2,FALSE)),NA(),VLOOKUP($D361,'DATOS | DATA'!$D$27:$G$22000,2,FALSE))</f>
        <v>14752.436</v>
      </c>
      <c r="F361" s="211">
        <f ca="1">IF(ISNA(VLOOKUP($D361,'DATOS | DATA'!$D$27:$G$22000,3,FALSE)),NA(),VLOOKUP($D361,'DATOS | DATA'!$D$27:$G$22000,3,FALSE))</f>
        <v>23810.732</v>
      </c>
      <c r="G361" s="211">
        <f ca="1">IF(ISNA(VLOOKUP($D361,'DATOS | DATA'!$D$27:$G$22000,4,FALSE)),NA(),VLOOKUP($D361,'DATOS | DATA'!$D$27:$G$22000,4,FALSE))</f>
        <v>38563.167999999998</v>
      </c>
      <c r="I361" s="63">
        <f t="shared" ca="1" si="68"/>
        <v>45854</v>
      </c>
      <c r="J361" s="68">
        <f ca="1">IF(ISNA(VLOOKUP($I361,'DATOS | DATA'!$I$232:$K$21999,2,FALSE)),NA(),IF(VLOOKUP($I361,'DATOS | DATA'!$I$232:$K$21999,2,FALSE)="s/o",NA(),VLOOKUP($I361,'DATOS | DATA'!$I$232:$K$21999,2,FALSE)))</f>
        <v>29.75</v>
      </c>
      <c r="K361" s="68">
        <f ca="1">IF(ISNA(VLOOKUP($I361,'DATOS | DATA'!$I$232:$K$21999,3,FALSE)),NA(),IF(VLOOKUP($I361,'DATOS | DATA'!$I$232:$K$21999,3,FALSE)="s/o",NA(),VLOOKUP($I361,'DATOS | DATA'!$I$232:$K$21999,3,FALSE)))</f>
        <v>31.95</v>
      </c>
      <c r="M361" s="63">
        <f t="shared" ca="1" si="71"/>
        <v>45854</v>
      </c>
      <c r="N361" s="211">
        <f ca="1">IF(ISNA(VLOOKUP($M361,'DATOS | DATA'!$M$27:$O$22000,2,FALSE)),NA(),VLOOKUP($M361,'DATOS | DATA'!$M$27:$O$22000,2,FALSE))</f>
        <v>39554</v>
      </c>
      <c r="O361" s="217">
        <f ca="1">IF(ISNA(VLOOKUP($M361,'DATOS | DATA'!$M$27:$O$22000,3,FALSE)),NA(),VLOOKUP($M361,'DATOS | DATA'!$M$27:$O$22000,3,FALSE))</f>
        <v>1259.9167</v>
      </c>
      <c r="Q361" s="63">
        <f t="shared" ca="1" si="61"/>
        <v>45854</v>
      </c>
      <c r="R361" s="210">
        <f ca="1">IF(ISNA(VLOOKUP($Q361,'DATOS | DATA'!$Q$27:$S$22000,2,FALSE)),NA(),VLOOKUP($Q361,'DATOS | DATA'!$Q$27:$S$22000,2,FALSE))</f>
        <v>77.170751728898622</v>
      </c>
      <c r="S361" s="210">
        <f ca="1">IF(ISNA(VLOOKUP($Q361,'DATOS | DATA'!$Q$27:$S$22000,3,FALSE)),NA(),VLOOKUP($Q361,'DATOS | DATA'!$Q$27:$S$22000,3,FALSE))</f>
        <v>55.432765128444061</v>
      </c>
      <c r="T361" s="57"/>
      <c r="U361" s="63">
        <f t="shared" ca="1" si="62"/>
        <v>45854</v>
      </c>
      <c r="V361" s="217">
        <f ca="1">IF(ISNA(VLOOKUP(U361,'DATOS | DATA'!$U$210:$V$22000,2,FALSE)),NA(),VLOOKUP(U361,'DATOS | DATA'!$U$210:$V$22000,2,FALSE))</f>
        <v>40.988953489945153</v>
      </c>
      <c r="X361" s="63">
        <f t="shared" ca="1" si="63"/>
        <v>45854</v>
      </c>
      <c r="Y361" s="210">
        <f ca="1">IF(ISNA(VLOOKUP($X361,'DATOS | DATA'!$X$27:$AA$22000,2,FALSE)),NA(),VLOOKUP($X361,'DATOS | DATA'!$X$27:$AA$22000,2,FALSE))</f>
        <v>30</v>
      </c>
      <c r="Z361" s="210">
        <f ca="1">IF(ISNA(VLOOKUP($X361,'DATOS | DATA'!$X$27:$AA$22000,3,FALSE)),NA(),VLOOKUP($X361,'DATOS | DATA'!$X$27:$AA$22000,3,FALSE))</f>
        <v>24.21</v>
      </c>
      <c r="AA361" s="210">
        <f ca="1">IF(ISNA(VLOOKUP($X361,'DATOS | DATA'!$X$27:$AA$22000,4,FALSE)),NA(),VLOOKUP($X361,'DATOS | DATA'!$X$27:$AA$22000,4,FALSE))</f>
        <v>30.5</v>
      </c>
      <c r="AB361" s="210">
        <f ca="1">IF(ISNA(VLOOKUP($X361,'DATOS | DATA'!$X$27:$AB$22000,5,FALSE)),NA(),VLOOKUP($X361,'DATOS | DATA'!$X$27:$AB$22000,5,FALSE))</f>
        <v>31.25</v>
      </c>
      <c r="AD361" s="63">
        <f t="shared" ca="1" si="64"/>
        <v>45854</v>
      </c>
      <c r="AE361" s="210">
        <f ca="1">IF(ISNA(VLOOKUP($AD361,'DATOS | DATA'!$AD$27:$AF$22000,2,FALSE)),NA(),VLOOKUP($AD361,'DATOS | DATA'!$AD$27:$AF$22000,2,FALSE))</f>
        <v>37.67</v>
      </c>
      <c r="AF361" s="210">
        <f ca="1">IF(ISNA(VLOOKUP($AD361,'DATOS | DATA'!$AD$27:$AF$22000,3,FALSE)),NA(),VLOOKUP($AD361,'DATOS | DATA'!$AD$27:$AF$22000,3,FALSE))</f>
        <v>68.099999999999994</v>
      </c>
      <c r="AH361" s="63">
        <f t="shared" ca="1" si="65"/>
        <v>45854</v>
      </c>
      <c r="AI361" s="210">
        <f ca="1">IF(ISNA(VLOOKUP($AH361,'DATOS | DATA'!$AH$27:$AK$22000,2,FALSE)),NA(),VLOOKUP($AH361,'DATOS | DATA'!$AH$27:$AK$22000,2,FALSE))</f>
        <v>92.432126136591336</v>
      </c>
      <c r="AJ361" s="210">
        <f ca="1">IF(ISNA(VLOOKUP($AH361,'DATOS | DATA'!$AH$27:$AK$22000,3,FALSE)),NA(),VLOOKUP($AH361,'DATOS | DATA'!$AH$27:$AK$22000,3,FALSE))</f>
        <v>65.328661999805675</v>
      </c>
      <c r="AK361" s="210">
        <f ca="1">IF(ISNA(VLOOKUP($AH361,'DATOS | DATA'!$AH$27:$AK$22000,4,FALSE)),NA(),VLOOKUP($AH361,'DATOS | DATA'!$AH$27:$AK$22000,4,FALSE))</f>
        <v>44.532212887580847</v>
      </c>
      <c r="AM361" s="63">
        <f t="shared" ca="1" si="66"/>
        <v>45854</v>
      </c>
      <c r="AN361" s="217">
        <f ca="1">IF(ISNA(VLOOKUP($AM361,'DATOS | DATA'!$AM$27:$AP$22000,2,FALSE)),NA(),VLOOKUP($AM361,'DATOS | DATA'!$AM$27:$AP$22000,2,FALSE))</f>
        <v>166.30036162087873</v>
      </c>
      <c r="AO361" s="217">
        <f ca="1">IF(ISNA(VLOOKUP($AM361,'DATOS | DATA'!$AM$27:$AP$22000,3,FALSE)),NA(),VLOOKUP($AM361,'DATOS | DATA'!$AM$27:$AP$22000,3,FALSE))</f>
        <v>189.12963642673327</v>
      </c>
      <c r="AP361" s="217">
        <f ca="1">IF(ISNA(VLOOKUP($AM361,'DATOS | DATA'!$AM$27:$AP$22000,4,FALSE)),NA(),VLOOKUP($AM361,'DATOS | DATA'!$AM$27:$AP$22000,4,FALSE))</f>
        <v>116.06011845693449</v>
      </c>
      <c r="AR361" s="63">
        <f t="shared" ca="1" si="67"/>
        <v>45854</v>
      </c>
      <c r="AS361" s="217">
        <f ca="1">IF(ISNA(VLOOKUP($AR361,'DATOS | DATA'!$AR$27:$AT$22000,2,FALSE)),NA(),VLOOKUP($AR361,'DATOS | DATA'!$AR$27:$AT$22000,2,FALSE))</f>
        <v>152.44796429180295</v>
      </c>
      <c r="AT361" s="217">
        <f ca="1">IF(ISNA(VLOOKUP($AR361,'DATOS | DATA'!$AR$27:$AT$22000,3,FALSE)),NA(),VLOOKUP($AR361,'DATOS | DATA'!$AR$27:$AT$22000,3,FALSE))</f>
        <v>74.211716747153147</v>
      </c>
      <c r="AV361" s="63">
        <f t="shared" ca="1" si="69"/>
        <v>45854</v>
      </c>
      <c r="AW361" s="211">
        <f ca="1">IF(ISNA(VLOOKUP(AV361,'DATOS | DATA'!$AV$27:$AW$21786,2,FALSE)),NA(),VLOOKUP(AV361,'DATOS | DATA'!$AV$27:$AW$21786,2,FALSE))</f>
        <v>52808.521227999998</v>
      </c>
      <c r="AY361" s="71">
        <f t="shared" ca="1" si="70"/>
        <v>45854</v>
      </c>
      <c r="AZ361" s="220">
        <f ca="1">IF(ISNA(VLOOKUP($AY361,'DATOS | DATA'!$AY$27:$BE$22000,2,FALSE)),NA(),VLOOKUP($AY361,'DATOS | DATA'!$AY$27:$BE$22000,2,FALSE))</f>
        <v>0</v>
      </c>
      <c r="BA361" s="220">
        <f ca="1">IF(ISNA(VLOOKUP($AY361,'DATOS | DATA'!$AY$27:$BE$22000,3,FALSE)),NA(),VLOOKUP($AY361,'DATOS | DATA'!$AY$27:$BE$22000,3,FALSE))</f>
        <v>-2304.2012727896904</v>
      </c>
      <c r="BB361" s="220">
        <f ca="1">IF(ISNA(VLOOKUP($AY361,'DATOS | DATA'!$AY$27:$BE$22000,4,FALSE)),NA(),VLOOKUP($AY361,'DATOS | DATA'!$AY$27:$BE$22000,4,FALSE))</f>
        <v>0</v>
      </c>
      <c r="BC361" s="220">
        <f ca="1">IF(ISNA(VLOOKUP($AY361,'DATOS | DATA'!$AY$27:$BE$22000,5,FALSE)),NA(),VLOOKUP($AY361,'DATOS | DATA'!$AY$27:$BE$22000,5,FALSE))</f>
        <v>11004.293803257702</v>
      </c>
      <c r="BD361" s="220">
        <f ca="1">IF(ISNA(VLOOKUP($AY361,'DATOS | DATA'!$AY$27:$BE$22000,6,FALSE)),NA(),VLOOKUP($AY361,'DATOS | DATA'!$AY$27:$BE$22000,6,FALSE))</f>
        <v>-5786.9808005904051</v>
      </c>
      <c r="BE361" s="220">
        <f ca="1">IF(ISNA(VLOOKUP($AY361,'DATOS | DATA'!$AY$27:$BE$22000,7,FALSE)),NA(),VLOOKUP($AY361,'DATOS | DATA'!$AY$27:$BE$22000,7,FALSE))</f>
        <v>2913.1117298776062</v>
      </c>
    </row>
    <row r="362" spans="4:57">
      <c r="D362" s="63">
        <f t="shared" ca="1" si="60"/>
        <v>45855</v>
      </c>
      <c r="E362" s="211">
        <f ca="1">IF(ISNA(VLOOKUP($D362,'DATOS | DATA'!$D$27:$G$22000,2,FALSE)),NA(),VLOOKUP($D362,'DATOS | DATA'!$D$27:$G$22000,2,FALSE))</f>
        <v>17674.377</v>
      </c>
      <c r="F362" s="211">
        <f ca="1">IF(ISNA(VLOOKUP($D362,'DATOS | DATA'!$D$27:$G$22000,3,FALSE)),NA(),VLOOKUP($D362,'DATOS | DATA'!$D$27:$G$22000,3,FALSE))</f>
        <v>23785.574000000001</v>
      </c>
      <c r="G362" s="211">
        <f ca="1">IF(ISNA(VLOOKUP($D362,'DATOS | DATA'!$D$27:$G$22000,4,FALSE)),NA(),VLOOKUP($D362,'DATOS | DATA'!$D$27:$G$22000,4,FALSE))</f>
        <v>41459.951000000001</v>
      </c>
      <c r="I362" s="63">
        <f t="shared" ca="1" si="68"/>
        <v>45855</v>
      </c>
      <c r="J362" s="68">
        <f ca="1">IF(ISNA(VLOOKUP($I362,'DATOS | DATA'!$I$232:$K$21999,2,FALSE)),NA(),IF(VLOOKUP($I362,'DATOS | DATA'!$I$232:$K$21999,2,FALSE)="s/o",NA(),VLOOKUP($I362,'DATOS | DATA'!$I$232:$K$21999,2,FALSE)))</f>
        <v>30.89</v>
      </c>
      <c r="K362" s="68">
        <f ca="1">IF(ISNA(VLOOKUP($I362,'DATOS | DATA'!$I$232:$K$21999,3,FALSE)),NA(),IF(VLOOKUP($I362,'DATOS | DATA'!$I$232:$K$21999,3,FALSE)="s/o",NA(),VLOOKUP($I362,'DATOS | DATA'!$I$232:$K$21999,3,FALSE)))</f>
        <v>33.200000000000003</v>
      </c>
      <c r="M362" s="63">
        <f t="shared" ca="1" si="71"/>
        <v>45855</v>
      </c>
      <c r="N362" s="211">
        <f ca="1">IF(ISNA(VLOOKUP($M362,'DATOS | DATA'!$M$27:$O$22000,2,FALSE)),NA(),VLOOKUP($M362,'DATOS | DATA'!$M$27:$O$22000,2,FALSE))</f>
        <v>39836</v>
      </c>
      <c r="O362" s="217">
        <f ca="1">IF(ISNA(VLOOKUP($M362,'DATOS | DATA'!$M$27:$O$22000,3,FALSE)),NA(),VLOOKUP($M362,'DATOS | DATA'!$M$27:$O$22000,3,FALSE))</f>
        <v>1266.25</v>
      </c>
      <c r="Q362" s="63">
        <f t="shared" ca="1" si="61"/>
        <v>45855</v>
      </c>
      <c r="R362" s="210">
        <f ca="1">IF(ISNA(VLOOKUP($Q362,'DATOS | DATA'!$Q$27:$S$22000,2,FALSE)),NA(),VLOOKUP($Q362,'DATOS | DATA'!$Q$27:$S$22000,2,FALSE))</f>
        <v>77.488900104483321</v>
      </c>
      <c r="S362" s="210">
        <f ca="1">IF(ISNA(VLOOKUP($Q362,'DATOS | DATA'!$Q$27:$S$22000,3,FALSE)),NA(),VLOOKUP($Q362,'DATOS | DATA'!$Q$27:$S$22000,3,FALSE))</f>
        <v>55.130766139131325</v>
      </c>
      <c r="T362" s="57"/>
      <c r="U362" s="63">
        <f t="shared" ca="1" si="62"/>
        <v>45855</v>
      </c>
      <c r="V362" s="217">
        <f ca="1">IF(ISNA(VLOOKUP(U362,'DATOS | DATA'!$U$210:$V$22000,2,FALSE)),NA(),VLOOKUP(U362,'DATOS | DATA'!$U$210:$V$22000,2,FALSE))</f>
        <v>43.010175769753324</v>
      </c>
      <c r="X362" s="63">
        <f t="shared" ca="1" si="63"/>
        <v>45855</v>
      </c>
      <c r="Y362" s="210">
        <f ca="1">IF(ISNA(VLOOKUP($X362,'DATOS | DATA'!$X$27:$AA$22000,2,FALSE)),NA(),VLOOKUP($X362,'DATOS | DATA'!$X$27:$AA$22000,2,FALSE))</f>
        <v>30.1875</v>
      </c>
      <c r="Z362" s="210">
        <f ca="1">IF(ISNA(VLOOKUP($X362,'DATOS | DATA'!$X$27:$AA$22000,3,FALSE)),NA(),VLOOKUP($X362,'DATOS | DATA'!$X$27:$AA$22000,3,FALSE))</f>
        <v>26.83</v>
      </c>
      <c r="AA362" s="210">
        <f ca="1">IF(ISNA(VLOOKUP($X362,'DATOS | DATA'!$X$27:$AA$22000,4,FALSE)),NA(),VLOOKUP($X362,'DATOS | DATA'!$X$27:$AA$22000,4,FALSE))</f>
        <v>30.9375</v>
      </c>
      <c r="AB362" s="210">
        <f ca="1">IF(ISNA(VLOOKUP($X362,'DATOS | DATA'!$X$27:$AB$22000,5,FALSE)),NA(),VLOOKUP($X362,'DATOS | DATA'!$X$27:$AB$22000,5,FALSE))</f>
        <v>32.375</v>
      </c>
      <c r="AD362" s="63">
        <f t="shared" ca="1" si="64"/>
        <v>45855</v>
      </c>
      <c r="AE362" s="210">
        <f ca="1">IF(ISNA(VLOOKUP($AD362,'DATOS | DATA'!$AD$27:$AF$22000,2,FALSE)),NA(),VLOOKUP($AD362,'DATOS | DATA'!$AD$27:$AF$22000,2,FALSE))</f>
        <v>38.65</v>
      </c>
      <c r="AF362" s="210">
        <f ca="1">IF(ISNA(VLOOKUP($AD362,'DATOS | DATA'!$AD$27:$AF$22000,3,FALSE)),NA(),VLOOKUP($AD362,'DATOS | DATA'!$AD$27:$AF$22000,3,FALSE))</f>
        <v>68.06</v>
      </c>
      <c r="AH362" s="63">
        <f t="shared" ca="1" si="65"/>
        <v>45855</v>
      </c>
      <c r="AI362" s="210">
        <f ca="1">IF(ISNA(VLOOKUP($AH362,'DATOS | DATA'!$AH$27:$AK$22000,2,FALSE)),NA(),VLOOKUP($AH362,'DATOS | DATA'!$AH$27:$AK$22000,2,FALSE))</f>
        <v>92.235853196921852</v>
      </c>
      <c r="AJ362" s="210">
        <f ca="1">IF(ISNA(VLOOKUP($AH362,'DATOS | DATA'!$AH$27:$AK$22000,3,FALSE)),NA(),VLOOKUP($AH362,'DATOS | DATA'!$AH$27:$AK$22000,3,FALSE))</f>
        <v>65.14402092237566</v>
      </c>
      <c r="AK362" s="210">
        <f ca="1">IF(ISNA(VLOOKUP($AH362,'DATOS | DATA'!$AH$27:$AK$22000,4,FALSE)),NA(),VLOOKUP($AH362,'DATOS | DATA'!$AH$27:$AK$22000,4,FALSE))</f>
        <v>44.375818533921759</v>
      </c>
      <c r="AM362" s="63">
        <f t="shared" ca="1" si="66"/>
        <v>45855</v>
      </c>
      <c r="AN362" s="217">
        <f ca="1">IF(ISNA(VLOOKUP($AM362,'DATOS | DATA'!$AM$27:$AP$22000,2,FALSE)),NA(),VLOOKUP($AM362,'DATOS | DATA'!$AM$27:$AP$22000,2,FALSE))</f>
        <v>165.23977150749863</v>
      </c>
      <c r="AO362" s="217">
        <f ca="1">IF(ISNA(VLOOKUP($AM362,'DATOS | DATA'!$AM$27:$AP$22000,3,FALSE)),NA(),VLOOKUP($AM362,'DATOS | DATA'!$AM$27:$AP$22000,3,FALSE))</f>
        <v>188.0020916462021</v>
      </c>
      <c r="AP362" s="217">
        <f ca="1">IF(ISNA(VLOOKUP($AM362,'DATOS | DATA'!$AM$27:$AP$22000,4,FALSE)),NA(),VLOOKUP($AM362,'DATOS | DATA'!$AM$27:$AP$22000,4,FALSE))</f>
        <v>115.0120150939899</v>
      </c>
      <c r="AR362" s="63">
        <f t="shared" ca="1" si="67"/>
        <v>45855</v>
      </c>
      <c r="AS362" s="217">
        <f ca="1">IF(ISNA(VLOOKUP($AR362,'DATOS | DATA'!$AR$27:$AT$22000,2,FALSE)),NA(),VLOOKUP($AR362,'DATOS | DATA'!$AR$27:$AT$22000,2,FALSE))</f>
        <v>152.76476633631663</v>
      </c>
      <c r="AT362" s="217">
        <f ca="1">IF(ISNA(VLOOKUP($AR362,'DATOS | DATA'!$AR$27:$AT$22000,3,FALSE)),NA(),VLOOKUP($AR362,'DATOS | DATA'!$AR$27:$AT$22000,3,FALSE))</f>
        <v>74.383478564997048</v>
      </c>
      <c r="AV362" s="63">
        <f t="shared" ca="1" si="69"/>
        <v>45855</v>
      </c>
      <c r="AW362" s="211">
        <f ca="1">IF(ISNA(VLOOKUP(AV362,'DATOS | DATA'!$AV$27:$AW$21786,2,FALSE)),NA(),VLOOKUP(AV362,'DATOS | DATA'!$AV$27:$AW$21786,2,FALSE))</f>
        <v>53013.722434000003</v>
      </c>
      <c r="AY362" s="71">
        <f t="shared" ca="1" si="70"/>
        <v>45855</v>
      </c>
      <c r="AZ362" s="220">
        <f ca="1">IF(ISNA(VLOOKUP($AY362,'DATOS | DATA'!$AY$27:$BE$22000,2,FALSE)),NA(),VLOOKUP($AY362,'DATOS | DATA'!$AY$27:$BE$22000,2,FALSE))</f>
        <v>0</v>
      </c>
      <c r="BA362" s="220">
        <f ca="1">IF(ISNA(VLOOKUP($AY362,'DATOS | DATA'!$AY$27:$BE$22000,3,FALSE)),NA(),VLOOKUP($AY362,'DATOS | DATA'!$AY$27:$BE$22000,3,FALSE))</f>
        <v>-2254.1116962915908</v>
      </c>
      <c r="BB362" s="220">
        <f ca="1">IF(ISNA(VLOOKUP($AY362,'DATOS | DATA'!$AY$27:$BE$22000,4,FALSE)),NA(),VLOOKUP($AY362,'DATOS | DATA'!$AY$27:$BE$22000,4,FALSE))</f>
        <v>0</v>
      </c>
      <c r="BC362" s="220">
        <f ca="1">IF(ISNA(VLOOKUP($AY362,'DATOS | DATA'!$AY$27:$BE$22000,5,FALSE)),NA(),VLOOKUP($AY362,'DATOS | DATA'!$AY$27:$BE$22000,5,FALSE))</f>
        <v>10594.621495825533</v>
      </c>
      <c r="BD362" s="220">
        <f ca="1">IF(ISNA(VLOOKUP($AY362,'DATOS | DATA'!$AY$27:$BE$22000,6,FALSE)),NA(),VLOOKUP($AY362,'DATOS | DATA'!$AY$27:$BE$22000,6,FALSE))</f>
        <v>-2942.5558427832352</v>
      </c>
      <c r="BE362" s="220">
        <f ca="1">IF(ISNA(VLOOKUP($AY362,'DATOS | DATA'!$AY$27:$BE$22000,7,FALSE)),NA(),VLOOKUP($AY362,'DATOS | DATA'!$AY$27:$BE$22000,7,FALSE))</f>
        <v>5397.9539567507054</v>
      </c>
    </row>
    <row r="363" spans="4:57">
      <c r="D363" s="63">
        <f t="shared" ca="1" si="60"/>
        <v>45856</v>
      </c>
      <c r="E363" s="211">
        <f ca="1">IF(ISNA(VLOOKUP($D363,'DATOS | DATA'!$D$27:$G$22000,2,FALSE)),NA(),VLOOKUP($D363,'DATOS | DATA'!$D$27:$G$22000,2,FALSE))</f>
        <v>13873.825999999999</v>
      </c>
      <c r="F363" s="211">
        <f ca="1">IF(ISNA(VLOOKUP($D363,'DATOS | DATA'!$D$27:$G$22000,3,FALSE)),NA(),VLOOKUP($D363,'DATOS | DATA'!$D$27:$G$22000,3,FALSE))</f>
        <v>23767.891</v>
      </c>
      <c r="G363" s="211">
        <f ca="1">IF(ISNA(VLOOKUP($D363,'DATOS | DATA'!$D$27:$G$22000,4,FALSE)),NA(),VLOOKUP($D363,'DATOS | DATA'!$D$27:$G$22000,4,FALSE))</f>
        <v>37641.716999999997</v>
      </c>
      <c r="I363" s="63">
        <f t="shared" ca="1" si="68"/>
        <v>45856</v>
      </c>
      <c r="J363" s="68">
        <f ca="1">IF(ISNA(VLOOKUP($I363,'DATOS | DATA'!$I$232:$K$21999,2,FALSE)),NA(),IF(VLOOKUP($I363,'DATOS | DATA'!$I$232:$K$21999,2,FALSE)="s/o",NA(),VLOOKUP($I363,'DATOS | DATA'!$I$232:$K$21999,2,FALSE)))</f>
        <v>35.56</v>
      </c>
      <c r="K363" s="68">
        <f ca="1">IF(ISNA(VLOOKUP($I363,'DATOS | DATA'!$I$232:$K$21999,3,FALSE)),NA(),IF(VLOOKUP($I363,'DATOS | DATA'!$I$232:$K$21999,3,FALSE)="s/o",NA(),VLOOKUP($I363,'DATOS | DATA'!$I$232:$K$21999,3,FALSE)))</f>
        <v>37.99</v>
      </c>
      <c r="M363" s="63">
        <f t="shared" ca="1" si="71"/>
        <v>45856</v>
      </c>
      <c r="N363" s="211">
        <f ca="1">IF(ISNA(VLOOKUP($M363,'DATOS | DATA'!$M$27:$O$22000,2,FALSE)),NA(),VLOOKUP($M363,'DATOS | DATA'!$M$27:$O$22000,2,FALSE))</f>
        <v>40393</v>
      </c>
      <c r="O363" s="217">
        <f ca="1">IF(ISNA(VLOOKUP($M363,'DATOS | DATA'!$M$27:$O$22000,3,FALSE)),NA(),VLOOKUP($M363,'DATOS | DATA'!$M$27:$O$22000,3,FALSE))</f>
        <v>1283.8333</v>
      </c>
      <c r="Q363" s="63">
        <f t="shared" ca="1" si="61"/>
        <v>45856</v>
      </c>
      <c r="R363" s="210">
        <f ca="1">IF(ISNA(VLOOKUP($Q363,'DATOS | DATA'!$Q$27:$S$22000,2,FALSE)),NA(),VLOOKUP($Q363,'DATOS | DATA'!$Q$27:$S$22000,2,FALSE))</f>
        <v>76.907274539153889</v>
      </c>
      <c r="S363" s="210">
        <f ca="1">IF(ISNA(VLOOKUP($Q363,'DATOS | DATA'!$Q$27:$S$22000,3,FALSE)),NA(),VLOOKUP($Q363,'DATOS | DATA'!$Q$27:$S$22000,3,FALSE))</f>
        <v>54.747965075445308</v>
      </c>
      <c r="T363" s="57"/>
      <c r="U363" s="63">
        <f t="shared" ca="1" si="62"/>
        <v>45856</v>
      </c>
      <c r="V363" s="217">
        <f ca="1">IF(ISNA(VLOOKUP(U363,'DATOS | DATA'!$U$210:$V$22000,2,FALSE)),NA(),VLOOKUP(U363,'DATOS | DATA'!$U$210:$V$22000,2,FALSE))</f>
        <v>39.310855698542078</v>
      </c>
      <c r="X363" s="63">
        <f t="shared" ca="1" si="63"/>
        <v>45856</v>
      </c>
      <c r="Y363" s="210">
        <f ca="1">IF(ISNA(VLOOKUP($X363,'DATOS | DATA'!$X$27:$AA$22000,2,FALSE)),NA(),VLOOKUP($X363,'DATOS | DATA'!$X$27:$AA$22000,2,FALSE))</f>
        <v>31.4375</v>
      </c>
      <c r="Z363" s="210">
        <f ca="1">IF(ISNA(VLOOKUP($X363,'DATOS | DATA'!$X$27:$AA$22000,3,FALSE)),NA(),VLOOKUP($X363,'DATOS | DATA'!$X$27:$AA$22000,3,FALSE))</f>
        <v>29.15</v>
      </c>
      <c r="AA363" s="210">
        <f ca="1">IF(ISNA(VLOOKUP($X363,'DATOS | DATA'!$X$27:$AA$22000,4,FALSE)),NA(),VLOOKUP($X363,'DATOS | DATA'!$X$27:$AA$22000,4,FALSE))</f>
        <v>32.125</v>
      </c>
      <c r="AB363" s="210">
        <f ca="1">IF(ISNA(VLOOKUP($X363,'DATOS | DATA'!$X$27:$AB$22000,5,FALSE)),NA(),VLOOKUP($X363,'DATOS | DATA'!$X$27:$AB$22000,5,FALSE))</f>
        <v>33.3125</v>
      </c>
      <c r="AD363" s="63">
        <f t="shared" ca="1" si="64"/>
        <v>45856</v>
      </c>
      <c r="AE363" s="210">
        <f ca="1">IF(ISNA(VLOOKUP($AD363,'DATOS | DATA'!$AD$27:$AF$22000,2,FALSE)),NA(),VLOOKUP($AD363,'DATOS | DATA'!$AD$27:$AF$22000,2,FALSE))</f>
        <v>40.520000000000003</v>
      </c>
      <c r="AF363" s="210">
        <f ca="1">IF(ISNA(VLOOKUP($AD363,'DATOS | DATA'!$AD$27:$AF$22000,3,FALSE)),NA(),VLOOKUP($AD363,'DATOS | DATA'!$AD$27:$AF$22000,3,FALSE))</f>
        <v>67.709999999999994</v>
      </c>
      <c r="AH363" s="63">
        <f t="shared" ca="1" si="65"/>
        <v>45856</v>
      </c>
      <c r="AI363" s="210">
        <f ca="1">IF(ISNA(VLOOKUP($AH363,'DATOS | DATA'!$AH$27:$AK$22000,2,FALSE)),NA(),VLOOKUP($AH363,'DATOS | DATA'!$AH$27:$AK$22000,2,FALSE))</f>
        <v>91.928963775254118</v>
      </c>
      <c r="AJ363" s="210">
        <f ca="1">IF(ISNA(VLOOKUP($AH363,'DATOS | DATA'!$AH$27:$AK$22000,3,FALSE)),NA(),VLOOKUP($AH363,'DATOS | DATA'!$AH$27:$AK$22000,3,FALSE))</f>
        <v>64.829041549399946</v>
      </c>
      <c r="AK363" s="210">
        <f ca="1">IF(ISNA(VLOOKUP($AH363,'DATOS | DATA'!$AH$27:$AK$22000,4,FALSE)),NA(),VLOOKUP($AH363,'DATOS | DATA'!$AH$27:$AK$22000,4,FALSE))</f>
        <v>44.069627450376125</v>
      </c>
      <c r="AM363" s="63">
        <f t="shared" ca="1" si="66"/>
        <v>45856</v>
      </c>
      <c r="AN363" s="217">
        <f ca="1">IF(ISNA(VLOOKUP($AM363,'DATOS | DATA'!$AM$27:$AP$22000,2,FALSE)),NA(),VLOOKUP($AM363,'DATOS | DATA'!$AM$27:$AP$22000,2,FALSE))</f>
        <v>164.23390643005052</v>
      </c>
      <c r="AO363" s="217">
        <f ca="1">IF(ISNA(VLOOKUP($AM363,'DATOS | DATA'!$AM$27:$AP$22000,3,FALSE)),NA(),VLOOKUP($AM363,'DATOS | DATA'!$AM$27:$AP$22000,3,FALSE))</f>
        <v>186.80918752227268</v>
      </c>
      <c r="AP363" s="217">
        <f ca="1">IF(ISNA(VLOOKUP($AM363,'DATOS | DATA'!$AM$27:$AP$22000,4,FALSE)),NA(),VLOOKUP($AM363,'DATOS | DATA'!$AM$27:$AP$22000,4,FALSE))</f>
        <v>114.13827669033405</v>
      </c>
      <c r="AR363" s="63">
        <f t="shared" ca="1" si="67"/>
        <v>45856</v>
      </c>
      <c r="AS363" s="217">
        <f ca="1">IF(ISNA(VLOOKUP($AR363,'DATOS | DATA'!$AR$27:$AT$22000,2,FALSE)),NA(),VLOOKUP($AR363,'DATOS | DATA'!$AR$27:$AT$22000,2,FALSE))</f>
        <v>153.00272552703848</v>
      </c>
      <c r="AT363" s="217">
        <f ca="1">IF(ISNA(VLOOKUP($AR363,'DATOS | DATA'!$AR$27:$AT$22000,3,FALSE)),NA(),VLOOKUP($AR363,'DATOS | DATA'!$AR$27:$AT$22000,3,FALSE))</f>
        <v>74.57286749557403</v>
      </c>
      <c r="AV363" s="63">
        <f t="shared" ca="1" si="69"/>
        <v>45856</v>
      </c>
      <c r="AW363" s="211">
        <f ca="1">IF(ISNA(VLOOKUP(AV363,'DATOS | DATA'!$AV$27:$AW$21786,2,FALSE)),NA(),VLOOKUP(AV363,'DATOS | DATA'!$AV$27:$AW$21786,2,FALSE))</f>
        <v>52808.708166000004</v>
      </c>
      <c r="AY363" s="71">
        <f t="shared" ca="1" si="70"/>
        <v>45856</v>
      </c>
      <c r="AZ363" s="220">
        <f ca="1">IF(ISNA(VLOOKUP($AY363,'DATOS | DATA'!$AY$27:$BE$22000,2,FALSE)),NA(),VLOOKUP($AY363,'DATOS | DATA'!$AY$27:$BE$22000,2,FALSE))</f>
        <v>0</v>
      </c>
      <c r="BA363" s="220">
        <f ca="1">IF(ISNA(VLOOKUP($AY363,'DATOS | DATA'!$AY$27:$BE$22000,3,FALSE)),NA(),VLOOKUP($AY363,'DATOS | DATA'!$AY$27:$BE$22000,3,FALSE))</f>
        <v>-4533.7686343588011</v>
      </c>
      <c r="BB363" s="220">
        <f ca="1">IF(ISNA(VLOOKUP($AY363,'DATOS | DATA'!$AY$27:$BE$22000,4,FALSE)),NA(),VLOOKUP($AY363,'DATOS | DATA'!$AY$27:$BE$22000,4,FALSE))</f>
        <v>0</v>
      </c>
      <c r="BC363" s="220">
        <f ca="1">IF(ISNA(VLOOKUP($AY363,'DATOS | DATA'!$AY$27:$BE$22000,5,FALSE)),NA(),VLOOKUP($AY363,'DATOS | DATA'!$AY$27:$BE$22000,5,FALSE))</f>
        <v>8737.7510234890415</v>
      </c>
      <c r="BD363" s="220">
        <f ca="1">IF(ISNA(VLOOKUP($AY363,'DATOS | DATA'!$AY$27:$BE$22000,6,FALSE)),NA(),VLOOKUP($AY363,'DATOS | DATA'!$AY$27:$BE$22000,6,FALSE))</f>
        <v>-2486.8559377723468</v>
      </c>
      <c r="BE363" s="220">
        <f ca="1">IF(ISNA(VLOOKUP($AY363,'DATOS | DATA'!$AY$27:$BE$22000,7,FALSE)),NA(),VLOOKUP($AY363,'DATOS | DATA'!$AY$27:$BE$22000,7,FALSE))</f>
        <v>1717.1264513578938</v>
      </c>
    </row>
    <row r="364" spans="4:57">
      <c r="D364" s="63">
        <f t="shared" ca="1" si="60"/>
        <v>45857</v>
      </c>
      <c r="E364" s="211">
        <f ca="1">IF(ISNA(VLOOKUP($D364,'DATOS | DATA'!$D$27:$G$22000,2,FALSE)),NA(),VLOOKUP($D364,'DATOS | DATA'!$D$27:$G$22000,2,FALSE))</f>
        <v>13873.825999999999</v>
      </c>
      <c r="F364" s="211">
        <f ca="1">IF(ISNA(VLOOKUP($D364,'DATOS | DATA'!$D$27:$G$22000,3,FALSE)),NA(),VLOOKUP($D364,'DATOS | DATA'!$D$27:$G$22000,3,FALSE))</f>
        <v>23767.891</v>
      </c>
      <c r="G364" s="211">
        <f ca="1">IF(ISNA(VLOOKUP($D364,'DATOS | DATA'!$D$27:$G$22000,4,FALSE)),NA(),VLOOKUP($D364,'DATOS | DATA'!$D$27:$G$22000,4,FALSE))</f>
        <v>37641.716999999997</v>
      </c>
      <c r="I364" s="63">
        <f t="shared" ca="1" si="68"/>
        <v>45857</v>
      </c>
      <c r="J364" s="68" t="e">
        <f ca="1">IF(ISNA(VLOOKUP($I364,'DATOS | DATA'!$I$232:$K$21999,2,FALSE)),NA(),IF(VLOOKUP($I364,'DATOS | DATA'!$I$232:$K$21999,2,FALSE)="s/o",NA(),VLOOKUP($I364,'DATOS | DATA'!$I$232:$K$21999,2,FALSE)))</f>
        <v>#N/A</v>
      </c>
      <c r="K364" s="68" t="e">
        <f ca="1">IF(ISNA(VLOOKUP($I364,'DATOS | DATA'!$I$232:$K$21999,3,FALSE)),NA(),IF(VLOOKUP($I364,'DATOS | DATA'!$I$232:$K$21999,3,FALSE)="s/o",NA(),VLOOKUP($I364,'DATOS | DATA'!$I$232:$K$21999,3,FALSE)))</f>
        <v>#N/A</v>
      </c>
      <c r="M364" s="63">
        <f t="shared" ca="1" si="71"/>
        <v>45857</v>
      </c>
      <c r="N364" s="211">
        <f ca="1">IF(ISNA(VLOOKUP($M364,'DATOS | DATA'!$M$27:$O$22000,2,FALSE)),NA(),VLOOKUP($M364,'DATOS | DATA'!$M$27:$O$22000,2,FALSE))</f>
        <v>40393</v>
      </c>
      <c r="O364" s="217">
        <f ca="1">IF(ISNA(VLOOKUP($M364,'DATOS | DATA'!$M$27:$O$22000,3,FALSE)),NA(),VLOOKUP($M364,'DATOS | DATA'!$M$27:$O$22000,3,FALSE))</f>
        <v>1283.8333</v>
      </c>
      <c r="Q364" s="63">
        <f t="shared" ca="1" si="61"/>
        <v>45857</v>
      </c>
      <c r="R364" s="210">
        <f ca="1">IF(ISNA(VLOOKUP($Q364,'DATOS | DATA'!$Q$27:$S$22000,2,FALSE)),NA(),VLOOKUP($Q364,'DATOS | DATA'!$Q$27:$S$22000,2,FALSE))</f>
        <v>76.482028325513582</v>
      </c>
      <c r="S364" s="210">
        <f ca="1">IF(ISNA(VLOOKUP($Q364,'DATOS | DATA'!$Q$27:$S$22000,3,FALSE)),NA(),VLOOKUP($Q364,'DATOS | DATA'!$Q$27:$S$22000,3,FALSE))</f>
        <v>54.432970952022885</v>
      </c>
      <c r="T364" s="57"/>
      <c r="U364" s="63">
        <f t="shared" ca="1" si="62"/>
        <v>45857</v>
      </c>
      <c r="V364" s="217">
        <f ca="1">IF(ISNA(VLOOKUP(U364,'DATOS | DATA'!$U$210:$V$22000,2,FALSE)),NA(),VLOOKUP(U364,'DATOS | DATA'!$U$210:$V$22000,2,FALSE))</f>
        <v>39.310855698542078</v>
      </c>
      <c r="X364" s="63">
        <f t="shared" ca="1" si="63"/>
        <v>45857</v>
      </c>
      <c r="Y364" s="210" t="e">
        <f ca="1">IF(ISNA(VLOOKUP($X364,'DATOS | DATA'!$X$27:$AA$22000,2,FALSE)),NA(),VLOOKUP($X364,'DATOS | DATA'!$X$27:$AA$22000,2,FALSE))</f>
        <v>#N/A</v>
      </c>
      <c r="Z364" s="210" t="e">
        <f ca="1">IF(ISNA(VLOOKUP($X364,'DATOS | DATA'!$X$27:$AA$22000,3,FALSE)),NA(),VLOOKUP($X364,'DATOS | DATA'!$X$27:$AA$22000,3,FALSE))</f>
        <v>#N/A</v>
      </c>
      <c r="AA364" s="210" t="e">
        <f ca="1">IF(ISNA(VLOOKUP($X364,'DATOS | DATA'!$X$27:$AA$22000,4,FALSE)),NA(),VLOOKUP($X364,'DATOS | DATA'!$X$27:$AA$22000,4,FALSE))</f>
        <v>#N/A</v>
      </c>
      <c r="AB364" s="210" t="e">
        <f ca="1">IF(ISNA(VLOOKUP($X364,'DATOS | DATA'!$X$27:$AB$22000,5,FALSE)),NA(),VLOOKUP($X364,'DATOS | DATA'!$X$27:$AB$22000,5,FALSE))</f>
        <v>#N/A</v>
      </c>
      <c r="AD364" s="63">
        <f t="shared" ca="1" si="64"/>
        <v>45857</v>
      </c>
      <c r="AE364" s="210" t="e">
        <f ca="1">IF(ISNA(VLOOKUP($AD364,'DATOS | DATA'!$AD$27:$AF$22000,2,FALSE)),NA(),VLOOKUP($AD364,'DATOS | DATA'!$AD$27:$AF$22000,2,FALSE))</f>
        <v>#N/A</v>
      </c>
      <c r="AF364" s="210" t="e">
        <f ca="1">IF(ISNA(VLOOKUP($AD364,'DATOS | DATA'!$AD$27:$AF$22000,3,FALSE)),NA(),VLOOKUP($AD364,'DATOS | DATA'!$AD$27:$AF$22000,3,FALSE))</f>
        <v>#N/A</v>
      </c>
      <c r="AH364" s="63">
        <f t="shared" ca="1" si="65"/>
        <v>45857</v>
      </c>
      <c r="AI364" s="210">
        <f ca="1">IF(ISNA(VLOOKUP($AH364,'DATOS | DATA'!$AH$27:$AK$22000,2,FALSE)),NA(),VLOOKUP($AH364,'DATOS | DATA'!$AH$27:$AK$22000,2,FALSE))</f>
        <v>91.636319681525521</v>
      </c>
      <c r="AJ364" s="210">
        <f ca="1">IF(ISNA(VLOOKUP($AH364,'DATOS | DATA'!$AH$27:$AK$22000,3,FALSE)),NA(),VLOOKUP($AH364,'DATOS | DATA'!$AH$27:$AK$22000,3,FALSE))</f>
        <v>64.567839805153554</v>
      </c>
      <c r="AK364" s="210">
        <f ca="1">IF(ISNA(VLOOKUP($AH364,'DATOS | DATA'!$AH$27:$AK$22000,4,FALSE)),NA(),VLOOKUP($AH364,'DATOS | DATA'!$AH$27:$AK$22000,4,FALSE))</f>
        <v>43.838084174323335</v>
      </c>
      <c r="AM364" s="63">
        <f t="shared" ca="1" si="66"/>
        <v>45857</v>
      </c>
      <c r="AN364" s="217">
        <f ca="1">IF(ISNA(VLOOKUP($AM364,'DATOS | DATA'!$AM$27:$AP$22000,2,FALSE)),NA(),VLOOKUP($AM364,'DATOS | DATA'!$AM$27:$AP$22000,2,FALSE))</f>
        <v>163.13961937257409</v>
      </c>
      <c r="AO364" s="217">
        <f ca="1">IF(ISNA(VLOOKUP($AM364,'DATOS | DATA'!$AM$27:$AP$22000,3,FALSE)),NA(),VLOOKUP($AM364,'DATOS | DATA'!$AM$27:$AP$22000,3,FALSE))</f>
        <v>185.55782271266327</v>
      </c>
      <c r="AP364" s="217">
        <f ca="1">IF(ISNA(VLOOKUP($AM364,'DATOS | DATA'!$AM$27:$AP$22000,4,FALSE)),NA(),VLOOKUP($AM364,'DATOS | DATA'!$AM$27:$AP$22000,4,FALSE))</f>
        <v>113.16951762945547</v>
      </c>
      <c r="AR364" s="63">
        <f t="shared" ca="1" si="67"/>
        <v>45857</v>
      </c>
      <c r="AS364" s="217">
        <f ca="1">IF(ISNA(VLOOKUP($AR364,'DATOS | DATA'!$AR$27:$AT$22000,2,FALSE)),NA(),VLOOKUP($AR364,'DATOS | DATA'!$AR$27:$AT$22000,2,FALSE))</f>
        <v>153.20214835184677</v>
      </c>
      <c r="AT364" s="217">
        <f ca="1">IF(ISNA(VLOOKUP($AR364,'DATOS | DATA'!$AR$27:$AT$22000,3,FALSE)),NA(),VLOOKUP($AR364,'DATOS | DATA'!$AR$27:$AT$22000,3,FALSE))</f>
        <v>74.74701566601432</v>
      </c>
      <c r="AV364" s="63">
        <f t="shared" ca="1" si="69"/>
        <v>45857</v>
      </c>
      <c r="AW364" s="211">
        <f ca="1">IF(ISNA(VLOOKUP(AV364,'DATOS | DATA'!$AV$27:$AW$21786,2,FALSE)),NA(),VLOOKUP(AV364,'DATOS | DATA'!$AV$27:$AW$21786,2,FALSE))</f>
        <v>52808.708166000004</v>
      </c>
      <c r="AY364" s="71">
        <f t="shared" ca="1" si="70"/>
        <v>45857</v>
      </c>
      <c r="AZ364" s="220" t="e">
        <f ca="1">IF(ISNA(VLOOKUP($AY364,'DATOS | DATA'!$AY$27:$BE$22000,2,FALSE)),NA(),VLOOKUP($AY364,'DATOS | DATA'!$AY$27:$BE$22000,2,FALSE))</f>
        <v>#N/A</v>
      </c>
      <c r="BA364" s="220" t="e">
        <f ca="1">IF(ISNA(VLOOKUP($AY364,'DATOS | DATA'!$AY$27:$BE$22000,3,FALSE)),NA(),VLOOKUP($AY364,'DATOS | DATA'!$AY$27:$BE$22000,3,FALSE))</f>
        <v>#N/A</v>
      </c>
      <c r="BB364" s="220" t="e">
        <f ca="1">IF(ISNA(VLOOKUP($AY364,'DATOS | DATA'!$AY$27:$BE$22000,4,FALSE)),NA(),VLOOKUP($AY364,'DATOS | DATA'!$AY$27:$BE$22000,4,FALSE))</f>
        <v>#N/A</v>
      </c>
      <c r="BC364" s="220" t="e">
        <f ca="1">IF(ISNA(VLOOKUP($AY364,'DATOS | DATA'!$AY$27:$BE$22000,5,FALSE)),NA(),VLOOKUP($AY364,'DATOS | DATA'!$AY$27:$BE$22000,5,FALSE))</f>
        <v>#N/A</v>
      </c>
      <c r="BD364" s="220" t="e">
        <f ca="1">IF(ISNA(VLOOKUP($AY364,'DATOS | DATA'!$AY$27:$BE$22000,6,FALSE)),NA(),VLOOKUP($AY364,'DATOS | DATA'!$AY$27:$BE$22000,6,FALSE))</f>
        <v>#N/A</v>
      </c>
      <c r="BE364" s="220" t="e">
        <f ca="1">IF(ISNA(VLOOKUP($AY364,'DATOS | DATA'!$AY$27:$BE$22000,7,FALSE)),NA(),VLOOKUP($AY364,'DATOS | DATA'!$AY$27:$BE$22000,7,FALSE))</f>
        <v>#N/A</v>
      </c>
    </row>
    <row r="365" spans="4:57">
      <c r="D365" s="63">
        <f t="shared" ca="1" si="60"/>
        <v>45858</v>
      </c>
      <c r="E365" s="211">
        <f ca="1">IF(ISNA(VLOOKUP($D365,'DATOS | DATA'!$D$27:$G$22000,2,FALSE)),NA(),VLOOKUP($D365,'DATOS | DATA'!$D$27:$G$22000,2,FALSE))</f>
        <v>13873.825999999999</v>
      </c>
      <c r="F365" s="211">
        <f ca="1">IF(ISNA(VLOOKUP($D365,'DATOS | DATA'!$D$27:$G$22000,3,FALSE)),NA(),VLOOKUP($D365,'DATOS | DATA'!$D$27:$G$22000,3,FALSE))</f>
        <v>23767.891</v>
      </c>
      <c r="G365" s="211">
        <f ca="1">IF(ISNA(VLOOKUP($D365,'DATOS | DATA'!$D$27:$G$22000,4,FALSE)),NA(),VLOOKUP($D365,'DATOS | DATA'!$D$27:$G$22000,4,FALSE))</f>
        <v>37641.716999999997</v>
      </c>
      <c r="I365" s="63">
        <f t="shared" ca="1" si="68"/>
        <v>45858</v>
      </c>
      <c r="J365" s="68" t="e">
        <f ca="1">IF(ISNA(VLOOKUP($I365,'DATOS | DATA'!$I$232:$K$21999,2,FALSE)),NA(),IF(VLOOKUP($I365,'DATOS | DATA'!$I$232:$K$21999,2,FALSE)="s/o",NA(),VLOOKUP($I365,'DATOS | DATA'!$I$232:$K$21999,2,FALSE)))</f>
        <v>#N/A</v>
      </c>
      <c r="K365" s="68" t="e">
        <f ca="1">IF(ISNA(VLOOKUP($I365,'DATOS | DATA'!$I$232:$K$21999,3,FALSE)),NA(),IF(VLOOKUP($I365,'DATOS | DATA'!$I$232:$K$21999,3,FALSE)="s/o",NA(),VLOOKUP($I365,'DATOS | DATA'!$I$232:$K$21999,3,FALSE)))</f>
        <v>#N/A</v>
      </c>
      <c r="M365" s="63">
        <f t="shared" ca="1" si="71"/>
        <v>45858</v>
      </c>
      <c r="N365" s="211">
        <f ca="1">IF(ISNA(VLOOKUP($M365,'DATOS | DATA'!$M$27:$O$22000,2,FALSE)),NA(),VLOOKUP($M365,'DATOS | DATA'!$M$27:$O$22000,2,FALSE))</f>
        <v>40393</v>
      </c>
      <c r="O365" s="217">
        <f ca="1">IF(ISNA(VLOOKUP($M365,'DATOS | DATA'!$M$27:$O$22000,3,FALSE)),NA(),VLOOKUP($M365,'DATOS | DATA'!$M$27:$O$22000,3,FALSE))</f>
        <v>1283.8333</v>
      </c>
      <c r="Q365" s="63">
        <f t="shared" ca="1" si="61"/>
        <v>45858</v>
      </c>
      <c r="R365" s="210">
        <f ca="1">IF(ISNA(VLOOKUP($Q365,'DATOS | DATA'!$Q$27:$S$22000,2,FALSE)),NA(),VLOOKUP($Q365,'DATOS | DATA'!$Q$27:$S$22000,2,FALSE))</f>
        <v>76.060543363941918</v>
      </c>
      <c r="S365" s="210">
        <f ca="1">IF(ISNA(VLOOKUP($Q365,'DATOS | DATA'!$Q$27:$S$22000,3,FALSE)),NA(),VLOOKUP($Q365,'DATOS | DATA'!$Q$27:$S$22000,3,FALSE))</f>
        <v>54.120250314801986</v>
      </c>
      <c r="T365" s="57"/>
      <c r="U365" s="63">
        <f t="shared" ca="1" si="62"/>
        <v>45858</v>
      </c>
      <c r="V365" s="217">
        <f ca="1">IF(ISNA(VLOOKUP(U365,'DATOS | DATA'!$U$210:$V$22000,2,FALSE)),NA(),VLOOKUP(U365,'DATOS | DATA'!$U$210:$V$22000,2,FALSE))</f>
        <v>39.310855698542078</v>
      </c>
      <c r="X365" s="63">
        <f t="shared" ca="1" si="63"/>
        <v>45858</v>
      </c>
      <c r="Y365" s="210" t="e">
        <f ca="1">IF(ISNA(VLOOKUP($X365,'DATOS | DATA'!$X$27:$AA$22000,2,FALSE)),NA(),VLOOKUP($X365,'DATOS | DATA'!$X$27:$AA$22000,2,FALSE))</f>
        <v>#N/A</v>
      </c>
      <c r="Z365" s="210" t="e">
        <f ca="1">IF(ISNA(VLOOKUP($X365,'DATOS | DATA'!$X$27:$AA$22000,3,FALSE)),NA(),VLOOKUP($X365,'DATOS | DATA'!$X$27:$AA$22000,3,FALSE))</f>
        <v>#N/A</v>
      </c>
      <c r="AA365" s="210" t="e">
        <f ca="1">IF(ISNA(VLOOKUP($X365,'DATOS | DATA'!$X$27:$AA$22000,4,FALSE)),NA(),VLOOKUP($X365,'DATOS | DATA'!$X$27:$AA$22000,4,FALSE))</f>
        <v>#N/A</v>
      </c>
      <c r="AB365" s="210" t="e">
        <f ca="1">IF(ISNA(VLOOKUP($X365,'DATOS | DATA'!$X$27:$AB$22000,5,FALSE)),NA(),VLOOKUP($X365,'DATOS | DATA'!$X$27:$AB$22000,5,FALSE))</f>
        <v>#N/A</v>
      </c>
      <c r="AD365" s="63">
        <f t="shared" ca="1" si="64"/>
        <v>45858</v>
      </c>
      <c r="AE365" s="210" t="e">
        <f ca="1">IF(ISNA(VLOOKUP($AD365,'DATOS | DATA'!$AD$27:$AF$22000,2,FALSE)),NA(),VLOOKUP($AD365,'DATOS | DATA'!$AD$27:$AF$22000,2,FALSE))</f>
        <v>#N/A</v>
      </c>
      <c r="AF365" s="210" t="e">
        <f ca="1">IF(ISNA(VLOOKUP($AD365,'DATOS | DATA'!$AD$27:$AF$22000,3,FALSE)),NA(),VLOOKUP($AD365,'DATOS | DATA'!$AD$27:$AF$22000,3,FALSE))</f>
        <v>#N/A</v>
      </c>
      <c r="AH365" s="63">
        <f t="shared" ca="1" si="65"/>
        <v>45858</v>
      </c>
      <c r="AI365" s="210">
        <f ca="1">IF(ISNA(VLOOKUP($AH365,'DATOS | DATA'!$AH$27:$AK$22000,2,FALSE)),NA(),VLOOKUP($AH365,'DATOS | DATA'!$AH$27:$AK$22000,2,FALSE))</f>
        <v>91.345043516689444</v>
      </c>
      <c r="AJ365" s="210">
        <f ca="1">IF(ISNA(VLOOKUP($AH365,'DATOS | DATA'!$AH$27:$AK$22000,3,FALSE)),NA(),VLOOKUP($AH365,'DATOS | DATA'!$AH$27:$AK$22000,3,FALSE))</f>
        <v>64.308008506260535</v>
      </c>
      <c r="AK365" s="210">
        <f ca="1">IF(ISNA(VLOOKUP($AH365,'DATOS | DATA'!$AH$27:$AK$22000,4,FALSE)),NA(),VLOOKUP($AH365,'DATOS | DATA'!$AH$27:$AK$22000,4,FALSE))</f>
        <v>43.607877531939735</v>
      </c>
      <c r="AM365" s="63">
        <f t="shared" ca="1" si="66"/>
        <v>45858</v>
      </c>
      <c r="AN365" s="217">
        <f ca="1">IF(ISNA(VLOOKUP($AM365,'DATOS | DATA'!$AM$27:$AP$22000,2,FALSE)),NA(),VLOOKUP($AM365,'DATOS | DATA'!$AM$27:$AP$22000,2,FALSE))</f>
        <v>162.05683241701601</v>
      </c>
      <c r="AO365" s="217">
        <f ca="1">IF(ISNA(VLOOKUP($AM365,'DATOS | DATA'!$AM$27:$AP$22000,3,FALSE)),NA(),VLOOKUP($AM365,'DATOS | DATA'!$AM$27:$AP$22000,3,FALSE))</f>
        <v>184.3171095908283</v>
      </c>
      <c r="AP365" s="217">
        <f ca="1">IF(ISNA(VLOOKUP($AM365,'DATOS | DATA'!$AM$27:$AP$22000,4,FALSE)),NA(),VLOOKUP($AM365,'DATOS | DATA'!$AM$27:$AP$22000,4,FALSE))</f>
        <v>112.21298295761248</v>
      </c>
      <c r="AR365" s="63">
        <f t="shared" ca="1" si="67"/>
        <v>45858</v>
      </c>
      <c r="AS365" s="217">
        <f ca="1">IF(ISNA(VLOOKUP($AR365,'DATOS | DATA'!$AR$27:$AT$22000,2,FALSE)),NA(),VLOOKUP($AR365,'DATOS | DATA'!$AR$27:$AT$22000,2,FALSE))</f>
        <v>153.40136756015306</v>
      </c>
      <c r="AT365" s="217">
        <f ca="1">IF(ISNA(VLOOKUP($AR365,'DATOS | DATA'!$AR$27:$AT$22000,3,FALSE)),NA(),VLOOKUP($AR365,'DATOS | DATA'!$AR$27:$AT$22000,3,FALSE))</f>
        <v>74.920669616972731</v>
      </c>
      <c r="AV365" s="63">
        <f t="shared" ca="1" si="69"/>
        <v>45858</v>
      </c>
      <c r="AW365" s="211">
        <f ca="1">IF(ISNA(VLOOKUP(AV365,'DATOS | DATA'!$AV$27:$AW$21786,2,FALSE)),NA(),VLOOKUP(AV365,'DATOS | DATA'!$AV$27:$AW$21786,2,FALSE))</f>
        <v>52808.708166000004</v>
      </c>
      <c r="AY365" s="71">
        <f t="shared" ca="1" si="70"/>
        <v>45858</v>
      </c>
      <c r="AZ365" s="220" t="e">
        <f ca="1">IF(ISNA(VLOOKUP($AY365,'DATOS | DATA'!$AY$27:$BE$22000,2,FALSE)),NA(),VLOOKUP($AY365,'DATOS | DATA'!$AY$27:$BE$22000,2,FALSE))</f>
        <v>#N/A</v>
      </c>
      <c r="BA365" s="220" t="e">
        <f ca="1">IF(ISNA(VLOOKUP($AY365,'DATOS | DATA'!$AY$27:$BE$22000,3,FALSE)),NA(),VLOOKUP($AY365,'DATOS | DATA'!$AY$27:$BE$22000,3,FALSE))</f>
        <v>#N/A</v>
      </c>
      <c r="BB365" s="220" t="e">
        <f ca="1">IF(ISNA(VLOOKUP($AY365,'DATOS | DATA'!$AY$27:$BE$22000,4,FALSE)),NA(),VLOOKUP($AY365,'DATOS | DATA'!$AY$27:$BE$22000,4,FALSE))</f>
        <v>#N/A</v>
      </c>
      <c r="BC365" s="220" t="e">
        <f ca="1">IF(ISNA(VLOOKUP($AY365,'DATOS | DATA'!$AY$27:$BE$22000,5,FALSE)),NA(),VLOOKUP($AY365,'DATOS | DATA'!$AY$27:$BE$22000,5,FALSE))</f>
        <v>#N/A</v>
      </c>
      <c r="BD365" s="220" t="e">
        <f ca="1">IF(ISNA(VLOOKUP($AY365,'DATOS | DATA'!$AY$27:$BE$22000,6,FALSE)),NA(),VLOOKUP($AY365,'DATOS | DATA'!$AY$27:$BE$22000,6,FALSE))</f>
        <v>#N/A</v>
      </c>
      <c r="BE365" s="220" t="e">
        <f ca="1">IF(ISNA(VLOOKUP($AY365,'DATOS | DATA'!$AY$27:$BE$22000,7,FALSE)),NA(),VLOOKUP($AY365,'DATOS | DATA'!$AY$27:$BE$22000,7,FALSE))</f>
        <v>#N/A</v>
      </c>
    </row>
    <row r="366" spans="4:57">
      <c r="D366" s="63">
        <f t="shared" ca="1" si="60"/>
        <v>45859</v>
      </c>
      <c r="E366" s="211">
        <f ca="1">IF(ISNA(VLOOKUP($D366,'DATOS | DATA'!$D$27:$G$22000,2,FALSE)),NA(),VLOOKUP($D366,'DATOS | DATA'!$D$27:$G$22000,2,FALSE))</f>
        <v>14267.790999999999</v>
      </c>
      <c r="F366" s="211">
        <f ca="1">IF(ISNA(VLOOKUP($D366,'DATOS | DATA'!$D$27:$G$22000,3,FALSE)),NA(),VLOOKUP($D366,'DATOS | DATA'!$D$27:$G$22000,3,FALSE))</f>
        <v>23757.659</v>
      </c>
      <c r="G366" s="211">
        <f ca="1">IF(ISNA(VLOOKUP($D366,'DATOS | DATA'!$D$27:$G$22000,4,FALSE)),NA(),VLOOKUP($D366,'DATOS | DATA'!$D$27:$G$22000,4,FALSE))</f>
        <v>38025.449999999997</v>
      </c>
      <c r="I366" s="63">
        <f t="shared" ca="1" si="68"/>
        <v>45859</v>
      </c>
      <c r="J366" s="68">
        <f ca="1">IF(ISNA(VLOOKUP($I366,'DATOS | DATA'!$I$232:$K$21999,2,FALSE)),NA(),IF(VLOOKUP($I366,'DATOS | DATA'!$I$232:$K$21999,2,FALSE)="s/o",NA(),VLOOKUP($I366,'DATOS | DATA'!$I$232:$K$21999,2,FALSE)))</f>
        <v>42.13</v>
      </c>
      <c r="K366" s="68">
        <f ca="1">IF(ISNA(VLOOKUP($I366,'DATOS | DATA'!$I$232:$K$21999,3,FALSE)),NA(),IF(VLOOKUP($I366,'DATOS | DATA'!$I$232:$K$21999,3,FALSE)="s/o",NA(),VLOOKUP($I366,'DATOS | DATA'!$I$232:$K$21999,3,FALSE)))</f>
        <v>45.91</v>
      </c>
      <c r="M366" s="63">
        <f t="shared" ca="1" si="71"/>
        <v>45859</v>
      </c>
      <c r="N366" s="211">
        <f ca="1">IF(ISNA(VLOOKUP($M366,'DATOS | DATA'!$M$27:$O$22000,2,FALSE)),NA(),VLOOKUP($M366,'DATOS | DATA'!$M$27:$O$22000,2,FALSE))</f>
        <v>40652</v>
      </c>
      <c r="O366" s="217">
        <f ca="1">IF(ISNA(VLOOKUP($M366,'DATOS | DATA'!$M$27:$O$22000,3,FALSE)),NA(),VLOOKUP($M366,'DATOS | DATA'!$M$27:$O$22000,3,FALSE))</f>
        <v>1286</v>
      </c>
      <c r="Q366" s="63">
        <f t="shared" ca="1" si="61"/>
        <v>45859</v>
      </c>
      <c r="R366" s="210">
        <f ca="1">IF(ISNA(VLOOKUP($Q366,'DATOS | DATA'!$Q$27:$S$22000,2,FALSE)),NA(),VLOOKUP($Q366,'DATOS | DATA'!$Q$27:$S$22000,2,FALSE))</f>
        <v>75.703776086288883</v>
      </c>
      <c r="S366" s="210">
        <f ca="1">IF(ISNA(VLOOKUP($Q366,'DATOS | DATA'!$Q$27:$S$22000,3,FALSE)),NA(),VLOOKUP($Q366,'DATOS | DATA'!$Q$27:$S$22000,3,FALSE))</f>
        <v>53.790824979258822</v>
      </c>
      <c r="T366" s="57"/>
      <c r="U366" s="63">
        <f t="shared" ca="1" si="62"/>
        <v>45859</v>
      </c>
      <c r="V366" s="217">
        <f ca="1">IF(ISNA(VLOOKUP(U366,'DATOS | DATA'!$U$210:$V$22000,2,FALSE)),NA(),VLOOKUP(U366,'DATOS | DATA'!$U$210:$V$22000,2,FALSE))</f>
        <v>39.954695624791704</v>
      </c>
      <c r="X366" s="63">
        <f t="shared" ca="1" si="63"/>
        <v>45859</v>
      </c>
      <c r="Y366" s="210">
        <f ca="1">IF(ISNA(VLOOKUP($X366,'DATOS | DATA'!$X$27:$AA$22000,2,FALSE)),NA(),VLOOKUP($X366,'DATOS | DATA'!$X$27:$AA$22000,2,FALSE))</f>
        <v>32.1875</v>
      </c>
      <c r="Z366" s="210">
        <f ca="1">IF(ISNA(VLOOKUP($X366,'DATOS | DATA'!$X$27:$AA$22000,3,FALSE)),NA(),VLOOKUP($X366,'DATOS | DATA'!$X$27:$AA$22000,3,FALSE))</f>
        <v>25.64</v>
      </c>
      <c r="AA366" s="210">
        <f ca="1">IF(ISNA(VLOOKUP($X366,'DATOS | DATA'!$X$27:$AA$22000,4,FALSE)),NA(),VLOOKUP($X366,'DATOS | DATA'!$X$27:$AA$22000,4,FALSE))</f>
        <v>33</v>
      </c>
      <c r="AB366" s="210">
        <f ca="1">IF(ISNA(VLOOKUP($X366,'DATOS | DATA'!$X$27:$AB$22000,5,FALSE)),NA(),VLOOKUP($X366,'DATOS | DATA'!$X$27:$AB$22000,5,FALSE))</f>
        <v>34.1875</v>
      </c>
      <c r="AD366" s="63">
        <f t="shared" ca="1" si="64"/>
        <v>45859</v>
      </c>
      <c r="AE366" s="210">
        <f ca="1">IF(ISNA(VLOOKUP($AD366,'DATOS | DATA'!$AD$27:$AF$22000,2,FALSE)),NA(),VLOOKUP($AD366,'DATOS | DATA'!$AD$27:$AF$22000,2,FALSE))</f>
        <v>54.11</v>
      </c>
      <c r="AF366" s="210">
        <f ca="1">IF(ISNA(VLOOKUP($AD366,'DATOS | DATA'!$AD$27:$AF$22000,3,FALSE)),NA(),VLOOKUP($AD366,'DATOS | DATA'!$AD$27:$AF$22000,3,FALSE))</f>
        <v>70.75</v>
      </c>
      <c r="AH366" s="63">
        <f t="shared" ca="1" si="65"/>
        <v>45859</v>
      </c>
      <c r="AI366" s="210">
        <f ca="1">IF(ISNA(VLOOKUP($AH366,'DATOS | DATA'!$AH$27:$AK$22000,2,FALSE)),NA(),VLOOKUP($AH366,'DATOS | DATA'!$AH$27:$AK$22000,2,FALSE))</f>
        <v>91.003710517841881</v>
      </c>
      <c r="AJ366" s="210">
        <f ca="1">IF(ISNA(VLOOKUP($AH366,'DATOS | DATA'!$AH$27:$AK$22000,3,FALSE)),NA(),VLOOKUP($AH366,'DATOS | DATA'!$AH$27:$AK$22000,3,FALSE))</f>
        <v>64.013351088077314</v>
      </c>
      <c r="AK366" s="210">
        <f ca="1">IF(ISNA(VLOOKUP($AH366,'DATOS | DATA'!$AH$27:$AK$22000,4,FALSE)),NA(),VLOOKUP($AH366,'DATOS | DATA'!$AH$27:$AK$22000,4,FALSE))</f>
        <v>43.348000901657493</v>
      </c>
      <c r="AM366" s="63">
        <f t="shared" ca="1" si="66"/>
        <v>45859</v>
      </c>
      <c r="AN366" s="217">
        <f ca="1">IF(ISNA(VLOOKUP($AM366,'DATOS | DATA'!$AM$27:$AP$22000,2,FALSE)),NA(),VLOOKUP($AM366,'DATOS | DATA'!$AM$27:$AP$22000,2,FALSE))</f>
        <v>161.01788973925201</v>
      </c>
      <c r="AO366" s="217">
        <f ca="1">IF(ISNA(VLOOKUP($AM366,'DATOS | DATA'!$AM$27:$AP$22000,3,FALSE)),NA(),VLOOKUP($AM366,'DATOS | DATA'!$AM$27:$AP$22000,3,FALSE))</f>
        <v>183.15237912410009</v>
      </c>
      <c r="AP366" s="217">
        <f ca="1">IF(ISNA(VLOOKUP($AM366,'DATOS | DATA'!$AM$27:$AP$22000,4,FALSE)),NA(),VLOOKUP($AM366,'DATOS | DATA'!$AM$27:$AP$22000,4,FALSE))</f>
        <v>111.27529437500279</v>
      </c>
      <c r="AR366" s="63">
        <f t="shared" ca="1" si="67"/>
        <v>45859</v>
      </c>
      <c r="AS366" s="217">
        <f ca="1">IF(ISNA(VLOOKUP($AR366,'DATOS | DATA'!$AR$27:$AT$22000,2,FALSE)),NA(),VLOOKUP($AR366,'DATOS | DATA'!$AR$27:$AT$22000,2,FALSE))</f>
        <v>153.60605295303088</v>
      </c>
      <c r="AT366" s="217">
        <f ca="1">IF(ISNA(VLOOKUP($AR366,'DATOS | DATA'!$AR$27:$AT$22000,3,FALSE)),NA(),VLOOKUP($AR366,'DATOS | DATA'!$AR$27:$AT$22000,3,FALSE))</f>
        <v>75.110479710394245</v>
      </c>
      <c r="AV366" s="63">
        <f t="shared" ca="1" si="69"/>
        <v>45859</v>
      </c>
      <c r="AW366" s="211">
        <f ca="1">IF(ISNA(VLOOKUP(AV366,'DATOS | DATA'!$AV$27:$AW$21786,2,FALSE)),NA(),VLOOKUP(AV366,'DATOS | DATA'!$AV$27:$AW$21786,2,FALSE))</f>
        <v>52597.601417999998</v>
      </c>
      <c r="AY366" s="71">
        <f t="shared" ca="1" si="70"/>
        <v>45859</v>
      </c>
      <c r="AZ366" s="220">
        <f ca="1">IF(ISNA(VLOOKUP($AY366,'DATOS | DATA'!$AY$27:$BE$22000,2,FALSE)),NA(),VLOOKUP($AY366,'DATOS | DATA'!$AY$27:$BE$22000,2,FALSE))</f>
        <v>0</v>
      </c>
      <c r="BA366" s="220">
        <f ca="1">IF(ISNA(VLOOKUP($AY366,'DATOS | DATA'!$AY$27:$BE$22000,3,FALSE)),NA(),VLOOKUP($AY366,'DATOS | DATA'!$AY$27:$BE$22000,3,FALSE))</f>
        <v>-4484.2918273569412</v>
      </c>
      <c r="BB366" s="220">
        <f ca="1">IF(ISNA(VLOOKUP($AY366,'DATOS | DATA'!$AY$27:$BE$22000,4,FALSE)),NA(),VLOOKUP($AY366,'DATOS | DATA'!$AY$27:$BE$22000,4,FALSE))</f>
        <v>0</v>
      </c>
      <c r="BC366" s="220">
        <f ca="1">IF(ISNA(VLOOKUP($AY366,'DATOS | DATA'!$AY$27:$BE$22000,5,FALSE)),NA(),VLOOKUP($AY366,'DATOS | DATA'!$AY$27:$BE$22000,5,FALSE))</f>
        <v>9262.145549344621</v>
      </c>
      <c r="BD366" s="220">
        <f ca="1">IF(ISNA(VLOOKUP($AY366,'DATOS | DATA'!$AY$27:$BE$22000,6,FALSE)),NA(),VLOOKUP($AY366,'DATOS | DATA'!$AY$27:$BE$22000,6,FALSE))</f>
        <v>-2145.9499852917056</v>
      </c>
      <c r="BE366" s="220">
        <f ca="1">IF(ISNA(VLOOKUP($AY366,'DATOS | DATA'!$AY$27:$BE$22000,7,FALSE)),NA(),VLOOKUP($AY366,'DATOS | DATA'!$AY$27:$BE$22000,7,FALSE))</f>
        <v>2631.9037366959751</v>
      </c>
    </row>
    <row r="367" spans="4:57">
      <c r="D367" s="63">
        <f t="shared" ca="1" si="60"/>
        <v>45860</v>
      </c>
      <c r="E367" s="211">
        <f ca="1">IF(ISNA(VLOOKUP($D367,'DATOS | DATA'!$D$27:$G$22000,2,FALSE)),NA(),VLOOKUP($D367,'DATOS | DATA'!$D$27:$G$22000,2,FALSE))</f>
        <v>14272.38</v>
      </c>
      <c r="F367" s="211">
        <f ca="1">IF(ISNA(VLOOKUP($D367,'DATOS | DATA'!$D$27:$G$22000,3,FALSE)),NA(),VLOOKUP($D367,'DATOS | DATA'!$D$27:$G$22000,3,FALSE))</f>
        <v>23732.244999999999</v>
      </c>
      <c r="G367" s="211">
        <f ca="1">IF(ISNA(VLOOKUP($D367,'DATOS | DATA'!$D$27:$G$22000,4,FALSE)),NA(),VLOOKUP($D367,'DATOS | DATA'!$D$27:$G$22000,4,FALSE))</f>
        <v>38004.625</v>
      </c>
      <c r="I367" s="63">
        <f t="shared" ca="1" si="68"/>
        <v>45860</v>
      </c>
      <c r="J367" s="68">
        <f ca="1">IF(ISNA(VLOOKUP($I367,'DATOS | DATA'!$I$232:$K$21999,2,FALSE)),NA(),IF(VLOOKUP($I367,'DATOS | DATA'!$I$232:$K$21999,2,FALSE)="s/o",NA(),VLOOKUP($I367,'DATOS | DATA'!$I$232:$K$21999,2,FALSE)))</f>
        <v>66.180000000000007</v>
      </c>
      <c r="K367" s="68">
        <f ca="1">IF(ISNA(VLOOKUP($I367,'DATOS | DATA'!$I$232:$K$21999,3,FALSE)),NA(),IF(VLOOKUP($I367,'DATOS | DATA'!$I$232:$K$21999,3,FALSE)="s/o",NA(),VLOOKUP($I367,'DATOS | DATA'!$I$232:$K$21999,3,FALSE)))</f>
        <v>79.510000000000005</v>
      </c>
      <c r="M367" s="63">
        <f t="shared" ca="1" si="71"/>
        <v>45860</v>
      </c>
      <c r="N367" s="211">
        <f ca="1">IF(ISNA(VLOOKUP($M367,'DATOS | DATA'!$M$27:$O$22000,2,FALSE)),NA(),VLOOKUP($M367,'DATOS | DATA'!$M$27:$O$22000,2,FALSE))</f>
        <v>40578</v>
      </c>
      <c r="O367" s="217">
        <f ca="1">IF(ISNA(VLOOKUP($M367,'DATOS | DATA'!$M$27:$O$22000,3,FALSE)),NA(),VLOOKUP($M367,'DATOS | DATA'!$M$27:$O$22000,3,FALSE))</f>
        <v>1266.1667</v>
      </c>
      <c r="Q367" s="63">
        <f t="shared" ca="1" si="61"/>
        <v>45860</v>
      </c>
      <c r="R367" s="210">
        <f ca="1">IF(ISNA(VLOOKUP($Q367,'DATOS | DATA'!$Q$27:$S$22000,2,FALSE)),NA(),VLOOKUP($Q367,'DATOS | DATA'!$Q$27:$S$22000,2,FALSE))</f>
        <v>75.379811834747201</v>
      </c>
      <c r="S367" s="210">
        <f ca="1">IF(ISNA(VLOOKUP($Q367,'DATOS | DATA'!$Q$27:$S$22000,3,FALSE)),NA(),VLOOKUP($Q367,'DATOS | DATA'!$Q$27:$S$22000,3,FALSE))</f>
        <v>53.491094242340665</v>
      </c>
      <c r="T367" s="57"/>
      <c r="U367" s="63">
        <f t="shared" ca="1" si="62"/>
        <v>45860</v>
      </c>
      <c r="V367" s="217">
        <f ca="1">IF(ISNA(VLOOKUP(U367,'DATOS | DATA'!$U$210:$V$22000,2,FALSE)),NA(),VLOOKUP(U367,'DATOS | DATA'!$U$210:$V$22000,2,FALSE))</f>
        <v>39.985195965079193</v>
      </c>
      <c r="X367" s="63">
        <f t="shared" ca="1" si="63"/>
        <v>45860</v>
      </c>
      <c r="Y367" s="210">
        <f ca="1">IF(ISNA(VLOOKUP($X367,'DATOS | DATA'!$X$27:$AA$22000,2,FALSE)),NA(),VLOOKUP($X367,'DATOS | DATA'!$X$27:$AA$22000,2,FALSE))</f>
        <v>34.4375</v>
      </c>
      <c r="Z367" s="210">
        <f ca="1">IF(ISNA(VLOOKUP($X367,'DATOS | DATA'!$X$27:$AA$22000,3,FALSE)),NA(),VLOOKUP($X367,'DATOS | DATA'!$X$27:$AA$22000,3,FALSE))</f>
        <v>31.34</v>
      </c>
      <c r="AA367" s="210">
        <f ca="1">IF(ISNA(VLOOKUP($X367,'DATOS | DATA'!$X$27:$AA$22000,4,FALSE)),NA(),VLOOKUP($X367,'DATOS | DATA'!$X$27:$AA$22000,4,FALSE))</f>
        <v>35.4375</v>
      </c>
      <c r="AB367" s="210">
        <f ca="1">IF(ISNA(VLOOKUP($X367,'DATOS | DATA'!$X$27:$AB$22000,5,FALSE)),NA(),VLOOKUP($X367,'DATOS | DATA'!$X$27:$AB$22000,5,FALSE))</f>
        <v>37.875</v>
      </c>
      <c r="AD367" s="63">
        <f t="shared" ca="1" si="64"/>
        <v>45860</v>
      </c>
      <c r="AE367" s="210">
        <f ca="1">IF(ISNA(VLOOKUP($AD367,'DATOS | DATA'!$AD$27:$AF$22000,2,FALSE)),NA(),VLOOKUP($AD367,'DATOS | DATA'!$AD$27:$AF$22000,2,FALSE))</f>
        <v>86.32</v>
      </c>
      <c r="AF367" s="210">
        <f ca="1">IF(ISNA(VLOOKUP($AD367,'DATOS | DATA'!$AD$27:$AF$22000,3,FALSE)),NA(),VLOOKUP($AD367,'DATOS | DATA'!$AD$27:$AF$22000,3,FALSE))</f>
        <v>66.010000000000005</v>
      </c>
      <c r="AH367" s="63">
        <f t="shared" ca="1" si="65"/>
        <v>45860</v>
      </c>
      <c r="AI367" s="210">
        <f ca="1">IF(ISNA(VLOOKUP($AH367,'DATOS | DATA'!$AH$27:$AK$22000,2,FALSE)),NA(),VLOOKUP($AH367,'DATOS | DATA'!$AH$27:$AK$22000,2,FALSE))</f>
        <v>90.636245193296901</v>
      </c>
      <c r="AJ367" s="210">
        <f ca="1">IF(ISNA(VLOOKUP($AH367,'DATOS | DATA'!$AH$27:$AK$22000,3,FALSE)),NA(),VLOOKUP($AH367,'DATOS | DATA'!$AH$27:$AK$22000,3,FALSE))</f>
        <v>63.735302810068227</v>
      </c>
      <c r="AK367" s="210">
        <f ca="1">IF(ISNA(VLOOKUP($AH367,'DATOS | DATA'!$AH$27:$AK$22000,4,FALSE)),NA(),VLOOKUP($AH367,'DATOS | DATA'!$AH$27:$AK$22000,4,FALSE))</f>
        <v>43.137467549662809</v>
      </c>
      <c r="AM367" s="63">
        <f t="shared" ca="1" si="66"/>
        <v>45860</v>
      </c>
      <c r="AN367" s="217">
        <f ca="1">IF(ISNA(VLOOKUP($AM367,'DATOS | DATA'!$AM$27:$AP$22000,2,FALSE)),NA(),VLOOKUP($AM367,'DATOS | DATA'!$AM$27:$AP$22000,2,FALSE))</f>
        <v>159.90204709095508</v>
      </c>
      <c r="AO367" s="217">
        <f ca="1">IF(ISNA(VLOOKUP($AM367,'DATOS | DATA'!$AM$27:$AP$22000,3,FALSE)),NA(),VLOOKUP($AM367,'DATOS | DATA'!$AM$27:$AP$22000,3,FALSE))</f>
        <v>181.92694013104801</v>
      </c>
      <c r="AP367" s="217">
        <f ca="1">IF(ISNA(VLOOKUP($AM367,'DATOS | DATA'!$AM$27:$AP$22000,4,FALSE)),NA(),VLOOKUP($AM367,'DATOS | DATA'!$AM$27:$AP$22000,4,FALSE))</f>
        <v>110.21416885335285</v>
      </c>
      <c r="AR367" s="63">
        <f t="shared" ca="1" si="67"/>
        <v>45860</v>
      </c>
      <c r="AS367" s="217">
        <f ca="1">IF(ISNA(VLOOKUP($AR367,'DATOS | DATA'!$AR$27:$AT$22000,2,FALSE)),NA(),VLOOKUP($AR367,'DATOS | DATA'!$AR$27:$AT$22000,2,FALSE))</f>
        <v>153.8167585105835</v>
      </c>
      <c r="AT367" s="217">
        <f ca="1">IF(ISNA(VLOOKUP($AR367,'DATOS | DATA'!$AR$27:$AT$22000,3,FALSE)),NA(),VLOOKUP($AR367,'DATOS | DATA'!$AR$27:$AT$22000,3,FALSE))</f>
        <v>75.311519862277351</v>
      </c>
      <c r="AV367" s="63">
        <f t="shared" ca="1" si="69"/>
        <v>45860</v>
      </c>
      <c r="AW367" s="211">
        <f ca="1">IF(ISNA(VLOOKUP(AV367,'DATOS | DATA'!$AV$27:$AW$21786,2,FALSE)),NA(),VLOOKUP(AV367,'DATOS | DATA'!$AV$27:$AW$21786,2,FALSE))</f>
        <v>52238.381098999998</v>
      </c>
      <c r="AY367" s="71">
        <f t="shared" ca="1" si="70"/>
        <v>45860</v>
      </c>
      <c r="AZ367" s="220">
        <f ca="1">IF(ISNA(VLOOKUP($AY367,'DATOS | DATA'!$AY$27:$BE$22000,2,FALSE)),NA(),VLOOKUP($AY367,'DATOS | DATA'!$AY$27:$BE$22000,2,FALSE))</f>
        <v>0</v>
      </c>
      <c r="BA367" s="220">
        <f ca="1">IF(ISNA(VLOOKUP($AY367,'DATOS | DATA'!$AY$27:$BE$22000,3,FALSE)),NA(),VLOOKUP($AY367,'DATOS | DATA'!$AY$27:$BE$22000,3,FALSE))</f>
        <v>-4649.45476737439</v>
      </c>
      <c r="BB367" s="220">
        <f ca="1">IF(ISNA(VLOOKUP($AY367,'DATOS | DATA'!$AY$27:$BE$22000,4,FALSE)),NA(),VLOOKUP($AY367,'DATOS | DATA'!$AY$27:$BE$22000,4,FALSE))</f>
        <v>0</v>
      </c>
      <c r="BC367" s="220">
        <f ca="1">IF(ISNA(VLOOKUP($AY367,'DATOS | DATA'!$AY$27:$BE$22000,5,FALSE)),NA(),VLOOKUP($AY367,'DATOS | DATA'!$AY$27:$BE$22000,5,FALSE))</f>
        <v>9117.7644060497914</v>
      </c>
      <c r="BD367" s="220">
        <f ca="1">IF(ISNA(VLOOKUP($AY367,'DATOS | DATA'!$AY$27:$BE$22000,6,FALSE)),NA(),VLOOKUP($AY367,'DATOS | DATA'!$AY$27:$BE$22000,6,FALSE))</f>
        <v>-2193.3785655035476</v>
      </c>
      <c r="BE367" s="220">
        <f ca="1">IF(ISNA(VLOOKUP($AY367,'DATOS | DATA'!$AY$27:$BE$22000,7,FALSE)),NA(),VLOOKUP($AY367,'DATOS | DATA'!$AY$27:$BE$22000,7,FALSE))</f>
        <v>2274.9310731718542</v>
      </c>
    </row>
    <row r="368" spans="4:57">
      <c r="D368" s="63">
        <f t="shared" ca="1" si="60"/>
        <v>45861</v>
      </c>
      <c r="E368" s="211">
        <f ca="1">IF(ISNA(VLOOKUP($D368,'DATOS | DATA'!$D$27:$G$22000,2,FALSE)),NA(),VLOOKUP($D368,'DATOS | DATA'!$D$27:$G$22000,2,FALSE))</f>
        <v>14464.145</v>
      </c>
      <c r="F368" s="211">
        <f ca="1">IF(ISNA(VLOOKUP($D368,'DATOS | DATA'!$D$27:$G$22000,3,FALSE)),NA(),VLOOKUP($D368,'DATOS | DATA'!$D$27:$G$22000,3,FALSE))</f>
        <v>23705.154999999999</v>
      </c>
      <c r="G368" s="211">
        <f ca="1">IF(ISNA(VLOOKUP($D368,'DATOS | DATA'!$D$27:$G$22000,4,FALSE)),NA(),VLOOKUP($D368,'DATOS | DATA'!$D$27:$G$22000,4,FALSE))</f>
        <v>38169.300000000003</v>
      </c>
      <c r="I368" s="63">
        <f t="shared" ca="1" si="68"/>
        <v>45861</v>
      </c>
      <c r="J368" s="68">
        <f ca="1">IF(ISNA(VLOOKUP($I368,'DATOS | DATA'!$I$232:$K$21999,2,FALSE)),NA(),IF(VLOOKUP($I368,'DATOS | DATA'!$I$232:$K$21999,2,FALSE)="s/o",NA(),VLOOKUP($I368,'DATOS | DATA'!$I$232:$K$21999,2,FALSE)))</f>
        <v>62.08</v>
      </c>
      <c r="K368" s="68">
        <f ca="1">IF(ISNA(VLOOKUP($I368,'DATOS | DATA'!$I$232:$K$21999,3,FALSE)),NA(),IF(VLOOKUP($I368,'DATOS | DATA'!$I$232:$K$21999,3,FALSE)="s/o",NA(),VLOOKUP($I368,'DATOS | DATA'!$I$232:$K$21999,3,FALSE)))</f>
        <v>69.78</v>
      </c>
      <c r="M368" s="63">
        <f t="shared" ca="1" si="71"/>
        <v>45861</v>
      </c>
      <c r="N368" s="211">
        <f ca="1">IF(ISNA(VLOOKUP($M368,'DATOS | DATA'!$M$27:$O$22000,2,FALSE)),NA(),VLOOKUP($M368,'DATOS | DATA'!$M$27:$O$22000,2,FALSE))</f>
        <v>40358</v>
      </c>
      <c r="O368" s="217">
        <f ca="1">IF(ISNA(VLOOKUP($M368,'DATOS | DATA'!$M$27:$O$22000,3,FALSE)),NA(),VLOOKUP($M368,'DATOS | DATA'!$M$27:$O$22000,3,FALSE))</f>
        <v>1259.6667</v>
      </c>
      <c r="Q368" s="63">
        <f t="shared" ca="1" si="61"/>
        <v>45861</v>
      </c>
      <c r="R368" s="210">
        <f ca="1">IF(ISNA(VLOOKUP($Q368,'DATOS | DATA'!$Q$27:$S$22000,2,FALSE)),NA(),VLOOKUP($Q368,'DATOS | DATA'!$Q$27:$S$22000,2,FALSE))</f>
        <v>75.180296855956769</v>
      </c>
      <c r="S368" s="210">
        <f ca="1">IF(ISNA(VLOOKUP($Q368,'DATOS | DATA'!$Q$27:$S$22000,3,FALSE)),NA(),VLOOKUP($Q368,'DATOS | DATA'!$Q$27:$S$22000,3,FALSE))</f>
        <v>53.124200848621015</v>
      </c>
      <c r="T368" s="57"/>
      <c r="U368" s="63">
        <f t="shared" ca="1" si="62"/>
        <v>45861</v>
      </c>
      <c r="V368" s="217">
        <f ca="1">IF(ISNA(VLOOKUP(U368,'DATOS | DATA'!$U$210:$V$22000,2,FALSE)),NA(),VLOOKUP(U368,'DATOS | DATA'!$U$210:$V$22000,2,FALSE))</f>
        <v>41.152972406599432</v>
      </c>
      <c r="X368" s="63">
        <f t="shared" ca="1" si="63"/>
        <v>45861</v>
      </c>
      <c r="Y368" s="210">
        <f ca="1">IF(ISNA(VLOOKUP($X368,'DATOS | DATA'!$X$27:$AA$22000,2,FALSE)),NA(),VLOOKUP($X368,'DATOS | DATA'!$X$27:$AA$22000,2,FALSE))</f>
        <v>34.625</v>
      </c>
      <c r="Z368" s="210">
        <f ca="1">IF(ISNA(VLOOKUP($X368,'DATOS | DATA'!$X$27:$AA$22000,3,FALSE)),NA(),VLOOKUP($X368,'DATOS | DATA'!$X$27:$AA$22000,3,FALSE))</f>
        <v>26.63</v>
      </c>
      <c r="AA368" s="210">
        <f ca="1">IF(ISNA(VLOOKUP($X368,'DATOS | DATA'!$X$27:$AA$22000,4,FALSE)),NA(),VLOOKUP($X368,'DATOS | DATA'!$X$27:$AA$22000,4,FALSE))</f>
        <v>35.375</v>
      </c>
      <c r="AB368" s="210">
        <f ca="1">IF(ISNA(VLOOKUP($X368,'DATOS | DATA'!$X$27:$AB$22000,5,FALSE)),NA(),VLOOKUP($X368,'DATOS | DATA'!$X$27:$AB$22000,5,FALSE))</f>
        <v>36.875</v>
      </c>
      <c r="AD368" s="63">
        <f t="shared" ca="1" si="64"/>
        <v>45861</v>
      </c>
      <c r="AE368" s="210">
        <f ca="1">IF(ISNA(VLOOKUP($AD368,'DATOS | DATA'!$AD$27:$AF$22000,2,FALSE)),NA(),VLOOKUP($AD368,'DATOS | DATA'!$AD$27:$AF$22000,2,FALSE))</f>
        <v>70.37</v>
      </c>
      <c r="AF368" s="210">
        <f ca="1">IF(ISNA(VLOOKUP($AD368,'DATOS | DATA'!$AD$27:$AF$22000,3,FALSE)),NA(),VLOOKUP($AD368,'DATOS | DATA'!$AD$27:$AF$22000,3,FALSE))</f>
        <v>67.48</v>
      </c>
      <c r="AH368" s="63">
        <f t="shared" ca="1" si="65"/>
        <v>45861</v>
      </c>
      <c r="AI368" s="210">
        <f ca="1">IF(ISNA(VLOOKUP($AH368,'DATOS | DATA'!$AH$27:$AK$22000,2,FALSE)),NA(),VLOOKUP($AH368,'DATOS | DATA'!$AH$27:$AK$22000,2,FALSE))</f>
        <v>90.255746043804933</v>
      </c>
      <c r="AJ368" s="210">
        <f ca="1">IF(ISNA(VLOOKUP($AH368,'DATOS | DATA'!$AH$27:$AK$22000,3,FALSE)),NA(),VLOOKUP($AH368,'DATOS | DATA'!$AH$27:$AK$22000,3,FALSE))</f>
        <v>63.400025061816038</v>
      </c>
      <c r="AK368" s="210">
        <f ca="1">IF(ISNA(VLOOKUP($AH368,'DATOS | DATA'!$AH$27:$AK$22000,4,FALSE)),NA(),VLOOKUP($AH368,'DATOS | DATA'!$AH$27:$AK$22000,4,FALSE))</f>
        <v>42.846112741281317</v>
      </c>
      <c r="AM368" s="63">
        <f t="shared" ca="1" si="66"/>
        <v>45861</v>
      </c>
      <c r="AN368" s="217">
        <f ca="1">IF(ISNA(VLOOKUP($AM368,'DATOS | DATA'!$AM$27:$AP$22000,2,FALSE)),NA(),VLOOKUP($AM368,'DATOS | DATA'!$AM$27:$AP$22000,2,FALSE))</f>
        <v>158.74114838385518</v>
      </c>
      <c r="AO368" s="217">
        <f ca="1">IF(ISNA(VLOOKUP($AM368,'DATOS | DATA'!$AM$27:$AP$22000,3,FALSE)),NA(),VLOOKUP($AM368,'DATOS | DATA'!$AM$27:$AP$22000,3,FALSE))</f>
        <v>180.60965068383209</v>
      </c>
      <c r="AP368" s="217">
        <f ca="1">IF(ISNA(VLOOKUP($AM368,'DATOS | DATA'!$AM$27:$AP$22000,4,FALSE)),NA(),VLOOKUP($AM368,'DATOS | DATA'!$AM$27:$AP$22000,4,FALSE))</f>
        <v>109.14822282604226</v>
      </c>
      <c r="AR368" s="63">
        <f t="shared" ca="1" si="67"/>
        <v>45861</v>
      </c>
      <c r="AS368" s="217">
        <f ca="1">IF(ISNA(VLOOKUP($AR368,'DATOS | DATA'!$AR$27:$AT$22000,2,FALSE)),NA(),VLOOKUP($AR368,'DATOS | DATA'!$AR$27:$AT$22000,2,FALSE))</f>
        <v>154.03501731314412</v>
      </c>
      <c r="AT368" s="217">
        <f ca="1">IF(ISNA(VLOOKUP($AR368,'DATOS | DATA'!$AR$27:$AT$22000,3,FALSE)),NA(),VLOOKUP($AR368,'DATOS | DATA'!$AR$27:$AT$22000,3,FALSE))</f>
        <v>75.516742722440085</v>
      </c>
      <c r="AV368" s="63">
        <f t="shared" ca="1" si="69"/>
        <v>45861</v>
      </c>
      <c r="AW368" s="211">
        <f ca="1">IF(ISNA(VLOOKUP(AV368,'DATOS | DATA'!$AV$27:$AW$21786,2,FALSE)),NA(),VLOOKUP(AV368,'DATOS | DATA'!$AV$27:$AW$21786,2,FALSE))</f>
        <v>52333.134712999999</v>
      </c>
      <c r="AY368" s="71">
        <f t="shared" ca="1" si="70"/>
        <v>45861</v>
      </c>
      <c r="AZ368" s="220">
        <f ca="1">IF(ISNA(VLOOKUP($AY368,'DATOS | DATA'!$AY$27:$BE$22000,2,FALSE)),NA(),VLOOKUP($AY368,'DATOS | DATA'!$AY$27:$BE$22000,2,FALSE))</f>
        <v>0</v>
      </c>
      <c r="BA368" s="220">
        <f ca="1">IF(ISNA(VLOOKUP($AY368,'DATOS | DATA'!$AY$27:$BE$22000,3,FALSE)),NA(),VLOOKUP($AY368,'DATOS | DATA'!$AY$27:$BE$22000,3,FALSE))</f>
        <v>-4444.2334935166991</v>
      </c>
      <c r="BB368" s="220">
        <f ca="1">IF(ISNA(VLOOKUP($AY368,'DATOS | DATA'!$AY$27:$BE$22000,4,FALSE)),NA(),VLOOKUP($AY368,'DATOS | DATA'!$AY$27:$BE$22000,4,FALSE))</f>
        <v>0</v>
      </c>
      <c r="BC368" s="220">
        <f ca="1">IF(ISNA(VLOOKUP($AY368,'DATOS | DATA'!$AY$27:$BE$22000,5,FALSE)),NA(),VLOOKUP($AY368,'DATOS | DATA'!$AY$27:$BE$22000,5,FALSE))</f>
        <v>9056.9180730760236</v>
      </c>
      <c r="BD368" s="220">
        <f ca="1">IF(ISNA(VLOOKUP($AY368,'DATOS | DATA'!$AY$27:$BE$22000,6,FALSE)),NA(),VLOOKUP($AY368,'DATOS | DATA'!$AY$27:$BE$22000,6,FALSE))</f>
        <v>-1288.1276185134163</v>
      </c>
      <c r="BE368" s="220">
        <f ca="1">IF(ISNA(VLOOKUP($AY368,'DATOS | DATA'!$AY$27:$BE$22000,7,FALSE)),NA(),VLOOKUP($AY368,'DATOS | DATA'!$AY$27:$BE$22000,7,FALSE))</f>
        <v>3324.5569610459061</v>
      </c>
    </row>
    <row r="369" spans="4:57">
      <c r="D369" s="63">
        <f t="shared" ca="1" si="60"/>
        <v>45862</v>
      </c>
      <c r="E369" s="211">
        <f ca="1">IF(ISNA(VLOOKUP($D369,'DATOS | DATA'!$D$27:$G$22000,2,FALSE)),NA(),VLOOKUP($D369,'DATOS | DATA'!$D$27:$G$22000,2,FALSE))</f>
        <v>14453.571</v>
      </c>
      <c r="F369" s="211">
        <f ca="1">IF(ISNA(VLOOKUP($D369,'DATOS | DATA'!$D$27:$G$22000,3,FALSE)),NA(),VLOOKUP($D369,'DATOS | DATA'!$D$27:$G$22000,3,FALSE))</f>
        <v>23696.32</v>
      </c>
      <c r="G369" s="211">
        <f ca="1">IF(ISNA(VLOOKUP($D369,'DATOS | DATA'!$D$27:$G$22000,4,FALSE)),NA(),VLOOKUP($D369,'DATOS | DATA'!$D$27:$G$22000,4,FALSE))</f>
        <v>38149.891000000003</v>
      </c>
      <c r="I369" s="63">
        <f t="shared" ca="1" si="68"/>
        <v>45862</v>
      </c>
      <c r="J369" s="68">
        <f ca="1">IF(ISNA(VLOOKUP($I369,'DATOS | DATA'!$I$232:$K$21999,2,FALSE)),NA(),IF(VLOOKUP($I369,'DATOS | DATA'!$I$232:$K$21999,2,FALSE)="s/o",NA(),VLOOKUP($I369,'DATOS | DATA'!$I$232:$K$21999,2,FALSE)))</f>
        <v>45.76</v>
      </c>
      <c r="K369" s="68">
        <f ca="1">IF(ISNA(VLOOKUP($I369,'DATOS | DATA'!$I$232:$K$21999,3,FALSE)),NA(),IF(VLOOKUP($I369,'DATOS | DATA'!$I$232:$K$21999,3,FALSE)="s/o",NA(),VLOOKUP($I369,'DATOS | DATA'!$I$232:$K$21999,3,FALSE)))</f>
        <v>54.4</v>
      </c>
      <c r="M369" s="63">
        <f t="shared" ca="1" si="71"/>
        <v>45862</v>
      </c>
      <c r="N369" s="211">
        <f ca="1">IF(ISNA(VLOOKUP($M369,'DATOS | DATA'!$M$27:$O$22000,2,FALSE)),NA(),VLOOKUP($M369,'DATOS | DATA'!$M$27:$O$22000,2,FALSE))</f>
        <v>40432</v>
      </c>
      <c r="O369" s="217">
        <f ca="1">IF(ISNA(VLOOKUP($M369,'DATOS | DATA'!$M$27:$O$22000,3,FALSE)),NA(),VLOOKUP($M369,'DATOS | DATA'!$M$27:$O$22000,3,FALSE))</f>
        <v>1262</v>
      </c>
      <c r="Q369" s="63">
        <f t="shared" ca="1" si="61"/>
        <v>45862</v>
      </c>
      <c r="R369" s="210">
        <f ca="1">IF(ISNA(VLOOKUP($Q369,'DATOS | DATA'!$Q$27:$S$22000,2,FALSE)),NA(),VLOOKUP($Q369,'DATOS | DATA'!$Q$27:$S$22000,2,FALSE))</f>
        <v>74.987949623407985</v>
      </c>
      <c r="S369" s="210">
        <f ca="1">IF(ISNA(VLOOKUP($Q369,'DATOS | DATA'!$Q$27:$S$22000,3,FALSE)),NA(),VLOOKUP($Q369,'DATOS | DATA'!$Q$27:$S$22000,3,FALSE))</f>
        <v>52.815897447177477</v>
      </c>
      <c r="T369" s="57"/>
      <c r="U369" s="63">
        <f t="shared" ca="1" si="62"/>
        <v>45862</v>
      </c>
      <c r="V369" s="217">
        <f ca="1">IF(ISNA(VLOOKUP(U369,'DATOS | DATA'!$U$210:$V$22000,2,FALSE)),NA(),VLOOKUP(U369,'DATOS | DATA'!$U$210:$V$22000,2,FALSE))</f>
        <v>41.104996570102124</v>
      </c>
      <c r="X369" s="63">
        <f t="shared" ca="1" si="63"/>
        <v>45862</v>
      </c>
      <c r="Y369" s="210">
        <f ca="1">IF(ISNA(VLOOKUP($X369,'DATOS | DATA'!$X$27:$AA$22000,2,FALSE)),NA(),VLOOKUP($X369,'DATOS | DATA'!$X$27:$AA$22000,2,FALSE))</f>
        <v>34.6875</v>
      </c>
      <c r="Z369" s="210">
        <f ca="1">IF(ISNA(VLOOKUP($X369,'DATOS | DATA'!$X$27:$AA$22000,3,FALSE)),NA(),VLOOKUP($X369,'DATOS | DATA'!$X$27:$AA$22000,3,FALSE))</f>
        <v>27.61</v>
      </c>
      <c r="AA369" s="210">
        <f ca="1">IF(ISNA(VLOOKUP($X369,'DATOS | DATA'!$X$27:$AA$22000,4,FALSE)),NA(),VLOOKUP($X369,'DATOS | DATA'!$X$27:$AA$22000,4,FALSE))</f>
        <v>35.4375</v>
      </c>
      <c r="AB369" s="210">
        <f ca="1">IF(ISNA(VLOOKUP($X369,'DATOS | DATA'!$X$27:$AB$22000,5,FALSE)),NA(),VLOOKUP($X369,'DATOS | DATA'!$X$27:$AB$22000,5,FALSE))</f>
        <v>37</v>
      </c>
      <c r="AD369" s="63">
        <f t="shared" ca="1" si="64"/>
        <v>45862</v>
      </c>
      <c r="AE369" s="210">
        <f ca="1">IF(ISNA(VLOOKUP($AD369,'DATOS | DATA'!$AD$27:$AF$22000,2,FALSE)),NA(),VLOOKUP($AD369,'DATOS | DATA'!$AD$27:$AF$22000,2,FALSE))</f>
        <v>62.69</v>
      </c>
      <c r="AF369" s="210">
        <f ca="1">IF(ISNA(VLOOKUP($AD369,'DATOS | DATA'!$AD$27:$AF$22000,3,FALSE)),NA(),VLOOKUP($AD369,'DATOS | DATA'!$AD$27:$AF$22000,3,FALSE))</f>
        <v>68.150000000000006</v>
      </c>
      <c r="AH369" s="63">
        <f t="shared" ca="1" si="65"/>
        <v>45862</v>
      </c>
      <c r="AI369" s="210">
        <f ca="1">IF(ISNA(VLOOKUP($AH369,'DATOS | DATA'!$AH$27:$AK$22000,2,FALSE)),NA(),VLOOKUP($AH369,'DATOS | DATA'!$AH$27:$AK$22000,2,FALSE))</f>
        <v>89.738560622575463</v>
      </c>
      <c r="AJ369" s="210">
        <f ca="1">IF(ISNA(VLOOKUP($AH369,'DATOS | DATA'!$AH$27:$AK$22000,3,FALSE)),NA(),VLOOKUP($AH369,'DATOS | DATA'!$AH$27:$AK$22000,3,FALSE))</f>
        <v>63.065633961954724</v>
      </c>
      <c r="AK369" s="210">
        <f ca="1">IF(ISNA(VLOOKUP($AH369,'DATOS | DATA'!$AH$27:$AK$22000,4,FALSE)),NA(),VLOOKUP($AH369,'DATOS | DATA'!$AH$27:$AK$22000,4,FALSE))</f>
        <v>42.609881819731335</v>
      </c>
      <c r="AM369" s="63">
        <f t="shared" ca="1" si="66"/>
        <v>45862</v>
      </c>
      <c r="AN369" s="217">
        <f ca="1">IF(ISNA(VLOOKUP($AM369,'DATOS | DATA'!$AM$27:$AP$22000,2,FALSE)),NA(),VLOOKUP($AM369,'DATOS | DATA'!$AM$27:$AP$22000,2,FALSE))</f>
        <v>157.60866610296677</v>
      </c>
      <c r="AO369" s="217">
        <f ca="1">IF(ISNA(VLOOKUP($AM369,'DATOS | DATA'!$AM$27:$AP$22000,3,FALSE)),NA(),VLOOKUP($AM369,'DATOS | DATA'!$AM$27:$AP$22000,3,FALSE))</f>
        <v>179.27063822089252</v>
      </c>
      <c r="AP369" s="217">
        <f ca="1">IF(ISNA(VLOOKUP($AM369,'DATOS | DATA'!$AM$27:$AP$22000,4,FALSE)),NA(),VLOOKUP($AM369,'DATOS | DATA'!$AM$27:$AP$22000,4,FALSE))</f>
        <v>108.19258098768944</v>
      </c>
      <c r="AR369" s="63">
        <f t="shared" ca="1" si="67"/>
        <v>45862</v>
      </c>
      <c r="AS369" s="217">
        <f ca="1">IF(ISNA(VLOOKUP($AR369,'DATOS | DATA'!$AR$27:$AT$22000,2,FALSE)),NA(),VLOOKUP($AR369,'DATOS | DATA'!$AR$27:$AT$22000,2,FALSE))</f>
        <v>154.1904380094777</v>
      </c>
      <c r="AT369" s="217">
        <f ca="1">IF(ISNA(VLOOKUP($AR369,'DATOS | DATA'!$AR$27:$AT$22000,3,FALSE)),NA(),VLOOKUP($AR369,'DATOS | DATA'!$AR$27:$AT$22000,3,FALSE))</f>
        <v>75.716606558041377</v>
      </c>
      <c r="AV369" s="63">
        <f t="shared" ca="1" si="69"/>
        <v>45862</v>
      </c>
      <c r="AW369" s="211">
        <f ca="1">IF(ISNA(VLOOKUP(AV369,'DATOS | DATA'!$AV$27:$AW$21786,2,FALSE)),NA(),VLOOKUP(AV369,'DATOS | DATA'!$AV$27:$AW$21786,2,FALSE))</f>
        <v>52873.084596000001</v>
      </c>
      <c r="AY369" s="71">
        <f t="shared" ca="1" si="70"/>
        <v>45862</v>
      </c>
      <c r="AZ369" s="220">
        <f ca="1">IF(ISNA(VLOOKUP($AY369,'DATOS | DATA'!$AY$27:$BE$22000,2,FALSE)),NA(),VLOOKUP($AY369,'DATOS | DATA'!$AY$27:$BE$22000,2,FALSE))</f>
        <v>0</v>
      </c>
      <c r="BA369" s="220">
        <f ca="1">IF(ISNA(VLOOKUP($AY369,'DATOS | DATA'!$AY$27:$BE$22000,3,FALSE)),NA(),VLOOKUP($AY369,'DATOS | DATA'!$AY$27:$BE$22000,3,FALSE))</f>
        <v>-4407.683494061589</v>
      </c>
      <c r="BB369" s="220">
        <f ca="1">IF(ISNA(VLOOKUP($AY369,'DATOS | DATA'!$AY$27:$BE$22000,4,FALSE)),NA(),VLOOKUP($AY369,'DATOS | DATA'!$AY$27:$BE$22000,4,FALSE))</f>
        <v>0</v>
      </c>
      <c r="BC369" s="220">
        <f ca="1">IF(ISNA(VLOOKUP($AY369,'DATOS | DATA'!$AY$27:$BE$22000,5,FALSE)),NA(),VLOOKUP($AY369,'DATOS | DATA'!$AY$27:$BE$22000,5,FALSE))</f>
        <v>9104.3622964888618</v>
      </c>
      <c r="BD369" s="220">
        <f ca="1">IF(ISNA(VLOOKUP($AY369,'DATOS | DATA'!$AY$27:$BE$22000,6,FALSE)),NA(),VLOOKUP($AY369,'DATOS | DATA'!$AY$27:$BE$22000,6,FALSE))</f>
        <v>-1367.9724522505949</v>
      </c>
      <c r="BE369" s="220">
        <f ca="1">IF(ISNA(VLOOKUP($AY369,'DATOS | DATA'!$AY$27:$BE$22000,7,FALSE)),NA(),VLOOKUP($AY369,'DATOS | DATA'!$AY$27:$BE$22000,7,FALSE))</f>
        <v>3328.706350176677</v>
      </c>
    </row>
    <row r="370" spans="4:57">
      <c r="D370" s="63">
        <f t="shared" ca="1" si="60"/>
        <v>45863</v>
      </c>
      <c r="E370" s="211">
        <f ca="1">IF(ISNA(VLOOKUP($D370,'DATOS | DATA'!$D$27:$G$22000,2,FALSE)),NA(),VLOOKUP($D370,'DATOS | DATA'!$D$27:$G$22000,2,FALSE))</f>
        <v>14017.99</v>
      </c>
      <c r="F370" s="211">
        <f ca="1">IF(ISNA(VLOOKUP($D370,'DATOS | DATA'!$D$27:$G$22000,3,FALSE)),NA(),VLOOKUP($D370,'DATOS | DATA'!$D$27:$G$22000,3,FALSE))</f>
        <v>23717.041000000001</v>
      </c>
      <c r="G370" s="211">
        <f ca="1">IF(ISNA(VLOOKUP($D370,'DATOS | DATA'!$D$27:$G$22000,4,FALSE)),NA(),VLOOKUP($D370,'DATOS | DATA'!$D$27:$G$22000,4,FALSE))</f>
        <v>37735.031000000003</v>
      </c>
      <c r="I370" s="63">
        <f t="shared" ca="1" si="68"/>
        <v>45863</v>
      </c>
      <c r="J370" s="68">
        <f ca="1">IF(ISNA(VLOOKUP($I370,'DATOS | DATA'!$I$232:$K$21999,2,FALSE)),NA(),IF(VLOOKUP($I370,'DATOS | DATA'!$I$232:$K$21999,2,FALSE)="s/o",NA(),VLOOKUP($I370,'DATOS | DATA'!$I$232:$K$21999,2,FALSE)))</f>
        <v>33.97</v>
      </c>
      <c r="K370" s="68">
        <f ca="1">IF(ISNA(VLOOKUP($I370,'DATOS | DATA'!$I$232:$K$21999,3,FALSE)),NA(),IF(VLOOKUP($I370,'DATOS | DATA'!$I$232:$K$21999,3,FALSE)="s/o",NA(),VLOOKUP($I370,'DATOS | DATA'!$I$232:$K$21999,3,FALSE)))</f>
        <v>43.14</v>
      </c>
      <c r="M370" s="63">
        <f t="shared" ca="1" si="71"/>
        <v>45863</v>
      </c>
      <c r="N370" s="211">
        <f ca="1">IF(ISNA(VLOOKUP($M370,'DATOS | DATA'!$M$27:$O$22000,2,FALSE)),NA(),VLOOKUP($M370,'DATOS | DATA'!$M$27:$O$22000,2,FALSE))</f>
        <v>40283</v>
      </c>
      <c r="O370" s="217">
        <f ca="1">IF(ISNA(VLOOKUP($M370,'DATOS | DATA'!$M$27:$O$22000,3,FALSE)),NA(),VLOOKUP($M370,'DATOS | DATA'!$M$27:$O$22000,3,FALSE))</f>
        <v>1277.75</v>
      </c>
      <c r="Q370" s="63">
        <f t="shared" ca="1" si="61"/>
        <v>45863</v>
      </c>
      <c r="R370" s="210">
        <f ca="1">IF(ISNA(VLOOKUP($Q370,'DATOS | DATA'!$Q$27:$S$22000,2,FALSE)),NA(),VLOOKUP($Q370,'DATOS | DATA'!$Q$27:$S$22000,2,FALSE))</f>
        <v>74.835749520505956</v>
      </c>
      <c r="S370" s="210">
        <f ca="1">IF(ISNA(VLOOKUP($Q370,'DATOS | DATA'!$Q$27:$S$22000,3,FALSE)),NA(),VLOOKUP($Q370,'DATOS | DATA'!$Q$27:$S$22000,3,FALSE))</f>
        <v>52.484518457324938</v>
      </c>
      <c r="T370" s="57"/>
      <c r="U370" s="63">
        <f t="shared" ca="1" si="62"/>
        <v>45863</v>
      </c>
      <c r="V370" s="217">
        <f ca="1">IF(ISNA(VLOOKUP(U370,'DATOS | DATA'!$U$210:$V$22000,2,FALSE)),NA(),VLOOKUP(U370,'DATOS | DATA'!$U$210:$V$22000,2,FALSE))</f>
        <v>40.493112814851486</v>
      </c>
      <c r="X370" s="63">
        <f t="shared" ca="1" si="63"/>
        <v>45863</v>
      </c>
      <c r="Y370" s="210">
        <f ca="1">IF(ISNA(VLOOKUP($X370,'DATOS | DATA'!$X$27:$AA$22000,2,FALSE)),NA(),VLOOKUP($X370,'DATOS | DATA'!$X$27:$AA$22000,2,FALSE))</f>
        <v>33.8125</v>
      </c>
      <c r="Z370" s="210">
        <f ca="1">IF(ISNA(VLOOKUP($X370,'DATOS | DATA'!$X$27:$AA$22000,3,FALSE)),NA(),VLOOKUP($X370,'DATOS | DATA'!$X$27:$AA$22000,3,FALSE))</f>
        <v>28.98</v>
      </c>
      <c r="AA370" s="210">
        <f ca="1">IF(ISNA(VLOOKUP($X370,'DATOS | DATA'!$X$27:$AA$22000,4,FALSE)),NA(),VLOOKUP($X370,'DATOS | DATA'!$X$27:$AA$22000,4,FALSE))</f>
        <v>34.5</v>
      </c>
      <c r="AB370" s="210">
        <f ca="1">IF(ISNA(VLOOKUP($X370,'DATOS | DATA'!$X$27:$AB$22000,5,FALSE)),NA(),VLOOKUP($X370,'DATOS | DATA'!$X$27:$AB$22000,5,FALSE))</f>
        <v>35.625</v>
      </c>
      <c r="AD370" s="63">
        <f t="shared" ca="1" si="64"/>
        <v>45863</v>
      </c>
      <c r="AE370" s="210">
        <f ca="1">IF(ISNA(VLOOKUP($AD370,'DATOS | DATA'!$AD$27:$AF$22000,2,FALSE)),NA(),VLOOKUP($AD370,'DATOS | DATA'!$AD$27:$AF$22000,2,FALSE))</f>
        <v>57.56</v>
      </c>
      <c r="AF370" s="210">
        <f ca="1">IF(ISNA(VLOOKUP($AD370,'DATOS | DATA'!$AD$27:$AF$22000,3,FALSE)),NA(),VLOOKUP($AD370,'DATOS | DATA'!$AD$27:$AF$22000,3,FALSE))</f>
        <v>69.86</v>
      </c>
      <c r="AH370" s="63">
        <f t="shared" ca="1" si="65"/>
        <v>45863</v>
      </c>
      <c r="AI370" s="210">
        <f ca="1">IF(ISNA(VLOOKUP($AH370,'DATOS | DATA'!$AH$27:$AK$22000,2,FALSE)),NA(),VLOOKUP($AH370,'DATOS | DATA'!$AH$27:$AK$22000,2,FALSE))</f>
        <v>89.365215489795858</v>
      </c>
      <c r="AJ370" s="210">
        <f ca="1">IF(ISNA(VLOOKUP($AH370,'DATOS | DATA'!$AH$27:$AK$22000,3,FALSE)),NA(),VLOOKUP($AH370,'DATOS | DATA'!$AH$27:$AK$22000,3,FALSE))</f>
        <v>62.755089003968067</v>
      </c>
      <c r="AK370" s="210">
        <f ca="1">IF(ISNA(VLOOKUP($AH370,'DATOS | DATA'!$AH$27:$AK$22000,4,FALSE)),NA(),VLOOKUP($AH370,'DATOS | DATA'!$AH$27:$AK$22000,4,FALSE))</f>
        <v>42.345944478891951</v>
      </c>
      <c r="AM370" s="63">
        <f t="shared" ca="1" si="66"/>
        <v>45863</v>
      </c>
      <c r="AN370" s="217">
        <f ca="1">IF(ISNA(VLOOKUP($AM370,'DATOS | DATA'!$AM$27:$AP$22000,2,FALSE)),NA(),VLOOKUP($AM370,'DATOS | DATA'!$AM$27:$AP$22000,2,FALSE))</f>
        <v>156.45284120105001</v>
      </c>
      <c r="AO370" s="217">
        <f ca="1">IF(ISNA(VLOOKUP($AM370,'DATOS | DATA'!$AM$27:$AP$22000,3,FALSE)),NA(),VLOOKUP($AM370,'DATOS | DATA'!$AM$27:$AP$22000,3,FALSE))</f>
        <v>178.17724765632644</v>
      </c>
      <c r="AP370" s="217">
        <f ca="1">IF(ISNA(VLOOKUP($AM370,'DATOS | DATA'!$AM$27:$AP$22000,4,FALSE)),NA(),VLOOKUP($AM370,'DATOS | DATA'!$AM$27:$AP$22000,4,FALSE))</f>
        <v>106.99223538101292</v>
      </c>
      <c r="AR370" s="63">
        <f t="shared" ca="1" si="67"/>
        <v>45863</v>
      </c>
      <c r="AS370" s="217">
        <f ca="1">IF(ISNA(VLOOKUP($AR370,'DATOS | DATA'!$AR$27:$AT$22000,2,FALSE)),NA(),VLOOKUP($AR370,'DATOS | DATA'!$AR$27:$AT$22000,2,FALSE))</f>
        <v>154.35823164468547</v>
      </c>
      <c r="AT370" s="217">
        <f ca="1">IF(ISNA(VLOOKUP($AR370,'DATOS | DATA'!$AR$27:$AT$22000,3,FALSE)),NA(),VLOOKUP($AR370,'DATOS | DATA'!$AR$27:$AT$22000,3,FALSE))</f>
        <v>75.896867998248752</v>
      </c>
      <c r="AV370" s="63">
        <f t="shared" ca="1" si="69"/>
        <v>45863</v>
      </c>
      <c r="AW370" s="211">
        <f ca="1">IF(ISNA(VLOOKUP(AV370,'DATOS | DATA'!$AV$27:$AW$21786,2,FALSE)),NA(),VLOOKUP(AV370,'DATOS | DATA'!$AV$27:$AW$21786,2,FALSE))</f>
        <v>52141.787178999999</v>
      </c>
      <c r="AY370" s="71">
        <f t="shared" ca="1" si="70"/>
        <v>45863</v>
      </c>
      <c r="AZ370" s="220">
        <f ca="1">IF(ISNA(VLOOKUP($AY370,'DATOS | DATA'!$AY$27:$BE$22000,2,FALSE)),NA(),VLOOKUP($AY370,'DATOS | DATA'!$AY$27:$BE$22000,2,FALSE))</f>
        <v>0</v>
      </c>
      <c r="BA370" s="220">
        <f ca="1">IF(ISNA(VLOOKUP($AY370,'DATOS | DATA'!$AY$27:$BE$22000,3,FALSE)),NA(),VLOOKUP($AY370,'DATOS | DATA'!$AY$27:$BE$22000,3,FALSE))</f>
        <v>-4411.0923281711812</v>
      </c>
      <c r="BB370" s="220">
        <f ca="1">IF(ISNA(VLOOKUP($AY370,'DATOS | DATA'!$AY$27:$BE$22000,4,FALSE)),NA(),VLOOKUP($AY370,'DATOS | DATA'!$AY$27:$BE$22000,4,FALSE))</f>
        <v>0</v>
      </c>
      <c r="BC370" s="220">
        <f ca="1">IF(ISNA(VLOOKUP($AY370,'DATOS | DATA'!$AY$27:$BE$22000,5,FALSE)),NA(),VLOOKUP($AY370,'DATOS | DATA'!$AY$27:$BE$22000,5,FALSE))</f>
        <v>9064.143679508672</v>
      </c>
      <c r="BD370" s="220">
        <f ca="1">IF(ISNA(VLOOKUP($AY370,'DATOS | DATA'!$AY$27:$BE$22000,6,FALSE)),NA(),VLOOKUP($AY370,'DATOS | DATA'!$AY$27:$BE$22000,6,FALSE))</f>
        <v>-1858.5490802547827</v>
      </c>
      <c r="BE370" s="220">
        <f ca="1">IF(ISNA(VLOOKUP($AY370,'DATOS | DATA'!$AY$27:$BE$22000,7,FALSE)),NA(),VLOOKUP($AY370,'DATOS | DATA'!$AY$27:$BE$22000,7,FALSE))</f>
        <v>2794.5022710827066</v>
      </c>
    </row>
    <row r="371" spans="4:57">
      <c r="D371" s="63">
        <f t="shared" ca="1" si="60"/>
        <v>45864</v>
      </c>
      <c r="E371" s="211">
        <f ca="1">IF(ISNA(VLOOKUP($D371,'DATOS | DATA'!$D$27:$G$22000,2,FALSE)),NA(),VLOOKUP($D371,'DATOS | DATA'!$D$27:$G$22000,2,FALSE))</f>
        <v>14017.99</v>
      </c>
      <c r="F371" s="211">
        <f ca="1">IF(ISNA(VLOOKUP($D371,'DATOS | DATA'!$D$27:$G$22000,3,FALSE)),NA(),VLOOKUP($D371,'DATOS | DATA'!$D$27:$G$22000,3,FALSE))</f>
        <v>23717.041000000001</v>
      </c>
      <c r="G371" s="211">
        <f ca="1">IF(ISNA(VLOOKUP($D371,'DATOS | DATA'!$D$27:$G$22000,4,FALSE)),NA(),VLOOKUP($D371,'DATOS | DATA'!$D$27:$G$22000,4,FALSE))</f>
        <v>37735.031000000003</v>
      </c>
      <c r="I371" s="63">
        <f t="shared" ca="1" si="68"/>
        <v>45864</v>
      </c>
      <c r="J371" s="68" t="e">
        <f ca="1">IF(ISNA(VLOOKUP($I371,'DATOS | DATA'!$I$232:$K$21999,2,FALSE)),NA(),IF(VLOOKUP($I371,'DATOS | DATA'!$I$232:$K$21999,2,FALSE)="s/o",NA(),VLOOKUP($I371,'DATOS | DATA'!$I$232:$K$21999,2,FALSE)))</f>
        <v>#N/A</v>
      </c>
      <c r="K371" s="68" t="e">
        <f ca="1">IF(ISNA(VLOOKUP($I371,'DATOS | DATA'!$I$232:$K$21999,3,FALSE)),NA(),IF(VLOOKUP($I371,'DATOS | DATA'!$I$232:$K$21999,3,FALSE)="s/o",NA(),VLOOKUP($I371,'DATOS | DATA'!$I$232:$K$21999,3,FALSE)))</f>
        <v>#N/A</v>
      </c>
      <c r="M371" s="63">
        <f t="shared" ca="1" si="71"/>
        <v>45864</v>
      </c>
      <c r="N371" s="211">
        <f ca="1">IF(ISNA(VLOOKUP($M371,'DATOS | DATA'!$M$27:$O$22000,2,FALSE)),NA(),VLOOKUP($M371,'DATOS | DATA'!$M$27:$O$22000,2,FALSE))</f>
        <v>40283</v>
      </c>
      <c r="O371" s="217">
        <f ca="1">IF(ISNA(VLOOKUP($M371,'DATOS | DATA'!$M$27:$O$22000,3,FALSE)),NA(),VLOOKUP($M371,'DATOS | DATA'!$M$27:$O$22000,3,FALSE))</f>
        <v>1277.75</v>
      </c>
      <c r="Q371" s="63">
        <f t="shared" ca="1" si="61"/>
        <v>45864</v>
      </c>
      <c r="R371" s="210">
        <f ca="1">IF(ISNA(VLOOKUP($Q371,'DATOS | DATA'!$Q$27:$S$22000,2,FALSE)),NA(),VLOOKUP($Q371,'DATOS | DATA'!$Q$27:$S$22000,2,FALSE))</f>
        <v>74.706575604249963</v>
      </c>
      <c r="S371" s="210">
        <f ca="1">IF(ISNA(VLOOKUP($Q371,'DATOS | DATA'!$Q$27:$S$22000,3,FALSE)),NA(),VLOOKUP($Q371,'DATOS | DATA'!$Q$27:$S$22000,3,FALSE))</f>
        <v>52.123980748014674</v>
      </c>
      <c r="T371" s="57"/>
      <c r="U371" s="63">
        <f t="shared" ca="1" si="62"/>
        <v>45864</v>
      </c>
      <c r="V371" s="217">
        <f ca="1">IF(ISNA(VLOOKUP(U371,'DATOS | DATA'!$U$210:$V$22000,2,FALSE)),NA(),VLOOKUP(U371,'DATOS | DATA'!$U$210:$V$22000,2,FALSE))</f>
        <v>40.493112814851486</v>
      </c>
      <c r="X371" s="63">
        <f t="shared" ca="1" si="63"/>
        <v>45864</v>
      </c>
      <c r="Y371" s="210" t="e">
        <f ca="1">IF(ISNA(VLOOKUP($X371,'DATOS | DATA'!$X$27:$AA$22000,2,FALSE)),NA(),VLOOKUP($X371,'DATOS | DATA'!$X$27:$AA$22000,2,FALSE))</f>
        <v>#N/A</v>
      </c>
      <c r="Z371" s="210" t="e">
        <f ca="1">IF(ISNA(VLOOKUP($X371,'DATOS | DATA'!$X$27:$AA$22000,3,FALSE)),NA(),VLOOKUP($X371,'DATOS | DATA'!$X$27:$AA$22000,3,FALSE))</f>
        <v>#N/A</v>
      </c>
      <c r="AA371" s="210" t="e">
        <f ca="1">IF(ISNA(VLOOKUP($X371,'DATOS | DATA'!$X$27:$AA$22000,4,FALSE)),NA(),VLOOKUP($X371,'DATOS | DATA'!$X$27:$AA$22000,4,FALSE))</f>
        <v>#N/A</v>
      </c>
      <c r="AB371" s="210" t="e">
        <f ca="1">IF(ISNA(VLOOKUP($X371,'DATOS | DATA'!$X$27:$AB$22000,5,FALSE)),NA(),VLOOKUP($X371,'DATOS | DATA'!$X$27:$AB$22000,5,FALSE))</f>
        <v>#N/A</v>
      </c>
      <c r="AD371" s="63">
        <f t="shared" ca="1" si="64"/>
        <v>45864</v>
      </c>
      <c r="AE371" s="210" t="e">
        <f ca="1">IF(ISNA(VLOOKUP($AD371,'DATOS | DATA'!$AD$27:$AF$22000,2,FALSE)),NA(),VLOOKUP($AD371,'DATOS | DATA'!$AD$27:$AF$22000,2,FALSE))</f>
        <v>#N/A</v>
      </c>
      <c r="AF371" s="210" t="e">
        <f ca="1">IF(ISNA(VLOOKUP($AD371,'DATOS | DATA'!$AD$27:$AF$22000,3,FALSE)),NA(),VLOOKUP($AD371,'DATOS | DATA'!$AD$27:$AF$22000,3,FALSE))</f>
        <v>#N/A</v>
      </c>
      <c r="AH371" s="63">
        <f t="shared" ca="1" si="65"/>
        <v>45864</v>
      </c>
      <c r="AI371" s="210">
        <f ca="1">IF(ISNA(VLOOKUP($AH371,'DATOS | DATA'!$AH$27:$AK$22000,2,FALSE)),NA(),VLOOKUP($AH371,'DATOS | DATA'!$AH$27:$AK$22000,2,FALSE))</f>
        <v>88.894617213364313</v>
      </c>
      <c r="AJ371" s="210">
        <f ca="1">IF(ISNA(VLOOKUP($AH371,'DATOS | DATA'!$AH$27:$AK$22000,3,FALSE)),NA(),VLOOKUP($AH371,'DATOS | DATA'!$AH$27:$AK$22000,3,FALSE))</f>
        <v>62.400371332626527</v>
      </c>
      <c r="AK371" s="210">
        <f ca="1">IF(ISNA(VLOOKUP($AH371,'DATOS | DATA'!$AH$27:$AK$22000,4,FALSE)),NA(),VLOOKUP($AH371,'DATOS | DATA'!$AH$27:$AK$22000,4,FALSE))</f>
        <v>42.021932639460125</v>
      </c>
      <c r="AM371" s="63">
        <f t="shared" ca="1" si="66"/>
        <v>45864</v>
      </c>
      <c r="AN371" s="217">
        <f ca="1">IF(ISNA(VLOOKUP($AM371,'DATOS | DATA'!$AM$27:$AP$22000,2,FALSE)),NA(),VLOOKUP($AM371,'DATOS | DATA'!$AM$27:$AP$22000,2,FALSE))</f>
        <v>155.39080040179965</v>
      </c>
      <c r="AO371" s="217">
        <f ca="1">IF(ISNA(VLOOKUP($AM371,'DATOS | DATA'!$AM$27:$AP$22000,3,FALSE)),NA(),VLOOKUP($AM371,'DATOS | DATA'!$AM$27:$AP$22000,3,FALSE))</f>
        <v>177.0784452466109</v>
      </c>
      <c r="AP371" s="217">
        <f ca="1">IF(ISNA(VLOOKUP($AM371,'DATOS | DATA'!$AM$27:$AP$22000,4,FALSE)),NA(),VLOOKUP($AM371,'DATOS | DATA'!$AM$27:$AP$22000,4,FALSE))</f>
        <v>105.97333218185847</v>
      </c>
      <c r="AR371" s="63">
        <f t="shared" ca="1" si="67"/>
        <v>45864</v>
      </c>
      <c r="AS371" s="217">
        <f ca="1">IF(ISNA(VLOOKUP($AR371,'DATOS | DATA'!$AR$27:$AT$22000,2,FALSE)),NA(),VLOOKUP($AR371,'DATOS | DATA'!$AR$27:$AT$22000,2,FALSE))</f>
        <v>154.52170923328771</v>
      </c>
      <c r="AT371" s="217">
        <f ca="1">IF(ISNA(VLOOKUP($AR371,'DATOS | DATA'!$AR$27:$AT$22000,3,FALSE)),NA(),VLOOKUP($AR371,'DATOS | DATA'!$AR$27:$AT$22000,3,FALSE))</f>
        <v>76.084508129102886</v>
      </c>
      <c r="AV371" s="63">
        <f t="shared" ca="1" si="69"/>
        <v>45864</v>
      </c>
      <c r="AW371" s="211">
        <f ca="1">IF(ISNA(VLOOKUP(AV371,'DATOS | DATA'!$AV$27:$AW$21786,2,FALSE)),NA(),VLOOKUP(AV371,'DATOS | DATA'!$AV$27:$AW$21786,2,FALSE))</f>
        <v>52141.787178999999</v>
      </c>
      <c r="AY371" s="71">
        <f t="shared" ca="1" si="70"/>
        <v>45864</v>
      </c>
      <c r="AZ371" s="220" t="e">
        <f ca="1">IF(ISNA(VLOOKUP($AY371,'DATOS | DATA'!$AY$27:$BE$22000,2,FALSE)),NA(),VLOOKUP($AY371,'DATOS | DATA'!$AY$27:$BE$22000,2,FALSE))</f>
        <v>#N/A</v>
      </c>
      <c r="BA371" s="220" t="e">
        <f ca="1">IF(ISNA(VLOOKUP($AY371,'DATOS | DATA'!$AY$27:$BE$22000,3,FALSE)),NA(),VLOOKUP($AY371,'DATOS | DATA'!$AY$27:$BE$22000,3,FALSE))</f>
        <v>#N/A</v>
      </c>
      <c r="BB371" s="220" t="e">
        <f ca="1">IF(ISNA(VLOOKUP($AY371,'DATOS | DATA'!$AY$27:$BE$22000,4,FALSE)),NA(),VLOOKUP($AY371,'DATOS | DATA'!$AY$27:$BE$22000,4,FALSE))</f>
        <v>#N/A</v>
      </c>
      <c r="BC371" s="220" t="e">
        <f ca="1">IF(ISNA(VLOOKUP($AY371,'DATOS | DATA'!$AY$27:$BE$22000,5,FALSE)),NA(),VLOOKUP($AY371,'DATOS | DATA'!$AY$27:$BE$22000,5,FALSE))</f>
        <v>#N/A</v>
      </c>
      <c r="BD371" s="220" t="e">
        <f ca="1">IF(ISNA(VLOOKUP($AY371,'DATOS | DATA'!$AY$27:$BE$22000,6,FALSE)),NA(),VLOOKUP($AY371,'DATOS | DATA'!$AY$27:$BE$22000,6,FALSE))</f>
        <v>#N/A</v>
      </c>
      <c r="BE371" s="220" t="e">
        <f ca="1">IF(ISNA(VLOOKUP($AY371,'DATOS | DATA'!$AY$27:$BE$22000,7,FALSE)),NA(),VLOOKUP($AY371,'DATOS | DATA'!$AY$27:$BE$22000,7,FALSE))</f>
        <v>#N/A</v>
      </c>
    </row>
    <row r="372" spans="4:57">
      <c r="D372" s="63">
        <f t="shared" ca="1" si="60"/>
        <v>45865</v>
      </c>
      <c r="E372" s="211">
        <f ca="1">IF(ISNA(VLOOKUP($D372,'DATOS | DATA'!$D$27:$G$22000,2,FALSE)),NA(),VLOOKUP($D372,'DATOS | DATA'!$D$27:$G$22000,2,FALSE))</f>
        <v>14017.99</v>
      </c>
      <c r="F372" s="211">
        <f ca="1">IF(ISNA(VLOOKUP($D372,'DATOS | DATA'!$D$27:$G$22000,3,FALSE)),NA(),VLOOKUP($D372,'DATOS | DATA'!$D$27:$G$22000,3,FALSE))</f>
        <v>23717.041000000001</v>
      </c>
      <c r="G372" s="211">
        <f ca="1">IF(ISNA(VLOOKUP($D372,'DATOS | DATA'!$D$27:$G$22000,4,FALSE)),NA(),VLOOKUP($D372,'DATOS | DATA'!$D$27:$G$22000,4,FALSE))</f>
        <v>37735.031000000003</v>
      </c>
      <c r="I372" s="63">
        <f t="shared" ca="1" si="68"/>
        <v>45865</v>
      </c>
      <c r="J372" s="68" t="e">
        <f ca="1">IF(ISNA(VLOOKUP($I372,'DATOS | DATA'!$I$232:$K$21999,2,FALSE)),NA(),IF(VLOOKUP($I372,'DATOS | DATA'!$I$232:$K$21999,2,FALSE)="s/o",NA(),VLOOKUP($I372,'DATOS | DATA'!$I$232:$K$21999,2,FALSE)))</f>
        <v>#N/A</v>
      </c>
      <c r="K372" s="68" t="e">
        <f ca="1">IF(ISNA(VLOOKUP($I372,'DATOS | DATA'!$I$232:$K$21999,3,FALSE)),NA(),IF(VLOOKUP($I372,'DATOS | DATA'!$I$232:$K$21999,3,FALSE)="s/o",NA(),VLOOKUP($I372,'DATOS | DATA'!$I$232:$K$21999,3,FALSE)))</f>
        <v>#N/A</v>
      </c>
      <c r="M372" s="63">
        <f t="shared" ca="1" si="71"/>
        <v>45865</v>
      </c>
      <c r="N372" s="211">
        <f ca="1">IF(ISNA(VLOOKUP($M372,'DATOS | DATA'!$M$27:$O$22000,2,FALSE)),NA(),VLOOKUP($M372,'DATOS | DATA'!$M$27:$O$22000,2,FALSE))</f>
        <v>40283</v>
      </c>
      <c r="O372" s="217">
        <f ca="1">IF(ISNA(VLOOKUP($M372,'DATOS | DATA'!$M$27:$O$22000,3,FALSE)),NA(),VLOOKUP($M372,'DATOS | DATA'!$M$27:$O$22000,3,FALSE))</f>
        <v>1277.75</v>
      </c>
      <c r="Q372" s="63">
        <f t="shared" ca="1" si="61"/>
        <v>45865</v>
      </c>
      <c r="R372" s="210">
        <f ca="1">IF(ISNA(VLOOKUP($Q372,'DATOS | DATA'!$Q$27:$S$22000,2,FALSE)),NA(),VLOOKUP($Q372,'DATOS | DATA'!$Q$27:$S$22000,2,FALSE))</f>
        <v>74.489827548305399</v>
      </c>
      <c r="S372" s="210">
        <f ca="1">IF(ISNA(VLOOKUP($Q372,'DATOS | DATA'!$Q$27:$S$22000,3,FALSE)),NA(),VLOOKUP($Q372,'DATOS | DATA'!$Q$27:$S$22000,3,FALSE))</f>
        <v>51.800345427859654</v>
      </c>
      <c r="T372" s="57"/>
      <c r="U372" s="63">
        <f t="shared" ca="1" si="62"/>
        <v>45865</v>
      </c>
      <c r="V372" s="217">
        <f ca="1">IF(ISNA(VLOOKUP(U372,'DATOS | DATA'!$U$210:$V$22000,2,FALSE)),NA(),VLOOKUP(U372,'DATOS | DATA'!$U$210:$V$22000,2,FALSE))</f>
        <v>40.493112814851486</v>
      </c>
      <c r="X372" s="63">
        <f t="shared" ca="1" si="63"/>
        <v>45865</v>
      </c>
      <c r="Y372" s="210" t="e">
        <f ca="1">IF(ISNA(VLOOKUP($X372,'DATOS | DATA'!$X$27:$AA$22000,2,FALSE)),NA(),VLOOKUP($X372,'DATOS | DATA'!$X$27:$AA$22000,2,FALSE))</f>
        <v>#N/A</v>
      </c>
      <c r="Z372" s="210" t="e">
        <f ca="1">IF(ISNA(VLOOKUP($X372,'DATOS | DATA'!$X$27:$AA$22000,3,FALSE)),NA(),VLOOKUP($X372,'DATOS | DATA'!$X$27:$AA$22000,3,FALSE))</f>
        <v>#N/A</v>
      </c>
      <c r="AA372" s="210" t="e">
        <f ca="1">IF(ISNA(VLOOKUP($X372,'DATOS | DATA'!$X$27:$AA$22000,4,FALSE)),NA(),VLOOKUP($X372,'DATOS | DATA'!$X$27:$AA$22000,4,FALSE))</f>
        <v>#N/A</v>
      </c>
      <c r="AB372" s="210" t="e">
        <f ca="1">IF(ISNA(VLOOKUP($X372,'DATOS | DATA'!$X$27:$AB$22000,5,FALSE)),NA(),VLOOKUP($X372,'DATOS | DATA'!$X$27:$AB$22000,5,FALSE))</f>
        <v>#N/A</v>
      </c>
      <c r="AD372" s="63">
        <f t="shared" ca="1" si="64"/>
        <v>45865</v>
      </c>
      <c r="AE372" s="210" t="e">
        <f ca="1">IF(ISNA(VLOOKUP($AD372,'DATOS | DATA'!$AD$27:$AF$22000,2,FALSE)),NA(),VLOOKUP($AD372,'DATOS | DATA'!$AD$27:$AF$22000,2,FALSE))</f>
        <v>#N/A</v>
      </c>
      <c r="AF372" s="210" t="e">
        <f ca="1">IF(ISNA(VLOOKUP($AD372,'DATOS | DATA'!$AD$27:$AF$22000,3,FALSE)),NA(),VLOOKUP($AD372,'DATOS | DATA'!$AD$27:$AF$22000,3,FALSE))</f>
        <v>#N/A</v>
      </c>
      <c r="AH372" s="63">
        <f t="shared" ca="1" si="65"/>
        <v>45865</v>
      </c>
      <c r="AI372" s="210">
        <f ca="1">IF(ISNA(VLOOKUP($AH372,'DATOS | DATA'!$AH$27:$AK$22000,2,FALSE)),NA(),VLOOKUP($AH372,'DATOS | DATA'!$AH$27:$AK$22000,2,FALSE))</f>
        <v>88.356294745566473</v>
      </c>
      <c r="AJ372" s="210">
        <f ca="1">IF(ISNA(VLOOKUP($AH372,'DATOS | DATA'!$AH$27:$AK$22000,3,FALSE)),NA(),VLOOKUP($AH372,'DATOS | DATA'!$AH$27:$AK$22000,3,FALSE))</f>
        <v>62.04718506848976</v>
      </c>
      <c r="AK372" s="210">
        <f ca="1">IF(ISNA(VLOOKUP($AH372,'DATOS | DATA'!$AH$27:$AK$22000,4,FALSE)),NA(),VLOOKUP($AH372,'DATOS | DATA'!$AH$27:$AK$22000,4,FALSE))</f>
        <v>41.732748330957328</v>
      </c>
      <c r="AM372" s="63">
        <f t="shared" ca="1" si="66"/>
        <v>45865</v>
      </c>
      <c r="AN372" s="217">
        <f ca="1">IF(ISNA(VLOOKUP($AM372,'DATOS | DATA'!$AM$27:$AP$22000,2,FALSE)),NA(),VLOOKUP($AM372,'DATOS | DATA'!$AM$27:$AP$22000,2,FALSE))</f>
        <v>154.4952170080002</v>
      </c>
      <c r="AO372" s="217">
        <f ca="1">IF(ISNA(VLOOKUP($AM372,'DATOS | DATA'!$AM$27:$AP$22000,3,FALSE)),NA(),VLOOKUP($AM372,'DATOS | DATA'!$AM$27:$AP$22000,3,FALSE))</f>
        <v>176.06112476259864</v>
      </c>
      <c r="AP372" s="217">
        <f ca="1">IF(ISNA(VLOOKUP($AM372,'DATOS | DATA'!$AM$27:$AP$22000,4,FALSE)),NA(),VLOOKUP($AM372,'DATOS | DATA'!$AM$27:$AP$22000,4,FALSE))</f>
        <v>105.16866305861426</v>
      </c>
      <c r="AR372" s="63">
        <f t="shared" ca="1" si="67"/>
        <v>45865</v>
      </c>
      <c r="AS372" s="217">
        <f ca="1">IF(ISNA(VLOOKUP($AR372,'DATOS | DATA'!$AR$27:$AT$22000,2,FALSE)),NA(),VLOOKUP($AR372,'DATOS | DATA'!$AR$27:$AT$22000,2,FALSE))</f>
        <v>154.59405707138797</v>
      </c>
      <c r="AT372" s="217">
        <f ca="1">IF(ISNA(VLOOKUP($AR372,'DATOS | DATA'!$AR$27:$AT$22000,3,FALSE)),NA(),VLOOKUP($AR372,'DATOS | DATA'!$AR$27:$AT$22000,3,FALSE))</f>
        <v>76.278259720573118</v>
      </c>
      <c r="AV372" s="63">
        <f t="shared" ca="1" si="69"/>
        <v>45865</v>
      </c>
      <c r="AW372" s="211">
        <f ca="1">IF(ISNA(VLOOKUP(AV372,'DATOS | DATA'!$AV$27:$AW$21786,2,FALSE)),NA(),VLOOKUP(AV372,'DATOS | DATA'!$AV$27:$AW$21786,2,FALSE))</f>
        <v>52141.787178999999</v>
      </c>
      <c r="AY372" s="71">
        <f t="shared" ca="1" si="70"/>
        <v>45865</v>
      </c>
      <c r="AZ372" s="220" t="e">
        <f ca="1">IF(ISNA(VLOOKUP($AY372,'DATOS | DATA'!$AY$27:$BE$22000,2,FALSE)),NA(),VLOOKUP($AY372,'DATOS | DATA'!$AY$27:$BE$22000,2,FALSE))</f>
        <v>#N/A</v>
      </c>
      <c r="BA372" s="220" t="e">
        <f ca="1">IF(ISNA(VLOOKUP($AY372,'DATOS | DATA'!$AY$27:$BE$22000,3,FALSE)),NA(),VLOOKUP($AY372,'DATOS | DATA'!$AY$27:$BE$22000,3,FALSE))</f>
        <v>#N/A</v>
      </c>
      <c r="BB372" s="220" t="e">
        <f ca="1">IF(ISNA(VLOOKUP($AY372,'DATOS | DATA'!$AY$27:$BE$22000,4,FALSE)),NA(),VLOOKUP($AY372,'DATOS | DATA'!$AY$27:$BE$22000,4,FALSE))</f>
        <v>#N/A</v>
      </c>
      <c r="BC372" s="220" t="e">
        <f ca="1">IF(ISNA(VLOOKUP($AY372,'DATOS | DATA'!$AY$27:$BE$22000,5,FALSE)),NA(),VLOOKUP($AY372,'DATOS | DATA'!$AY$27:$BE$22000,5,FALSE))</f>
        <v>#N/A</v>
      </c>
      <c r="BD372" s="220" t="e">
        <f ca="1">IF(ISNA(VLOOKUP($AY372,'DATOS | DATA'!$AY$27:$BE$22000,6,FALSE)),NA(),VLOOKUP($AY372,'DATOS | DATA'!$AY$27:$BE$22000,6,FALSE))</f>
        <v>#N/A</v>
      </c>
      <c r="BE372" s="220" t="e">
        <f ca="1">IF(ISNA(VLOOKUP($AY372,'DATOS | DATA'!$AY$27:$BE$22000,7,FALSE)),NA(),VLOOKUP($AY372,'DATOS | DATA'!$AY$27:$BE$22000,7,FALSE))</f>
        <v>#N/A</v>
      </c>
    </row>
    <row r="373" spans="4:57">
      <c r="D373" s="63">
        <f t="shared" ca="1" si="60"/>
        <v>45866</v>
      </c>
      <c r="E373" s="211">
        <f ca="1">IF(ISNA(VLOOKUP($D373,'DATOS | DATA'!$D$27:$G$22000,2,FALSE)),NA(),VLOOKUP($D373,'DATOS | DATA'!$D$27:$G$22000,2,FALSE))</f>
        <v>13094.924999999999</v>
      </c>
      <c r="F373" s="211">
        <f ca="1">IF(ISNA(VLOOKUP($D373,'DATOS | DATA'!$D$27:$G$22000,3,FALSE)),NA(),VLOOKUP($D373,'DATOS | DATA'!$D$27:$G$22000,3,FALSE))</f>
        <v>23725.523000000001</v>
      </c>
      <c r="G373" s="211">
        <f ca="1">IF(ISNA(VLOOKUP($D373,'DATOS | DATA'!$D$27:$G$22000,4,FALSE)),NA(),VLOOKUP($D373,'DATOS | DATA'!$D$27:$G$22000,4,FALSE))</f>
        <v>36820.447999999997</v>
      </c>
      <c r="I373" s="63">
        <f t="shared" ca="1" si="68"/>
        <v>45866</v>
      </c>
      <c r="J373" s="68">
        <f ca="1">IF(ISNA(VLOOKUP($I373,'DATOS | DATA'!$I$232:$K$21999,2,FALSE)),NA(),IF(VLOOKUP($I373,'DATOS | DATA'!$I$232:$K$21999,2,FALSE)="s/o",NA(),VLOOKUP($I373,'DATOS | DATA'!$I$232:$K$21999,2,FALSE)))</f>
        <v>40.9</v>
      </c>
      <c r="K373" s="68">
        <f ca="1">IF(ISNA(VLOOKUP($I373,'DATOS | DATA'!$I$232:$K$21999,3,FALSE)),NA(),IF(VLOOKUP($I373,'DATOS | DATA'!$I$232:$K$21999,3,FALSE)="s/o",NA(),VLOOKUP($I373,'DATOS | DATA'!$I$232:$K$21999,3,FALSE)))</f>
        <v>45.92</v>
      </c>
      <c r="M373" s="63">
        <f t="shared" ca="1" si="71"/>
        <v>45866</v>
      </c>
      <c r="N373" s="211">
        <f ca="1">IF(ISNA(VLOOKUP($M373,'DATOS | DATA'!$M$27:$O$22000,2,FALSE)),NA(),VLOOKUP($M373,'DATOS | DATA'!$M$27:$O$22000,2,FALSE))</f>
        <v>40146</v>
      </c>
      <c r="O373" s="217">
        <f ca="1">IF(ISNA(VLOOKUP($M373,'DATOS | DATA'!$M$27:$O$22000,3,FALSE)),NA(),VLOOKUP($M373,'DATOS | DATA'!$M$27:$O$22000,3,FALSE))</f>
        <v>1287.3333</v>
      </c>
      <c r="Q373" s="63">
        <f t="shared" ca="1" si="61"/>
        <v>45866</v>
      </c>
      <c r="R373" s="210">
        <f ca="1">IF(ISNA(VLOOKUP($Q373,'DATOS | DATA'!$Q$27:$S$22000,2,FALSE)),NA(),VLOOKUP($Q373,'DATOS | DATA'!$Q$27:$S$22000,2,FALSE))</f>
        <v>74.559704045565951</v>
      </c>
      <c r="S373" s="210">
        <f ca="1">IF(ISNA(VLOOKUP($Q373,'DATOS | DATA'!$Q$27:$S$22000,3,FALSE)),NA(),VLOOKUP($Q373,'DATOS | DATA'!$Q$27:$S$22000,3,FALSE))</f>
        <v>51.804783237236322</v>
      </c>
      <c r="T373" s="57"/>
      <c r="U373" s="63">
        <f t="shared" ca="1" si="62"/>
        <v>45866</v>
      </c>
      <c r="V373" s="217">
        <f ca="1">IF(ISNA(VLOOKUP(U373,'DATOS | DATA'!$U$210:$V$22000,2,FALSE)),NA(),VLOOKUP(U373,'DATOS | DATA'!$U$210:$V$22000,2,FALSE))</f>
        <v>39.426795743164455</v>
      </c>
      <c r="X373" s="63">
        <f t="shared" ca="1" si="63"/>
        <v>45866</v>
      </c>
      <c r="Y373" s="210">
        <f ca="1">IF(ISNA(VLOOKUP($X373,'DATOS | DATA'!$X$27:$AA$22000,2,FALSE)),NA(),VLOOKUP($X373,'DATOS | DATA'!$X$27:$AA$22000,2,FALSE))</f>
        <v>33.1875</v>
      </c>
      <c r="Z373" s="210">
        <f ca="1">IF(ISNA(VLOOKUP($X373,'DATOS | DATA'!$X$27:$AA$22000,3,FALSE)),NA(),VLOOKUP($X373,'DATOS | DATA'!$X$27:$AA$22000,3,FALSE))</f>
        <v>28.66</v>
      </c>
      <c r="AA373" s="210">
        <f ca="1">IF(ISNA(VLOOKUP($X373,'DATOS | DATA'!$X$27:$AA$22000,4,FALSE)),NA(),VLOOKUP($X373,'DATOS | DATA'!$X$27:$AA$22000,4,FALSE))</f>
        <v>34</v>
      </c>
      <c r="AB373" s="210">
        <f ca="1">IF(ISNA(VLOOKUP($X373,'DATOS | DATA'!$X$27:$AB$22000,5,FALSE)),NA(),VLOOKUP($X373,'DATOS | DATA'!$X$27:$AB$22000,5,FALSE))</f>
        <v>35.25</v>
      </c>
      <c r="AD373" s="63">
        <f t="shared" ca="1" si="64"/>
        <v>45866</v>
      </c>
      <c r="AE373" s="210">
        <f ca="1">IF(ISNA(VLOOKUP($AD373,'DATOS | DATA'!$AD$27:$AF$22000,2,FALSE)),NA(),VLOOKUP($AD373,'DATOS | DATA'!$AD$27:$AF$22000,2,FALSE))</f>
        <v>57.9</v>
      </c>
      <c r="AF373" s="210">
        <f ca="1">IF(ISNA(VLOOKUP($AD373,'DATOS | DATA'!$AD$27:$AF$22000,3,FALSE)),NA(),VLOOKUP($AD373,'DATOS | DATA'!$AD$27:$AF$22000,3,FALSE))</f>
        <v>72.87</v>
      </c>
      <c r="AH373" s="63">
        <f t="shared" ca="1" si="65"/>
        <v>45866</v>
      </c>
      <c r="AI373" s="210">
        <f ca="1">IF(ISNA(VLOOKUP($AH373,'DATOS | DATA'!$AH$27:$AK$22000,2,FALSE)),NA(),VLOOKUP($AH373,'DATOS | DATA'!$AH$27:$AK$22000,2,FALSE))</f>
        <v>87.796309243591992</v>
      </c>
      <c r="AJ373" s="210">
        <f ca="1">IF(ISNA(VLOOKUP($AH373,'DATOS | DATA'!$AH$27:$AK$22000,3,FALSE)),NA(),VLOOKUP($AH373,'DATOS | DATA'!$AH$27:$AK$22000,3,FALSE))</f>
        <v>61.915390558854575</v>
      </c>
      <c r="AK373" s="210">
        <f ca="1">IF(ISNA(VLOOKUP($AH373,'DATOS | DATA'!$AH$27:$AK$22000,4,FALSE)),NA(),VLOOKUP($AH373,'DATOS | DATA'!$AH$27:$AK$22000,4,FALSE))</f>
        <v>41.835918984615986</v>
      </c>
      <c r="AM373" s="63">
        <f t="shared" ca="1" si="66"/>
        <v>45866</v>
      </c>
      <c r="AN373" s="217">
        <f ca="1">IF(ISNA(VLOOKUP($AM373,'DATOS | DATA'!$AM$27:$AP$22000,2,FALSE)),NA(),VLOOKUP($AM373,'DATOS | DATA'!$AM$27:$AP$22000,2,FALSE))</f>
        <v>153.74729018455895</v>
      </c>
      <c r="AO373" s="217">
        <f ca="1">IF(ISNA(VLOOKUP($AM373,'DATOS | DATA'!$AM$27:$AP$22000,3,FALSE)),NA(),VLOOKUP($AM373,'DATOS | DATA'!$AM$27:$AP$22000,3,FALSE))</f>
        <v>175.21487310742194</v>
      </c>
      <c r="AP373" s="217">
        <f ca="1">IF(ISNA(VLOOKUP($AM373,'DATOS | DATA'!$AM$27:$AP$22000,4,FALSE)),NA(),VLOOKUP($AM373,'DATOS | DATA'!$AM$27:$AP$22000,4,FALSE))</f>
        <v>104.45281294492106</v>
      </c>
      <c r="AR373" s="63">
        <f t="shared" ca="1" si="67"/>
        <v>45866</v>
      </c>
      <c r="AS373" s="217">
        <f ca="1">IF(ISNA(VLOOKUP($AR373,'DATOS | DATA'!$AR$27:$AT$22000,2,FALSE)),NA(),VLOOKUP($AR373,'DATOS | DATA'!$AR$27:$AT$22000,2,FALSE))</f>
        <v>154.67388298907306</v>
      </c>
      <c r="AT373" s="217">
        <f ca="1">IF(ISNA(VLOOKUP($AR373,'DATOS | DATA'!$AR$27:$AT$22000,3,FALSE)),NA(),VLOOKUP($AR373,'DATOS | DATA'!$AR$27:$AT$22000,3,FALSE))</f>
        <v>76.457324707655118</v>
      </c>
      <c r="AV373" s="63">
        <f t="shared" ca="1" si="69"/>
        <v>45866</v>
      </c>
      <c r="AW373" s="211">
        <f ca="1">IF(ISNA(VLOOKUP(AV373,'DATOS | DATA'!$AV$27:$AW$21786,2,FALSE)),NA(),VLOOKUP(AV373,'DATOS | DATA'!$AV$27:$AW$21786,2,FALSE))</f>
        <v>52607.983502999996</v>
      </c>
      <c r="AY373" s="71">
        <f t="shared" ca="1" si="70"/>
        <v>45866</v>
      </c>
      <c r="AZ373" s="220">
        <f ca="1">IF(ISNA(VLOOKUP($AY373,'DATOS | DATA'!$AY$27:$BE$22000,2,FALSE)),NA(),VLOOKUP($AY373,'DATOS | DATA'!$AY$27:$BE$22000,2,FALSE))</f>
        <v>0</v>
      </c>
      <c r="BA373" s="220">
        <f ca="1">IF(ISNA(VLOOKUP($AY373,'DATOS | DATA'!$AY$27:$BE$22000,3,FALSE)),NA(),VLOOKUP($AY373,'DATOS | DATA'!$AY$27:$BE$22000,3,FALSE))</f>
        <v>-4371.9484463341205</v>
      </c>
      <c r="BB373" s="220">
        <f ca="1">IF(ISNA(VLOOKUP($AY373,'DATOS | DATA'!$AY$27:$BE$22000,4,FALSE)),NA(),VLOOKUP($AY373,'DATOS | DATA'!$AY$27:$BE$22000,4,FALSE))</f>
        <v>0</v>
      </c>
      <c r="BC373" s="220">
        <f ca="1">IF(ISNA(VLOOKUP($AY373,'DATOS | DATA'!$AY$27:$BE$22000,5,FALSE)),NA(),VLOOKUP($AY373,'DATOS | DATA'!$AY$27:$BE$22000,5,FALSE))</f>
        <v>8483.6557811867606</v>
      </c>
      <c r="BD373" s="220">
        <f ca="1">IF(ISNA(VLOOKUP($AY373,'DATOS | DATA'!$AY$27:$BE$22000,6,FALSE)),NA(),VLOOKUP($AY373,'DATOS | DATA'!$AY$27:$BE$22000,6,FALSE))</f>
        <v>-2833.6228536280364</v>
      </c>
      <c r="BE373" s="220">
        <f ca="1">IF(ISNA(VLOOKUP($AY373,'DATOS | DATA'!$AY$27:$BE$22000,7,FALSE)),NA(),VLOOKUP($AY373,'DATOS | DATA'!$AY$27:$BE$22000,7,FALSE))</f>
        <v>1278.0844812246039</v>
      </c>
    </row>
    <row r="374" spans="4:57">
      <c r="D374" s="63">
        <f t="shared" ref="D374:D390" ca="1" si="72">+D375-1</f>
        <v>45867</v>
      </c>
      <c r="E374" s="211">
        <f ca="1">IF(ISNA(VLOOKUP($D374,'DATOS | DATA'!$D$27:$G$22000,2,FALSE)),NA(),VLOOKUP($D374,'DATOS | DATA'!$D$27:$G$22000,2,FALSE))</f>
        <v>14621.007</v>
      </c>
      <c r="F374" s="211">
        <f ca="1">IF(ISNA(VLOOKUP($D374,'DATOS | DATA'!$D$27:$G$22000,3,FALSE)),NA(),VLOOKUP($D374,'DATOS | DATA'!$D$27:$G$22000,3,FALSE))</f>
        <v>23727.973000000002</v>
      </c>
      <c r="G374" s="211">
        <f ca="1">IF(ISNA(VLOOKUP($D374,'DATOS | DATA'!$D$27:$G$22000,4,FALSE)),NA(),VLOOKUP($D374,'DATOS | DATA'!$D$27:$G$22000,4,FALSE))</f>
        <v>38348.980000000003</v>
      </c>
      <c r="I374" s="63">
        <f t="shared" ca="1" si="68"/>
        <v>45867</v>
      </c>
      <c r="J374" s="68">
        <f ca="1">IF(ISNA(VLOOKUP($I374,'DATOS | DATA'!$I$232:$K$21999,2,FALSE)),NA(),IF(VLOOKUP($I374,'DATOS | DATA'!$I$232:$K$21999,2,FALSE)="s/o",NA(),VLOOKUP($I374,'DATOS | DATA'!$I$232:$K$21999,2,FALSE)))</f>
        <v>41.93</v>
      </c>
      <c r="K374" s="68">
        <f ca="1">IF(ISNA(VLOOKUP($I374,'DATOS | DATA'!$I$232:$K$21999,3,FALSE)),NA(),IF(VLOOKUP($I374,'DATOS | DATA'!$I$232:$K$21999,3,FALSE)="s/o",NA(),VLOOKUP($I374,'DATOS | DATA'!$I$232:$K$21999,3,FALSE)))</f>
        <v>49.83</v>
      </c>
      <c r="M374" s="63">
        <f t="shared" ca="1" si="71"/>
        <v>45867</v>
      </c>
      <c r="N374" s="211">
        <f ca="1">IF(ISNA(VLOOKUP($M374,'DATOS | DATA'!$M$27:$O$22000,2,FALSE)),NA(),VLOOKUP($M374,'DATOS | DATA'!$M$27:$O$22000,2,FALSE))</f>
        <v>41245</v>
      </c>
      <c r="O374" s="217">
        <f ca="1">IF(ISNA(VLOOKUP($M374,'DATOS | DATA'!$M$27:$O$22000,3,FALSE)),NA(),VLOOKUP($M374,'DATOS | DATA'!$M$27:$O$22000,3,FALSE))</f>
        <v>1296.6667</v>
      </c>
      <c r="Q374" s="63">
        <f t="shared" ref="Q374:Q391" ca="1" si="73">+M374</f>
        <v>45867</v>
      </c>
      <c r="R374" s="210">
        <f ca="1">IF(ISNA(VLOOKUP($Q374,'DATOS | DATA'!$Q$27:$S$22000,2,FALSE)),NA(),VLOOKUP($Q374,'DATOS | DATA'!$Q$27:$S$22000,2,FALSE))</f>
        <v>74.796110294142593</v>
      </c>
      <c r="S374" s="210">
        <f ca="1">IF(ISNA(VLOOKUP($Q374,'DATOS | DATA'!$Q$27:$S$22000,3,FALSE)),NA(),VLOOKUP($Q374,'DATOS | DATA'!$Q$27:$S$22000,3,FALSE))</f>
        <v>51.851805758683092</v>
      </c>
      <c r="T374" s="57"/>
      <c r="U374" s="63">
        <f t="shared" ref="U374:U391" ca="1" si="74">+Q374</f>
        <v>45867</v>
      </c>
      <c r="V374" s="217">
        <f ca="1">IF(ISNA(VLOOKUP(U374,'DATOS | DATA'!$U$210:$V$22000,2,FALSE)),NA(),VLOOKUP(U374,'DATOS | DATA'!$U$210:$V$22000,2,FALSE))</f>
        <v>40.091039788774758</v>
      </c>
      <c r="X374" s="63">
        <f t="shared" ref="X374:X391" ca="1" si="75">+U374</f>
        <v>45867</v>
      </c>
      <c r="Y374" s="210">
        <f ca="1">IF(ISNA(VLOOKUP($X374,'DATOS | DATA'!$X$27:$AA$22000,2,FALSE)),NA(),VLOOKUP($X374,'DATOS | DATA'!$X$27:$AA$22000,2,FALSE))</f>
        <v>35.4375</v>
      </c>
      <c r="Z374" s="210">
        <f ca="1">IF(ISNA(VLOOKUP($X374,'DATOS | DATA'!$X$27:$AA$22000,3,FALSE)),NA(),VLOOKUP($X374,'DATOS | DATA'!$X$27:$AA$22000,3,FALSE))</f>
        <v>28</v>
      </c>
      <c r="AA374" s="210">
        <f ca="1">IF(ISNA(VLOOKUP($X374,'DATOS | DATA'!$X$27:$AA$22000,4,FALSE)),NA(),VLOOKUP($X374,'DATOS | DATA'!$X$27:$AA$22000,4,FALSE))</f>
        <v>36.3125</v>
      </c>
      <c r="AB374" s="210">
        <f ca="1">IF(ISNA(VLOOKUP($X374,'DATOS | DATA'!$X$27:$AB$22000,5,FALSE)),NA(),VLOOKUP($X374,'DATOS | DATA'!$X$27:$AB$22000,5,FALSE))</f>
        <v>38</v>
      </c>
      <c r="AD374" s="63">
        <f t="shared" ref="AD374:AD391" ca="1" si="76">+X374</f>
        <v>45867</v>
      </c>
      <c r="AE374" s="210">
        <f ca="1">IF(ISNA(VLOOKUP($AD374,'DATOS | DATA'!$AD$27:$AF$22000,2,FALSE)),NA(),VLOOKUP($AD374,'DATOS | DATA'!$AD$27:$AF$22000,2,FALSE))</f>
        <v>61.6</v>
      </c>
      <c r="AF374" s="210">
        <f ca="1">IF(ISNA(VLOOKUP($AD374,'DATOS | DATA'!$AD$27:$AF$22000,3,FALSE)),NA(),VLOOKUP($AD374,'DATOS | DATA'!$AD$27:$AF$22000,3,FALSE))</f>
        <v>69.08</v>
      </c>
      <c r="AH374" s="63">
        <f t="shared" ref="AH374:AH391" ca="1" si="77">+AD374</f>
        <v>45867</v>
      </c>
      <c r="AI374" s="210">
        <f ca="1">IF(ISNA(VLOOKUP($AH374,'DATOS | DATA'!$AH$27:$AK$22000,2,FALSE)),NA(),VLOOKUP($AH374,'DATOS | DATA'!$AH$27:$AK$22000,2,FALSE))</f>
        <v>87.346507377001757</v>
      </c>
      <c r="AJ374" s="210">
        <f ca="1">IF(ISNA(VLOOKUP($AH374,'DATOS | DATA'!$AH$27:$AK$22000,3,FALSE)),NA(),VLOOKUP($AH374,'DATOS | DATA'!$AH$27:$AK$22000,3,FALSE))</f>
        <v>61.867721533842612</v>
      </c>
      <c r="AK374" s="210">
        <f ca="1">IF(ISNA(VLOOKUP($AH374,'DATOS | DATA'!$AH$27:$AK$22000,4,FALSE)),NA(),VLOOKUP($AH374,'DATOS | DATA'!$AH$27:$AK$22000,4,FALSE))</f>
        <v>42.011168422187993</v>
      </c>
      <c r="AM374" s="63">
        <f t="shared" ref="AM374:AM391" ca="1" si="78">+AH374</f>
        <v>45867</v>
      </c>
      <c r="AN374" s="217">
        <f ca="1">IF(ISNA(VLOOKUP($AM374,'DATOS | DATA'!$AM$27:$AP$22000,2,FALSE)),NA(),VLOOKUP($AM374,'DATOS | DATA'!$AM$27:$AP$22000,2,FALSE))</f>
        <v>152.98430934676537</v>
      </c>
      <c r="AO374" s="217">
        <f ca="1">IF(ISNA(VLOOKUP($AM374,'DATOS | DATA'!$AM$27:$AP$22000,3,FALSE)),NA(),VLOOKUP($AM374,'DATOS | DATA'!$AM$27:$AP$22000,3,FALSE))</f>
        <v>174.35603890413739</v>
      </c>
      <c r="AP374" s="217">
        <f ca="1">IF(ISNA(VLOOKUP($AM374,'DATOS | DATA'!$AM$27:$AP$22000,4,FALSE)),NA(),VLOOKUP($AM374,'DATOS | DATA'!$AM$27:$AP$22000,4,FALSE))</f>
        <v>103.7244438538392</v>
      </c>
      <c r="AR374" s="63">
        <f t="shared" ref="AR374:AR391" ca="1" si="79">+AM374</f>
        <v>45867</v>
      </c>
      <c r="AS374" s="217">
        <f ca="1">IF(ISNA(VLOOKUP($AR374,'DATOS | DATA'!$AR$27:$AT$22000,2,FALSE)),NA(),VLOOKUP($AR374,'DATOS | DATA'!$AR$27:$AT$22000,2,FALSE))</f>
        <v>154.80938911423351</v>
      </c>
      <c r="AT374" s="217">
        <f ca="1">IF(ISNA(VLOOKUP($AR374,'DATOS | DATA'!$AR$27:$AT$22000,3,FALSE)),NA(),VLOOKUP($AR374,'DATOS | DATA'!$AR$27:$AT$22000,3,FALSE))</f>
        <v>76.601627445379478</v>
      </c>
      <c r="AV374" s="63">
        <f t="shared" ca="1" si="69"/>
        <v>45867</v>
      </c>
      <c r="AW374" s="211">
        <f ca="1">IF(ISNA(VLOOKUP(AV374,'DATOS | DATA'!$AV$27:$AW$21786,2,FALSE)),NA(),VLOOKUP(AV374,'DATOS | DATA'!$AV$27:$AW$21786,2,FALSE))</f>
        <v>52817.847196999996</v>
      </c>
      <c r="AY374" s="71">
        <f t="shared" ca="1" si="70"/>
        <v>45867</v>
      </c>
      <c r="AZ374" s="220">
        <f ca="1">IF(ISNA(VLOOKUP($AY374,'DATOS | DATA'!$AY$27:$BE$22000,2,FALSE)),NA(),VLOOKUP($AY374,'DATOS | DATA'!$AY$27:$BE$22000,2,FALSE))</f>
        <v>0</v>
      </c>
      <c r="BA374" s="220">
        <f ca="1">IF(ISNA(VLOOKUP($AY374,'DATOS | DATA'!$AY$27:$BE$22000,3,FALSE)),NA(),VLOOKUP($AY374,'DATOS | DATA'!$AY$27:$BE$22000,3,FALSE))</f>
        <v>-8662.7683881330267</v>
      </c>
      <c r="BB374" s="220">
        <f ca="1">IF(ISNA(VLOOKUP($AY374,'DATOS | DATA'!$AY$27:$BE$22000,4,FALSE)),NA(),VLOOKUP($AY374,'DATOS | DATA'!$AY$27:$BE$22000,4,FALSE))</f>
        <v>0</v>
      </c>
      <c r="BC374" s="220">
        <f ca="1">IF(ISNA(VLOOKUP($AY374,'DATOS | DATA'!$AY$27:$BE$22000,5,FALSE)),NA(),VLOOKUP($AY374,'DATOS | DATA'!$AY$27:$BE$22000,5,FALSE))</f>
        <v>11132.764972388872</v>
      </c>
      <c r="BD374" s="220">
        <f ca="1">IF(ISNA(VLOOKUP($AY374,'DATOS | DATA'!$AY$27:$BE$22000,6,FALSE)),NA(),VLOOKUP($AY374,'DATOS | DATA'!$AY$27:$BE$22000,6,FALSE))</f>
        <v>-1296.6430013966833</v>
      </c>
      <c r="BE374" s="220">
        <f ca="1">IF(ISNA(VLOOKUP($AY374,'DATOS | DATA'!$AY$27:$BE$22000,7,FALSE)),NA(),VLOOKUP($AY374,'DATOS | DATA'!$AY$27:$BE$22000,7,FALSE))</f>
        <v>1173.3535828591585</v>
      </c>
    </row>
    <row r="375" spans="4:57">
      <c r="D375" s="63">
        <f t="shared" ca="1" si="72"/>
        <v>45868</v>
      </c>
      <c r="E375" s="211">
        <f ca="1">IF(ISNA(VLOOKUP($D375,'DATOS | DATA'!$D$27:$G$22000,2,FALSE)),NA(),VLOOKUP($D375,'DATOS | DATA'!$D$27:$G$22000,2,FALSE))</f>
        <v>13557.174999999999</v>
      </c>
      <c r="F375" s="211">
        <f ca="1">IF(ISNA(VLOOKUP($D375,'DATOS | DATA'!$D$27:$G$22000,3,FALSE)),NA(),VLOOKUP($D375,'DATOS | DATA'!$D$27:$G$22000,3,FALSE))</f>
        <v>23738.974999999999</v>
      </c>
      <c r="G375" s="211">
        <f ca="1">IF(ISNA(VLOOKUP($D375,'DATOS | DATA'!$D$27:$G$22000,4,FALSE)),NA(),VLOOKUP($D375,'DATOS | DATA'!$D$27:$G$22000,4,FALSE))</f>
        <v>37296.15</v>
      </c>
      <c r="I375" s="63">
        <f t="shared" ref="I375:I391" ca="1" si="80">+D375</f>
        <v>45868</v>
      </c>
      <c r="J375" s="68">
        <f ca="1">IF(ISNA(VLOOKUP($I375,'DATOS | DATA'!$I$232:$K$21999,2,FALSE)),NA(),IF(VLOOKUP($I375,'DATOS | DATA'!$I$232:$K$21999,2,FALSE)="s/o",NA(),VLOOKUP($I375,'DATOS | DATA'!$I$232:$K$21999,2,FALSE)))</f>
        <v>46.27</v>
      </c>
      <c r="K375" s="68">
        <f ca="1">IF(ISNA(VLOOKUP($I375,'DATOS | DATA'!$I$232:$K$21999,3,FALSE)),NA(),IF(VLOOKUP($I375,'DATOS | DATA'!$I$232:$K$21999,3,FALSE)="s/o",NA(),VLOOKUP($I375,'DATOS | DATA'!$I$232:$K$21999,3,FALSE)))</f>
        <v>49.48</v>
      </c>
      <c r="M375" s="63">
        <f t="shared" ca="1" si="71"/>
        <v>45868</v>
      </c>
      <c r="N375" s="211">
        <f ca="1">IF(ISNA(VLOOKUP($M375,'DATOS | DATA'!$M$27:$O$22000,2,FALSE)),NA(),VLOOKUP($M375,'DATOS | DATA'!$M$27:$O$22000,2,FALSE))</f>
        <v>40765</v>
      </c>
      <c r="O375" s="217">
        <f ca="1">IF(ISNA(VLOOKUP($M375,'DATOS | DATA'!$M$27:$O$22000,3,FALSE)),NA(),VLOOKUP($M375,'DATOS | DATA'!$M$27:$O$22000,3,FALSE))</f>
        <v>1294.1667</v>
      </c>
      <c r="Q375" s="63">
        <f t="shared" ca="1" si="73"/>
        <v>45868</v>
      </c>
      <c r="R375" s="210">
        <f ca="1">IF(ISNA(VLOOKUP($Q375,'DATOS | DATA'!$Q$27:$S$22000,2,FALSE)),NA(),VLOOKUP($Q375,'DATOS | DATA'!$Q$27:$S$22000,2,FALSE))</f>
        <v>74.568047712135439</v>
      </c>
      <c r="S375" s="210">
        <f ca="1">IF(ISNA(VLOOKUP($Q375,'DATOS | DATA'!$Q$27:$S$22000,3,FALSE)),NA(),VLOOKUP($Q375,'DATOS | DATA'!$Q$27:$S$22000,3,FALSE))</f>
        <v>51.559843048249299</v>
      </c>
      <c r="T375" s="57"/>
      <c r="U375" s="63">
        <f t="shared" ca="1" si="74"/>
        <v>45868</v>
      </c>
      <c r="V375" s="217">
        <f ca="1">IF(ISNA(VLOOKUP(U375,'DATOS | DATA'!$U$210:$V$22000,2,FALSE)),NA(),VLOOKUP(U375,'DATOS | DATA'!$U$210:$V$22000,2,FALSE))</f>
        <v>40.029332237560347</v>
      </c>
      <c r="X375" s="63">
        <f t="shared" ca="1" si="75"/>
        <v>45868</v>
      </c>
      <c r="Y375" s="210">
        <f ca="1">IF(ISNA(VLOOKUP($X375,'DATOS | DATA'!$X$27:$AA$22000,2,FALSE)),NA(),VLOOKUP($X375,'DATOS | DATA'!$X$27:$AA$22000,2,FALSE))</f>
        <v>35.3125</v>
      </c>
      <c r="Z375" s="210">
        <f ca="1">IF(ISNA(VLOOKUP($X375,'DATOS | DATA'!$X$27:$AA$22000,3,FALSE)),NA(),VLOOKUP($X375,'DATOS | DATA'!$X$27:$AA$22000,3,FALSE))</f>
        <v>31.16</v>
      </c>
      <c r="AA375" s="210">
        <f ca="1">IF(ISNA(VLOOKUP($X375,'DATOS | DATA'!$X$27:$AA$22000,4,FALSE)),NA(),VLOOKUP($X375,'DATOS | DATA'!$X$27:$AA$22000,4,FALSE))</f>
        <v>36.4375</v>
      </c>
      <c r="AB375" s="210">
        <f ca="1">IF(ISNA(VLOOKUP($X375,'DATOS | DATA'!$X$27:$AB$22000,5,FALSE)),NA(),VLOOKUP($X375,'DATOS | DATA'!$X$27:$AB$22000,5,FALSE))</f>
        <v>39.125</v>
      </c>
      <c r="AD375" s="63">
        <f t="shared" ca="1" si="76"/>
        <v>45868</v>
      </c>
      <c r="AE375" s="210">
        <f ca="1">IF(ISNA(VLOOKUP($AD375,'DATOS | DATA'!$AD$27:$AF$22000,2,FALSE)),NA(),VLOOKUP($AD375,'DATOS | DATA'!$AD$27:$AF$22000,2,FALSE))</f>
        <v>56.42</v>
      </c>
      <c r="AF375" s="210">
        <f ca="1">IF(ISNA(VLOOKUP($AD375,'DATOS | DATA'!$AD$27:$AF$22000,3,FALSE)),NA(),VLOOKUP($AD375,'DATOS | DATA'!$AD$27:$AF$22000,3,FALSE))</f>
        <v>67.17</v>
      </c>
      <c r="AH375" s="63">
        <f t="shared" ca="1" si="77"/>
        <v>45868</v>
      </c>
      <c r="AI375" s="210">
        <f ca="1">IF(ISNA(VLOOKUP($AH375,'DATOS | DATA'!$AH$27:$AK$22000,2,FALSE)),NA(),VLOOKUP($AH375,'DATOS | DATA'!$AH$27:$AK$22000,2,FALSE))</f>
        <v>86.851343928942356</v>
      </c>
      <c r="AJ375" s="210">
        <f ca="1">IF(ISNA(VLOOKUP($AH375,'DATOS | DATA'!$AH$27:$AK$22000,3,FALSE)),NA(),VLOOKUP($AH375,'DATOS | DATA'!$AH$27:$AK$22000,3,FALSE))</f>
        <v>61.566928050629159</v>
      </c>
      <c r="AK375" s="210">
        <f ca="1">IF(ISNA(VLOOKUP($AH375,'DATOS | DATA'!$AH$27:$AK$22000,4,FALSE)),NA(),VLOOKUP($AH375,'DATOS | DATA'!$AH$27:$AK$22000,4,FALSE))</f>
        <v>41.753735131255773</v>
      </c>
      <c r="AM375" s="63">
        <f t="shared" ca="1" si="78"/>
        <v>45868</v>
      </c>
      <c r="AN375" s="217">
        <f ca="1">IF(ISNA(VLOOKUP($AM375,'DATOS | DATA'!$AM$27:$AP$22000,2,FALSE)),NA(),VLOOKUP($AM375,'DATOS | DATA'!$AM$27:$AP$22000,2,FALSE))</f>
        <v>151.98777401649778</v>
      </c>
      <c r="AO375" s="217">
        <f ca="1">IF(ISNA(VLOOKUP($AM375,'DATOS | DATA'!$AM$27:$AP$22000,3,FALSE)),NA(),VLOOKUP($AM375,'DATOS | DATA'!$AM$27:$AP$22000,3,FALSE))</f>
        <v>173.02311961006743</v>
      </c>
      <c r="AP375" s="217">
        <f ca="1">IF(ISNA(VLOOKUP($AM375,'DATOS | DATA'!$AM$27:$AP$22000,4,FALSE)),NA(),VLOOKUP($AM375,'DATOS | DATA'!$AM$27:$AP$22000,4,FALSE))</f>
        <v>102.96174358330128</v>
      </c>
      <c r="AR375" s="63">
        <f t="shared" ca="1" si="79"/>
        <v>45868</v>
      </c>
      <c r="AS375" s="217">
        <f ca="1">IF(ISNA(VLOOKUP($AR375,'DATOS | DATA'!$AR$27:$AT$22000,2,FALSE)),NA(),VLOOKUP($AR375,'DATOS | DATA'!$AR$27:$AT$22000,2,FALSE))</f>
        <v>154.96653553364328</v>
      </c>
      <c r="AT375" s="217">
        <f ca="1">IF(ISNA(VLOOKUP($AR375,'DATOS | DATA'!$AR$27:$AT$22000,3,FALSE)),NA(),VLOOKUP($AR375,'DATOS | DATA'!$AR$27:$AT$22000,3,FALSE))</f>
        <v>76.717993551065632</v>
      </c>
      <c r="AV375" s="63">
        <f t="shared" ca="1" si="69"/>
        <v>45868</v>
      </c>
      <c r="AW375" s="211">
        <f ca="1">IF(ISNA(VLOOKUP(AV375,'DATOS | DATA'!$AV$27:$AW$21786,2,FALSE)),NA(),VLOOKUP(AV375,'DATOS | DATA'!$AV$27:$AW$21786,2,FALSE))</f>
        <v>54100.255568</v>
      </c>
      <c r="AY375" s="71">
        <f t="shared" ca="1" si="70"/>
        <v>45868</v>
      </c>
      <c r="AZ375" s="220">
        <f ca="1">IF(ISNA(VLOOKUP($AY375,'DATOS | DATA'!$AY$27:$BE$22000,2,FALSE)),NA(),VLOOKUP($AY375,'DATOS | DATA'!$AY$27:$BE$22000,2,FALSE))</f>
        <v>0</v>
      </c>
      <c r="BA375" s="220">
        <f ca="1">IF(ISNA(VLOOKUP($AY375,'DATOS | DATA'!$AY$27:$BE$22000,3,FALSE)),NA(),VLOOKUP($AY375,'DATOS | DATA'!$AY$27:$BE$22000,3,FALSE))</f>
        <v>-8662.8821335121374</v>
      </c>
      <c r="BB375" s="220">
        <f ca="1">IF(ISNA(VLOOKUP($AY375,'DATOS | DATA'!$AY$27:$BE$22000,4,FALSE)),NA(),VLOOKUP($AY375,'DATOS | DATA'!$AY$27:$BE$22000,4,FALSE))</f>
        <v>0</v>
      </c>
      <c r="BC375" s="220">
        <f ca="1">IF(ISNA(VLOOKUP($AY375,'DATOS | DATA'!$AY$27:$BE$22000,5,FALSE)),NA(),VLOOKUP($AY375,'DATOS | DATA'!$AY$27:$BE$22000,5,FALSE))</f>
        <v>12762.705452249171</v>
      </c>
      <c r="BD375" s="220">
        <f ca="1">IF(ISNA(VLOOKUP($AY375,'DATOS | DATA'!$AY$27:$BE$22000,6,FALSE)),NA(),VLOOKUP($AY375,'DATOS | DATA'!$AY$27:$BE$22000,6,FALSE))</f>
        <v>-2381.3395266419147</v>
      </c>
      <c r="BE375" s="220">
        <f ca="1">IF(ISNA(VLOOKUP($AY375,'DATOS | DATA'!$AY$27:$BE$22000,7,FALSE)),NA(),VLOOKUP($AY375,'DATOS | DATA'!$AY$27:$BE$22000,7,FALSE))</f>
        <v>1718.4837920951172</v>
      </c>
    </row>
    <row r="376" spans="4:57">
      <c r="D376" s="63">
        <f t="shared" ca="1" si="72"/>
        <v>45869</v>
      </c>
      <c r="E376" s="211">
        <f ca="1">IF(ISNA(VLOOKUP($D376,'DATOS | DATA'!$D$27:$G$22000,2,FALSE)),NA(),VLOOKUP($D376,'DATOS | DATA'!$D$27:$G$22000,2,FALSE))</f>
        <v>16313.136</v>
      </c>
      <c r="F376" s="211">
        <f ca="1">IF(ISNA(VLOOKUP($D376,'DATOS | DATA'!$D$27:$G$22000,3,FALSE)),NA(),VLOOKUP($D376,'DATOS | DATA'!$D$27:$G$22000,3,FALSE))</f>
        <v>23800.232</v>
      </c>
      <c r="G376" s="211">
        <f ca="1">IF(ISNA(VLOOKUP($D376,'DATOS | DATA'!$D$27:$G$22000,4,FALSE)),NA(),VLOOKUP($D376,'DATOS | DATA'!$D$27:$G$22000,4,FALSE))</f>
        <v>40113.368000000002</v>
      </c>
      <c r="I376" s="63">
        <f t="shared" ca="1" si="80"/>
        <v>45869</v>
      </c>
      <c r="J376" s="68">
        <f ca="1">IF(ISNA(VLOOKUP($I376,'DATOS | DATA'!$I$232:$K$21999,2,FALSE)),NA(),IF(VLOOKUP($I376,'DATOS | DATA'!$I$232:$K$21999,2,FALSE)="s/o",NA(),VLOOKUP($I376,'DATOS | DATA'!$I$232:$K$21999,2,FALSE)))</f>
        <v>41.67</v>
      </c>
      <c r="K376" s="68">
        <f ca="1">IF(ISNA(VLOOKUP($I376,'DATOS | DATA'!$I$232:$K$21999,3,FALSE)),NA(),IF(VLOOKUP($I376,'DATOS | DATA'!$I$232:$K$21999,3,FALSE)="s/o",NA(),VLOOKUP($I376,'DATOS | DATA'!$I$232:$K$21999,3,FALSE)))</f>
        <v>48.81</v>
      </c>
      <c r="M376" s="63">
        <f t="shared" ca="1" si="71"/>
        <v>45869</v>
      </c>
      <c r="N376" s="211">
        <f ca="1">IF(ISNA(VLOOKUP($M376,'DATOS | DATA'!$M$27:$O$22000,2,FALSE)),NA(),VLOOKUP($M376,'DATOS | DATA'!$M$27:$O$22000,2,FALSE))</f>
        <v>38866</v>
      </c>
      <c r="O376" s="217">
        <f ca="1">IF(ISNA(VLOOKUP($M376,'DATOS | DATA'!$M$27:$O$22000,3,FALSE)),NA(),VLOOKUP($M376,'DATOS | DATA'!$M$27:$O$22000,3,FALSE))</f>
        <v>1351.8333</v>
      </c>
      <c r="Q376" s="63">
        <f t="shared" ca="1" si="73"/>
        <v>45869</v>
      </c>
      <c r="R376" s="210">
        <f ca="1">IF(ISNA(VLOOKUP($Q376,'DATOS | DATA'!$Q$27:$S$22000,2,FALSE)),NA(),VLOOKUP($Q376,'DATOS | DATA'!$Q$27:$S$22000,2,FALSE))</f>
        <v>75.944981672106053</v>
      </c>
      <c r="S376" s="210">
        <f ca="1">IF(ISNA(VLOOKUP($Q376,'DATOS | DATA'!$Q$27:$S$22000,3,FALSE)),NA(),VLOOKUP($Q376,'DATOS | DATA'!$Q$27:$S$22000,3,FALSE))</f>
        <v>51.489862896528436</v>
      </c>
      <c r="T376" s="57"/>
      <c r="U376" s="63">
        <f t="shared" ca="1" si="74"/>
        <v>45869</v>
      </c>
      <c r="V376" s="217">
        <f ca="1">IF(ISNA(VLOOKUP(U376,'DATOS | DATA'!$U$210:$V$22000,2,FALSE)),NA(),VLOOKUP(U376,'DATOS | DATA'!$U$210:$V$22000,2,FALSE))</f>
        <v>38.951181919485037</v>
      </c>
      <c r="X376" s="63">
        <f t="shared" ca="1" si="75"/>
        <v>45869</v>
      </c>
      <c r="Y376" s="210">
        <f ca="1">IF(ISNA(VLOOKUP($X376,'DATOS | DATA'!$X$27:$AA$22000,2,FALSE)),NA(),VLOOKUP($X376,'DATOS | DATA'!$X$27:$AA$22000,2,FALSE))</f>
        <v>36.8125</v>
      </c>
      <c r="Z376" s="210">
        <f ca="1">IF(ISNA(VLOOKUP($X376,'DATOS | DATA'!$X$27:$AA$22000,3,FALSE)),NA(),VLOOKUP($X376,'DATOS | DATA'!$X$27:$AA$22000,3,FALSE))</f>
        <v>29.88</v>
      </c>
      <c r="AA376" s="210">
        <f ca="1">IF(ISNA(VLOOKUP($X376,'DATOS | DATA'!$X$27:$AA$22000,4,FALSE)),NA(),VLOOKUP($X376,'DATOS | DATA'!$X$27:$AA$22000,4,FALSE))</f>
        <v>38.0625</v>
      </c>
      <c r="AB376" s="210">
        <f ca="1">IF(ISNA(VLOOKUP($X376,'DATOS | DATA'!$X$27:$AB$22000,5,FALSE)),NA(),VLOOKUP($X376,'DATOS | DATA'!$X$27:$AB$22000,5,FALSE))</f>
        <v>40.25</v>
      </c>
      <c r="AD376" s="63">
        <f t="shared" ca="1" si="76"/>
        <v>45869</v>
      </c>
      <c r="AE376" s="210">
        <f ca="1">IF(ISNA(VLOOKUP($AD376,'DATOS | DATA'!$AD$27:$AF$22000,2,FALSE)),NA(),VLOOKUP($AD376,'DATOS | DATA'!$AD$27:$AF$22000,2,FALSE))</f>
        <v>57.19</v>
      </c>
      <c r="AF376" s="210">
        <f ca="1">IF(ISNA(VLOOKUP($AD376,'DATOS | DATA'!$AD$27:$AF$22000,3,FALSE)),NA(),VLOOKUP($AD376,'DATOS | DATA'!$AD$27:$AF$22000,3,FALSE))</f>
        <v>69.010000000000005</v>
      </c>
      <c r="AH376" s="63">
        <f t="shared" ca="1" si="77"/>
        <v>45869</v>
      </c>
      <c r="AI376" s="210">
        <f ca="1">IF(ISNA(VLOOKUP($AH376,'DATOS | DATA'!$AH$27:$AK$22000,2,FALSE)),NA(),VLOOKUP($AH376,'DATOS | DATA'!$AH$27:$AK$22000,2,FALSE))</f>
        <v>86.306886372955162</v>
      </c>
      <c r="AJ376" s="210">
        <f ca="1">IF(ISNA(VLOOKUP($AH376,'DATOS | DATA'!$AH$27:$AK$22000,3,FALSE)),NA(),VLOOKUP($AH376,'DATOS | DATA'!$AH$27:$AK$22000,3,FALSE))</f>
        <v>61.417914544413343</v>
      </c>
      <c r="AK376" s="210">
        <f ca="1">IF(ISNA(VLOOKUP($AH376,'DATOS | DATA'!$AH$27:$AK$22000,4,FALSE)),NA(),VLOOKUP($AH376,'DATOS | DATA'!$AH$27:$AK$22000,4,FALSE))</f>
        <v>41.779313315322476</v>
      </c>
      <c r="AM376" s="63">
        <f t="shared" ca="1" si="78"/>
        <v>45869</v>
      </c>
      <c r="AN376" s="217">
        <f ca="1">IF(ISNA(VLOOKUP($AM376,'DATOS | DATA'!$AM$27:$AP$22000,2,FALSE)),NA(),VLOOKUP($AM376,'DATOS | DATA'!$AM$27:$AP$22000,2,FALSE))</f>
        <v>151.08451765485819</v>
      </c>
      <c r="AO376" s="217">
        <f ca="1">IF(ISNA(VLOOKUP($AM376,'DATOS | DATA'!$AM$27:$AP$22000,3,FALSE)),NA(),VLOOKUP($AM376,'DATOS | DATA'!$AM$27:$AP$22000,3,FALSE))</f>
        <v>171.73509252856979</v>
      </c>
      <c r="AP376" s="217">
        <f ca="1">IF(ISNA(VLOOKUP($AM376,'DATOS | DATA'!$AM$27:$AP$22000,4,FALSE)),NA(),VLOOKUP($AM376,'DATOS | DATA'!$AM$27:$AP$22000,4,FALSE))</f>
        <v>102.33090501948237</v>
      </c>
      <c r="AR376" s="63">
        <f t="shared" ca="1" si="79"/>
        <v>45869</v>
      </c>
      <c r="AS376" s="217">
        <f ca="1">IF(ISNA(VLOOKUP($AR376,'DATOS | DATA'!$AR$27:$AT$22000,2,FALSE)),NA(),VLOOKUP($AR376,'DATOS | DATA'!$AR$27:$AT$22000,2,FALSE))</f>
        <v>155.13126735260499</v>
      </c>
      <c r="AT376" s="217">
        <f ca="1">IF(ISNA(VLOOKUP($AR376,'DATOS | DATA'!$AR$27:$AT$22000,3,FALSE)),NA(),VLOOKUP($AR376,'DATOS | DATA'!$AR$27:$AT$22000,3,FALSE))</f>
        <v>76.761702982593931</v>
      </c>
      <c r="AV376" s="63">
        <f t="shared" ca="1" si="69"/>
        <v>45869</v>
      </c>
      <c r="AW376" s="211">
        <f ca="1">IF(ISNA(VLOOKUP(AV376,'DATOS | DATA'!$AV$27:$AW$21786,2,FALSE)),NA(),VLOOKUP(AV376,'DATOS | DATA'!$AV$27:$AW$21786,2,FALSE))</f>
        <v>56495.989148000001</v>
      </c>
      <c r="AY376" s="71">
        <f t="shared" ca="1" si="70"/>
        <v>45869</v>
      </c>
      <c r="AZ376" s="220">
        <f ca="1">IF(ISNA(VLOOKUP($AY376,'DATOS | DATA'!$AY$27:$BE$22000,2,FALSE)),NA(),VLOOKUP($AY376,'DATOS | DATA'!$AY$27:$BE$22000,2,FALSE))</f>
        <v>0</v>
      </c>
      <c r="BA376" s="220">
        <f ca="1">IF(ISNA(VLOOKUP($AY376,'DATOS | DATA'!$AY$27:$BE$22000,3,FALSE)),NA(),VLOOKUP($AY376,'DATOS | DATA'!$AY$27:$BE$22000,3,FALSE))</f>
        <v>-5891.381868149836</v>
      </c>
      <c r="BB376" s="220">
        <f ca="1">IF(ISNA(VLOOKUP($AY376,'DATOS | DATA'!$AY$27:$BE$22000,4,FALSE)),NA(),VLOOKUP($AY376,'DATOS | DATA'!$AY$27:$BE$22000,4,FALSE))</f>
        <v>0</v>
      </c>
      <c r="BC376" s="220">
        <f ca="1">IF(ISNA(VLOOKUP($AY376,'DATOS | DATA'!$AY$27:$BE$22000,5,FALSE)),NA(),VLOOKUP($AY376,'DATOS | DATA'!$AY$27:$BE$22000,5,FALSE))</f>
        <v>13944.031071725742</v>
      </c>
      <c r="BD376" s="220">
        <f ca="1">IF(ISNA(VLOOKUP($AY376,'DATOS | DATA'!$AY$27:$BE$22000,6,FALSE)),NA(),VLOOKUP($AY376,'DATOS | DATA'!$AY$27:$BE$22000,6,FALSE))</f>
        <v>-2345.4209645806268</v>
      </c>
      <c r="BE376" s="220">
        <f ca="1">IF(ISNA(VLOOKUP($AY376,'DATOS | DATA'!$AY$27:$BE$22000,7,FALSE)),NA(),VLOOKUP($AY376,'DATOS | DATA'!$AY$27:$BE$22000,7,FALSE))</f>
        <v>5707.2282389952761</v>
      </c>
    </row>
    <row r="377" spans="4:57">
      <c r="D377" s="63">
        <f t="shared" ca="1" si="72"/>
        <v>45870</v>
      </c>
      <c r="E377" s="211">
        <f ca="1">IF(ISNA(VLOOKUP($D377,'DATOS | DATA'!$D$27:$G$22000,2,FALSE)),NA(),VLOOKUP($D377,'DATOS | DATA'!$D$27:$G$22000,2,FALSE))</f>
        <v>17572.848999999998</v>
      </c>
      <c r="F377" s="211">
        <f ca="1">IF(ISNA(VLOOKUP($D377,'DATOS | DATA'!$D$27:$G$22000,3,FALSE)),NA(),VLOOKUP($D377,'DATOS | DATA'!$D$27:$G$22000,3,FALSE))</f>
        <v>23834.241000000002</v>
      </c>
      <c r="G377" s="211">
        <f ca="1">IF(ISNA(VLOOKUP($D377,'DATOS | DATA'!$D$27:$G$22000,4,FALSE)),NA(),VLOOKUP($D377,'DATOS | DATA'!$D$27:$G$22000,4,FALSE))</f>
        <v>41407.089999999997</v>
      </c>
      <c r="I377" s="63">
        <f t="shared" ca="1" si="80"/>
        <v>45870</v>
      </c>
      <c r="J377" s="68">
        <f ca="1">IF(ISNA(VLOOKUP($I377,'DATOS | DATA'!$I$232:$K$21999,2,FALSE)),NA(),IF(VLOOKUP($I377,'DATOS | DATA'!$I$232:$K$21999,2,FALSE)="s/o",NA(),VLOOKUP($I377,'DATOS | DATA'!$I$232:$K$21999,2,FALSE)))</f>
        <v>46.48</v>
      </c>
      <c r="K377" s="68">
        <f ca="1">IF(ISNA(VLOOKUP($I377,'DATOS | DATA'!$I$232:$K$21999,3,FALSE)),NA(),IF(VLOOKUP($I377,'DATOS | DATA'!$I$232:$K$21999,3,FALSE)="s/o",NA(),VLOOKUP($I377,'DATOS | DATA'!$I$232:$K$21999,3,FALSE)))</f>
        <v>51.19</v>
      </c>
      <c r="M377" s="63">
        <f t="shared" ca="1" si="71"/>
        <v>45870</v>
      </c>
      <c r="N377" s="211">
        <f ca="1">IF(ISNA(VLOOKUP($M377,'DATOS | DATA'!$M$27:$O$22000,2,FALSE)),NA(),VLOOKUP($M377,'DATOS | DATA'!$M$27:$O$22000,2,FALSE))</f>
        <v>41034</v>
      </c>
      <c r="O377" s="217">
        <f ca="1">IF(ISNA(VLOOKUP($M377,'DATOS | DATA'!$M$27:$O$22000,3,FALSE)),NA(),VLOOKUP($M377,'DATOS | DATA'!$M$27:$O$22000,3,FALSE))</f>
        <v>1361.3333</v>
      </c>
      <c r="Q377" s="63">
        <f t="shared" ca="1" si="73"/>
        <v>45870</v>
      </c>
      <c r="R377" s="210">
        <f ca="1">IF(ISNA(VLOOKUP($Q377,'DATOS | DATA'!$Q$27:$S$22000,2,FALSE)),NA(),VLOOKUP($Q377,'DATOS | DATA'!$Q$27:$S$22000,2,FALSE))</f>
        <v>76.795235423094383</v>
      </c>
      <c r="S377" s="210">
        <f ca="1">IF(ISNA(VLOOKUP($Q377,'DATOS | DATA'!$Q$27:$S$22000,3,FALSE)),NA(),VLOOKUP($Q377,'DATOS | DATA'!$Q$27:$S$22000,3,FALSE))</f>
        <v>51.326516936167785</v>
      </c>
      <c r="T377" s="57"/>
      <c r="U377" s="63">
        <f t="shared" ca="1" si="74"/>
        <v>45870</v>
      </c>
      <c r="V377" s="217">
        <f ca="1">IF(ISNA(VLOOKUP(U377,'DATOS | DATA'!$U$210:$V$22000,2,FALSE)),NA(),VLOOKUP(U377,'DATOS | DATA'!$U$210:$V$22000,2,FALSE))</f>
        <v>42.426900224930506</v>
      </c>
      <c r="X377" s="63">
        <f t="shared" ca="1" si="75"/>
        <v>45870</v>
      </c>
      <c r="Y377" s="210">
        <f ca="1">IF(ISNA(VLOOKUP($X377,'DATOS | DATA'!$X$27:$AA$22000,2,FALSE)),NA(),VLOOKUP($X377,'DATOS | DATA'!$X$27:$AA$22000,2,FALSE))</f>
        <v>38</v>
      </c>
      <c r="Z377" s="210">
        <f ca="1">IF(ISNA(VLOOKUP($X377,'DATOS | DATA'!$X$27:$AA$22000,3,FALSE)),NA(),VLOOKUP($X377,'DATOS | DATA'!$X$27:$AA$22000,3,FALSE))</f>
        <v>29.67</v>
      </c>
      <c r="AA377" s="210">
        <f ca="1">IF(ISNA(VLOOKUP($X377,'DATOS | DATA'!$X$27:$AA$22000,4,FALSE)),NA(),VLOOKUP($X377,'DATOS | DATA'!$X$27:$AA$22000,4,FALSE))</f>
        <v>39.25</v>
      </c>
      <c r="AB377" s="210">
        <f ca="1">IF(ISNA(VLOOKUP($X377,'DATOS | DATA'!$X$27:$AB$22000,5,FALSE)),NA(),VLOOKUP($X377,'DATOS | DATA'!$X$27:$AB$22000,5,FALSE))</f>
        <v>41.75</v>
      </c>
      <c r="AD377" s="63">
        <f t="shared" ca="1" si="76"/>
        <v>45870</v>
      </c>
      <c r="AE377" s="210">
        <f ca="1">IF(ISNA(VLOOKUP($AD377,'DATOS | DATA'!$AD$27:$AF$22000,2,FALSE)),NA(),VLOOKUP($AD377,'DATOS | DATA'!$AD$27:$AF$22000,2,FALSE))</f>
        <v>57.25</v>
      </c>
      <c r="AF377" s="210">
        <f ca="1">IF(ISNA(VLOOKUP($AD377,'DATOS | DATA'!$AD$27:$AF$22000,3,FALSE)),NA(),VLOOKUP($AD377,'DATOS | DATA'!$AD$27:$AF$22000,3,FALSE))</f>
        <v>70.180000000000007</v>
      </c>
      <c r="AH377" s="63">
        <f t="shared" ca="1" si="77"/>
        <v>45870</v>
      </c>
      <c r="AI377" s="210">
        <f ca="1">IF(ISNA(VLOOKUP($AH377,'DATOS | DATA'!$AH$27:$AK$22000,2,FALSE)),NA(),VLOOKUP($AH377,'DATOS | DATA'!$AH$27:$AK$22000,2,FALSE))</f>
        <v>85.816824268705204</v>
      </c>
      <c r="AJ377" s="210">
        <f ca="1">IF(ISNA(VLOOKUP($AH377,'DATOS | DATA'!$AH$27:$AK$22000,3,FALSE)),NA(),VLOOKUP($AH377,'DATOS | DATA'!$AH$27:$AK$22000,3,FALSE))</f>
        <v>61.172498773070295</v>
      </c>
      <c r="AK377" s="210">
        <f ca="1">IF(ISNA(VLOOKUP($AH377,'DATOS | DATA'!$AH$27:$AK$22000,4,FALSE)),NA(),VLOOKUP($AH377,'DATOS | DATA'!$AH$27:$AK$22000,4,FALSE))</f>
        <v>41.670769328843903</v>
      </c>
      <c r="AM377" s="63">
        <f t="shared" ca="1" si="78"/>
        <v>45870</v>
      </c>
      <c r="AN377" s="217">
        <f ca="1">IF(ISNA(VLOOKUP($AM377,'DATOS | DATA'!$AM$27:$AP$22000,2,FALSE)),NA(),VLOOKUP($AM377,'DATOS | DATA'!$AM$27:$AP$22000,2,FALSE))</f>
        <v>150.13558571148846</v>
      </c>
      <c r="AO377" s="217">
        <f ca="1">IF(ISNA(VLOOKUP($AM377,'DATOS | DATA'!$AM$27:$AP$22000,3,FALSE)),NA(),VLOOKUP($AM377,'DATOS | DATA'!$AM$27:$AP$22000,3,FALSE))</f>
        <v>170.60071589010786</v>
      </c>
      <c r="AP377" s="217">
        <f ca="1">IF(ISNA(VLOOKUP($AM377,'DATOS | DATA'!$AM$27:$AP$22000,4,FALSE)),NA(),VLOOKUP($AM377,'DATOS | DATA'!$AM$27:$AP$22000,4,FALSE))</f>
        <v>101.5192481487984</v>
      </c>
      <c r="AR377" s="63">
        <f t="shared" ca="1" si="79"/>
        <v>45870</v>
      </c>
      <c r="AS377" s="217">
        <f ca="1">IF(ISNA(VLOOKUP($AR377,'DATOS | DATA'!$AR$27:$AT$22000,2,FALSE)),NA(),VLOOKUP($AR377,'DATOS | DATA'!$AR$27:$AT$22000,2,FALSE))</f>
        <v>155.27802132822214</v>
      </c>
      <c r="AT377" s="217">
        <f ca="1">IF(ISNA(VLOOKUP($AR377,'DATOS | DATA'!$AR$27:$AT$22000,3,FALSE)),NA(),VLOOKUP($AR377,'DATOS | DATA'!$AR$27:$AT$22000,3,FALSE))</f>
        <v>76.811311324093296</v>
      </c>
      <c r="AV377" s="63">
        <f t="shared" ca="1" si="69"/>
        <v>45870</v>
      </c>
      <c r="AW377" s="211">
        <f ca="1">IF(ISNA(VLOOKUP(AV377,'DATOS | DATA'!$AV$27:$AW$21786,2,FALSE)),NA(),VLOOKUP(AV377,'DATOS | DATA'!$AV$27:$AW$21786,2,FALSE))</f>
        <v>56853.268710999997</v>
      </c>
      <c r="AY377" s="71">
        <f t="shared" ca="1" si="70"/>
        <v>45870</v>
      </c>
      <c r="AZ377" s="220">
        <f ca="1">IF(ISNA(VLOOKUP($AY377,'DATOS | DATA'!$AY$27:$BE$22000,2,FALSE)),NA(),VLOOKUP($AY377,'DATOS | DATA'!$AY$27:$BE$22000,2,FALSE))</f>
        <v>0</v>
      </c>
      <c r="BA377" s="220">
        <f ca="1">IF(ISNA(VLOOKUP($AY377,'DATOS | DATA'!$AY$27:$BE$22000,3,FALSE)),NA(),VLOOKUP($AY377,'DATOS | DATA'!$AY$27:$BE$22000,3,FALSE))</f>
        <v>-6097.7226410372596</v>
      </c>
      <c r="BB377" s="220">
        <f ca="1">IF(ISNA(VLOOKUP($AY377,'DATOS | DATA'!$AY$27:$BE$22000,4,FALSE)),NA(),VLOOKUP($AY377,'DATOS | DATA'!$AY$27:$BE$22000,4,FALSE))</f>
        <v>0</v>
      </c>
      <c r="BC377" s="220">
        <f ca="1">IF(ISNA(VLOOKUP($AY377,'DATOS | DATA'!$AY$27:$BE$22000,5,FALSE)),NA(),VLOOKUP($AY377,'DATOS | DATA'!$AY$27:$BE$22000,5,FALSE))</f>
        <v>15196.111156645191</v>
      </c>
      <c r="BD377" s="220">
        <f ca="1">IF(ISNA(VLOOKUP($AY377,'DATOS | DATA'!$AY$27:$BE$22000,6,FALSE)),NA(),VLOOKUP($AY377,'DATOS | DATA'!$AY$27:$BE$22000,6,FALSE))</f>
        <v>-1109.6854541788618</v>
      </c>
      <c r="BE377" s="220">
        <f ca="1">IF(ISNA(VLOOKUP($AY377,'DATOS | DATA'!$AY$27:$BE$22000,7,FALSE)),NA(),VLOOKUP($AY377,'DATOS | DATA'!$AY$27:$BE$22000,7,FALSE))</f>
        <v>7988.7030614290688</v>
      </c>
    </row>
    <row r="378" spans="4:57">
      <c r="D378" s="63">
        <f t="shared" ca="1" si="72"/>
        <v>45871</v>
      </c>
      <c r="E378" s="211">
        <f ca="1">IF(ISNA(VLOOKUP($D378,'DATOS | DATA'!$D$27:$G$22000,2,FALSE)),NA(),VLOOKUP($D378,'DATOS | DATA'!$D$27:$G$22000,2,FALSE))</f>
        <v>17572.848999999998</v>
      </c>
      <c r="F378" s="211">
        <f ca="1">IF(ISNA(VLOOKUP($D378,'DATOS | DATA'!$D$27:$G$22000,3,FALSE)),NA(),VLOOKUP($D378,'DATOS | DATA'!$D$27:$G$22000,3,FALSE))</f>
        <v>23834.241000000002</v>
      </c>
      <c r="G378" s="211">
        <f ca="1">IF(ISNA(VLOOKUP($D378,'DATOS | DATA'!$D$27:$G$22000,4,FALSE)),NA(),VLOOKUP($D378,'DATOS | DATA'!$D$27:$G$22000,4,FALSE))</f>
        <v>41407.089999999997</v>
      </c>
      <c r="I378" s="63">
        <f t="shared" ca="1" si="80"/>
        <v>45871</v>
      </c>
      <c r="J378" s="68" t="e">
        <f ca="1">IF(ISNA(VLOOKUP($I378,'DATOS | DATA'!$I$232:$K$21999,2,FALSE)),NA(),IF(VLOOKUP($I378,'DATOS | DATA'!$I$232:$K$21999,2,FALSE)="s/o",NA(),VLOOKUP($I378,'DATOS | DATA'!$I$232:$K$21999,2,FALSE)))</f>
        <v>#N/A</v>
      </c>
      <c r="K378" s="68" t="e">
        <f ca="1">IF(ISNA(VLOOKUP($I378,'DATOS | DATA'!$I$232:$K$21999,3,FALSE)),NA(),IF(VLOOKUP($I378,'DATOS | DATA'!$I$232:$K$21999,3,FALSE)="s/o",NA(),VLOOKUP($I378,'DATOS | DATA'!$I$232:$K$21999,3,FALSE)))</f>
        <v>#N/A</v>
      </c>
      <c r="M378" s="63">
        <f t="shared" ca="1" si="71"/>
        <v>45871</v>
      </c>
      <c r="N378" s="211">
        <f ca="1">IF(ISNA(VLOOKUP($M378,'DATOS | DATA'!$M$27:$O$22000,2,FALSE)),NA(),VLOOKUP($M378,'DATOS | DATA'!$M$27:$O$22000,2,FALSE))</f>
        <v>41034</v>
      </c>
      <c r="O378" s="217">
        <f ca="1">IF(ISNA(VLOOKUP($M378,'DATOS | DATA'!$M$27:$O$22000,3,FALSE)),NA(),VLOOKUP($M378,'DATOS | DATA'!$M$27:$O$22000,3,FALSE))</f>
        <v>1361.3333</v>
      </c>
      <c r="Q378" s="63">
        <f t="shared" ca="1" si="73"/>
        <v>45871</v>
      </c>
      <c r="R378" s="210">
        <f ca="1">IF(ISNA(VLOOKUP($Q378,'DATOS | DATA'!$Q$27:$S$22000,2,FALSE)),NA(),VLOOKUP($Q378,'DATOS | DATA'!$Q$27:$S$22000,2,FALSE))</f>
        <v>77.702162237706915</v>
      </c>
      <c r="S378" s="210">
        <f ca="1">IF(ISNA(VLOOKUP($Q378,'DATOS | DATA'!$Q$27:$S$22000,3,FALSE)),NA(),VLOOKUP($Q378,'DATOS | DATA'!$Q$27:$S$22000,3,FALSE))</f>
        <v>51.16067462578755</v>
      </c>
      <c r="T378" s="57"/>
      <c r="U378" s="63">
        <f t="shared" ca="1" si="74"/>
        <v>45871</v>
      </c>
      <c r="V378" s="217">
        <f ca="1">IF(ISNA(VLOOKUP(U378,'DATOS | DATA'!$U$210:$V$22000,2,FALSE)),NA(),VLOOKUP(U378,'DATOS | DATA'!$U$210:$V$22000,2,FALSE))</f>
        <v>42.426900224930506</v>
      </c>
      <c r="X378" s="63">
        <f t="shared" ca="1" si="75"/>
        <v>45871</v>
      </c>
      <c r="Y378" s="210" t="e">
        <f ca="1">IF(ISNA(VLOOKUP($X378,'DATOS | DATA'!$X$27:$AA$22000,2,FALSE)),NA(),VLOOKUP($X378,'DATOS | DATA'!$X$27:$AA$22000,2,FALSE))</f>
        <v>#N/A</v>
      </c>
      <c r="Z378" s="210" t="e">
        <f ca="1">IF(ISNA(VLOOKUP($X378,'DATOS | DATA'!$X$27:$AA$22000,3,FALSE)),NA(),VLOOKUP($X378,'DATOS | DATA'!$X$27:$AA$22000,3,FALSE))</f>
        <v>#N/A</v>
      </c>
      <c r="AA378" s="210" t="e">
        <f ca="1">IF(ISNA(VLOOKUP($X378,'DATOS | DATA'!$X$27:$AA$22000,4,FALSE)),NA(),VLOOKUP($X378,'DATOS | DATA'!$X$27:$AA$22000,4,FALSE))</f>
        <v>#N/A</v>
      </c>
      <c r="AB378" s="210" t="e">
        <f ca="1">IF(ISNA(VLOOKUP($X378,'DATOS | DATA'!$X$27:$AB$22000,5,FALSE)),NA(),VLOOKUP($X378,'DATOS | DATA'!$X$27:$AB$22000,5,FALSE))</f>
        <v>#N/A</v>
      </c>
      <c r="AD378" s="63">
        <f t="shared" ca="1" si="76"/>
        <v>45871</v>
      </c>
      <c r="AE378" s="210" t="e">
        <f ca="1">IF(ISNA(VLOOKUP($AD378,'DATOS | DATA'!$AD$27:$AF$22000,2,FALSE)),NA(),VLOOKUP($AD378,'DATOS | DATA'!$AD$27:$AF$22000,2,FALSE))</f>
        <v>#N/A</v>
      </c>
      <c r="AF378" s="210" t="e">
        <f ca="1">IF(ISNA(VLOOKUP($AD378,'DATOS | DATA'!$AD$27:$AF$22000,3,FALSE)),NA(),VLOOKUP($AD378,'DATOS | DATA'!$AD$27:$AF$22000,3,FALSE))</f>
        <v>#N/A</v>
      </c>
      <c r="AH378" s="63">
        <f t="shared" ca="1" si="77"/>
        <v>45871</v>
      </c>
      <c r="AI378" s="210">
        <f ca="1">IF(ISNA(VLOOKUP($AH378,'DATOS | DATA'!$AH$27:$AK$22000,2,FALSE)),NA(),VLOOKUP($AH378,'DATOS | DATA'!$AH$27:$AK$22000,2,FALSE))</f>
        <v>85.258567460220576</v>
      </c>
      <c r="AJ378" s="210">
        <f ca="1">IF(ISNA(VLOOKUP($AH378,'DATOS | DATA'!$AH$27:$AK$22000,3,FALSE)),NA(),VLOOKUP($AH378,'DATOS | DATA'!$AH$27:$AK$22000,3,FALSE))</f>
        <v>60.899552287565584</v>
      </c>
      <c r="AK378" s="210">
        <f ca="1">IF(ISNA(VLOOKUP($AH378,'DATOS | DATA'!$AH$27:$AK$22000,4,FALSE)),NA(),VLOOKUP($AH378,'DATOS | DATA'!$AH$27:$AK$22000,4,FALSE))</f>
        <v>41.565522083920435</v>
      </c>
      <c r="AM378" s="63">
        <f t="shared" ca="1" si="78"/>
        <v>45871</v>
      </c>
      <c r="AN378" s="217">
        <f ca="1">IF(ISNA(VLOOKUP($AM378,'DATOS | DATA'!$AM$27:$AP$22000,2,FALSE)),NA(),VLOOKUP($AM378,'DATOS | DATA'!$AM$27:$AP$22000,2,FALSE))</f>
        <v>149.16815087296254</v>
      </c>
      <c r="AO378" s="217">
        <f ca="1">IF(ISNA(VLOOKUP($AM378,'DATOS | DATA'!$AM$27:$AP$22000,3,FALSE)),NA(),VLOOKUP($AM378,'DATOS | DATA'!$AM$27:$AP$22000,3,FALSE))</f>
        <v>169.37909881763332</v>
      </c>
      <c r="AP378" s="217">
        <f ca="1">IF(ISNA(VLOOKUP($AM378,'DATOS | DATA'!$AM$27:$AP$22000,4,FALSE)),NA(),VLOOKUP($AM378,'DATOS | DATA'!$AM$27:$AP$22000,4,FALSE))</f>
        <v>100.75948951375584</v>
      </c>
      <c r="AR378" s="63">
        <f t="shared" ca="1" si="79"/>
        <v>45871</v>
      </c>
      <c r="AS378" s="217">
        <f ca="1">IF(ISNA(VLOOKUP($AR378,'DATOS | DATA'!$AR$27:$AT$22000,2,FALSE)),NA(),VLOOKUP($AR378,'DATOS | DATA'!$AR$27:$AT$22000,2,FALSE))</f>
        <v>155.24967044824126</v>
      </c>
      <c r="AT378" s="217">
        <f ca="1">IF(ISNA(VLOOKUP($AR378,'DATOS | DATA'!$AR$27:$AT$22000,3,FALSE)),NA(),VLOOKUP($AR378,'DATOS | DATA'!$AR$27:$AT$22000,3,FALSE))</f>
        <v>76.841485832341959</v>
      </c>
      <c r="AV378" s="63">
        <f t="shared" ca="1" si="69"/>
        <v>45871</v>
      </c>
      <c r="AW378" s="211">
        <f ca="1">IF(ISNA(VLOOKUP(AV378,'DATOS | DATA'!$AV$27:$AW$21786,2,FALSE)),NA(),VLOOKUP(AV378,'DATOS | DATA'!$AV$27:$AW$21786,2,FALSE))</f>
        <v>56853.268710999997</v>
      </c>
      <c r="AY378" s="71">
        <f t="shared" ca="1" si="70"/>
        <v>45871</v>
      </c>
      <c r="AZ378" s="220" t="e">
        <f ca="1">IF(ISNA(VLOOKUP($AY378,'DATOS | DATA'!$AY$27:$BE$22000,2,FALSE)),NA(),VLOOKUP($AY378,'DATOS | DATA'!$AY$27:$BE$22000,2,FALSE))</f>
        <v>#N/A</v>
      </c>
      <c r="BA378" s="220" t="e">
        <f ca="1">IF(ISNA(VLOOKUP($AY378,'DATOS | DATA'!$AY$27:$BE$22000,3,FALSE)),NA(),VLOOKUP($AY378,'DATOS | DATA'!$AY$27:$BE$22000,3,FALSE))</f>
        <v>#N/A</v>
      </c>
      <c r="BB378" s="220" t="e">
        <f ca="1">IF(ISNA(VLOOKUP($AY378,'DATOS | DATA'!$AY$27:$BE$22000,4,FALSE)),NA(),VLOOKUP($AY378,'DATOS | DATA'!$AY$27:$BE$22000,4,FALSE))</f>
        <v>#N/A</v>
      </c>
      <c r="BC378" s="220" t="e">
        <f ca="1">IF(ISNA(VLOOKUP($AY378,'DATOS | DATA'!$AY$27:$BE$22000,5,FALSE)),NA(),VLOOKUP($AY378,'DATOS | DATA'!$AY$27:$BE$22000,5,FALSE))</f>
        <v>#N/A</v>
      </c>
      <c r="BD378" s="220" t="e">
        <f ca="1">IF(ISNA(VLOOKUP($AY378,'DATOS | DATA'!$AY$27:$BE$22000,6,FALSE)),NA(),VLOOKUP($AY378,'DATOS | DATA'!$AY$27:$BE$22000,6,FALSE))</f>
        <v>#N/A</v>
      </c>
      <c r="BE378" s="220" t="e">
        <f ca="1">IF(ISNA(VLOOKUP($AY378,'DATOS | DATA'!$AY$27:$BE$22000,7,FALSE)),NA(),VLOOKUP($AY378,'DATOS | DATA'!$AY$27:$BE$22000,7,FALSE))</f>
        <v>#N/A</v>
      </c>
    </row>
    <row r="379" spans="4:57">
      <c r="D379" s="63">
        <f t="shared" ca="1" si="72"/>
        <v>45872</v>
      </c>
      <c r="E379" s="211">
        <f ca="1">IF(ISNA(VLOOKUP($D379,'DATOS | DATA'!$D$27:$G$22000,2,FALSE)),NA(),VLOOKUP($D379,'DATOS | DATA'!$D$27:$G$22000,2,FALSE))</f>
        <v>17572.848999999998</v>
      </c>
      <c r="F379" s="211">
        <f ca="1">IF(ISNA(VLOOKUP($D379,'DATOS | DATA'!$D$27:$G$22000,3,FALSE)),NA(),VLOOKUP($D379,'DATOS | DATA'!$D$27:$G$22000,3,FALSE))</f>
        <v>23834.241000000002</v>
      </c>
      <c r="G379" s="211">
        <f ca="1">IF(ISNA(VLOOKUP($D379,'DATOS | DATA'!$D$27:$G$22000,4,FALSE)),NA(),VLOOKUP($D379,'DATOS | DATA'!$D$27:$G$22000,4,FALSE))</f>
        <v>41407.089999999997</v>
      </c>
      <c r="I379" s="63">
        <f t="shared" ca="1" si="80"/>
        <v>45872</v>
      </c>
      <c r="J379" s="68" t="e">
        <f ca="1">IF(ISNA(VLOOKUP($I379,'DATOS | DATA'!$I$232:$K$21999,2,FALSE)),NA(),IF(VLOOKUP($I379,'DATOS | DATA'!$I$232:$K$21999,2,FALSE)="s/o",NA(),VLOOKUP($I379,'DATOS | DATA'!$I$232:$K$21999,2,FALSE)))</f>
        <v>#N/A</v>
      </c>
      <c r="K379" s="68" t="e">
        <f ca="1">IF(ISNA(VLOOKUP($I379,'DATOS | DATA'!$I$232:$K$21999,3,FALSE)),NA(),IF(VLOOKUP($I379,'DATOS | DATA'!$I$232:$K$21999,3,FALSE)="s/o",NA(),VLOOKUP($I379,'DATOS | DATA'!$I$232:$K$21999,3,FALSE)))</f>
        <v>#N/A</v>
      </c>
      <c r="M379" s="63">
        <f t="shared" ca="1" si="71"/>
        <v>45872</v>
      </c>
      <c r="N379" s="211">
        <f ca="1">IF(ISNA(VLOOKUP($M379,'DATOS | DATA'!$M$27:$O$22000,2,FALSE)),NA(),VLOOKUP($M379,'DATOS | DATA'!$M$27:$O$22000,2,FALSE))</f>
        <v>41034</v>
      </c>
      <c r="O379" s="217">
        <f ca="1">IF(ISNA(VLOOKUP($M379,'DATOS | DATA'!$M$27:$O$22000,3,FALSE)),NA(),VLOOKUP($M379,'DATOS | DATA'!$M$27:$O$22000,3,FALSE))</f>
        <v>1361.3333</v>
      </c>
      <c r="Q379" s="63">
        <f t="shared" ca="1" si="73"/>
        <v>45872</v>
      </c>
      <c r="R379" s="210">
        <f ca="1">IF(ISNA(VLOOKUP($Q379,'DATOS | DATA'!$Q$27:$S$22000,2,FALSE)),NA(),VLOOKUP($Q379,'DATOS | DATA'!$Q$27:$S$22000,2,FALSE))</f>
        <v>78.653556199436565</v>
      </c>
      <c r="S379" s="210">
        <f ca="1">IF(ISNA(VLOOKUP($Q379,'DATOS | DATA'!$Q$27:$S$22000,3,FALSE)),NA(),VLOOKUP($Q379,'DATOS | DATA'!$Q$27:$S$22000,3,FALSE))</f>
        <v>51.093520442810657</v>
      </c>
      <c r="T379" s="57"/>
      <c r="U379" s="63">
        <f t="shared" ca="1" si="74"/>
        <v>45872</v>
      </c>
      <c r="V379" s="217">
        <f ca="1">IF(ISNA(VLOOKUP(U379,'DATOS | DATA'!$U$210:$V$22000,2,FALSE)),NA(),VLOOKUP(U379,'DATOS | DATA'!$U$210:$V$22000,2,FALSE))</f>
        <v>42.426900224930506</v>
      </c>
      <c r="X379" s="63">
        <f t="shared" ca="1" si="75"/>
        <v>45872</v>
      </c>
      <c r="Y379" s="210" t="e">
        <f ca="1">IF(ISNA(VLOOKUP($X379,'DATOS | DATA'!$X$27:$AA$22000,2,FALSE)),NA(),VLOOKUP($X379,'DATOS | DATA'!$X$27:$AA$22000,2,FALSE))</f>
        <v>#N/A</v>
      </c>
      <c r="Z379" s="210" t="e">
        <f ca="1">IF(ISNA(VLOOKUP($X379,'DATOS | DATA'!$X$27:$AA$22000,3,FALSE)),NA(),VLOOKUP($X379,'DATOS | DATA'!$X$27:$AA$22000,3,FALSE))</f>
        <v>#N/A</v>
      </c>
      <c r="AA379" s="210" t="e">
        <f ca="1">IF(ISNA(VLOOKUP($X379,'DATOS | DATA'!$X$27:$AA$22000,4,FALSE)),NA(),VLOOKUP($X379,'DATOS | DATA'!$X$27:$AA$22000,4,FALSE))</f>
        <v>#N/A</v>
      </c>
      <c r="AB379" s="210" t="e">
        <f ca="1">IF(ISNA(VLOOKUP($X379,'DATOS | DATA'!$X$27:$AB$22000,5,FALSE)),NA(),VLOOKUP($X379,'DATOS | DATA'!$X$27:$AB$22000,5,FALSE))</f>
        <v>#N/A</v>
      </c>
      <c r="AD379" s="63">
        <f t="shared" ca="1" si="76"/>
        <v>45872</v>
      </c>
      <c r="AE379" s="210" t="e">
        <f ca="1">IF(ISNA(VLOOKUP($AD379,'DATOS | DATA'!$AD$27:$AF$22000,2,FALSE)),NA(),VLOOKUP($AD379,'DATOS | DATA'!$AD$27:$AF$22000,2,FALSE))</f>
        <v>#N/A</v>
      </c>
      <c r="AF379" s="210" t="e">
        <f ca="1">IF(ISNA(VLOOKUP($AD379,'DATOS | DATA'!$AD$27:$AF$22000,3,FALSE)),NA(),VLOOKUP($AD379,'DATOS | DATA'!$AD$27:$AF$22000,3,FALSE))</f>
        <v>#N/A</v>
      </c>
      <c r="AH379" s="63">
        <f t="shared" ca="1" si="77"/>
        <v>45872</v>
      </c>
      <c r="AI379" s="210">
        <f ca="1">IF(ISNA(VLOOKUP($AH379,'DATOS | DATA'!$AH$27:$AK$22000,2,FALSE)),NA(),VLOOKUP($AH379,'DATOS | DATA'!$AH$27:$AK$22000,2,FALSE))</f>
        <v>84.714225386706744</v>
      </c>
      <c r="AJ379" s="210">
        <f ca="1">IF(ISNA(VLOOKUP($AH379,'DATOS | DATA'!$AH$27:$AK$22000,3,FALSE)),NA(),VLOOKUP($AH379,'DATOS | DATA'!$AH$27:$AK$22000,3,FALSE))</f>
        <v>60.704628040680177</v>
      </c>
      <c r="AK379" s="210">
        <f ca="1">IF(ISNA(VLOOKUP($AH379,'DATOS | DATA'!$AH$27:$AK$22000,4,FALSE)),NA(),VLOOKUP($AH379,'DATOS | DATA'!$AH$27:$AK$22000,4,FALSE))</f>
        <v>41.581621314438763</v>
      </c>
      <c r="AM379" s="63">
        <f t="shared" ca="1" si="78"/>
        <v>45872</v>
      </c>
      <c r="AN379" s="217">
        <f ca="1">IF(ISNA(VLOOKUP($AM379,'DATOS | DATA'!$AM$27:$AP$22000,2,FALSE)),NA(),VLOOKUP($AM379,'DATOS | DATA'!$AM$27:$AP$22000,2,FALSE))</f>
        <v>148.24481232823939</v>
      </c>
      <c r="AO379" s="217">
        <f ca="1">IF(ISNA(VLOOKUP($AM379,'DATOS | DATA'!$AM$27:$AP$22000,3,FALSE)),NA(),VLOOKUP($AM379,'DATOS | DATA'!$AM$27:$AP$22000,3,FALSE))</f>
        <v>168.21250789962096</v>
      </c>
      <c r="AP379" s="217">
        <f ca="1">IF(ISNA(VLOOKUP($AM379,'DATOS | DATA'!$AM$27:$AP$22000,4,FALSE)),NA(),VLOOKUP($AM379,'DATOS | DATA'!$AM$27:$AP$22000,4,FALSE))</f>
        <v>100.00863698177369</v>
      </c>
      <c r="AR379" s="63">
        <f t="shared" ca="1" si="79"/>
        <v>45872</v>
      </c>
      <c r="AS379" s="217">
        <f ca="1">IF(ISNA(VLOOKUP($AR379,'DATOS | DATA'!$AR$27:$AT$22000,2,FALSE)),NA(),VLOOKUP($AR379,'DATOS | DATA'!$AR$27:$AT$22000,2,FALSE))</f>
        <v>155.22421433508154</v>
      </c>
      <c r="AT379" s="217">
        <f ca="1">IF(ISNA(VLOOKUP($AR379,'DATOS | DATA'!$AR$27:$AT$22000,3,FALSE)),NA(),VLOOKUP($AR379,'DATOS | DATA'!$AR$27:$AT$22000,3,FALSE))</f>
        <v>76.857276988470929</v>
      </c>
      <c r="AV379" s="63">
        <f t="shared" ca="1" si="69"/>
        <v>45872</v>
      </c>
      <c r="AW379" s="211">
        <f ca="1">IF(ISNA(VLOOKUP(AV379,'DATOS | DATA'!$AV$27:$AW$21786,2,FALSE)),NA(),VLOOKUP(AV379,'DATOS | DATA'!$AV$27:$AW$21786,2,FALSE))</f>
        <v>56853.268710999997</v>
      </c>
      <c r="AY379" s="71">
        <f t="shared" ca="1" si="70"/>
        <v>45872</v>
      </c>
      <c r="AZ379" s="220" t="e">
        <f ca="1">IF(ISNA(VLOOKUP($AY379,'DATOS | DATA'!$AY$27:$BE$22000,2,FALSE)),NA(),VLOOKUP($AY379,'DATOS | DATA'!$AY$27:$BE$22000,2,FALSE))</f>
        <v>#N/A</v>
      </c>
      <c r="BA379" s="220" t="e">
        <f ca="1">IF(ISNA(VLOOKUP($AY379,'DATOS | DATA'!$AY$27:$BE$22000,3,FALSE)),NA(),VLOOKUP($AY379,'DATOS | DATA'!$AY$27:$BE$22000,3,FALSE))</f>
        <v>#N/A</v>
      </c>
      <c r="BB379" s="220" t="e">
        <f ca="1">IF(ISNA(VLOOKUP($AY379,'DATOS | DATA'!$AY$27:$BE$22000,4,FALSE)),NA(),VLOOKUP($AY379,'DATOS | DATA'!$AY$27:$BE$22000,4,FALSE))</f>
        <v>#N/A</v>
      </c>
      <c r="BC379" s="220" t="e">
        <f ca="1">IF(ISNA(VLOOKUP($AY379,'DATOS | DATA'!$AY$27:$BE$22000,5,FALSE)),NA(),VLOOKUP($AY379,'DATOS | DATA'!$AY$27:$BE$22000,5,FALSE))</f>
        <v>#N/A</v>
      </c>
      <c r="BD379" s="220" t="e">
        <f ca="1">IF(ISNA(VLOOKUP($AY379,'DATOS | DATA'!$AY$27:$BE$22000,6,FALSE)),NA(),VLOOKUP($AY379,'DATOS | DATA'!$AY$27:$BE$22000,6,FALSE))</f>
        <v>#N/A</v>
      </c>
      <c r="BE379" s="220" t="e">
        <f ca="1">IF(ISNA(VLOOKUP($AY379,'DATOS | DATA'!$AY$27:$BE$22000,7,FALSE)),NA(),VLOOKUP($AY379,'DATOS | DATA'!$AY$27:$BE$22000,7,FALSE))</f>
        <v>#N/A</v>
      </c>
    </row>
    <row r="380" spans="4:57">
      <c r="D380" s="63">
        <f t="shared" ca="1" si="72"/>
        <v>45873</v>
      </c>
      <c r="E380" s="211">
        <f ca="1">IF(ISNA(VLOOKUP($D380,'DATOS | DATA'!$D$27:$G$22000,2,FALSE)),NA(),VLOOKUP($D380,'DATOS | DATA'!$D$27:$G$22000,2,FALSE))</f>
        <v>18930.758000000002</v>
      </c>
      <c r="F380" s="211">
        <f ca="1">IF(ISNA(VLOOKUP($D380,'DATOS | DATA'!$D$27:$G$22000,3,FALSE)),NA(),VLOOKUP($D380,'DATOS | DATA'!$D$27:$G$22000,3,FALSE))</f>
        <v>23869.796999999999</v>
      </c>
      <c r="G380" s="211">
        <f ca="1">IF(ISNA(VLOOKUP($D380,'DATOS | DATA'!$D$27:$G$22000,4,FALSE)),NA(),VLOOKUP($D380,'DATOS | DATA'!$D$27:$G$22000,4,FALSE))</f>
        <v>42800.555</v>
      </c>
      <c r="I380" s="63">
        <f t="shared" ca="1" si="80"/>
        <v>45873</v>
      </c>
      <c r="J380" s="68">
        <f ca="1">IF(ISNA(VLOOKUP($I380,'DATOS | DATA'!$I$232:$K$21999,2,FALSE)),NA(),IF(VLOOKUP($I380,'DATOS | DATA'!$I$232:$K$21999,2,FALSE)="s/o",NA(),VLOOKUP($I380,'DATOS | DATA'!$I$232:$K$21999,2,FALSE)))</f>
        <v>46.79</v>
      </c>
      <c r="K380" s="68">
        <f ca="1">IF(ISNA(VLOOKUP($I380,'DATOS | DATA'!$I$232:$K$21999,3,FALSE)),NA(),IF(VLOOKUP($I380,'DATOS | DATA'!$I$232:$K$21999,3,FALSE)="s/o",NA(),VLOOKUP($I380,'DATOS | DATA'!$I$232:$K$21999,3,FALSE)))</f>
        <v>51.49</v>
      </c>
      <c r="M380" s="63">
        <f t="shared" ca="1" si="71"/>
        <v>45873</v>
      </c>
      <c r="N380" s="211">
        <f ca="1">IF(ISNA(VLOOKUP($M380,'DATOS | DATA'!$M$27:$O$22000,2,FALSE)),NA(),VLOOKUP($M380,'DATOS | DATA'!$M$27:$O$22000,2,FALSE))</f>
        <v>43039</v>
      </c>
      <c r="O380" s="217">
        <f ca="1">IF(ISNA(VLOOKUP($M380,'DATOS | DATA'!$M$27:$O$22000,3,FALSE)),NA(),VLOOKUP($M380,'DATOS | DATA'!$M$27:$O$22000,3,FALSE))</f>
        <v>1361.8333</v>
      </c>
      <c r="Q380" s="63">
        <f t="shared" ca="1" si="73"/>
        <v>45873</v>
      </c>
      <c r="R380" s="210">
        <f ca="1">IF(ISNA(VLOOKUP($Q380,'DATOS | DATA'!$Q$27:$S$22000,2,FALSE)),NA(),VLOOKUP($Q380,'DATOS | DATA'!$Q$27:$S$22000,2,FALSE))</f>
        <v>79.876947987656436</v>
      </c>
      <c r="S380" s="210">
        <f ca="1">IF(ISNA(VLOOKUP($Q380,'DATOS | DATA'!$Q$27:$S$22000,3,FALSE)),NA(),VLOOKUP($Q380,'DATOS | DATA'!$Q$27:$S$22000,3,FALSE))</f>
        <v>50.913959545210254</v>
      </c>
      <c r="T380" s="57"/>
      <c r="U380" s="63">
        <f t="shared" ca="1" si="74"/>
        <v>45873</v>
      </c>
      <c r="V380" s="217">
        <f ca="1">IF(ISNA(VLOOKUP(U380,'DATOS | DATA'!$U$210:$V$22000,2,FALSE)),NA(),VLOOKUP(U380,'DATOS | DATA'!$U$210:$V$22000,2,FALSE))</f>
        <v>43.889800873803608</v>
      </c>
      <c r="X380" s="63">
        <f t="shared" ca="1" si="75"/>
        <v>45873</v>
      </c>
      <c r="Y380" s="210">
        <f ca="1">IF(ISNA(VLOOKUP($X380,'DATOS | DATA'!$X$27:$AA$22000,2,FALSE)),NA(),VLOOKUP($X380,'DATOS | DATA'!$X$27:$AA$22000,2,FALSE))</f>
        <v>38.8125</v>
      </c>
      <c r="Z380" s="210">
        <f ca="1">IF(ISNA(VLOOKUP($X380,'DATOS | DATA'!$X$27:$AA$22000,3,FALSE)),NA(),VLOOKUP($X380,'DATOS | DATA'!$X$27:$AA$22000,3,FALSE))</f>
        <v>28.75</v>
      </c>
      <c r="AA380" s="210">
        <f ca="1">IF(ISNA(VLOOKUP($X380,'DATOS | DATA'!$X$27:$AA$22000,4,FALSE)),NA(),VLOOKUP($X380,'DATOS | DATA'!$X$27:$AA$22000,4,FALSE))</f>
        <v>40</v>
      </c>
      <c r="AB380" s="210">
        <f ca="1">IF(ISNA(VLOOKUP($X380,'DATOS | DATA'!$X$27:$AB$22000,5,FALSE)),NA(),VLOOKUP($X380,'DATOS | DATA'!$X$27:$AB$22000,5,FALSE))</f>
        <v>42.1875</v>
      </c>
      <c r="AD380" s="63">
        <f t="shared" ca="1" si="76"/>
        <v>45873</v>
      </c>
      <c r="AE380" s="210">
        <f ca="1">IF(ISNA(VLOOKUP($AD380,'DATOS | DATA'!$AD$27:$AF$22000,2,FALSE)),NA(),VLOOKUP($AD380,'DATOS | DATA'!$AD$27:$AF$22000,2,FALSE))</f>
        <v>56.28</v>
      </c>
      <c r="AF380" s="210">
        <f ca="1">IF(ISNA(VLOOKUP($AD380,'DATOS | DATA'!$AD$27:$AF$22000,3,FALSE)),NA(),VLOOKUP($AD380,'DATOS | DATA'!$AD$27:$AF$22000,3,FALSE))</f>
        <v>71.930000000000007</v>
      </c>
      <c r="AH380" s="63">
        <f t="shared" ca="1" si="77"/>
        <v>45873</v>
      </c>
      <c r="AI380" s="210">
        <f ca="1">IF(ISNA(VLOOKUP($AH380,'DATOS | DATA'!$AH$27:$AK$22000,2,FALSE)),NA(),VLOOKUP($AH380,'DATOS | DATA'!$AH$27:$AK$22000,2,FALSE))</f>
        <v>84.173157245695606</v>
      </c>
      <c r="AJ380" s="210">
        <f ca="1">IF(ISNA(VLOOKUP($AH380,'DATOS | DATA'!$AH$27:$AK$22000,3,FALSE)),NA(),VLOOKUP($AH380,'DATOS | DATA'!$AH$27:$AK$22000,3,FALSE))</f>
        <v>60.412034746035715</v>
      </c>
      <c r="AK380" s="210">
        <f ca="1">IF(ISNA(VLOOKUP($AH380,'DATOS | DATA'!$AH$27:$AK$22000,4,FALSE)),NA(),VLOOKUP($AH380,'DATOS | DATA'!$AH$27:$AK$22000,4,FALSE))</f>
        <v>41.417606544972905</v>
      </c>
      <c r="AM380" s="63">
        <f t="shared" ca="1" si="78"/>
        <v>45873</v>
      </c>
      <c r="AN380" s="217">
        <f ca="1">IF(ISNA(VLOOKUP($AM380,'DATOS | DATA'!$AM$27:$AP$22000,2,FALSE)),NA(),VLOOKUP($AM380,'DATOS | DATA'!$AM$27:$AP$22000,2,FALSE))</f>
        <v>147.31416968201211</v>
      </c>
      <c r="AO380" s="217">
        <f ca="1">IF(ISNA(VLOOKUP($AM380,'DATOS | DATA'!$AM$27:$AP$22000,3,FALSE)),NA(),VLOOKUP($AM380,'DATOS | DATA'!$AM$27:$AP$22000,3,FALSE))</f>
        <v>166.95168397433537</v>
      </c>
      <c r="AP380" s="217">
        <f ca="1">IF(ISNA(VLOOKUP($AM380,'DATOS | DATA'!$AM$27:$AP$22000,4,FALSE)),NA(),VLOOKUP($AM380,'DATOS | DATA'!$AM$27:$AP$22000,4,FALSE))</f>
        <v>99.284859843750112</v>
      </c>
      <c r="AR380" s="63">
        <f t="shared" ca="1" si="79"/>
        <v>45873</v>
      </c>
      <c r="AS380" s="217">
        <f ca="1">IF(ISNA(VLOOKUP($AR380,'DATOS | DATA'!$AR$27:$AT$22000,2,FALSE)),NA(),VLOOKUP($AR380,'DATOS | DATA'!$AR$27:$AT$22000,2,FALSE))</f>
        <v>155.13958940115083</v>
      </c>
      <c r="AT380" s="217">
        <f ca="1">IF(ISNA(VLOOKUP($AR380,'DATOS | DATA'!$AR$27:$AT$22000,3,FALSE)),NA(),VLOOKUP($AR380,'DATOS | DATA'!$AR$27:$AT$22000,3,FALSE))</f>
        <v>76.842166476459099</v>
      </c>
      <c r="AV380" s="63">
        <f t="shared" ca="1" si="69"/>
        <v>45873</v>
      </c>
      <c r="AW380" s="211">
        <f ca="1">IF(ISNA(VLOOKUP(AV380,'DATOS | DATA'!$AV$27:$AW$21786,2,FALSE)),NA(),VLOOKUP(AV380,'DATOS | DATA'!$AV$27:$AW$21786,2,FALSE))</f>
        <v>55327.489428000001</v>
      </c>
      <c r="AY380" s="71">
        <f t="shared" ca="1" si="70"/>
        <v>45873</v>
      </c>
      <c r="AZ380" s="220">
        <f ca="1">IF(ISNA(VLOOKUP($AY380,'DATOS | DATA'!$AY$27:$BE$22000,2,FALSE)),NA(),VLOOKUP($AY380,'DATOS | DATA'!$AY$27:$BE$22000,2,FALSE))</f>
        <v>0</v>
      </c>
      <c r="BA380" s="220">
        <f ca="1">IF(ISNA(VLOOKUP($AY380,'DATOS | DATA'!$AY$27:$BE$22000,3,FALSE)),NA(),VLOOKUP($AY380,'DATOS | DATA'!$AY$27:$BE$22000,3,FALSE))</f>
        <v>-6107.44329010405</v>
      </c>
      <c r="BB380" s="220">
        <f ca="1">IF(ISNA(VLOOKUP($AY380,'DATOS | DATA'!$AY$27:$BE$22000,4,FALSE)),NA(),VLOOKUP($AY380,'DATOS | DATA'!$AY$27:$BE$22000,4,FALSE))</f>
        <v>0</v>
      </c>
      <c r="BC380" s="220">
        <f ca="1">IF(ISNA(VLOOKUP($AY380,'DATOS | DATA'!$AY$27:$BE$22000,5,FALSE)),NA(),VLOOKUP($AY380,'DATOS | DATA'!$AY$27:$BE$22000,5,FALSE))</f>
        <v>15885.043729542471</v>
      </c>
      <c r="BD380" s="220">
        <f ca="1">IF(ISNA(VLOOKUP($AY380,'DATOS | DATA'!$AY$27:$BE$22000,6,FALSE)),NA(),VLOOKUP($AY380,'DATOS | DATA'!$AY$27:$BE$22000,6,FALSE))</f>
        <v>274.14481550495003</v>
      </c>
      <c r="BE380" s="220">
        <f ca="1">IF(ISNA(VLOOKUP($AY380,'DATOS | DATA'!$AY$27:$BE$22000,7,FALSE)),NA(),VLOOKUP($AY380,'DATOS | DATA'!$AY$27:$BE$22000,7,FALSE))</f>
        <v>10051.745254943371</v>
      </c>
    </row>
    <row r="381" spans="4:57">
      <c r="D381" s="63">
        <f t="shared" ca="1" si="72"/>
        <v>45874</v>
      </c>
      <c r="E381" s="211">
        <f ca="1">IF(ISNA(VLOOKUP($D381,'DATOS | DATA'!$D$27:$G$22000,2,FALSE)),NA(),VLOOKUP($D381,'DATOS | DATA'!$D$27:$G$22000,2,FALSE))</f>
        <v>18886.123</v>
      </c>
      <c r="F381" s="211">
        <f ca="1">IF(ISNA(VLOOKUP($D381,'DATOS | DATA'!$D$27:$G$22000,3,FALSE)),NA(),VLOOKUP($D381,'DATOS | DATA'!$D$27:$G$22000,3,FALSE))</f>
        <v>23868.386999999999</v>
      </c>
      <c r="G381" s="211">
        <f ca="1">IF(ISNA(VLOOKUP($D381,'DATOS | DATA'!$D$27:$G$22000,4,FALSE)),NA(),VLOOKUP($D381,'DATOS | DATA'!$D$27:$G$22000,4,FALSE))</f>
        <v>42754.51</v>
      </c>
      <c r="I381" s="63">
        <f t="shared" ca="1" si="80"/>
        <v>45874</v>
      </c>
      <c r="J381" s="68">
        <f ca="1">IF(ISNA(VLOOKUP($I381,'DATOS | DATA'!$I$232:$K$21999,2,FALSE)),NA(),IF(VLOOKUP($I381,'DATOS | DATA'!$I$232:$K$21999,2,FALSE)="s/o",NA(),VLOOKUP($I381,'DATOS | DATA'!$I$232:$K$21999,2,FALSE)))</f>
        <v>45.96</v>
      </c>
      <c r="K381" s="68">
        <f ca="1">IF(ISNA(VLOOKUP($I381,'DATOS | DATA'!$I$232:$K$21999,3,FALSE)),NA(),IF(VLOOKUP($I381,'DATOS | DATA'!$I$232:$K$21999,3,FALSE)="s/o",NA(),VLOOKUP($I381,'DATOS | DATA'!$I$232:$K$21999,3,FALSE)))</f>
        <v>50.05</v>
      </c>
      <c r="M381" s="63">
        <f t="shared" ca="1" si="71"/>
        <v>45874</v>
      </c>
      <c r="N381" s="211">
        <f ca="1">IF(ISNA(VLOOKUP($M381,'DATOS | DATA'!$M$27:$O$22000,2,FALSE)),NA(),VLOOKUP($M381,'DATOS | DATA'!$M$27:$O$22000,2,FALSE))</f>
        <v>42720</v>
      </c>
      <c r="O381" s="217">
        <f ca="1">IF(ISNA(VLOOKUP($M381,'DATOS | DATA'!$M$27:$O$22000,3,FALSE)),NA(),VLOOKUP($M381,'DATOS | DATA'!$M$27:$O$22000,3,FALSE))</f>
        <v>1351.1667</v>
      </c>
      <c r="Q381" s="63">
        <f t="shared" ca="1" si="73"/>
        <v>45874</v>
      </c>
      <c r="R381" s="210">
        <f ca="1">IF(ISNA(VLOOKUP($Q381,'DATOS | DATA'!$Q$27:$S$22000,2,FALSE)),NA(),VLOOKUP($Q381,'DATOS | DATA'!$Q$27:$S$22000,2,FALSE))</f>
        <v>80.960100976184819</v>
      </c>
      <c r="S381" s="210">
        <f ca="1">IF(ISNA(VLOOKUP($Q381,'DATOS | DATA'!$Q$27:$S$22000,3,FALSE)),NA(),VLOOKUP($Q381,'DATOS | DATA'!$Q$27:$S$22000,3,FALSE))</f>
        <v>50.777233437855472</v>
      </c>
      <c r="T381" s="57"/>
      <c r="U381" s="63">
        <f t="shared" ca="1" si="74"/>
        <v>45874</v>
      </c>
      <c r="V381" s="217">
        <f ca="1">IF(ISNA(VLOOKUP(U381,'DATOS | DATA'!$U$210:$V$22000,2,FALSE)),NA(),VLOOKUP(U381,'DATOS | DATA'!$U$210:$V$22000,2,FALSE))</f>
        <v>43.585778662093382</v>
      </c>
      <c r="X381" s="63">
        <f t="shared" ca="1" si="75"/>
        <v>45874</v>
      </c>
      <c r="Y381" s="210">
        <f ca="1">IF(ISNA(VLOOKUP($X381,'DATOS | DATA'!$X$27:$AA$22000,2,FALSE)),NA(),VLOOKUP($X381,'DATOS | DATA'!$X$27:$AA$22000,2,FALSE))</f>
        <v>39.375</v>
      </c>
      <c r="Z381" s="210">
        <f ca="1">IF(ISNA(VLOOKUP($X381,'DATOS | DATA'!$X$27:$AA$22000,3,FALSE)),NA(),VLOOKUP($X381,'DATOS | DATA'!$X$27:$AA$22000,3,FALSE))</f>
        <v>30.32</v>
      </c>
      <c r="AA381" s="210">
        <f ca="1">IF(ISNA(VLOOKUP($X381,'DATOS | DATA'!$X$27:$AA$22000,4,FALSE)),NA(),VLOOKUP($X381,'DATOS | DATA'!$X$27:$AA$22000,4,FALSE))</f>
        <v>40.5</v>
      </c>
      <c r="AB381" s="210">
        <f ca="1">IF(ISNA(VLOOKUP($X381,'DATOS | DATA'!$X$27:$AB$22000,5,FALSE)),NA(),VLOOKUP($X381,'DATOS | DATA'!$X$27:$AB$22000,5,FALSE))</f>
        <v>42.625</v>
      </c>
      <c r="AD381" s="63">
        <f t="shared" ca="1" si="76"/>
        <v>45874</v>
      </c>
      <c r="AE381" s="210">
        <f ca="1">IF(ISNA(VLOOKUP($AD381,'DATOS | DATA'!$AD$27:$AF$22000,2,FALSE)),NA(),VLOOKUP($AD381,'DATOS | DATA'!$AD$27:$AF$22000,2,FALSE))</f>
        <v>55.78</v>
      </c>
      <c r="AF381" s="210">
        <f ca="1">IF(ISNA(VLOOKUP($AD381,'DATOS | DATA'!$AD$27:$AF$22000,3,FALSE)),NA(),VLOOKUP($AD381,'DATOS | DATA'!$AD$27:$AF$22000,3,FALSE))</f>
        <v>68.89</v>
      </c>
      <c r="AH381" s="63">
        <f t="shared" ca="1" si="77"/>
        <v>45874</v>
      </c>
      <c r="AI381" s="210">
        <f ca="1">IF(ISNA(VLOOKUP($AH381,'DATOS | DATA'!$AH$27:$AK$22000,2,FALSE)),NA(),VLOOKUP($AH381,'DATOS | DATA'!$AH$27:$AK$22000,2,FALSE))</f>
        <v>83.797846561407653</v>
      </c>
      <c r="AJ381" s="210">
        <f ca="1">IF(ISNA(VLOOKUP($AH381,'DATOS | DATA'!$AH$27:$AK$22000,3,FALSE)),NA(),VLOOKUP($AH381,'DATOS | DATA'!$AH$27:$AK$22000,3,FALSE))</f>
        <v>60.221762047106139</v>
      </c>
      <c r="AK381" s="210">
        <f ca="1">IF(ISNA(VLOOKUP($AH381,'DATOS | DATA'!$AH$27:$AK$22000,4,FALSE)),NA(),VLOOKUP($AH381,'DATOS | DATA'!$AH$27:$AK$22000,4,FALSE))</f>
        <v>41.323453785620188</v>
      </c>
      <c r="AM381" s="63">
        <f t="shared" ca="1" si="78"/>
        <v>45874</v>
      </c>
      <c r="AN381" s="217">
        <f ca="1">IF(ISNA(VLOOKUP($AM381,'DATOS | DATA'!$AM$27:$AP$22000,2,FALSE)),NA(),VLOOKUP($AM381,'DATOS | DATA'!$AM$27:$AP$22000,2,FALSE))</f>
        <v>146.42105560678397</v>
      </c>
      <c r="AO381" s="217">
        <f ca="1">IF(ISNA(VLOOKUP($AM381,'DATOS | DATA'!$AM$27:$AP$22000,3,FALSE)),NA(),VLOOKUP($AM381,'DATOS | DATA'!$AM$27:$AP$22000,3,FALSE))</f>
        <v>165.87618575033184</v>
      </c>
      <c r="AP381" s="217">
        <f ca="1">IF(ISNA(VLOOKUP($AM381,'DATOS | DATA'!$AM$27:$AP$22000,4,FALSE)),NA(),VLOOKUP($AM381,'DATOS | DATA'!$AM$27:$AP$22000,4,FALSE))</f>
        <v>98.505426394338727</v>
      </c>
      <c r="AR381" s="63">
        <f t="shared" ca="1" si="79"/>
        <v>45874</v>
      </c>
      <c r="AS381" s="217">
        <f ca="1">IF(ISNA(VLOOKUP($AR381,'DATOS | DATA'!$AR$27:$AT$22000,2,FALSE)),NA(),VLOOKUP($AR381,'DATOS | DATA'!$AR$27:$AT$22000,2,FALSE))</f>
        <v>155.14191586416621</v>
      </c>
      <c r="AT381" s="217">
        <f ca="1">IF(ISNA(VLOOKUP($AR381,'DATOS | DATA'!$AR$27:$AT$22000,3,FALSE)),NA(),VLOOKUP($AR381,'DATOS | DATA'!$AR$27:$AT$22000,3,FALSE))</f>
        <v>76.768239564428313</v>
      </c>
      <c r="AV381" s="63">
        <f t="shared" ca="1" si="69"/>
        <v>45874</v>
      </c>
      <c r="AW381" s="211">
        <f ca="1">IF(ISNA(VLOOKUP(AV381,'DATOS | DATA'!$AV$27:$AW$21786,2,FALSE)),NA(),VLOOKUP(AV381,'DATOS | DATA'!$AV$27:$AW$21786,2,FALSE))</f>
        <v>55369.580774000002</v>
      </c>
      <c r="AY381" s="71">
        <f t="shared" ca="1" si="70"/>
        <v>45874</v>
      </c>
      <c r="AZ381" s="220">
        <f ca="1">IF(ISNA(VLOOKUP($AY381,'DATOS | DATA'!$AY$27:$BE$22000,2,FALSE)),NA(),VLOOKUP($AY381,'DATOS | DATA'!$AY$27:$BE$22000,2,FALSE))</f>
        <v>0</v>
      </c>
      <c r="BA381" s="220">
        <f ca="1">IF(ISNA(VLOOKUP($AY381,'DATOS | DATA'!$AY$27:$BE$22000,3,FALSE)),NA(),VLOOKUP($AY381,'DATOS | DATA'!$AY$27:$BE$22000,3,FALSE))</f>
        <v>-6112.1993259226974</v>
      </c>
      <c r="BB381" s="220">
        <f ca="1">IF(ISNA(VLOOKUP($AY381,'DATOS | DATA'!$AY$27:$BE$22000,4,FALSE)),NA(),VLOOKUP($AY381,'DATOS | DATA'!$AY$27:$BE$22000,4,FALSE))</f>
        <v>0</v>
      </c>
      <c r="BC381" s="220">
        <f ca="1">IF(ISNA(VLOOKUP($AY381,'DATOS | DATA'!$AY$27:$BE$22000,5,FALSE)),NA(),VLOOKUP($AY381,'DATOS | DATA'!$AY$27:$BE$22000,5,FALSE))</f>
        <v>14221.53155695084</v>
      </c>
      <c r="BD381" s="220">
        <f ca="1">IF(ISNA(VLOOKUP($AY381,'DATOS | DATA'!$AY$27:$BE$22000,6,FALSE)),NA(),VLOOKUP($AY381,'DATOS | DATA'!$AY$27:$BE$22000,6,FALSE))</f>
        <v>272.50993572798234</v>
      </c>
      <c r="BE381" s="220">
        <f ca="1">IF(ISNA(VLOOKUP($AY381,'DATOS | DATA'!$AY$27:$BE$22000,7,FALSE)),NA(),VLOOKUP($AY381,'DATOS | DATA'!$AY$27:$BE$22000,7,FALSE))</f>
        <v>8381.8421667561233</v>
      </c>
    </row>
    <row r="382" spans="4:57">
      <c r="D382" s="63">
        <f t="shared" ca="1" si="72"/>
        <v>45875</v>
      </c>
      <c r="E382" s="211">
        <f ca="1">IF(ISNA(VLOOKUP($D382,'DATOS | DATA'!$D$27:$G$22000,2,FALSE)),NA(),VLOOKUP($D382,'DATOS | DATA'!$D$27:$G$22000,2,FALSE))</f>
        <v>18813.055</v>
      </c>
      <c r="F382" s="211">
        <f ca="1">IF(ISNA(VLOOKUP($D382,'DATOS | DATA'!$D$27:$G$22000,3,FALSE)),NA(),VLOOKUP($D382,'DATOS | DATA'!$D$27:$G$22000,3,FALSE))</f>
        <v>23884.579000000002</v>
      </c>
      <c r="G382" s="211">
        <f ca="1">IF(ISNA(VLOOKUP($D382,'DATOS | DATA'!$D$27:$G$22000,4,FALSE)),NA(),VLOOKUP($D382,'DATOS | DATA'!$D$27:$G$22000,4,FALSE))</f>
        <v>42697.633999999998</v>
      </c>
      <c r="I382" s="63">
        <f t="shared" ca="1" si="80"/>
        <v>45875</v>
      </c>
      <c r="J382" s="68">
        <f ca="1">IF(ISNA(VLOOKUP($I382,'DATOS | DATA'!$I$232:$K$21999,2,FALSE)),NA(),IF(VLOOKUP($I382,'DATOS | DATA'!$I$232:$K$21999,2,FALSE)="s/o",NA(),VLOOKUP($I382,'DATOS | DATA'!$I$232:$K$21999,2,FALSE)))</f>
        <v>47.5</v>
      </c>
      <c r="K382" s="68">
        <f ca="1">IF(ISNA(VLOOKUP($I382,'DATOS | DATA'!$I$232:$K$21999,3,FALSE)),NA(),IF(VLOOKUP($I382,'DATOS | DATA'!$I$232:$K$21999,3,FALSE)="s/o",NA(),VLOOKUP($I382,'DATOS | DATA'!$I$232:$K$21999,3,FALSE)))</f>
        <v>50.56</v>
      </c>
      <c r="M382" s="63">
        <f t="shared" ca="1" si="71"/>
        <v>45875</v>
      </c>
      <c r="N382" s="211">
        <f ca="1">IF(ISNA(VLOOKUP($M382,'DATOS | DATA'!$M$27:$O$22000,2,FALSE)),NA(),VLOOKUP($M382,'DATOS | DATA'!$M$27:$O$22000,2,FALSE))</f>
        <v>42143</v>
      </c>
      <c r="O382" s="217">
        <f ca="1">IF(ISNA(VLOOKUP($M382,'DATOS | DATA'!$M$27:$O$22000,3,FALSE)),NA(),VLOOKUP($M382,'DATOS | DATA'!$M$27:$O$22000,3,FALSE))</f>
        <v>1333.6667</v>
      </c>
      <c r="Q382" s="63">
        <f t="shared" ca="1" si="73"/>
        <v>45875</v>
      </c>
      <c r="R382" s="210">
        <f ca="1">IF(ISNA(VLOOKUP($Q382,'DATOS | DATA'!$Q$27:$S$22000,2,FALSE)),NA(),VLOOKUP($Q382,'DATOS | DATA'!$Q$27:$S$22000,2,FALSE))</f>
        <v>81.918163524676245</v>
      </c>
      <c r="S382" s="210">
        <f ca="1">IF(ISNA(VLOOKUP($Q382,'DATOS | DATA'!$Q$27:$S$22000,3,FALSE)),NA(),VLOOKUP($Q382,'DATOS | DATA'!$Q$27:$S$22000,3,FALSE))</f>
        <v>50.688251935927276</v>
      </c>
      <c r="T382" s="57"/>
      <c r="U382" s="63">
        <f t="shared" ca="1" si="74"/>
        <v>45875</v>
      </c>
      <c r="V382" s="217">
        <f ca="1">IF(ISNA(VLOOKUP(U382,'DATOS | DATA'!$U$210:$V$22000,2,FALSE)),NA(),VLOOKUP(U382,'DATOS | DATA'!$U$210:$V$22000,2,FALSE))</f>
        <v>43.469177207486588</v>
      </c>
      <c r="X382" s="63">
        <f t="shared" ca="1" si="75"/>
        <v>45875</v>
      </c>
      <c r="Y382" s="210">
        <f ca="1">IF(ISNA(VLOOKUP($X382,'DATOS | DATA'!$X$27:$AA$22000,2,FALSE)),NA(),VLOOKUP($X382,'DATOS | DATA'!$X$27:$AA$22000,2,FALSE))</f>
        <v>38.1875</v>
      </c>
      <c r="Z382" s="210">
        <f ca="1">IF(ISNA(VLOOKUP($X382,'DATOS | DATA'!$X$27:$AA$22000,3,FALSE)),NA(),VLOOKUP($X382,'DATOS | DATA'!$X$27:$AA$22000,3,FALSE))</f>
        <v>29.97</v>
      </c>
      <c r="AA382" s="210">
        <f ca="1">IF(ISNA(VLOOKUP($X382,'DATOS | DATA'!$X$27:$AA$22000,4,FALSE)),NA(),VLOOKUP($X382,'DATOS | DATA'!$X$27:$AA$22000,4,FALSE))</f>
        <v>39.3125</v>
      </c>
      <c r="AB382" s="210">
        <f ca="1">IF(ISNA(VLOOKUP($X382,'DATOS | DATA'!$X$27:$AB$22000,5,FALSE)),NA(),VLOOKUP($X382,'DATOS | DATA'!$X$27:$AB$22000,5,FALSE))</f>
        <v>41.75</v>
      </c>
      <c r="AD382" s="63">
        <f t="shared" ca="1" si="76"/>
        <v>45875</v>
      </c>
      <c r="AE382" s="210">
        <f ca="1">IF(ISNA(VLOOKUP($AD382,'DATOS | DATA'!$AD$27:$AF$22000,2,FALSE)),NA(),VLOOKUP($AD382,'DATOS | DATA'!$AD$27:$AF$22000,2,FALSE))</f>
        <v>56.64</v>
      </c>
      <c r="AF382" s="210">
        <f ca="1">IF(ISNA(VLOOKUP($AD382,'DATOS | DATA'!$AD$27:$AF$22000,3,FALSE)),NA(),VLOOKUP($AD382,'DATOS | DATA'!$AD$27:$AF$22000,3,FALSE))</f>
        <v>71.33</v>
      </c>
      <c r="AH382" s="63">
        <f t="shared" ca="1" si="77"/>
        <v>45875</v>
      </c>
      <c r="AI382" s="210">
        <f ca="1">IF(ISNA(VLOOKUP($AH382,'DATOS | DATA'!$AH$27:$AK$22000,2,FALSE)),NA(),VLOOKUP($AH382,'DATOS | DATA'!$AH$27:$AK$22000,2,FALSE))</f>
        <v>83.359980612021147</v>
      </c>
      <c r="AJ382" s="210">
        <f ca="1">IF(ISNA(VLOOKUP($AH382,'DATOS | DATA'!$AH$27:$AK$22000,3,FALSE)),NA(),VLOOKUP($AH382,'DATOS | DATA'!$AH$27:$AK$22000,3,FALSE))</f>
        <v>60.039874738058032</v>
      </c>
      <c r="AK382" s="210">
        <f ca="1">IF(ISNA(VLOOKUP($AH382,'DATOS | DATA'!$AH$27:$AK$22000,4,FALSE)),NA(),VLOOKUP($AH382,'DATOS | DATA'!$AH$27:$AK$22000,4,FALSE))</f>
        <v>41.312563782568425</v>
      </c>
      <c r="AM382" s="63">
        <f t="shared" ca="1" si="78"/>
        <v>45875</v>
      </c>
      <c r="AN382" s="217">
        <f ca="1">IF(ISNA(VLOOKUP($AM382,'DATOS | DATA'!$AM$27:$AP$22000,2,FALSE)),NA(),VLOOKUP($AM382,'DATOS | DATA'!$AM$27:$AP$22000,2,FALSE))</f>
        <v>145.49895132477775</v>
      </c>
      <c r="AO382" s="217">
        <f ca="1">IF(ISNA(VLOOKUP($AM382,'DATOS | DATA'!$AM$27:$AP$22000,3,FALSE)),NA(),VLOOKUP($AM382,'DATOS | DATA'!$AM$27:$AP$22000,3,FALSE))</f>
        <v>164.71180622292306</v>
      </c>
      <c r="AP382" s="217">
        <f ca="1">IF(ISNA(VLOOKUP($AM382,'DATOS | DATA'!$AM$27:$AP$22000,4,FALSE)),NA(),VLOOKUP($AM382,'DATOS | DATA'!$AM$27:$AP$22000,4,FALSE))</f>
        <v>97.746670508917745</v>
      </c>
      <c r="AR382" s="63">
        <f t="shared" ca="1" si="79"/>
        <v>45875</v>
      </c>
      <c r="AS382" s="217">
        <f ca="1">IF(ISNA(VLOOKUP($AR382,'DATOS | DATA'!$AR$27:$AT$22000,2,FALSE)),NA(),VLOOKUP($AR382,'DATOS | DATA'!$AR$27:$AT$22000,2,FALSE))</f>
        <v>155.12704335015769</v>
      </c>
      <c r="AT382" s="217">
        <f ca="1">IF(ISNA(VLOOKUP($AR382,'DATOS | DATA'!$AR$27:$AT$22000,3,FALSE)),NA(),VLOOKUP($AR382,'DATOS | DATA'!$AR$27:$AT$22000,3,FALSE))</f>
        <v>76.726275493558191</v>
      </c>
      <c r="AV382" s="63">
        <f t="shared" ca="1" si="69"/>
        <v>45875</v>
      </c>
      <c r="AW382" s="211">
        <f ca="1">IF(ISNA(VLOOKUP(AV382,'DATOS | DATA'!$AV$27:$AW$21786,2,FALSE)),NA(),VLOOKUP(AV382,'DATOS | DATA'!$AV$27:$AW$21786,2,FALSE))</f>
        <v>55617.806880000004</v>
      </c>
      <c r="AY382" s="71">
        <f t="shared" ca="1" si="70"/>
        <v>45875</v>
      </c>
      <c r="AZ382" s="220">
        <f ca="1">IF(ISNA(VLOOKUP($AY382,'DATOS | DATA'!$AY$27:$BE$22000,2,FALSE)),NA(),VLOOKUP($AY382,'DATOS | DATA'!$AY$27:$BE$22000,2,FALSE))</f>
        <v>0</v>
      </c>
      <c r="BA382" s="220">
        <f ca="1">IF(ISNA(VLOOKUP($AY382,'DATOS | DATA'!$AY$27:$BE$22000,3,FALSE)),NA(),VLOOKUP($AY382,'DATOS | DATA'!$AY$27:$BE$22000,3,FALSE))</f>
        <v>-6135.84872850805</v>
      </c>
      <c r="BB382" s="220">
        <f ca="1">IF(ISNA(VLOOKUP($AY382,'DATOS | DATA'!$AY$27:$BE$22000,4,FALSE)),NA(),VLOOKUP($AY382,'DATOS | DATA'!$AY$27:$BE$22000,4,FALSE))</f>
        <v>0</v>
      </c>
      <c r="BC382" s="220">
        <f ca="1">IF(ISNA(VLOOKUP($AY382,'DATOS | DATA'!$AY$27:$BE$22000,5,FALSE)),NA(),VLOOKUP($AY382,'DATOS | DATA'!$AY$27:$BE$22000,5,FALSE))</f>
        <v>15519.411614946801</v>
      </c>
      <c r="BD382" s="220">
        <f ca="1">IF(ISNA(VLOOKUP($AY382,'DATOS | DATA'!$AY$27:$BE$22000,6,FALSE)),NA(),VLOOKUP($AY382,'DATOS | DATA'!$AY$27:$BE$22000,6,FALSE))</f>
        <v>174.49577059982974</v>
      </c>
      <c r="BE382" s="220">
        <f ca="1">IF(ISNA(VLOOKUP($AY382,'DATOS | DATA'!$AY$27:$BE$22000,7,FALSE)),NA(),VLOOKUP($AY382,'DATOS | DATA'!$AY$27:$BE$22000,7,FALSE))</f>
        <v>9558.0586570385803</v>
      </c>
    </row>
    <row r="383" spans="4:57">
      <c r="D383" s="63">
        <f t="shared" ca="1" si="72"/>
        <v>45876</v>
      </c>
      <c r="E383" s="211">
        <f ca="1">IF(ISNA(VLOOKUP($D383,'DATOS | DATA'!$D$27:$G$22000,2,FALSE)),NA(),VLOOKUP($D383,'DATOS | DATA'!$D$27:$G$22000,2,FALSE))</f>
        <v>18757.189999999999</v>
      </c>
      <c r="F383" s="211">
        <f ca="1">IF(ISNA(VLOOKUP($D383,'DATOS | DATA'!$D$27:$G$22000,3,FALSE)),NA(),VLOOKUP($D383,'DATOS | DATA'!$D$27:$G$22000,3,FALSE))</f>
        <v>23918.43</v>
      </c>
      <c r="G383" s="211">
        <f ca="1">IF(ISNA(VLOOKUP($D383,'DATOS | DATA'!$D$27:$G$22000,4,FALSE)),NA(),VLOOKUP($D383,'DATOS | DATA'!$D$27:$G$22000,4,FALSE))</f>
        <v>42675.62</v>
      </c>
      <c r="I383" s="63">
        <f t="shared" ca="1" si="80"/>
        <v>45876</v>
      </c>
      <c r="J383" s="68">
        <f ca="1">IF(ISNA(VLOOKUP($I383,'DATOS | DATA'!$I$232:$K$21999,2,FALSE)),NA(),IF(VLOOKUP($I383,'DATOS | DATA'!$I$232:$K$21999,2,FALSE)="s/o",NA(),VLOOKUP($I383,'DATOS | DATA'!$I$232:$K$21999,2,FALSE)))</f>
        <v>55.72</v>
      </c>
      <c r="K383" s="68">
        <f ca="1">IF(ISNA(VLOOKUP($I383,'DATOS | DATA'!$I$232:$K$21999,3,FALSE)),NA(),IF(VLOOKUP($I383,'DATOS | DATA'!$I$232:$K$21999,3,FALSE)="s/o",NA(),VLOOKUP($I383,'DATOS | DATA'!$I$232:$K$21999,3,FALSE)))</f>
        <v>61.39</v>
      </c>
      <c r="M383" s="63">
        <f t="shared" ca="1" si="71"/>
        <v>45876</v>
      </c>
      <c r="N383" s="211">
        <f ca="1">IF(ISNA(VLOOKUP($M383,'DATOS | DATA'!$M$27:$O$22000,2,FALSE)),NA(),VLOOKUP($M383,'DATOS | DATA'!$M$27:$O$22000,2,FALSE))</f>
        <v>41683</v>
      </c>
      <c r="O383" s="217">
        <f ca="1">IF(ISNA(VLOOKUP($M383,'DATOS | DATA'!$M$27:$O$22000,3,FALSE)),NA(),VLOOKUP($M383,'DATOS | DATA'!$M$27:$O$22000,3,FALSE))</f>
        <v>1331.0833</v>
      </c>
      <c r="Q383" s="63">
        <f t="shared" ca="1" si="73"/>
        <v>45876</v>
      </c>
      <c r="R383" s="210">
        <f ca="1">IF(ISNA(VLOOKUP($Q383,'DATOS | DATA'!$Q$27:$S$22000,2,FALSE)),NA(),VLOOKUP($Q383,'DATOS | DATA'!$Q$27:$S$22000,2,FALSE))</f>
        <v>83.108742003425732</v>
      </c>
      <c r="S383" s="210">
        <f ca="1">IF(ISNA(VLOOKUP($Q383,'DATOS | DATA'!$Q$27:$S$22000,3,FALSE)),NA(),VLOOKUP($Q383,'DATOS | DATA'!$Q$27:$S$22000,3,FALSE))</f>
        <v>50.443157007478767</v>
      </c>
      <c r="T383" s="57"/>
      <c r="U383" s="63">
        <f t="shared" ca="1" si="74"/>
        <v>45876</v>
      </c>
      <c r="V383" s="217">
        <f ca="1">IF(ISNA(VLOOKUP(U383,'DATOS | DATA'!$U$210:$V$22000,2,FALSE)),NA(),VLOOKUP(U383,'DATOS | DATA'!$U$210:$V$22000,2,FALSE))</f>
        <v>43.738548154648605</v>
      </c>
      <c r="X383" s="63">
        <f t="shared" ca="1" si="75"/>
        <v>45876</v>
      </c>
      <c r="Y383" s="210">
        <f ca="1">IF(ISNA(VLOOKUP($X383,'DATOS | DATA'!$X$27:$AA$22000,2,FALSE)),NA(),VLOOKUP($X383,'DATOS | DATA'!$X$27:$AA$22000,2,FALSE))</f>
        <v>39.4375</v>
      </c>
      <c r="Z383" s="210">
        <f ca="1">IF(ISNA(VLOOKUP($X383,'DATOS | DATA'!$X$27:$AA$22000,3,FALSE)),NA(),VLOOKUP($X383,'DATOS | DATA'!$X$27:$AA$22000,3,FALSE))</f>
        <v>30.33</v>
      </c>
      <c r="AA383" s="210">
        <f ca="1">IF(ISNA(VLOOKUP($X383,'DATOS | DATA'!$X$27:$AA$22000,4,FALSE)),NA(),VLOOKUP($X383,'DATOS | DATA'!$X$27:$AA$22000,4,FALSE))</f>
        <v>40.75</v>
      </c>
      <c r="AB383" s="210">
        <f ca="1">IF(ISNA(VLOOKUP($X383,'DATOS | DATA'!$X$27:$AB$22000,5,FALSE)),NA(),VLOOKUP($X383,'DATOS | DATA'!$X$27:$AB$22000,5,FALSE))</f>
        <v>43.75</v>
      </c>
      <c r="AD383" s="63">
        <f t="shared" ca="1" si="76"/>
        <v>45876</v>
      </c>
      <c r="AE383" s="210">
        <f ca="1">IF(ISNA(VLOOKUP($AD383,'DATOS | DATA'!$AD$27:$AF$22000,2,FALSE)),NA(),VLOOKUP($AD383,'DATOS | DATA'!$AD$27:$AF$22000,2,FALSE))</f>
        <v>62.72</v>
      </c>
      <c r="AF383" s="210">
        <f ca="1">IF(ISNA(VLOOKUP($AD383,'DATOS | DATA'!$AD$27:$AF$22000,3,FALSE)),NA(),VLOOKUP($AD383,'DATOS | DATA'!$AD$27:$AF$22000,3,FALSE))</f>
        <v>71.27</v>
      </c>
      <c r="AH383" s="63">
        <f t="shared" ca="1" si="77"/>
        <v>45876</v>
      </c>
      <c r="AI383" s="210">
        <f ca="1">IF(ISNA(VLOOKUP($AH383,'DATOS | DATA'!$AH$27:$AK$22000,2,FALSE)),NA(),VLOOKUP($AH383,'DATOS | DATA'!$AH$27:$AK$22000,2,FALSE))</f>
        <v>82.893817987299485</v>
      </c>
      <c r="AJ383" s="210">
        <f ca="1">IF(ISNA(VLOOKUP($AH383,'DATOS | DATA'!$AH$27:$AK$22000,3,FALSE)),NA(),VLOOKUP($AH383,'DATOS | DATA'!$AH$27:$AK$22000,3,FALSE))</f>
        <v>59.705259588132201</v>
      </c>
      <c r="AK383" s="210">
        <f ca="1">IF(ISNA(VLOOKUP($AH383,'DATOS | DATA'!$AH$27:$AK$22000,4,FALSE)),NA(),VLOOKUP($AH383,'DATOS | DATA'!$AH$27:$AK$22000,4,FALSE))</f>
        <v>41.065082968617041</v>
      </c>
      <c r="AM383" s="63">
        <f t="shared" ca="1" si="78"/>
        <v>45876</v>
      </c>
      <c r="AN383" s="217">
        <f ca="1">IF(ISNA(VLOOKUP($AM383,'DATOS | DATA'!$AM$27:$AP$22000,2,FALSE)),NA(),VLOOKUP($AM383,'DATOS | DATA'!$AM$27:$AP$22000,2,FALSE))</f>
        <v>144.50077442545327</v>
      </c>
      <c r="AO383" s="217">
        <f ca="1">IF(ISNA(VLOOKUP($AM383,'DATOS | DATA'!$AM$27:$AP$22000,3,FALSE)),NA(),VLOOKUP($AM383,'DATOS | DATA'!$AM$27:$AP$22000,3,FALSE))</f>
        <v>163.43709323206878</v>
      </c>
      <c r="AP383" s="217">
        <f ca="1">IF(ISNA(VLOOKUP($AM383,'DATOS | DATA'!$AM$27:$AP$22000,4,FALSE)),NA(),VLOOKUP($AM383,'DATOS | DATA'!$AM$27:$AP$22000,4,FALSE))</f>
        <v>96.968259368221382</v>
      </c>
      <c r="AR383" s="63">
        <f t="shared" ca="1" si="79"/>
        <v>45876</v>
      </c>
      <c r="AS383" s="217">
        <f ca="1">IF(ISNA(VLOOKUP($AR383,'DATOS | DATA'!$AR$27:$AT$22000,2,FALSE)),NA(),VLOOKUP($AR383,'DATOS | DATA'!$AR$27:$AT$22000,2,FALSE))</f>
        <v>155.12017273724825</v>
      </c>
      <c r="AT383" s="217">
        <f ca="1">IF(ISNA(VLOOKUP($AR383,'DATOS | DATA'!$AR$27:$AT$22000,3,FALSE)),NA(),VLOOKUP($AR383,'DATOS | DATA'!$AR$27:$AT$22000,3,FALSE))</f>
        <v>76.661151818813693</v>
      </c>
      <c r="AV383" s="63">
        <f t="shared" ca="1" si="69"/>
        <v>45876</v>
      </c>
      <c r="AW383" s="211">
        <f ca="1">IF(ISNA(VLOOKUP(AV383,'DATOS | DATA'!$AV$27:$AW$21786,2,FALSE)),NA(),VLOOKUP(AV383,'DATOS | DATA'!$AV$27:$AW$21786,2,FALSE))</f>
        <v>55099.409134999994</v>
      </c>
      <c r="AY383" s="71">
        <f t="shared" ca="1" si="70"/>
        <v>45876</v>
      </c>
      <c r="AZ383" s="220">
        <f ca="1">IF(ISNA(VLOOKUP($AY383,'DATOS | DATA'!$AY$27:$BE$22000,2,FALSE)),NA(),VLOOKUP($AY383,'DATOS | DATA'!$AY$27:$BE$22000,2,FALSE))</f>
        <v>0</v>
      </c>
      <c r="BA383" s="220">
        <f ca="1">IF(ISNA(VLOOKUP($AY383,'DATOS | DATA'!$AY$27:$BE$22000,3,FALSE)),NA(),VLOOKUP($AY383,'DATOS | DATA'!$AY$27:$BE$22000,3,FALSE))</f>
        <v>-514.5303097741903</v>
      </c>
      <c r="BB383" s="220">
        <f ca="1">IF(ISNA(VLOOKUP($AY383,'DATOS | DATA'!$AY$27:$BE$22000,4,FALSE)),NA(),VLOOKUP($AY383,'DATOS | DATA'!$AY$27:$BE$22000,4,FALSE))</f>
        <v>0</v>
      </c>
      <c r="BC383" s="220">
        <f ca="1">IF(ISNA(VLOOKUP($AY383,'DATOS | DATA'!$AY$27:$BE$22000,5,FALSE)),NA(),VLOOKUP($AY383,'DATOS | DATA'!$AY$27:$BE$22000,5,FALSE))</f>
        <v>0</v>
      </c>
      <c r="BD383" s="220">
        <f ca="1">IF(ISNA(VLOOKUP($AY383,'DATOS | DATA'!$AY$27:$BE$22000,6,FALSE)),NA(),VLOOKUP($AY383,'DATOS | DATA'!$AY$27:$BE$22000,6,FALSE))</f>
        <v>175.89249667976759</v>
      </c>
      <c r="BE383" s="220">
        <f ca="1">IF(ISNA(VLOOKUP($AY383,'DATOS | DATA'!$AY$27:$BE$22000,7,FALSE)),NA(),VLOOKUP($AY383,'DATOS | DATA'!$AY$27:$BE$22000,7,FALSE))</f>
        <v>-338.6378130944222</v>
      </c>
    </row>
    <row r="384" spans="4:57">
      <c r="D384" s="63">
        <f t="shared" ca="1" si="72"/>
        <v>45877</v>
      </c>
      <c r="E384" s="211">
        <f ca="1">IF(ISNA(VLOOKUP($D384,'DATOS | DATA'!$D$27:$G$22000,2,FALSE)),NA(),VLOOKUP($D384,'DATOS | DATA'!$D$27:$G$22000,2,FALSE))</f>
        <v>18805.62</v>
      </c>
      <c r="F384" s="211">
        <f ca="1">IF(ISNA(VLOOKUP($D384,'DATOS | DATA'!$D$27:$G$22000,3,FALSE)),NA(),VLOOKUP($D384,'DATOS | DATA'!$D$27:$G$22000,3,FALSE))</f>
        <v>23937.575000000001</v>
      </c>
      <c r="G384" s="211">
        <f ca="1">IF(ISNA(VLOOKUP($D384,'DATOS | DATA'!$D$27:$G$22000,4,FALSE)),NA(),VLOOKUP($D384,'DATOS | DATA'!$D$27:$G$22000,4,FALSE))</f>
        <v>42743.195</v>
      </c>
      <c r="I384" s="63">
        <f t="shared" ca="1" si="80"/>
        <v>45877</v>
      </c>
      <c r="J384" s="68">
        <f ca="1">IF(ISNA(VLOOKUP($I384,'DATOS | DATA'!$I$232:$K$21999,2,FALSE)),NA(),IF(VLOOKUP($I384,'DATOS | DATA'!$I$232:$K$21999,2,FALSE)="s/o",NA(),VLOOKUP($I384,'DATOS | DATA'!$I$232:$K$21999,2,FALSE)))</f>
        <v>62.73</v>
      </c>
      <c r="K384" s="68">
        <f ca="1">IF(ISNA(VLOOKUP($I384,'DATOS | DATA'!$I$232:$K$21999,3,FALSE)),NA(),IF(VLOOKUP($I384,'DATOS | DATA'!$I$232:$K$21999,3,FALSE)="s/o",NA(),VLOOKUP($I384,'DATOS | DATA'!$I$232:$K$21999,3,FALSE)))</f>
        <v>70.81</v>
      </c>
      <c r="M384" s="63">
        <f t="shared" ca="1" si="71"/>
        <v>45877</v>
      </c>
      <c r="N384" s="211">
        <f ca="1">IF(ISNA(VLOOKUP($M384,'DATOS | DATA'!$M$27:$O$22000,2,FALSE)),NA(),VLOOKUP($M384,'DATOS | DATA'!$M$27:$O$22000,2,FALSE))</f>
        <v>42116</v>
      </c>
      <c r="O384" s="217">
        <f ca="1">IF(ISNA(VLOOKUP($M384,'DATOS | DATA'!$M$27:$O$22000,3,FALSE)),NA(),VLOOKUP($M384,'DATOS | DATA'!$M$27:$O$22000,3,FALSE))</f>
        <v>1329.4167</v>
      </c>
      <c r="Q384" s="63">
        <f t="shared" ca="1" si="73"/>
        <v>45877</v>
      </c>
      <c r="R384" s="210">
        <f ca="1">IF(ISNA(VLOOKUP($Q384,'DATOS | DATA'!$Q$27:$S$22000,2,FALSE)),NA(),VLOOKUP($Q384,'DATOS | DATA'!$Q$27:$S$22000,2,FALSE))</f>
        <v>84.280317417615166</v>
      </c>
      <c r="S384" s="210">
        <f ca="1">IF(ISNA(VLOOKUP($Q384,'DATOS | DATA'!$Q$27:$S$22000,3,FALSE)),NA(),VLOOKUP($Q384,'DATOS | DATA'!$Q$27:$S$22000,3,FALSE))</f>
        <v>50.126330827060926</v>
      </c>
      <c r="T384" s="57"/>
      <c r="U384" s="63">
        <f t="shared" ca="1" si="74"/>
        <v>45877</v>
      </c>
      <c r="V384" s="217">
        <f ca="1">IF(ISNA(VLOOKUP(U384,'DATOS | DATA'!$U$210:$V$22000,2,FALSE)),NA(),VLOOKUP(U384,'DATOS | DATA'!$U$210:$V$22000,2,FALSE))</f>
        <v>44.027755815788616</v>
      </c>
      <c r="X384" s="63">
        <f t="shared" ca="1" si="75"/>
        <v>45877</v>
      </c>
      <c r="Y384" s="210">
        <f ca="1">IF(ISNA(VLOOKUP($X384,'DATOS | DATA'!$X$27:$AA$22000,2,FALSE)),NA(),VLOOKUP($X384,'DATOS | DATA'!$X$27:$AA$22000,2,FALSE))</f>
        <v>40.75</v>
      </c>
      <c r="Z384" s="210">
        <f ca="1">IF(ISNA(VLOOKUP($X384,'DATOS | DATA'!$X$27:$AA$22000,3,FALSE)),NA(),VLOOKUP($X384,'DATOS | DATA'!$X$27:$AA$22000,3,FALSE))</f>
        <v>31.43</v>
      </c>
      <c r="AA384" s="210">
        <f ca="1">IF(ISNA(VLOOKUP($X384,'DATOS | DATA'!$X$27:$AA$22000,4,FALSE)),NA(),VLOOKUP($X384,'DATOS | DATA'!$X$27:$AA$22000,4,FALSE))</f>
        <v>42.3125</v>
      </c>
      <c r="AB384" s="210">
        <f ca="1">IF(ISNA(VLOOKUP($X384,'DATOS | DATA'!$X$27:$AB$22000,5,FALSE)),NA(),VLOOKUP($X384,'DATOS | DATA'!$X$27:$AB$22000,5,FALSE))</f>
        <v>45.375</v>
      </c>
      <c r="AD384" s="63">
        <f t="shared" ca="1" si="76"/>
        <v>45877</v>
      </c>
      <c r="AE384" s="210">
        <f ca="1">IF(ISNA(VLOOKUP($AD384,'DATOS | DATA'!$AD$27:$AF$22000,2,FALSE)),NA(),VLOOKUP($AD384,'DATOS | DATA'!$AD$27:$AF$22000,2,FALSE))</f>
        <v>68.989999999999995</v>
      </c>
      <c r="AF384" s="210">
        <f ca="1">IF(ISNA(VLOOKUP($AD384,'DATOS | DATA'!$AD$27:$AF$22000,3,FALSE)),NA(),VLOOKUP($AD384,'DATOS | DATA'!$AD$27:$AF$22000,3,FALSE))</f>
        <v>72.099999999999994</v>
      </c>
      <c r="AH384" s="63">
        <f t="shared" ca="1" si="77"/>
        <v>45877</v>
      </c>
      <c r="AI384" s="210">
        <f ca="1">IF(ISNA(VLOOKUP($AH384,'DATOS | DATA'!$AH$27:$AK$22000,2,FALSE)),NA(),VLOOKUP($AH384,'DATOS | DATA'!$AH$27:$AK$22000,2,FALSE))</f>
        <v>82.424676759835222</v>
      </c>
      <c r="AJ384" s="210">
        <f ca="1">IF(ISNA(VLOOKUP($AH384,'DATOS | DATA'!$AH$27:$AK$22000,3,FALSE)),NA(),VLOOKUP($AH384,'DATOS | DATA'!$AH$27:$AK$22000,3,FALSE))</f>
        <v>59.334466585961799</v>
      </c>
      <c r="AK384" s="210">
        <f ca="1">IF(ISNA(VLOOKUP($AH384,'DATOS | DATA'!$AH$27:$AK$22000,4,FALSE)),NA(),VLOOKUP($AH384,'DATOS | DATA'!$AH$27:$AK$22000,4,FALSE))</f>
        <v>40.713290238367719</v>
      </c>
      <c r="AM384" s="63">
        <f t="shared" ca="1" si="78"/>
        <v>45877</v>
      </c>
      <c r="AN384" s="217">
        <f ca="1">IF(ISNA(VLOOKUP($AM384,'DATOS | DATA'!$AM$27:$AP$22000,2,FALSE)),NA(),VLOOKUP($AM384,'DATOS | DATA'!$AM$27:$AP$22000,2,FALSE))</f>
        <v>143.47763682328684</v>
      </c>
      <c r="AO384" s="217">
        <f ca="1">IF(ISNA(VLOOKUP($AM384,'DATOS | DATA'!$AM$27:$AP$22000,3,FALSE)),NA(),VLOOKUP($AM384,'DATOS | DATA'!$AM$27:$AP$22000,3,FALSE))</f>
        <v>162.14189693026086</v>
      </c>
      <c r="AP384" s="217">
        <f ca="1">IF(ISNA(VLOOKUP($AM384,'DATOS | DATA'!$AM$27:$AP$22000,4,FALSE)),NA(),VLOOKUP($AM384,'DATOS | DATA'!$AM$27:$AP$22000,4,FALSE))</f>
        <v>96.18485554848229</v>
      </c>
      <c r="AR384" s="63">
        <f t="shared" ca="1" si="79"/>
        <v>45877</v>
      </c>
      <c r="AS384" s="217">
        <f ca="1">IF(ISNA(VLOOKUP($AR384,'DATOS | DATA'!$AR$27:$AT$22000,2,FALSE)),NA(),VLOOKUP($AR384,'DATOS | DATA'!$AR$27:$AT$22000,2,FALSE))</f>
        <v>155.05404040404039</v>
      </c>
      <c r="AT384" s="217">
        <f ca="1">IF(ISNA(VLOOKUP($AR384,'DATOS | DATA'!$AR$27:$AT$22000,3,FALSE)),NA(),VLOOKUP($AR384,'DATOS | DATA'!$AR$27:$AT$22000,3,FALSE))</f>
        <v>76.584395019594822</v>
      </c>
      <c r="AV384" s="63">
        <f t="shared" ca="1" si="69"/>
        <v>45877</v>
      </c>
      <c r="AW384" s="211">
        <f ca="1">IF(ISNA(VLOOKUP(AV384,'DATOS | DATA'!$AV$27:$AW$21786,2,FALSE)),NA(),VLOOKUP(AV384,'DATOS | DATA'!$AV$27:$AW$21786,2,FALSE))</f>
        <v>53818.121034000003</v>
      </c>
      <c r="AY384" s="71">
        <f t="shared" ca="1" si="70"/>
        <v>45877</v>
      </c>
      <c r="AZ384" s="220">
        <f ca="1">IF(ISNA(VLOOKUP($AY384,'DATOS | DATA'!$AY$27:$BE$22000,2,FALSE)),NA(),VLOOKUP($AY384,'DATOS | DATA'!$AY$27:$BE$22000,2,FALSE))</f>
        <v>0</v>
      </c>
      <c r="BA384" s="220">
        <f ca="1">IF(ISNA(VLOOKUP($AY384,'DATOS | DATA'!$AY$27:$BE$22000,3,FALSE)),NA(),VLOOKUP($AY384,'DATOS | DATA'!$AY$27:$BE$22000,3,FALSE))</f>
        <v>-504.76209741355927</v>
      </c>
      <c r="BB384" s="220">
        <f ca="1">IF(ISNA(VLOOKUP($AY384,'DATOS | DATA'!$AY$27:$BE$22000,4,FALSE)),NA(),VLOOKUP($AY384,'DATOS | DATA'!$AY$27:$BE$22000,4,FALSE))</f>
        <v>0</v>
      </c>
      <c r="BC384" s="220">
        <f ca="1">IF(ISNA(VLOOKUP($AY384,'DATOS | DATA'!$AY$27:$BE$22000,5,FALSE)),NA(),VLOOKUP($AY384,'DATOS | DATA'!$AY$27:$BE$22000,5,FALSE))</f>
        <v>0</v>
      </c>
      <c r="BD384" s="220">
        <f ca="1">IF(ISNA(VLOOKUP($AY384,'DATOS | DATA'!$AY$27:$BE$22000,6,FALSE)),NA(),VLOOKUP($AY384,'DATOS | DATA'!$AY$27:$BE$22000,6,FALSE))</f>
        <v>215.48154475207284</v>
      </c>
      <c r="BE384" s="220">
        <f ca="1">IF(ISNA(VLOOKUP($AY384,'DATOS | DATA'!$AY$27:$BE$22000,7,FALSE)),NA(),VLOOKUP($AY384,'DATOS | DATA'!$AY$27:$BE$22000,7,FALSE))</f>
        <v>-289.28055266148596</v>
      </c>
    </row>
    <row r="385" spans="4:57">
      <c r="D385" s="63">
        <f t="shared" ca="1" si="72"/>
        <v>45878</v>
      </c>
      <c r="E385" s="211">
        <f ca="1">IF(ISNA(VLOOKUP($D385,'DATOS | DATA'!$D$27:$G$22000,2,FALSE)),NA(),VLOOKUP($D385,'DATOS | DATA'!$D$27:$G$22000,2,FALSE))</f>
        <v>18805.62</v>
      </c>
      <c r="F385" s="211">
        <f ca="1">IF(ISNA(VLOOKUP($D385,'DATOS | DATA'!$D$27:$G$22000,3,FALSE)),NA(),VLOOKUP($D385,'DATOS | DATA'!$D$27:$G$22000,3,FALSE))</f>
        <v>23937.575000000001</v>
      </c>
      <c r="G385" s="211">
        <f ca="1">IF(ISNA(VLOOKUP($D385,'DATOS | DATA'!$D$27:$G$22000,4,FALSE)),NA(),VLOOKUP($D385,'DATOS | DATA'!$D$27:$G$22000,4,FALSE))</f>
        <v>42743.195</v>
      </c>
      <c r="I385" s="63">
        <f t="shared" ca="1" si="80"/>
        <v>45878</v>
      </c>
      <c r="J385" s="68" t="e">
        <f ca="1">IF(ISNA(VLOOKUP($I385,'DATOS | DATA'!$I$232:$K$21999,2,FALSE)),NA(),IF(VLOOKUP($I385,'DATOS | DATA'!$I$232:$K$21999,2,FALSE)="s/o",NA(),VLOOKUP($I385,'DATOS | DATA'!$I$232:$K$21999,2,FALSE)))</f>
        <v>#N/A</v>
      </c>
      <c r="K385" s="68" t="e">
        <f ca="1">IF(ISNA(VLOOKUP($I385,'DATOS | DATA'!$I$232:$K$21999,3,FALSE)),NA(),IF(VLOOKUP($I385,'DATOS | DATA'!$I$232:$K$21999,3,FALSE)="s/o",NA(),VLOOKUP($I385,'DATOS | DATA'!$I$232:$K$21999,3,FALSE)))</f>
        <v>#N/A</v>
      </c>
      <c r="M385" s="63">
        <f t="shared" ca="1" si="71"/>
        <v>45878</v>
      </c>
      <c r="N385" s="211">
        <f ca="1">IF(ISNA(VLOOKUP($M385,'DATOS | DATA'!$M$27:$O$22000,2,FALSE)),NA(),VLOOKUP($M385,'DATOS | DATA'!$M$27:$O$22000,2,FALSE))</f>
        <v>42116</v>
      </c>
      <c r="O385" s="217">
        <f ca="1">IF(ISNA(VLOOKUP($M385,'DATOS | DATA'!$M$27:$O$22000,3,FALSE)),NA(),VLOOKUP($M385,'DATOS | DATA'!$M$27:$O$22000,3,FALSE))</f>
        <v>1329.4167</v>
      </c>
      <c r="Q385" s="63">
        <f t="shared" ca="1" si="73"/>
        <v>45878</v>
      </c>
      <c r="R385" s="210">
        <f ca="1">IF(ISNA(VLOOKUP($Q385,'DATOS | DATA'!$Q$27:$S$22000,2,FALSE)),NA(),VLOOKUP($Q385,'DATOS | DATA'!$Q$27:$S$22000,2,FALSE))</f>
        <v>83.941656147332822</v>
      </c>
      <c r="S385" s="210">
        <f ca="1">IF(ISNA(VLOOKUP($Q385,'DATOS | DATA'!$Q$27:$S$22000,3,FALSE)),NA(),VLOOKUP($Q385,'DATOS | DATA'!$Q$27:$S$22000,3,FALSE))</f>
        <v>49.827070820744709</v>
      </c>
      <c r="T385" s="57"/>
      <c r="U385" s="63">
        <f t="shared" ca="1" si="74"/>
        <v>45878</v>
      </c>
      <c r="V385" s="217">
        <f ca="1">IF(ISNA(VLOOKUP(U385,'DATOS | DATA'!$U$210:$V$22000,2,FALSE)),NA(),VLOOKUP(U385,'DATOS | DATA'!$U$210:$V$22000,2,FALSE))</f>
        <v>44.027755815788616</v>
      </c>
      <c r="X385" s="63">
        <f t="shared" ca="1" si="75"/>
        <v>45878</v>
      </c>
      <c r="Y385" s="210" t="e">
        <f ca="1">IF(ISNA(VLOOKUP($X385,'DATOS | DATA'!$X$27:$AA$22000,2,FALSE)),NA(),VLOOKUP($X385,'DATOS | DATA'!$X$27:$AA$22000,2,FALSE))</f>
        <v>#N/A</v>
      </c>
      <c r="Z385" s="210" t="e">
        <f ca="1">IF(ISNA(VLOOKUP($X385,'DATOS | DATA'!$X$27:$AA$22000,3,FALSE)),NA(),VLOOKUP($X385,'DATOS | DATA'!$X$27:$AA$22000,3,FALSE))</f>
        <v>#N/A</v>
      </c>
      <c r="AA385" s="210" t="e">
        <f ca="1">IF(ISNA(VLOOKUP($X385,'DATOS | DATA'!$X$27:$AA$22000,4,FALSE)),NA(),VLOOKUP($X385,'DATOS | DATA'!$X$27:$AA$22000,4,FALSE))</f>
        <v>#N/A</v>
      </c>
      <c r="AB385" s="210" t="e">
        <f ca="1">IF(ISNA(VLOOKUP($X385,'DATOS | DATA'!$X$27:$AB$22000,5,FALSE)),NA(),VLOOKUP($X385,'DATOS | DATA'!$X$27:$AB$22000,5,FALSE))</f>
        <v>#N/A</v>
      </c>
      <c r="AD385" s="63">
        <f t="shared" ca="1" si="76"/>
        <v>45878</v>
      </c>
      <c r="AE385" s="210" t="e">
        <f ca="1">IF(ISNA(VLOOKUP($AD385,'DATOS | DATA'!$AD$27:$AF$22000,2,FALSE)),NA(),VLOOKUP($AD385,'DATOS | DATA'!$AD$27:$AF$22000,2,FALSE))</f>
        <v>#N/A</v>
      </c>
      <c r="AF385" s="210" t="e">
        <f ca="1">IF(ISNA(VLOOKUP($AD385,'DATOS | DATA'!$AD$27:$AF$22000,3,FALSE)),NA(),VLOOKUP($AD385,'DATOS | DATA'!$AD$27:$AF$22000,3,FALSE))</f>
        <v>#N/A</v>
      </c>
      <c r="AH385" s="63">
        <f t="shared" ca="1" si="77"/>
        <v>45878</v>
      </c>
      <c r="AI385" s="210">
        <f ca="1">IF(ISNA(VLOOKUP($AH385,'DATOS | DATA'!$AH$27:$AK$22000,2,FALSE)),NA(),VLOOKUP($AH385,'DATOS | DATA'!$AH$27:$AK$22000,2,FALSE))</f>
        <v>81.906529186498318</v>
      </c>
      <c r="AJ385" s="210">
        <f ca="1">IF(ISNA(VLOOKUP($AH385,'DATOS | DATA'!$AH$27:$AK$22000,3,FALSE)),NA(),VLOOKUP($AH385,'DATOS | DATA'!$AH$27:$AK$22000,3,FALSE))</f>
        <v>58.963022062674099</v>
      </c>
      <c r="AK385" s="210">
        <f ca="1">IF(ISNA(VLOOKUP($AH385,'DATOS | DATA'!$AH$27:$AK$22000,4,FALSE)),NA(),VLOOKUP($AH385,'DATOS | DATA'!$AH$27:$AK$22000,4,FALSE))</f>
        <v>40.398563884775918</v>
      </c>
      <c r="AM385" s="63">
        <f t="shared" ca="1" si="78"/>
        <v>45878</v>
      </c>
      <c r="AN385" s="217">
        <f ca="1">IF(ISNA(VLOOKUP($AM385,'DATOS | DATA'!$AM$27:$AP$22000,2,FALSE)),NA(),VLOOKUP($AM385,'DATOS | DATA'!$AM$27:$AP$22000,2,FALSE))</f>
        <v>142.50286978176922</v>
      </c>
      <c r="AO385" s="217">
        <f ca="1">IF(ISNA(VLOOKUP($AM385,'DATOS | DATA'!$AM$27:$AP$22000,3,FALSE)),NA(),VLOOKUP($AM385,'DATOS | DATA'!$AM$27:$AP$22000,3,FALSE))</f>
        <v>161.01643787061312</v>
      </c>
      <c r="AP385" s="217">
        <f ca="1">IF(ISNA(VLOOKUP($AM385,'DATOS | DATA'!$AM$27:$AP$22000,4,FALSE)),NA(),VLOOKUP($AM385,'DATOS | DATA'!$AM$27:$AP$22000,4,FALSE))</f>
        <v>95.349424303134867</v>
      </c>
      <c r="AR385" s="63">
        <f t="shared" ca="1" si="79"/>
        <v>45878</v>
      </c>
      <c r="AS385" s="217">
        <f ca="1">IF(ISNA(VLOOKUP($AR385,'DATOS | DATA'!$AR$27:$AT$22000,2,FALSE)),NA(),VLOOKUP($AR385,'DATOS | DATA'!$AR$27:$AT$22000,2,FALSE))</f>
        <v>155.0827697587564</v>
      </c>
      <c r="AT385" s="217">
        <f ca="1">IF(ISNA(VLOOKUP($AR385,'DATOS | DATA'!$AR$27:$AT$22000,3,FALSE)),NA(),VLOOKUP($AR385,'DATOS | DATA'!$AR$27:$AT$22000,3,FALSE))</f>
        <v>76.449074467066794</v>
      </c>
      <c r="AV385" s="63">
        <f t="shared" ca="1" si="69"/>
        <v>45878</v>
      </c>
      <c r="AW385" s="211">
        <f ca="1">IF(ISNA(VLOOKUP(AV385,'DATOS | DATA'!$AV$27:$AW$21786,2,FALSE)),NA(),VLOOKUP(AV385,'DATOS | DATA'!$AV$27:$AW$21786,2,FALSE))</f>
        <v>53818.121034000003</v>
      </c>
      <c r="AY385" s="71">
        <f t="shared" ca="1" si="70"/>
        <v>45878</v>
      </c>
      <c r="AZ385" s="220" t="e">
        <f ca="1">IF(ISNA(VLOOKUP($AY385,'DATOS | DATA'!$AY$27:$BE$22000,2,FALSE)),NA(),VLOOKUP($AY385,'DATOS | DATA'!$AY$27:$BE$22000,2,FALSE))</f>
        <v>#N/A</v>
      </c>
      <c r="BA385" s="220" t="e">
        <f ca="1">IF(ISNA(VLOOKUP($AY385,'DATOS | DATA'!$AY$27:$BE$22000,3,FALSE)),NA(),VLOOKUP($AY385,'DATOS | DATA'!$AY$27:$BE$22000,3,FALSE))</f>
        <v>#N/A</v>
      </c>
      <c r="BB385" s="220" t="e">
        <f ca="1">IF(ISNA(VLOOKUP($AY385,'DATOS | DATA'!$AY$27:$BE$22000,4,FALSE)),NA(),VLOOKUP($AY385,'DATOS | DATA'!$AY$27:$BE$22000,4,FALSE))</f>
        <v>#N/A</v>
      </c>
      <c r="BC385" s="220" t="e">
        <f ca="1">IF(ISNA(VLOOKUP($AY385,'DATOS | DATA'!$AY$27:$BE$22000,5,FALSE)),NA(),VLOOKUP($AY385,'DATOS | DATA'!$AY$27:$BE$22000,5,FALSE))</f>
        <v>#N/A</v>
      </c>
      <c r="BD385" s="220" t="e">
        <f ca="1">IF(ISNA(VLOOKUP($AY385,'DATOS | DATA'!$AY$27:$BE$22000,6,FALSE)),NA(),VLOOKUP($AY385,'DATOS | DATA'!$AY$27:$BE$22000,6,FALSE))</f>
        <v>#N/A</v>
      </c>
      <c r="BE385" s="220" t="e">
        <f ca="1">IF(ISNA(VLOOKUP($AY385,'DATOS | DATA'!$AY$27:$BE$22000,7,FALSE)),NA(),VLOOKUP($AY385,'DATOS | DATA'!$AY$27:$BE$22000,7,FALSE))</f>
        <v>#N/A</v>
      </c>
    </row>
    <row r="386" spans="4:57">
      <c r="D386" s="63">
        <f t="shared" ca="1" si="72"/>
        <v>45879</v>
      </c>
      <c r="E386" s="211">
        <f ca="1">IF(ISNA(VLOOKUP($D386,'DATOS | DATA'!$D$27:$G$22000,2,FALSE)),NA(),VLOOKUP($D386,'DATOS | DATA'!$D$27:$G$22000,2,FALSE))</f>
        <v>18805.62</v>
      </c>
      <c r="F386" s="211">
        <f ca="1">IF(ISNA(VLOOKUP($D386,'DATOS | DATA'!$D$27:$G$22000,3,FALSE)),NA(),VLOOKUP($D386,'DATOS | DATA'!$D$27:$G$22000,3,FALSE))</f>
        <v>23937.575000000001</v>
      </c>
      <c r="G386" s="211">
        <f ca="1">IF(ISNA(VLOOKUP($D386,'DATOS | DATA'!$D$27:$G$22000,4,FALSE)),NA(),VLOOKUP($D386,'DATOS | DATA'!$D$27:$G$22000,4,FALSE))</f>
        <v>42743.195</v>
      </c>
      <c r="I386" s="63">
        <f t="shared" ca="1" si="80"/>
        <v>45879</v>
      </c>
      <c r="J386" s="68" t="e">
        <f ca="1">IF(ISNA(VLOOKUP($I386,'DATOS | DATA'!$I$232:$K$21999,2,FALSE)),NA(),IF(VLOOKUP($I386,'DATOS | DATA'!$I$232:$K$21999,2,FALSE)="s/o",NA(),VLOOKUP($I386,'DATOS | DATA'!$I$232:$K$21999,2,FALSE)))</f>
        <v>#N/A</v>
      </c>
      <c r="K386" s="68" t="e">
        <f ca="1">IF(ISNA(VLOOKUP($I386,'DATOS | DATA'!$I$232:$K$21999,3,FALSE)),NA(),IF(VLOOKUP($I386,'DATOS | DATA'!$I$232:$K$21999,3,FALSE)="s/o",NA(),VLOOKUP($I386,'DATOS | DATA'!$I$232:$K$21999,3,FALSE)))</f>
        <v>#N/A</v>
      </c>
      <c r="M386" s="63">
        <f t="shared" ca="1" si="71"/>
        <v>45879</v>
      </c>
      <c r="N386" s="211">
        <f ca="1">IF(ISNA(VLOOKUP($M386,'DATOS | DATA'!$M$27:$O$22000,2,FALSE)),NA(),VLOOKUP($M386,'DATOS | DATA'!$M$27:$O$22000,2,FALSE))</f>
        <v>42116</v>
      </c>
      <c r="O386" s="217">
        <f ca="1">IF(ISNA(VLOOKUP($M386,'DATOS | DATA'!$M$27:$O$22000,3,FALSE)),NA(),VLOOKUP($M386,'DATOS | DATA'!$M$27:$O$22000,3,FALSE))</f>
        <v>1329.4167</v>
      </c>
      <c r="Q386" s="63">
        <f t="shared" ca="1" si="73"/>
        <v>45879</v>
      </c>
      <c r="R386" s="210">
        <f ca="1">IF(ISNA(VLOOKUP($Q386,'DATOS | DATA'!$Q$27:$S$22000,2,FALSE)),NA(),VLOOKUP($Q386,'DATOS | DATA'!$Q$27:$S$22000,2,FALSE))</f>
        <v>83.536087265750155</v>
      </c>
      <c r="S386" s="210">
        <f ca="1">IF(ISNA(VLOOKUP($Q386,'DATOS | DATA'!$Q$27:$S$22000,3,FALSE)),NA(),VLOOKUP($Q386,'DATOS | DATA'!$Q$27:$S$22000,3,FALSE))</f>
        <v>49.614408704189117</v>
      </c>
      <c r="T386" s="57"/>
      <c r="U386" s="63">
        <f t="shared" ca="1" si="74"/>
        <v>45879</v>
      </c>
      <c r="V386" s="217">
        <f ca="1">IF(ISNA(VLOOKUP(U386,'DATOS | DATA'!$U$210:$V$22000,2,FALSE)),NA(),VLOOKUP(U386,'DATOS | DATA'!$U$210:$V$22000,2,FALSE))</f>
        <v>44.027755815788616</v>
      </c>
      <c r="X386" s="63">
        <f t="shared" ca="1" si="75"/>
        <v>45879</v>
      </c>
      <c r="Y386" s="210" t="e">
        <f ca="1">IF(ISNA(VLOOKUP($X386,'DATOS | DATA'!$X$27:$AA$22000,2,FALSE)),NA(),VLOOKUP($X386,'DATOS | DATA'!$X$27:$AA$22000,2,FALSE))</f>
        <v>#N/A</v>
      </c>
      <c r="Z386" s="210" t="e">
        <f ca="1">IF(ISNA(VLOOKUP($X386,'DATOS | DATA'!$X$27:$AA$22000,3,FALSE)),NA(),VLOOKUP($X386,'DATOS | DATA'!$X$27:$AA$22000,3,FALSE))</f>
        <v>#N/A</v>
      </c>
      <c r="AA386" s="210" t="e">
        <f ca="1">IF(ISNA(VLOOKUP($X386,'DATOS | DATA'!$X$27:$AA$22000,4,FALSE)),NA(),VLOOKUP($X386,'DATOS | DATA'!$X$27:$AA$22000,4,FALSE))</f>
        <v>#N/A</v>
      </c>
      <c r="AB386" s="210" t="e">
        <f ca="1">IF(ISNA(VLOOKUP($X386,'DATOS | DATA'!$X$27:$AB$22000,5,FALSE)),NA(),VLOOKUP($X386,'DATOS | DATA'!$X$27:$AB$22000,5,FALSE))</f>
        <v>#N/A</v>
      </c>
      <c r="AD386" s="63">
        <f t="shared" ca="1" si="76"/>
        <v>45879</v>
      </c>
      <c r="AE386" s="210" t="e">
        <f ca="1">IF(ISNA(VLOOKUP($AD386,'DATOS | DATA'!$AD$27:$AF$22000,2,FALSE)),NA(),VLOOKUP($AD386,'DATOS | DATA'!$AD$27:$AF$22000,2,FALSE))</f>
        <v>#N/A</v>
      </c>
      <c r="AF386" s="210" t="e">
        <f ca="1">IF(ISNA(VLOOKUP($AD386,'DATOS | DATA'!$AD$27:$AF$22000,3,FALSE)),NA(),VLOOKUP($AD386,'DATOS | DATA'!$AD$27:$AF$22000,3,FALSE))</f>
        <v>#N/A</v>
      </c>
      <c r="AH386" s="63">
        <f t="shared" ca="1" si="77"/>
        <v>45879</v>
      </c>
      <c r="AI386" s="210">
        <f ca="1">IF(ISNA(VLOOKUP($AH386,'DATOS | DATA'!$AH$27:$AK$22000,2,FALSE)),NA(),VLOOKUP($AH386,'DATOS | DATA'!$AH$27:$AK$22000,2,FALSE))</f>
        <v>81.365957984003103</v>
      </c>
      <c r="AJ386" s="210">
        <f ca="1">IF(ISNA(VLOOKUP($AH386,'DATOS | DATA'!$AH$27:$AK$22000,3,FALSE)),NA(),VLOOKUP($AH386,'DATOS | DATA'!$AH$27:$AK$22000,3,FALSE))</f>
        <v>58.634102336462931</v>
      </c>
      <c r="AK386" s="210">
        <f ca="1">IF(ISNA(VLOOKUP($AH386,'DATOS | DATA'!$AH$27:$AK$22000,4,FALSE)),NA(),VLOOKUP($AH386,'DATOS | DATA'!$AH$27:$AK$22000,4,FALSE))</f>
        <v>40.199762772297333</v>
      </c>
      <c r="AM386" s="63">
        <f t="shared" ca="1" si="78"/>
        <v>45879</v>
      </c>
      <c r="AN386" s="217">
        <f ca="1">IF(ISNA(VLOOKUP($AM386,'DATOS | DATA'!$AM$27:$AP$22000,2,FALSE)),NA(),VLOOKUP($AM386,'DATOS | DATA'!$AM$27:$AP$22000,2,FALSE))</f>
        <v>141.56401374394565</v>
      </c>
      <c r="AO386" s="217">
        <f ca="1">IF(ISNA(VLOOKUP($AM386,'DATOS | DATA'!$AM$27:$AP$22000,3,FALSE)),NA(),VLOOKUP($AM386,'DATOS | DATA'!$AM$27:$AP$22000,3,FALSE))</f>
        <v>159.85350411515236</v>
      </c>
      <c r="AP386" s="217">
        <f ca="1">IF(ISNA(VLOOKUP($AM386,'DATOS | DATA'!$AM$27:$AP$22000,4,FALSE)),NA(),VLOOKUP($AM386,'DATOS | DATA'!$AM$27:$AP$22000,4,FALSE))</f>
        <v>94.624327622019379</v>
      </c>
      <c r="AR386" s="63">
        <f t="shared" ca="1" si="79"/>
        <v>45879</v>
      </c>
      <c r="AS386" s="217">
        <f ca="1">IF(ISNA(VLOOKUP($AR386,'DATOS | DATA'!$AR$27:$AT$22000,2,FALSE)),NA(),VLOOKUP($AR386,'DATOS | DATA'!$AR$27:$AT$22000,2,FALSE))</f>
        <v>155.08078831645622</v>
      </c>
      <c r="AT386" s="217">
        <f ca="1">IF(ISNA(VLOOKUP($AR386,'DATOS | DATA'!$AR$27:$AT$22000,3,FALSE)),NA(),VLOOKUP($AR386,'DATOS | DATA'!$AR$27:$AT$22000,3,FALSE))</f>
        <v>76.341694973990954</v>
      </c>
      <c r="AV386" s="63">
        <f t="shared" ca="1" si="69"/>
        <v>45879</v>
      </c>
      <c r="AW386" s="211">
        <f ca="1">IF(ISNA(VLOOKUP(AV386,'DATOS | DATA'!$AV$27:$AW$21786,2,FALSE)),NA(),VLOOKUP(AV386,'DATOS | DATA'!$AV$27:$AW$21786,2,FALSE))</f>
        <v>53818.121034000003</v>
      </c>
      <c r="AY386" s="71">
        <f t="shared" ca="1" si="70"/>
        <v>45879</v>
      </c>
      <c r="AZ386" s="220" t="e">
        <f ca="1">IF(ISNA(VLOOKUP($AY386,'DATOS | DATA'!$AY$27:$BE$22000,2,FALSE)),NA(),VLOOKUP($AY386,'DATOS | DATA'!$AY$27:$BE$22000,2,FALSE))</f>
        <v>#N/A</v>
      </c>
      <c r="BA386" s="220" t="e">
        <f ca="1">IF(ISNA(VLOOKUP($AY386,'DATOS | DATA'!$AY$27:$BE$22000,3,FALSE)),NA(),VLOOKUP($AY386,'DATOS | DATA'!$AY$27:$BE$22000,3,FALSE))</f>
        <v>#N/A</v>
      </c>
      <c r="BB386" s="220" t="e">
        <f ca="1">IF(ISNA(VLOOKUP($AY386,'DATOS | DATA'!$AY$27:$BE$22000,4,FALSE)),NA(),VLOOKUP($AY386,'DATOS | DATA'!$AY$27:$BE$22000,4,FALSE))</f>
        <v>#N/A</v>
      </c>
      <c r="BC386" s="220" t="e">
        <f ca="1">IF(ISNA(VLOOKUP($AY386,'DATOS | DATA'!$AY$27:$BE$22000,5,FALSE)),NA(),VLOOKUP($AY386,'DATOS | DATA'!$AY$27:$BE$22000,5,FALSE))</f>
        <v>#N/A</v>
      </c>
      <c r="BD386" s="220" t="e">
        <f ca="1">IF(ISNA(VLOOKUP($AY386,'DATOS | DATA'!$AY$27:$BE$22000,6,FALSE)),NA(),VLOOKUP($AY386,'DATOS | DATA'!$AY$27:$BE$22000,6,FALSE))</f>
        <v>#N/A</v>
      </c>
      <c r="BE386" s="220" t="e">
        <f ca="1">IF(ISNA(VLOOKUP($AY386,'DATOS | DATA'!$AY$27:$BE$22000,7,FALSE)),NA(),VLOOKUP($AY386,'DATOS | DATA'!$AY$27:$BE$22000,7,FALSE))</f>
        <v>#N/A</v>
      </c>
    </row>
    <row r="387" spans="4:57">
      <c r="D387" s="63">
        <f t="shared" ca="1" si="72"/>
        <v>45880</v>
      </c>
      <c r="E387" s="211">
        <f ca="1">IF(ISNA(VLOOKUP($D387,'DATOS | DATA'!$D$27:$G$22000,2,FALSE)),NA(),VLOOKUP($D387,'DATOS | DATA'!$D$27:$G$22000,2,FALSE))</f>
        <v>18751.456999999999</v>
      </c>
      <c r="F387" s="211">
        <f ca="1">IF(ISNA(VLOOKUP($D387,'DATOS | DATA'!$D$27:$G$22000,3,FALSE)),NA(),VLOOKUP($D387,'DATOS | DATA'!$D$27:$G$22000,3,FALSE))</f>
        <v>23951.327000000001</v>
      </c>
      <c r="G387" s="211">
        <f ca="1">IF(ISNA(VLOOKUP($D387,'DATOS | DATA'!$D$27:$G$22000,4,FALSE)),NA(),VLOOKUP($D387,'DATOS | DATA'!$D$27:$G$22000,4,FALSE))</f>
        <v>42702.784</v>
      </c>
      <c r="I387" s="63">
        <f t="shared" ca="1" si="80"/>
        <v>45880</v>
      </c>
      <c r="J387" s="68">
        <f ca="1">IF(ISNA(VLOOKUP($I387,'DATOS | DATA'!$I$232:$K$21999,2,FALSE)),NA(),IF(VLOOKUP($I387,'DATOS | DATA'!$I$232:$K$21999,2,FALSE)="s/o",NA(),VLOOKUP($I387,'DATOS | DATA'!$I$232:$K$21999,2,FALSE)))</f>
        <v>66.83</v>
      </c>
      <c r="K387" s="68">
        <f ca="1">IF(ISNA(VLOOKUP($I387,'DATOS | DATA'!$I$232:$K$21999,3,FALSE)),NA(),IF(VLOOKUP($I387,'DATOS | DATA'!$I$232:$K$21999,3,FALSE)="s/o",NA(),VLOOKUP($I387,'DATOS | DATA'!$I$232:$K$21999,3,FALSE)))</f>
        <v>74.77</v>
      </c>
      <c r="M387" s="63">
        <f t="shared" ca="1" si="71"/>
        <v>45880</v>
      </c>
      <c r="N387" s="211">
        <f ca="1">IF(ISNA(VLOOKUP($M387,'DATOS | DATA'!$M$27:$O$22000,2,FALSE)),NA(),VLOOKUP($M387,'DATOS | DATA'!$M$27:$O$22000,2,FALSE))</f>
        <v>41991</v>
      </c>
      <c r="O387" s="217">
        <f ca="1">IF(ISNA(VLOOKUP($M387,'DATOS | DATA'!$M$27:$O$22000,3,FALSE)),NA(),VLOOKUP($M387,'DATOS | DATA'!$M$27:$O$22000,3,FALSE))</f>
        <v>1330.5</v>
      </c>
      <c r="Q387" s="63">
        <f t="shared" ca="1" si="73"/>
        <v>45880</v>
      </c>
      <c r="R387" s="210">
        <f ca="1">IF(ISNA(VLOOKUP($Q387,'DATOS | DATA'!$Q$27:$S$22000,2,FALSE)),NA(),VLOOKUP($Q387,'DATOS | DATA'!$Q$27:$S$22000,2,FALSE))</f>
        <v>83.245733961536274</v>
      </c>
      <c r="S387" s="210">
        <f ca="1">IF(ISNA(VLOOKUP($Q387,'DATOS | DATA'!$Q$27:$S$22000,3,FALSE)),NA(),VLOOKUP($Q387,'DATOS | DATA'!$Q$27:$S$22000,3,FALSE))</f>
        <v>49.269219423171975</v>
      </c>
      <c r="T387" s="57"/>
      <c r="U387" s="63">
        <f t="shared" ca="1" si="74"/>
        <v>45880</v>
      </c>
      <c r="V387" s="217">
        <f ca="1">IF(ISNA(VLOOKUP(U387,'DATOS | DATA'!$U$210:$V$22000,2,FALSE)),NA(),VLOOKUP(U387,'DATOS | DATA'!$U$210:$V$22000,2,FALSE))</f>
        <v>43.500122051233497</v>
      </c>
      <c r="X387" s="63">
        <f t="shared" ca="1" si="75"/>
        <v>45880</v>
      </c>
      <c r="Y387" s="210">
        <f ca="1">IF(ISNA(VLOOKUP($X387,'DATOS | DATA'!$X$27:$AA$22000,2,FALSE)),NA(),VLOOKUP($X387,'DATOS | DATA'!$X$27:$AA$22000,2,FALSE))</f>
        <v>41.875</v>
      </c>
      <c r="Z387" s="210">
        <f ca="1">IF(ISNA(VLOOKUP($X387,'DATOS | DATA'!$X$27:$AA$22000,3,FALSE)),NA(),VLOOKUP($X387,'DATOS | DATA'!$X$27:$AA$22000,3,FALSE))</f>
        <v>32.49</v>
      </c>
      <c r="AA387" s="210">
        <f ca="1">IF(ISNA(VLOOKUP($X387,'DATOS | DATA'!$X$27:$AA$22000,4,FALSE)),NA(),VLOOKUP($X387,'DATOS | DATA'!$X$27:$AA$22000,4,FALSE))</f>
        <v>43.8125</v>
      </c>
      <c r="AB387" s="210">
        <f ca="1">IF(ISNA(VLOOKUP($X387,'DATOS | DATA'!$X$27:$AB$22000,5,FALSE)),NA(),VLOOKUP($X387,'DATOS | DATA'!$X$27:$AB$22000,5,FALSE))</f>
        <v>47.75</v>
      </c>
      <c r="AD387" s="63">
        <f t="shared" ca="1" si="76"/>
        <v>45880</v>
      </c>
      <c r="AE387" s="210">
        <f ca="1">IF(ISNA(VLOOKUP($AD387,'DATOS | DATA'!$AD$27:$AF$22000,2,FALSE)),NA(),VLOOKUP($AD387,'DATOS | DATA'!$AD$27:$AF$22000,2,FALSE))</f>
        <v>76.040000000000006</v>
      </c>
      <c r="AF387" s="210">
        <f ca="1">IF(ISNA(VLOOKUP($AD387,'DATOS | DATA'!$AD$27:$AF$22000,3,FALSE)),NA(),VLOOKUP($AD387,'DATOS | DATA'!$AD$27:$AF$22000,3,FALSE))</f>
        <v>75.59</v>
      </c>
      <c r="AH387" s="63">
        <f t="shared" ca="1" si="77"/>
        <v>45880</v>
      </c>
      <c r="AI387" s="210">
        <f ca="1">IF(ISNA(VLOOKUP($AH387,'DATOS | DATA'!$AH$27:$AK$22000,2,FALSE)),NA(),VLOOKUP($AH387,'DATOS | DATA'!$AH$27:$AK$22000,2,FALSE))</f>
        <v>80.752846188353516</v>
      </c>
      <c r="AJ387" s="210">
        <f ca="1">IF(ISNA(VLOOKUP($AH387,'DATOS | DATA'!$AH$27:$AK$22000,3,FALSE)),NA(),VLOOKUP($AH387,'DATOS | DATA'!$AH$27:$AK$22000,3,FALSE))</f>
        <v>58.152200943113726</v>
      </c>
      <c r="AK387" s="210">
        <f ca="1">IF(ISNA(VLOOKUP($AH387,'DATOS | DATA'!$AH$27:$AK$22000,4,FALSE)),NA(),VLOOKUP($AH387,'DATOS | DATA'!$AH$27:$AK$22000,4,FALSE))</f>
        <v>39.799039729674448</v>
      </c>
      <c r="AM387" s="63">
        <f t="shared" ca="1" si="78"/>
        <v>45880</v>
      </c>
      <c r="AN387" s="217">
        <f ca="1">IF(ISNA(VLOOKUP($AM387,'DATOS | DATA'!$AM$27:$AP$22000,2,FALSE)),NA(),VLOOKUP($AM387,'DATOS | DATA'!$AM$27:$AP$22000,2,FALSE))</f>
        <v>140.69740178331415</v>
      </c>
      <c r="AO387" s="217">
        <f ca="1">IF(ISNA(VLOOKUP($AM387,'DATOS | DATA'!$AM$27:$AP$22000,3,FALSE)),NA(),VLOOKUP($AM387,'DATOS | DATA'!$AM$27:$AP$22000,3,FALSE))</f>
        <v>158.66734288664239</v>
      </c>
      <c r="AP387" s="217">
        <f ca="1">IF(ISNA(VLOOKUP($AM387,'DATOS | DATA'!$AM$27:$AP$22000,4,FALSE)),NA(),VLOOKUP($AM387,'DATOS | DATA'!$AM$27:$AP$22000,4,FALSE))</f>
        <v>94.060296529471302</v>
      </c>
      <c r="AR387" s="63">
        <f t="shared" ca="1" si="79"/>
        <v>45880</v>
      </c>
      <c r="AS387" s="217">
        <f ca="1">IF(ISNA(VLOOKUP($AR387,'DATOS | DATA'!$AR$27:$AT$22000,2,FALSE)),NA(),VLOOKUP($AR387,'DATOS | DATA'!$AR$27:$AT$22000,2,FALSE))</f>
        <v>155.12005080235465</v>
      </c>
      <c r="AT387" s="217">
        <f ca="1">IF(ISNA(VLOOKUP($AR387,'DATOS | DATA'!$AR$27:$AT$22000,3,FALSE)),NA(),VLOOKUP($AR387,'DATOS | DATA'!$AR$27:$AT$22000,3,FALSE))</f>
        <v>76.259995995288136</v>
      </c>
      <c r="AV387" s="63">
        <f t="shared" ca="1" si="69"/>
        <v>45880</v>
      </c>
      <c r="AW387" s="211">
        <f ca="1">IF(ISNA(VLOOKUP(AV387,'DATOS | DATA'!$AV$27:$AW$21786,2,FALSE)),NA(),VLOOKUP(AV387,'DATOS | DATA'!$AV$27:$AW$21786,2,FALSE))</f>
        <v>52707.733569999997</v>
      </c>
      <c r="AY387" s="71">
        <f t="shared" ca="1" si="70"/>
        <v>45880</v>
      </c>
      <c r="AZ387" s="220">
        <f ca="1">IF(ISNA(VLOOKUP($AY387,'DATOS | DATA'!$AY$27:$BE$22000,2,FALSE)),NA(),VLOOKUP($AY387,'DATOS | DATA'!$AY$27:$BE$22000,2,FALSE))</f>
        <v>0</v>
      </c>
      <c r="BA387" s="220">
        <f ca="1">IF(ISNA(VLOOKUP($AY387,'DATOS | DATA'!$AY$27:$BE$22000,3,FALSE)),NA(),VLOOKUP($AY387,'DATOS | DATA'!$AY$27:$BE$22000,3,FALSE))</f>
        <v>-606.04574071039895</v>
      </c>
      <c r="BB387" s="220">
        <f ca="1">IF(ISNA(VLOOKUP($AY387,'DATOS | DATA'!$AY$27:$BE$22000,4,FALSE)),NA(),VLOOKUP($AY387,'DATOS | DATA'!$AY$27:$BE$22000,4,FALSE))</f>
        <v>0</v>
      </c>
      <c r="BC387" s="220">
        <f ca="1">IF(ISNA(VLOOKUP($AY387,'DATOS | DATA'!$AY$27:$BE$22000,5,FALSE)),NA(),VLOOKUP($AY387,'DATOS | DATA'!$AY$27:$BE$22000,5,FALSE))</f>
        <v>0</v>
      </c>
      <c r="BD387" s="220">
        <f ca="1">IF(ISNA(VLOOKUP($AY387,'DATOS | DATA'!$AY$27:$BE$22000,6,FALSE)),NA(),VLOOKUP($AY387,'DATOS | DATA'!$AY$27:$BE$22000,6,FALSE))</f>
        <v>1256.8613615214513</v>
      </c>
      <c r="BE387" s="220">
        <f ca="1">IF(ISNA(VLOOKUP($AY387,'DATOS | DATA'!$AY$27:$BE$22000,7,FALSE)),NA(),VLOOKUP($AY387,'DATOS | DATA'!$AY$27:$BE$22000,7,FALSE))</f>
        <v>650.81562081105267</v>
      </c>
    </row>
    <row r="388" spans="4:57">
      <c r="D388" s="63">
        <f t="shared" ca="1" si="72"/>
        <v>45881</v>
      </c>
      <c r="E388" s="211">
        <f ca="1">IF(ISNA(VLOOKUP($D388,'DATOS | DATA'!$D$27:$G$22000,2,FALSE)),NA(),VLOOKUP($D388,'DATOS | DATA'!$D$27:$G$22000,2,FALSE))</f>
        <v>18696.521000000001</v>
      </c>
      <c r="F388" s="211">
        <f ca="1">IF(ISNA(VLOOKUP($D388,'DATOS | DATA'!$D$27:$G$22000,3,FALSE)),NA(),VLOOKUP($D388,'DATOS | DATA'!$D$27:$G$22000,3,FALSE))</f>
        <v>23963.1</v>
      </c>
      <c r="G388" s="211">
        <f ca="1">IF(ISNA(VLOOKUP($D388,'DATOS | DATA'!$D$27:$G$22000,4,FALSE)),NA(),VLOOKUP($D388,'DATOS | DATA'!$D$27:$G$22000,4,FALSE))</f>
        <v>42659.620999999999</v>
      </c>
      <c r="I388" s="63">
        <f t="shared" ca="1" si="80"/>
        <v>45881</v>
      </c>
      <c r="J388" s="68">
        <f ca="1">IF(ISNA(VLOOKUP($I388,'DATOS | DATA'!$I$232:$K$21999,2,FALSE)),NA(),IF(VLOOKUP($I388,'DATOS | DATA'!$I$232:$K$21999,2,FALSE)="s/o",NA(),VLOOKUP($I388,'DATOS | DATA'!$I$232:$K$21999,2,FALSE)))</f>
        <v>68.290000000000006</v>
      </c>
      <c r="K388" s="68">
        <f ca="1">IF(ISNA(VLOOKUP($I388,'DATOS | DATA'!$I$232:$K$21999,3,FALSE)),NA(),IF(VLOOKUP($I388,'DATOS | DATA'!$I$232:$K$21999,3,FALSE)="s/o",NA(),VLOOKUP($I388,'DATOS | DATA'!$I$232:$K$21999,3,FALSE)))</f>
        <v>75.739999999999995</v>
      </c>
      <c r="M388" s="63">
        <f t="shared" ca="1" si="71"/>
        <v>45881</v>
      </c>
      <c r="N388" s="211">
        <f ca="1">IF(ISNA(VLOOKUP($M388,'DATOS | DATA'!$M$27:$O$22000,2,FALSE)),NA(),VLOOKUP($M388,'DATOS | DATA'!$M$27:$O$22000,2,FALSE))</f>
        <v>41991</v>
      </c>
      <c r="O388" s="217">
        <f ca="1">IF(ISNA(VLOOKUP($M388,'DATOS | DATA'!$M$27:$O$22000,3,FALSE)),NA(),VLOOKUP($M388,'DATOS | DATA'!$M$27:$O$22000,3,FALSE))</f>
        <v>1321.5</v>
      </c>
      <c r="Q388" s="63">
        <f t="shared" ca="1" si="73"/>
        <v>45881</v>
      </c>
      <c r="R388" s="210">
        <f ca="1">IF(ISNA(VLOOKUP($Q388,'DATOS | DATA'!$Q$27:$S$22000,2,FALSE)),NA(),VLOOKUP($Q388,'DATOS | DATA'!$Q$27:$S$22000,2,FALSE))</f>
        <v>82.92972090978563</v>
      </c>
      <c r="S388" s="210">
        <f ca="1">IF(ISNA(VLOOKUP($Q388,'DATOS | DATA'!$Q$27:$S$22000,3,FALSE)),NA(),VLOOKUP($Q388,'DATOS | DATA'!$Q$27:$S$22000,3,FALSE))</f>
        <v>49.007511347645362</v>
      </c>
      <c r="T388" s="57"/>
      <c r="U388" s="63">
        <f t="shared" ca="1" si="74"/>
        <v>45881</v>
      </c>
      <c r="V388" s="217">
        <f ca="1">IF(ISNA(VLOOKUP(U388,'DATOS | DATA'!$U$210:$V$22000,2,FALSE)),NA(),VLOOKUP(U388,'DATOS | DATA'!$U$210:$V$22000,2,FALSE))</f>
        <v>42.893870136339324</v>
      </c>
      <c r="X388" s="63">
        <f t="shared" ca="1" si="75"/>
        <v>45881</v>
      </c>
      <c r="Y388" s="210">
        <f ca="1">IF(ISNA(VLOOKUP($X388,'DATOS | DATA'!$X$27:$AA$22000,2,FALSE)),NA(),VLOOKUP($X388,'DATOS | DATA'!$X$27:$AA$22000,2,FALSE))</f>
        <v>45.9375</v>
      </c>
      <c r="Z388" s="210">
        <f ca="1">IF(ISNA(VLOOKUP($X388,'DATOS | DATA'!$X$27:$AA$22000,3,FALSE)),NA(),VLOOKUP($X388,'DATOS | DATA'!$X$27:$AA$22000,3,FALSE))</f>
        <v>33.18</v>
      </c>
      <c r="AA388" s="210">
        <f ca="1">IF(ISNA(VLOOKUP($X388,'DATOS | DATA'!$X$27:$AA$22000,4,FALSE)),NA(),VLOOKUP($X388,'DATOS | DATA'!$X$27:$AA$22000,4,FALSE))</f>
        <v>47.4375</v>
      </c>
      <c r="AB388" s="210">
        <f ca="1">IF(ISNA(VLOOKUP($X388,'DATOS | DATA'!$X$27:$AB$22000,5,FALSE)),NA(),VLOOKUP($X388,'DATOS | DATA'!$X$27:$AB$22000,5,FALSE))</f>
        <v>49.75</v>
      </c>
      <c r="AD388" s="63">
        <f t="shared" ca="1" si="76"/>
        <v>45881</v>
      </c>
      <c r="AE388" s="210">
        <f ca="1">IF(ISNA(VLOOKUP($AD388,'DATOS | DATA'!$AD$27:$AF$22000,2,FALSE)),NA(),VLOOKUP($AD388,'DATOS | DATA'!$AD$27:$AF$22000,2,FALSE))</f>
        <v>77.39</v>
      </c>
      <c r="AF388" s="210">
        <f ca="1">IF(ISNA(VLOOKUP($AD388,'DATOS | DATA'!$AD$27:$AF$22000,3,FALSE)),NA(),VLOOKUP($AD388,'DATOS | DATA'!$AD$27:$AF$22000,3,FALSE))</f>
        <v>72.25</v>
      </c>
      <c r="AH388" s="63">
        <f t="shared" ca="1" si="77"/>
        <v>45881</v>
      </c>
      <c r="AI388" s="210">
        <f ca="1">IF(ISNA(VLOOKUP($AH388,'DATOS | DATA'!$AH$27:$AK$22000,2,FALSE)),NA(),VLOOKUP($AH388,'DATOS | DATA'!$AH$27:$AK$22000,2,FALSE))</f>
        <v>80.300513380379599</v>
      </c>
      <c r="AJ388" s="210">
        <f ca="1">IF(ISNA(VLOOKUP($AH388,'DATOS | DATA'!$AH$27:$AK$22000,3,FALSE)),NA(),VLOOKUP($AH388,'DATOS | DATA'!$AH$27:$AK$22000,3,FALSE))</f>
        <v>57.819910772946351</v>
      </c>
      <c r="AK388" s="210">
        <f ca="1">IF(ISNA(VLOOKUP($AH388,'DATOS | DATA'!$AH$27:$AK$22000,4,FALSE)),NA(),VLOOKUP($AH388,'DATOS | DATA'!$AH$27:$AK$22000,4,FALSE))</f>
        <v>39.515760950570701</v>
      </c>
      <c r="AM388" s="63">
        <f t="shared" ca="1" si="78"/>
        <v>45881</v>
      </c>
      <c r="AN388" s="217">
        <f ca="1">IF(ISNA(VLOOKUP($AM388,'DATOS | DATA'!$AM$27:$AP$22000,2,FALSE)),NA(),VLOOKUP($AM388,'DATOS | DATA'!$AM$27:$AP$22000,2,FALSE))</f>
        <v>139.93424907769713</v>
      </c>
      <c r="AO388" s="217">
        <f ca="1">IF(ISNA(VLOOKUP($AM388,'DATOS | DATA'!$AM$27:$AP$22000,3,FALSE)),NA(),VLOOKUP($AM388,'DATOS | DATA'!$AM$27:$AP$22000,3,FALSE))</f>
        <v>157.86638991125849</v>
      </c>
      <c r="AP388" s="217">
        <f ca="1">IF(ISNA(VLOOKUP($AM388,'DATOS | DATA'!$AM$27:$AP$22000,4,FALSE)),NA(),VLOOKUP($AM388,'DATOS | DATA'!$AM$27:$AP$22000,4,FALSE))</f>
        <v>93.394070765355991</v>
      </c>
      <c r="AR388" s="63">
        <f t="shared" ca="1" si="79"/>
        <v>45881</v>
      </c>
      <c r="AS388" s="217">
        <f ca="1">IF(ISNA(VLOOKUP($AR388,'DATOS | DATA'!$AR$27:$AT$22000,2,FALSE)),NA(),VLOOKUP($AR388,'DATOS | DATA'!$AR$27:$AT$22000,2,FALSE))</f>
        <v>155.27684014308028</v>
      </c>
      <c r="AT388" s="217">
        <f ca="1">IF(ISNA(VLOOKUP($AR388,'DATOS | DATA'!$AR$27:$AT$22000,3,FALSE)),NA(),VLOOKUP($AR388,'DATOS | DATA'!$AR$27:$AT$22000,3,FALSE))</f>
        <v>76.202701898685092</v>
      </c>
      <c r="AV388" s="63">
        <f t="shared" ca="1" si="69"/>
        <v>45881</v>
      </c>
      <c r="AW388" s="211">
        <f ca="1">IF(ISNA(VLOOKUP(AV388,'DATOS | DATA'!$AV$27:$AW$21786,2,FALSE)),NA(),VLOOKUP(AV388,'DATOS | DATA'!$AV$27:$AW$21786,2,FALSE))</f>
        <v>52182.972086999995</v>
      </c>
      <c r="AY388" s="71">
        <f t="shared" ca="1" si="70"/>
        <v>45881</v>
      </c>
      <c r="AZ388" s="220">
        <f ca="1">IF(ISNA(VLOOKUP($AY388,'DATOS | DATA'!$AY$27:$BE$22000,2,FALSE)),NA(),VLOOKUP($AY388,'DATOS | DATA'!$AY$27:$BE$22000,2,FALSE))</f>
        <v>0</v>
      </c>
      <c r="BA388" s="220">
        <f ca="1">IF(ISNA(VLOOKUP($AY388,'DATOS | DATA'!$AY$27:$BE$22000,3,FALSE)),NA(),VLOOKUP($AY388,'DATOS | DATA'!$AY$27:$BE$22000,3,FALSE))</f>
        <v>0</v>
      </c>
      <c r="BB388" s="220">
        <f ca="1">IF(ISNA(VLOOKUP($AY388,'DATOS | DATA'!$AY$27:$BE$22000,4,FALSE)),NA(),VLOOKUP($AY388,'DATOS | DATA'!$AY$27:$BE$22000,4,FALSE))</f>
        <v>0</v>
      </c>
      <c r="BC388" s="220">
        <f ca="1">IF(ISNA(VLOOKUP($AY388,'DATOS | DATA'!$AY$27:$BE$22000,5,FALSE)),NA(),VLOOKUP($AY388,'DATOS | DATA'!$AY$27:$BE$22000,5,FALSE))</f>
        <v>0</v>
      </c>
      <c r="BD388" s="220">
        <f ca="1">IF(ISNA(VLOOKUP($AY388,'DATOS | DATA'!$AY$27:$BE$22000,6,FALSE)),NA(),VLOOKUP($AY388,'DATOS | DATA'!$AY$27:$BE$22000,6,FALSE))</f>
        <v>0</v>
      </c>
      <c r="BE388" s="220">
        <f ca="1">IF(ISNA(VLOOKUP($AY388,'DATOS | DATA'!$AY$27:$BE$22000,7,FALSE)),NA(),VLOOKUP($AY388,'DATOS | DATA'!$AY$27:$BE$22000,7,FALSE))</f>
        <v>0</v>
      </c>
    </row>
    <row r="389" spans="4:57">
      <c r="D389" s="63">
        <f t="shared" ca="1" si="72"/>
        <v>45882</v>
      </c>
      <c r="E389" s="211" t="e">
        <f ca="1">IF(ISNA(VLOOKUP($D389,'DATOS | DATA'!$D$27:$G$22000,2,FALSE)),NA(),VLOOKUP($D389,'DATOS | DATA'!$D$27:$G$22000,2,FALSE))</f>
        <v>#N/A</v>
      </c>
      <c r="F389" s="211" t="e">
        <f ca="1">IF(ISNA(VLOOKUP($D389,'DATOS | DATA'!$D$27:$G$22000,3,FALSE)),NA(),VLOOKUP($D389,'DATOS | DATA'!$D$27:$G$22000,3,FALSE))</f>
        <v>#N/A</v>
      </c>
      <c r="G389" s="211" t="e">
        <f ca="1">IF(ISNA(VLOOKUP($D389,'DATOS | DATA'!$D$27:$G$22000,4,FALSE)),NA(),VLOOKUP($D389,'DATOS | DATA'!$D$27:$G$22000,4,FALSE))</f>
        <v>#N/A</v>
      </c>
      <c r="I389" s="63">
        <f t="shared" ca="1" si="80"/>
        <v>45882</v>
      </c>
      <c r="J389" s="68">
        <f ca="1">IF(ISNA(VLOOKUP($I389,'DATOS | DATA'!$I$232:$K$21999,2,FALSE)),NA(),IF(VLOOKUP($I389,'DATOS | DATA'!$I$232:$K$21999,2,FALSE)="s/o",NA(),VLOOKUP($I389,'DATOS | DATA'!$I$232:$K$21999,2,FALSE)))</f>
        <v>75.84</v>
      </c>
      <c r="K389" s="68">
        <f ca="1">IF(ISNA(VLOOKUP($I389,'DATOS | DATA'!$I$232:$K$21999,3,FALSE)),NA(),IF(VLOOKUP($I389,'DATOS | DATA'!$I$232:$K$21999,3,FALSE)="s/o",NA(),VLOOKUP($I389,'DATOS | DATA'!$I$232:$K$21999,3,FALSE)))</f>
        <v>80.73</v>
      </c>
      <c r="M389" s="63">
        <f t="shared" ca="1" si="71"/>
        <v>45882</v>
      </c>
      <c r="N389" s="211" t="e">
        <f ca="1">IF(ISNA(VLOOKUP($M389,'DATOS | DATA'!$M$27:$O$22000,2,FALSE)),NA(),VLOOKUP($M389,'DATOS | DATA'!$M$27:$O$22000,2,FALSE))</f>
        <v>#N/A</v>
      </c>
      <c r="O389" s="217" t="e">
        <f ca="1">IF(ISNA(VLOOKUP($M389,'DATOS | DATA'!$M$27:$O$22000,3,FALSE)),NA(),VLOOKUP($M389,'DATOS | DATA'!$M$27:$O$22000,3,FALSE))</f>
        <v>#N/A</v>
      </c>
      <c r="Q389" s="63">
        <f t="shared" ca="1" si="73"/>
        <v>45882</v>
      </c>
      <c r="R389" s="210" t="e">
        <f ca="1">IF(ISNA(VLOOKUP($Q389,'DATOS | DATA'!$Q$27:$S$22000,2,FALSE)),NA(),VLOOKUP($Q389,'DATOS | DATA'!$Q$27:$S$22000,2,FALSE))</f>
        <v>#N/A</v>
      </c>
      <c r="S389" s="210" t="e">
        <f ca="1">IF(ISNA(VLOOKUP($Q389,'DATOS | DATA'!$Q$27:$S$22000,3,FALSE)),NA(),VLOOKUP($Q389,'DATOS | DATA'!$Q$27:$S$22000,3,FALSE))</f>
        <v>#N/A</v>
      </c>
      <c r="T389" s="57"/>
      <c r="U389" s="63">
        <f t="shared" ca="1" si="74"/>
        <v>45882</v>
      </c>
      <c r="V389" s="217" t="e">
        <f ca="1">IF(ISNA(VLOOKUP(U389,'DATOS | DATA'!$U$210:$V$22000,2,FALSE)),NA(),VLOOKUP(U389,'DATOS | DATA'!$U$210:$V$22000,2,FALSE))</f>
        <v>#N/A</v>
      </c>
      <c r="X389" s="63">
        <f t="shared" ca="1" si="75"/>
        <v>45882</v>
      </c>
      <c r="Y389" s="210">
        <f ca="1">IF(ISNA(VLOOKUP($X389,'DATOS | DATA'!$X$27:$AA$22000,2,FALSE)),NA(),VLOOKUP($X389,'DATOS | DATA'!$X$27:$AA$22000,2,FALSE))</f>
        <v>44.375</v>
      </c>
      <c r="Z389" s="210">
        <f ca="1">IF(ISNA(VLOOKUP($X389,'DATOS | DATA'!$X$27:$AA$22000,3,FALSE)),NA(),VLOOKUP($X389,'DATOS | DATA'!$X$27:$AA$22000,3,FALSE))</f>
        <v>35.33</v>
      </c>
      <c r="AA389" s="210">
        <f ca="1">IF(ISNA(VLOOKUP($X389,'DATOS | DATA'!$X$27:$AA$22000,4,FALSE)),NA(),VLOOKUP($X389,'DATOS | DATA'!$X$27:$AA$22000,4,FALSE))</f>
        <v>46.0625</v>
      </c>
      <c r="AB389" s="210">
        <f ca="1">IF(ISNA(VLOOKUP($X389,'DATOS | DATA'!$X$27:$AB$22000,5,FALSE)),NA(),VLOOKUP($X389,'DATOS | DATA'!$X$27:$AB$22000,5,FALSE))</f>
        <v>49.9375</v>
      </c>
      <c r="AD389" s="63">
        <f t="shared" ca="1" si="76"/>
        <v>45882</v>
      </c>
      <c r="AE389" s="210">
        <f ca="1">IF(ISNA(VLOOKUP($AD389,'DATOS | DATA'!$AD$27:$AF$22000,2,FALSE)),NA(),VLOOKUP($AD389,'DATOS | DATA'!$AD$27:$AF$22000,2,FALSE))</f>
        <v>80.87</v>
      </c>
      <c r="AF389" s="210">
        <f ca="1">IF(ISNA(VLOOKUP($AD389,'DATOS | DATA'!$AD$27:$AF$22000,3,FALSE)),NA(),VLOOKUP($AD389,'DATOS | DATA'!$AD$27:$AF$22000,3,FALSE))</f>
        <v>71.19</v>
      </c>
      <c r="AH389" s="63">
        <f t="shared" ca="1" si="77"/>
        <v>45882</v>
      </c>
      <c r="AI389" s="210" t="e">
        <f ca="1">IF(ISNA(VLOOKUP($AH389,'DATOS | DATA'!$AH$27:$AK$22000,2,FALSE)),NA(),VLOOKUP($AH389,'DATOS | DATA'!$AH$27:$AK$22000,2,FALSE))</f>
        <v>#N/A</v>
      </c>
      <c r="AJ389" s="210" t="e">
        <f ca="1">IF(ISNA(VLOOKUP($AH389,'DATOS | DATA'!$AH$27:$AK$22000,3,FALSE)),NA(),VLOOKUP($AH389,'DATOS | DATA'!$AH$27:$AK$22000,3,FALSE))</f>
        <v>#N/A</v>
      </c>
      <c r="AK389" s="210" t="e">
        <f ca="1">IF(ISNA(VLOOKUP($AH389,'DATOS | DATA'!$AH$27:$AK$22000,4,FALSE)),NA(),VLOOKUP($AH389,'DATOS | DATA'!$AH$27:$AK$22000,4,FALSE))</f>
        <v>#N/A</v>
      </c>
      <c r="AM389" s="63">
        <f t="shared" ca="1" si="78"/>
        <v>45882</v>
      </c>
      <c r="AN389" s="217" t="e">
        <f ca="1">IF(ISNA(VLOOKUP($AM389,'DATOS | DATA'!$AM$27:$AP$22000,2,FALSE)),NA(),VLOOKUP($AM389,'DATOS | DATA'!$AM$27:$AP$22000,2,FALSE))</f>
        <v>#N/A</v>
      </c>
      <c r="AO389" s="217" t="e">
        <f ca="1">IF(ISNA(VLOOKUP($AM389,'DATOS | DATA'!$AM$27:$AP$22000,3,FALSE)),NA(),VLOOKUP($AM389,'DATOS | DATA'!$AM$27:$AP$22000,3,FALSE))</f>
        <v>#N/A</v>
      </c>
      <c r="AP389" s="217" t="e">
        <f ca="1">IF(ISNA(VLOOKUP($AM389,'DATOS | DATA'!$AM$27:$AP$22000,4,FALSE)),NA(),VLOOKUP($AM389,'DATOS | DATA'!$AM$27:$AP$22000,4,FALSE))</f>
        <v>#N/A</v>
      </c>
      <c r="AR389" s="63">
        <f t="shared" ca="1" si="79"/>
        <v>45882</v>
      </c>
      <c r="AS389" s="217" t="e">
        <f ca="1">IF(ISNA(VLOOKUP($AR389,'DATOS | DATA'!$AR$27:$AT$22000,2,FALSE)),NA(),VLOOKUP($AR389,'DATOS | DATA'!$AR$27:$AT$22000,2,FALSE))</f>
        <v>#N/A</v>
      </c>
      <c r="AT389" s="217" t="e">
        <f ca="1">IF(ISNA(VLOOKUP($AR389,'DATOS | DATA'!$AR$27:$AT$22000,3,FALSE)),NA(),VLOOKUP($AR389,'DATOS | DATA'!$AR$27:$AT$22000,3,FALSE))</f>
        <v>#N/A</v>
      </c>
      <c r="AV389" s="63">
        <f t="shared" ca="1" si="69"/>
        <v>45882</v>
      </c>
      <c r="AW389" s="211" t="e">
        <f ca="1">IF(ISNA(VLOOKUP(AV389,'DATOS | DATA'!$AV$27:$AW$21786,2,FALSE)),NA(),VLOOKUP(AV389,'DATOS | DATA'!$AV$27:$AW$21786,2,FALSE))</f>
        <v>#N/A</v>
      </c>
      <c r="AY389" s="71">
        <f t="shared" ca="1" si="70"/>
        <v>45882</v>
      </c>
      <c r="AZ389" s="220">
        <f ca="1">IF(ISNA(VLOOKUP($AY389,'DATOS | DATA'!$AY$27:$BE$22000,2,FALSE)),NA(),VLOOKUP($AY389,'DATOS | DATA'!$AY$27:$BE$22000,2,FALSE))</f>
        <v>0</v>
      </c>
      <c r="BA389" s="220">
        <f ca="1">IF(ISNA(VLOOKUP($AY389,'DATOS | DATA'!$AY$27:$BE$22000,3,FALSE)),NA(),VLOOKUP($AY389,'DATOS | DATA'!$AY$27:$BE$22000,3,FALSE))</f>
        <v>0</v>
      </c>
      <c r="BB389" s="220">
        <f ca="1">IF(ISNA(VLOOKUP($AY389,'DATOS | DATA'!$AY$27:$BE$22000,4,FALSE)),NA(),VLOOKUP($AY389,'DATOS | DATA'!$AY$27:$BE$22000,4,FALSE))</f>
        <v>0</v>
      </c>
      <c r="BC389" s="220">
        <f ca="1">IF(ISNA(VLOOKUP($AY389,'DATOS | DATA'!$AY$27:$BE$22000,5,FALSE)),NA(),VLOOKUP($AY389,'DATOS | DATA'!$AY$27:$BE$22000,5,FALSE))</f>
        <v>0</v>
      </c>
      <c r="BD389" s="220">
        <f ca="1">IF(ISNA(VLOOKUP($AY389,'DATOS | DATA'!$AY$27:$BE$22000,6,FALSE)),NA(),VLOOKUP($AY389,'DATOS | DATA'!$AY$27:$BE$22000,6,FALSE))</f>
        <v>0</v>
      </c>
      <c r="BE389" s="220">
        <f ca="1">IF(ISNA(VLOOKUP($AY389,'DATOS | DATA'!$AY$27:$BE$22000,7,FALSE)),NA(),VLOOKUP($AY389,'DATOS | DATA'!$AY$27:$BE$22000,7,FALSE))</f>
        <v>0</v>
      </c>
    </row>
    <row r="390" spans="4:57">
      <c r="D390" s="63">
        <f t="shared" ca="1" si="72"/>
        <v>45883</v>
      </c>
      <c r="E390" s="211" t="e">
        <f ca="1">IF(ISNA(VLOOKUP($D390,'DATOS | DATA'!$D$27:$G$22000,2,FALSE)),NA(),VLOOKUP($D390,'DATOS | DATA'!$D$27:$G$22000,2,FALSE))</f>
        <v>#N/A</v>
      </c>
      <c r="F390" s="211" t="e">
        <f ca="1">IF(ISNA(VLOOKUP($D390,'DATOS | DATA'!$D$27:$G$22000,3,FALSE)),NA(),VLOOKUP($D390,'DATOS | DATA'!$D$27:$G$22000,3,FALSE))</f>
        <v>#N/A</v>
      </c>
      <c r="G390" s="211" t="e">
        <f ca="1">IF(ISNA(VLOOKUP($D390,'DATOS | DATA'!$D$27:$G$22000,4,FALSE)),NA(),VLOOKUP($D390,'DATOS | DATA'!$D$27:$G$22000,4,FALSE))</f>
        <v>#N/A</v>
      </c>
      <c r="I390" s="63">
        <f t="shared" ca="1" si="80"/>
        <v>45883</v>
      </c>
      <c r="J390" s="68" t="e">
        <f ca="1">IF(ISNA(VLOOKUP($I390,'DATOS | DATA'!$I$232:$K$21999,2,FALSE)),NA(),IF(VLOOKUP($I390,'DATOS | DATA'!$I$232:$K$21999,2,FALSE)="s/o",NA(),VLOOKUP($I390,'DATOS | DATA'!$I$232:$K$21999,2,FALSE)))</f>
        <v>#N/A</v>
      </c>
      <c r="K390" s="68" t="e">
        <f ca="1">IF(ISNA(VLOOKUP($I390,'DATOS | DATA'!$I$232:$K$21999,3,FALSE)),NA(),IF(VLOOKUP($I390,'DATOS | DATA'!$I$232:$K$21999,3,FALSE)="s/o",NA(),VLOOKUP($I390,'DATOS | DATA'!$I$232:$K$21999,3,FALSE)))</f>
        <v>#N/A</v>
      </c>
      <c r="M390" s="63">
        <f t="shared" ca="1" si="71"/>
        <v>45883</v>
      </c>
      <c r="N390" s="211" t="e">
        <f ca="1">IF(ISNA(VLOOKUP($M390,'DATOS | DATA'!$M$27:$O$22000,2,FALSE)),NA(),VLOOKUP($M390,'DATOS | DATA'!$M$27:$O$22000,2,FALSE))</f>
        <v>#N/A</v>
      </c>
      <c r="O390" s="217" t="e">
        <f ca="1">IF(ISNA(VLOOKUP($M390,'DATOS | DATA'!$M$27:$O$22000,3,FALSE)),NA(),VLOOKUP($M390,'DATOS | DATA'!$M$27:$O$22000,3,FALSE))</f>
        <v>#N/A</v>
      </c>
      <c r="Q390" s="63">
        <f t="shared" ca="1" si="73"/>
        <v>45883</v>
      </c>
      <c r="R390" s="210" t="e">
        <f ca="1">IF(ISNA(VLOOKUP($Q390,'DATOS | DATA'!$Q$27:$S$22000,2,FALSE)),NA(),VLOOKUP($Q390,'DATOS | DATA'!$Q$27:$S$22000,2,FALSE))</f>
        <v>#N/A</v>
      </c>
      <c r="S390" s="210" t="e">
        <f ca="1">IF(ISNA(VLOOKUP($Q390,'DATOS | DATA'!$Q$27:$S$22000,3,FALSE)),NA(),VLOOKUP($Q390,'DATOS | DATA'!$Q$27:$S$22000,3,FALSE))</f>
        <v>#N/A</v>
      </c>
      <c r="T390" s="57"/>
      <c r="U390" s="63">
        <f t="shared" ca="1" si="74"/>
        <v>45883</v>
      </c>
      <c r="V390" s="217" t="e">
        <f ca="1">IF(ISNA(VLOOKUP(U390,'DATOS | DATA'!$U$210:$V$22000,2,FALSE)),NA(),VLOOKUP(U390,'DATOS | DATA'!$U$210:$V$22000,2,FALSE))</f>
        <v>#N/A</v>
      </c>
      <c r="X390" s="63">
        <f t="shared" ca="1" si="75"/>
        <v>45883</v>
      </c>
      <c r="Y390" s="210" t="e">
        <f ca="1">IF(ISNA(VLOOKUP($X390,'DATOS | DATA'!$X$27:$AA$22000,2,FALSE)),NA(),VLOOKUP($X390,'DATOS | DATA'!$X$27:$AA$22000,2,FALSE))</f>
        <v>#N/A</v>
      </c>
      <c r="Z390" s="210" t="e">
        <f ca="1">IF(ISNA(VLOOKUP($X390,'DATOS | DATA'!$X$27:$AA$22000,3,FALSE)),NA(),VLOOKUP($X390,'DATOS | DATA'!$X$27:$AA$22000,3,FALSE))</f>
        <v>#N/A</v>
      </c>
      <c r="AA390" s="210" t="e">
        <f ca="1">IF(ISNA(VLOOKUP($X390,'DATOS | DATA'!$X$27:$AA$22000,4,FALSE)),NA(),VLOOKUP($X390,'DATOS | DATA'!$X$27:$AA$22000,4,FALSE))</f>
        <v>#N/A</v>
      </c>
      <c r="AB390" s="210" t="e">
        <f ca="1">IF(ISNA(VLOOKUP($X390,'DATOS | DATA'!$X$27:$AB$22000,5,FALSE)),NA(),VLOOKUP($X390,'DATOS | DATA'!$X$27:$AB$22000,5,FALSE))</f>
        <v>#N/A</v>
      </c>
      <c r="AD390" s="63">
        <f t="shared" ca="1" si="76"/>
        <v>45883</v>
      </c>
      <c r="AE390" s="210" t="e">
        <f ca="1">IF(ISNA(VLOOKUP($AD390,'DATOS | DATA'!$AD$27:$AF$22000,2,FALSE)),NA(),VLOOKUP($AD390,'DATOS | DATA'!$AD$27:$AF$22000,2,FALSE))</f>
        <v>#N/A</v>
      </c>
      <c r="AF390" s="210" t="e">
        <f ca="1">IF(ISNA(VLOOKUP($AD390,'DATOS | DATA'!$AD$27:$AF$22000,3,FALSE)),NA(),VLOOKUP($AD390,'DATOS | DATA'!$AD$27:$AF$22000,3,FALSE))</f>
        <v>#N/A</v>
      </c>
      <c r="AH390" s="63">
        <f t="shared" ca="1" si="77"/>
        <v>45883</v>
      </c>
      <c r="AI390" s="210" t="e">
        <f ca="1">IF(ISNA(VLOOKUP($AH390,'DATOS | DATA'!$AH$27:$AK$22000,2,FALSE)),NA(),VLOOKUP($AH390,'DATOS | DATA'!$AH$27:$AK$22000,2,FALSE))</f>
        <v>#N/A</v>
      </c>
      <c r="AJ390" s="210" t="e">
        <f ca="1">IF(ISNA(VLOOKUP($AH390,'DATOS | DATA'!$AH$27:$AK$22000,3,FALSE)),NA(),VLOOKUP($AH390,'DATOS | DATA'!$AH$27:$AK$22000,3,FALSE))</f>
        <v>#N/A</v>
      </c>
      <c r="AK390" s="210" t="e">
        <f ca="1">IF(ISNA(VLOOKUP($AH390,'DATOS | DATA'!$AH$27:$AK$22000,4,FALSE)),NA(),VLOOKUP($AH390,'DATOS | DATA'!$AH$27:$AK$22000,4,FALSE))</f>
        <v>#N/A</v>
      </c>
      <c r="AM390" s="63">
        <f t="shared" ca="1" si="78"/>
        <v>45883</v>
      </c>
      <c r="AN390" s="217" t="e">
        <f ca="1">IF(ISNA(VLOOKUP($AM390,'DATOS | DATA'!$AM$27:$AP$22000,2,FALSE)),NA(),VLOOKUP($AM390,'DATOS | DATA'!$AM$27:$AP$22000,2,FALSE))</f>
        <v>#N/A</v>
      </c>
      <c r="AO390" s="217" t="e">
        <f ca="1">IF(ISNA(VLOOKUP($AM390,'DATOS | DATA'!$AM$27:$AP$22000,3,FALSE)),NA(),VLOOKUP($AM390,'DATOS | DATA'!$AM$27:$AP$22000,3,FALSE))</f>
        <v>#N/A</v>
      </c>
      <c r="AP390" s="217" t="e">
        <f ca="1">IF(ISNA(VLOOKUP($AM390,'DATOS | DATA'!$AM$27:$AP$22000,4,FALSE)),NA(),VLOOKUP($AM390,'DATOS | DATA'!$AM$27:$AP$22000,4,FALSE))</f>
        <v>#N/A</v>
      </c>
      <c r="AR390" s="63">
        <f t="shared" ca="1" si="79"/>
        <v>45883</v>
      </c>
      <c r="AS390" s="217" t="e">
        <f ca="1">IF(ISNA(VLOOKUP($AR390,'DATOS | DATA'!$AR$27:$AT$22000,2,FALSE)),NA(),VLOOKUP($AR390,'DATOS | DATA'!$AR$27:$AT$22000,2,FALSE))</f>
        <v>#N/A</v>
      </c>
      <c r="AT390" s="217" t="e">
        <f ca="1">IF(ISNA(VLOOKUP($AR390,'DATOS | DATA'!$AR$27:$AT$22000,3,FALSE)),NA(),VLOOKUP($AR390,'DATOS | DATA'!$AR$27:$AT$22000,3,FALSE))</f>
        <v>#N/A</v>
      </c>
      <c r="AV390" s="63">
        <f t="shared" ca="1" si="69"/>
        <v>45883</v>
      </c>
      <c r="AW390" s="211" t="e">
        <f ca="1">IF(ISNA(VLOOKUP(AV390,'DATOS | DATA'!$AV$27:$AW$21786,2,FALSE)),NA(),VLOOKUP(AV390,'DATOS | DATA'!$AV$27:$AW$21786,2,FALSE))</f>
        <v>#N/A</v>
      </c>
      <c r="AY390" s="71">
        <f t="shared" ca="1" si="70"/>
        <v>45883</v>
      </c>
      <c r="AZ390" s="220" t="e">
        <f ca="1">IF(ISNA(VLOOKUP($AY390,'DATOS | DATA'!$AY$27:$BE$22000,2,FALSE)),NA(),VLOOKUP($AY390,'DATOS | DATA'!$AY$27:$BE$22000,2,FALSE))</f>
        <v>#N/A</v>
      </c>
      <c r="BA390" s="220" t="e">
        <f ca="1">IF(ISNA(VLOOKUP($AY390,'DATOS | DATA'!$AY$27:$BE$22000,3,FALSE)),NA(),VLOOKUP($AY390,'DATOS | DATA'!$AY$27:$BE$22000,3,FALSE))</f>
        <v>#N/A</v>
      </c>
      <c r="BB390" s="220" t="e">
        <f ca="1">IF(ISNA(VLOOKUP($AY390,'DATOS | DATA'!$AY$27:$BE$22000,4,FALSE)),NA(),VLOOKUP($AY390,'DATOS | DATA'!$AY$27:$BE$22000,4,FALSE))</f>
        <v>#N/A</v>
      </c>
      <c r="BC390" s="220" t="e">
        <f ca="1">IF(ISNA(VLOOKUP($AY390,'DATOS | DATA'!$AY$27:$BE$22000,5,FALSE)),NA(),VLOOKUP($AY390,'DATOS | DATA'!$AY$27:$BE$22000,5,FALSE))</f>
        <v>#N/A</v>
      </c>
      <c r="BD390" s="220" t="e">
        <f ca="1">IF(ISNA(VLOOKUP($AY390,'DATOS | DATA'!$AY$27:$BE$22000,6,FALSE)),NA(),VLOOKUP($AY390,'DATOS | DATA'!$AY$27:$BE$22000,6,FALSE))</f>
        <v>#N/A</v>
      </c>
      <c r="BE390" s="220" t="e">
        <f ca="1">IF(ISNA(VLOOKUP($AY390,'DATOS | DATA'!$AY$27:$BE$22000,7,FALSE)),NA(),VLOOKUP($AY390,'DATOS | DATA'!$AY$27:$BE$22000,7,FALSE))</f>
        <v>#N/A</v>
      </c>
    </row>
    <row r="391" spans="4:57">
      <c r="D391" s="63">
        <f ca="1">+D392-1</f>
        <v>45884</v>
      </c>
      <c r="E391" s="211" t="e">
        <f ca="1">IF(ISNA(VLOOKUP($D391,'DATOS | DATA'!$D$27:$G$22000,2,FALSE)),NA(),VLOOKUP($D391,'DATOS | DATA'!$D$27:$G$22000,2,FALSE))</f>
        <v>#N/A</v>
      </c>
      <c r="F391" s="211" t="e">
        <f ca="1">IF(ISNA(VLOOKUP($D391,'DATOS | DATA'!$D$27:$G$22000,3,FALSE)),NA(),VLOOKUP($D391,'DATOS | DATA'!$D$27:$G$22000,3,FALSE))</f>
        <v>#N/A</v>
      </c>
      <c r="G391" s="211" t="e">
        <f ca="1">IF(ISNA(VLOOKUP($D391,'DATOS | DATA'!$D$27:$G$22000,4,FALSE)),NA(),VLOOKUP($D391,'DATOS | DATA'!$D$27:$G$22000,4,FALSE))</f>
        <v>#N/A</v>
      </c>
      <c r="I391" s="63">
        <f t="shared" ca="1" si="80"/>
        <v>45884</v>
      </c>
      <c r="J391" s="68" t="e">
        <f ca="1">IF(ISNA(VLOOKUP($I391,'DATOS | DATA'!$I$232:$K$21999,2,FALSE)),NA(),IF(VLOOKUP($I391,'DATOS | DATA'!$I$232:$K$21999,2,FALSE)="s/o",NA(),VLOOKUP($I391,'DATOS | DATA'!$I$232:$K$21999,2,FALSE)))</f>
        <v>#N/A</v>
      </c>
      <c r="K391" s="68" t="e">
        <f ca="1">IF(ISNA(VLOOKUP($I391,'DATOS | DATA'!$I$232:$K$21999,3,FALSE)),NA(),IF(VLOOKUP($I391,'DATOS | DATA'!$I$232:$K$21999,3,FALSE)="s/o",NA(),VLOOKUP($I391,'DATOS | DATA'!$I$232:$K$21999,3,FALSE)))</f>
        <v>#N/A</v>
      </c>
      <c r="M391" s="63">
        <f t="shared" ca="1" si="71"/>
        <v>45884</v>
      </c>
      <c r="N391" s="211" t="e">
        <f ca="1">IF(ISNA(VLOOKUP($M391,'DATOS | DATA'!$M$27:$O$22000,2,FALSE)),NA(),VLOOKUP($M391,'DATOS | DATA'!$M$27:$O$22000,2,FALSE))</f>
        <v>#N/A</v>
      </c>
      <c r="O391" s="217" t="e">
        <f ca="1">IF(ISNA(VLOOKUP($M391,'DATOS | DATA'!$M$27:$O$22000,3,FALSE)),NA(),VLOOKUP($M391,'DATOS | DATA'!$M$27:$O$22000,3,FALSE))</f>
        <v>#N/A</v>
      </c>
      <c r="Q391" s="63">
        <f t="shared" ca="1" si="73"/>
        <v>45884</v>
      </c>
      <c r="R391" s="210" t="e">
        <f ca="1">IF(ISNA(VLOOKUP($Q391,'DATOS | DATA'!$Q$27:$S$22000,2,FALSE)),NA(),VLOOKUP($Q391,'DATOS | DATA'!$Q$27:$S$22000,2,FALSE))</f>
        <v>#N/A</v>
      </c>
      <c r="S391" s="210" t="e">
        <f ca="1">IF(ISNA(VLOOKUP($Q391,'DATOS | DATA'!$Q$27:$S$22000,3,FALSE)),NA(),VLOOKUP($Q391,'DATOS | DATA'!$Q$27:$S$22000,3,FALSE))</f>
        <v>#N/A</v>
      </c>
      <c r="T391" s="57"/>
      <c r="U391" s="63">
        <f t="shared" ca="1" si="74"/>
        <v>45884</v>
      </c>
      <c r="V391" s="217" t="e">
        <f ca="1">IF(ISNA(VLOOKUP(U391,'DATOS | DATA'!$U$210:$V$22000,2,FALSE)),NA(),VLOOKUP(U391,'DATOS | DATA'!$U$210:$V$22000,2,FALSE))</f>
        <v>#N/A</v>
      </c>
      <c r="X391" s="63">
        <f t="shared" ca="1" si="75"/>
        <v>45884</v>
      </c>
      <c r="Y391" s="210" t="e">
        <f ca="1">IF(ISNA(VLOOKUP($X391,'DATOS | DATA'!$X$27:$AA$22000,2,FALSE)),NA(),VLOOKUP($X391,'DATOS | DATA'!$X$27:$AA$22000,2,FALSE))</f>
        <v>#N/A</v>
      </c>
      <c r="Z391" s="210" t="e">
        <f ca="1">IF(ISNA(VLOOKUP($X391,'DATOS | DATA'!$X$27:$AA$22000,3,FALSE)),NA(),VLOOKUP($X391,'DATOS | DATA'!$X$27:$AA$22000,3,FALSE))</f>
        <v>#N/A</v>
      </c>
      <c r="AA391" s="210" t="e">
        <f ca="1">IF(ISNA(VLOOKUP($X391,'DATOS | DATA'!$X$27:$AA$22000,4,FALSE)),NA(),VLOOKUP($X391,'DATOS | DATA'!$X$27:$AA$22000,4,FALSE))</f>
        <v>#N/A</v>
      </c>
      <c r="AB391" s="210" t="e">
        <f ca="1">IF(ISNA(VLOOKUP($X391,'DATOS | DATA'!$X$27:$AB$22000,5,FALSE)),NA(),VLOOKUP($X391,'DATOS | DATA'!$X$27:$AB$22000,5,FALSE))</f>
        <v>#N/A</v>
      </c>
      <c r="AD391" s="63">
        <f t="shared" ca="1" si="76"/>
        <v>45884</v>
      </c>
      <c r="AE391" s="210" t="e">
        <f ca="1">IF(ISNA(VLOOKUP($AD391,'DATOS | DATA'!$AD$27:$AF$22000,2,FALSE)),NA(),VLOOKUP($AD391,'DATOS | DATA'!$AD$27:$AF$22000,2,FALSE))</f>
        <v>#N/A</v>
      </c>
      <c r="AF391" s="210" t="e">
        <f ca="1">IF(ISNA(VLOOKUP($AD391,'DATOS | DATA'!$AD$27:$AF$22000,3,FALSE)),NA(),VLOOKUP($AD391,'DATOS | DATA'!$AD$27:$AF$22000,3,FALSE))</f>
        <v>#N/A</v>
      </c>
      <c r="AH391" s="63">
        <f t="shared" ca="1" si="77"/>
        <v>45884</v>
      </c>
      <c r="AI391" s="210" t="e">
        <f ca="1">IF(ISNA(VLOOKUP($AH391,'DATOS | DATA'!$AH$27:$AK$22000,2,FALSE)),NA(),VLOOKUP($AH391,'DATOS | DATA'!$AH$27:$AK$22000,2,FALSE))</f>
        <v>#N/A</v>
      </c>
      <c r="AJ391" s="210" t="e">
        <f ca="1">IF(ISNA(VLOOKUP($AH391,'DATOS | DATA'!$AH$27:$AK$22000,3,FALSE)),NA(),VLOOKUP($AH391,'DATOS | DATA'!$AH$27:$AK$22000,3,FALSE))</f>
        <v>#N/A</v>
      </c>
      <c r="AK391" s="210" t="e">
        <f ca="1">IF(ISNA(VLOOKUP($AH391,'DATOS | DATA'!$AH$27:$AK$22000,4,FALSE)),NA(),VLOOKUP($AH391,'DATOS | DATA'!$AH$27:$AK$22000,4,FALSE))</f>
        <v>#N/A</v>
      </c>
      <c r="AM391" s="63">
        <f t="shared" ca="1" si="78"/>
        <v>45884</v>
      </c>
      <c r="AN391" s="217" t="e">
        <f ca="1">IF(ISNA(VLOOKUP($AM391,'DATOS | DATA'!$AM$27:$AP$22000,2,FALSE)),NA(),VLOOKUP($AM391,'DATOS | DATA'!$AM$27:$AP$22000,2,FALSE))</f>
        <v>#N/A</v>
      </c>
      <c r="AO391" s="217" t="e">
        <f ca="1">IF(ISNA(VLOOKUP($AM391,'DATOS | DATA'!$AM$27:$AP$22000,3,FALSE)),NA(),VLOOKUP($AM391,'DATOS | DATA'!$AM$27:$AP$22000,3,FALSE))</f>
        <v>#N/A</v>
      </c>
      <c r="AP391" s="217" t="e">
        <f ca="1">IF(ISNA(VLOOKUP($AM391,'DATOS | DATA'!$AM$27:$AP$22000,4,FALSE)),NA(),VLOOKUP($AM391,'DATOS | DATA'!$AM$27:$AP$22000,4,FALSE))</f>
        <v>#N/A</v>
      </c>
      <c r="AR391" s="63">
        <f t="shared" ca="1" si="79"/>
        <v>45884</v>
      </c>
      <c r="AS391" s="217" t="e">
        <f ca="1">IF(ISNA(VLOOKUP($AR391,'DATOS | DATA'!$AR$27:$AT$22000,2,FALSE)),NA(),VLOOKUP($AR391,'DATOS | DATA'!$AR$27:$AT$22000,2,FALSE))</f>
        <v>#N/A</v>
      </c>
      <c r="AT391" s="217" t="e">
        <f ca="1">IF(ISNA(VLOOKUP($AR391,'DATOS | DATA'!$AR$27:$AT$22000,3,FALSE)),NA(),VLOOKUP($AR391,'DATOS | DATA'!$AR$27:$AT$22000,3,FALSE))</f>
        <v>#N/A</v>
      </c>
      <c r="AV391" s="63">
        <f t="shared" ca="1" si="69"/>
        <v>45884</v>
      </c>
      <c r="AW391" s="211" t="e">
        <f ca="1">IF(ISNA(VLOOKUP(AV391,'DATOS | DATA'!$AV$27:$AW$21786,2,FALSE)),NA(),VLOOKUP(AV391,'DATOS | DATA'!$AV$27:$AW$21786,2,FALSE))</f>
        <v>#N/A</v>
      </c>
      <c r="AY391" s="71">
        <f t="shared" ca="1" si="70"/>
        <v>45884</v>
      </c>
      <c r="AZ391" s="220" t="e">
        <f ca="1">IF(ISNA(VLOOKUP($AY391,'DATOS | DATA'!$AY$27:$BE$22000,2,FALSE)),NA(),VLOOKUP($AY391,'DATOS | DATA'!$AY$27:$BE$22000,2,FALSE))</f>
        <v>#N/A</v>
      </c>
      <c r="BA391" s="220" t="e">
        <f ca="1">IF(ISNA(VLOOKUP($AY391,'DATOS | DATA'!$AY$27:$BE$22000,3,FALSE)),NA(),VLOOKUP($AY391,'DATOS | DATA'!$AY$27:$BE$22000,3,FALSE))</f>
        <v>#N/A</v>
      </c>
      <c r="BB391" s="220" t="e">
        <f ca="1">IF(ISNA(VLOOKUP($AY391,'DATOS | DATA'!$AY$27:$BE$22000,4,FALSE)),NA(),VLOOKUP($AY391,'DATOS | DATA'!$AY$27:$BE$22000,4,FALSE))</f>
        <v>#N/A</v>
      </c>
      <c r="BC391" s="220" t="e">
        <f ca="1">IF(ISNA(VLOOKUP($AY391,'DATOS | DATA'!$AY$27:$BE$22000,5,FALSE)),NA(),VLOOKUP($AY391,'DATOS | DATA'!$AY$27:$BE$22000,5,FALSE))</f>
        <v>#N/A</v>
      </c>
      <c r="BD391" s="220" t="e">
        <f ca="1">IF(ISNA(VLOOKUP($AY391,'DATOS | DATA'!$AY$27:$BE$22000,6,FALSE)),NA(),VLOOKUP($AY391,'DATOS | DATA'!$AY$27:$BE$22000,6,FALSE))</f>
        <v>#N/A</v>
      </c>
      <c r="BE391" s="220" t="e">
        <f ca="1">IF(ISNA(VLOOKUP($AY391,'DATOS | DATA'!$AY$27:$BE$22000,7,FALSE)),NA(),VLOOKUP($AY391,'DATOS | DATA'!$AY$27:$BE$22000,7,FALSE))</f>
        <v>#N/A</v>
      </c>
    </row>
    <row r="392" spans="4:57">
      <c r="D392" s="63">
        <f ca="1">+K13</f>
        <v>45885</v>
      </c>
      <c r="E392" s="211" t="e">
        <f ca="1">IF(ISNA(VLOOKUP($D392,'DATOS | DATA'!$D$27:$G$22000,2,FALSE)),NA(),VLOOKUP($D392,'DATOS | DATA'!$D$27:$G$22000,2,FALSE))</f>
        <v>#N/A</v>
      </c>
      <c r="F392" s="211" t="e">
        <f ca="1">IF(ISNA(VLOOKUP($D392,'DATOS | DATA'!$D$27:$G$22000,3,FALSE)),NA(),VLOOKUP($D392,'DATOS | DATA'!$D$27:$G$22000,3,FALSE))</f>
        <v>#N/A</v>
      </c>
      <c r="G392" s="211" t="e">
        <f ca="1">IF(ISNA(VLOOKUP($D392,'DATOS | DATA'!$D$27:$G$22000,4,FALSE)),NA(),VLOOKUP($D392,'DATOS | DATA'!$D$27:$G$22000,4,FALSE))</f>
        <v>#N/A</v>
      </c>
      <c r="H392" s="221">
        <f t="array" aca="1" ref="H392" ca="1">+SUM(IF($D392='DATOS | DATA'!$D$27:$D$22000,'DATOS | DATA'!H$27:H$2200))</f>
        <v>0</v>
      </c>
      <c r="I392" s="63">
        <f ca="1">+D392</f>
        <v>45885</v>
      </c>
      <c r="J392" s="68" t="e">
        <f ca="1">IF(ISNA(VLOOKUP($I392,'DATOS | DATA'!$I$232:$K$21999,2,FALSE)),NA(),IF(VLOOKUP($I392,'DATOS | DATA'!$I$232:$K$21999,2,FALSE)="s/o",NA(),VLOOKUP($I392,'DATOS | DATA'!$I$232:$K$21999,2,FALSE)))</f>
        <v>#N/A</v>
      </c>
      <c r="K392" s="68" t="e">
        <f ca="1">IF(ISNA(VLOOKUP($I392,'DATOS | DATA'!$I$232:$K$21999,3,FALSE)),NA(),IF(VLOOKUP($I392,'DATOS | DATA'!$I$232:$K$21999,3,FALSE)="s/o",NA(),VLOOKUP($I392,'DATOS | DATA'!$I$232:$K$21999,3,FALSE)))</f>
        <v>#N/A</v>
      </c>
      <c r="L392" s="211"/>
      <c r="M392" s="63">
        <f t="shared" ca="1" si="71"/>
        <v>45885</v>
      </c>
      <c r="N392" s="211" t="e">
        <f ca="1">IF(ISNA(VLOOKUP($M392,'DATOS | DATA'!$M$27:$O$22000,2,FALSE)),NA(),VLOOKUP($M392,'DATOS | DATA'!$M$27:$O$22000,2,FALSE))</f>
        <v>#N/A</v>
      </c>
      <c r="O392" s="217" t="e">
        <f ca="1">IF(ISNA(VLOOKUP($M392,'DATOS | DATA'!$M$27:$O$22000,3,FALSE)),NA(),VLOOKUP($M392,'DATOS | DATA'!$M$27:$O$22000,3,FALSE))</f>
        <v>#N/A</v>
      </c>
      <c r="P392" s="211"/>
      <c r="Q392" s="63">
        <f ca="1">+M392</f>
        <v>45885</v>
      </c>
      <c r="R392" s="210" t="e">
        <f ca="1">IF(ISNA(VLOOKUP($Q392,'DATOS | DATA'!$Q$27:$S$22000,2,FALSE)),NA(),VLOOKUP($Q392,'DATOS | DATA'!$Q$27:$S$22000,2,FALSE))</f>
        <v>#N/A</v>
      </c>
      <c r="S392" s="210" t="e">
        <f ca="1">IF(ISNA(VLOOKUP($Q392,'DATOS | DATA'!$Q$27:$S$22000,3,FALSE)),NA(),VLOOKUP($Q392,'DATOS | DATA'!$Q$27:$S$22000,3,FALSE))</f>
        <v>#N/A</v>
      </c>
      <c r="T392" s="211"/>
      <c r="U392" s="63">
        <f ca="1">+Q392</f>
        <v>45885</v>
      </c>
      <c r="V392" s="217" t="e">
        <f ca="1">IF(ISNA(VLOOKUP(U392,'DATOS | DATA'!$U$210:$V$22000,2,FALSE)),NA(),VLOOKUP(U392,'DATOS | DATA'!$U$210:$V$22000,2,FALSE))</f>
        <v>#N/A</v>
      </c>
      <c r="W392" s="211"/>
      <c r="X392" s="63">
        <f ca="1">+U392</f>
        <v>45885</v>
      </c>
      <c r="Y392" s="210" t="e">
        <f ca="1">IF(ISNA(VLOOKUP($X392,'DATOS | DATA'!$X$27:$AA$22000,2,FALSE)),NA(),VLOOKUP($X392,'DATOS | DATA'!$X$27:$AA$22000,2,FALSE))</f>
        <v>#N/A</v>
      </c>
      <c r="Z392" s="210" t="e">
        <f ca="1">IF(ISNA(VLOOKUP($X392,'DATOS | DATA'!$X$27:$AA$22000,3,FALSE)),NA(),VLOOKUP($X392,'DATOS | DATA'!$X$27:$AA$22000,3,FALSE))</f>
        <v>#N/A</v>
      </c>
      <c r="AA392" s="210" t="e">
        <f ca="1">IF(ISNA(VLOOKUP($X392,'DATOS | DATA'!$X$27:$AA$22000,4,FALSE)),NA(),VLOOKUP($X392,'DATOS | DATA'!$X$27:$AA$22000,4,FALSE))</f>
        <v>#N/A</v>
      </c>
      <c r="AB392" s="210" t="e">
        <f ca="1">IF(ISNA(VLOOKUP($X392,'DATOS | DATA'!$X$27:$AB$22000,5,FALSE)),NA(),VLOOKUP($X392,'DATOS | DATA'!$X$27:$AB$22000,5,FALSE))</f>
        <v>#N/A</v>
      </c>
      <c r="AC392" s="211"/>
      <c r="AD392" s="63">
        <f ca="1">+X392</f>
        <v>45885</v>
      </c>
      <c r="AE392" s="210" t="e">
        <f ca="1">IF(ISNA(VLOOKUP($AD392,'DATOS | DATA'!$AD$27:$AF$22000,2,FALSE)),NA(),VLOOKUP($AD392,'DATOS | DATA'!$AD$27:$AF$22000,2,FALSE))</f>
        <v>#N/A</v>
      </c>
      <c r="AF392" s="210" t="e">
        <f ca="1">IF(ISNA(VLOOKUP($AD392,'DATOS | DATA'!$AD$27:$AF$22000,3,FALSE)),NA(),VLOOKUP($AD392,'DATOS | DATA'!$AD$27:$AF$22000,3,FALSE))</f>
        <v>#N/A</v>
      </c>
      <c r="AG392" s="211"/>
      <c r="AH392" s="63">
        <f ca="1">+AD392</f>
        <v>45885</v>
      </c>
      <c r="AI392" s="210" t="e">
        <f ca="1">IF(ISNA(VLOOKUP($AH392,'DATOS | DATA'!$AH$27:$AK$22000,2,FALSE)),NA(),VLOOKUP($AH392,'DATOS | DATA'!$AH$27:$AK$22000,2,FALSE))</f>
        <v>#N/A</v>
      </c>
      <c r="AJ392" s="210" t="e">
        <f ca="1">IF(ISNA(VLOOKUP($AH392,'DATOS | DATA'!$AH$27:$AK$22000,3,FALSE)),NA(),VLOOKUP($AH392,'DATOS | DATA'!$AH$27:$AK$22000,3,FALSE))</f>
        <v>#N/A</v>
      </c>
      <c r="AK392" s="210" t="e">
        <f ca="1">IF(ISNA(VLOOKUP($AH392,'DATOS | DATA'!$AH$27:$AK$22000,4,FALSE)),NA(),VLOOKUP($AH392,'DATOS | DATA'!$AH$27:$AK$22000,4,FALSE))</f>
        <v>#N/A</v>
      </c>
      <c r="AL392" s="211"/>
      <c r="AM392" s="63">
        <f ca="1">+AH392</f>
        <v>45885</v>
      </c>
      <c r="AN392" s="217" t="e">
        <f ca="1">IF(ISNA(VLOOKUP($AM392,'DATOS | DATA'!$AM$27:$AP$22000,2,FALSE)),NA(),VLOOKUP($AM392,'DATOS | DATA'!$AM$27:$AP$22000,2,FALSE))</f>
        <v>#N/A</v>
      </c>
      <c r="AO392" s="217" t="e">
        <f ca="1">IF(ISNA(VLOOKUP($AM392,'DATOS | DATA'!$AM$27:$AP$22000,3,FALSE)),NA(),VLOOKUP($AM392,'DATOS | DATA'!$AM$27:$AP$22000,3,FALSE))</f>
        <v>#N/A</v>
      </c>
      <c r="AP392" s="217" t="e">
        <f ca="1">IF(ISNA(VLOOKUP($AM392,'DATOS | DATA'!$AM$27:$AP$22000,4,FALSE)),NA(),VLOOKUP($AM392,'DATOS | DATA'!$AM$27:$AP$22000,4,FALSE))</f>
        <v>#N/A</v>
      </c>
      <c r="AQ392" s="211"/>
      <c r="AR392" s="63">
        <f ca="1">+AM392</f>
        <v>45885</v>
      </c>
      <c r="AS392" s="217" t="e">
        <f ca="1">IF(ISNA(VLOOKUP($AR392,'DATOS | DATA'!$AR$27:$AT$22000,2,FALSE)),NA(),VLOOKUP($AR392,'DATOS | DATA'!$AR$27:$AT$22000,2,FALSE))</f>
        <v>#N/A</v>
      </c>
      <c r="AT392" s="217" t="e">
        <f ca="1">IF(ISNA(VLOOKUP($AR392,'DATOS | DATA'!$AR$27:$AT$22000,3,FALSE)),NA(),VLOOKUP($AR392,'DATOS | DATA'!$AR$27:$AT$22000,3,FALSE))</f>
        <v>#N/A</v>
      </c>
      <c r="AU392" s="211"/>
      <c r="AV392" s="63">
        <f t="shared" ca="1" si="69"/>
        <v>45885</v>
      </c>
      <c r="AW392" s="211" t="e">
        <f ca="1">IF(ISNA(VLOOKUP(AV392,'DATOS | DATA'!$AV$27:$AW$21786,2,FALSE)),NA(),VLOOKUP(AV392,'DATOS | DATA'!$AV$27:$AW$21786,2,FALSE))</f>
        <v>#N/A</v>
      </c>
      <c r="AX392" s="211"/>
      <c r="AY392" s="71">
        <f t="shared" ca="1" si="70"/>
        <v>45885</v>
      </c>
      <c r="AZ392" s="220" t="e">
        <f ca="1">IF(ISNA(VLOOKUP($AY392,'DATOS | DATA'!$AY$27:$BE$22000,2,FALSE)),NA(),VLOOKUP($AY392,'DATOS | DATA'!$AY$27:$BE$22000,2,FALSE))</f>
        <v>#N/A</v>
      </c>
      <c r="BA392" s="220" t="e">
        <f ca="1">IF(ISNA(VLOOKUP($AY392,'DATOS | DATA'!$AY$27:$BE$22000,3,FALSE)),NA(),VLOOKUP($AY392,'DATOS | DATA'!$AY$27:$BE$22000,3,FALSE))</f>
        <v>#N/A</v>
      </c>
      <c r="BB392" s="220" t="e">
        <f ca="1">IF(ISNA(VLOOKUP($AY392,'DATOS | DATA'!$AY$27:$BE$22000,4,FALSE)),NA(),VLOOKUP($AY392,'DATOS | DATA'!$AY$27:$BE$22000,4,FALSE))</f>
        <v>#N/A</v>
      </c>
      <c r="BC392" s="220" t="e">
        <f ca="1">IF(ISNA(VLOOKUP($AY392,'DATOS | DATA'!$AY$27:$BE$22000,5,FALSE)),NA(),VLOOKUP($AY392,'DATOS | DATA'!$AY$27:$BE$22000,5,FALSE))</f>
        <v>#N/A</v>
      </c>
      <c r="BD392" s="220" t="e">
        <f ca="1">IF(ISNA(VLOOKUP($AY392,'DATOS | DATA'!$AY$27:$BE$22000,6,FALSE)),NA(),VLOOKUP($AY392,'DATOS | DATA'!$AY$27:$BE$22000,6,FALSE))</f>
        <v>#N/A</v>
      </c>
      <c r="BE392" s="220" t="e">
        <f ca="1">IF(ISNA(VLOOKUP($AY392,'DATOS | DATA'!$AY$27:$BE$22000,7,FALSE)),NA(),VLOOKUP($AY392,'DATOS | DATA'!$AY$27:$BE$22000,7,FALSE))</f>
        <v>#N/A</v>
      </c>
    </row>
    <row r="393" spans="4:57">
      <c r="D393" s="63"/>
      <c r="F393" s="64"/>
      <c r="G393" s="69"/>
      <c r="I393" s="63"/>
      <c r="J393" s="68"/>
      <c r="K393" s="68"/>
      <c r="M393" s="63"/>
      <c r="N393" s="64"/>
      <c r="O393" s="66"/>
      <c r="Q393" s="63"/>
      <c r="R393" s="57"/>
      <c r="S393" s="57"/>
      <c r="T393" s="57"/>
      <c r="U393" s="63"/>
      <c r="V393" s="65"/>
      <c r="X393" s="63"/>
      <c r="Y393" s="67"/>
      <c r="Z393" s="67"/>
      <c r="AA393" s="67"/>
      <c r="AB393" s="67"/>
      <c r="AD393" s="63"/>
      <c r="AE393" s="67"/>
      <c r="AF393" s="68"/>
      <c r="AH393" s="58"/>
      <c r="AI393" s="57"/>
      <c r="AJ393" s="57"/>
      <c r="AK393" s="57"/>
      <c r="AM393" s="63"/>
      <c r="AN393" s="57"/>
      <c r="AO393" s="57"/>
      <c r="AP393" s="57"/>
      <c r="AR393" s="63"/>
      <c r="AS393" s="57"/>
      <c r="AT393" s="57"/>
      <c r="AV393" s="63"/>
      <c r="AW393" s="65"/>
      <c r="AY393" s="71"/>
    </row>
    <row r="394" spans="4:57">
      <c r="D394" s="63"/>
      <c r="F394" s="64"/>
      <c r="G394" s="69"/>
      <c r="I394" s="63"/>
      <c r="J394" s="68"/>
      <c r="K394" s="68"/>
      <c r="M394" s="63"/>
      <c r="N394" s="64"/>
      <c r="O394" s="66"/>
      <c r="Q394" s="63"/>
      <c r="R394" s="57"/>
      <c r="S394" s="57"/>
      <c r="T394" s="57"/>
      <c r="U394" s="63"/>
      <c r="V394" s="65"/>
      <c r="X394" s="63"/>
      <c r="Y394" s="67"/>
      <c r="Z394" s="67"/>
      <c r="AA394" s="67"/>
      <c r="AB394" s="67"/>
      <c r="AD394" s="63"/>
      <c r="AE394" s="67"/>
      <c r="AF394" s="68"/>
      <c r="AH394" s="58"/>
      <c r="AI394" s="57"/>
      <c r="AJ394" s="57"/>
      <c r="AK394" s="57"/>
      <c r="AM394" s="63"/>
      <c r="AN394" s="57"/>
      <c r="AO394" s="57"/>
      <c r="AP394" s="57"/>
      <c r="AR394" s="63"/>
      <c r="AS394" s="57"/>
      <c r="AT394" s="57"/>
      <c r="AV394" s="63"/>
      <c r="AW394" s="65"/>
      <c r="AY394" s="71"/>
    </row>
    <row r="395" spans="4:57">
      <c r="D395" s="63"/>
      <c r="F395" s="64"/>
      <c r="G395" s="69"/>
      <c r="I395" s="63"/>
      <c r="J395" s="68"/>
      <c r="K395" s="68"/>
      <c r="M395" s="63"/>
      <c r="N395" s="64"/>
      <c r="O395" s="66"/>
      <c r="Q395" s="63"/>
      <c r="R395" s="57"/>
      <c r="S395" s="57"/>
      <c r="T395" s="57"/>
      <c r="U395" s="63"/>
      <c r="V395" s="65"/>
      <c r="X395" s="63"/>
      <c r="Y395" s="67"/>
      <c r="Z395" s="67"/>
      <c r="AA395" s="67"/>
      <c r="AB395" s="67"/>
      <c r="AD395" s="63"/>
      <c r="AE395" s="67"/>
      <c r="AF395" s="68"/>
      <c r="AH395" s="58"/>
      <c r="AI395" s="57"/>
      <c r="AJ395" s="57"/>
      <c r="AK395" s="57"/>
      <c r="AM395" s="63"/>
      <c r="AN395" s="57"/>
      <c r="AO395" s="57"/>
      <c r="AP395" s="57"/>
      <c r="AR395" s="63"/>
      <c r="AS395" s="57"/>
      <c r="AT395" s="57"/>
      <c r="AV395" s="63"/>
      <c r="AW395" s="65"/>
      <c r="AY395" s="71"/>
    </row>
    <row r="396" spans="4:57">
      <c r="D396" s="63"/>
      <c r="F396" s="64"/>
      <c r="G396" s="69"/>
      <c r="I396" s="63"/>
      <c r="J396" s="68"/>
      <c r="K396" s="68"/>
      <c r="M396" s="63"/>
      <c r="N396" s="64"/>
      <c r="O396" s="66"/>
      <c r="Q396" s="63"/>
      <c r="R396" s="57"/>
      <c r="S396" s="57"/>
      <c r="T396" s="57"/>
      <c r="U396" s="63"/>
      <c r="V396" s="65"/>
      <c r="X396" s="63"/>
      <c r="Y396" s="67"/>
      <c r="Z396" s="67"/>
      <c r="AA396" s="67"/>
      <c r="AB396" s="67"/>
      <c r="AD396" s="63"/>
      <c r="AE396" s="67"/>
      <c r="AF396" s="68"/>
      <c r="AH396" s="58"/>
      <c r="AI396" s="57"/>
      <c r="AJ396" s="57"/>
      <c r="AK396" s="57"/>
      <c r="AM396" s="63"/>
      <c r="AN396" s="57"/>
      <c r="AO396" s="57"/>
      <c r="AP396" s="57"/>
      <c r="AR396" s="63"/>
      <c r="AS396" s="57"/>
      <c r="AT396" s="57"/>
      <c r="AV396" s="63"/>
      <c r="AW396" s="65"/>
      <c r="AY396" s="71"/>
    </row>
    <row r="397" spans="4:57">
      <c r="D397" s="63"/>
      <c r="F397" s="64"/>
      <c r="G397" s="69"/>
      <c r="I397" s="63"/>
      <c r="J397" s="68"/>
      <c r="K397" s="68"/>
      <c r="M397" s="63"/>
      <c r="N397" s="64"/>
      <c r="O397" s="66"/>
      <c r="Q397" s="63"/>
      <c r="R397" s="57"/>
      <c r="S397" s="57"/>
      <c r="T397" s="57"/>
      <c r="U397" s="63"/>
      <c r="V397" s="65"/>
      <c r="X397" s="63"/>
      <c r="Y397" s="67"/>
      <c r="Z397" s="67"/>
      <c r="AA397" s="67"/>
      <c r="AB397" s="67"/>
      <c r="AD397" s="63"/>
      <c r="AE397" s="67"/>
      <c r="AF397" s="68"/>
      <c r="AH397" s="58"/>
      <c r="AI397" s="57"/>
      <c r="AJ397" s="57"/>
      <c r="AK397" s="57"/>
      <c r="AM397" s="63"/>
      <c r="AN397" s="57"/>
      <c r="AO397" s="57"/>
      <c r="AP397" s="57"/>
      <c r="AR397" s="63"/>
      <c r="AS397" s="57"/>
      <c r="AT397" s="57"/>
      <c r="AV397" s="63"/>
      <c r="AW397" s="65"/>
      <c r="AY397" s="71"/>
    </row>
    <row r="398" spans="4:57">
      <c r="D398" s="63"/>
      <c r="F398" s="64"/>
      <c r="G398" s="69"/>
      <c r="I398" s="63"/>
      <c r="J398" s="68"/>
      <c r="K398" s="68"/>
      <c r="M398" s="63"/>
      <c r="N398" s="64"/>
      <c r="O398" s="66"/>
      <c r="Q398" s="63"/>
      <c r="R398" s="57"/>
      <c r="S398" s="57"/>
      <c r="T398" s="57"/>
      <c r="U398" s="63"/>
      <c r="V398" s="65"/>
      <c r="X398" s="63"/>
      <c r="Y398" s="67"/>
      <c r="Z398" s="67"/>
      <c r="AA398" s="67"/>
      <c r="AB398" s="67"/>
      <c r="AD398" s="63"/>
      <c r="AE398" s="67"/>
      <c r="AF398" s="68"/>
      <c r="AH398" s="58"/>
      <c r="AI398" s="57"/>
      <c r="AJ398" s="57"/>
      <c r="AK398" s="57"/>
      <c r="AM398" s="63"/>
      <c r="AN398" s="57"/>
      <c r="AO398" s="57"/>
      <c r="AP398" s="57"/>
      <c r="AR398" s="63"/>
      <c r="AS398" s="57"/>
      <c r="AT398" s="57"/>
      <c r="AV398" s="63"/>
      <c r="AW398" s="65"/>
      <c r="AY398" s="71"/>
    </row>
    <row r="399" spans="4:57">
      <c r="D399" s="63"/>
      <c r="F399" s="64"/>
      <c r="G399" s="69"/>
      <c r="I399" s="63"/>
      <c r="J399" s="68"/>
      <c r="K399" s="68"/>
      <c r="M399" s="63"/>
      <c r="N399" s="64"/>
      <c r="O399" s="66"/>
      <c r="Q399" s="63"/>
      <c r="R399" s="57"/>
      <c r="S399" s="57"/>
      <c r="T399" s="57"/>
      <c r="U399" s="63"/>
      <c r="V399" s="65"/>
      <c r="X399" s="63"/>
      <c r="Y399" s="67"/>
      <c r="Z399" s="67"/>
      <c r="AA399" s="67"/>
      <c r="AB399" s="67"/>
      <c r="AD399" s="63"/>
      <c r="AE399" s="67"/>
      <c r="AF399" s="68"/>
      <c r="AH399" s="58"/>
      <c r="AI399" s="57"/>
      <c r="AJ399" s="57"/>
      <c r="AK399" s="57"/>
      <c r="AM399" s="63"/>
      <c r="AN399" s="57"/>
      <c r="AO399" s="57"/>
      <c r="AP399" s="57"/>
      <c r="AR399" s="63"/>
      <c r="AS399" s="57"/>
      <c r="AT399" s="57"/>
      <c r="AV399" s="63"/>
      <c r="AW399" s="65"/>
      <c r="AY399" s="71"/>
    </row>
    <row r="400" spans="4:57">
      <c r="D400" s="63"/>
      <c r="F400" s="64"/>
      <c r="G400" s="69"/>
      <c r="I400" s="63"/>
      <c r="J400" s="68"/>
      <c r="K400" s="68"/>
      <c r="M400" s="63"/>
      <c r="N400" s="64"/>
      <c r="O400" s="66"/>
      <c r="Q400" s="63"/>
      <c r="R400" s="57"/>
      <c r="S400" s="57"/>
      <c r="T400" s="57"/>
      <c r="U400" s="63"/>
      <c r="V400" s="65"/>
      <c r="X400" s="63"/>
      <c r="Y400" s="67"/>
      <c r="Z400" s="67"/>
      <c r="AA400" s="67"/>
      <c r="AB400" s="67"/>
      <c r="AD400" s="63"/>
      <c r="AE400" s="67"/>
      <c r="AF400" s="68"/>
      <c r="AH400" s="58"/>
      <c r="AI400" s="57"/>
      <c r="AJ400" s="57"/>
      <c r="AK400" s="57"/>
      <c r="AM400" s="63"/>
      <c r="AN400" s="57"/>
      <c r="AO400" s="57"/>
      <c r="AP400" s="57"/>
      <c r="AR400" s="63"/>
      <c r="AS400" s="57"/>
      <c r="AT400" s="57"/>
      <c r="AV400" s="63"/>
      <c r="AW400" s="65"/>
      <c r="AY400" s="71"/>
    </row>
    <row r="401" spans="4:51">
      <c r="D401" s="63"/>
      <c r="F401" s="64"/>
      <c r="G401" s="69"/>
      <c r="I401" s="63"/>
      <c r="J401" s="68"/>
      <c r="K401" s="68"/>
      <c r="M401" s="63"/>
      <c r="N401" s="64"/>
      <c r="O401" s="66"/>
      <c r="Q401" s="63"/>
      <c r="R401" s="57"/>
      <c r="S401" s="57"/>
      <c r="T401" s="57"/>
      <c r="U401" s="63"/>
      <c r="V401" s="65"/>
      <c r="X401" s="63"/>
      <c r="Y401" s="67"/>
      <c r="Z401" s="67"/>
      <c r="AA401" s="67"/>
      <c r="AB401" s="67"/>
      <c r="AD401" s="63"/>
      <c r="AE401" s="67"/>
      <c r="AF401" s="68"/>
      <c r="AH401" s="58"/>
      <c r="AI401" s="57"/>
      <c r="AJ401" s="57"/>
      <c r="AK401" s="57"/>
      <c r="AM401" s="63"/>
      <c r="AN401" s="57"/>
      <c r="AO401" s="57"/>
      <c r="AP401" s="57"/>
      <c r="AR401" s="63"/>
      <c r="AS401" s="57"/>
      <c r="AT401" s="57"/>
      <c r="AV401" s="63"/>
      <c r="AW401" s="65"/>
      <c r="AY401" s="71"/>
    </row>
    <row r="402" spans="4:51">
      <c r="D402" s="63"/>
      <c r="F402" s="64"/>
      <c r="G402" s="69"/>
      <c r="I402" s="63"/>
      <c r="J402" s="68"/>
      <c r="K402" s="68"/>
      <c r="M402" s="63"/>
      <c r="N402" s="64"/>
      <c r="O402" s="66"/>
      <c r="Q402" s="63"/>
      <c r="R402" s="57"/>
      <c r="S402" s="57"/>
      <c r="T402" s="57"/>
      <c r="U402" s="63"/>
      <c r="V402" s="65"/>
      <c r="X402" s="63"/>
      <c r="Y402" s="67"/>
      <c r="Z402" s="67"/>
      <c r="AA402" s="67"/>
      <c r="AB402" s="67"/>
      <c r="AD402" s="63"/>
      <c r="AE402" s="67"/>
      <c r="AF402" s="68"/>
      <c r="AH402" s="58"/>
      <c r="AI402" s="57"/>
      <c r="AJ402" s="57"/>
      <c r="AK402" s="57"/>
      <c r="AM402" s="63"/>
      <c r="AN402" s="57"/>
      <c r="AO402" s="57"/>
      <c r="AP402" s="57"/>
      <c r="AR402" s="63"/>
      <c r="AS402" s="57"/>
      <c r="AT402" s="57"/>
      <c r="AV402" s="63"/>
      <c r="AW402" s="65"/>
      <c r="AY402" s="71"/>
    </row>
    <row r="403" spans="4:51">
      <c r="D403" s="63"/>
      <c r="F403" s="64"/>
      <c r="G403" s="69"/>
      <c r="I403" s="63"/>
      <c r="J403" s="68"/>
      <c r="K403" s="68"/>
      <c r="M403" s="63"/>
      <c r="N403" s="64"/>
      <c r="O403" s="66"/>
      <c r="Q403" s="63"/>
      <c r="R403" s="57"/>
      <c r="S403" s="57"/>
      <c r="T403" s="57"/>
      <c r="U403" s="63"/>
      <c r="V403" s="65"/>
      <c r="X403" s="63"/>
      <c r="Y403" s="67"/>
      <c r="Z403" s="67"/>
      <c r="AA403" s="67"/>
      <c r="AB403" s="67"/>
      <c r="AD403" s="63"/>
      <c r="AE403" s="67"/>
      <c r="AF403" s="68"/>
      <c r="AH403" s="58"/>
      <c r="AI403" s="57"/>
      <c r="AJ403" s="57"/>
      <c r="AK403" s="57"/>
      <c r="AM403" s="63"/>
      <c r="AN403" s="57"/>
      <c r="AO403" s="57"/>
      <c r="AP403" s="57"/>
      <c r="AR403" s="63"/>
      <c r="AS403" s="57"/>
      <c r="AT403" s="57"/>
      <c r="AV403" s="63"/>
      <c r="AW403" s="65"/>
      <c r="AY403" s="71"/>
    </row>
    <row r="404" spans="4:51">
      <c r="D404" s="63"/>
      <c r="F404" s="64"/>
      <c r="G404" s="69"/>
      <c r="I404" s="63"/>
      <c r="J404" s="68"/>
      <c r="K404" s="68"/>
      <c r="M404" s="63"/>
      <c r="N404" s="64"/>
      <c r="O404" s="66"/>
      <c r="Q404" s="63"/>
      <c r="R404" s="57"/>
      <c r="S404" s="57"/>
      <c r="T404" s="57"/>
      <c r="U404" s="63"/>
      <c r="V404" s="65"/>
      <c r="X404" s="63"/>
      <c r="Y404" s="67"/>
      <c r="Z404" s="67"/>
      <c r="AA404" s="67"/>
      <c r="AB404" s="67"/>
      <c r="AD404" s="63"/>
      <c r="AE404" s="67"/>
      <c r="AF404" s="68"/>
      <c r="AH404" s="58"/>
      <c r="AI404" s="57"/>
      <c r="AJ404" s="57"/>
      <c r="AK404" s="57"/>
      <c r="AM404" s="63"/>
      <c r="AN404" s="57"/>
      <c r="AO404" s="57"/>
      <c r="AP404" s="57"/>
      <c r="AR404" s="63"/>
      <c r="AS404" s="57"/>
      <c r="AT404" s="57"/>
      <c r="AV404" s="63"/>
      <c r="AW404" s="65"/>
      <c r="AY404" s="71"/>
    </row>
    <row r="405" spans="4:51">
      <c r="D405" s="63"/>
      <c r="F405" s="64"/>
      <c r="G405" s="69"/>
      <c r="I405" s="63"/>
      <c r="J405" s="68"/>
      <c r="K405" s="68"/>
      <c r="M405" s="63"/>
      <c r="N405" s="64"/>
      <c r="O405" s="66"/>
      <c r="Q405" s="63"/>
      <c r="R405" s="57"/>
      <c r="S405" s="57"/>
      <c r="T405" s="57"/>
      <c r="U405" s="63"/>
      <c r="V405" s="65"/>
      <c r="X405" s="63"/>
      <c r="Y405" s="67"/>
      <c r="Z405" s="67"/>
      <c r="AA405" s="67"/>
      <c r="AB405" s="67"/>
      <c r="AD405" s="63"/>
      <c r="AE405" s="67"/>
      <c r="AF405" s="68"/>
      <c r="AH405" s="58"/>
      <c r="AI405" s="57"/>
      <c r="AJ405" s="57"/>
      <c r="AK405" s="57"/>
      <c r="AM405" s="63"/>
      <c r="AN405" s="57"/>
      <c r="AO405" s="57"/>
      <c r="AP405" s="57"/>
      <c r="AR405" s="63"/>
      <c r="AS405" s="57"/>
      <c r="AT405" s="57"/>
      <c r="AV405" s="63"/>
      <c r="AW405" s="65"/>
      <c r="AY405" s="71"/>
    </row>
    <row r="406" spans="4:51">
      <c r="D406" s="63"/>
      <c r="F406" s="64"/>
      <c r="G406" s="69"/>
      <c r="I406" s="63"/>
      <c r="J406" s="68"/>
      <c r="K406" s="68"/>
      <c r="M406" s="63"/>
      <c r="N406" s="64"/>
      <c r="O406" s="66"/>
      <c r="Q406" s="63"/>
      <c r="R406" s="57"/>
      <c r="S406" s="57"/>
      <c r="T406" s="57"/>
      <c r="U406" s="63"/>
      <c r="V406" s="65"/>
      <c r="X406" s="63"/>
      <c r="Y406" s="67"/>
      <c r="Z406" s="67"/>
      <c r="AA406" s="67"/>
      <c r="AB406" s="67"/>
      <c r="AD406" s="63"/>
      <c r="AE406" s="67"/>
      <c r="AF406" s="68"/>
      <c r="AH406" s="58"/>
      <c r="AI406" s="57"/>
      <c r="AJ406" s="57"/>
      <c r="AK406" s="57"/>
      <c r="AM406" s="63"/>
      <c r="AN406" s="57"/>
      <c r="AO406" s="57"/>
      <c r="AP406" s="57"/>
      <c r="AR406" s="63"/>
      <c r="AS406" s="57"/>
      <c r="AT406" s="57"/>
      <c r="AV406" s="63"/>
      <c r="AW406" s="65"/>
      <c r="AY406" s="71"/>
    </row>
    <row r="407" spans="4:51">
      <c r="D407" s="63"/>
      <c r="F407" s="64"/>
      <c r="G407" s="69"/>
      <c r="I407" s="63"/>
      <c r="J407" s="68"/>
      <c r="K407" s="68"/>
      <c r="M407" s="63"/>
      <c r="N407" s="64"/>
      <c r="O407" s="66"/>
      <c r="Q407" s="63"/>
      <c r="R407" s="57"/>
      <c r="S407" s="57"/>
      <c r="T407" s="57"/>
      <c r="U407" s="63"/>
      <c r="V407" s="65"/>
      <c r="X407" s="63"/>
      <c r="Y407" s="67"/>
      <c r="Z407" s="67"/>
      <c r="AA407" s="67"/>
      <c r="AB407" s="67"/>
      <c r="AD407" s="63"/>
      <c r="AE407" s="67"/>
      <c r="AF407" s="68"/>
      <c r="AH407" s="58"/>
      <c r="AI407" s="57"/>
      <c r="AJ407" s="57"/>
      <c r="AK407" s="57"/>
      <c r="AM407" s="63"/>
      <c r="AN407" s="57"/>
      <c r="AO407" s="57"/>
      <c r="AP407" s="57"/>
      <c r="AR407" s="63"/>
      <c r="AS407" s="57"/>
      <c r="AT407" s="57"/>
      <c r="AV407" s="63"/>
      <c r="AW407" s="65"/>
      <c r="AY407" s="71"/>
    </row>
    <row r="408" spans="4:51">
      <c r="D408" s="63"/>
      <c r="F408" s="64"/>
      <c r="G408" s="69"/>
      <c r="I408" s="63"/>
      <c r="J408" s="68"/>
      <c r="K408" s="68"/>
      <c r="M408" s="63"/>
      <c r="N408" s="64"/>
      <c r="O408" s="66"/>
      <c r="Q408" s="63"/>
      <c r="R408" s="57"/>
      <c r="S408" s="57"/>
      <c r="T408" s="57"/>
      <c r="U408" s="63"/>
      <c r="V408" s="65"/>
      <c r="X408" s="63"/>
      <c r="Y408" s="67"/>
      <c r="Z408" s="67"/>
      <c r="AA408" s="67"/>
      <c r="AB408" s="67"/>
      <c r="AD408" s="63"/>
      <c r="AE408" s="67"/>
      <c r="AF408" s="68"/>
      <c r="AH408" s="58"/>
      <c r="AI408" s="57"/>
      <c r="AJ408" s="57"/>
      <c r="AK408" s="57"/>
      <c r="AM408" s="63"/>
      <c r="AN408" s="57"/>
      <c r="AO408" s="57"/>
      <c r="AP408" s="57"/>
      <c r="AR408" s="63"/>
      <c r="AS408" s="57"/>
      <c r="AT408" s="57"/>
      <c r="AV408" s="63"/>
      <c r="AW408" s="65"/>
      <c r="AY408" s="71"/>
    </row>
    <row r="409" spans="4:51">
      <c r="D409" s="63"/>
      <c r="F409" s="64"/>
      <c r="G409" s="69"/>
      <c r="I409" s="63"/>
      <c r="J409" s="68"/>
      <c r="K409" s="68"/>
      <c r="M409" s="63"/>
      <c r="N409" s="64"/>
      <c r="O409" s="66"/>
      <c r="Q409" s="63"/>
      <c r="R409" s="57"/>
      <c r="S409" s="57"/>
      <c r="T409" s="57"/>
      <c r="U409" s="63"/>
      <c r="V409" s="65"/>
      <c r="X409" s="63"/>
      <c r="Y409" s="67"/>
      <c r="Z409" s="67"/>
      <c r="AA409" s="67"/>
      <c r="AB409" s="67"/>
      <c r="AD409" s="63"/>
      <c r="AE409" s="67"/>
      <c r="AF409" s="68"/>
      <c r="AH409" s="58"/>
      <c r="AI409" s="57"/>
      <c r="AJ409" s="57"/>
      <c r="AK409" s="57"/>
      <c r="AM409" s="63"/>
      <c r="AN409" s="57"/>
      <c r="AO409" s="57"/>
      <c r="AP409" s="57"/>
      <c r="AR409" s="63"/>
      <c r="AS409" s="57"/>
      <c r="AT409" s="57"/>
      <c r="AV409" s="63"/>
      <c r="AW409" s="65"/>
      <c r="AY409" s="71"/>
    </row>
    <row r="410" spans="4:51">
      <c r="D410" s="63"/>
      <c r="F410" s="64"/>
      <c r="G410" s="69"/>
      <c r="I410" s="63"/>
      <c r="J410" s="68"/>
      <c r="K410" s="68"/>
      <c r="M410" s="63"/>
      <c r="N410" s="64"/>
      <c r="O410" s="66"/>
      <c r="Q410" s="63"/>
      <c r="R410" s="57"/>
      <c r="S410" s="57"/>
      <c r="T410" s="57"/>
      <c r="U410" s="63"/>
      <c r="V410" s="65"/>
      <c r="X410" s="63"/>
      <c r="Y410" s="67"/>
      <c r="Z410" s="67"/>
      <c r="AA410" s="67"/>
      <c r="AB410" s="67"/>
      <c r="AD410" s="63"/>
      <c r="AE410" s="67"/>
      <c r="AF410" s="68"/>
      <c r="AH410" s="58"/>
      <c r="AI410" s="57"/>
      <c r="AJ410" s="57"/>
      <c r="AK410" s="57"/>
      <c r="AM410" s="63"/>
      <c r="AN410" s="57"/>
      <c r="AO410" s="57"/>
      <c r="AP410" s="57"/>
      <c r="AR410" s="63"/>
      <c r="AS410" s="57"/>
      <c r="AT410" s="57"/>
      <c r="AV410" s="63"/>
      <c r="AW410" s="65"/>
      <c r="AY410" s="71"/>
    </row>
    <row r="411" spans="4:51">
      <c r="D411" s="63"/>
      <c r="F411" s="64"/>
      <c r="G411" s="69"/>
      <c r="I411" s="63"/>
      <c r="J411" s="68"/>
      <c r="K411" s="68"/>
      <c r="M411" s="63"/>
      <c r="N411" s="64"/>
      <c r="O411" s="66"/>
      <c r="Q411" s="63"/>
      <c r="R411" s="57"/>
      <c r="S411" s="57"/>
      <c r="T411" s="57"/>
      <c r="U411" s="63"/>
      <c r="V411" s="65"/>
      <c r="X411" s="63"/>
      <c r="Y411" s="67"/>
      <c r="Z411" s="67"/>
      <c r="AA411" s="67"/>
      <c r="AB411" s="67"/>
      <c r="AD411" s="63"/>
      <c r="AE411" s="67"/>
      <c r="AF411" s="68"/>
      <c r="AH411" s="58"/>
      <c r="AI411" s="57"/>
      <c r="AJ411" s="57"/>
      <c r="AK411" s="57"/>
      <c r="AM411" s="63"/>
      <c r="AN411" s="57"/>
      <c r="AO411" s="57"/>
      <c r="AP411" s="57"/>
      <c r="AR411" s="63"/>
      <c r="AS411" s="57"/>
      <c r="AT411" s="57"/>
      <c r="AV411" s="63"/>
      <c r="AW411" s="65"/>
      <c r="AY411" s="71"/>
    </row>
    <row r="412" spans="4:51">
      <c r="D412" s="63"/>
      <c r="F412" s="64"/>
      <c r="G412" s="69"/>
      <c r="I412" s="63"/>
      <c r="J412" s="68"/>
      <c r="K412" s="68"/>
      <c r="M412" s="63"/>
      <c r="N412" s="64"/>
      <c r="O412" s="66"/>
      <c r="Q412" s="63"/>
      <c r="R412" s="57"/>
      <c r="S412" s="57"/>
      <c r="T412" s="57"/>
      <c r="U412" s="63"/>
      <c r="V412" s="65"/>
      <c r="X412" s="63"/>
      <c r="Y412" s="67"/>
      <c r="Z412" s="67"/>
      <c r="AA412" s="67"/>
      <c r="AB412" s="67"/>
      <c r="AD412" s="63"/>
      <c r="AE412" s="67"/>
      <c r="AF412" s="68"/>
      <c r="AH412" s="58"/>
      <c r="AI412" s="57"/>
      <c r="AJ412" s="57"/>
      <c r="AK412" s="57"/>
      <c r="AM412" s="63"/>
      <c r="AN412" s="57"/>
      <c r="AO412" s="57"/>
      <c r="AP412" s="57"/>
      <c r="AR412" s="63"/>
      <c r="AS412" s="57"/>
      <c r="AT412" s="57"/>
      <c r="AV412" s="63"/>
      <c r="AW412" s="65"/>
      <c r="AY412" s="71"/>
    </row>
    <row r="413" spans="4:51">
      <c r="D413" s="63"/>
      <c r="F413" s="64"/>
      <c r="G413" s="69"/>
      <c r="I413" s="63"/>
      <c r="J413" s="68"/>
      <c r="K413" s="68"/>
      <c r="M413" s="63"/>
      <c r="N413" s="64"/>
      <c r="O413" s="66"/>
      <c r="Q413" s="63"/>
      <c r="R413" s="57"/>
      <c r="S413" s="57"/>
      <c r="T413" s="57"/>
      <c r="U413" s="63"/>
      <c r="V413" s="65"/>
      <c r="X413" s="63"/>
      <c r="Y413" s="67"/>
      <c r="Z413" s="67"/>
      <c r="AA413" s="67"/>
      <c r="AB413" s="67"/>
      <c r="AD413" s="63"/>
      <c r="AE413" s="67"/>
      <c r="AF413" s="68"/>
      <c r="AH413" s="58"/>
      <c r="AI413" s="57"/>
      <c r="AJ413" s="57"/>
      <c r="AK413" s="57"/>
      <c r="AM413" s="63"/>
      <c r="AN413" s="57"/>
      <c r="AO413" s="57"/>
      <c r="AP413" s="57"/>
      <c r="AR413" s="63"/>
      <c r="AS413" s="57"/>
      <c r="AT413" s="57"/>
      <c r="AV413" s="63"/>
      <c r="AW413" s="65"/>
      <c r="AY413" s="71"/>
    </row>
    <row r="414" spans="4:51">
      <c r="D414" s="63"/>
      <c r="F414" s="64"/>
      <c r="G414" s="69"/>
      <c r="I414" s="63"/>
      <c r="J414" s="68"/>
      <c r="K414" s="68"/>
      <c r="M414" s="63"/>
      <c r="N414" s="64"/>
      <c r="O414" s="66"/>
      <c r="Q414" s="63"/>
      <c r="R414" s="57"/>
      <c r="S414" s="57"/>
      <c r="T414" s="57"/>
      <c r="U414" s="63"/>
      <c r="V414" s="65"/>
      <c r="X414" s="63"/>
      <c r="Y414" s="67"/>
      <c r="Z414" s="67"/>
      <c r="AA414" s="67"/>
      <c r="AB414" s="67"/>
      <c r="AD414" s="63"/>
      <c r="AE414" s="67"/>
      <c r="AF414" s="68"/>
      <c r="AH414" s="58"/>
      <c r="AI414" s="57"/>
      <c r="AJ414" s="57"/>
      <c r="AK414" s="57"/>
      <c r="AM414" s="63"/>
      <c r="AN414" s="57"/>
      <c r="AO414" s="57"/>
      <c r="AP414" s="57"/>
      <c r="AR414" s="63"/>
      <c r="AS414" s="57"/>
      <c r="AT414" s="57"/>
      <c r="AV414" s="63"/>
      <c r="AW414" s="65"/>
      <c r="AY414" s="71"/>
    </row>
    <row r="415" spans="4:51">
      <c r="D415" s="63"/>
      <c r="F415" s="64"/>
      <c r="G415" s="69"/>
      <c r="I415" s="63"/>
      <c r="J415" s="68"/>
      <c r="K415" s="68"/>
      <c r="M415" s="63"/>
      <c r="N415" s="64"/>
      <c r="O415" s="66"/>
      <c r="Q415" s="63"/>
      <c r="R415" s="57"/>
      <c r="S415" s="57"/>
      <c r="T415" s="57"/>
      <c r="U415" s="63"/>
      <c r="V415" s="65"/>
      <c r="X415" s="63"/>
      <c r="Y415" s="67"/>
      <c r="Z415" s="67"/>
      <c r="AA415" s="67"/>
      <c r="AB415" s="67"/>
      <c r="AD415" s="63"/>
      <c r="AE415" s="67"/>
      <c r="AF415" s="68"/>
      <c r="AH415" s="58"/>
      <c r="AI415" s="57"/>
      <c r="AJ415" s="57"/>
      <c r="AK415" s="57"/>
      <c r="AM415" s="63"/>
      <c r="AN415" s="57"/>
      <c r="AO415" s="57"/>
      <c r="AP415" s="57"/>
      <c r="AR415" s="63"/>
      <c r="AS415" s="57"/>
      <c r="AT415" s="57"/>
      <c r="AV415" s="63"/>
      <c r="AW415" s="65"/>
      <c r="AY415" s="71"/>
    </row>
    <row r="416" spans="4:51">
      <c r="D416" s="63"/>
      <c r="F416" s="64"/>
      <c r="G416" s="69"/>
      <c r="I416" s="63"/>
      <c r="J416" s="68"/>
      <c r="K416" s="68"/>
      <c r="M416" s="63"/>
      <c r="N416" s="64"/>
      <c r="O416" s="66"/>
      <c r="Q416" s="63"/>
      <c r="R416" s="57"/>
      <c r="S416" s="57"/>
      <c r="T416" s="57"/>
      <c r="U416" s="63"/>
      <c r="V416" s="65"/>
      <c r="X416" s="63"/>
      <c r="Y416" s="67"/>
      <c r="Z416" s="67"/>
      <c r="AA416" s="67"/>
      <c r="AB416" s="67"/>
      <c r="AD416" s="63"/>
      <c r="AE416" s="67"/>
      <c r="AF416" s="68"/>
      <c r="AH416" s="58"/>
      <c r="AI416" s="57"/>
      <c r="AJ416" s="57"/>
      <c r="AK416" s="57"/>
      <c r="AM416" s="63"/>
      <c r="AN416" s="57"/>
      <c r="AO416" s="57"/>
      <c r="AP416" s="57"/>
      <c r="AR416" s="63"/>
      <c r="AS416" s="57"/>
      <c r="AT416" s="57"/>
      <c r="AV416" s="63"/>
      <c r="AW416" s="65"/>
      <c r="AY416" s="71"/>
    </row>
    <row r="417" spans="4:51">
      <c r="D417" s="63"/>
      <c r="F417" s="64"/>
      <c r="G417" s="69"/>
      <c r="I417" s="63"/>
      <c r="J417" s="68"/>
      <c r="K417" s="68"/>
      <c r="M417" s="63"/>
      <c r="N417" s="64"/>
      <c r="O417" s="66"/>
      <c r="Q417" s="63"/>
      <c r="R417" s="57"/>
      <c r="S417" s="57"/>
      <c r="T417" s="57"/>
      <c r="U417" s="63"/>
      <c r="V417" s="65"/>
      <c r="X417" s="63"/>
      <c r="Y417" s="67"/>
      <c r="Z417" s="67"/>
      <c r="AA417" s="67"/>
      <c r="AB417" s="67"/>
      <c r="AD417" s="63"/>
      <c r="AE417" s="67"/>
      <c r="AF417" s="68"/>
      <c r="AH417" s="58"/>
      <c r="AI417" s="57"/>
      <c r="AJ417" s="57"/>
      <c r="AK417" s="57"/>
      <c r="AM417" s="63"/>
      <c r="AN417" s="57"/>
      <c r="AO417" s="57"/>
      <c r="AP417" s="57"/>
      <c r="AR417" s="63"/>
      <c r="AS417" s="57"/>
      <c r="AT417" s="57"/>
      <c r="AV417" s="63"/>
      <c r="AW417" s="65"/>
      <c r="AY417" s="71"/>
    </row>
    <row r="418" spans="4:51">
      <c r="D418" s="63"/>
      <c r="F418" s="64"/>
      <c r="G418" s="69"/>
      <c r="I418" s="63"/>
      <c r="J418" s="68"/>
      <c r="K418" s="68"/>
      <c r="M418" s="63"/>
      <c r="N418" s="64"/>
      <c r="O418" s="66"/>
      <c r="Q418" s="63"/>
      <c r="R418" s="57"/>
      <c r="S418" s="57"/>
      <c r="T418" s="57"/>
      <c r="U418" s="63"/>
      <c r="V418" s="65"/>
      <c r="X418" s="63"/>
      <c r="Y418" s="67"/>
      <c r="Z418" s="67"/>
      <c r="AA418" s="67"/>
      <c r="AB418" s="67"/>
      <c r="AD418" s="63"/>
      <c r="AE418" s="67"/>
      <c r="AF418" s="68"/>
      <c r="AH418" s="58"/>
      <c r="AI418" s="57"/>
      <c r="AJ418" s="57"/>
      <c r="AK418" s="57"/>
      <c r="AM418" s="63"/>
      <c r="AN418" s="57"/>
      <c r="AO418" s="57"/>
      <c r="AP418" s="57"/>
      <c r="AR418" s="63"/>
      <c r="AS418" s="57"/>
      <c r="AT418" s="57"/>
      <c r="AV418" s="63"/>
      <c r="AW418" s="65"/>
      <c r="AY418" s="71"/>
    </row>
    <row r="419" spans="4:51">
      <c r="D419" s="63"/>
      <c r="F419" s="64"/>
      <c r="G419" s="69"/>
      <c r="I419" s="63"/>
      <c r="J419" s="68"/>
      <c r="K419" s="68"/>
      <c r="M419" s="63"/>
      <c r="N419" s="64"/>
      <c r="O419" s="66"/>
      <c r="Q419" s="63"/>
      <c r="R419" s="57"/>
      <c r="S419" s="57"/>
      <c r="T419" s="57"/>
      <c r="U419" s="63"/>
      <c r="V419" s="65"/>
      <c r="X419" s="63"/>
      <c r="Y419" s="67"/>
      <c r="Z419" s="67"/>
      <c r="AA419" s="67"/>
      <c r="AB419" s="67"/>
      <c r="AD419" s="63"/>
      <c r="AE419" s="67"/>
      <c r="AF419" s="68"/>
      <c r="AH419" s="58"/>
      <c r="AI419" s="57"/>
      <c r="AJ419" s="57"/>
      <c r="AK419" s="57"/>
      <c r="AM419" s="63"/>
      <c r="AN419" s="57"/>
      <c r="AO419" s="57"/>
      <c r="AP419" s="57"/>
      <c r="AR419" s="63"/>
      <c r="AS419" s="57"/>
      <c r="AT419" s="57"/>
      <c r="AV419" s="63"/>
      <c r="AW419" s="65"/>
      <c r="AY419" s="71"/>
    </row>
    <row r="420" spans="4:51">
      <c r="D420" s="63"/>
      <c r="F420" s="64"/>
      <c r="G420" s="69"/>
      <c r="I420" s="63"/>
      <c r="J420" s="68"/>
      <c r="K420" s="68"/>
      <c r="M420" s="63"/>
      <c r="N420" s="64"/>
      <c r="O420" s="66"/>
      <c r="Q420" s="63"/>
      <c r="R420" s="57"/>
      <c r="S420" s="57"/>
      <c r="T420" s="57"/>
      <c r="U420" s="63"/>
      <c r="V420" s="65"/>
      <c r="X420" s="63"/>
      <c r="Y420" s="67"/>
      <c r="Z420" s="67"/>
      <c r="AA420" s="67"/>
      <c r="AB420" s="67"/>
      <c r="AD420" s="63"/>
      <c r="AE420" s="67"/>
      <c r="AF420" s="68"/>
      <c r="AH420" s="58"/>
      <c r="AI420" s="57"/>
      <c r="AJ420" s="57"/>
      <c r="AK420" s="57"/>
      <c r="AM420" s="63"/>
      <c r="AN420" s="57"/>
      <c r="AO420" s="57"/>
      <c r="AP420" s="57"/>
      <c r="AR420" s="63"/>
      <c r="AS420" s="57"/>
      <c r="AT420" s="57"/>
      <c r="AV420" s="63"/>
      <c r="AW420" s="65"/>
      <c r="AY420" s="71"/>
    </row>
    <row r="421" spans="4:51">
      <c r="D421" s="63"/>
      <c r="F421" s="64"/>
      <c r="G421" s="69"/>
      <c r="I421" s="63"/>
      <c r="J421" s="68"/>
      <c r="K421" s="68"/>
      <c r="M421" s="63"/>
      <c r="N421" s="64"/>
      <c r="O421" s="66"/>
      <c r="Q421" s="63"/>
      <c r="R421" s="57"/>
      <c r="S421" s="57"/>
      <c r="T421" s="57"/>
      <c r="U421" s="63"/>
      <c r="V421" s="65"/>
      <c r="X421" s="63"/>
      <c r="Y421" s="67"/>
      <c r="Z421" s="67"/>
      <c r="AA421" s="67"/>
      <c r="AB421" s="67"/>
      <c r="AD421" s="63"/>
      <c r="AE421" s="67"/>
      <c r="AF421" s="68"/>
      <c r="AH421" s="58"/>
      <c r="AI421" s="57"/>
      <c r="AJ421" s="57"/>
      <c r="AK421" s="57"/>
      <c r="AM421" s="63"/>
      <c r="AN421" s="57"/>
      <c r="AO421" s="57"/>
      <c r="AP421" s="57"/>
      <c r="AR421" s="63"/>
      <c r="AS421" s="57"/>
      <c r="AT421" s="57"/>
      <c r="AV421" s="63"/>
      <c r="AW421" s="65"/>
      <c r="AY421" s="71"/>
    </row>
    <row r="422" spans="4:51">
      <c r="D422" s="63"/>
      <c r="F422" s="64"/>
      <c r="G422" s="69"/>
      <c r="I422" s="63"/>
      <c r="J422" s="68"/>
      <c r="K422" s="68"/>
      <c r="M422" s="63"/>
      <c r="N422" s="64"/>
      <c r="O422" s="66"/>
      <c r="Q422" s="63"/>
      <c r="R422" s="57"/>
      <c r="S422" s="57"/>
      <c r="T422" s="57"/>
      <c r="U422" s="63"/>
      <c r="V422" s="65"/>
      <c r="X422" s="63"/>
      <c r="Y422" s="67"/>
      <c r="Z422" s="67"/>
      <c r="AA422" s="67"/>
      <c r="AB422" s="67"/>
      <c r="AD422" s="63"/>
      <c r="AE422" s="67"/>
      <c r="AF422" s="68"/>
      <c r="AH422" s="58"/>
      <c r="AI422" s="57"/>
      <c r="AJ422" s="57"/>
      <c r="AK422" s="57"/>
      <c r="AM422" s="63"/>
      <c r="AN422" s="57"/>
      <c r="AO422" s="57"/>
      <c r="AP422" s="57"/>
      <c r="AR422" s="63"/>
      <c r="AS422" s="57"/>
      <c r="AT422" s="57"/>
      <c r="AV422" s="63"/>
      <c r="AW422" s="65"/>
      <c r="AY422" s="71"/>
    </row>
    <row r="423" spans="4:51">
      <c r="D423" s="63"/>
      <c r="F423" s="64"/>
      <c r="G423" s="69"/>
      <c r="I423" s="63"/>
      <c r="J423" s="68"/>
      <c r="K423" s="68"/>
      <c r="M423" s="63"/>
      <c r="N423" s="64"/>
      <c r="O423" s="66"/>
      <c r="Q423" s="63"/>
      <c r="R423" s="57"/>
      <c r="S423" s="57"/>
      <c r="T423" s="57"/>
      <c r="U423" s="63"/>
      <c r="V423" s="65"/>
      <c r="X423" s="63"/>
      <c r="Y423" s="67"/>
      <c r="Z423" s="67"/>
      <c r="AA423" s="67"/>
      <c r="AB423" s="67"/>
      <c r="AD423" s="63"/>
      <c r="AE423" s="67"/>
      <c r="AF423" s="68"/>
      <c r="AH423" s="58"/>
      <c r="AI423" s="57"/>
      <c r="AJ423" s="57"/>
      <c r="AK423" s="57"/>
      <c r="AM423" s="63"/>
      <c r="AN423" s="57"/>
      <c r="AO423" s="57"/>
      <c r="AP423" s="57"/>
      <c r="AR423" s="63"/>
      <c r="AS423" s="57"/>
      <c r="AT423" s="57"/>
      <c r="AV423" s="63"/>
      <c r="AW423" s="65"/>
      <c r="AY423" s="71"/>
    </row>
    <row r="424" spans="4:51">
      <c r="D424" s="63"/>
      <c r="F424" s="64"/>
      <c r="G424" s="69"/>
      <c r="I424" s="63"/>
      <c r="J424" s="68"/>
      <c r="K424" s="68"/>
      <c r="M424" s="63"/>
      <c r="N424" s="64"/>
      <c r="O424" s="66"/>
      <c r="Q424" s="63"/>
      <c r="R424" s="57"/>
      <c r="S424" s="57"/>
      <c r="T424" s="57"/>
      <c r="U424" s="63"/>
      <c r="V424" s="65"/>
      <c r="X424" s="63"/>
      <c r="Y424" s="67"/>
      <c r="Z424" s="67"/>
      <c r="AA424" s="67"/>
      <c r="AB424" s="67"/>
      <c r="AD424" s="63"/>
      <c r="AE424" s="67"/>
      <c r="AF424" s="68"/>
      <c r="AH424" s="58"/>
      <c r="AI424" s="57"/>
      <c r="AJ424" s="57"/>
      <c r="AK424" s="57"/>
      <c r="AM424" s="63"/>
      <c r="AN424" s="57"/>
      <c r="AO424" s="57"/>
      <c r="AP424" s="57"/>
      <c r="AR424" s="63"/>
      <c r="AS424" s="57"/>
      <c r="AT424" s="57"/>
      <c r="AV424" s="63"/>
      <c r="AW424" s="65"/>
      <c r="AY424" s="71"/>
    </row>
    <row r="425" spans="4:51">
      <c r="D425" s="63"/>
      <c r="F425" s="64"/>
      <c r="G425" s="69"/>
      <c r="I425" s="63"/>
      <c r="J425" s="68"/>
      <c r="K425" s="68"/>
      <c r="M425" s="63"/>
      <c r="N425" s="64"/>
      <c r="O425" s="66"/>
      <c r="Q425" s="63"/>
      <c r="R425" s="57"/>
      <c r="S425" s="57"/>
      <c r="T425" s="57"/>
      <c r="U425" s="63"/>
      <c r="V425" s="65"/>
      <c r="X425" s="63"/>
      <c r="Y425" s="67"/>
      <c r="Z425" s="67"/>
      <c r="AA425" s="67"/>
      <c r="AB425" s="67"/>
      <c r="AD425" s="63"/>
      <c r="AE425" s="67"/>
      <c r="AF425" s="68"/>
      <c r="AH425" s="58"/>
      <c r="AI425" s="57"/>
      <c r="AJ425" s="57"/>
      <c r="AK425" s="57"/>
      <c r="AM425" s="63"/>
      <c r="AN425" s="57"/>
      <c r="AO425" s="57"/>
      <c r="AP425" s="57"/>
      <c r="AR425" s="63"/>
      <c r="AS425" s="57"/>
      <c r="AT425" s="57"/>
      <c r="AV425" s="63"/>
      <c r="AW425" s="65"/>
      <c r="AY425" s="71"/>
    </row>
    <row r="426" spans="4:51">
      <c r="D426" s="63"/>
      <c r="F426" s="64"/>
      <c r="G426" s="69"/>
      <c r="I426" s="63"/>
      <c r="J426" s="68"/>
      <c r="K426" s="68"/>
      <c r="M426" s="63"/>
      <c r="N426" s="64"/>
      <c r="O426" s="66"/>
      <c r="Q426" s="63"/>
      <c r="R426" s="57"/>
      <c r="S426" s="57"/>
      <c r="T426" s="57"/>
      <c r="U426" s="63"/>
      <c r="V426" s="65"/>
      <c r="X426" s="63"/>
      <c r="Y426" s="67"/>
      <c r="Z426" s="67"/>
      <c r="AA426" s="67"/>
      <c r="AB426" s="67"/>
      <c r="AD426" s="63"/>
      <c r="AE426" s="67"/>
      <c r="AF426" s="68"/>
      <c r="AH426" s="58"/>
      <c r="AI426" s="57"/>
      <c r="AJ426" s="57"/>
      <c r="AK426" s="57"/>
      <c r="AM426" s="63"/>
      <c r="AN426" s="57"/>
      <c r="AO426" s="57"/>
      <c r="AP426" s="57"/>
      <c r="AR426" s="63"/>
      <c r="AS426" s="57"/>
      <c r="AT426" s="57"/>
      <c r="AV426" s="63"/>
      <c r="AW426" s="65"/>
      <c r="AY426" s="71"/>
    </row>
    <row r="427" spans="4:51">
      <c r="D427" s="63"/>
      <c r="F427" s="64"/>
      <c r="G427" s="69"/>
      <c r="I427" s="63"/>
      <c r="J427" s="68"/>
      <c r="K427" s="68"/>
      <c r="M427" s="63"/>
      <c r="N427" s="64"/>
      <c r="O427" s="66"/>
      <c r="Q427" s="63"/>
      <c r="R427" s="57"/>
      <c r="S427" s="57"/>
      <c r="T427" s="57"/>
      <c r="U427" s="63"/>
      <c r="V427" s="65"/>
      <c r="X427" s="63"/>
      <c r="Y427" s="67"/>
      <c r="Z427" s="67"/>
      <c r="AA427" s="67"/>
      <c r="AB427" s="67"/>
      <c r="AD427" s="63"/>
      <c r="AE427" s="67"/>
      <c r="AF427" s="68"/>
      <c r="AH427" s="58"/>
      <c r="AI427" s="57"/>
      <c r="AJ427" s="57"/>
      <c r="AK427" s="57"/>
      <c r="AM427" s="63"/>
      <c r="AN427" s="57"/>
      <c r="AO427" s="57"/>
      <c r="AP427" s="57"/>
      <c r="AR427" s="63"/>
      <c r="AS427" s="57"/>
      <c r="AT427" s="57"/>
      <c r="AV427" s="63"/>
      <c r="AW427" s="65"/>
      <c r="AY427" s="71"/>
    </row>
    <row r="428" spans="4:51">
      <c r="D428" s="63"/>
      <c r="F428" s="64"/>
      <c r="G428" s="69"/>
      <c r="I428" s="63"/>
      <c r="J428" s="68"/>
      <c r="K428" s="68"/>
      <c r="M428" s="63"/>
      <c r="N428" s="64"/>
      <c r="O428" s="66"/>
      <c r="Q428" s="63"/>
      <c r="R428" s="57"/>
      <c r="S428" s="57"/>
      <c r="T428" s="57"/>
      <c r="U428" s="63"/>
      <c r="V428" s="65"/>
      <c r="X428" s="63"/>
      <c r="Y428" s="67"/>
      <c r="Z428" s="67"/>
      <c r="AA428" s="67"/>
      <c r="AB428" s="67"/>
      <c r="AD428" s="63"/>
      <c r="AE428" s="67"/>
      <c r="AF428" s="68"/>
      <c r="AH428" s="58"/>
      <c r="AI428" s="57"/>
      <c r="AJ428" s="57"/>
      <c r="AK428" s="57"/>
      <c r="AM428" s="63"/>
      <c r="AN428" s="57"/>
      <c r="AO428" s="57"/>
      <c r="AP428" s="57"/>
      <c r="AR428" s="63"/>
      <c r="AS428" s="57"/>
      <c r="AT428" s="57"/>
      <c r="AV428" s="63"/>
      <c r="AW428" s="65"/>
      <c r="AY428" s="71"/>
    </row>
    <row r="429" spans="4:51">
      <c r="D429" s="63"/>
      <c r="F429" s="64"/>
      <c r="G429" s="69"/>
      <c r="I429" s="63"/>
      <c r="J429" s="68"/>
      <c r="K429" s="68"/>
      <c r="M429" s="63"/>
      <c r="N429" s="64"/>
      <c r="O429" s="66"/>
      <c r="Q429" s="63"/>
      <c r="R429" s="57"/>
      <c r="S429" s="57"/>
      <c r="T429" s="57"/>
      <c r="U429" s="63"/>
      <c r="V429" s="65"/>
      <c r="X429" s="63"/>
      <c r="Y429" s="67"/>
      <c r="Z429" s="67"/>
      <c r="AA429" s="67"/>
      <c r="AB429" s="67"/>
      <c r="AD429" s="63"/>
      <c r="AE429" s="67"/>
      <c r="AF429" s="68"/>
      <c r="AH429" s="58"/>
      <c r="AI429" s="57"/>
      <c r="AJ429" s="57"/>
      <c r="AK429" s="57"/>
      <c r="AM429" s="63"/>
      <c r="AN429" s="57"/>
      <c r="AO429" s="57"/>
      <c r="AP429" s="57"/>
      <c r="AR429" s="63"/>
      <c r="AS429" s="57"/>
      <c r="AT429" s="57"/>
      <c r="AV429" s="63"/>
      <c r="AW429" s="65"/>
      <c r="AY429" s="71"/>
    </row>
    <row r="430" spans="4:51">
      <c r="D430" s="63"/>
      <c r="F430" s="64"/>
      <c r="G430" s="69"/>
      <c r="I430" s="63"/>
      <c r="J430" s="68"/>
      <c r="K430" s="68"/>
      <c r="M430" s="63"/>
      <c r="N430" s="64"/>
      <c r="O430" s="66"/>
      <c r="Q430" s="63"/>
      <c r="R430" s="57"/>
      <c r="S430" s="57"/>
      <c r="T430" s="57"/>
      <c r="U430" s="63"/>
      <c r="V430" s="65"/>
      <c r="X430" s="63"/>
      <c r="Y430" s="67"/>
      <c r="Z430" s="67"/>
      <c r="AA430" s="67"/>
      <c r="AB430" s="67"/>
      <c r="AD430" s="63"/>
      <c r="AE430" s="67"/>
      <c r="AF430" s="68"/>
      <c r="AH430" s="58"/>
      <c r="AI430" s="57"/>
      <c r="AJ430" s="57"/>
      <c r="AK430" s="57"/>
      <c r="AM430" s="63"/>
      <c r="AN430" s="57"/>
      <c r="AO430" s="57"/>
      <c r="AP430" s="57"/>
      <c r="AR430" s="63"/>
      <c r="AS430" s="57"/>
      <c r="AT430" s="57"/>
      <c r="AV430" s="63"/>
      <c r="AW430" s="65"/>
      <c r="AY430" s="71"/>
    </row>
    <row r="431" spans="4:51">
      <c r="D431" s="63"/>
      <c r="F431" s="64"/>
      <c r="G431" s="69"/>
      <c r="I431" s="63"/>
      <c r="J431" s="68"/>
      <c r="K431" s="68"/>
      <c r="M431" s="63"/>
      <c r="N431" s="64"/>
      <c r="O431" s="66"/>
      <c r="Q431" s="63"/>
      <c r="R431" s="57"/>
      <c r="S431" s="57"/>
      <c r="T431" s="57"/>
      <c r="U431" s="63"/>
      <c r="V431" s="65"/>
      <c r="X431" s="63"/>
      <c r="Y431" s="67"/>
      <c r="Z431" s="67"/>
      <c r="AA431" s="67"/>
      <c r="AB431" s="67"/>
      <c r="AD431" s="63"/>
      <c r="AE431" s="67"/>
      <c r="AF431" s="68"/>
      <c r="AH431" s="58"/>
      <c r="AI431" s="57"/>
      <c r="AJ431" s="57"/>
      <c r="AK431" s="57"/>
      <c r="AM431" s="63"/>
      <c r="AN431" s="57"/>
      <c r="AO431" s="57"/>
      <c r="AP431" s="57"/>
      <c r="AR431" s="63"/>
      <c r="AS431" s="57"/>
      <c r="AT431" s="57"/>
      <c r="AV431" s="63"/>
      <c r="AW431" s="65"/>
      <c r="AY431" s="71"/>
    </row>
    <row r="432" spans="4:51">
      <c r="D432" s="63"/>
      <c r="F432" s="64"/>
      <c r="G432" s="69"/>
      <c r="I432" s="63"/>
      <c r="J432" s="68"/>
      <c r="K432" s="68"/>
      <c r="M432" s="63"/>
      <c r="N432" s="64"/>
      <c r="O432" s="66"/>
      <c r="Q432" s="63"/>
      <c r="R432" s="57"/>
      <c r="S432" s="57"/>
      <c r="T432" s="57"/>
      <c r="U432" s="63"/>
      <c r="V432" s="65"/>
      <c r="X432" s="63"/>
      <c r="Y432" s="67"/>
      <c r="Z432" s="67"/>
      <c r="AA432" s="67"/>
      <c r="AB432" s="67"/>
      <c r="AD432" s="63"/>
      <c r="AE432" s="67"/>
      <c r="AF432" s="68"/>
      <c r="AH432" s="58"/>
      <c r="AI432" s="57"/>
      <c r="AJ432" s="57"/>
      <c r="AK432" s="57"/>
      <c r="AM432" s="63"/>
      <c r="AN432" s="57"/>
      <c r="AO432" s="57"/>
      <c r="AP432" s="57"/>
      <c r="AR432" s="63"/>
      <c r="AS432" s="57"/>
      <c r="AT432" s="57"/>
      <c r="AV432" s="63"/>
      <c r="AW432" s="65"/>
      <c r="AY432" s="71"/>
    </row>
    <row r="433" spans="4:51">
      <c r="D433" s="63"/>
      <c r="F433" s="64"/>
      <c r="G433" s="69"/>
      <c r="I433" s="63"/>
      <c r="J433" s="68"/>
      <c r="K433" s="68"/>
      <c r="M433" s="63"/>
      <c r="N433" s="64"/>
      <c r="O433" s="66"/>
      <c r="Q433" s="63"/>
      <c r="R433" s="57"/>
      <c r="S433" s="57"/>
      <c r="T433" s="57"/>
      <c r="U433" s="63"/>
      <c r="V433" s="65"/>
      <c r="X433" s="63"/>
      <c r="Y433" s="67"/>
      <c r="Z433" s="67"/>
      <c r="AA433" s="67"/>
      <c r="AB433" s="67"/>
      <c r="AD433" s="63"/>
      <c r="AE433" s="67"/>
      <c r="AF433" s="68"/>
      <c r="AH433" s="58"/>
      <c r="AI433" s="57"/>
      <c r="AJ433" s="57"/>
      <c r="AK433" s="57"/>
      <c r="AM433" s="63"/>
      <c r="AN433" s="57"/>
      <c r="AO433" s="57"/>
      <c r="AP433" s="57"/>
      <c r="AR433" s="63"/>
      <c r="AS433" s="57"/>
      <c r="AT433" s="57"/>
      <c r="AV433" s="63"/>
      <c r="AW433" s="65"/>
      <c r="AY433" s="71"/>
    </row>
    <row r="434" spans="4:51">
      <c r="D434" s="63"/>
      <c r="F434" s="64"/>
      <c r="G434" s="69"/>
      <c r="I434" s="63"/>
      <c r="J434" s="68"/>
      <c r="K434" s="68"/>
      <c r="M434" s="63"/>
      <c r="N434" s="64"/>
      <c r="O434" s="66"/>
      <c r="Q434" s="63"/>
      <c r="R434" s="57"/>
      <c r="S434" s="57"/>
      <c r="T434" s="57"/>
      <c r="U434" s="63"/>
      <c r="V434" s="65"/>
      <c r="X434" s="63"/>
      <c r="Y434" s="67"/>
      <c r="Z434" s="67"/>
      <c r="AA434" s="67"/>
      <c r="AB434" s="67"/>
      <c r="AD434" s="63"/>
      <c r="AE434" s="67"/>
      <c r="AF434" s="68"/>
      <c r="AH434" s="58"/>
      <c r="AI434" s="57"/>
      <c r="AJ434" s="57"/>
      <c r="AK434" s="57"/>
      <c r="AM434" s="63"/>
      <c r="AN434" s="57"/>
      <c r="AO434" s="57"/>
      <c r="AP434" s="57"/>
      <c r="AR434" s="63"/>
      <c r="AS434" s="57"/>
      <c r="AT434" s="57"/>
      <c r="AV434" s="63"/>
      <c r="AW434" s="65"/>
      <c r="AY434" s="71"/>
    </row>
    <row r="435" spans="4:51">
      <c r="D435" s="63"/>
      <c r="F435" s="64"/>
      <c r="G435" s="69"/>
      <c r="I435" s="63"/>
      <c r="J435" s="68"/>
      <c r="K435" s="68"/>
      <c r="M435" s="63"/>
      <c r="N435" s="64"/>
      <c r="O435" s="66"/>
      <c r="Q435" s="63"/>
      <c r="R435" s="57"/>
      <c r="S435" s="57"/>
      <c r="T435" s="57"/>
      <c r="U435" s="63"/>
      <c r="V435" s="65"/>
      <c r="X435" s="63"/>
      <c r="Y435" s="67"/>
      <c r="Z435" s="67"/>
      <c r="AA435" s="67"/>
      <c r="AB435" s="67"/>
      <c r="AD435" s="63"/>
      <c r="AE435" s="67"/>
      <c r="AF435" s="68"/>
      <c r="AH435" s="58"/>
      <c r="AI435" s="57"/>
      <c r="AJ435" s="57"/>
      <c r="AK435" s="57"/>
      <c r="AM435" s="63"/>
      <c r="AN435" s="57"/>
      <c r="AO435" s="57"/>
      <c r="AP435" s="57"/>
      <c r="AR435" s="63"/>
      <c r="AS435" s="57"/>
      <c r="AT435" s="57"/>
      <c r="AV435" s="63"/>
      <c r="AW435" s="65"/>
      <c r="AY435" s="71"/>
    </row>
    <row r="436" spans="4:51">
      <c r="D436" s="63"/>
      <c r="F436" s="64"/>
      <c r="G436" s="69"/>
      <c r="I436" s="63"/>
      <c r="J436" s="68"/>
      <c r="K436" s="68"/>
      <c r="M436" s="63"/>
      <c r="N436" s="64"/>
      <c r="O436" s="66"/>
      <c r="Q436" s="63"/>
      <c r="R436" s="57"/>
      <c r="S436" s="57"/>
      <c r="T436" s="57"/>
      <c r="U436" s="63"/>
      <c r="V436" s="65"/>
      <c r="X436" s="63"/>
      <c r="Y436" s="67"/>
      <c r="Z436" s="67"/>
      <c r="AA436" s="67"/>
      <c r="AB436" s="67"/>
      <c r="AD436" s="63"/>
      <c r="AE436" s="67"/>
      <c r="AF436" s="68"/>
      <c r="AH436" s="58"/>
      <c r="AI436" s="57"/>
      <c r="AJ436" s="57"/>
      <c r="AK436" s="57"/>
      <c r="AM436" s="63"/>
      <c r="AN436" s="57"/>
      <c r="AO436" s="57"/>
      <c r="AP436" s="57"/>
      <c r="AR436" s="63"/>
      <c r="AS436" s="57"/>
      <c r="AT436" s="57"/>
      <c r="AV436" s="63"/>
      <c r="AW436" s="65"/>
      <c r="AY436" s="71"/>
    </row>
    <row r="437" spans="4:51">
      <c r="D437" s="63"/>
      <c r="F437" s="64"/>
      <c r="G437" s="69"/>
      <c r="I437" s="63"/>
      <c r="J437" s="68"/>
      <c r="K437" s="68"/>
      <c r="M437" s="63"/>
      <c r="N437" s="64"/>
      <c r="O437" s="66"/>
      <c r="Q437" s="63"/>
      <c r="R437" s="57"/>
      <c r="S437" s="57"/>
      <c r="T437" s="57"/>
      <c r="U437" s="63"/>
      <c r="V437" s="65"/>
      <c r="X437" s="63"/>
      <c r="Y437" s="67"/>
      <c r="Z437" s="67"/>
      <c r="AA437" s="67"/>
      <c r="AB437" s="67"/>
      <c r="AD437" s="63"/>
      <c r="AE437" s="67"/>
      <c r="AF437" s="68"/>
      <c r="AH437" s="58"/>
      <c r="AI437" s="57"/>
      <c r="AJ437" s="57"/>
      <c r="AK437" s="57"/>
      <c r="AM437" s="63"/>
      <c r="AN437" s="57"/>
      <c r="AO437" s="57"/>
      <c r="AP437" s="57"/>
      <c r="AR437" s="63"/>
      <c r="AS437" s="57"/>
      <c r="AT437" s="57"/>
      <c r="AV437" s="63"/>
      <c r="AW437" s="65"/>
      <c r="AY437" s="71"/>
    </row>
    <row r="438" spans="4:51">
      <c r="D438" s="63"/>
      <c r="F438" s="64"/>
      <c r="G438" s="69"/>
      <c r="I438" s="63"/>
      <c r="J438" s="68"/>
      <c r="K438" s="68"/>
      <c r="M438" s="63"/>
      <c r="N438" s="64"/>
      <c r="O438" s="66"/>
      <c r="Q438" s="63"/>
      <c r="R438" s="57"/>
      <c r="S438" s="57"/>
      <c r="T438" s="57"/>
      <c r="U438" s="63"/>
      <c r="V438" s="65"/>
      <c r="X438" s="63"/>
      <c r="Y438" s="67"/>
      <c r="Z438" s="67"/>
      <c r="AA438" s="67"/>
      <c r="AB438" s="67"/>
      <c r="AD438" s="63"/>
      <c r="AE438" s="67"/>
      <c r="AF438" s="68"/>
      <c r="AH438" s="58"/>
      <c r="AI438" s="57"/>
      <c r="AJ438" s="57"/>
      <c r="AK438" s="57"/>
      <c r="AM438" s="63"/>
      <c r="AN438" s="57"/>
      <c r="AO438" s="57"/>
      <c r="AP438" s="57"/>
      <c r="AR438" s="63"/>
      <c r="AS438" s="57"/>
      <c r="AT438" s="57"/>
      <c r="AV438" s="63"/>
      <c r="AW438" s="65"/>
      <c r="AY438" s="71"/>
    </row>
    <row r="439" spans="4:51">
      <c r="D439" s="63"/>
      <c r="F439" s="64"/>
      <c r="G439" s="69"/>
      <c r="I439" s="63"/>
      <c r="J439" s="68"/>
      <c r="K439" s="68"/>
      <c r="M439" s="63"/>
      <c r="N439" s="64"/>
      <c r="O439" s="66"/>
      <c r="Q439" s="63"/>
      <c r="R439" s="57"/>
      <c r="S439" s="57"/>
      <c r="T439" s="57"/>
      <c r="U439" s="63"/>
      <c r="V439" s="65"/>
      <c r="X439" s="63"/>
      <c r="Y439" s="67"/>
      <c r="Z439" s="67"/>
      <c r="AA439" s="67"/>
      <c r="AB439" s="67"/>
      <c r="AD439" s="63"/>
      <c r="AE439" s="67"/>
      <c r="AF439" s="68"/>
      <c r="AH439" s="58"/>
      <c r="AI439" s="57"/>
      <c r="AJ439" s="57"/>
      <c r="AK439" s="57"/>
      <c r="AM439" s="63"/>
      <c r="AN439" s="57"/>
      <c r="AO439" s="57"/>
      <c r="AP439" s="57"/>
      <c r="AR439" s="63"/>
      <c r="AS439" s="57"/>
      <c r="AT439" s="57"/>
      <c r="AV439" s="63"/>
      <c r="AW439" s="65"/>
      <c r="AY439" s="71"/>
    </row>
    <row r="440" spans="4:51">
      <c r="D440" s="63"/>
      <c r="F440" s="64"/>
      <c r="G440" s="69"/>
      <c r="I440" s="63"/>
      <c r="J440" s="68"/>
      <c r="K440" s="68"/>
      <c r="M440" s="63"/>
      <c r="N440" s="64"/>
      <c r="O440" s="66"/>
      <c r="Q440" s="63"/>
      <c r="R440" s="57"/>
      <c r="S440" s="57"/>
      <c r="T440" s="57"/>
      <c r="U440" s="63"/>
      <c r="V440" s="65"/>
      <c r="X440" s="63"/>
      <c r="Y440" s="67"/>
      <c r="Z440" s="67"/>
      <c r="AA440" s="67"/>
      <c r="AB440" s="67"/>
      <c r="AD440" s="63"/>
      <c r="AE440" s="67"/>
      <c r="AF440" s="68"/>
      <c r="AH440" s="58"/>
      <c r="AI440" s="57"/>
      <c r="AJ440" s="57"/>
      <c r="AK440" s="57"/>
      <c r="AM440" s="63"/>
      <c r="AN440" s="57"/>
      <c r="AO440" s="57"/>
      <c r="AP440" s="57"/>
      <c r="AR440" s="63"/>
      <c r="AS440" s="57"/>
      <c r="AT440" s="57"/>
      <c r="AV440" s="63"/>
      <c r="AW440" s="65"/>
      <c r="AY440" s="71"/>
    </row>
    <row r="441" spans="4:51">
      <c r="D441" s="63"/>
      <c r="F441" s="64"/>
      <c r="G441" s="69"/>
      <c r="I441" s="63"/>
      <c r="J441" s="68"/>
      <c r="K441" s="68"/>
      <c r="M441" s="63"/>
      <c r="N441" s="64"/>
      <c r="O441" s="66"/>
      <c r="Q441" s="63"/>
      <c r="R441" s="57"/>
      <c r="S441" s="57"/>
      <c r="T441" s="57"/>
      <c r="U441" s="63"/>
      <c r="V441" s="65"/>
      <c r="X441" s="63"/>
      <c r="Y441" s="67"/>
      <c r="Z441" s="67"/>
      <c r="AA441" s="67"/>
      <c r="AB441" s="67"/>
      <c r="AD441" s="63"/>
      <c r="AE441" s="67"/>
      <c r="AF441" s="68"/>
      <c r="AH441" s="58"/>
      <c r="AI441" s="57"/>
      <c r="AJ441" s="57"/>
      <c r="AK441" s="57"/>
      <c r="AM441" s="63"/>
      <c r="AN441" s="57"/>
      <c r="AO441" s="57"/>
      <c r="AP441" s="57"/>
      <c r="AR441" s="63"/>
      <c r="AS441" s="57"/>
      <c r="AT441" s="57"/>
      <c r="AV441" s="63"/>
      <c r="AW441" s="65"/>
      <c r="AY441" s="71"/>
    </row>
    <row r="442" spans="4:51">
      <c r="D442" s="63"/>
      <c r="F442" s="64"/>
      <c r="G442" s="69"/>
      <c r="I442" s="63"/>
      <c r="J442" s="68"/>
      <c r="K442" s="68"/>
      <c r="M442" s="63"/>
      <c r="N442" s="64"/>
      <c r="O442" s="66"/>
      <c r="Q442" s="63"/>
      <c r="R442" s="57"/>
      <c r="S442" s="57"/>
      <c r="T442" s="57"/>
      <c r="U442" s="63"/>
      <c r="V442" s="65"/>
      <c r="X442" s="63"/>
      <c r="Y442" s="67"/>
      <c r="Z442" s="67"/>
      <c r="AA442" s="67"/>
      <c r="AB442" s="67"/>
      <c r="AD442" s="63"/>
      <c r="AE442" s="67"/>
      <c r="AF442" s="68"/>
      <c r="AH442" s="58"/>
      <c r="AI442" s="57"/>
      <c r="AJ442" s="57"/>
      <c r="AK442" s="57"/>
      <c r="AM442" s="63"/>
      <c r="AN442" s="57"/>
      <c r="AO442" s="57"/>
      <c r="AP442" s="57"/>
      <c r="AR442" s="63"/>
      <c r="AS442" s="57"/>
      <c r="AT442" s="57"/>
      <c r="AV442" s="63"/>
      <c r="AW442" s="65"/>
      <c r="AY442" s="71"/>
    </row>
    <row r="443" spans="4:51">
      <c r="D443" s="63"/>
      <c r="F443" s="64"/>
      <c r="G443" s="69"/>
      <c r="I443" s="63"/>
      <c r="J443" s="68"/>
      <c r="K443" s="68"/>
      <c r="M443" s="63"/>
      <c r="N443" s="64"/>
      <c r="O443" s="66"/>
      <c r="Q443" s="63"/>
      <c r="R443" s="57"/>
      <c r="S443" s="57"/>
      <c r="T443" s="57"/>
      <c r="U443" s="63"/>
      <c r="V443" s="65"/>
      <c r="X443" s="63"/>
      <c r="Y443" s="67"/>
      <c r="Z443" s="67"/>
      <c r="AA443" s="67"/>
      <c r="AB443" s="67"/>
      <c r="AD443" s="63"/>
      <c r="AE443" s="67"/>
      <c r="AF443" s="68"/>
      <c r="AH443" s="58"/>
      <c r="AI443" s="57"/>
      <c r="AJ443" s="57"/>
      <c r="AK443" s="57"/>
      <c r="AM443" s="63"/>
      <c r="AN443" s="57"/>
      <c r="AO443" s="57"/>
      <c r="AP443" s="57"/>
      <c r="AR443" s="63"/>
      <c r="AS443" s="57"/>
      <c r="AT443" s="57"/>
      <c r="AV443" s="63"/>
      <c r="AW443" s="65"/>
      <c r="AY443" s="71"/>
    </row>
    <row r="444" spans="4:51">
      <c r="D444" s="63"/>
      <c r="F444" s="64"/>
      <c r="G444" s="69"/>
      <c r="I444" s="63"/>
      <c r="J444" s="68"/>
      <c r="K444" s="68"/>
      <c r="M444" s="63"/>
      <c r="N444" s="64"/>
      <c r="O444" s="66"/>
      <c r="Q444" s="63"/>
      <c r="R444" s="57"/>
      <c r="S444" s="57"/>
      <c r="T444" s="57"/>
      <c r="U444" s="63"/>
      <c r="V444" s="65"/>
      <c r="X444" s="63"/>
      <c r="Y444" s="67"/>
      <c r="Z444" s="67"/>
      <c r="AA444" s="67"/>
      <c r="AB444" s="67"/>
      <c r="AD444" s="63"/>
      <c r="AE444" s="67"/>
      <c r="AF444" s="68"/>
      <c r="AH444" s="58"/>
      <c r="AI444" s="57"/>
      <c r="AJ444" s="57"/>
      <c r="AK444" s="57"/>
      <c r="AM444" s="63"/>
      <c r="AN444" s="57"/>
      <c r="AO444" s="57"/>
      <c r="AP444" s="57"/>
      <c r="AR444" s="63"/>
      <c r="AS444" s="57"/>
      <c r="AT444" s="57"/>
      <c r="AV444" s="63"/>
      <c r="AW444" s="65"/>
      <c r="AY444" s="71"/>
    </row>
    <row r="445" spans="4:51">
      <c r="D445" s="63"/>
      <c r="F445" s="64"/>
      <c r="G445" s="69"/>
      <c r="I445" s="63"/>
      <c r="J445" s="68"/>
      <c r="K445" s="68"/>
      <c r="M445" s="63"/>
      <c r="N445" s="64"/>
      <c r="O445" s="66"/>
      <c r="Q445" s="63"/>
      <c r="R445" s="57"/>
      <c r="S445" s="57"/>
      <c r="T445" s="57"/>
      <c r="U445" s="63"/>
      <c r="V445" s="65"/>
      <c r="X445" s="63"/>
      <c r="Y445" s="67"/>
      <c r="Z445" s="67"/>
      <c r="AA445" s="67"/>
      <c r="AB445" s="67"/>
      <c r="AD445" s="63"/>
      <c r="AE445" s="67"/>
      <c r="AF445" s="68"/>
      <c r="AH445" s="58"/>
      <c r="AI445" s="57"/>
      <c r="AJ445" s="57"/>
      <c r="AK445" s="57"/>
      <c r="AM445" s="63"/>
      <c r="AN445" s="57"/>
      <c r="AO445" s="57"/>
      <c r="AP445" s="57"/>
      <c r="AR445" s="63"/>
      <c r="AS445" s="57"/>
      <c r="AT445" s="57"/>
      <c r="AV445" s="63"/>
      <c r="AW445" s="65"/>
      <c r="AY445" s="71"/>
    </row>
    <row r="446" spans="4:51">
      <c r="D446" s="63"/>
      <c r="F446" s="64"/>
      <c r="G446" s="69"/>
      <c r="I446" s="63"/>
      <c r="J446" s="68"/>
      <c r="K446" s="68"/>
      <c r="M446" s="63"/>
      <c r="N446" s="64"/>
      <c r="O446" s="66"/>
      <c r="Q446" s="63"/>
      <c r="R446" s="57"/>
      <c r="S446" s="57"/>
      <c r="T446" s="57"/>
      <c r="U446" s="63"/>
      <c r="V446" s="65"/>
      <c r="X446" s="63"/>
      <c r="Y446" s="67"/>
      <c r="Z446" s="67"/>
      <c r="AA446" s="67"/>
      <c r="AB446" s="67"/>
      <c r="AD446" s="63"/>
      <c r="AE446" s="67"/>
      <c r="AF446" s="68"/>
      <c r="AH446" s="58"/>
      <c r="AI446" s="57"/>
      <c r="AJ446" s="57"/>
      <c r="AK446" s="57"/>
      <c r="AM446" s="63"/>
      <c r="AN446" s="57"/>
      <c r="AO446" s="57"/>
      <c r="AP446" s="57"/>
      <c r="AR446" s="63"/>
      <c r="AS446" s="57"/>
      <c r="AT446" s="57"/>
      <c r="AV446" s="63"/>
      <c r="AW446" s="65"/>
      <c r="AY446" s="71"/>
    </row>
    <row r="447" spans="4:51">
      <c r="D447" s="63"/>
      <c r="F447" s="64"/>
      <c r="G447" s="69"/>
      <c r="I447" s="63"/>
      <c r="J447" s="68"/>
      <c r="K447" s="68"/>
      <c r="M447" s="63"/>
      <c r="N447" s="64"/>
      <c r="O447" s="66"/>
      <c r="Q447" s="63"/>
      <c r="R447" s="57"/>
      <c r="S447" s="57"/>
      <c r="T447" s="57"/>
      <c r="U447" s="63"/>
      <c r="V447" s="65"/>
      <c r="X447" s="63"/>
      <c r="Y447" s="67"/>
      <c r="Z447" s="67"/>
      <c r="AA447" s="67"/>
      <c r="AB447" s="67"/>
      <c r="AD447" s="63"/>
      <c r="AE447" s="67"/>
      <c r="AF447" s="68"/>
      <c r="AH447" s="58"/>
      <c r="AI447" s="57"/>
      <c r="AJ447" s="57"/>
      <c r="AK447" s="57"/>
      <c r="AM447" s="63"/>
      <c r="AN447" s="57"/>
      <c r="AO447" s="57"/>
      <c r="AP447" s="57"/>
      <c r="AR447" s="63"/>
      <c r="AS447" s="57"/>
      <c r="AT447" s="57"/>
      <c r="AV447" s="63"/>
      <c r="AW447" s="65"/>
      <c r="AY447" s="71"/>
    </row>
    <row r="448" spans="4:51">
      <c r="D448" s="63"/>
      <c r="F448" s="64"/>
      <c r="G448" s="69"/>
      <c r="I448" s="63"/>
      <c r="J448" s="68"/>
      <c r="K448" s="68"/>
      <c r="M448" s="63"/>
      <c r="N448" s="64"/>
      <c r="O448" s="66"/>
      <c r="Q448" s="63"/>
      <c r="R448" s="57"/>
      <c r="S448" s="57"/>
      <c r="T448" s="57"/>
      <c r="U448" s="63"/>
      <c r="V448" s="65"/>
      <c r="X448" s="63"/>
      <c r="Y448" s="67"/>
      <c r="Z448" s="67"/>
      <c r="AA448" s="67"/>
      <c r="AB448" s="67"/>
      <c r="AD448" s="63"/>
      <c r="AE448" s="67"/>
      <c r="AF448" s="68"/>
      <c r="AH448" s="58"/>
      <c r="AI448" s="57"/>
      <c r="AJ448" s="57"/>
      <c r="AK448" s="57"/>
      <c r="AM448" s="63"/>
      <c r="AN448" s="57"/>
      <c r="AO448" s="57"/>
      <c r="AP448" s="57"/>
      <c r="AR448" s="63"/>
      <c r="AS448" s="57"/>
      <c r="AT448" s="57"/>
      <c r="AV448" s="63"/>
      <c r="AW448" s="65"/>
      <c r="AY448" s="71"/>
    </row>
    <row r="449" spans="4:51">
      <c r="D449" s="63"/>
      <c r="F449" s="64"/>
      <c r="G449" s="69"/>
      <c r="I449" s="63"/>
      <c r="J449" s="68"/>
      <c r="K449" s="68"/>
      <c r="M449" s="63"/>
      <c r="N449" s="64"/>
      <c r="O449" s="66"/>
      <c r="Q449" s="63"/>
      <c r="R449" s="57"/>
      <c r="S449" s="57"/>
      <c r="T449" s="57"/>
      <c r="U449" s="63"/>
      <c r="V449" s="65"/>
      <c r="X449" s="63"/>
      <c r="Y449" s="67"/>
      <c r="Z449" s="67"/>
      <c r="AA449" s="67"/>
      <c r="AB449" s="67"/>
      <c r="AD449" s="63"/>
      <c r="AE449" s="67"/>
      <c r="AF449" s="68"/>
      <c r="AH449" s="58"/>
      <c r="AI449" s="57"/>
      <c r="AJ449" s="57"/>
      <c r="AK449" s="57"/>
      <c r="AM449" s="63"/>
      <c r="AN449" s="57"/>
      <c r="AO449" s="57"/>
      <c r="AP449" s="57"/>
      <c r="AR449" s="63"/>
      <c r="AS449" s="57"/>
      <c r="AT449" s="57"/>
      <c r="AV449" s="63"/>
      <c r="AW449" s="65"/>
      <c r="AY449" s="71"/>
    </row>
    <row r="450" spans="4:51">
      <c r="D450" s="63"/>
      <c r="F450" s="64"/>
      <c r="G450" s="69"/>
      <c r="I450" s="63"/>
      <c r="J450" s="68"/>
      <c r="K450" s="68"/>
      <c r="M450" s="63"/>
      <c r="N450" s="64"/>
      <c r="O450" s="66"/>
      <c r="Q450" s="63"/>
      <c r="R450" s="57"/>
      <c r="S450" s="57"/>
      <c r="T450" s="57"/>
      <c r="U450" s="63"/>
      <c r="V450" s="65"/>
      <c r="X450" s="63"/>
      <c r="Y450" s="67"/>
      <c r="Z450" s="67"/>
      <c r="AA450" s="67"/>
      <c r="AB450" s="67"/>
      <c r="AD450" s="63"/>
      <c r="AE450" s="67"/>
      <c r="AF450" s="68"/>
      <c r="AH450" s="58"/>
      <c r="AI450" s="57"/>
      <c r="AJ450" s="57"/>
      <c r="AK450" s="57"/>
      <c r="AM450" s="63"/>
      <c r="AN450" s="57"/>
      <c r="AO450" s="57"/>
      <c r="AP450" s="57"/>
      <c r="AR450" s="63"/>
      <c r="AS450" s="57"/>
      <c r="AT450" s="57"/>
      <c r="AV450" s="63"/>
      <c r="AW450" s="65"/>
      <c r="AY450" s="71"/>
    </row>
    <row r="451" spans="4:51">
      <c r="D451" s="63"/>
      <c r="F451" s="64"/>
      <c r="G451" s="69"/>
      <c r="I451" s="63"/>
      <c r="J451" s="68"/>
      <c r="K451" s="68"/>
      <c r="M451" s="63"/>
      <c r="N451" s="64"/>
      <c r="O451" s="66"/>
      <c r="Q451" s="63"/>
      <c r="R451" s="57"/>
      <c r="S451" s="57"/>
      <c r="T451" s="57"/>
      <c r="U451" s="63"/>
      <c r="V451" s="65"/>
      <c r="X451" s="63"/>
      <c r="Y451" s="67"/>
      <c r="Z451" s="67"/>
      <c r="AA451" s="67"/>
      <c r="AB451" s="67"/>
      <c r="AD451" s="63"/>
      <c r="AE451" s="67"/>
      <c r="AF451" s="68"/>
      <c r="AH451" s="58"/>
      <c r="AI451" s="57"/>
      <c r="AJ451" s="57"/>
      <c r="AK451" s="57"/>
      <c r="AM451" s="63"/>
      <c r="AN451" s="57"/>
      <c r="AO451" s="57"/>
      <c r="AP451" s="57"/>
      <c r="AR451" s="63"/>
      <c r="AS451" s="57"/>
      <c r="AT451" s="57"/>
      <c r="AV451" s="63"/>
      <c r="AW451" s="65"/>
      <c r="AY451" s="71"/>
    </row>
    <row r="452" spans="4:51">
      <c r="D452" s="63"/>
      <c r="F452" s="64"/>
      <c r="G452" s="69"/>
      <c r="I452" s="63"/>
      <c r="J452" s="68"/>
      <c r="K452" s="68"/>
      <c r="M452" s="63"/>
      <c r="N452" s="64"/>
      <c r="O452" s="66"/>
      <c r="Q452" s="63"/>
      <c r="R452" s="57"/>
      <c r="S452" s="57"/>
      <c r="T452" s="57"/>
      <c r="U452" s="63"/>
      <c r="V452" s="65"/>
      <c r="X452" s="63"/>
      <c r="Y452" s="67"/>
      <c r="Z452" s="67"/>
      <c r="AA452" s="67"/>
      <c r="AB452" s="67"/>
      <c r="AD452" s="63"/>
      <c r="AE452" s="67"/>
      <c r="AF452" s="68"/>
      <c r="AH452" s="58"/>
      <c r="AI452" s="57"/>
      <c r="AJ452" s="57"/>
      <c r="AK452" s="57"/>
      <c r="AM452" s="63"/>
      <c r="AN452" s="57"/>
      <c r="AO452" s="57"/>
      <c r="AP452" s="57"/>
      <c r="AR452" s="63"/>
      <c r="AS452" s="57"/>
      <c r="AT452" s="57"/>
      <c r="AV452" s="63"/>
      <c r="AW452" s="65"/>
      <c r="AY452" s="71"/>
    </row>
    <row r="453" spans="4:51">
      <c r="D453" s="63"/>
      <c r="F453" s="64"/>
      <c r="G453" s="69"/>
      <c r="I453" s="63"/>
      <c r="J453" s="68"/>
      <c r="K453" s="68"/>
      <c r="M453" s="63"/>
      <c r="N453" s="64"/>
      <c r="O453" s="66"/>
      <c r="Q453" s="63"/>
      <c r="R453" s="57"/>
      <c r="S453" s="57"/>
      <c r="T453" s="57"/>
      <c r="U453" s="63"/>
      <c r="V453" s="65"/>
      <c r="X453" s="63"/>
      <c r="Y453" s="67"/>
      <c r="Z453" s="67"/>
      <c r="AA453" s="67"/>
      <c r="AB453" s="67"/>
      <c r="AD453" s="63"/>
      <c r="AE453" s="67"/>
      <c r="AF453" s="68"/>
      <c r="AH453" s="58"/>
      <c r="AI453" s="57"/>
      <c r="AJ453" s="57"/>
      <c r="AK453" s="57"/>
      <c r="AM453" s="63"/>
      <c r="AN453" s="57"/>
      <c r="AO453" s="57"/>
      <c r="AP453" s="57"/>
      <c r="AR453" s="63"/>
      <c r="AS453" s="57"/>
      <c r="AT453" s="57"/>
      <c r="AV453" s="63"/>
      <c r="AW453" s="65"/>
      <c r="AY453" s="71"/>
    </row>
    <row r="454" spans="4:51">
      <c r="D454" s="63"/>
      <c r="F454" s="64"/>
      <c r="G454" s="69"/>
      <c r="I454" s="63"/>
      <c r="J454" s="68"/>
      <c r="K454" s="68"/>
      <c r="M454" s="63"/>
      <c r="N454" s="64"/>
      <c r="O454" s="66"/>
      <c r="Q454" s="63"/>
      <c r="R454" s="57"/>
      <c r="S454" s="57"/>
      <c r="T454" s="57"/>
      <c r="U454" s="63"/>
      <c r="V454" s="65"/>
      <c r="X454" s="63"/>
      <c r="Y454" s="67"/>
      <c r="Z454" s="67"/>
      <c r="AA454" s="67"/>
      <c r="AB454" s="67"/>
      <c r="AD454" s="63"/>
      <c r="AE454" s="67"/>
      <c r="AF454" s="68"/>
      <c r="AH454" s="58"/>
      <c r="AI454" s="57"/>
      <c r="AJ454" s="57"/>
      <c r="AK454" s="57"/>
      <c r="AM454" s="63"/>
      <c r="AN454" s="57"/>
      <c r="AO454" s="57"/>
      <c r="AP454" s="57"/>
      <c r="AR454" s="63"/>
      <c r="AS454" s="57"/>
      <c r="AT454" s="57"/>
      <c r="AV454" s="63"/>
      <c r="AW454" s="65"/>
      <c r="AY454" s="71"/>
    </row>
    <row r="455" spans="4:51">
      <c r="D455" s="63"/>
      <c r="F455" s="64"/>
      <c r="G455" s="69"/>
      <c r="I455" s="63"/>
      <c r="J455" s="68"/>
      <c r="K455" s="68"/>
      <c r="M455" s="63"/>
      <c r="N455" s="64"/>
      <c r="O455" s="66"/>
      <c r="Q455" s="63"/>
      <c r="R455" s="57"/>
      <c r="S455" s="57"/>
      <c r="T455" s="57"/>
      <c r="U455" s="63"/>
      <c r="V455" s="65"/>
      <c r="X455" s="63"/>
      <c r="Y455" s="67"/>
      <c r="Z455" s="67"/>
      <c r="AA455" s="67"/>
      <c r="AB455" s="67"/>
      <c r="AD455" s="63"/>
      <c r="AE455" s="67"/>
      <c r="AF455" s="68"/>
      <c r="AH455" s="58"/>
      <c r="AI455" s="57"/>
      <c r="AJ455" s="57"/>
      <c r="AK455" s="57"/>
      <c r="AM455" s="63"/>
      <c r="AN455" s="57"/>
      <c r="AO455" s="57"/>
      <c r="AP455" s="57"/>
      <c r="AR455" s="63"/>
      <c r="AS455" s="57"/>
      <c r="AT455" s="57"/>
      <c r="AV455" s="63"/>
      <c r="AW455" s="65"/>
      <c r="AY455" s="71"/>
    </row>
    <row r="456" spans="4:51">
      <c r="D456" s="63"/>
      <c r="F456" s="64"/>
      <c r="G456" s="69"/>
      <c r="I456" s="63"/>
      <c r="J456" s="68"/>
      <c r="K456" s="68"/>
      <c r="M456" s="63"/>
      <c r="N456" s="64"/>
      <c r="O456" s="66"/>
      <c r="Q456" s="63"/>
      <c r="R456" s="57"/>
      <c r="S456" s="57"/>
      <c r="T456" s="57"/>
      <c r="U456" s="63"/>
      <c r="V456" s="65"/>
      <c r="X456" s="63"/>
      <c r="Y456" s="67"/>
      <c r="Z456" s="67"/>
      <c r="AA456" s="67"/>
      <c r="AB456" s="67"/>
      <c r="AD456" s="63"/>
      <c r="AE456" s="67"/>
      <c r="AF456" s="68"/>
      <c r="AH456" s="58"/>
      <c r="AI456" s="57"/>
      <c r="AJ456" s="57"/>
      <c r="AK456" s="57"/>
      <c r="AM456" s="63"/>
      <c r="AN456" s="57"/>
      <c r="AO456" s="57"/>
      <c r="AP456" s="57"/>
      <c r="AR456" s="63"/>
      <c r="AS456" s="57"/>
      <c r="AT456" s="57"/>
      <c r="AV456" s="63"/>
      <c r="AW456" s="65"/>
      <c r="AY456" s="71"/>
    </row>
    <row r="457" spans="4:51">
      <c r="D457" s="63"/>
      <c r="F457" s="64"/>
      <c r="G457" s="69"/>
      <c r="I457" s="63"/>
      <c r="J457" s="68"/>
      <c r="K457" s="68"/>
      <c r="M457" s="63"/>
      <c r="N457" s="64"/>
      <c r="O457" s="66"/>
      <c r="Q457" s="63"/>
      <c r="R457" s="57"/>
      <c r="S457" s="57"/>
      <c r="T457" s="57"/>
      <c r="U457" s="63"/>
      <c r="V457" s="65"/>
      <c r="X457" s="63"/>
      <c r="Y457" s="67"/>
      <c r="Z457" s="67"/>
      <c r="AA457" s="67"/>
      <c r="AB457" s="67"/>
      <c r="AD457" s="63"/>
      <c r="AE457" s="67"/>
      <c r="AF457" s="68"/>
      <c r="AH457" s="58"/>
      <c r="AI457" s="57"/>
      <c r="AJ457" s="57"/>
      <c r="AK457" s="57"/>
      <c r="AM457" s="63"/>
      <c r="AN457" s="57"/>
      <c r="AO457" s="57"/>
      <c r="AP457" s="57"/>
      <c r="AR457" s="63"/>
      <c r="AS457" s="57"/>
      <c r="AT457" s="57"/>
      <c r="AV457" s="63"/>
      <c r="AW457" s="65"/>
      <c r="AY457" s="71"/>
    </row>
    <row r="458" spans="4:51">
      <c r="D458" s="63"/>
      <c r="F458" s="64"/>
      <c r="G458" s="69"/>
      <c r="I458" s="63"/>
      <c r="J458" s="68"/>
      <c r="K458" s="68"/>
      <c r="M458" s="63"/>
      <c r="N458" s="64"/>
      <c r="O458" s="66"/>
      <c r="Q458" s="63"/>
      <c r="R458" s="57"/>
      <c r="S458" s="57"/>
      <c r="T458" s="57"/>
      <c r="U458" s="63"/>
      <c r="V458" s="65"/>
      <c r="X458" s="63"/>
      <c r="Y458" s="67"/>
      <c r="Z458" s="67"/>
      <c r="AA458" s="67"/>
      <c r="AB458" s="67"/>
      <c r="AD458" s="63"/>
      <c r="AE458" s="67"/>
      <c r="AF458" s="68"/>
      <c r="AH458" s="58"/>
      <c r="AI458" s="57"/>
      <c r="AJ458" s="57"/>
      <c r="AK458" s="57"/>
      <c r="AM458" s="63"/>
      <c r="AN458" s="57"/>
      <c r="AO458" s="57"/>
      <c r="AP458" s="57"/>
      <c r="AR458" s="63"/>
      <c r="AS458" s="57"/>
      <c r="AT458" s="57"/>
      <c r="AV458" s="63"/>
      <c r="AW458" s="65"/>
      <c r="AY458" s="71"/>
    </row>
    <row r="459" spans="4:51">
      <c r="D459" s="63"/>
      <c r="F459" s="64"/>
      <c r="G459" s="69"/>
      <c r="I459" s="63"/>
      <c r="J459" s="68"/>
      <c r="K459" s="68"/>
      <c r="M459" s="63"/>
      <c r="N459" s="64"/>
      <c r="O459" s="66"/>
      <c r="Q459" s="63"/>
      <c r="R459" s="57"/>
      <c r="S459" s="57"/>
      <c r="T459" s="57"/>
      <c r="U459" s="63"/>
      <c r="V459" s="65"/>
      <c r="X459" s="63"/>
      <c r="Y459" s="67"/>
      <c r="Z459" s="67"/>
      <c r="AA459" s="67"/>
      <c r="AB459" s="67"/>
      <c r="AD459" s="63"/>
      <c r="AE459" s="67"/>
      <c r="AF459" s="68"/>
      <c r="AH459" s="58"/>
      <c r="AI459" s="57"/>
      <c r="AJ459" s="57"/>
      <c r="AK459" s="57"/>
      <c r="AM459" s="63"/>
      <c r="AN459" s="57"/>
      <c r="AO459" s="57"/>
      <c r="AP459" s="57"/>
      <c r="AR459" s="63"/>
      <c r="AS459" s="57"/>
      <c r="AT459" s="57"/>
      <c r="AV459" s="63"/>
      <c r="AW459" s="65"/>
      <c r="AY459" s="71"/>
    </row>
    <row r="460" spans="4:51">
      <c r="D460" s="63"/>
      <c r="F460" s="64"/>
      <c r="G460" s="69"/>
      <c r="I460" s="63"/>
      <c r="J460" s="68"/>
      <c r="K460" s="68"/>
      <c r="M460" s="63"/>
      <c r="N460" s="64"/>
      <c r="O460" s="66"/>
      <c r="Q460" s="63"/>
      <c r="R460" s="57"/>
      <c r="S460" s="57"/>
      <c r="T460" s="57"/>
      <c r="U460" s="63"/>
      <c r="V460" s="65"/>
      <c r="X460" s="63"/>
      <c r="Y460" s="67"/>
      <c r="Z460" s="67"/>
      <c r="AA460" s="67"/>
      <c r="AB460" s="67"/>
      <c r="AD460" s="63"/>
      <c r="AE460" s="67"/>
      <c r="AF460" s="68"/>
      <c r="AH460" s="58"/>
      <c r="AI460" s="57"/>
      <c r="AJ460" s="57"/>
      <c r="AK460" s="57"/>
      <c r="AM460" s="63"/>
      <c r="AN460" s="57"/>
      <c r="AO460" s="57"/>
      <c r="AP460" s="57"/>
      <c r="AR460" s="63"/>
      <c r="AS460" s="57"/>
      <c r="AT460" s="57"/>
      <c r="AV460" s="63"/>
      <c r="AW460" s="65"/>
      <c r="AY460" s="71"/>
    </row>
    <row r="461" spans="4:51">
      <c r="D461" s="63"/>
      <c r="F461" s="64"/>
      <c r="G461" s="69"/>
      <c r="I461" s="63"/>
      <c r="J461" s="68"/>
      <c r="K461" s="68"/>
      <c r="M461" s="63"/>
      <c r="N461" s="64"/>
      <c r="O461" s="66"/>
      <c r="Q461" s="63"/>
      <c r="R461" s="57"/>
      <c r="S461" s="57"/>
      <c r="T461" s="57"/>
      <c r="U461" s="63"/>
      <c r="V461" s="65"/>
      <c r="X461" s="63"/>
      <c r="Y461" s="67"/>
      <c r="Z461" s="67"/>
      <c r="AA461" s="67"/>
      <c r="AB461" s="67"/>
      <c r="AD461" s="63"/>
      <c r="AE461" s="67"/>
      <c r="AF461" s="68"/>
      <c r="AH461" s="58"/>
      <c r="AI461" s="57"/>
      <c r="AJ461" s="57"/>
      <c r="AK461" s="57"/>
      <c r="AM461" s="63"/>
      <c r="AN461" s="57"/>
      <c r="AO461" s="57"/>
      <c r="AP461" s="57"/>
      <c r="AR461" s="63"/>
      <c r="AS461" s="57"/>
      <c r="AT461" s="57"/>
      <c r="AV461" s="63"/>
      <c r="AW461" s="65"/>
      <c r="AY461" s="71"/>
    </row>
    <row r="462" spans="4:51">
      <c r="D462" s="63"/>
      <c r="F462" s="64"/>
      <c r="G462" s="69"/>
      <c r="I462" s="63"/>
      <c r="J462" s="68"/>
      <c r="K462" s="68"/>
      <c r="M462" s="63"/>
      <c r="N462" s="64"/>
      <c r="O462" s="66"/>
      <c r="Q462" s="63"/>
      <c r="R462" s="57"/>
      <c r="S462" s="57"/>
      <c r="T462" s="57"/>
      <c r="U462" s="63"/>
      <c r="V462" s="65"/>
      <c r="X462" s="63"/>
      <c r="Y462" s="67"/>
      <c r="Z462" s="67"/>
      <c r="AA462" s="67"/>
      <c r="AB462" s="67"/>
      <c r="AD462" s="63"/>
      <c r="AE462" s="67"/>
      <c r="AF462" s="68"/>
      <c r="AH462" s="58"/>
      <c r="AI462" s="57"/>
      <c r="AJ462" s="57"/>
      <c r="AK462" s="57"/>
      <c r="AM462" s="63"/>
      <c r="AN462" s="57"/>
      <c r="AO462" s="57"/>
      <c r="AP462" s="57"/>
      <c r="AR462" s="63"/>
      <c r="AS462" s="57"/>
      <c r="AT462" s="57"/>
      <c r="AV462" s="63"/>
      <c r="AW462" s="65"/>
      <c r="AY462" s="71"/>
    </row>
    <row r="463" spans="4:51">
      <c r="D463" s="63"/>
      <c r="F463" s="64"/>
      <c r="G463" s="69"/>
      <c r="I463" s="63"/>
      <c r="J463" s="68"/>
      <c r="K463" s="68"/>
      <c r="M463" s="63"/>
      <c r="N463" s="64"/>
      <c r="O463" s="66"/>
      <c r="Q463" s="63"/>
      <c r="R463" s="57"/>
      <c r="S463" s="57"/>
      <c r="T463" s="57"/>
      <c r="U463" s="63"/>
      <c r="V463" s="65"/>
      <c r="X463" s="63"/>
      <c r="Y463" s="67"/>
      <c r="Z463" s="67"/>
      <c r="AA463" s="67"/>
      <c r="AB463" s="67"/>
      <c r="AD463" s="63"/>
      <c r="AE463" s="67"/>
      <c r="AF463" s="68"/>
      <c r="AH463" s="58"/>
      <c r="AI463" s="57"/>
      <c r="AJ463" s="57"/>
      <c r="AK463" s="57"/>
      <c r="AM463" s="63"/>
      <c r="AN463" s="57"/>
      <c r="AO463" s="57"/>
      <c r="AP463" s="57"/>
      <c r="AR463" s="63"/>
      <c r="AS463" s="57"/>
      <c r="AT463" s="57"/>
      <c r="AV463" s="63"/>
      <c r="AW463" s="65"/>
      <c r="AY463" s="71"/>
    </row>
    <row r="464" spans="4:51">
      <c r="D464" s="63"/>
      <c r="F464" s="64"/>
      <c r="G464" s="69"/>
      <c r="I464" s="63"/>
      <c r="J464" s="68"/>
      <c r="K464" s="68"/>
      <c r="M464" s="63"/>
      <c r="N464" s="64"/>
      <c r="O464" s="66"/>
      <c r="Q464" s="63"/>
      <c r="R464" s="57"/>
      <c r="S464" s="57"/>
      <c r="T464" s="57"/>
      <c r="U464" s="63"/>
      <c r="V464" s="65"/>
      <c r="X464" s="63"/>
      <c r="Y464" s="67"/>
      <c r="Z464" s="67"/>
      <c r="AA464" s="67"/>
      <c r="AB464" s="67"/>
      <c r="AD464" s="63"/>
      <c r="AE464" s="67"/>
      <c r="AF464" s="68"/>
      <c r="AH464" s="58"/>
      <c r="AI464" s="57"/>
      <c r="AJ464" s="57"/>
      <c r="AK464" s="57"/>
      <c r="AM464" s="63"/>
      <c r="AN464" s="57"/>
      <c r="AO464" s="57"/>
      <c r="AP464" s="57"/>
      <c r="AR464" s="63"/>
      <c r="AS464" s="57"/>
      <c r="AT464" s="57"/>
      <c r="AV464" s="63"/>
      <c r="AW464" s="65"/>
      <c r="AY464" s="71"/>
    </row>
    <row r="465" spans="4:51">
      <c r="D465" s="63"/>
      <c r="F465" s="64"/>
      <c r="G465" s="69"/>
      <c r="I465" s="63"/>
      <c r="J465" s="68"/>
      <c r="K465" s="68"/>
      <c r="M465" s="63"/>
      <c r="N465" s="64"/>
      <c r="O465" s="66"/>
      <c r="Q465" s="63"/>
      <c r="R465" s="57"/>
      <c r="S465" s="57"/>
      <c r="T465" s="57"/>
      <c r="U465" s="63"/>
      <c r="V465" s="65"/>
      <c r="X465" s="63"/>
      <c r="Y465" s="67"/>
      <c r="Z465" s="67"/>
      <c r="AA465" s="67"/>
      <c r="AB465" s="67"/>
      <c r="AD465" s="63"/>
      <c r="AE465" s="67"/>
      <c r="AF465" s="68"/>
      <c r="AH465" s="58"/>
      <c r="AI465" s="57"/>
      <c r="AJ465" s="57"/>
      <c r="AK465" s="57"/>
      <c r="AM465" s="63"/>
      <c r="AN465" s="57"/>
      <c r="AO465" s="57"/>
      <c r="AP465" s="57"/>
      <c r="AR465" s="63"/>
      <c r="AS465" s="57"/>
      <c r="AT465" s="57"/>
      <c r="AV465" s="63"/>
      <c r="AW465" s="65"/>
      <c r="AY465" s="71"/>
    </row>
    <row r="466" spans="4:51">
      <c r="D466" s="63"/>
      <c r="F466" s="64"/>
      <c r="G466" s="69"/>
      <c r="I466" s="63"/>
      <c r="J466" s="68"/>
      <c r="K466" s="68"/>
      <c r="M466" s="63"/>
      <c r="N466" s="64"/>
      <c r="O466" s="66"/>
      <c r="Q466" s="63"/>
      <c r="R466" s="57"/>
      <c r="S466" s="57"/>
      <c r="T466" s="57"/>
      <c r="U466" s="63"/>
      <c r="V466" s="65"/>
      <c r="X466" s="63"/>
      <c r="Y466" s="67"/>
      <c r="Z466" s="67"/>
      <c r="AA466" s="67"/>
      <c r="AB466" s="67"/>
      <c r="AD466" s="63"/>
      <c r="AE466" s="67"/>
      <c r="AF466" s="68"/>
      <c r="AH466" s="58"/>
      <c r="AI466" s="57"/>
      <c r="AJ466" s="57"/>
      <c r="AK466" s="57"/>
      <c r="AM466" s="63"/>
      <c r="AN466" s="57"/>
      <c r="AO466" s="57"/>
      <c r="AP466" s="57"/>
      <c r="AR466" s="63"/>
      <c r="AS466" s="57"/>
      <c r="AT466" s="57"/>
      <c r="AV466" s="63"/>
      <c r="AW466" s="65"/>
      <c r="AY466" s="71"/>
    </row>
    <row r="467" spans="4:51">
      <c r="D467" s="63"/>
      <c r="F467" s="64"/>
      <c r="G467" s="69"/>
      <c r="I467" s="63"/>
      <c r="J467" s="68"/>
      <c r="K467" s="68"/>
      <c r="M467" s="63"/>
      <c r="N467" s="64"/>
      <c r="O467" s="66"/>
      <c r="Q467" s="63"/>
      <c r="R467" s="57"/>
      <c r="S467" s="57"/>
      <c r="T467" s="57"/>
      <c r="U467" s="63"/>
      <c r="V467" s="65"/>
      <c r="X467" s="63"/>
      <c r="Y467" s="67"/>
      <c r="Z467" s="67"/>
      <c r="AA467" s="67"/>
      <c r="AB467" s="67"/>
      <c r="AD467" s="63"/>
      <c r="AE467" s="67"/>
      <c r="AF467" s="68"/>
      <c r="AH467" s="58"/>
      <c r="AI467" s="57"/>
      <c r="AJ467" s="57"/>
      <c r="AK467" s="57"/>
      <c r="AM467" s="63"/>
      <c r="AN467" s="57"/>
      <c r="AO467" s="57"/>
      <c r="AP467" s="57"/>
      <c r="AR467" s="63"/>
      <c r="AS467" s="57"/>
      <c r="AT467" s="57"/>
      <c r="AV467" s="63"/>
      <c r="AW467" s="65"/>
      <c r="AY467" s="71"/>
    </row>
    <row r="468" spans="4:51">
      <c r="D468" s="63"/>
      <c r="F468" s="64"/>
      <c r="G468" s="69"/>
      <c r="I468" s="63"/>
      <c r="J468" s="68"/>
      <c r="K468" s="68"/>
      <c r="M468" s="63"/>
      <c r="N468" s="64"/>
      <c r="O468" s="66"/>
      <c r="Q468" s="63"/>
      <c r="R468" s="57"/>
      <c r="S468" s="57"/>
      <c r="T468" s="57"/>
      <c r="U468" s="63"/>
      <c r="V468" s="65"/>
      <c r="X468" s="63"/>
      <c r="Y468" s="67"/>
      <c r="Z468" s="67"/>
      <c r="AA468" s="67"/>
      <c r="AB468" s="67"/>
      <c r="AD468" s="63"/>
      <c r="AE468" s="67"/>
      <c r="AF468" s="68"/>
      <c r="AH468" s="58"/>
      <c r="AI468" s="57"/>
      <c r="AJ468" s="57"/>
      <c r="AK468" s="57"/>
      <c r="AM468" s="63"/>
      <c r="AN468" s="57"/>
      <c r="AO468" s="57"/>
      <c r="AP468" s="57"/>
      <c r="AR468" s="63"/>
      <c r="AS468" s="57"/>
      <c r="AT468" s="57"/>
      <c r="AV468" s="63"/>
      <c r="AW468" s="65"/>
      <c r="AY468" s="71"/>
    </row>
    <row r="469" spans="4:51">
      <c r="D469" s="63"/>
      <c r="F469" s="64"/>
      <c r="G469" s="69"/>
      <c r="I469" s="63"/>
      <c r="J469" s="68"/>
      <c r="K469" s="68"/>
      <c r="M469" s="63"/>
      <c r="N469" s="64"/>
      <c r="O469" s="66"/>
      <c r="Q469" s="63"/>
      <c r="R469" s="57"/>
      <c r="S469" s="57"/>
      <c r="T469" s="57"/>
      <c r="U469" s="63"/>
      <c r="V469" s="65"/>
      <c r="X469" s="63"/>
      <c r="Y469" s="67"/>
      <c r="Z469" s="67"/>
      <c r="AA469" s="67"/>
      <c r="AB469" s="67"/>
      <c r="AD469" s="63"/>
      <c r="AE469" s="67"/>
      <c r="AF469" s="68"/>
      <c r="AH469" s="58"/>
      <c r="AI469" s="57"/>
      <c r="AJ469" s="57"/>
      <c r="AK469" s="57"/>
      <c r="AM469" s="63"/>
      <c r="AN469" s="57"/>
      <c r="AO469" s="57"/>
      <c r="AP469" s="57"/>
      <c r="AR469" s="63"/>
      <c r="AS469" s="57"/>
      <c r="AT469" s="57"/>
      <c r="AV469" s="63"/>
      <c r="AW469" s="65"/>
      <c r="AY469" s="71"/>
    </row>
    <row r="470" spans="4:51">
      <c r="D470" s="63"/>
      <c r="F470" s="64"/>
      <c r="G470" s="69"/>
      <c r="I470" s="63"/>
      <c r="J470" s="68"/>
      <c r="K470" s="68"/>
      <c r="M470" s="63"/>
      <c r="N470" s="64"/>
      <c r="O470" s="66"/>
      <c r="Q470" s="63"/>
      <c r="R470" s="57"/>
      <c r="S470" s="57"/>
      <c r="T470" s="57"/>
      <c r="U470" s="63"/>
      <c r="V470" s="65"/>
      <c r="X470" s="63"/>
      <c r="Y470" s="67"/>
      <c r="Z470" s="67"/>
      <c r="AA470" s="67"/>
      <c r="AB470" s="67"/>
      <c r="AD470" s="63"/>
      <c r="AE470" s="67"/>
      <c r="AF470" s="68"/>
      <c r="AH470" s="58"/>
      <c r="AI470" s="57"/>
      <c r="AJ470" s="57"/>
      <c r="AK470" s="57"/>
      <c r="AM470" s="63"/>
      <c r="AN470" s="57"/>
      <c r="AO470" s="57"/>
      <c r="AP470" s="57"/>
      <c r="AR470" s="63"/>
      <c r="AS470" s="57"/>
      <c r="AT470" s="57"/>
      <c r="AV470" s="63"/>
      <c r="AW470" s="65"/>
      <c r="AY470" s="71"/>
    </row>
    <row r="471" spans="4:51">
      <c r="D471" s="63"/>
      <c r="F471" s="64"/>
      <c r="G471" s="69"/>
      <c r="I471" s="63"/>
      <c r="J471" s="68"/>
      <c r="K471" s="68"/>
      <c r="M471" s="63"/>
      <c r="N471" s="64"/>
      <c r="O471" s="66"/>
      <c r="Q471" s="63"/>
      <c r="R471" s="57"/>
      <c r="S471" s="57"/>
      <c r="T471" s="57"/>
      <c r="U471" s="63"/>
      <c r="V471" s="65"/>
      <c r="X471" s="63"/>
      <c r="Y471" s="67"/>
      <c r="Z471" s="67"/>
      <c r="AA471" s="67"/>
      <c r="AB471" s="67"/>
      <c r="AD471" s="63"/>
      <c r="AE471" s="67"/>
      <c r="AF471" s="68"/>
      <c r="AH471" s="58"/>
      <c r="AI471" s="57"/>
      <c r="AJ471" s="57"/>
      <c r="AK471" s="57"/>
      <c r="AM471" s="63"/>
      <c r="AN471" s="57"/>
      <c r="AO471" s="57"/>
      <c r="AP471" s="57"/>
      <c r="AR471" s="63"/>
      <c r="AS471" s="57"/>
      <c r="AT471" s="57"/>
      <c r="AV471" s="63"/>
      <c r="AW471" s="65"/>
      <c r="AY471" s="71"/>
    </row>
    <row r="472" spans="4:51">
      <c r="D472" s="63"/>
      <c r="F472" s="64"/>
      <c r="G472" s="69"/>
      <c r="I472" s="63"/>
      <c r="J472" s="68"/>
      <c r="K472" s="68"/>
      <c r="M472" s="63"/>
      <c r="N472" s="64"/>
      <c r="O472" s="66"/>
      <c r="Q472" s="63"/>
      <c r="R472" s="57"/>
      <c r="S472" s="57"/>
      <c r="T472" s="57"/>
      <c r="U472" s="63"/>
      <c r="V472" s="65"/>
      <c r="X472" s="63"/>
      <c r="Y472" s="67"/>
      <c r="Z472" s="67"/>
      <c r="AA472" s="67"/>
      <c r="AB472" s="67"/>
      <c r="AD472" s="63"/>
      <c r="AE472" s="67"/>
      <c r="AF472" s="68"/>
      <c r="AH472" s="58"/>
      <c r="AI472" s="57"/>
      <c r="AJ472" s="57"/>
      <c r="AK472" s="57"/>
      <c r="AM472" s="63"/>
      <c r="AN472" s="57"/>
      <c r="AO472" s="57"/>
      <c r="AP472" s="57"/>
      <c r="AR472" s="63"/>
      <c r="AS472" s="57"/>
      <c r="AT472" s="57"/>
      <c r="AV472" s="63"/>
      <c r="AW472" s="65"/>
      <c r="AY472" s="71"/>
    </row>
    <row r="473" spans="4:51">
      <c r="D473" s="63"/>
      <c r="F473" s="64"/>
      <c r="G473" s="69"/>
      <c r="I473" s="63"/>
      <c r="J473" s="68"/>
      <c r="K473" s="68"/>
      <c r="M473" s="63"/>
      <c r="N473" s="64"/>
      <c r="O473" s="66"/>
      <c r="Q473" s="63"/>
      <c r="R473" s="57"/>
      <c r="S473" s="57"/>
      <c r="T473" s="57"/>
      <c r="U473" s="63"/>
      <c r="V473" s="65"/>
      <c r="X473" s="63"/>
      <c r="Y473" s="67"/>
      <c r="Z473" s="67"/>
      <c r="AA473" s="67"/>
      <c r="AB473" s="67"/>
      <c r="AD473" s="63"/>
      <c r="AE473" s="67"/>
      <c r="AF473" s="68"/>
      <c r="AH473" s="58"/>
      <c r="AI473" s="57"/>
      <c r="AJ473" s="57"/>
      <c r="AK473" s="57"/>
      <c r="AM473" s="63"/>
      <c r="AN473" s="57"/>
      <c r="AO473" s="57"/>
      <c r="AP473" s="57"/>
      <c r="AR473" s="63"/>
      <c r="AS473" s="57"/>
      <c r="AT473" s="57"/>
      <c r="AV473" s="63"/>
      <c r="AW473" s="65"/>
      <c r="AY473" s="71"/>
    </row>
    <row r="474" spans="4:51">
      <c r="D474" s="63"/>
      <c r="F474" s="64"/>
      <c r="G474" s="69"/>
      <c r="I474" s="63"/>
      <c r="J474" s="68"/>
      <c r="K474" s="68"/>
      <c r="M474" s="63"/>
      <c r="N474" s="64"/>
      <c r="O474" s="66"/>
      <c r="Q474" s="63"/>
      <c r="R474" s="57"/>
      <c r="S474" s="57"/>
      <c r="T474" s="57"/>
      <c r="U474" s="63"/>
      <c r="V474" s="65"/>
      <c r="X474" s="63"/>
      <c r="Y474" s="67"/>
      <c r="Z474" s="67"/>
      <c r="AA474" s="67"/>
      <c r="AB474" s="67"/>
      <c r="AD474" s="63"/>
      <c r="AE474" s="67"/>
      <c r="AF474" s="68"/>
      <c r="AH474" s="58"/>
      <c r="AI474" s="57"/>
      <c r="AJ474" s="57"/>
      <c r="AK474" s="57"/>
      <c r="AM474" s="63"/>
      <c r="AN474" s="57"/>
      <c r="AO474" s="57"/>
      <c r="AP474" s="57"/>
      <c r="AR474" s="63"/>
      <c r="AS474" s="57"/>
      <c r="AT474" s="57"/>
      <c r="AV474" s="63"/>
      <c r="AW474" s="65"/>
      <c r="AY474" s="71"/>
    </row>
    <row r="475" spans="4:51">
      <c r="D475" s="63"/>
      <c r="F475" s="64"/>
      <c r="G475" s="69"/>
      <c r="I475" s="63"/>
      <c r="J475" s="68"/>
      <c r="K475" s="68"/>
      <c r="M475" s="63"/>
      <c r="N475" s="64"/>
      <c r="O475" s="66"/>
      <c r="Q475" s="63"/>
      <c r="R475" s="57"/>
      <c r="S475" s="57"/>
      <c r="T475" s="57"/>
      <c r="U475" s="63"/>
      <c r="V475" s="65"/>
      <c r="X475" s="63"/>
      <c r="Y475" s="67"/>
      <c r="Z475" s="67"/>
      <c r="AA475" s="67"/>
      <c r="AB475" s="67"/>
      <c r="AD475" s="63"/>
      <c r="AE475" s="67"/>
      <c r="AF475" s="68"/>
      <c r="AH475" s="58"/>
      <c r="AI475" s="57"/>
      <c r="AJ475" s="57"/>
      <c r="AK475" s="57"/>
      <c r="AM475" s="63"/>
      <c r="AN475" s="57"/>
      <c r="AO475" s="57"/>
      <c r="AP475" s="57"/>
      <c r="AR475" s="63"/>
      <c r="AS475" s="57"/>
      <c r="AT475" s="57"/>
      <c r="AV475" s="63"/>
      <c r="AW475" s="65"/>
      <c r="AY475" s="71"/>
    </row>
    <row r="476" spans="4:51">
      <c r="D476" s="63"/>
      <c r="F476" s="64"/>
      <c r="G476" s="69"/>
      <c r="I476" s="63"/>
      <c r="J476" s="68"/>
      <c r="K476" s="68"/>
      <c r="M476" s="63"/>
      <c r="N476" s="64"/>
      <c r="O476" s="66"/>
      <c r="Q476" s="63"/>
      <c r="R476" s="57"/>
      <c r="S476" s="57"/>
      <c r="T476" s="57"/>
      <c r="U476" s="63"/>
      <c r="V476" s="65"/>
      <c r="X476" s="63"/>
      <c r="Y476" s="67"/>
      <c r="Z476" s="67"/>
      <c r="AA476" s="67"/>
      <c r="AB476" s="67"/>
      <c r="AD476" s="63"/>
      <c r="AE476" s="67"/>
      <c r="AF476" s="68"/>
      <c r="AH476" s="58"/>
      <c r="AI476" s="57"/>
      <c r="AJ476" s="57"/>
      <c r="AK476" s="57"/>
      <c r="AM476" s="63"/>
      <c r="AN476" s="57"/>
      <c r="AO476" s="57"/>
      <c r="AP476" s="57"/>
      <c r="AR476" s="63"/>
      <c r="AS476" s="57"/>
      <c r="AT476" s="57"/>
      <c r="AV476" s="63"/>
      <c r="AW476" s="65"/>
      <c r="AY476" s="71"/>
    </row>
    <row r="477" spans="4:51">
      <c r="D477" s="63"/>
      <c r="F477" s="64"/>
      <c r="G477" s="69"/>
      <c r="I477" s="63"/>
      <c r="J477" s="68"/>
      <c r="K477" s="68"/>
      <c r="M477" s="63"/>
      <c r="N477" s="64"/>
      <c r="O477" s="66"/>
      <c r="Q477" s="63"/>
      <c r="R477" s="57"/>
      <c r="S477" s="57"/>
      <c r="T477" s="57"/>
      <c r="U477" s="63"/>
      <c r="V477" s="65"/>
      <c r="X477" s="63"/>
      <c r="Y477" s="67"/>
      <c r="Z477" s="67"/>
      <c r="AA477" s="67"/>
      <c r="AB477" s="67"/>
      <c r="AD477" s="63"/>
      <c r="AE477" s="67"/>
      <c r="AF477" s="68"/>
      <c r="AH477" s="58"/>
      <c r="AI477" s="57"/>
      <c r="AJ477" s="57"/>
      <c r="AK477" s="57"/>
      <c r="AM477" s="63"/>
      <c r="AN477" s="57"/>
      <c r="AO477" s="57"/>
      <c r="AP477" s="57"/>
      <c r="AR477" s="63"/>
      <c r="AS477" s="57"/>
      <c r="AT477" s="57"/>
      <c r="AV477" s="63"/>
      <c r="AW477" s="65"/>
      <c r="AY477" s="71"/>
    </row>
    <row r="478" spans="4:51">
      <c r="D478" s="63"/>
      <c r="F478" s="64"/>
      <c r="G478" s="69"/>
      <c r="I478" s="63"/>
      <c r="J478" s="68"/>
      <c r="K478" s="68"/>
      <c r="M478" s="63"/>
      <c r="N478" s="64"/>
      <c r="O478" s="66"/>
      <c r="Q478" s="63"/>
      <c r="R478" s="57"/>
      <c r="S478" s="57"/>
      <c r="T478" s="57"/>
      <c r="U478" s="63"/>
      <c r="V478" s="65"/>
      <c r="X478" s="63"/>
      <c r="Y478" s="67"/>
      <c r="Z478" s="67"/>
      <c r="AA478" s="67"/>
      <c r="AB478" s="67"/>
      <c r="AD478" s="63"/>
      <c r="AE478" s="67"/>
      <c r="AF478" s="68"/>
      <c r="AH478" s="58"/>
      <c r="AI478" s="57"/>
      <c r="AJ478" s="57"/>
      <c r="AK478" s="57"/>
      <c r="AM478" s="63"/>
      <c r="AN478" s="57"/>
      <c r="AO478" s="57"/>
      <c r="AP478" s="57"/>
      <c r="AR478" s="63"/>
      <c r="AS478" s="57"/>
      <c r="AT478" s="57"/>
      <c r="AV478" s="63"/>
      <c r="AW478" s="65"/>
      <c r="AY478" s="71"/>
    </row>
    <row r="479" spans="4:51">
      <c r="D479" s="63"/>
      <c r="F479" s="64"/>
      <c r="G479" s="69"/>
      <c r="I479" s="63"/>
      <c r="J479" s="68"/>
      <c r="K479" s="68"/>
      <c r="M479" s="63"/>
      <c r="N479" s="64"/>
      <c r="O479" s="66"/>
      <c r="Q479" s="63"/>
      <c r="R479" s="57"/>
      <c r="S479" s="57"/>
      <c r="T479" s="57"/>
      <c r="U479" s="63"/>
      <c r="V479" s="65"/>
      <c r="X479" s="63"/>
      <c r="Y479" s="67"/>
      <c r="Z479" s="67"/>
      <c r="AA479" s="67"/>
      <c r="AB479" s="67"/>
      <c r="AD479" s="63"/>
      <c r="AE479" s="67"/>
      <c r="AF479" s="68"/>
      <c r="AH479" s="58"/>
      <c r="AI479" s="57"/>
      <c r="AJ479" s="57"/>
      <c r="AK479" s="57"/>
      <c r="AM479" s="63"/>
      <c r="AN479" s="57"/>
      <c r="AO479" s="57"/>
      <c r="AP479" s="57"/>
      <c r="AR479" s="63"/>
      <c r="AS479" s="57"/>
      <c r="AT479" s="57"/>
      <c r="AV479" s="63"/>
      <c r="AW479" s="65"/>
      <c r="AY479" s="71"/>
    </row>
    <row r="480" spans="4:51">
      <c r="D480" s="63"/>
      <c r="F480" s="64"/>
      <c r="G480" s="69"/>
      <c r="I480" s="63"/>
      <c r="J480" s="68"/>
      <c r="K480" s="68"/>
      <c r="M480" s="63"/>
      <c r="N480" s="64"/>
      <c r="O480" s="66"/>
      <c r="Q480" s="63"/>
      <c r="R480" s="57"/>
      <c r="S480" s="57"/>
      <c r="T480" s="57"/>
      <c r="U480" s="63"/>
      <c r="V480" s="65"/>
      <c r="X480" s="63"/>
      <c r="Y480" s="67"/>
      <c r="Z480" s="67"/>
      <c r="AA480" s="67"/>
      <c r="AB480" s="67"/>
      <c r="AD480" s="63"/>
      <c r="AE480" s="67"/>
      <c r="AF480" s="68"/>
      <c r="AH480" s="58"/>
      <c r="AI480" s="57"/>
      <c r="AJ480" s="57"/>
      <c r="AK480" s="57"/>
      <c r="AM480" s="63"/>
      <c r="AN480" s="57"/>
      <c r="AO480" s="57"/>
      <c r="AP480" s="57"/>
      <c r="AR480" s="63"/>
      <c r="AS480" s="57"/>
      <c r="AT480" s="57"/>
      <c r="AV480" s="63"/>
      <c r="AW480" s="65"/>
      <c r="AY480" s="71"/>
    </row>
    <row r="481" spans="4:51">
      <c r="D481" s="63"/>
      <c r="F481" s="64"/>
      <c r="G481" s="69"/>
      <c r="I481" s="63"/>
      <c r="J481" s="68"/>
      <c r="K481" s="68"/>
      <c r="M481" s="63"/>
      <c r="N481" s="64"/>
      <c r="O481" s="66"/>
      <c r="Q481" s="63"/>
      <c r="R481" s="57"/>
      <c r="S481" s="57"/>
      <c r="T481" s="57"/>
      <c r="U481" s="63"/>
      <c r="V481" s="65"/>
      <c r="X481" s="63"/>
      <c r="Y481" s="67"/>
      <c r="Z481" s="67"/>
      <c r="AA481" s="67"/>
      <c r="AB481" s="67"/>
      <c r="AD481" s="63"/>
      <c r="AE481" s="67"/>
      <c r="AF481" s="68"/>
      <c r="AH481" s="58"/>
      <c r="AI481" s="57"/>
      <c r="AJ481" s="57"/>
      <c r="AK481" s="57"/>
      <c r="AM481" s="63"/>
      <c r="AN481" s="57"/>
      <c r="AO481" s="57"/>
      <c r="AP481" s="57"/>
      <c r="AR481" s="63"/>
      <c r="AS481" s="57"/>
      <c r="AT481" s="57"/>
      <c r="AV481" s="63"/>
      <c r="AW481" s="65"/>
      <c r="AY481" s="71"/>
    </row>
    <row r="482" spans="4:51">
      <c r="D482" s="63"/>
      <c r="F482" s="64"/>
      <c r="G482" s="69"/>
      <c r="I482" s="63"/>
      <c r="J482" s="68"/>
      <c r="K482" s="68"/>
      <c r="M482" s="63"/>
      <c r="N482" s="64"/>
      <c r="O482" s="66"/>
      <c r="Q482" s="63"/>
      <c r="R482" s="57"/>
      <c r="S482" s="57"/>
      <c r="T482" s="57"/>
      <c r="U482" s="63"/>
      <c r="V482" s="65"/>
      <c r="X482" s="63"/>
      <c r="Y482" s="67"/>
      <c r="Z482" s="67"/>
      <c r="AA482" s="67"/>
      <c r="AB482" s="67"/>
      <c r="AD482" s="63"/>
      <c r="AE482" s="67"/>
      <c r="AF482" s="68"/>
      <c r="AH482" s="58"/>
      <c r="AI482" s="57"/>
      <c r="AJ482" s="57"/>
      <c r="AK482" s="57"/>
      <c r="AM482" s="63"/>
      <c r="AN482" s="57"/>
      <c r="AO482" s="57"/>
      <c r="AP482" s="57"/>
      <c r="AR482" s="63"/>
      <c r="AS482" s="57"/>
      <c r="AT482" s="57"/>
      <c r="AV482" s="63"/>
      <c r="AW482" s="65"/>
      <c r="AY482" s="71"/>
    </row>
    <row r="483" spans="4:51">
      <c r="D483" s="63"/>
      <c r="F483" s="64"/>
      <c r="G483" s="69"/>
      <c r="I483" s="63"/>
      <c r="J483" s="68"/>
      <c r="K483" s="68"/>
      <c r="M483" s="63"/>
      <c r="N483" s="64"/>
      <c r="O483" s="66"/>
      <c r="Q483" s="63"/>
      <c r="R483" s="57"/>
      <c r="S483" s="57"/>
      <c r="T483" s="57"/>
      <c r="U483" s="63"/>
      <c r="V483" s="65"/>
      <c r="X483" s="63"/>
      <c r="Y483" s="67"/>
      <c r="Z483" s="67"/>
      <c r="AA483" s="67"/>
      <c r="AB483" s="67"/>
      <c r="AD483" s="63"/>
      <c r="AE483" s="67"/>
      <c r="AF483" s="68"/>
      <c r="AH483" s="58"/>
      <c r="AI483" s="57"/>
      <c r="AJ483" s="57"/>
      <c r="AK483" s="57"/>
      <c r="AM483" s="63"/>
      <c r="AN483" s="57"/>
      <c r="AO483" s="57"/>
      <c r="AP483" s="57"/>
      <c r="AR483" s="63"/>
      <c r="AS483" s="57"/>
      <c r="AT483" s="57"/>
      <c r="AV483" s="63"/>
      <c r="AW483" s="65"/>
      <c r="AY483" s="71"/>
    </row>
    <row r="484" spans="4:51">
      <c r="D484" s="63"/>
      <c r="F484" s="64"/>
      <c r="G484" s="69"/>
      <c r="I484" s="63"/>
      <c r="J484" s="68"/>
      <c r="K484" s="68"/>
      <c r="M484" s="63"/>
      <c r="N484" s="64"/>
      <c r="O484" s="66"/>
      <c r="Q484" s="63"/>
      <c r="R484" s="57"/>
      <c r="S484" s="57"/>
      <c r="T484" s="57"/>
      <c r="U484" s="63"/>
      <c r="V484" s="65"/>
      <c r="X484" s="63"/>
      <c r="Y484" s="67"/>
      <c r="Z484" s="67"/>
      <c r="AA484" s="67"/>
      <c r="AB484" s="67"/>
      <c r="AD484" s="63"/>
      <c r="AE484" s="67"/>
      <c r="AF484" s="68"/>
      <c r="AH484" s="58"/>
      <c r="AI484" s="57"/>
      <c r="AJ484" s="57"/>
      <c r="AK484" s="57"/>
      <c r="AM484" s="63"/>
      <c r="AN484" s="57"/>
      <c r="AO484" s="57"/>
      <c r="AP484" s="57"/>
      <c r="AR484" s="63"/>
      <c r="AS484" s="57"/>
      <c r="AT484" s="57"/>
      <c r="AV484" s="63"/>
      <c r="AW484" s="65"/>
      <c r="AY484" s="71"/>
    </row>
    <row r="485" spans="4:51">
      <c r="D485" s="63"/>
      <c r="F485" s="64"/>
      <c r="G485" s="69"/>
      <c r="I485" s="63"/>
      <c r="J485" s="68"/>
      <c r="K485" s="68"/>
      <c r="M485" s="63"/>
      <c r="N485" s="64"/>
      <c r="O485" s="66"/>
      <c r="Q485" s="63"/>
      <c r="R485" s="57"/>
      <c r="S485" s="57"/>
      <c r="T485" s="57"/>
      <c r="U485" s="63"/>
      <c r="V485" s="65"/>
      <c r="X485" s="63"/>
      <c r="Y485" s="67"/>
      <c r="Z485" s="67"/>
      <c r="AA485" s="67"/>
      <c r="AB485" s="67"/>
      <c r="AD485" s="63"/>
      <c r="AE485" s="67"/>
      <c r="AF485" s="68"/>
      <c r="AH485" s="58"/>
      <c r="AI485" s="57"/>
      <c r="AJ485" s="57"/>
      <c r="AK485" s="57"/>
      <c r="AM485" s="63"/>
      <c r="AN485" s="57"/>
      <c r="AO485" s="57"/>
      <c r="AP485" s="57"/>
      <c r="AR485" s="63"/>
      <c r="AS485" s="57"/>
      <c r="AT485" s="57"/>
      <c r="AV485" s="63"/>
      <c r="AW485" s="65"/>
      <c r="AY485" s="71"/>
    </row>
    <row r="486" spans="4:51">
      <c r="D486" s="63"/>
      <c r="F486" s="64"/>
      <c r="G486" s="69"/>
      <c r="I486" s="63"/>
      <c r="J486" s="68"/>
      <c r="K486" s="68"/>
      <c r="M486" s="63"/>
      <c r="N486" s="64"/>
      <c r="O486" s="66"/>
      <c r="Q486" s="63"/>
      <c r="R486" s="57"/>
      <c r="S486" s="57"/>
      <c r="T486" s="57"/>
      <c r="U486" s="63"/>
      <c r="V486" s="65"/>
      <c r="X486" s="63"/>
      <c r="Y486" s="67"/>
      <c r="Z486" s="67"/>
      <c r="AA486" s="67"/>
      <c r="AB486" s="67"/>
      <c r="AD486" s="63"/>
      <c r="AE486" s="67"/>
      <c r="AF486" s="68"/>
      <c r="AH486" s="58"/>
      <c r="AI486" s="57"/>
      <c r="AJ486" s="57"/>
      <c r="AK486" s="57"/>
      <c r="AM486" s="63"/>
      <c r="AN486" s="57"/>
      <c r="AO486" s="57"/>
      <c r="AP486" s="57"/>
      <c r="AR486" s="63"/>
      <c r="AS486" s="57"/>
      <c r="AT486" s="57"/>
      <c r="AV486" s="63"/>
      <c r="AW486" s="65"/>
      <c r="AY486" s="71"/>
    </row>
    <row r="487" spans="4:51">
      <c r="D487" s="63"/>
      <c r="F487" s="64"/>
      <c r="G487" s="69"/>
      <c r="I487" s="63"/>
      <c r="J487" s="68"/>
      <c r="K487" s="68"/>
      <c r="M487" s="63"/>
      <c r="N487" s="64"/>
      <c r="O487" s="66"/>
      <c r="Q487" s="63"/>
      <c r="R487" s="57"/>
      <c r="S487" s="57"/>
      <c r="T487" s="57"/>
      <c r="U487" s="63"/>
      <c r="V487" s="65"/>
      <c r="X487" s="63"/>
      <c r="Y487" s="67"/>
      <c r="Z487" s="67"/>
      <c r="AA487" s="67"/>
      <c r="AB487" s="67"/>
      <c r="AD487" s="63"/>
      <c r="AE487" s="67"/>
      <c r="AF487" s="68"/>
      <c r="AH487" s="58"/>
      <c r="AI487" s="57"/>
      <c r="AJ487" s="57"/>
      <c r="AK487" s="57"/>
      <c r="AM487" s="63"/>
      <c r="AN487" s="57"/>
      <c r="AO487" s="57"/>
      <c r="AP487" s="57"/>
      <c r="AR487" s="63"/>
      <c r="AS487" s="57"/>
      <c r="AT487" s="57"/>
      <c r="AV487" s="63"/>
      <c r="AW487" s="65"/>
      <c r="AY487" s="71"/>
    </row>
    <row r="488" spans="4:51">
      <c r="D488" s="63"/>
      <c r="F488" s="64"/>
      <c r="G488" s="69"/>
      <c r="I488" s="63"/>
      <c r="J488" s="68"/>
      <c r="K488" s="68"/>
      <c r="M488" s="63"/>
      <c r="N488" s="64"/>
      <c r="O488" s="66"/>
      <c r="Q488" s="63"/>
      <c r="R488" s="57"/>
      <c r="S488" s="57"/>
      <c r="T488" s="57"/>
      <c r="U488" s="63"/>
      <c r="V488" s="65"/>
      <c r="X488" s="63"/>
      <c r="Y488" s="67"/>
      <c r="Z488" s="67"/>
      <c r="AA488" s="67"/>
      <c r="AB488" s="67"/>
      <c r="AD488" s="63"/>
      <c r="AE488" s="67"/>
      <c r="AF488" s="68"/>
      <c r="AH488" s="58"/>
      <c r="AI488" s="57"/>
      <c r="AJ488" s="57"/>
      <c r="AK488" s="57"/>
      <c r="AM488" s="63"/>
      <c r="AN488" s="57"/>
      <c r="AO488" s="57"/>
      <c r="AP488" s="57"/>
      <c r="AR488" s="63"/>
      <c r="AS488" s="57"/>
      <c r="AT488" s="57"/>
      <c r="AV488" s="63"/>
      <c r="AW488" s="65"/>
      <c r="AY488" s="71"/>
    </row>
    <row r="489" spans="4:51">
      <c r="D489" s="63"/>
      <c r="F489" s="64"/>
      <c r="G489" s="69"/>
      <c r="I489" s="63"/>
      <c r="J489" s="68"/>
      <c r="K489" s="68"/>
      <c r="M489" s="63"/>
      <c r="N489" s="64"/>
      <c r="O489" s="66"/>
      <c r="Q489" s="63"/>
      <c r="R489" s="57"/>
      <c r="S489" s="57"/>
      <c r="T489" s="57"/>
      <c r="U489" s="63"/>
      <c r="V489" s="65"/>
      <c r="X489" s="63"/>
      <c r="Y489" s="67"/>
      <c r="Z489" s="67"/>
      <c r="AA489" s="67"/>
      <c r="AB489" s="67"/>
      <c r="AD489" s="63"/>
      <c r="AE489" s="67"/>
      <c r="AF489" s="68"/>
      <c r="AH489" s="58"/>
      <c r="AI489" s="57"/>
      <c r="AJ489" s="57"/>
      <c r="AK489" s="57"/>
      <c r="AM489" s="63"/>
      <c r="AN489" s="57"/>
      <c r="AO489" s="57"/>
      <c r="AP489" s="57"/>
      <c r="AR489" s="63"/>
      <c r="AS489" s="57"/>
      <c r="AT489" s="57"/>
      <c r="AV489" s="63"/>
      <c r="AW489" s="65"/>
      <c r="AY489" s="71"/>
    </row>
    <row r="490" spans="4:51">
      <c r="D490" s="63"/>
      <c r="F490" s="64"/>
      <c r="G490" s="69"/>
      <c r="I490" s="63"/>
      <c r="J490" s="68"/>
      <c r="K490" s="68"/>
      <c r="M490" s="63"/>
      <c r="N490" s="64"/>
      <c r="O490" s="66"/>
      <c r="Q490" s="63"/>
      <c r="R490" s="57"/>
      <c r="S490" s="57"/>
      <c r="T490" s="57"/>
      <c r="U490" s="63"/>
      <c r="V490" s="65"/>
      <c r="X490" s="63"/>
      <c r="Y490" s="67"/>
      <c r="Z490" s="67"/>
      <c r="AA490" s="67"/>
      <c r="AB490" s="67"/>
      <c r="AD490" s="63"/>
      <c r="AE490" s="67"/>
      <c r="AF490" s="68"/>
      <c r="AH490" s="58"/>
      <c r="AI490" s="57"/>
      <c r="AJ490" s="57"/>
      <c r="AK490" s="57"/>
      <c r="AM490" s="63"/>
      <c r="AN490" s="57"/>
      <c r="AO490" s="57"/>
      <c r="AP490" s="57"/>
      <c r="AR490" s="63"/>
      <c r="AS490" s="57"/>
      <c r="AT490" s="57"/>
      <c r="AV490" s="63"/>
      <c r="AW490" s="65"/>
      <c r="AY490" s="71"/>
    </row>
    <row r="491" spans="4:51">
      <c r="D491" s="63"/>
      <c r="F491" s="64"/>
      <c r="G491" s="69"/>
      <c r="I491" s="63"/>
      <c r="J491" s="68"/>
      <c r="K491" s="68"/>
      <c r="M491" s="63"/>
      <c r="N491" s="64"/>
      <c r="O491" s="66"/>
      <c r="Q491" s="63"/>
      <c r="R491" s="57"/>
      <c r="S491" s="57"/>
      <c r="T491" s="57"/>
      <c r="U491" s="63"/>
      <c r="V491" s="65"/>
      <c r="X491" s="63"/>
      <c r="Y491" s="67"/>
      <c r="Z491" s="67"/>
      <c r="AA491" s="67"/>
      <c r="AB491" s="67"/>
      <c r="AD491" s="63"/>
      <c r="AE491" s="67"/>
      <c r="AF491" s="68"/>
      <c r="AH491" s="58"/>
      <c r="AI491" s="57"/>
      <c r="AJ491" s="57"/>
      <c r="AK491" s="57"/>
      <c r="AM491" s="63"/>
      <c r="AN491" s="57"/>
      <c r="AO491" s="57"/>
      <c r="AP491" s="57"/>
      <c r="AR491" s="63"/>
      <c r="AS491" s="57"/>
      <c r="AT491" s="57"/>
      <c r="AV491" s="63"/>
      <c r="AW491" s="65"/>
      <c r="AY491" s="71"/>
    </row>
    <row r="492" spans="4:51">
      <c r="D492" s="63"/>
      <c r="F492" s="64"/>
      <c r="G492" s="69"/>
      <c r="I492" s="63"/>
      <c r="J492" s="68"/>
      <c r="K492" s="68"/>
      <c r="M492" s="63"/>
      <c r="N492" s="64"/>
      <c r="O492" s="66"/>
      <c r="Q492" s="63"/>
      <c r="R492" s="57"/>
      <c r="S492" s="57"/>
      <c r="T492" s="57"/>
      <c r="U492" s="63"/>
      <c r="V492" s="65"/>
      <c r="X492" s="63"/>
      <c r="Y492" s="67"/>
      <c r="Z492" s="67"/>
      <c r="AA492" s="67"/>
      <c r="AB492" s="67"/>
      <c r="AD492" s="63"/>
      <c r="AE492" s="67"/>
      <c r="AF492" s="68"/>
      <c r="AH492" s="58"/>
      <c r="AI492" s="57"/>
      <c r="AJ492" s="57"/>
      <c r="AK492" s="57"/>
      <c r="AM492" s="63"/>
      <c r="AN492" s="57"/>
      <c r="AO492" s="57"/>
      <c r="AP492" s="57"/>
      <c r="AR492" s="63"/>
      <c r="AS492" s="57"/>
      <c r="AT492" s="57"/>
      <c r="AV492" s="63"/>
      <c r="AW492" s="65"/>
      <c r="AY492" s="71"/>
    </row>
    <row r="493" spans="4:51">
      <c r="D493" s="63"/>
      <c r="F493" s="64"/>
      <c r="G493" s="69"/>
      <c r="I493" s="63"/>
      <c r="J493" s="68"/>
      <c r="K493" s="68"/>
      <c r="M493" s="63"/>
      <c r="N493" s="64"/>
      <c r="O493" s="66"/>
      <c r="Q493" s="63"/>
      <c r="R493" s="57"/>
      <c r="S493" s="57"/>
      <c r="T493" s="57"/>
      <c r="U493" s="63"/>
      <c r="V493" s="65"/>
      <c r="X493" s="63"/>
      <c r="Y493" s="67"/>
      <c r="Z493" s="67"/>
      <c r="AA493" s="67"/>
      <c r="AB493" s="67"/>
      <c r="AD493" s="63"/>
      <c r="AE493" s="67"/>
      <c r="AF493" s="68"/>
      <c r="AH493" s="58"/>
      <c r="AI493" s="57"/>
      <c r="AJ493" s="57"/>
      <c r="AK493" s="57"/>
      <c r="AM493" s="63"/>
      <c r="AN493" s="57"/>
      <c r="AO493" s="57"/>
      <c r="AP493" s="57"/>
      <c r="AR493" s="63"/>
      <c r="AS493" s="57"/>
      <c r="AT493" s="57"/>
      <c r="AV493" s="63"/>
      <c r="AW493" s="65"/>
      <c r="AY493" s="71"/>
    </row>
    <row r="494" spans="4:51">
      <c r="D494" s="63"/>
      <c r="F494" s="64"/>
      <c r="G494" s="69"/>
      <c r="I494" s="63"/>
      <c r="J494" s="68"/>
      <c r="K494" s="68"/>
      <c r="M494" s="63"/>
      <c r="N494" s="64"/>
      <c r="O494" s="66"/>
      <c r="Q494" s="63"/>
      <c r="R494" s="57"/>
      <c r="S494" s="57"/>
      <c r="T494" s="57"/>
      <c r="U494" s="63"/>
      <c r="V494" s="65"/>
      <c r="X494" s="63"/>
      <c r="Y494" s="67"/>
      <c r="Z494" s="67"/>
      <c r="AA494" s="67"/>
      <c r="AB494" s="67"/>
      <c r="AD494" s="63"/>
      <c r="AE494" s="67"/>
      <c r="AF494" s="68"/>
      <c r="AH494" s="58"/>
      <c r="AI494" s="57"/>
      <c r="AJ494" s="57"/>
      <c r="AK494" s="57"/>
      <c r="AM494" s="63"/>
      <c r="AN494" s="57"/>
      <c r="AO494" s="57"/>
      <c r="AP494" s="57"/>
      <c r="AR494" s="63"/>
      <c r="AS494" s="57"/>
      <c r="AT494" s="57"/>
      <c r="AV494" s="63"/>
      <c r="AW494" s="65"/>
      <c r="AY494" s="71"/>
    </row>
    <row r="495" spans="4:51">
      <c r="D495" s="63"/>
      <c r="F495" s="64"/>
      <c r="G495" s="69"/>
      <c r="I495" s="63"/>
      <c r="J495" s="68"/>
      <c r="K495" s="68"/>
      <c r="M495" s="63"/>
      <c r="N495" s="64"/>
      <c r="O495" s="66"/>
      <c r="Q495" s="63"/>
      <c r="R495" s="57"/>
      <c r="S495" s="57"/>
      <c r="T495" s="57"/>
      <c r="U495" s="63"/>
      <c r="V495" s="65"/>
      <c r="X495" s="63"/>
      <c r="Y495" s="67"/>
      <c r="Z495" s="67"/>
      <c r="AA495" s="67"/>
      <c r="AB495" s="67"/>
      <c r="AD495" s="63"/>
      <c r="AE495" s="67"/>
      <c r="AF495" s="68"/>
      <c r="AH495" s="58"/>
      <c r="AI495" s="57"/>
      <c r="AJ495" s="57"/>
      <c r="AK495" s="57"/>
      <c r="AM495" s="63"/>
      <c r="AN495" s="57"/>
      <c r="AO495" s="57"/>
      <c r="AP495" s="57"/>
      <c r="AR495" s="63"/>
      <c r="AS495" s="57"/>
      <c r="AT495" s="57"/>
      <c r="AV495" s="63"/>
      <c r="AW495" s="65"/>
      <c r="AY495" s="71"/>
    </row>
    <row r="496" spans="4:51">
      <c r="D496" s="63"/>
      <c r="F496" s="64"/>
      <c r="G496" s="69"/>
      <c r="I496" s="63"/>
      <c r="J496" s="68"/>
      <c r="K496" s="68"/>
      <c r="M496" s="63"/>
      <c r="N496" s="64"/>
      <c r="O496" s="66"/>
      <c r="Q496" s="63"/>
      <c r="R496" s="57"/>
      <c r="S496" s="57"/>
      <c r="T496" s="57"/>
      <c r="U496" s="63"/>
      <c r="V496" s="65"/>
      <c r="X496" s="63"/>
      <c r="Y496" s="67"/>
      <c r="Z496" s="67"/>
      <c r="AA496" s="67"/>
      <c r="AB496" s="67"/>
      <c r="AD496" s="63"/>
      <c r="AE496" s="67"/>
      <c r="AF496" s="68"/>
      <c r="AH496" s="58"/>
      <c r="AI496" s="57"/>
      <c r="AJ496" s="57"/>
      <c r="AK496" s="57"/>
      <c r="AM496" s="63"/>
      <c r="AN496" s="57"/>
      <c r="AO496" s="57"/>
      <c r="AP496" s="57"/>
      <c r="AR496" s="63"/>
      <c r="AS496" s="57"/>
      <c r="AT496" s="57"/>
      <c r="AV496" s="63"/>
      <c r="AW496" s="65"/>
      <c r="AY496" s="71"/>
    </row>
    <row r="497" spans="4:51">
      <c r="D497" s="63"/>
      <c r="F497" s="64"/>
      <c r="G497" s="69"/>
      <c r="I497" s="63"/>
      <c r="J497" s="68"/>
      <c r="K497" s="68"/>
      <c r="M497" s="63"/>
      <c r="N497" s="64"/>
      <c r="O497" s="66"/>
      <c r="Q497" s="63"/>
      <c r="R497" s="57"/>
      <c r="S497" s="57"/>
      <c r="T497" s="57"/>
      <c r="U497" s="63"/>
      <c r="V497" s="65"/>
      <c r="X497" s="63"/>
      <c r="Y497" s="67"/>
      <c r="Z497" s="67"/>
      <c r="AA497" s="67"/>
      <c r="AB497" s="67"/>
      <c r="AD497" s="63"/>
      <c r="AE497" s="67"/>
      <c r="AF497" s="68"/>
      <c r="AH497" s="58"/>
      <c r="AI497" s="57"/>
      <c r="AJ497" s="57"/>
      <c r="AK497" s="57"/>
      <c r="AM497" s="63"/>
      <c r="AN497" s="57"/>
      <c r="AO497" s="57"/>
      <c r="AP497" s="57"/>
      <c r="AR497" s="63"/>
      <c r="AS497" s="57"/>
      <c r="AT497" s="57"/>
      <c r="AV497" s="63"/>
      <c r="AW497" s="65"/>
      <c r="AY497" s="71"/>
    </row>
    <row r="498" spans="4:51">
      <c r="D498" s="63"/>
      <c r="F498" s="64"/>
      <c r="G498" s="69"/>
      <c r="I498" s="63"/>
      <c r="J498" s="68"/>
      <c r="K498" s="68"/>
      <c r="M498" s="63"/>
      <c r="N498" s="64"/>
      <c r="O498" s="66"/>
      <c r="Q498" s="63"/>
      <c r="R498" s="57"/>
      <c r="S498" s="57"/>
      <c r="T498" s="57"/>
      <c r="U498" s="63"/>
      <c r="V498" s="65"/>
      <c r="X498" s="63"/>
      <c r="Y498" s="67"/>
      <c r="Z498" s="67"/>
      <c r="AA498" s="67"/>
      <c r="AB498" s="67"/>
      <c r="AD498" s="63"/>
      <c r="AE498" s="67"/>
      <c r="AF498" s="68"/>
      <c r="AH498" s="58"/>
      <c r="AI498" s="57"/>
      <c r="AJ498" s="57"/>
      <c r="AK498" s="57"/>
      <c r="AM498" s="63"/>
      <c r="AN498" s="57"/>
      <c r="AO498" s="57"/>
      <c r="AP498" s="57"/>
      <c r="AR498" s="63"/>
      <c r="AS498" s="57"/>
      <c r="AT498" s="57"/>
      <c r="AV498" s="63"/>
      <c r="AW498" s="65"/>
      <c r="AY498" s="71"/>
    </row>
    <row r="499" spans="4:51">
      <c r="D499" s="63"/>
      <c r="F499" s="64"/>
      <c r="G499" s="69"/>
      <c r="I499" s="63"/>
      <c r="J499" s="68"/>
      <c r="K499" s="68"/>
      <c r="M499" s="63"/>
      <c r="N499" s="64"/>
      <c r="O499" s="66"/>
      <c r="Q499" s="63"/>
      <c r="R499" s="57"/>
      <c r="S499" s="57"/>
      <c r="T499" s="57"/>
      <c r="U499" s="63"/>
      <c r="V499" s="65"/>
      <c r="X499" s="63"/>
      <c r="Y499" s="67"/>
      <c r="Z499" s="67"/>
      <c r="AA499" s="67"/>
      <c r="AB499" s="67"/>
      <c r="AD499" s="63"/>
      <c r="AE499" s="67"/>
      <c r="AF499" s="68"/>
      <c r="AH499" s="58"/>
      <c r="AI499" s="57"/>
      <c r="AJ499" s="57"/>
      <c r="AK499" s="57"/>
      <c r="AM499" s="63"/>
      <c r="AN499" s="57"/>
      <c r="AO499" s="57"/>
      <c r="AP499" s="57"/>
      <c r="AR499" s="63"/>
      <c r="AS499" s="57"/>
      <c r="AT499" s="57"/>
      <c r="AV499" s="63"/>
      <c r="AW499" s="65"/>
      <c r="AY499" s="71"/>
    </row>
    <row r="500" spans="4:51">
      <c r="D500" s="63"/>
      <c r="F500" s="64"/>
      <c r="G500" s="69"/>
      <c r="I500" s="63"/>
      <c r="J500" s="68"/>
      <c r="K500" s="68"/>
      <c r="M500" s="63"/>
      <c r="N500" s="64"/>
      <c r="O500" s="66"/>
      <c r="Q500" s="63"/>
      <c r="R500" s="57"/>
      <c r="S500" s="57"/>
      <c r="T500" s="57"/>
      <c r="U500" s="63"/>
      <c r="V500" s="65"/>
      <c r="X500" s="63"/>
      <c r="Y500" s="67"/>
      <c r="Z500" s="67"/>
      <c r="AA500" s="67"/>
      <c r="AB500" s="67"/>
      <c r="AD500" s="63"/>
      <c r="AE500" s="67"/>
      <c r="AF500" s="68"/>
      <c r="AH500" s="58"/>
      <c r="AI500" s="57"/>
      <c r="AJ500" s="57"/>
      <c r="AK500" s="57"/>
      <c r="AM500" s="63"/>
      <c r="AN500" s="57"/>
      <c r="AO500" s="57"/>
      <c r="AP500" s="57"/>
      <c r="AR500" s="63"/>
      <c r="AS500" s="57"/>
      <c r="AT500" s="57"/>
      <c r="AV500" s="63"/>
      <c r="AW500" s="65"/>
      <c r="AY500" s="71"/>
    </row>
    <row r="501" spans="4:51">
      <c r="D501" s="63"/>
      <c r="F501" s="64"/>
      <c r="G501" s="69"/>
      <c r="I501" s="63"/>
      <c r="J501" s="68"/>
      <c r="K501" s="68"/>
      <c r="M501" s="63"/>
      <c r="N501" s="64"/>
      <c r="O501" s="66"/>
      <c r="Q501" s="63"/>
      <c r="R501" s="57"/>
      <c r="S501" s="57"/>
      <c r="T501" s="57"/>
      <c r="U501" s="63"/>
      <c r="V501" s="65"/>
      <c r="X501" s="63"/>
      <c r="Y501" s="67"/>
      <c r="Z501" s="67"/>
      <c r="AA501" s="67"/>
      <c r="AB501" s="67"/>
      <c r="AD501" s="63"/>
      <c r="AE501" s="67"/>
      <c r="AF501" s="68"/>
      <c r="AH501" s="58"/>
      <c r="AI501" s="57"/>
      <c r="AJ501" s="57"/>
      <c r="AK501" s="57"/>
      <c r="AM501" s="63"/>
      <c r="AN501" s="57"/>
      <c r="AO501" s="57"/>
      <c r="AP501" s="57"/>
      <c r="AR501" s="63"/>
      <c r="AS501" s="57"/>
      <c r="AT501" s="57"/>
      <c r="AV501" s="63"/>
      <c r="AW501" s="65"/>
      <c r="AY501" s="71"/>
    </row>
    <row r="502" spans="4:51">
      <c r="D502" s="63"/>
      <c r="F502" s="64"/>
      <c r="G502" s="69"/>
      <c r="I502" s="63"/>
      <c r="J502" s="68"/>
      <c r="K502" s="68"/>
      <c r="M502" s="63"/>
      <c r="N502" s="64"/>
      <c r="O502" s="66"/>
      <c r="Q502" s="63"/>
      <c r="R502" s="57"/>
      <c r="S502" s="57"/>
      <c r="T502" s="57"/>
      <c r="U502" s="63"/>
      <c r="V502" s="65"/>
      <c r="X502" s="63"/>
      <c r="Y502" s="67"/>
      <c r="Z502" s="67"/>
      <c r="AA502" s="67"/>
      <c r="AB502" s="67"/>
      <c r="AD502" s="63"/>
      <c r="AE502" s="67"/>
      <c r="AF502" s="68"/>
      <c r="AH502" s="58"/>
      <c r="AI502" s="57"/>
      <c r="AJ502" s="57"/>
      <c r="AK502" s="57"/>
      <c r="AM502" s="63"/>
      <c r="AN502" s="57"/>
      <c r="AO502" s="57"/>
      <c r="AP502" s="57"/>
      <c r="AR502" s="63"/>
      <c r="AS502" s="57"/>
      <c r="AT502" s="57"/>
      <c r="AV502" s="63"/>
      <c r="AW502" s="65"/>
      <c r="AY502" s="71"/>
    </row>
    <row r="503" spans="4:51">
      <c r="D503" s="63"/>
      <c r="F503" s="64"/>
      <c r="G503" s="69"/>
      <c r="I503" s="63"/>
      <c r="J503" s="68"/>
      <c r="K503" s="68"/>
      <c r="M503" s="63"/>
      <c r="N503" s="64"/>
      <c r="O503" s="66"/>
      <c r="Q503" s="63"/>
      <c r="R503" s="57"/>
      <c r="S503" s="57"/>
      <c r="T503" s="57"/>
      <c r="U503" s="63"/>
      <c r="V503" s="65"/>
      <c r="X503" s="63"/>
      <c r="Y503" s="67"/>
      <c r="Z503" s="67"/>
      <c r="AA503" s="67"/>
      <c r="AB503" s="67"/>
      <c r="AD503" s="63"/>
      <c r="AE503" s="67"/>
      <c r="AF503" s="68"/>
      <c r="AH503" s="58"/>
      <c r="AI503" s="57"/>
      <c r="AJ503" s="57"/>
      <c r="AK503" s="57"/>
      <c r="AM503" s="63"/>
      <c r="AN503" s="57"/>
      <c r="AO503" s="57"/>
      <c r="AP503" s="57"/>
      <c r="AR503" s="63"/>
      <c r="AS503" s="57"/>
      <c r="AT503" s="57"/>
      <c r="AV503" s="63"/>
      <c r="AW503" s="65"/>
      <c r="AY503" s="71"/>
    </row>
    <row r="504" spans="4:51">
      <c r="D504" s="63"/>
      <c r="F504" s="64"/>
      <c r="G504" s="69"/>
      <c r="I504" s="63"/>
      <c r="J504" s="68"/>
      <c r="K504" s="68"/>
      <c r="M504" s="63"/>
      <c r="N504" s="64"/>
      <c r="O504" s="66"/>
      <c r="Q504" s="63"/>
      <c r="R504" s="57"/>
      <c r="S504" s="57"/>
      <c r="T504" s="57"/>
      <c r="U504" s="63"/>
      <c r="V504" s="65"/>
      <c r="X504" s="63"/>
      <c r="Y504" s="67"/>
      <c r="Z504" s="67"/>
      <c r="AA504" s="67"/>
      <c r="AB504" s="67"/>
      <c r="AD504" s="63"/>
      <c r="AE504" s="67"/>
      <c r="AF504" s="68"/>
      <c r="AH504" s="58"/>
      <c r="AI504" s="57"/>
      <c r="AJ504" s="57"/>
      <c r="AK504" s="57"/>
      <c r="AM504" s="63"/>
      <c r="AN504" s="57"/>
      <c r="AO504" s="57"/>
      <c r="AP504" s="57"/>
      <c r="AR504" s="63"/>
      <c r="AS504" s="57"/>
      <c r="AT504" s="57"/>
      <c r="AV504" s="63"/>
      <c r="AW504" s="65"/>
      <c r="AY504" s="71"/>
    </row>
    <row r="505" spans="4:51">
      <c r="D505" s="63"/>
      <c r="F505" s="64"/>
      <c r="G505" s="69"/>
      <c r="I505" s="63"/>
      <c r="J505" s="68"/>
      <c r="K505" s="68"/>
      <c r="M505" s="63"/>
      <c r="N505" s="64"/>
      <c r="O505" s="66"/>
      <c r="Q505" s="63"/>
      <c r="R505" s="57"/>
      <c r="S505" s="57"/>
      <c r="T505" s="57"/>
      <c r="U505" s="63"/>
      <c r="V505" s="65"/>
      <c r="X505" s="63"/>
      <c r="Y505" s="67"/>
      <c r="Z505" s="67"/>
      <c r="AA505" s="67"/>
      <c r="AB505" s="67"/>
      <c r="AD505" s="63"/>
      <c r="AE505" s="67"/>
      <c r="AF505" s="68"/>
      <c r="AH505" s="58"/>
      <c r="AI505" s="57"/>
      <c r="AJ505" s="57"/>
      <c r="AK505" s="57"/>
      <c r="AM505" s="63"/>
      <c r="AN505" s="57"/>
      <c r="AO505" s="57"/>
      <c r="AP505" s="57"/>
      <c r="AR505" s="63"/>
      <c r="AS505" s="57"/>
      <c r="AT505" s="57"/>
      <c r="AV505" s="63"/>
      <c r="AW505" s="65"/>
      <c r="AY505" s="71"/>
    </row>
    <row r="506" spans="4:51">
      <c r="D506" s="63"/>
      <c r="F506" s="64"/>
      <c r="G506" s="69"/>
      <c r="I506" s="63"/>
      <c r="J506" s="68"/>
      <c r="K506" s="68"/>
      <c r="M506" s="63"/>
      <c r="N506" s="64"/>
      <c r="O506" s="66"/>
      <c r="Q506" s="63"/>
      <c r="R506" s="57"/>
      <c r="S506" s="57"/>
      <c r="T506" s="57"/>
      <c r="U506" s="63"/>
      <c r="V506" s="65"/>
      <c r="X506" s="63"/>
      <c r="Y506" s="67"/>
      <c r="Z506" s="67"/>
      <c r="AA506" s="67"/>
      <c r="AB506" s="67"/>
      <c r="AD506" s="63"/>
      <c r="AE506" s="67"/>
      <c r="AF506" s="68"/>
      <c r="AH506" s="58"/>
      <c r="AI506" s="57"/>
      <c r="AJ506" s="57"/>
      <c r="AK506" s="57"/>
      <c r="AM506" s="63"/>
      <c r="AN506" s="57"/>
      <c r="AO506" s="57"/>
      <c r="AP506" s="57"/>
      <c r="AR506" s="63"/>
      <c r="AS506" s="57"/>
      <c r="AT506" s="57"/>
      <c r="AV506" s="63"/>
      <c r="AW506" s="65"/>
      <c r="AY506" s="71"/>
    </row>
    <row r="507" spans="4:51">
      <c r="D507" s="63"/>
      <c r="F507" s="64"/>
      <c r="G507" s="69"/>
      <c r="I507" s="63"/>
      <c r="J507" s="68"/>
      <c r="K507" s="68"/>
      <c r="M507" s="63"/>
      <c r="N507" s="64"/>
      <c r="O507" s="66"/>
      <c r="Q507" s="63"/>
      <c r="R507" s="57"/>
      <c r="S507" s="57"/>
      <c r="T507" s="57"/>
      <c r="U507" s="63"/>
      <c r="V507" s="65"/>
      <c r="X507" s="63"/>
      <c r="Y507" s="67"/>
      <c r="Z507" s="67"/>
      <c r="AA507" s="67"/>
      <c r="AB507" s="67"/>
      <c r="AD507" s="63"/>
      <c r="AE507" s="67"/>
      <c r="AF507" s="68"/>
      <c r="AH507" s="58"/>
      <c r="AI507" s="57"/>
      <c r="AJ507" s="57"/>
      <c r="AK507" s="57"/>
      <c r="AM507" s="63"/>
      <c r="AN507" s="57"/>
      <c r="AO507" s="57"/>
      <c r="AP507" s="57"/>
      <c r="AR507" s="63"/>
      <c r="AS507" s="57"/>
      <c r="AT507" s="57"/>
      <c r="AV507" s="63"/>
      <c r="AW507" s="65"/>
      <c r="AY507" s="71"/>
    </row>
    <row r="508" spans="4:51">
      <c r="D508" s="63"/>
      <c r="F508" s="64"/>
      <c r="G508" s="69"/>
      <c r="I508" s="63"/>
      <c r="J508" s="68"/>
      <c r="K508" s="68"/>
      <c r="M508" s="63"/>
      <c r="N508" s="64"/>
      <c r="O508" s="66"/>
      <c r="Q508" s="63"/>
      <c r="R508" s="57"/>
      <c r="S508" s="57"/>
      <c r="T508" s="57"/>
      <c r="U508" s="63"/>
      <c r="V508" s="65"/>
      <c r="X508" s="63"/>
      <c r="Y508" s="67"/>
      <c r="Z508" s="67"/>
      <c r="AA508" s="67"/>
      <c r="AB508" s="67"/>
      <c r="AD508" s="63"/>
      <c r="AE508" s="67"/>
      <c r="AF508" s="68"/>
      <c r="AH508" s="58"/>
      <c r="AI508" s="57"/>
      <c r="AJ508" s="57"/>
      <c r="AK508" s="57"/>
      <c r="AM508" s="63"/>
      <c r="AN508" s="57"/>
      <c r="AO508" s="57"/>
      <c r="AP508" s="57"/>
      <c r="AR508" s="63"/>
      <c r="AS508" s="57"/>
      <c r="AT508" s="57"/>
      <c r="AV508" s="63"/>
      <c r="AW508" s="65"/>
      <c r="AY508" s="71"/>
    </row>
    <row r="509" spans="4:51">
      <c r="D509" s="63"/>
      <c r="F509" s="64"/>
      <c r="G509" s="69"/>
      <c r="I509" s="63"/>
      <c r="J509" s="68"/>
      <c r="K509" s="68"/>
      <c r="M509" s="63"/>
      <c r="N509" s="64"/>
      <c r="O509" s="66"/>
      <c r="Q509" s="63"/>
      <c r="R509" s="57"/>
      <c r="S509" s="57"/>
      <c r="T509" s="57"/>
      <c r="U509" s="63"/>
      <c r="V509" s="65"/>
      <c r="X509" s="63"/>
      <c r="Y509" s="67"/>
      <c r="Z509" s="67"/>
      <c r="AA509" s="67"/>
      <c r="AB509" s="67"/>
      <c r="AD509" s="63"/>
      <c r="AE509" s="67"/>
      <c r="AF509" s="68"/>
      <c r="AH509" s="58"/>
      <c r="AI509" s="57"/>
      <c r="AJ509" s="57"/>
      <c r="AK509" s="57"/>
      <c r="AM509" s="63"/>
      <c r="AN509" s="57"/>
      <c r="AO509" s="57"/>
      <c r="AP509" s="57"/>
      <c r="AR509" s="63"/>
      <c r="AS509" s="57"/>
      <c r="AT509" s="57"/>
      <c r="AV509" s="63"/>
      <c r="AW509" s="65"/>
      <c r="AY509" s="71"/>
    </row>
    <row r="510" spans="4:51">
      <c r="D510" s="63"/>
      <c r="F510" s="64"/>
      <c r="G510" s="69"/>
      <c r="I510" s="63"/>
      <c r="J510" s="68"/>
      <c r="K510" s="68"/>
      <c r="M510" s="63"/>
      <c r="N510" s="64"/>
      <c r="O510" s="66"/>
      <c r="Q510" s="63"/>
      <c r="R510" s="57"/>
      <c r="S510" s="57"/>
      <c r="T510" s="57"/>
      <c r="U510" s="63"/>
      <c r="V510" s="65"/>
      <c r="X510" s="63"/>
      <c r="Y510" s="67"/>
      <c r="Z510" s="67"/>
      <c r="AA510" s="67"/>
      <c r="AB510" s="67"/>
      <c r="AD510" s="63"/>
      <c r="AE510" s="67"/>
      <c r="AF510" s="68"/>
      <c r="AH510" s="58"/>
      <c r="AI510" s="57"/>
      <c r="AJ510" s="57"/>
      <c r="AK510" s="57"/>
      <c r="AM510" s="63"/>
      <c r="AN510" s="57"/>
      <c r="AO510" s="57"/>
      <c r="AP510" s="57"/>
      <c r="AR510" s="63"/>
      <c r="AS510" s="57"/>
      <c r="AT510" s="57"/>
      <c r="AV510" s="63"/>
      <c r="AW510" s="65"/>
      <c r="AY510" s="71"/>
    </row>
    <row r="511" spans="4:51">
      <c r="D511" s="63"/>
      <c r="F511" s="64"/>
      <c r="G511" s="69"/>
      <c r="I511" s="63"/>
      <c r="J511" s="68"/>
      <c r="K511" s="68"/>
      <c r="M511" s="63"/>
      <c r="N511" s="64"/>
      <c r="O511" s="66"/>
      <c r="Q511" s="63"/>
      <c r="R511" s="57"/>
      <c r="S511" s="57"/>
      <c r="T511" s="57"/>
      <c r="U511" s="63"/>
      <c r="V511" s="65"/>
      <c r="X511" s="63"/>
      <c r="Y511" s="67"/>
      <c r="Z511" s="67"/>
      <c r="AA511" s="67"/>
      <c r="AB511" s="67"/>
      <c r="AD511" s="63"/>
      <c r="AE511" s="67"/>
      <c r="AF511" s="68"/>
      <c r="AH511" s="58"/>
      <c r="AI511" s="57"/>
      <c r="AJ511" s="57"/>
      <c r="AK511" s="57"/>
      <c r="AM511" s="63"/>
      <c r="AN511" s="57"/>
      <c r="AO511" s="57"/>
      <c r="AP511" s="57"/>
      <c r="AR511" s="63"/>
      <c r="AS511" s="57"/>
      <c r="AT511" s="57"/>
      <c r="AV511" s="63"/>
      <c r="AW511" s="65"/>
      <c r="AY511" s="71"/>
    </row>
    <row r="512" spans="4:51">
      <c r="D512" s="63"/>
      <c r="F512" s="64"/>
      <c r="G512" s="69"/>
      <c r="I512" s="63"/>
      <c r="J512" s="68"/>
      <c r="K512" s="68"/>
      <c r="M512" s="63"/>
      <c r="N512" s="64"/>
      <c r="O512" s="66"/>
      <c r="Q512" s="63"/>
      <c r="R512" s="57"/>
      <c r="S512" s="57"/>
      <c r="T512" s="57"/>
      <c r="U512" s="63"/>
      <c r="V512" s="65"/>
      <c r="X512" s="63"/>
      <c r="Y512" s="67"/>
      <c r="Z512" s="67"/>
      <c r="AA512" s="67"/>
      <c r="AB512" s="67"/>
      <c r="AD512" s="63"/>
      <c r="AE512" s="67"/>
      <c r="AF512" s="68"/>
      <c r="AH512" s="58"/>
      <c r="AI512" s="57"/>
      <c r="AJ512" s="57"/>
      <c r="AK512" s="57"/>
      <c r="AM512" s="63"/>
      <c r="AN512" s="57"/>
      <c r="AO512" s="57"/>
      <c r="AP512" s="57"/>
      <c r="AR512" s="63"/>
      <c r="AS512" s="57"/>
      <c r="AT512" s="57"/>
      <c r="AV512" s="63"/>
      <c r="AW512" s="65"/>
      <c r="AY512" s="71"/>
    </row>
    <row r="513" spans="4:51">
      <c r="D513" s="63"/>
      <c r="F513" s="64"/>
      <c r="G513" s="69"/>
      <c r="I513" s="63"/>
      <c r="J513" s="68"/>
      <c r="K513" s="68"/>
      <c r="M513" s="63"/>
      <c r="N513" s="64"/>
      <c r="O513" s="66"/>
      <c r="Q513" s="63"/>
      <c r="R513" s="57"/>
      <c r="S513" s="57"/>
      <c r="T513" s="57"/>
      <c r="U513" s="63"/>
      <c r="V513" s="65"/>
      <c r="X513" s="63"/>
      <c r="Y513" s="67"/>
      <c r="Z513" s="67"/>
      <c r="AA513" s="67"/>
      <c r="AB513" s="67"/>
      <c r="AD513" s="63"/>
      <c r="AE513" s="67"/>
      <c r="AF513" s="68"/>
      <c r="AH513" s="58"/>
      <c r="AI513" s="57"/>
      <c r="AJ513" s="57"/>
      <c r="AK513" s="57"/>
      <c r="AM513" s="63"/>
      <c r="AN513" s="57"/>
      <c r="AO513" s="57"/>
      <c r="AP513" s="57"/>
      <c r="AR513" s="63"/>
      <c r="AS513" s="57"/>
      <c r="AT513" s="57"/>
      <c r="AV513" s="63"/>
      <c r="AW513" s="65"/>
      <c r="AY513" s="71"/>
    </row>
    <row r="514" spans="4:51">
      <c r="D514" s="63"/>
      <c r="F514" s="64"/>
      <c r="G514" s="69"/>
      <c r="I514" s="63"/>
      <c r="J514" s="68"/>
      <c r="K514" s="68"/>
      <c r="M514" s="63"/>
      <c r="N514" s="64"/>
      <c r="O514" s="66"/>
      <c r="Q514" s="63"/>
      <c r="R514" s="57"/>
      <c r="S514" s="57"/>
      <c r="T514" s="57"/>
      <c r="U514" s="63"/>
      <c r="V514" s="65"/>
      <c r="X514" s="63"/>
      <c r="Y514" s="67"/>
      <c r="Z514" s="67"/>
      <c r="AA514" s="67"/>
      <c r="AB514" s="67"/>
      <c r="AD514" s="63"/>
      <c r="AE514" s="67"/>
      <c r="AF514" s="68"/>
      <c r="AH514" s="58"/>
      <c r="AI514" s="57"/>
      <c r="AJ514" s="57"/>
      <c r="AK514" s="57"/>
      <c r="AM514" s="63"/>
      <c r="AN514" s="57"/>
      <c r="AO514" s="57"/>
      <c r="AP514" s="57"/>
      <c r="AR514" s="63"/>
      <c r="AS514" s="57"/>
      <c r="AT514" s="57"/>
      <c r="AV514" s="63"/>
      <c r="AW514" s="65"/>
      <c r="AY514" s="71"/>
    </row>
    <row r="515" spans="4:51">
      <c r="D515" s="63"/>
      <c r="F515" s="64"/>
      <c r="G515" s="69"/>
      <c r="I515" s="63"/>
      <c r="J515" s="68"/>
      <c r="K515" s="68"/>
      <c r="M515" s="63"/>
      <c r="N515" s="64"/>
      <c r="O515" s="66"/>
      <c r="Q515" s="63"/>
      <c r="R515" s="57"/>
      <c r="S515" s="57"/>
      <c r="T515" s="57"/>
      <c r="U515" s="63"/>
      <c r="V515" s="65"/>
      <c r="X515" s="63"/>
      <c r="Y515" s="67"/>
      <c r="Z515" s="67"/>
      <c r="AA515" s="67"/>
      <c r="AB515" s="67"/>
      <c r="AD515" s="63"/>
      <c r="AE515" s="67"/>
      <c r="AF515" s="68"/>
      <c r="AH515" s="58"/>
      <c r="AI515" s="57"/>
      <c r="AJ515" s="57"/>
      <c r="AK515" s="57"/>
      <c r="AM515" s="63"/>
      <c r="AN515" s="57"/>
      <c r="AO515" s="57"/>
      <c r="AP515" s="57"/>
      <c r="AR515" s="63"/>
      <c r="AS515" s="57"/>
      <c r="AT515" s="57"/>
      <c r="AV515" s="63"/>
      <c r="AW515" s="65"/>
      <c r="AY515" s="71"/>
    </row>
    <row r="516" spans="4:51">
      <c r="D516" s="63"/>
      <c r="F516" s="64"/>
      <c r="G516" s="69"/>
      <c r="I516" s="63"/>
      <c r="J516" s="68"/>
      <c r="K516" s="68"/>
      <c r="M516" s="63"/>
      <c r="N516" s="64"/>
      <c r="O516" s="66"/>
      <c r="Q516" s="63"/>
      <c r="R516" s="57"/>
      <c r="S516" s="57"/>
      <c r="T516" s="57"/>
      <c r="U516" s="63"/>
      <c r="V516" s="65"/>
      <c r="X516" s="63"/>
      <c r="Y516" s="67"/>
      <c r="Z516" s="67"/>
      <c r="AA516" s="67"/>
      <c r="AB516" s="67"/>
      <c r="AD516" s="63"/>
      <c r="AE516" s="67"/>
      <c r="AF516" s="68"/>
      <c r="AH516" s="58"/>
      <c r="AI516" s="57"/>
      <c r="AJ516" s="57"/>
      <c r="AK516" s="57"/>
      <c r="AM516" s="63"/>
      <c r="AN516" s="57"/>
      <c r="AO516" s="57"/>
      <c r="AP516" s="57"/>
      <c r="AR516" s="63"/>
      <c r="AS516" s="57"/>
      <c r="AT516" s="57"/>
      <c r="AV516" s="63"/>
      <c r="AW516" s="65"/>
      <c r="AY516" s="71"/>
    </row>
    <row r="517" spans="4:51">
      <c r="D517" s="63"/>
      <c r="F517" s="64"/>
      <c r="G517" s="69"/>
      <c r="I517" s="63"/>
      <c r="J517" s="68"/>
      <c r="K517" s="68"/>
      <c r="M517" s="63"/>
      <c r="N517" s="64"/>
      <c r="O517" s="66"/>
      <c r="Q517" s="63"/>
      <c r="R517" s="57"/>
      <c r="S517" s="57"/>
      <c r="T517" s="57"/>
      <c r="U517" s="63"/>
      <c r="V517" s="65"/>
      <c r="X517" s="63"/>
      <c r="Y517" s="67"/>
      <c r="Z517" s="67"/>
      <c r="AA517" s="67"/>
      <c r="AB517" s="67"/>
      <c r="AD517" s="63"/>
      <c r="AE517" s="67"/>
      <c r="AF517" s="68"/>
      <c r="AH517" s="58"/>
      <c r="AI517" s="57"/>
      <c r="AJ517" s="57"/>
      <c r="AK517" s="57"/>
      <c r="AM517" s="63"/>
      <c r="AN517" s="57"/>
      <c r="AO517" s="57"/>
      <c r="AP517" s="57"/>
      <c r="AR517" s="63"/>
      <c r="AS517" s="57"/>
      <c r="AT517" s="57"/>
      <c r="AV517" s="63"/>
      <c r="AW517" s="65"/>
      <c r="AY517" s="71"/>
    </row>
    <row r="518" spans="4:51">
      <c r="D518" s="63"/>
      <c r="F518" s="64"/>
      <c r="G518" s="69"/>
      <c r="I518" s="63"/>
      <c r="J518" s="68"/>
      <c r="K518" s="68"/>
      <c r="M518" s="63"/>
      <c r="N518" s="64"/>
      <c r="O518" s="66"/>
      <c r="Q518" s="63"/>
      <c r="R518" s="57"/>
      <c r="S518" s="57"/>
      <c r="T518" s="57"/>
      <c r="U518" s="63"/>
      <c r="V518" s="65"/>
      <c r="X518" s="63"/>
      <c r="Y518" s="67"/>
      <c r="Z518" s="67"/>
      <c r="AA518" s="67"/>
      <c r="AB518" s="67"/>
      <c r="AD518" s="63"/>
      <c r="AE518" s="67"/>
      <c r="AF518" s="68"/>
      <c r="AH518" s="58"/>
      <c r="AI518" s="57"/>
      <c r="AJ518" s="57"/>
      <c r="AK518" s="57"/>
      <c r="AM518" s="63"/>
      <c r="AN518" s="57"/>
      <c r="AO518" s="57"/>
      <c r="AP518" s="57"/>
      <c r="AR518" s="63"/>
      <c r="AS518" s="57"/>
      <c r="AT518" s="57"/>
      <c r="AV518" s="63"/>
      <c r="AW518" s="65"/>
      <c r="AY518" s="71"/>
    </row>
    <row r="519" spans="4:51">
      <c r="D519" s="63"/>
      <c r="F519" s="64"/>
      <c r="G519" s="69"/>
      <c r="I519" s="63"/>
      <c r="J519" s="68"/>
      <c r="K519" s="68"/>
      <c r="M519" s="63"/>
      <c r="N519" s="64"/>
      <c r="O519" s="66"/>
      <c r="Q519" s="63"/>
      <c r="R519" s="57"/>
      <c r="S519" s="57"/>
      <c r="T519" s="57"/>
      <c r="U519" s="63"/>
      <c r="V519" s="65"/>
      <c r="X519" s="63"/>
      <c r="Y519" s="67"/>
      <c r="Z519" s="67"/>
      <c r="AA519" s="67"/>
      <c r="AB519" s="67"/>
      <c r="AD519" s="63"/>
      <c r="AE519" s="67"/>
      <c r="AF519" s="68"/>
      <c r="AH519" s="58"/>
      <c r="AI519" s="57"/>
      <c r="AJ519" s="57"/>
      <c r="AK519" s="57"/>
      <c r="AM519" s="63"/>
      <c r="AN519" s="57"/>
      <c r="AO519" s="57"/>
      <c r="AP519" s="57"/>
      <c r="AR519" s="63"/>
      <c r="AS519" s="57"/>
      <c r="AT519" s="57"/>
      <c r="AV519" s="63"/>
      <c r="AW519" s="65"/>
      <c r="AY519" s="71"/>
    </row>
    <row r="520" spans="4:51">
      <c r="D520" s="63"/>
      <c r="F520" s="64"/>
      <c r="G520" s="69"/>
      <c r="I520" s="63"/>
      <c r="J520" s="68"/>
      <c r="K520" s="68"/>
      <c r="M520" s="63"/>
      <c r="N520" s="64"/>
      <c r="O520" s="66"/>
      <c r="Q520" s="63"/>
      <c r="R520" s="57"/>
      <c r="S520" s="57"/>
      <c r="T520" s="57"/>
      <c r="U520" s="63"/>
      <c r="V520" s="65"/>
      <c r="X520" s="63"/>
      <c r="Y520" s="67"/>
      <c r="Z520" s="67"/>
      <c r="AA520" s="67"/>
      <c r="AB520" s="67"/>
      <c r="AD520" s="63"/>
      <c r="AE520" s="67"/>
      <c r="AF520" s="68"/>
      <c r="AH520" s="58"/>
      <c r="AI520" s="57"/>
      <c r="AJ520" s="57"/>
      <c r="AK520" s="57"/>
      <c r="AM520" s="63"/>
      <c r="AN520" s="57"/>
      <c r="AO520" s="57"/>
      <c r="AP520" s="57"/>
      <c r="AR520" s="63"/>
      <c r="AS520" s="57"/>
      <c r="AT520" s="57"/>
      <c r="AV520" s="63"/>
      <c r="AW520" s="65"/>
      <c r="AY520" s="71"/>
    </row>
    <row r="521" spans="4:51">
      <c r="D521" s="63"/>
      <c r="F521" s="64"/>
      <c r="G521" s="69"/>
      <c r="I521" s="63"/>
      <c r="J521" s="68"/>
      <c r="K521" s="68"/>
      <c r="M521" s="63"/>
      <c r="N521" s="64"/>
      <c r="O521" s="66"/>
      <c r="Q521" s="63"/>
      <c r="R521" s="57"/>
      <c r="S521" s="57"/>
      <c r="T521" s="57"/>
      <c r="U521" s="63"/>
      <c r="V521" s="65"/>
      <c r="X521" s="63"/>
      <c r="Y521" s="67"/>
      <c r="Z521" s="67"/>
      <c r="AA521" s="67"/>
      <c r="AB521" s="67"/>
      <c r="AD521" s="63"/>
      <c r="AE521" s="67"/>
      <c r="AF521" s="68"/>
      <c r="AH521" s="58"/>
      <c r="AI521" s="57"/>
      <c r="AJ521" s="57"/>
      <c r="AK521" s="57"/>
      <c r="AM521" s="63"/>
      <c r="AN521" s="57"/>
      <c r="AO521" s="57"/>
      <c r="AP521" s="57"/>
      <c r="AR521" s="63"/>
      <c r="AS521" s="57"/>
      <c r="AT521" s="57"/>
      <c r="AV521" s="63"/>
      <c r="AW521" s="65"/>
      <c r="AY521" s="71"/>
    </row>
    <row r="522" spans="4:51">
      <c r="D522" s="63"/>
      <c r="F522" s="64"/>
      <c r="G522" s="69"/>
      <c r="I522" s="63"/>
      <c r="J522" s="68"/>
      <c r="K522" s="68"/>
      <c r="M522" s="63"/>
      <c r="N522" s="64"/>
      <c r="O522" s="66"/>
      <c r="Q522" s="63"/>
      <c r="R522" s="57"/>
      <c r="S522" s="57"/>
      <c r="T522" s="57"/>
      <c r="U522" s="63"/>
      <c r="V522" s="65"/>
      <c r="X522" s="63"/>
      <c r="Y522" s="67"/>
      <c r="Z522" s="67"/>
      <c r="AA522" s="67"/>
      <c r="AB522" s="67"/>
      <c r="AD522" s="63"/>
      <c r="AE522" s="67"/>
      <c r="AF522" s="68"/>
      <c r="AH522" s="58"/>
      <c r="AI522" s="57"/>
      <c r="AJ522" s="57"/>
      <c r="AK522" s="57"/>
      <c r="AM522" s="63"/>
      <c r="AN522" s="57"/>
      <c r="AO522" s="57"/>
      <c r="AP522" s="57"/>
      <c r="AR522" s="63"/>
      <c r="AS522" s="57"/>
      <c r="AT522" s="57"/>
      <c r="AV522" s="63"/>
      <c r="AW522" s="65"/>
      <c r="AY522" s="71"/>
    </row>
    <row r="523" spans="4:51">
      <c r="D523" s="63"/>
      <c r="F523" s="64"/>
      <c r="G523" s="69"/>
      <c r="I523" s="63"/>
      <c r="J523" s="68"/>
      <c r="K523" s="68"/>
      <c r="M523" s="63"/>
      <c r="N523" s="64"/>
      <c r="O523" s="66"/>
      <c r="Q523" s="63"/>
      <c r="R523" s="57"/>
      <c r="S523" s="57"/>
      <c r="T523" s="57"/>
      <c r="U523" s="63"/>
      <c r="V523" s="65"/>
      <c r="X523" s="63"/>
      <c r="Y523" s="67"/>
      <c r="Z523" s="67"/>
      <c r="AA523" s="67"/>
      <c r="AB523" s="67"/>
      <c r="AD523" s="63"/>
      <c r="AE523" s="67"/>
      <c r="AF523" s="68"/>
      <c r="AH523" s="58"/>
      <c r="AI523" s="57"/>
      <c r="AJ523" s="57"/>
      <c r="AK523" s="57"/>
      <c r="AM523" s="63"/>
      <c r="AN523" s="57"/>
      <c r="AO523" s="57"/>
      <c r="AP523" s="57"/>
      <c r="AR523" s="63"/>
      <c r="AS523" s="57"/>
      <c r="AT523" s="57"/>
      <c r="AV523" s="63"/>
      <c r="AW523" s="65"/>
      <c r="AY523" s="71"/>
    </row>
    <row r="524" spans="4:51">
      <c r="D524" s="63"/>
      <c r="F524" s="64"/>
      <c r="G524" s="69"/>
      <c r="I524" s="63"/>
      <c r="J524" s="68"/>
      <c r="K524" s="68"/>
      <c r="M524" s="63"/>
      <c r="N524" s="64"/>
      <c r="O524" s="66"/>
      <c r="Q524" s="63"/>
      <c r="R524" s="57"/>
      <c r="S524" s="57"/>
      <c r="T524" s="57"/>
      <c r="U524" s="63"/>
      <c r="V524" s="65"/>
      <c r="X524" s="63"/>
      <c r="Y524" s="67"/>
      <c r="Z524" s="67"/>
      <c r="AA524" s="67"/>
      <c r="AB524" s="67"/>
      <c r="AD524" s="63"/>
      <c r="AE524" s="67"/>
      <c r="AF524" s="68"/>
      <c r="AH524" s="58"/>
      <c r="AI524" s="57"/>
      <c r="AJ524" s="57"/>
      <c r="AK524" s="57"/>
      <c r="AM524" s="63"/>
      <c r="AN524" s="57"/>
      <c r="AO524" s="57"/>
      <c r="AP524" s="57"/>
      <c r="AR524" s="63"/>
      <c r="AS524" s="57"/>
      <c r="AT524" s="57"/>
      <c r="AV524" s="63"/>
      <c r="AW524" s="65"/>
      <c r="AY524" s="71"/>
    </row>
    <row r="525" spans="4:51">
      <c r="D525" s="63"/>
      <c r="F525" s="64"/>
      <c r="G525" s="69"/>
      <c r="I525" s="63"/>
      <c r="J525" s="68"/>
      <c r="K525" s="68"/>
      <c r="M525" s="63"/>
      <c r="N525" s="64"/>
      <c r="O525" s="66"/>
      <c r="Q525" s="63"/>
      <c r="R525" s="57"/>
      <c r="S525" s="57"/>
      <c r="T525" s="57"/>
      <c r="U525" s="63"/>
      <c r="V525" s="65"/>
      <c r="X525" s="63"/>
      <c r="Y525" s="67"/>
      <c r="Z525" s="67"/>
      <c r="AA525" s="67"/>
      <c r="AB525" s="67"/>
      <c r="AD525" s="63"/>
      <c r="AE525" s="67"/>
      <c r="AF525" s="68"/>
      <c r="AH525" s="58"/>
      <c r="AI525" s="57"/>
      <c r="AJ525" s="57"/>
      <c r="AK525" s="57"/>
      <c r="AM525" s="63"/>
      <c r="AN525" s="57"/>
      <c r="AO525" s="57"/>
      <c r="AP525" s="57"/>
      <c r="AR525" s="63"/>
      <c r="AS525" s="57"/>
      <c r="AT525" s="57"/>
      <c r="AV525" s="63"/>
      <c r="AW525" s="65"/>
      <c r="AY525" s="71"/>
    </row>
    <row r="526" spans="4:51">
      <c r="D526" s="63"/>
      <c r="F526" s="64"/>
      <c r="G526" s="69"/>
      <c r="I526" s="63"/>
      <c r="J526" s="68"/>
      <c r="K526" s="68"/>
      <c r="M526" s="63"/>
      <c r="N526" s="64"/>
      <c r="O526" s="66"/>
      <c r="Q526" s="63"/>
      <c r="R526" s="57"/>
      <c r="S526" s="57"/>
      <c r="T526" s="57"/>
      <c r="U526" s="63"/>
      <c r="V526" s="65"/>
      <c r="X526" s="63"/>
      <c r="Y526" s="67"/>
      <c r="Z526" s="67"/>
      <c r="AA526" s="67"/>
      <c r="AB526" s="67"/>
      <c r="AD526" s="63"/>
      <c r="AE526" s="67"/>
      <c r="AF526" s="68"/>
      <c r="AH526" s="58"/>
      <c r="AI526" s="57"/>
      <c r="AJ526" s="57"/>
      <c r="AK526" s="57"/>
      <c r="AM526" s="63"/>
      <c r="AN526" s="57"/>
      <c r="AO526" s="57"/>
      <c r="AP526" s="57"/>
      <c r="AR526" s="63"/>
      <c r="AS526" s="57"/>
      <c r="AT526" s="57"/>
      <c r="AV526" s="63"/>
      <c r="AW526" s="65"/>
      <c r="AY526" s="71"/>
    </row>
    <row r="527" spans="4:51">
      <c r="D527" s="63"/>
      <c r="F527" s="64"/>
      <c r="G527" s="69"/>
      <c r="I527" s="63"/>
      <c r="J527" s="68"/>
      <c r="K527" s="68"/>
      <c r="M527" s="63"/>
      <c r="N527" s="64"/>
      <c r="O527" s="66"/>
      <c r="Q527" s="63"/>
      <c r="R527" s="57"/>
      <c r="S527" s="57"/>
      <c r="T527" s="57"/>
      <c r="U527" s="63"/>
      <c r="V527" s="65"/>
      <c r="X527" s="63"/>
      <c r="Y527" s="67"/>
      <c r="Z527" s="67"/>
      <c r="AA527" s="67"/>
      <c r="AB527" s="67"/>
      <c r="AD527" s="63"/>
      <c r="AE527" s="67"/>
      <c r="AF527" s="68"/>
      <c r="AH527" s="58"/>
      <c r="AI527" s="57"/>
      <c r="AJ527" s="57"/>
      <c r="AK527" s="57"/>
      <c r="AM527" s="63"/>
      <c r="AN527" s="57"/>
      <c r="AO527" s="57"/>
      <c r="AP527" s="57"/>
      <c r="AR527" s="63"/>
      <c r="AS527" s="57"/>
      <c r="AT527" s="57"/>
      <c r="AV527" s="63"/>
      <c r="AW527" s="65"/>
      <c r="AY527" s="71"/>
    </row>
    <row r="528" spans="4:51">
      <c r="D528" s="63"/>
      <c r="F528" s="64"/>
      <c r="G528" s="69"/>
      <c r="I528" s="63"/>
      <c r="J528" s="68"/>
      <c r="K528" s="68"/>
      <c r="M528" s="63"/>
      <c r="N528" s="64"/>
      <c r="O528" s="66"/>
      <c r="Q528" s="63"/>
      <c r="R528" s="57"/>
      <c r="S528" s="57"/>
      <c r="T528" s="57"/>
      <c r="U528" s="63"/>
      <c r="V528" s="65"/>
      <c r="X528" s="63"/>
      <c r="Y528" s="67"/>
      <c r="Z528" s="67"/>
      <c r="AA528" s="67"/>
      <c r="AB528" s="67"/>
      <c r="AD528" s="63"/>
      <c r="AE528" s="67"/>
      <c r="AF528" s="68"/>
      <c r="AH528" s="58"/>
      <c r="AI528" s="57"/>
      <c r="AJ528" s="57"/>
      <c r="AK528" s="57"/>
      <c r="AM528" s="63"/>
      <c r="AN528" s="57"/>
      <c r="AO528" s="57"/>
      <c r="AP528" s="57"/>
      <c r="AR528" s="63"/>
      <c r="AS528" s="57"/>
      <c r="AT528" s="57"/>
      <c r="AV528" s="63"/>
      <c r="AW528" s="65"/>
      <c r="AY528" s="71"/>
    </row>
    <row r="529" spans="4:51">
      <c r="D529" s="63"/>
      <c r="F529" s="64"/>
      <c r="G529" s="69"/>
      <c r="I529" s="63"/>
      <c r="J529" s="68"/>
      <c r="K529" s="68"/>
      <c r="M529" s="63"/>
      <c r="N529" s="64"/>
      <c r="O529" s="66"/>
      <c r="Q529" s="63"/>
      <c r="R529" s="57"/>
      <c r="S529" s="57"/>
      <c r="T529" s="57"/>
      <c r="U529" s="63"/>
      <c r="V529" s="65"/>
      <c r="X529" s="63"/>
      <c r="Y529" s="67"/>
      <c r="Z529" s="67"/>
      <c r="AA529" s="67"/>
      <c r="AB529" s="67"/>
      <c r="AD529" s="63"/>
      <c r="AE529" s="67"/>
      <c r="AF529" s="68"/>
      <c r="AH529" s="58"/>
      <c r="AI529" s="57"/>
      <c r="AJ529" s="57"/>
      <c r="AK529" s="57"/>
      <c r="AM529" s="63"/>
      <c r="AN529" s="57"/>
      <c r="AO529" s="57"/>
      <c r="AP529" s="57"/>
      <c r="AR529" s="63"/>
      <c r="AS529" s="57"/>
      <c r="AT529" s="57"/>
      <c r="AV529" s="63"/>
      <c r="AW529" s="65"/>
      <c r="AY529" s="71"/>
    </row>
    <row r="530" spans="4:51">
      <c r="D530" s="63"/>
      <c r="F530" s="64"/>
      <c r="G530" s="69"/>
      <c r="I530" s="63"/>
      <c r="J530" s="68"/>
      <c r="K530" s="68"/>
      <c r="M530" s="63"/>
      <c r="N530" s="64"/>
      <c r="O530" s="66"/>
      <c r="Q530" s="63"/>
      <c r="R530" s="57"/>
      <c r="S530" s="57"/>
      <c r="T530" s="57"/>
      <c r="U530" s="63"/>
      <c r="V530" s="65"/>
      <c r="X530" s="63"/>
      <c r="Y530" s="67"/>
      <c r="Z530" s="67"/>
      <c r="AA530" s="67"/>
      <c r="AB530" s="67"/>
      <c r="AD530" s="63"/>
      <c r="AE530" s="67"/>
      <c r="AF530" s="68"/>
      <c r="AH530" s="58"/>
      <c r="AI530" s="57"/>
      <c r="AJ530" s="57"/>
      <c r="AK530" s="57"/>
      <c r="AM530" s="63"/>
      <c r="AN530" s="57"/>
      <c r="AO530" s="57"/>
      <c r="AP530" s="57"/>
      <c r="AR530" s="63"/>
      <c r="AS530" s="57"/>
      <c r="AT530" s="57"/>
      <c r="AV530" s="63"/>
      <c r="AW530" s="65"/>
      <c r="AY530" s="71"/>
    </row>
    <row r="531" spans="4:51">
      <c r="D531" s="63"/>
      <c r="F531" s="64"/>
      <c r="G531" s="69"/>
      <c r="I531" s="63"/>
      <c r="J531" s="68"/>
      <c r="K531" s="68"/>
      <c r="M531" s="63"/>
      <c r="N531" s="64"/>
      <c r="O531" s="66"/>
      <c r="Q531" s="63"/>
      <c r="R531" s="57"/>
      <c r="S531" s="57"/>
      <c r="T531" s="57"/>
      <c r="U531" s="63"/>
      <c r="V531" s="65"/>
      <c r="X531" s="63"/>
      <c r="Y531" s="67"/>
      <c r="Z531" s="67"/>
      <c r="AA531" s="67"/>
      <c r="AB531" s="67"/>
      <c r="AD531" s="63"/>
      <c r="AE531" s="67"/>
      <c r="AF531" s="68"/>
      <c r="AH531" s="58"/>
      <c r="AI531" s="57"/>
      <c r="AJ531" s="57"/>
      <c r="AK531" s="57"/>
      <c r="AM531" s="63"/>
      <c r="AN531" s="57"/>
      <c r="AO531" s="57"/>
      <c r="AP531" s="57"/>
      <c r="AR531" s="63"/>
      <c r="AS531" s="57"/>
      <c r="AT531" s="57"/>
      <c r="AV531" s="63"/>
      <c r="AW531" s="65"/>
      <c r="AY531" s="71"/>
    </row>
    <row r="532" spans="4:51">
      <c r="D532" s="63"/>
      <c r="F532" s="64"/>
      <c r="G532" s="69"/>
      <c r="I532" s="63"/>
      <c r="J532" s="68"/>
      <c r="K532" s="68"/>
      <c r="M532" s="63"/>
      <c r="N532" s="64"/>
      <c r="O532" s="66"/>
      <c r="Q532" s="63"/>
      <c r="R532" s="57"/>
      <c r="S532" s="57"/>
      <c r="T532" s="57"/>
      <c r="U532" s="63"/>
      <c r="V532" s="65"/>
      <c r="X532" s="63"/>
      <c r="Y532" s="67"/>
      <c r="Z532" s="67"/>
      <c r="AA532" s="67"/>
      <c r="AB532" s="67"/>
      <c r="AD532" s="63"/>
      <c r="AE532" s="67"/>
      <c r="AF532" s="68"/>
      <c r="AH532" s="58"/>
      <c r="AI532" s="57"/>
      <c r="AJ532" s="57"/>
      <c r="AK532" s="57"/>
      <c r="AM532" s="63"/>
      <c r="AN532" s="57"/>
      <c r="AO532" s="57"/>
      <c r="AP532" s="57"/>
      <c r="AR532" s="63"/>
      <c r="AS532" s="57"/>
      <c r="AT532" s="57"/>
      <c r="AV532" s="63"/>
      <c r="AW532" s="65"/>
      <c r="AY532" s="71"/>
    </row>
    <row r="533" spans="4:51">
      <c r="D533" s="63"/>
      <c r="F533" s="64"/>
      <c r="G533" s="69"/>
      <c r="I533" s="63"/>
      <c r="J533" s="68"/>
      <c r="K533" s="68"/>
      <c r="M533" s="63"/>
      <c r="N533" s="64"/>
      <c r="O533" s="66"/>
      <c r="Q533" s="63"/>
      <c r="R533" s="57"/>
      <c r="S533" s="57"/>
      <c r="T533" s="57"/>
      <c r="U533" s="63"/>
      <c r="V533" s="65"/>
      <c r="X533" s="63"/>
      <c r="Y533" s="67"/>
      <c r="Z533" s="67"/>
      <c r="AA533" s="67"/>
      <c r="AB533" s="67"/>
      <c r="AD533" s="63"/>
      <c r="AE533" s="67"/>
      <c r="AF533" s="68"/>
      <c r="AH533" s="58"/>
      <c r="AI533" s="57"/>
      <c r="AJ533" s="57"/>
      <c r="AK533" s="57"/>
      <c r="AM533" s="63"/>
      <c r="AN533" s="57"/>
      <c r="AO533" s="57"/>
      <c r="AP533" s="57"/>
      <c r="AR533" s="63"/>
      <c r="AS533" s="57"/>
      <c r="AT533" s="57"/>
      <c r="AV533" s="63"/>
      <c r="AW533" s="65"/>
      <c r="AY533" s="71"/>
    </row>
    <row r="534" spans="4:51">
      <c r="D534" s="63"/>
      <c r="F534" s="64"/>
      <c r="G534" s="69"/>
      <c r="I534" s="63"/>
      <c r="J534" s="68"/>
      <c r="K534" s="68"/>
      <c r="M534" s="63"/>
      <c r="N534" s="64"/>
      <c r="O534" s="66"/>
      <c r="Q534" s="63"/>
      <c r="R534" s="57"/>
      <c r="S534" s="57"/>
      <c r="T534" s="57"/>
      <c r="U534" s="63"/>
      <c r="V534" s="65"/>
      <c r="X534" s="63"/>
      <c r="Y534" s="67"/>
      <c r="Z534" s="67"/>
      <c r="AA534" s="67"/>
      <c r="AB534" s="67"/>
      <c r="AD534" s="63"/>
      <c r="AE534" s="67"/>
      <c r="AF534" s="68"/>
      <c r="AH534" s="58"/>
      <c r="AI534" s="57"/>
      <c r="AJ534" s="57"/>
      <c r="AK534" s="57"/>
      <c r="AM534" s="63"/>
      <c r="AN534" s="57"/>
      <c r="AO534" s="57"/>
      <c r="AP534" s="57"/>
      <c r="AR534" s="63"/>
      <c r="AS534" s="57"/>
      <c r="AT534" s="57"/>
      <c r="AV534" s="63"/>
      <c r="AW534" s="65"/>
      <c r="AY534" s="71"/>
    </row>
    <row r="535" spans="4:51">
      <c r="D535" s="63"/>
      <c r="F535" s="64"/>
      <c r="G535" s="69"/>
      <c r="I535" s="63"/>
      <c r="J535" s="68"/>
      <c r="K535" s="68"/>
      <c r="M535" s="63"/>
      <c r="N535" s="64"/>
      <c r="O535" s="66"/>
      <c r="Q535" s="63"/>
      <c r="R535" s="57"/>
      <c r="S535" s="57"/>
      <c r="T535" s="57"/>
      <c r="U535" s="63"/>
      <c r="V535" s="65"/>
      <c r="X535" s="63"/>
      <c r="Y535" s="67"/>
      <c r="Z535" s="67"/>
      <c r="AA535" s="67"/>
      <c r="AB535" s="67"/>
      <c r="AD535" s="63"/>
      <c r="AE535" s="67"/>
      <c r="AF535" s="68"/>
      <c r="AH535" s="58"/>
      <c r="AI535" s="57"/>
      <c r="AJ535" s="57"/>
      <c r="AK535" s="57"/>
      <c r="AM535" s="63"/>
      <c r="AN535" s="57"/>
      <c r="AO535" s="57"/>
      <c r="AP535" s="57"/>
      <c r="AR535" s="63"/>
      <c r="AS535" s="57"/>
      <c r="AT535" s="57"/>
      <c r="AV535" s="63"/>
      <c r="AW535" s="65"/>
      <c r="AY535" s="71"/>
    </row>
    <row r="536" spans="4:51">
      <c r="D536" s="63"/>
      <c r="F536" s="64"/>
      <c r="G536" s="69"/>
      <c r="I536" s="63"/>
      <c r="J536" s="68"/>
      <c r="K536" s="68"/>
      <c r="M536" s="63"/>
      <c r="N536" s="64"/>
      <c r="O536" s="66"/>
      <c r="Q536" s="63"/>
      <c r="R536" s="57"/>
      <c r="S536" s="57"/>
      <c r="T536" s="57"/>
      <c r="U536" s="63"/>
      <c r="V536" s="65"/>
      <c r="X536" s="63"/>
      <c r="Y536" s="67"/>
      <c r="Z536" s="67"/>
      <c r="AA536" s="67"/>
      <c r="AB536" s="67"/>
      <c r="AD536" s="63"/>
      <c r="AE536" s="67"/>
      <c r="AF536" s="68"/>
      <c r="AH536" s="58"/>
      <c r="AI536" s="57"/>
      <c r="AJ536" s="57"/>
      <c r="AK536" s="57"/>
      <c r="AM536" s="63"/>
      <c r="AN536" s="57"/>
      <c r="AO536" s="57"/>
      <c r="AP536" s="57"/>
      <c r="AR536" s="63"/>
      <c r="AS536" s="57"/>
      <c r="AT536" s="57"/>
      <c r="AV536" s="63"/>
      <c r="AW536" s="65"/>
      <c r="AY536" s="71"/>
    </row>
    <row r="537" spans="4:51">
      <c r="D537" s="63"/>
      <c r="F537" s="64"/>
      <c r="G537" s="69"/>
      <c r="I537" s="63"/>
      <c r="J537" s="68"/>
      <c r="K537" s="68"/>
      <c r="M537" s="63"/>
      <c r="N537" s="64"/>
      <c r="O537" s="66"/>
      <c r="Q537" s="63"/>
      <c r="R537" s="57"/>
      <c r="S537" s="57"/>
      <c r="T537" s="57"/>
      <c r="U537" s="63"/>
      <c r="V537" s="65"/>
      <c r="X537" s="63"/>
      <c r="Y537" s="67"/>
      <c r="Z537" s="67"/>
      <c r="AA537" s="67"/>
      <c r="AB537" s="67"/>
      <c r="AD537" s="63"/>
      <c r="AE537" s="67"/>
      <c r="AF537" s="68"/>
      <c r="AH537" s="58"/>
      <c r="AI537" s="57"/>
      <c r="AJ537" s="57"/>
      <c r="AK537" s="57"/>
      <c r="AM537" s="63"/>
      <c r="AN537" s="57"/>
      <c r="AO537" s="57"/>
      <c r="AP537" s="57"/>
      <c r="AR537" s="63"/>
      <c r="AS537" s="57"/>
      <c r="AT537" s="57"/>
      <c r="AV537" s="63"/>
      <c r="AW537" s="65"/>
      <c r="AY537" s="71"/>
    </row>
    <row r="538" spans="4:51">
      <c r="D538" s="63"/>
      <c r="F538" s="64"/>
      <c r="G538" s="69"/>
      <c r="I538" s="63"/>
      <c r="J538" s="68"/>
      <c r="K538" s="68"/>
      <c r="M538" s="63"/>
      <c r="N538" s="64"/>
      <c r="O538" s="66"/>
      <c r="Q538" s="63"/>
      <c r="R538" s="57"/>
      <c r="S538" s="57"/>
      <c r="T538" s="57"/>
      <c r="U538" s="63"/>
      <c r="V538" s="65"/>
      <c r="X538" s="63"/>
      <c r="Y538" s="67"/>
      <c r="Z538" s="67"/>
      <c r="AA538" s="67"/>
      <c r="AB538" s="67"/>
      <c r="AD538" s="63"/>
      <c r="AE538" s="67"/>
      <c r="AF538" s="68"/>
      <c r="AH538" s="58"/>
      <c r="AI538" s="57"/>
      <c r="AJ538" s="57"/>
      <c r="AK538" s="57"/>
      <c r="AM538" s="63"/>
      <c r="AN538" s="57"/>
      <c r="AO538" s="57"/>
      <c r="AP538" s="57"/>
      <c r="AR538" s="63"/>
      <c r="AS538" s="57"/>
      <c r="AT538" s="57"/>
      <c r="AV538" s="63"/>
      <c r="AW538" s="65"/>
      <c r="AY538" s="71"/>
    </row>
    <row r="539" spans="4:51">
      <c r="D539" s="63"/>
      <c r="F539" s="64"/>
      <c r="G539" s="69"/>
      <c r="I539" s="63"/>
      <c r="J539" s="68"/>
      <c r="K539" s="68"/>
      <c r="M539" s="63"/>
      <c r="N539" s="64"/>
      <c r="O539" s="66"/>
      <c r="Q539" s="63"/>
      <c r="R539" s="57"/>
      <c r="S539" s="57"/>
      <c r="T539" s="57"/>
      <c r="U539" s="63"/>
      <c r="V539" s="65"/>
      <c r="X539" s="63"/>
      <c r="Y539" s="67"/>
      <c r="Z539" s="67"/>
      <c r="AA539" s="67"/>
      <c r="AB539" s="67"/>
      <c r="AD539" s="63"/>
      <c r="AE539" s="67"/>
      <c r="AF539" s="68"/>
      <c r="AH539" s="58"/>
      <c r="AI539" s="57"/>
      <c r="AJ539" s="57"/>
      <c r="AK539" s="57"/>
      <c r="AM539" s="63"/>
      <c r="AN539" s="57"/>
      <c r="AO539" s="57"/>
      <c r="AP539" s="57"/>
      <c r="AR539" s="63"/>
      <c r="AS539" s="57"/>
      <c r="AT539" s="57"/>
      <c r="AV539" s="63"/>
      <c r="AW539" s="65"/>
      <c r="AY539" s="71"/>
    </row>
    <row r="540" spans="4:51">
      <c r="D540" s="63"/>
      <c r="F540" s="64"/>
      <c r="G540" s="69"/>
      <c r="I540" s="63"/>
      <c r="J540" s="68"/>
      <c r="K540" s="68"/>
      <c r="M540" s="63"/>
      <c r="N540" s="64"/>
      <c r="O540" s="66"/>
      <c r="Q540" s="63"/>
      <c r="R540" s="57"/>
      <c r="S540" s="57"/>
      <c r="T540" s="57"/>
      <c r="U540" s="63"/>
      <c r="V540" s="65"/>
      <c r="X540" s="63"/>
      <c r="Y540" s="67"/>
      <c r="Z540" s="67"/>
      <c r="AA540" s="67"/>
      <c r="AB540" s="67"/>
      <c r="AD540" s="63"/>
      <c r="AE540" s="67"/>
      <c r="AF540" s="68"/>
      <c r="AH540" s="58"/>
      <c r="AI540" s="57"/>
      <c r="AJ540" s="57"/>
      <c r="AK540" s="57"/>
      <c r="AM540" s="63"/>
      <c r="AN540" s="57"/>
      <c r="AO540" s="57"/>
      <c r="AP540" s="57"/>
      <c r="AR540" s="63"/>
      <c r="AS540" s="57"/>
      <c r="AT540" s="57"/>
      <c r="AV540" s="63"/>
      <c r="AW540" s="65"/>
      <c r="AY540" s="71"/>
    </row>
    <row r="541" spans="4:51">
      <c r="D541" s="63"/>
      <c r="F541" s="64"/>
      <c r="G541" s="69"/>
      <c r="I541" s="63"/>
      <c r="J541" s="68"/>
      <c r="K541" s="68"/>
      <c r="M541" s="63"/>
      <c r="N541" s="64"/>
      <c r="O541" s="66"/>
      <c r="Q541" s="63"/>
      <c r="R541" s="57"/>
      <c r="S541" s="57"/>
      <c r="T541" s="57"/>
      <c r="U541" s="63"/>
      <c r="V541" s="65"/>
      <c r="X541" s="63"/>
      <c r="Y541" s="67"/>
      <c r="Z541" s="67"/>
      <c r="AA541" s="67"/>
      <c r="AB541" s="67"/>
      <c r="AD541" s="63"/>
      <c r="AE541" s="67"/>
      <c r="AF541" s="68"/>
      <c r="AH541" s="58"/>
      <c r="AI541" s="57"/>
      <c r="AJ541" s="57"/>
      <c r="AK541" s="57"/>
      <c r="AM541" s="63"/>
      <c r="AN541" s="57"/>
      <c r="AO541" s="57"/>
      <c r="AP541" s="57"/>
      <c r="AR541" s="63"/>
      <c r="AS541" s="57"/>
      <c r="AT541" s="57"/>
      <c r="AV541" s="63"/>
      <c r="AW541" s="65"/>
      <c r="AY541" s="71"/>
    </row>
    <row r="542" spans="4:51">
      <c r="D542" s="63"/>
      <c r="F542" s="64"/>
      <c r="G542" s="69"/>
      <c r="I542" s="63"/>
      <c r="J542" s="68"/>
      <c r="K542" s="68"/>
      <c r="M542" s="63"/>
      <c r="N542" s="64"/>
      <c r="O542" s="66"/>
      <c r="Q542" s="63"/>
      <c r="R542" s="57"/>
      <c r="S542" s="57"/>
      <c r="T542" s="57"/>
      <c r="U542" s="63"/>
      <c r="V542" s="65"/>
      <c r="X542" s="63"/>
      <c r="Y542" s="67"/>
      <c r="Z542" s="67"/>
      <c r="AA542" s="67"/>
      <c r="AB542" s="67"/>
      <c r="AD542" s="63"/>
      <c r="AE542" s="67"/>
      <c r="AF542" s="68"/>
      <c r="AH542" s="58"/>
      <c r="AI542" s="57"/>
      <c r="AJ542" s="57"/>
      <c r="AK542" s="57"/>
      <c r="AM542" s="63"/>
      <c r="AN542" s="57"/>
      <c r="AO542" s="57"/>
      <c r="AP542" s="57"/>
      <c r="AR542" s="63"/>
      <c r="AS542" s="57"/>
      <c r="AT542" s="57"/>
      <c r="AV542" s="63"/>
      <c r="AW542" s="65"/>
      <c r="AY542" s="71"/>
    </row>
    <row r="543" spans="4:51">
      <c r="D543" s="63"/>
      <c r="F543" s="64"/>
      <c r="G543" s="69"/>
      <c r="I543" s="63"/>
      <c r="J543" s="68"/>
      <c r="K543" s="68"/>
      <c r="M543" s="63"/>
      <c r="N543" s="64"/>
      <c r="O543" s="66"/>
      <c r="Q543" s="63"/>
      <c r="R543" s="57"/>
      <c r="S543" s="57"/>
      <c r="T543" s="57"/>
      <c r="U543" s="63"/>
      <c r="V543" s="65"/>
      <c r="X543" s="63"/>
      <c r="Y543" s="67"/>
      <c r="Z543" s="67"/>
      <c r="AA543" s="67"/>
      <c r="AB543" s="67"/>
      <c r="AD543" s="63"/>
      <c r="AE543" s="67"/>
      <c r="AF543" s="68"/>
      <c r="AH543" s="58"/>
      <c r="AI543" s="57"/>
      <c r="AJ543" s="57"/>
      <c r="AK543" s="57"/>
      <c r="AM543" s="63"/>
      <c r="AN543" s="57"/>
      <c r="AO543" s="57"/>
      <c r="AP543" s="57"/>
      <c r="AR543" s="63"/>
      <c r="AS543" s="57"/>
      <c r="AT543" s="57"/>
      <c r="AV543" s="63"/>
      <c r="AW543" s="65"/>
      <c r="AY543" s="71"/>
    </row>
    <row r="544" spans="4:51">
      <c r="D544" s="63"/>
      <c r="F544" s="64"/>
      <c r="G544" s="69"/>
      <c r="I544" s="63"/>
      <c r="J544" s="68"/>
      <c r="K544" s="68"/>
      <c r="M544" s="63"/>
      <c r="N544" s="64"/>
      <c r="O544" s="66"/>
      <c r="Q544" s="63"/>
      <c r="R544" s="57"/>
      <c r="S544" s="57"/>
      <c r="T544" s="57"/>
      <c r="U544" s="63"/>
      <c r="V544" s="65"/>
      <c r="X544" s="63"/>
      <c r="Y544" s="67"/>
      <c r="Z544" s="67"/>
      <c r="AA544" s="67"/>
      <c r="AB544" s="67"/>
      <c r="AD544" s="63"/>
      <c r="AE544" s="67"/>
      <c r="AF544" s="68"/>
      <c r="AH544" s="58"/>
      <c r="AI544" s="57"/>
      <c r="AJ544" s="57"/>
      <c r="AK544" s="57"/>
      <c r="AM544" s="63"/>
      <c r="AN544" s="57"/>
      <c r="AO544" s="57"/>
      <c r="AP544" s="57"/>
      <c r="AR544" s="63"/>
      <c r="AS544" s="57"/>
      <c r="AT544" s="57"/>
      <c r="AV544" s="63"/>
      <c r="AW544" s="65"/>
      <c r="AY544" s="71"/>
    </row>
    <row r="545" spans="4:51">
      <c r="D545" s="63"/>
      <c r="F545" s="64"/>
      <c r="G545" s="69"/>
      <c r="I545" s="63"/>
      <c r="J545" s="68"/>
      <c r="K545" s="68"/>
      <c r="M545" s="63"/>
      <c r="N545" s="64"/>
      <c r="O545" s="66"/>
      <c r="Q545" s="63"/>
      <c r="R545" s="57"/>
      <c r="S545" s="57"/>
      <c r="T545" s="57"/>
      <c r="U545" s="63"/>
      <c r="V545" s="65"/>
      <c r="X545" s="63"/>
      <c r="Y545" s="67"/>
      <c r="Z545" s="67"/>
      <c r="AA545" s="67"/>
      <c r="AB545" s="67"/>
      <c r="AD545" s="63"/>
      <c r="AE545" s="67"/>
      <c r="AF545" s="68"/>
      <c r="AH545" s="58"/>
      <c r="AI545" s="57"/>
      <c r="AJ545" s="57"/>
      <c r="AK545" s="57"/>
      <c r="AM545" s="63"/>
      <c r="AN545" s="57"/>
      <c r="AO545" s="57"/>
      <c r="AP545" s="57"/>
      <c r="AR545" s="63"/>
      <c r="AS545" s="57"/>
      <c r="AT545" s="57"/>
      <c r="AV545" s="63"/>
      <c r="AW545" s="65"/>
      <c r="AY545" s="71"/>
    </row>
    <row r="546" spans="4:51">
      <c r="D546" s="63"/>
      <c r="F546" s="64"/>
      <c r="G546" s="69"/>
      <c r="I546" s="63"/>
      <c r="J546" s="68"/>
      <c r="K546" s="68"/>
      <c r="M546" s="63"/>
      <c r="N546" s="64"/>
      <c r="O546" s="66"/>
      <c r="Q546" s="63"/>
      <c r="R546" s="57"/>
      <c r="S546" s="57"/>
      <c r="T546" s="57"/>
      <c r="U546" s="63"/>
      <c r="V546" s="65"/>
      <c r="X546" s="63"/>
      <c r="Y546" s="67"/>
      <c r="Z546" s="67"/>
      <c r="AA546" s="67"/>
      <c r="AB546" s="67"/>
      <c r="AD546" s="63"/>
      <c r="AE546" s="67"/>
      <c r="AF546" s="68"/>
      <c r="AH546" s="58"/>
      <c r="AI546" s="57"/>
      <c r="AJ546" s="57"/>
      <c r="AK546" s="57"/>
      <c r="AM546" s="63"/>
      <c r="AN546" s="57"/>
      <c r="AO546" s="57"/>
      <c r="AP546" s="57"/>
      <c r="AR546" s="63"/>
      <c r="AS546" s="57"/>
      <c r="AT546" s="57"/>
      <c r="AV546" s="63"/>
      <c r="AW546" s="65"/>
      <c r="AY546" s="71"/>
    </row>
    <row r="547" spans="4:51">
      <c r="D547" s="63"/>
      <c r="F547" s="64"/>
      <c r="G547" s="69"/>
      <c r="I547" s="63"/>
      <c r="J547" s="68"/>
      <c r="K547" s="68"/>
      <c r="M547" s="63"/>
      <c r="N547" s="64"/>
      <c r="O547" s="66"/>
      <c r="Q547" s="63"/>
      <c r="R547" s="57"/>
      <c r="S547" s="57"/>
      <c r="T547" s="57"/>
      <c r="U547" s="63"/>
      <c r="V547" s="65"/>
      <c r="X547" s="63"/>
      <c r="Y547" s="67"/>
      <c r="Z547" s="67"/>
      <c r="AA547" s="67"/>
      <c r="AB547" s="67"/>
      <c r="AD547" s="63"/>
      <c r="AE547" s="67"/>
      <c r="AF547" s="68"/>
      <c r="AH547" s="58"/>
      <c r="AI547" s="57"/>
      <c r="AJ547" s="57"/>
      <c r="AK547" s="57"/>
      <c r="AM547" s="63"/>
      <c r="AN547" s="57"/>
      <c r="AO547" s="57"/>
      <c r="AP547" s="57"/>
      <c r="AR547" s="63"/>
      <c r="AS547" s="57"/>
      <c r="AT547" s="57"/>
      <c r="AV547" s="63"/>
      <c r="AW547" s="65"/>
      <c r="AY547" s="71"/>
    </row>
    <row r="548" spans="4:51">
      <c r="D548" s="63"/>
      <c r="F548" s="64"/>
      <c r="G548" s="69"/>
      <c r="I548" s="63"/>
      <c r="J548" s="68"/>
      <c r="K548" s="68"/>
      <c r="M548" s="63"/>
      <c r="N548" s="64"/>
      <c r="O548" s="66"/>
      <c r="Q548" s="63"/>
      <c r="R548" s="57"/>
      <c r="S548" s="57"/>
      <c r="T548" s="57"/>
      <c r="U548" s="63"/>
      <c r="V548" s="65"/>
      <c r="X548" s="63"/>
      <c r="Y548" s="67"/>
      <c r="Z548" s="67"/>
      <c r="AA548" s="67"/>
      <c r="AB548" s="67"/>
      <c r="AD548" s="63"/>
      <c r="AE548" s="67"/>
      <c r="AF548" s="68"/>
      <c r="AH548" s="58"/>
      <c r="AI548" s="57"/>
      <c r="AJ548" s="57"/>
      <c r="AK548" s="57"/>
      <c r="AM548" s="63"/>
      <c r="AN548" s="57"/>
      <c r="AO548" s="57"/>
      <c r="AP548" s="57"/>
      <c r="AR548" s="63"/>
      <c r="AS548" s="57"/>
      <c r="AT548" s="57"/>
      <c r="AV548" s="63"/>
      <c r="AW548" s="65"/>
      <c r="AY548" s="71"/>
    </row>
    <row r="549" spans="4:51">
      <c r="D549" s="63"/>
      <c r="F549" s="64"/>
      <c r="G549" s="69"/>
      <c r="I549" s="63"/>
      <c r="J549" s="68"/>
      <c r="K549" s="68"/>
      <c r="M549" s="63"/>
      <c r="N549" s="64"/>
      <c r="O549" s="66"/>
      <c r="Q549" s="63"/>
      <c r="R549" s="57"/>
      <c r="S549" s="57"/>
      <c r="T549" s="57"/>
      <c r="U549" s="63"/>
      <c r="V549" s="65"/>
      <c r="X549" s="63"/>
      <c r="Y549" s="67"/>
      <c r="Z549" s="67"/>
      <c r="AA549" s="67"/>
      <c r="AB549" s="67"/>
      <c r="AD549" s="63"/>
      <c r="AE549" s="67"/>
      <c r="AF549" s="68"/>
      <c r="AH549" s="58"/>
      <c r="AI549" s="57"/>
      <c r="AJ549" s="57"/>
      <c r="AK549" s="57"/>
      <c r="AM549" s="63"/>
      <c r="AN549" s="57"/>
      <c r="AO549" s="57"/>
      <c r="AP549" s="57"/>
      <c r="AR549" s="63"/>
      <c r="AS549" s="57"/>
      <c r="AT549" s="57"/>
      <c r="AV549" s="63"/>
      <c r="AW549" s="65"/>
      <c r="AY549" s="71"/>
    </row>
    <row r="550" spans="4:51">
      <c r="D550" s="63"/>
      <c r="F550" s="64"/>
      <c r="G550" s="69"/>
      <c r="I550" s="63"/>
      <c r="J550" s="68"/>
      <c r="K550" s="68"/>
      <c r="M550" s="63"/>
      <c r="N550" s="64"/>
      <c r="O550" s="66"/>
      <c r="Q550" s="63"/>
      <c r="R550" s="57"/>
      <c r="S550" s="57"/>
      <c r="T550" s="57"/>
      <c r="U550" s="63"/>
      <c r="V550" s="65"/>
      <c r="X550" s="63"/>
      <c r="Y550" s="67"/>
      <c r="Z550" s="67"/>
      <c r="AA550" s="67"/>
      <c r="AB550" s="67"/>
      <c r="AD550" s="63"/>
      <c r="AE550" s="67"/>
      <c r="AF550" s="68"/>
      <c r="AH550" s="58"/>
      <c r="AI550" s="57"/>
      <c r="AJ550" s="57"/>
      <c r="AK550" s="57"/>
      <c r="AM550" s="63"/>
      <c r="AN550" s="57"/>
      <c r="AO550" s="57"/>
      <c r="AP550" s="57"/>
      <c r="AR550" s="63"/>
      <c r="AS550" s="57"/>
      <c r="AT550" s="57"/>
      <c r="AV550" s="63"/>
      <c r="AW550" s="65"/>
      <c r="AY550" s="71"/>
    </row>
    <row r="551" spans="4:51">
      <c r="D551" s="63"/>
      <c r="F551" s="64"/>
      <c r="G551" s="69"/>
      <c r="I551" s="63"/>
      <c r="J551" s="68"/>
      <c r="K551" s="68"/>
      <c r="M551" s="63"/>
      <c r="N551" s="64"/>
      <c r="O551" s="66"/>
      <c r="Q551" s="63"/>
      <c r="R551" s="57"/>
      <c r="S551" s="57"/>
      <c r="T551" s="57"/>
      <c r="U551" s="63"/>
      <c r="V551" s="65"/>
      <c r="X551" s="63"/>
      <c r="Y551" s="67"/>
      <c r="Z551" s="67"/>
      <c r="AA551" s="67"/>
      <c r="AB551" s="67"/>
      <c r="AD551" s="63"/>
      <c r="AE551" s="67"/>
      <c r="AF551" s="68"/>
      <c r="AH551" s="58"/>
      <c r="AI551" s="57"/>
      <c r="AJ551" s="57"/>
      <c r="AK551" s="57"/>
      <c r="AM551" s="63"/>
      <c r="AN551" s="57"/>
      <c r="AO551" s="57"/>
      <c r="AP551" s="57"/>
      <c r="AR551" s="63"/>
      <c r="AS551" s="57"/>
      <c r="AT551" s="57"/>
      <c r="AV551" s="63"/>
      <c r="AW551" s="65"/>
      <c r="AY551" s="71"/>
    </row>
    <row r="552" spans="4:51">
      <c r="D552" s="63"/>
      <c r="F552" s="64"/>
      <c r="G552" s="69"/>
      <c r="I552" s="63"/>
      <c r="J552" s="68"/>
      <c r="K552" s="68"/>
      <c r="M552" s="63"/>
      <c r="N552" s="64"/>
      <c r="O552" s="66"/>
      <c r="Q552" s="63"/>
      <c r="R552" s="57"/>
      <c r="S552" s="57"/>
      <c r="T552" s="57"/>
      <c r="U552" s="63"/>
      <c r="V552" s="65"/>
      <c r="X552" s="63"/>
      <c r="Y552" s="67"/>
      <c r="Z552" s="67"/>
      <c r="AA552" s="67"/>
      <c r="AB552" s="67"/>
      <c r="AD552" s="63"/>
      <c r="AE552" s="67"/>
      <c r="AF552" s="68"/>
      <c r="AH552" s="58"/>
      <c r="AI552" s="57"/>
      <c r="AJ552" s="57"/>
      <c r="AK552" s="57"/>
      <c r="AM552" s="63"/>
      <c r="AN552" s="57"/>
      <c r="AO552" s="57"/>
      <c r="AP552" s="57"/>
      <c r="AR552" s="63"/>
      <c r="AS552" s="57"/>
      <c r="AT552" s="57"/>
      <c r="AV552" s="63"/>
      <c r="AW552" s="65"/>
      <c r="AY552" s="71"/>
    </row>
    <row r="553" spans="4:51">
      <c r="D553" s="63"/>
      <c r="F553" s="64"/>
      <c r="G553" s="69"/>
      <c r="I553" s="63"/>
      <c r="J553" s="68"/>
      <c r="K553" s="68"/>
      <c r="M553" s="63"/>
      <c r="N553" s="64"/>
      <c r="O553" s="66"/>
      <c r="Q553" s="63"/>
      <c r="R553" s="57"/>
      <c r="S553" s="57"/>
      <c r="T553" s="57"/>
      <c r="U553" s="63"/>
      <c r="V553" s="65"/>
      <c r="X553" s="63"/>
      <c r="Y553" s="67"/>
      <c r="Z553" s="67"/>
      <c r="AA553" s="67"/>
      <c r="AB553" s="67"/>
      <c r="AD553" s="63"/>
      <c r="AE553" s="67"/>
      <c r="AF553" s="68"/>
      <c r="AH553" s="58"/>
      <c r="AI553" s="57"/>
      <c r="AJ553" s="57"/>
      <c r="AK553" s="57"/>
      <c r="AM553" s="63"/>
      <c r="AN553" s="57"/>
      <c r="AO553" s="57"/>
      <c r="AP553" s="57"/>
      <c r="AR553" s="63"/>
      <c r="AS553" s="57"/>
      <c r="AT553" s="57"/>
      <c r="AV553" s="63"/>
      <c r="AW553" s="65"/>
      <c r="AY553" s="71"/>
    </row>
    <row r="554" spans="4:51">
      <c r="D554" s="63"/>
      <c r="F554" s="64"/>
      <c r="G554" s="69"/>
      <c r="I554" s="63"/>
      <c r="J554" s="68"/>
      <c r="K554" s="68"/>
      <c r="M554" s="63"/>
      <c r="N554" s="64"/>
      <c r="O554" s="66"/>
      <c r="Q554" s="63"/>
      <c r="R554" s="57"/>
      <c r="S554" s="57"/>
      <c r="T554" s="57"/>
      <c r="U554" s="63"/>
      <c r="V554" s="65"/>
      <c r="X554" s="63"/>
      <c r="Y554" s="67"/>
      <c r="Z554" s="67"/>
      <c r="AA554" s="67"/>
      <c r="AB554" s="67"/>
      <c r="AD554" s="63"/>
      <c r="AE554" s="67"/>
      <c r="AF554" s="68"/>
      <c r="AH554" s="58"/>
      <c r="AI554" s="57"/>
      <c r="AJ554" s="57"/>
      <c r="AK554" s="57"/>
      <c r="AM554" s="63"/>
      <c r="AN554" s="57"/>
      <c r="AO554" s="57"/>
      <c r="AP554" s="57"/>
      <c r="AR554" s="63"/>
      <c r="AS554" s="57"/>
      <c r="AT554" s="57"/>
      <c r="AV554" s="63"/>
      <c r="AW554" s="65"/>
      <c r="AY554" s="71"/>
    </row>
    <row r="555" spans="4:51">
      <c r="D555" s="63"/>
      <c r="F555" s="64"/>
      <c r="G555" s="69"/>
      <c r="I555" s="63"/>
      <c r="J555" s="68"/>
      <c r="K555" s="68"/>
      <c r="M555" s="63"/>
      <c r="N555" s="64"/>
      <c r="O555" s="66"/>
      <c r="Q555" s="63"/>
      <c r="R555" s="57"/>
      <c r="S555" s="57"/>
      <c r="T555" s="57"/>
      <c r="U555" s="63"/>
      <c r="V555" s="65"/>
      <c r="X555" s="63"/>
      <c r="Y555" s="67"/>
      <c r="Z555" s="67"/>
      <c r="AA555" s="67"/>
      <c r="AB555" s="67"/>
      <c r="AD555" s="63"/>
      <c r="AE555" s="67"/>
      <c r="AF555" s="68"/>
      <c r="AH555" s="58"/>
      <c r="AI555" s="57"/>
      <c r="AJ555" s="57"/>
      <c r="AK555" s="57"/>
      <c r="AM555" s="63"/>
      <c r="AN555" s="57"/>
      <c r="AO555" s="57"/>
      <c r="AP555" s="57"/>
      <c r="AR555" s="63"/>
      <c r="AS555" s="57"/>
      <c r="AT555" s="57"/>
      <c r="AV555" s="63"/>
      <c r="AW555" s="65"/>
      <c r="AY555" s="71"/>
    </row>
    <row r="556" spans="4:51">
      <c r="D556" s="63"/>
      <c r="F556" s="64"/>
      <c r="G556" s="69"/>
      <c r="I556" s="63"/>
      <c r="J556" s="68"/>
      <c r="K556" s="68"/>
      <c r="M556" s="63"/>
      <c r="N556" s="64"/>
      <c r="O556" s="66"/>
      <c r="Q556" s="63"/>
      <c r="R556" s="57"/>
      <c r="S556" s="57"/>
      <c r="T556" s="57"/>
      <c r="U556" s="63"/>
      <c r="V556" s="65"/>
      <c r="X556" s="63"/>
      <c r="Y556" s="67"/>
      <c r="Z556" s="67"/>
      <c r="AA556" s="67"/>
      <c r="AB556" s="67"/>
      <c r="AD556" s="63"/>
      <c r="AE556" s="67"/>
      <c r="AF556" s="68"/>
      <c r="AH556" s="58"/>
      <c r="AI556" s="57"/>
      <c r="AJ556" s="57"/>
      <c r="AK556" s="57"/>
      <c r="AM556" s="63"/>
      <c r="AN556" s="57"/>
      <c r="AO556" s="57"/>
      <c r="AP556" s="57"/>
      <c r="AR556" s="63"/>
      <c r="AS556" s="57"/>
      <c r="AT556" s="57"/>
      <c r="AV556" s="63"/>
      <c r="AW556" s="65"/>
      <c r="AY556" s="71"/>
    </row>
    <row r="557" spans="4:51">
      <c r="D557" s="63"/>
      <c r="F557" s="64"/>
      <c r="G557" s="69"/>
      <c r="I557" s="63"/>
      <c r="J557" s="68"/>
      <c r="K557" s="68"/>
      <c r="M557" s="63"/>
      <c r="N557" s="64"/>
      <c r="O557" s="66"/>
      <c r="Q557" s="63"/>
      <c r="R557" s="57"/>
      <c r="S557" s="57"/>
      <c r="T557" s="57"/>
      <c r="U557" s="63"/>
      <c r="V557" s="65"/>
      <c r="X557" s="63"/>
      <c r="Y557" s="67"/>
      <c r="Z557" s="67"/>
      <c r="AA557" s="67"/>
      <c r="AB557" s="67"/>
      <c r="AD557" s="63"/>
      <c r="AE557" s="67"/>
      <c r="AF557" s="68"/>
      <c r="AH557" s="58"/>
      <c r="AI557" s="57"/>
      <c r="AJ557" s="57"/>
      <c r="AK557" s="57"/>
      <c r="AM557" s="63"/>
      <c r="AN557" s="57"/>
      <c r="AO557" s="57"/>
      <c r="AP557" s="57"/>
      <c r="AR557" s="63"/>
      <c r="AS557" s="57"/>
      <c r="AT557" s="57"/>
      <c r="AV557" s="63"/>
      <c r="AW557" s="65"/>
      <c r="AY557" s="71"/>
    </row>
    <row r="558" spans="4:51">
      <c r="D558" s="63"/>
      <c r="F558" s="64"/>
      <c r="G558" s="69"/>
      <c r="I558" s="63"/>
      <c r="J558" s="68"/>
      <c r="K558" s="68"/>
      <c r="M558" s="63"/>
      <c r="N558" s="64"/>
      <c r="O558" s="66"/>
      <c r="Q558" s="63"/>
      <c r="R558" s="57"/>
      <c r="S558" s="57"/>
      <c r="T558" s="57"/>
      <c r="U558" s="63"/>
      <c r="V558" s="65"/>
      <c r="X558" s="63"/>
      <c r="Y558" s="67"/>
      <c r="Z558" s="67"/>
      <c r="AA558" s="67"/>
      <c r="AB558" s="67"/>
      <c r="AD558" s="63"/>
      <c r="AE558" s="67"/>
      <c r="AF558" s="68"/>
      <c r="AH558" s="58"/>
      <c r="AI558" s="57"/>
      <c r="AJ558" s="57"/>
      <c r="AK558" s="57"/>
      <c r="AM558" s="63"/>
      <c r="AN558" s="57"/>
      <c r="AO558" s="57"/>
      <c r="AP558" s="57"/>
      <c r="AR558" s="63"/>
      <c r="AS558" s="57"/>
      <c r="AT558" s="57"/>
      <c r="AV558" s="63"/>
      <c r="AW558" s="65"/>
      <c r="AY558" s="71"/>
    </row>
    <row r="559" spans="4:51">
      <c r="D559" s="63"/>
      <c r="F559" s="64"/>
      <c r="G559" s="69"/>
      <c r="I559" s="63"/>
      <c r="J559" s="68"/>
      <c r="K559" s="68"/>
      <c r="M559" s="63"/>
      <c r="N559" s="64"/>
      <c r="O559" s="66"/>
      <c r="Q559" s="63"/>
      <c r="R559" s="57"/>
      <c r="S559" s="57"/>
      <c r="T559" s="57"/>
      <c r="U559" s="63"/>
      <c r="V559" s="65"/>
      <c r="X559" s="63"/>
      <c r="Y559" s="67"/>
      <c r="Z559" s="67"/>
      <c r="AA559" s="67"/>
      <c r="AB559" s="67"/>
      <c r="AD559" s="63"/>
      <c r="AE559" s="67"/>
      <c r="AF559" s="68"/>
      <c r="AH559" s="58"/>
      <c r="AI559" s="57"/>
      <c r="AJ559" s="57"/>
      <c r="AK559" s="57"/>
      <c r="AM559" s="63"/>
      <c r="AN559" s="57"/>
      <c r="AO559" s="57"/>
      <c r="AP559" s="57"/>
      <c r="AR559" s="63"/>
      <c r="AS559" s="57"/>
      <c r="AT559" s="57"/>
      <c r="AV559" s="63"/>
      <c r="AW559" s="65"/>
      <c r="AY559" s="71"/>
    </row>
    <row r="560" spans="4:51">
      <c r="D560" s="63"/>
      <c r="F560" s="64"/>
      <c r="G560" s="69"/>
      <c r="I560" s="63"/>
      <c r="J560" s="68"/>
      <c r="K560" s="68"/>
      <c r="M560" s="63"/>
      <c r="N560" s="64"/>
      <c r="O560" s="66"/>
      <c r="Q560" s="63"/>
      <c r="R560" s="57"/>
      <c r="S560" s="57"/>
      <c r="T560" s="57"/>
      <c r="U560" s="63"/>
      <c r="V560" s="65"/>
      <c r="X560" s="63"/>
      <c r="Y560" s="67"/>
      <c r="Z560" s="67"/>
      <c r="AA560" s="67"/>
      <c r="AB560" s="67"/>
      <c r="AD560" s="63"/>
      <c r="AE560" s="67"/>
      <c r="AF560" s="68"/>
      <c r="AH560" s="58"/>
      <c r="AI560" s="57"/>
      <c r="AJ560" s="57"/>
      <c r="AK560" s="57"/>
      <c r="AM560" s="63"/>
      <c r="AN560" s="57"/>
      <c r="AO560" s="57"/>
      <c r="AP560" s="57"/>
      <c r="AR560" s="63"/>
      <c r="AS560" s="57"/>
      <c r="AT560" s="57"/>
      <c r="AV560" s="63"/>
      <c r="AW560" s="65"/>
      <c r="AY560" s="71"/>
    </row>
    <row r="561" spans="4:51">
      <c r="D561" s="63"/>
      <c r="F561" s="64"/>
      <c r="G561" s="69"/>
      <c r="I561" s="63"/>
      <c r="J561" s="68"/>
      <c r="K561" s="68"/>
      <c r="M561" s="63"/>
      <c r="N561" s="64"/>
      <c r="O561" s="66"/>
      <c r="Q561" s="63"/>
      <c r="R561" s="57"/>
      <c r="S561" s="57"/>
      <c r="T561" s="57"/>
      <c r="U561" s="63"/>
      <c r="V561" s="65"/>
      <c r="X561" s="63"/>
      <c r="Y561" s="67"/>
      <c r="Z561" s="67"/>
      <c r="AA561" s="67"/>
      <c r="AB561" s="67"/>
      <c r="AD561" s="63"/>
      <c r="AE561" s="67"/>
      <c r="AF561" s="68"/>
      <c r="AH561" s="58"/>
      <c r="AI561" s="57"/>
      <c r="AJ561" s="57"/>
      <c r="AK561" s="57"/>
      <c r="AM561" s="63"/>
      <c r="AN561" s="57"/>
      <c r="AO561" s="57"/>
      <c r="AP561" s="57"/>
      <c r="AR561" s="63"/>
      <c r="AS561" s="57"/>
      <c r="AT561" s="57"/>
      <c r="AV561" s="63"/>
      <c r="AW561" s="65"/>
      <c r="AY561" s="71"/>
    </row>
    <row r="562" spans="4:51">
      <c r="D562" s="63"/>
      <c r="F562" s="64"/>
      <c r="G562" s="69"/>
      <c r="I562" s="63"/>
      <c r="J562" s="68"/>
      <c r="K562" s="68"/>
      <c r="M562" s="63"/>
      <c r="N562" s="64"/>
      <c r="O562" s="66"/>
      <c r="Q562" s="63"/>
      <c r="R562" s="57"/>
      <c r="S562" s="57"/>
      <c r="T562" s="57"/>
      <c r="U562" s="63"/>
      <c r="V562" s="65"/>
      <c r="X562" s="63"/>
      <c r="Y562" s="67"/>
      <c r="Z562" s="67"/>
      <c r="AA562" s="67"/>
      <c r="AB562" s="67"/>
      <c r="AD562" s="63"/>
      <c r="AE562" s="67"/>
      <c r="AF562" s="68"/>
      <c r="AH562" s="58"/>
      <c r="AI562" s="57"/>
      <c r="AJ562" s="57"/>
      <c r="AK562" s="57"/>
      <c r="AM562" s="63"/>
      <c r="AN562" s="57"/>
      <c r="AO562" s="57"/>
      <c r="AP562" s="57"/>
      <c r="AR562" s="63"/>
      <c r="AS562" s="57"/>
      <c r="AT562" s="57"/>
      <c r="AV562" s="63"/>
      <c r="AW562" s="65"/>
      <c r="AY562" s="71"/>
    </row>
    <row r="563" spans="4:51">
      <c r="D563" s="63"/>
      <c r="F563" s="64"/>
      <c r="G563" s="69"/>
      <c r="I563" s="63"/>
      <c r="J563" s="68"/>
      <c r="K563" s="68"/>
      <c r="M563" s="63"/>
      <c r="N563" s="64"/>
      <c r="O563" s="66"/>
      <c r="Q563" s="63"/>
      <c r="R563" s="57"/>
      <c r="S563" s="57"/>
      <c r="T563" s="57"/>
      <c r="U563" s="63"/>
      <c r="V563" s="65"/>
      <c r="X563" s="63"/>
      <c r="Y563" s="67"/>
      <c r="Z563" s="67"/>
      <c r="AA563" s="67"/>
      <c r="AB563" s="67"/>
      <c r="AD563" s="63"/>
      <c r="AE563" s="67"/>
      <c r="AF563" s="68"/>
      <c r="AH563" s="58"/>
      <c r="AI563" s="57"/>
      <c r="AJ563" s="57"/>
      <c r="AK563" s="57"/>
      <c r="AM563" s="63"/>
      <c r="AN563" s="57"/>
      <c r="AO563" s="57"/>
      <c r="AP563" s="57"/>
      <c r="AR563" s="63"/>
      <c r="AS563" s="57"/>
      <c r="AT563" s="57"/>
      <c r="AV563" s="63"/>
      <c r="AW563" s="65"/>
      <c r="AY563" s="71"/>
    </row>
    <row r="564" spans="4:51">
      <c r="D564" s="63"/>
      <c r="F564" s="64"/>
      <c r="G564" s="69"/>
      <c r="I564" s="63"/>
      <c r="J564" s="68"/>
      <c r="K564" s="68"/>
      <c r="M564" s="63"/>
      <c r="N564" s="64"/>
      <c r="O564" s="66"/>
      <c r="Q564" s="63"/>
      <c r="R564" s="57"/>
      <c r="S564" s="57"/>
      <c r="T564" s="57"/>
      <c r="U564" s="63"/>
      <c r="V564" s="65"/>
      <c r="X564" s="63"/>
      <c r="Y564" s="67"/>
      <c r="Z564" s="67"/>
      <c r="AA564" s="67"/>
      <c r="AB564" s="67"/>
      <c r="AD564" s="63"/>
      <c r="AE564" s="67"/>
      <c r="AF564" s="68"/>
      <c r="AH564" s="58"/>
      <c r="AI564" s="57"/>
      <c r="AJ564" s="57"/>
      <c r="AK564" s="57"/>
      <c r="AM564" s="63"/>
      <c r="AN564" s="57"/>
      <c r="AO564" s="57"/>
      <c r="AP564" s="57"/>
      <c r="AR564" s="63"/>
      <c r="AS564" s="57"/>
      <c r="AT564" s="57"/>
      <c r="AV564" s="63"/>
      <c r="AW564" s="65"/>
      <c r="AY564" s="71"/>
    </row>
    <row r="565" spans="4:51">
      <c r="D565" s="63"/>
      <c r="F565" s="64"/>
      <c r="G565" s="69"/>
      <c r="I565" s="63"/>
      <c r="J565" s="68"/>
      <c r="K565" s="68"/>
      <c r="M565" s="63"/>
      <c r="N565" s="64"/>
      <c r="O565" s="66"/>
      <c r="Q565" s="63"/>
      <c r="R565" s="57"/>
      <c r="S565" s="57"/>
      <c r="T565" s="57"/>
      <c r="U565" s="63"/>
      <c r="V565" s="65"/>
      <c r="X565" s="63"/>
      <c r="Y565" s="67"/>
      <c r="Z565" s="67"/>
      <c r="AA565" s="67"/>
      <c r="AB565" s="67"/>
      <c r="AD565" s="63"/>
      <c r="AE565" s="67"/>
      <c r="AF565" s="68"/>
      <c r="AH565" s="58"/>
      <c r="AI565" s="57"/>
      <c r="AJ565" s="57"/>
      <c r="AK565" s="57"/>
      <c r="AM565" s="63"/>
      <c r="AN565" s="57"/>
      <c r="AO565" s="57"/>
      <c r="AP565" s="57"/>
      <c r="AR565" s="63"/>
      <c r="AS565" s="57"/>
      <c r="AT565" s="57"/>
      <c r="AV565" s="63"/>
      <c r="AW565" s="65"/>
      <c r="AY565" s="71"/>
    </row>
    <row r="566" spans="4:51">
      <c r="D566" s="63"/>
      <c r="F566" s="64"/>
      <c r="G566" s="69"/>
      <c r="I566" s="63"/>
      <c r="J566" s="68"/>
      <c r="K566" s="68"/>
      <c r="M566" s="63"/>
      <c r="N566" s="64"/>
      <c r="O566" s="66"/>
      <c r="Q566" s="63"/>
      <c r="R566" s="57"/>
      <c r="S566" s="57"/>
      <c r="T566" s="57"/>
      <c r="U566" s="63"/>
      <c r="V566" s="65"/>
      <c r="X566" s="63"/>
      <c r="Y566" s="67"/>
      <c r="Z566" s="67"/>
      <c r="AA566" s="67"/>
      <c r="AB566" s="67"/>
      <c r="AD566" s="63"/>
      <c r="AE566" s="67"/>
      <c r="AF566" s="68"/>
      <c r="AH566" s="58"/>
      <c r="AI566" s="57"/>
      <c r="AJ566" s="57"/>
      <c r="AK566" s="57"/>
      <c r="AM566" s="63"/>
      <c r="AN566" s="57"/>
      <c r="AO566" s="57"/>
      <c r="AP566" s="57"/>
      <c r="AR566" s="63"/>
      <c r="AS566" s="57"/>
      <c r="AT566" s="57"/>
      <c r="AV566" s="63"/>
      <c r="AW566" s="65"/>
      <c r="AY566" s="71"/>
    </row>
    <row r="567" spans="4:51">
      <c r="D567" s="63"/>
      <c r="F567" s="64"/>
      <c r="G567" s="69"/>
      <c r="I567" s="63"/>
      <c r="J567" s="68"/>
      <c r="K567" s="68"/>
      <c r="M567" s="63"/>
      <c r="N567" s="64"/>
      <c r="O567" s="66"/>
      <c r="Q567" s="63"/>
      <c r="R567" s="57"/>
      <c r="S567" s="57"/>
      <c r="T567" s="57"/>
      <c r="U567" s="63"/>
      <c r="V567" s="65"/>
      <c r="X567" s="63"/>
      <c r="Y567" s="67"/>
      <c r="Z567" s="67"/>
      <c r="AA567" s="67"/>
      <c r="AB567" s="67"/>
      <c r="AD567" s="63"/>
      <c r="AE567" s="67"/>
      <c r="AF567" s="68"/>
      <c r="AH567" s="58"/>
      <c r="AI567" s="57"/>
      <c r="AJ567" s="57"/>
      <c r="AK567" s="57"/>
      <c r="AM567" s="63"/>
      <c r="AN567" s="57"/>
      <c r="AO567" s="57"/>
      <c r="AP567" s="57"/>
      <c r="AR567" s="63"/>
      <c r="AS567" s="57"/>
      <c r="AT567" s="57"/>
      <c r="AV567" s="63"/>
      <c r="AW567" s="65"/>
      <c r="AY567" s="71"/>
    </row>
    <row r="568" spans="4:51">
      <c r="D568" s="63"/>
      <c r="F568" s="64"/>
      <c r="G568" s="69"/>
      <c r="I568" s="63"/>
      <c r="J568" s="68"/>
      <c r="K568" s="68"/>
      <c r="M568" s="63"/>
      <c r="N568" s="64"/>
      <c r="O568" s="66"/>
      <c r="Q568" s="63"/>
      <c r="R568" s="57"/>
      <c r="S568" s="57"/>
      <c r="T568" s="57"/>
      <c r="U568" s="63"/>
      <c r="V568" s="65"/>
      <c r="X568" s="63"/>
      <c r="Y568" s="67"/>
      <c r="Z568" s="67"/>
      <c r="AA568" s="67"/>
      <c r="AB568" s="67"/>
      <c r="AD568" s="63"/>
      <c r="AE568" s="67"/>
      <c r="AF568" s="68"/>
      <c r="AH568" s="58"/>
      <c r="AI568" s="57"/>
      <c r="AJ568" s="57"/>
      <c r="AK568" s="57"/>
      <c r="AM568" s="63"/>
      <c r="AN568" s="57"/>
      <c r="AO568" s="57"/>
      <c r="AP568" s="57"/>
      <c r="AR568" s="63"/>
      <c r="AS568" s="57"/>
      <c r="AT568" s="57"/>
      <c r="AV568" s="63"/>
      <c r="AW568" s="65"/>
      <c r="AY568" s="71"/>
    </row>
    <row r="569" spans="4:51">
      <c r="D569" s="63"/>
      <c r="F569" s="64"/>
      <c r="G569" s="69"/>
      <c r="I569" s="63"/>
      <c r="J569" s="68"/>
      <c r="K569" s="68"/>
      <c r="M569" s="63"/>
      <c r="N569" s="64"/>
      <c r="O569" s="66"/>
      <c r="Q569" s="63"/>
      <c r="R569" s="57"/>
      <c r="S569" s="57"/>
      <c r="T569" s="57"/>
      <c r="U569" s="63"/>
      <c r="V569" s="65"/>
      <c r="X569" s="63"/>
      <c r="Y569" s="67"/>
      <c r="Z569" s="67"/>
      <c r="AA569" s="67"/>
      <c r="AB569" s="67"/>
      <c r="AD569" s="63"/>
      <c r="AE569" s="67"/>
      <c r="AF569" s="68"/>
      <c r="AH569" s="58"/>
      <c r="AI569" s="57"/>
      <c r="AJ569" s="57"/>
      <c r="AK569" s="57"/>
      <c r="AM569" s="63"/>
      <c r="AN569" s="57"/>
      <c r="AO569" s="57"/>
      <c r="AP569" s="57"/>
      <c r="AR569" s="63"/>
      <c r="AS569" s="57"/>
      <c r="AT569" s="57"/>
      <c r="AV569" s="63"/>
      <c r="AW569" s="65"/>
      <c r="AY569" s="71"/>
    </row>
    <row r="570" spans="4:51">
      <c r="D570" s="63"/>
      <c r="F570" s="64"/>
      <c r="G570" s="69"/>
      <c r="I570" s="63"/>
      <c r="J570" s="68"/>
      <c r="K570" s="68"/>
      <c r="M570" s="63"/>
      <c r="N570" s="64"/>
      <c r="O570" s="66"/>
      <c r="Q570" s="63"/>
      <c r="R570" s="57"/>
      <c r="S570" s="57"/>
      <c r="T570" s="57"/>
      <c r="U570" s="63"/>
      <c r="V570" s="65"/>
      <c r="X570" s="63"/>
      <c r="Y570" s="67"/>
      <c r="Z570" s="67"/>
      <c r="AA570" s="67"/>
      <c r="AB570" s="67"/>
      <c r="AD570" s="63"/>
      <c r="AE570" s="67"/>
      <c r="AF570" s="68"/>
      <c r="AH570" s="58"/>
      <c r="AI570" s="57"/>
      <c r="AJ570" s="57"/>
      <c r="AK570" s="57"/>
      <c r="AM570" s="63"/>
      <c r="AN570" s="57"/>
      <c r="AO570" s="57"/>
      <c r="AP570" s="57"/>
      <c r="AR570" s="63"/>
      <c r="AS570" s="57"/>
      <c r="AT570" s="57"/>
      <c r="AV570" s="63"/>
      <c r="AW570" s="65"/>
      <c r="AY570" s="71"/>
    </row>
    <row r="571" spans="4:51">
      <c r="D571" s="63"/>
      <c r="F571" s="64"/>
      <c r="G571" s="69"/>
      <c r="I571" s="63"/>
      <c r="J571" s="68"/>
      <c r="K571" s="68"/>
      <c r="M571" s="63"/>
      <c r="N571" s="64"/>
      <c r="O571" s="66"/>
      <c r="Q571" s="63"/>
      <c r="R571" s="57"/>
      <c r="S571" s="57"/>
      <c r="T571" s="57"/>
      <c r="U571" s="63"/>
      <c r="V571" s="65"/>
      <c r="X571" s="63"/>
      <c r="Y571" s="67"/>
      <c r="Z571" s="67"/>
      <c r="AA571" s="67"/>
      <c r="AB571" s="67"/>
      <c r="AD571" s="63"/>
      <c r="AE571" s="67"/>
      <c r="AF571" s="68"/>
      <c r="AH571" s="58"/>
      <c r="AI571" s="57"/>
      <c r="AJ571" s="57"/>
      <c r="AK571" s="57"/>
      <c r="AM571" s="63"/>
      <c r="AN571" s="57"/>
      <c r="AO571" s="57"/>
      <c r="AP571" s="57"/>
      <c r="AR571" s="63"/>
      <c r="AS571" s="57"/>
      <c r="AT571" s="57"/>
      <c r="AV571" s="63"/>
      <c r="AW571" s="65"/>
      <c r="AY571" s="71"/>
    </row>
    <row r="572" spans="4:51">
      <c r="D572" s="63"/>
      <c r="F572" s="64"/>
      <c r="G572" s="69"/>
      <c r="I572" s="63"/>
      <c r="J572" s="68"/>
      <c r="K572" s="68"/>
      <c r="M572" s="63"/>
      <c r="N572" s="64"/>
      <c r="O572" s="66"/>
      <c r="Q572" s="63"/>
      <c r="R572" s="57"/>
      <c r="S572" s="57"/>
      <c r="T572" s="57"/>
      <c r="U572" s="63"/>
      <c r="V572" s="65"/>
      <c r="X572" s="63"/>
      <c r="Y572" s="67"/>
      <c r="Z572" s="67"/>
      <c r="AA572" s="67"/>
      <c r="AB572" s="67"/>
      <c r="AD572" s="63"/>
      <c r="AE572" s="67"/>
      <c r="AF572" s="68"/>
      <c r="AH572" s="58"/>
      <c r="AI572" s="57"/>
      <c r="AJ572" s="57"/>
      <c r="AK572" s="57"/>
      <c r="AM572" s="63"/>
      <c r="AN572" s="57"/>
      <c r="AO572" s="57"/>
      <c r="AP572" s="57"/>
      <c r="AR572" s="63"/>
      <c r="AS572" s="57"/>
      <c r="AT572" s="57"/>
      <c r="AV572" s="63"/>
      <c r="AW572" s="65"/>
      <c r="AY572" s="71"/>
    </row>
    <row r="573" spans="4:51">
      <c r="D573" s="63"/>
      <c r="F573" s="64"/>
      <c r="G573" s="69"/>
      <c r="I573" s="63"/>
      <c r="J573" s="68"/>
      <c r="K573" s="68"/>
      <c r="M573" s="63"/>
      <c r="N573" s="64"/>
      <c r="O573" s="66"/>
      <c r="Q573" s="63"/>
      <c r="R573" s="57"/>
      <c r="S573" s="57"/>
      <c r="T573" s="57"/>
      <c r="U573" s="63"/>
      <c r="V573" s="65"/>
      <c r="X573" s="63"/>
      <c r="Y573" s="67"/>
      <c r="Z573" s="67"/>
      <c r="AA573" s="67"/>
      <c r="AB573" s="67"/>
      <c r="AD573" s="63"/>
      <c r="AE573" s="67"/>
      <c r="AF573" s="68"/>
      <c r="AH573" s="58"/>
      <c r="AI573" s="57"/>
      <c r="AJ573" s="57"/>
      <c r="AK573" s="57"/>
      <c r="AM573" s="63"/>
      <c r="AN573" s="57"/>
      <c r="AO573" s="57"/>
      <c r="AP573" s="57"/>
      <c r="AR573" s="63"/>
      <c r="AS573" s="57"/>
      <c r="AT573" s="57"/>
      <c r="AV573" s="63"/>
      <c r="AW573" s="65"/>
      <c r="AY573" s="71"/>
    </row>
    <row r="574" spans="4:51">
      <c r="D574" s="63"/>
      <c r="F574" s="64"/>
      <c r="G574" s="69"/>
      <c r="I574" s="63"/>
      <c r="J574" s="68"/>
      <c r="K574" s="68"/>
      <c r="M574" s="63"/>
      <c r="N574" s="64"/>
      <c r="O574" s="66"/>
      <c r="Q574" s="63"/>
      <c r="R574" s="57"/>
      <c r="S574" s="57"/>
      <c r="T574" s="57"/>
      <c r="U574" s="63"/>
      <c r="V574" s="65"/>
      <c r="X574" s="63"/>
      <c r="Y574" s="67"/>
      <c r="Z574" s="67"/>
      <c r="AA574" s="67"/>
      <c r="AB574" s="67"/>
      <c r="AD574" s="63"/>
      <c r="AE574" s="67"/>
      <c r="AF574" s="68"/>
      <c r="AH574" s="58"/>
      <c r="AI574" s="57"/>
      <c r="AJ574" s="57"/>
      <c r="AK574" s="57"/>
      <c r="AM574" s="63"/>
      <c r="AN574" s="57"/>
      <c r="AO574" s="57"/>
      <c r="AP574" s="57"/>
      <c r="AR574" s="63"/>
      <c r="AS574" s="57"/>
      <c r="AT574" s="57"/>
      <c r="AV574" s="63"/>
      <c r="AW574" s="65"/>
      <c r="AY574" s="71"/>
    </row>
    <row r="575" spans="4:51">
      <c r="D575" s="63"/>
      <c r="F575" s="64"/>
      <c r="G575" s="69"/>
      <c r="I575" s="63"/>
      <c r="J575" s="68"/>
      <c r="K575" s="68"/>
      <c r="M575" s="63"/>
      <c r="N575" s="64"/>
      <c r="O575" s="66"/>
      <c r="Q575" s="63"/>
      <c r="R575" s="57"/>
      <c r="S575" s="57"/>
      <c r="T575" s="57"/>
      <c r="U575" s="63"/>
      <c r="V575" s="65"/>
      <c r="X575" s="63"/>
      <c r="Y575" s="67"/>
      <c r="Z575" s="67"/>
      <c r="AA575" s="67"/>
      <c r="AB575" s="67"/>
      <c r="AD575" s="63"/>
      <c r="AE575" s="67"/>
      <c r="AF575" s="68"/>
      <c r="AH575" s="58"/>
      <c r="AI575" s="57"/>
      <c r="AJ575" s="57"/>
      <c r="AK575" s="57"/>
      <c r="AM575" s="63"/>
      <c r="AN575" s="57"/>
      <c r="AO575" s="57"/>
      <c r="AP575" s="57"/>
      <c r="AR575" s="63"/>
      <c r="AS575" s="57"/>
      <c r="AT575" s="57"/>
      <c r="AV575" s="63"/>
      <c r="AW575" s="65"/>
      <c r="AY575" s="71"/>
    </row>
    <row r="576" spans="4:51">
      <c r="D576" s="63"/>
      <c r="F576" s="64"/>
      <c r="G576" s="69"/>
      <c r="I576" s="63"/>
      <c r="J576" s="68"/>
      <c r="K576" s="68"/>
      <c r="M576" s="63"/>
      <c r="N576" s="64"/>
      <c r="O576" s="66"/>
      <c r="Q576" s="63"/>
      <c r="R576" s="57"/>
      <c r="S576" s="57"/>
      <c r="T576" s="57"/>
      <c r="U576" s="63"/>
      <c r="V576" s="65"/>
      <c r="X576" s="63"/>
      <c r="Y576" s="67"/>
      <c r="Z576" s="67"/>
      <c r="AA576" s="67"/>
      <c r="AB576" s="67"/>
      <c r="AD576" s="63"/>
      <c r="AE576" s="67"/>
      <c r="AF576" s="68"/>
      <c r="AH576" s="58"/>
      <c r="AI576" s="57"/>
      <c r="AJ576" s="57"/>
      <c r="AK576" s="57"/>
      <c r="AM576" s="63"/>
      <c r="AN576" s="57"/>
      <c r="AO576" s="57"/>
      <c r="AP576" s="57"/>
      <c r="AR576" s="63"/>
      <c r="AS576" s="57"/>
      <c r="AT576" s="57"/>
      <c r="AV576" s="63"/>
      <c r="AW576" s="65"/>
      <c r="AY576" s="71"/>
    </row>
    <row r="577" spans="4:51">
      <c r="D577" s="63"/>
      <c r="F577" s="64"/>
      <c r="G577" s="69"/>
      <c r="I577" s="63"/>
      <c r="J577" s="68"/>
      <c r="K577" s="68"/>
      <c r="M577" s="63"/>
      <c r="N577" s="64"/>
      <c r="O577" s="66"/>
      <c r="Q577" s="63"/>
      <c r="R577" s="57"/>
      <c r="S577" s="57"/>
      <c r="T577" s="57"/>
      <c r="U577" s="63"/>
      <c r="V577" s="65"/>
      <c r="X577" s="63"/>
      <c r="Y577" s="67"/>
      <c r="Z577" s="67"/>
      <c r="AA577" s="67"/>
      <c r="AB577" s="67"/>
      <c r="AD577" s="63"/>
      <c r="AE577" s="67"/>
      <c r="AF577" s="68"/>
      <c r="AH577" s="58"/>
      <c r="AI577" s="57"/>
      <c r="AJ577" s="57"/>
      <c r="AK577" s="57"/>
      <c r="AM577" s="63"/>
      <c r="AN577" s="57"/>
      <c r="AO577" s="57"/>
      <c r="AP577" s="57"/>
      <c r="AR577" s="63"/>
      <c r="AS577" s="57"/>
      <c r="AT577" s="57"/>
      <c r="AV577" s="63"/>
      <c r="AW577" s="65"/>
      <c r="AY577" s="71"/>
    </row>
    <row r="578" spans="4:51">
      <c r="D578" s="63"/>
      <c r="F578" s="64"/>
      <c r="G578" s="69"/>
      <c r="I578" s="63"/>
      <c r="J578" s="68"/>
      <c r="K578" s="68"/>
      <c r="M578" s="63"/>
      <c r="N578" s="64"/>
      <c r="O578" s="66"/>
      <c r="Q578" s="63"/>
      <c r="R578" s="57"/>
      <c r="S578" s="57"/>
      <c r="T578" s="57"/>
      <c r="U578" s="63"/>
      <c r="V578" s="65"/>
      <c r="X578" s="63"/>
      <c r="Y578" s="67"/>
      <c r="Z578" s="67"/>
      <c r="AA578" s="67"/>
      <c r="AB578" s="67"/>
      <c r="AD578" s="63"/>
      <c r="AE578" s="67"/>
      <c r="AF578" s="68"/>
      <c r="AH578" s="58"/>
      <c r="AI578" s="57"/>
      <c r="AJ578" s="57"/>
      <c r="AK578" s="57"/>
      <c r="AM578" s="63"/>
      <c r="AN578" s="57"/>
      <c r="AO578" s="57"/>
      <c r="AP578" s="57"/>
      <c r="AR578" s="63"/>
      <c r="AS578" s="57"/>
      <c r="AT578" s="57"/>
      <c r="AV578" s="63"/>
      <c r="AW578" s="65"/>
      <c r="AY578" s="71"/>
    </row>
    <row r="579" spans="4:51">
      <c r="D579" s="63"/>
      <c r="F579" s="64"/>
      <c r="G579" s="69"/>
      <c r="I579" s="63"/>
      <c r="J579" s="68"/>
      <c r="K579" s="68"/>
      <c r="M579" s="63"/>
      <c r="N579" s="64"/>
      <c r="O579" s="66"/>
      <c r="Q579" s="63"/>
      <c r="R579" s="57"/>
      <c r="S579" s="57"/>
      <c r="T579" s="57"/>
      <c r="U579" s="63"/>
      <c r="V579" s="65"/>
      <c r="X579" s="63"/>
      <c r="Y579" s="67"/>
      <c r="Z579" s="67"/>
      <c r="AA579" s="67"/>
      <c r="AB579" s="67"/>
      <c r="AD579" s="63"/>
      <c r="AE579" s="67"/>
      <c r="AF579" s="68"/>
      <c r="AH579" s="58"/>
      <c r="AI579" s="57"/>
      <c r="AJ579" s="57"/>
      <c r="AK579" s="57"/>
      <c r="AM579" s="63"/>
      <c r="AN579" s="57"/>
      <c r="AO579" s="57"/>
      <c r="AP579" s="57"/>
      <c r="AR579" s="63"/>
      <c r="AS579" s="57"/>
      <c r="AT579" s="57"/>
      <c r="AV579" s="63"/>
      <c r="AW579" s="65"/>
      <c r="AY579" s="71"/>
    </row>
    <row r="580" spans="4:51">
      <c r="D580" s="63"/>
      <c r="F580" s="64"/>
      <c r="G580" s="69"/>
      <c r="I580" s="63"/>
      <c r="J580" s="68"/>
      <c r="K580" s="68"/>
      <c r="M580" s="63"/>
      <c r="N580" s="64"/>
      <c r="O580" s="66"/>
      <c r="Q580" s="63"/>
      <c r="R580" s="57"/>
      <c r="S580" s="57"/>
      <c r="T580" s="57"/>
      <c r="U580" s="63"/>
      <c r="V580" s="65"/>
      <c r="X580" s="63"/>
      <c r="Y580" s="67"/>
      <c r="Z580" s="67"/>
      <c r="AA580" s="67"/>
      <c r="AB580" s="67"/>
      <c r="AD580" s="63"/>
      <c r="AE580" s="67"/>
      <c r="AF580" s="68"/>
      <c r="AH580" s="58"/>
      <c r="AI580" s="57"/>
      <c r="AJ580" s="57"/>
      <c r="AK580" s="57"/>
      <c r="AM580" s="63"/>
      <c r="AN580" s="57"/>
      <c r="AO580" s="57"/>
      <c r="AP580" s="57"/>
      <c r="AR580" s="63"/>
      <c r="AS580" s="57"/>
      <c r="AT580" s="57"/>
      <c r="AV580" s="63"/>
      <c r="AW580" s="65"/>
      <c r="AY580" s="71"/>
    </row>
    <row r="581" spans="4:51">
      <c r="D581" s="63"/>
      <c r="F581" s="64"/>
      <c r="G581" s="69"/>
      <c r="I581" s="63"/>
      <c r="J581" s="68"/>
      <c r="K581" s="68"/>
      <c r="M581" s="63"/>
      <c r="N581" s="64"/>
      <c r="O581" s="66"/>
      <c r="Q581" s="63"/>
      <c r="R581" s="57"/>
      <c r="S581" s="57"/>
      <c r="T581" s="57"/>
      <c r="U581" s="63"/>
      <c r="V581" s="65"/>
      <c r="X581" s="63"/>
      <c r="Y581" s="67"/>
      <c r="Z581" s="67"/>
      <c r="AA581" s="67"/>
      <c r="AB581" s="67"/>
      <c r="AD581" s="63"/>
      <c r="AE581" s="67"/>
      <c r="AF581" s="68"/>
      <c r="AH581" s="58"/>
      <c r="AI581" s="57"/>
      <c r="AJ581" s="57"/>
      <c r="AK581" s="57"/>
      <c r="AM581" s="63"/>
      <c r="AN581" s="57"/>
      <c r="AO581" s="57"/>
      <c r="AP581" s="57"/>
      <c r="AR581" s="63"/>
      <c r="AS581" s="57"/>
      <c r="AT581" s="57"/>
      <c r="AV581" s="63"/>
      <c r="AW581" s="65"/>
      <c r="AY581" s="71"/>
    </row>
    <row r="582" spans="4:51">
      <c r="D582" s="63"/>
      <c r="F582" s="64"/>
      <c r="G582" s="69"/>
      <c r="I582" s="63"/>
      <c r="J582" s="68"/>
      <c r="K582" s="68"/>
      <c r="M582" s="63"/>
      <c r="N582" s="64"/>
      <c r="O582" s="66"/>
      <c r="Q582" s="63"/>
      <c r="R582" s="57"/>
      <c r="S582" s="57"/>
      <c r="T582" s="57"/>
      <c r="U582" s="63"/>
      <c r="V582" s="65"/>
      <c r="X582" s="63"/>
      <c r="Y582" s="67"/>
      <c r="Z582" s="67"/>
      <c r="AA582" s="67"/>
      <c r="AB582" s="67"/>
      <c r="AD582" s="63"/>
      <c r="AE582" s="67"/>
      <c r="AF582" s="68"/>
      <c r="AH582" s="58"/>
      <c r="AI582" s="57"/>
      <c r="AJ582" s="57"/>
      <c r="AK582" s="57"/>
      <c r="AM582" s="63"/>
      <c r="AN582" s="57"/>
      <c r="AO582" s="57"/>
      <c r="AP582" s="57"/>
      <c r="AR582" s="63"/>
      <c r="AS582" s="57"/>
      <c r="AT582" s="57"/>
      <c r="AV582" s="63"/>
      <c r="AW582" s="65"/>
      <c r="AY582" s="71"/>
    </row>
    <row r="583" spans="4:51">
      <c r="D583" s="63"/>
      <c r="F583" s="64"/>
      <c r="G583" s="69"/>
      <c r="I583" s="63"/>
      <c r="J583" s="68"/>
      <c r="K583" s="68"/>
      <c r="M583" s="63"/>
      <c r="N583" s="64"/>
      <c r="O583" s="66"/>
      <c r="Q583" s="63"/>
      <c r="R583" s="57"/>
      <c r="S583" s="57"/>
      <c r="T583" s="57"/>
      <c r="U583" s="63"/>
      <c r="V583" s="65"/>
      <c r="X583" s="63"/>
      <c r="Y583" s="67"/>
      <c r="Z583" s="67"/>
      <c r="AA583" s="67"/>
      <c r="AB583" s="67"/>
      <c r="AD583" s="63"/>
      <c r="AE583" s="67"/>
      <c r="AF583" s="68"/>
      <c r="AH583" s="58"/>
      <c r="AI583" s="57"/>
      <c r="AJ583" s="57"/>
      <c r="AK583" s="57"/>
      <c r="AM583" s="63"/>
      <c r="AN583" s="57"/>
      <c r="AO583" s="57"/>
      <c r="AP583" s="57"/>
      <c r="AR583" s="63"/>
      <c r="AS583" s="57"/>
      <c r="AT583" s="57"/>
      <c r="AV583" s="63"/>
      <c r="AW583" s="65"/>
      <c r="AY583" s="71"/>
    </row>
    <row r="584" spans="4:51">
      <c r="D584" s="63"/>
      <c r="F584" s="64"/>
      <c r="G584" s="69"/>
      <c r="I584" s="63"/>
      <c r="J584" s="68"/>
      <c r="K584" s="68"/>
      <c r="M584" s="63"/>
      <c r="N584" s="64"/>
      <c r="O584" s="66"/>
      <c r="Q584" s="63"/>
      <c r="R584" s="57"/>
      <c r="S584" s="57"/>
      <c r="T584" s="57"/>
      <c r="U584" s="63"/>
      <c r="V584" s="65"/>
      <c r="X584" s="63"/>
      <c r="Y584" s="67"/>
      <c r="Z584" s="67"/>
      <c r="AA584" s="67"/>
      <c r="AB584" s="67"/>
      <c r="AD584" s="63"/>
      <c r="AE584" s="67"/>
      <c r="AF584" s="68"/>
      <c r="AH584" s="58"/>
      <c r="AI584" s="57"/>
      <c r="AJ584" s="57"/>
      <c r="AK584" s="57"/>
      <c r="AM584" s="63"/>
      <c r="AN584" s="57"/>
      <c r="AO584" s="57"/>
      <c r="AP584" s="57"/>
      <c r="AR584" s="63"/>
      <c r="AS584" s="57"/>
      <c r="AT584" s="57"/>
      <c r="AV584" s="63"/>
      <c r="AW584" s="65"/>
      <c r="AY584" s="71"/>
    </row>
    <row r="585" spans="4:51">
      <c r="D585" s="63"/>
      <c r="F585" s="64"/>
      <c r="G585" s="69"/>
      <c r="I585" s="63"/>
      <c r="J585" s="68"/>
      <c r="K585" s="68"/>
      <c r="M585" s="63"/>
      <c r="N585" s="64"/>
      <c r="O585" s="66"/>
      <c r="Q585" s="63"/>
      <c r="R585" s="57"/>
      <c r="S585" s="57"/>
      <c r="T585" s="57"/>
      <c r="U585" s="63"/>
      <c r="V585" s="65"/>
      <c r="X585" s="63"/>
      <c r="Y585" s="67"/>
      <c r="Z585" s="67"/>
      <c r="AA585" s="67"/>
      <c r="AB585" s="67"/>
      <c r="AD585" s="63"/>
      <c r="AE585" s="67"/>
      <c r="AF585" s="68"/>
      <c r="AH585" s="58"/>
      <c r="AI585" s="57"/>
      <c r="AJ585" s="57"/>
      <c r="AK585" s="57"/>
      <c r="AM585" s="63"/>
      <c r="AN585" s="57"/>
      <c r="AO585" s="57"/>
      <c r="AP585" s="57"/>
      <c r="AR585" s="63"/>
      <c r="AS585" s="57"/>
      <c r="AT585" s="57"/>
      <c r="AV585" s="63"/>
      <c r="AW585" s="65"/>
      <c r="AY585" s="71"/>
    </row>
    <row r="586" spans="4:51">
      <c r="D586" s="63"/>
      <c r="F586" s="64"/>
      <c r="G586" s="69"/>
      <c r="I586" s="63"/>
      <c r="J586" s="68"/>
      <c r="K586" s="68"/>
      <c r="M586" s="63"/>
      <c r="N586" s="64"/>
      <c r="O586" s="66"/>
      <c r="Q586" s="63"/>
      <c r="R586" s="57"/>
      <c r="S586" s="57"/>
      <c r="T586" s="57"/>
      <c r="U586" s="63"/>
      <c r="V586" s="65"/>
      <c r="X586" s="63"/>
      <c r="Y586" s="67"/>
      <c r="Z586" s="67"/>
      <c r="AA586" s="67"/>
      <c r="AB586" s="67"/>
      <c r="AD586" s="63"/>
      <c r="AE586" s="67"/>
      <c r="AF586" s="68"/>
      <c r="AH586" s="58"/>
      <c r="AI586" s="57"/>
      <c r="AJ586" s="57"/>
      <c r="AK586" s="57"/>
      <c r="AM586" s="63"/>
      <c r="AN586" s="57"/>
      <c r="AO586" s="57"/>
      <c r="AP586" s="57"/>
      <c r="AR586" s="63"/>
      <c r="AS586" s="57"/>
      <c r="AT586" s="57"/>
      <c r="AV586" s="63"/>
      <c r="AW586" s="65"/>
      <c r="AY586" s="71"/>
    </row>
    <row r="587" spans="4:51">
      <c r="D587" s="63"/>
      <c r="F587" s="64"/>
      <c r="G587" s="69"/>
      <c r="I587" s="63"/>
      <c r="J587" s="68"/>
      <c r="K587" s="68"/>
      <c r="M587" s="63"/>
      <c r="N587" s="64"/>
      <c r="O587" s="66"/>
      <c r="Q587" s="63"/>
      <c r="R587" s="57"/>
      <c r="S587" s="57"/>
      <c r="T587" s="57"/>
      <c r="U587" s="63"/>
      <c r="V587" s="65"/>
      <c r="X587" s="63"/>
      <c r="Y587" s="67"/>
      <c r="Z587" s="67"/>
      <c r="AA587" s="67"/>
      <c r="AB587" s="67"/>
      <c r="AD587" s="63"/>
      <c r="AE587" s="67"/>
      <c r="AF587" s="68"/>
      <c r="AH587" s="58"/>
      <c r="AI587" s="57"/>
      <c r="AJ587" s="57"/>
      <c r="AK587" s="57"/>
      <c r="AM587" s="63"/>
      <c r="AN587" s="57"/>
      <c r="AO587" s="57"/>
      <c r="AP587" s="57"/>
      <c r="AR587" s="63"/>
      <c r="AS587" s="57"/>
      <c r="AT587" s="57"/>
      <c r="AV587" s="63"/>
      <c r="AW587" s="65"/>
      <c r="AY587" s="71"/>
    </row>
    <row r="588" spans="4:51">
      <c r="D588" s="63"/>
      <c r="F588" s="64"/>
      <c r="G588" s="69"/>
      <c r="I588" s="63"/>
      <c r="J588" s="68"/>
      <c r="K588" s="68"/>
      <c r="M588" s="63"/>
      <c r="N588" s="64"/>
      <c r="O588" s="66"/>
      <c r="Q588" s="63"/>
      <c r="R588" s="57"/>
      <c r="S588" s="57"/>
      <c r="T588" s="57"/>
      <c r="U588" s="63"/>
      <c r="V588" s="65"/>
      <c r="X588" s="63"/>
      <c r="Y588" s="67"/>
      <c r="Z588" s="67"/>
      <c r="AA588" s="67"/>
      <c r="AB588" s="67"/>
      <c r="AD588" s="63"/>
      <c r="AE588" s="67"/>
      <c r="AF588" s="68"/>
      <c r="AH588" s="58"/>
      <c r="AI588" s="57"/>
      <c r="AJ588" s="57"/>
      <c r="AK588" s="57"/>
      <c r="AM588" s="63"/>
      <c r="AN588" s="57"/>
      <c r="AO588" s="57"/>
      <c r="AP588" s="57"/>
      <c r="AR588" s="63"/>
      <c r="AS588" s="57"/>
      <c r="AT588" s="57"/>
      <c r="AV588" s="63"/>
      <c r="AW588" s="65"/>
      <c r="AY588" s="71"/>
    </row>
    <row r="589" spans="4:51">
      <c r="D589" s="63"/>
      <c r="F589" s="64"/>
      <c r="G589" s="69"/>
      <c r="I589" s="63"/>
      <c r="J589" s="68"/>
      <c r="K589" s="68"/>
      <c r="M589" s="63"/>
      <c r="N589" s="64"/>
      <c r="O589" s="66"/>
      <c r="Q589" s="63"/>
      <c r="R589" s="57"/>
      <c r="S589" s="57"/>
      <c r="T589" s="57"/>
      <c r="U589" s="63"/>
      <c r="V589" s="65"/>
      <c r="X589" s="63"/>
      <c r="Y589" s="67"/>
      <c r="Z589" s="67"/>
      <c r="AA589" s="67"/>
      <c r="AB589" s="67"/>
      <c r="AD589" s="63"/>
      <c r="AE589" s="67"/>
      <c r="AF589" s="68"/>
      <c r="AH589" s="58"/>
      <c r="AI589" s="57"/>
      <c r="AJ589" s="57"/>
      <c r="AK589" s="57"/>
      <c r="AM589" s="63"/>
      <c r="AN589" s="57"/>
      <c r="AO589" s="57"/>
      <c r="AP589" s="57"/>
      <c r="AR589" s="63"/>
      <c r="AS589" s="57"/>
      <c r="AT589" s="57"/>
      <c r="AV589" s="63"/>
      <c r="AW589" s="65"/>
      <c r="AY589" s="71"/>
    </row>
    <row r="590" spans="4:51">
      <c r="D590" s="63"/>
      <c r="F590" s="64"/>
      <c r="G590" s="69"/>
      <c r="I590" s="63"/>
      <c r="J590" s="68"/>
      <c r="K590" s="68"/>
      <c r="M590" s="63"/>
      <c r="N590" s="64"/>
      <c r="O590" s="66"/>
      <c r="Q590" s="63"/>
      <c r="R590" s="57"/>
      <c r="S590" s="57"/>
      <c r="T590" s="57"/>
      <c r="U590" s="63"/>
      <c r="V590" s="65"/>
      <c r="X590" s="63"/>
      <c r="Y590" s="67"/>
      <c r="Z590" s="67"/>
      <c r="AA590" s="67"/>
      <c r="AB590" s="67"/>
      <c r="AD590" s="63"/>
      <c r="AE590" s="67"/>
      <c r="AF590" s="68"/>
      <c r="AH590" s="58"/>
      <c r="AI590" s="57"/>
      <c r="AJ590" s="57"/>
      <c r="AK590" s="57"/>
      <c r="AM590" s="63"/>
      <c r="AN590" s="57"/>
      <c r="AO590" s="57"/>
      <c r="AP590" s="57"/>
      <c r="AR590" s="63"/>
      <c r="AS590" s="57"/>
      <c r="AT590" s="57"/>
      <c r="AV590" s="63"/>
      <c r="AW590" s="65"/>
      <c r="AY590" s="71"/>
    </row>
    <row r="591" spans="4:51">
      <c r="D591" s="63"/>
      <c r="F591" s="64"/>
      <c r="G591" s="69"/>
      <c r="I591" s="63"/>
      <c r="J591" s="68"/>
      <c r="K591" s="68"/>
      <c r="M591" s="63"/>
      <c r="N591" s="64"/>
      <c r="O591" s="66"/>
      <c r="Q591" s="63"/>
      <c r="R591" s="57"/>
      <c r="S591" s="57"/>
      <c r="T591" s="57"/>
      <c r="U591" s="63"/>
      <c r="V591" s="65"/>
      <c r="X591" s="63"/>
      <c r="Y591" s="67"/>
      <c r="Z591" s="67"/>
      <c r="AA591" s="67"/>
      <c r="AB591" s="67"/>
      <c r="AD591" s="63"/>
      <c r="AE591" s="67"/>
      <c r="AF591" s="68"/>
      <c r="AH591" s="58"/>
      <c r="AI591" s="57"/>
      <c r="AJ591" s="57"/>
      <c r="AK591" s="57"/>
      <c r="AM591" s="63"/>
      <c r="AN591" s="57"/>
      <c r="AO591" s="57"/>
      <c r="AP591" s="57"/>
      <c r="AR591" s="63"/>
      <c r="AS591" s="57"/>
      <c r="AT591" s="57"/>
      <c r="AV591" s="63"/>
      <c r="AW591" s="65"/>
      <c r="AY591" s="71"/>
    </row>
    <row r="592" spans="4:51">
      <c r="D592" s="63"/>
      <c r="F592" s="64"/>
      <c r="G592" s="69"/>
      <c r="I592" s="63"/>
      <c r="J592" s="68"/>
      <c r="K592" s="68"/>
      <c r="M592" s="63"/>
      <c r="N592" s="64"/>
      <c r="O592" s="66"/>
      <c r="Q592" s="63"/>
      <c r="R592" s="57"/>
      <c r="S592" s="57"/>
      <c r="T592" s="57"/>
      <c r="U592" s="63"/>
      <c r="V592" s="65"/>
      <c r="X592" s="63"/>
      <c r="Y592" s="67"/>
      <c r="Z592" s="67"/>
      <c r="AA592" s="67"/>
      <c r="AB592" s="67"/>
      <c r="AD592" s="63"/>
      <c r="AE592" s="67"/>
      <c r="AF592" s="68"/>
      <c r="AH592" s="58"/>
      <c r="AI592" s="57"/>
      <c r="AJ592" s="57"/>
      <c r="AK592" s="57"/>
      <c r="AM592" s="63"/>
      <c r="AN592" s="57"/>
      <c r="AO592" s="57"/>
      <c r="AP592" s="57"/>
      <c r="AR592" s="63"/>
      <c r="AS592" s="57"/>
      <c r="AT592" s="57"/>
      <c r="AV592" s="63"/>
      <c r="AW592" s="65"/>
      <c r="AY592" s="71"/>
    </row>
    <row r="593" spans="4:51">
      <c r="D593" s="63"/>
      <c r="F593" s="64"/>
      <c r="G593" s="69"/>
      <c r="I593" s="63"/>
      <c r="J593" s="68"/>
      <c r="K593" s="68"/>
      <c r="M593" s="63"/>
      <c r="N593" s="64"/>
      <c r="O593" s="66"/>
      <c r="Q593" s="63"/>
      <c r="R593" s="57"/>
      <c r="S593" s="57"/>
      <c r="T593" s="57"/>
      <c r="U593" s="63"/>
      <c r="V593" s="65"/>
      <c r="X593" s="63"/>
      <c r="Y593" s="67"/>
      <c r="Z593" s="67"/>
      <c r="AA593" s="67"/>
      <c r="AB593" s="67"/>
      <c r="AD593" s="63"/>
      <c r="AE593" s="67"/>
      <c r="AF593" s="68"/>
      <c r="AH593" s="58"/>
      <c r="AI593" s="57"/>
      <c r="AJ593" s="57"/>
      <c r="AK593" s="57"/>
      <c r="AM593" s="63"/>
      <c r="AN593" s="57"/>
      <c r="AO593" s="57"/>
      <c r="AP593" s="57"/>
      <c r="AR593" s="63"/>
      <c r="AS593" s="57"/>
      <c r="AT593" s="57"/>
      <c r="AV593" s="63"/>
      <c r="AW593" s="65"/>
      <c r="AY593" s="71"/>
    </row>
    <row r="594" spans="4:51">
      <c r="D594" s="63"/>
      <c r="F594" s="64"/>
      <c r="G594" s="69"/>
      <c r="I594" s="63"/>
      <c r="J594" s="68"/>
      <c r="K594" s="68"/>
      <c r="M594" s="63"/>
      <c r="N594" s="64"/>
      <c r="O594" s="66"/>
      <c r="Q594" s="63"/>
      <c r="R594" s="57"/>
      <c r="S594" s="57"/>
      <c r="T594" s="57"/>
      <c r="U594" s="63"/>
      <c r="V594" s="65"/>
      <c r="X594" s="63"/>
      <c r="Y594" s="67"/>
      <c r="Z594" s="67"/>
      <c r="AA594" s="67"/>
      <c r="AB594" s="67"/>
      <c r="AD594" s="63"/>
      <c r="AE594" s="67"/>
      <c r="AF594" s="68"/>
      <c r="AH594" s="58"/>
      <c r="AI594" s="57"/>
      <c r="AJ594" s="57"/>
      <c r="AK594" s="57"/>
      <c r="AM594" s="63"/>
      <c r="AN594" s="57"/>
      <c r="AO594" s="57"/>
      <c r="AP594" s="57"/>
      <c r="AR594" s="63"/>
      <c r="AS594" s="57"/>
      <c r="AT594" s="57"/>
      <c r="AV594" s="63"/>
      <c r="AW594" s="65"/>
      <c r="AY594" s="71"/>
    </row>
    <row r="595" spans="4:51">
      <c r="D595" s="63"/>
      <c r="F595" s="64"/>
      <c r="G595" s="69"/>
      <c r="I595" s="63"/>
      <c r="J595" s="68"/>
      <c r="K595" s="68"/>
      <c r="M595" s="63"/>
      <c r="N595" s="64"/>
      <c r="O595" s="66"/>
      <c r="Q595" s="63"/>
      <c r="R595" s="57"/>
      <c r="S595" s="57"/>
      <c r="T595" s="57"/>
      <c r="U595" s="63"/>
      <c r="V595" s="65"/>
      <c r="X595" s="63"/>
      <c r="Y595" s="67"/>
      <c r="Z595" s="67"/>
      <c r="AA595" s="67"/>
      <c r="AB595" s="67"/>
      <c r="AD595" s="63"/>
      <c r="AE595" s="67"/>
      <c r="AF595" s="68"/>
      <c r="AH595" s="58"/>
      <c r="AI595" s="57"/>
      <c r="AJ595" s="57"/>
      <c r="AK595" s="57"/>
      <c r="AM595" s="63"/>
      <c r="AN595" s="57"/>
      <c r="AO595" s="57"/>
      <c r="AP595" s="57"/>
      <c r="AR595" s="63"/>
      <c r="AS595" s="57"/>
      <c r="AT595" s="57"/>
      <c r="AV595" s="63"/>
      <c r="AW595" s="65"/>
      <c r="AY595" s="71"/>
    </row>
    <row r="596" spans="4:51">
      <c r="D596" s="63"/>
      <c r="F596" s="64"/>
      <c r="G596" s="69"/>
      <c r="I596" s="63"/>
      <c r="J596" s="68"/>
      <c r="K596" s="68"/>
      <c r="M596" s="63"/>
      <c r="N596" s="64"/>
      <c r="O596" s="66"/>
      <c r="Q596" s="63"/>
      <c r="R596" s="57"/>
      <c r="S596" s="57"/>
      <c r="T596" s="57"/>
      <c r="U596" s="63"/>
      <c r="V596" s="65"/>
      <c r="X596" s="63"/>
      <c r="Y596" s="67"/>
      <c r="Z596" s="67"/>
      <c r="AA596" s="67"/>
      <c r="AB596" s="67"/>
      <c r="AD596" s="63"/>
      <c r="AE596" s="67"/>
      <c r="AF596" s="68"/>
      <c r="AH596" s="58"/>
      <c r="AI596" s="57"/>
      <c r="AJ596" s="57"/>
      <c r="AK596" s="57"/>
      <c r="AM596" s="63"/>
      <c r="AN596" s="57"/>
      <c r="AO596" s="57"/>
      <c r="AP596" s="57"/>
      <c r="AR596" s="63"/>
      <c r="AS596" s="57"/>
      <c r="AT596" s="57"/>
      <c r="AV596" s="63"/>
      <c r="AW596" s="65"/>
      <c r="AY596" s="71"/>
    </row>
    <row r="597" spans="4:51">
      <c r="D597" s="63"/>
      <c r="F597" s="64"/>
      <c r="G597" s="69"/>
      <c r="I597" s="63"/>
      <c r="J597" s="68"/>
      <c r="K597" s="68"/>
      <c r="M597" s="63"/>
      <c r="N597" s="64"/>
      <c r="O597" s="66"/>
      <c r="Q597" s="63"/>
      <c r="R597" s="57"/>
      <c r="S597" s="57"/>
      <c r="T597" s="57"/>
      <c r="U597" s="63"/>
      <c r="V597" s="65"/>
      <c r="X597" s="63"/>
      <c r="Y597" s="67"/>
      <c r="Z597" s="67"/>
      <c r="AA597" s="67"/>
      <c r="AB597" s="67"/>
      <c r="AD597" s="63"/>
      <c r="AE597" s="67"/>
      <c r="AF597" s="68"/>
      <c r="AH597" s="58"/>
      <c r="AI597" s="57"/>
      <c r="AJ597" s="57"/>
      <c r="AK597" s="57"/>
      <c r="AM597" s="63"/>
      <c r="AN597" s="57"/>
      <c r="AO597" s="57"/>
      <c r="AP597" s="57"/>
      <c r="AR597" s="63"/>
      <c r="AS597" s="57"/>
      <c r="AT597" s="57"/>
      <c r="AV597" s="63"/>
      <c r="AW597" s="65"/>
      <c r="AY597" s="71"/>
    </row>
    <row r="598" spans="4:51">
      <c r="D598" s="63"/>
      <c r="F598" s="64"/>
      <c r="G598" s="69"/>
      <c r="I598" s="63"/>
      <c r="J598" s="68"/>
      <c r="K598" s="68"/>
      <c r="M598" s="63"/>
      <c r="N598" s="64"/>
      <c r="O598" s="66"/>
      <c r="Q598" s="63"/>
      <c r="R598" s="57"/>
      <c r="S598" s="57"/>
      <c r="T598" s="57"/>
      <c r="U598" s="63"/>
      <c r="V598" s="65"/>
      <c r="X598" s="63"/>
      <c r="Y598" s="67"/>
      <c r="Z598" s="67"/>
      <c r="AA598" s="67"/>
      <c r="AB598" s="67"/>
      <c r="AD598" s="63"/>
      <c r="AE598" s="67"/>
      <c r="AF598" s="68"/>
      <c r="AH598" s="58"/>
      <c r="AI598" s="57"/>
      <c r="AJ598" s="57"/>
      <c r="AK598" s="57"/>
      <c r="AM598" s="63"/>
      <c r="AN598" s="57"/>
      <c r="AO598" s="57"/>
      <c r="AP598" s="57"/>
      <c r="AR598" s="63"/>
      <c r="AS598" s="57"/>
      <c r="AT598" s="57"/>
      <c r="AV598" s="63"/>
      <c r="AW598" s="65"/>
      <c r="AY598" s="71"/>
    </row>
    <row r="599" spans="4:51">
      <c r="D599" s="63"/>
      <c r="F599" s="64"/>
      <c r="G599" s="69"/>
      <c r="I599" s="63"/>
      <c r="J599" s="68"/>
      <c r="K599" s="68"/>
      <c r="M599" s="63"/>
      <c r="N599" s="64"/>
      <c r="O599" s="66"/>
      <c r="Q599" s="63"/>
      <c r="R599" s="57"/>
      <c r="S599" s="57"/>
      <c r="T599" s="57"/>
      <c r="U599" s="63"/>
      <c r="V599" s="65"/>
      <c r="X599" s="63"/>
      <c r="Y599" s="67"/>
      <c r="Z599" s="67"/>
      <c r="AA599" s="67"/>
      <c r="AB599" s="67"/>
      <c r="AD599" s="63"/>
      <c r="AE599" s="67"/>
      <c r="AF599" s="68"/>
      <c r="AH599" s="58"/>
      <c r="AI599" s="57"/>
      <c r="AJ599" s="57"/>
      <c r="AK599" s="57"/>
      <c r="AM599" s="63"/>
      <c r="AN599" s="57"/>
      <c r="AO599" s="57"/>
      <c r="AP599" s="57"/>
      <c r="AR599" s="63"/>
      <c r="AS599" s="57"/>
      <c r="AT599" s="57"/>
      <c r="AV599" s="63"/>
      <c r="AW599" s="65"/>
      <c r="AY599" s="71"/>
    </row>
    <row r="600" spans="4:51">
      <c r="D600" s="63"/>
      <c r="F600" s="64"/>
      <c r="G600" s="69"/>
      <c r="I600" s="63"/>
      <c r="J600" s="68"/>
      <c r="K600" s="68"/>
      <c r="M600" s="63"/>
      <c r="N600" s="64"/>
      <c r="O600" s="66"/>
      <c r="Q600" s="63"/>
      <c r="R600" s="57"/>
      <c r="S600" s="57"/>
      <c r="T600" s="57"/>
      <c r="U600" s="63"/>
      <c r="V600" s="65"/>
      <c r="X600" s="63"/>
      <c r="Y600" s="67"/>
      <c r="Z600" s="67"/>
      <c r="AA600" s="67"/>
      <c r="AB600" s="67"/>
      <c r="AD600" s="63"/>
      <c r="AE600" s="67"/>
      <c r="AF600" s="68"/>
      <c r="AH600" s="58"/>
      <c r="AI600" s="57"/>
      <c r="AJ600" s="57"/>
      <c r="AK600" s="57"/>
      <c r="AM600" s="63"/>
      <c r="AN600" s="57"/>
      <c r="AO600" s="57"/>
      <c r="AP600" s="57"/>
      <c r="AR600" s="63"/>
      <c r="AS600" s="57"/>
      <c r="AT600" s="57"/>
      <c r="AV600" s="63"/>
      <c r="AW600" s="65"/>
      <c r="AY600" s="71"/>
    </row>
    <row r="601" spans="4:51">
      <c r="D601" s="63"/>
      <c r="F601" s="64"/>
      <c r="G601" s="69"/>
      <c r="I601" s="63"/>
      <c r="J601" s="68"/>
      <c r="K601" s="68"/>
      <c r="M601" s="63"/>
      <c r="N601" s="64"/>
      <c r="O601" s="66"/>
      <c r="Q601" s="63"/>
      <c r="R601" s="57"/>
      <c r="S601" s="57"/>
      <c r="T601" s="57"/>
      <c r="U601" s="63"/>
      <c r="V601" s="65"/>
      <c r="X601" s="63"/>
      <c r="Y601" s="67"/>
      <c r="Z601" s="67"/>
      <c r="AA601" s="67"/>
      <c r="AB601" s="67"/>
      <c r="AD601" s="63"/>
      <c r="AE601" s="67"/>
      <c r="AF601" s="68"/>
      <c r="AH601" s="58"/>
      <c r="AI601" s="57"/>
      <c r="AJ601" s="57"/>
      <c r="AK601" s="57"/>
      <c r="AM601" s="63"/>
      <c r="AN601" s="57"/>
      <c r="AO601" s="57"/>
      <c r="AP601" s="57"/>
      <c r="AR601" s="63"/>
      <c r="AS601" s="57"/>
      <c r="AT601" s="57"/>
      <c r="AV601" s="63"/>
      <c r="AW601" s="65"/>
      <c r="AY601" s="71"/>
    </row>
    <row r="602" spans="4:51">
      <c r="D602" s="63"/>
      <c r="F602" s="64"/>
      <c r="G602" s="69"/>
      <c r="I602" s="63"/>
      <c r="J602" s="68"/>
      <c r="K602" s="68"/>
      <c r="M602" s="63"/>
      <c r="N602" s="64"/>
      <c r="O602" s="66"/>
      <c r="Q602" s="63"/>
      <c r="R602" s="57"/>
      <c r="S602" s="57"/>
      <c r="T602" s="57"/>
      <c r="U602" s="63"/>
      <c r="V602" s="65"/>
      <c r="X602" s="63"/>
      <c r="Y602" s="67"/>
      <c r="Z602" s="67"/>
      <c r="AA602" s="67"/>
      <c r="AB602" s="67"/>
      <c r="AD602" s="63"/>
      <c r="AE602" s="67"/>
      <c r="AF602" s="68"/>
      <c r="AH602" s="58"/>
      <c r="AI602" s="57"/>
      <c r="AJ602" s="57"/>
      <c r="AK602" s="57"/>
      <c r="AM602" s="63"/>
      <c r="AN602" s="57"/>
      <c r="AO602" s="57"/>
      <c r="AP602" s="57"/>
      <c r="AR602" s="63"/>
      <c r="AS602" s="57"/>
      <c r="AT602" s="57"/>
      <c r="AV602" s="63"/>
      <c r="AW602" s="65"/>
      <c r="AY602" s="71"/>
    </row>
    <row r="603" spans="4:51">
      <c r="D603" s="63"/>
      <c r="F603" s="64"/>
      <c r="G603" s="69"/>
      <c r="I603" s="63"/>
      <c r="J603" s="68"/>
      <c r="K603" s="68"/>
      <c r="M603" s="63"/>
      <c r="N603" s="64"/>
      <c r="O603" s="66"/>
      <c r="Q603" s="63"/>
      <c r="R603" s="57"/>
      <c r="S603" s="57"/>
      <c r="T603" s="57"/>
      <c r="U603" s="63"/>
      <c r="V603" s="65"/>
      <c r="X603" s="63"/>
      <c r="Y603" s="67"/>
      <c r="Z603" s="67"/>
      <c r="AA603" s="67"/>
      <c r="AB603" s="67"/>
      <c r="AD603" s="63"/>
      <c r="AE603" s="67"/>
      <c r="AF603" s="68"/>
      <c r="AH603" s="58"/>
      <c r="AI603" s="57"/>
      <c r="AJ603" s="57"/>
      <c r="AK603" s="57"/>
      <c r="AM603" s="63"/>
      <c r="AN603" s="57"/>
      <c r="AO603" s="57"/>
      <c r="AP603" s="57"/>
      <c r="AR603" s="63"/>
      <c r="AS603" s="57"/>
      <c r="AT603" s="57"/>
      <c r="AV603" s="63"/>
      <c r="AW603" s="65"/>
      <c r="AY603" s="71"/>
    </row>
    <row r="604" spans="4:51">
      <c r="D604" s="63"/>
      <c r="F604" s="64"/>
      <c r="G604" s="69"/>
      <c r="I604" s="63"/>
      <c r="J604" s="68"/>
      <c r="K604" s="68"/>
      <c r="M604" s="63"/>
      <c r="N604" s="64"/>
      <c r="O604" s="66"/>
      <c r="Q604" s="63"/>
      <c r="R604" s="57"/>
      <c r="S604" s="57"/>
      <c r="T604" s="57"/>
      <c r="U604" s="63"/>
      <c r="V604" s="65"/>
      <c r="X604" s="63"/>
      <c r="Y604" s="67"/>
      <c r="Z604" s="67"/>
      <c r="AA604" s="67"/>
      <c r="AB604" s="67"/>
      <c r="AD604" s="63"/>
      <c r="AE604" s="67"/>
      <c r="AF604" s="68"/>
      <c r="AH604" s="58"/>
      <c r="AI604" s="57"/>
      <c r="AJ604" s="57"/>
      <c r="AK604" s="57"/>
      <c r="AM604" s="63"/>
      <c r="AN604" s="57"/>
      <c r="AO604" s="57"/>
      <c r="AP604" s="57"/>
      <c r="AR604" s="63"/>
      <c r="AS604" s="57"/>
      <c r="AT604" s="57"/>
      <c r="AV604" s="63"/>
      <c r="AW604" s="65"/>
      <c r="AY604" s="71"/>
    </row>
    <row r="605" spans="4:51">
      <c r="D605" s="63"/>
      <c r="F605" s="64"/>
      <c r="G605" s="69"/>
      <c r="I605" s="63"/>
      <c r="J605" s="68"/>
      <c r="K605" s="68"/>
      <c r="M605" s="63"/>
      <c r="N605" s="64"/>
      <c r="O605" s="66"/>
      <c r="Q605" s="63"/>
      <c r="R605" s="57"/>
      <c r="S605" s="57"/>
      <c r="T605" s="57"/>
      <c r="U605" s="63"/>
      <c r="V605" s="65"/>
      <c r="X605" s="63"/>
      <c r="Y605" s="67"/>
      <c r="Z605" s="67"/>
      <c r="AA605" s="67"/>
      <c r="AB605" s="67"/>
      <c r="AD605" s="63"/>
      <c r="AE605" s="67"/>
      <c r="AF605" s="68"/>
      <c r="AH605" s="58"/>
      <c r="AI605" s="57"/>
      <c r="AJ605" s="57"/>
      <c r="AK605" s="57"/>
      <c r="AM605" s="63"/>
      <c r="AN605" s="57"/>
      <c r="AO605" s="57"/>
      <c r="AP605" s="57"/>
      <c r="AR605" s="63"/>
      <c r="AS605" s="57"/>
      <c r="AT605" s="57"/>
      <c r="AV605" s="63"/>
      <c r="AW605" s="65"/>
      <c r="AY605" s="71"/>
    </row>
    <row r="606" spans="4:51">
      <c r="D606" s="63"/>
      <c r="F606" s="64"/>
      <c r="G606" s="69"/>
      <c r="I606" s="63"/>
      <c r="J606" s="68"/>
      <c r="K606" s="68"/>
      <c r="M606" s="63"/>
      <c r="N606" s="64"/>
      <c r="O606" s="66"/>
      <c r="Q606" s="63"/>
      <c r="R606" s="57"/>
      <c r="S606" s="57"/>
      <c r="T606" s="57"/>
      <c r="U606" s="63"/>
      <c r="V606" s="65"/>
      <c r="X606" s="63"/>
      <c r="Y606" s="67"/>
      <c r="Z606" s="67"/>
      <c r="AA606" s="67"/>
      <c r="AB606" s="67"/>
      <c r="AD606" s="63"/>
      <c r="AE606" s="67"/>
      <c r="AF606" s="68"/>
      <c r="AH606" s="58"/>
      <c r="AI606" s="57"/>
      <c r="AJ606" s="57"/>
      <c r="AK606" s="57"/>
      <c r="AM606" s="63"/>
      <c r="AN606" s="57"/>
      <c r="AO606" s="57"/>
      <c r="AP606" s="57"/>
      <c r="AR606" s="63"/>
      <c r="AS606" s="57"/>
      <c r="AT606" s="57"/>
      <c r="AV606" s="63"/>
      <c r="AW606" s="65"/>
      <c r="AY606" s="71"/>
    </row>
    <row r="607" spans="4:51">
      <c r="D607" s="63"/>
      <c r="F607" s="64"/>
      <c r="G607" s="69"/>
      <c r="I607" s="63"/>
      <c r="J607" s="68"/>
      <c r="K607" s="68"/>
      <c r="M607" s="63"/>
      <c r="N607" s="64"/>
      <c r="O607" s="66"/>
      <c r="Q607" s="63"/>
      <c r="R607" s="57"/>
      <c r="S607" s="57"/>
      <c r="T607" s="57"/>
      <c r="U607" s="63"/>
      <c r="V607" s="65"/>
      <c r="X607" s="63"/>
      <c r="Y607" s="67"/>
      <c r="Z607" s="67"/>
      <c r="AA607" s="67"/>
      <c r="AB607" s="67"/>
      <c r="AD607" s="63"/>
      <c r="AE607" s="67"/>
      <c r="AF607" s="68"/>
      <c r="AH607" s="58"/>
      <c r="AI607" s="57"/>
      <c r="AJ607" s="57"/>
      <c r="AK607" s="57"/>
      <c r="AM607" s="63"/>
      <c r="AN607" s="57"/>
      <c r="AO607" s="57"/>
      <c r="AP607" s="57"/>
      <c r="AR607" s="63"/>
      <c r="AS607" s="57"/>
      <c r="AT607" s="57"/>
      <c r="AV607" s="63"/>
      <c r="AW607" s="65"/>
      <c r="AY607" s="71"/>
    </row>
    <row r="608" spans="4:51">
      <c r="D608" s="63"/>
      <c r="F608" s="64"/>
      <c r="G608" s="69"/>
      <c r="I608" s="63"/>
      <c r="J608" s="68"/>
      <c r="K608" s="68"/>
      <c r="M608" s="63"/>
      <c r="N608" s="64"/>
      <c r="O608" s="66"/>
      <c r="Q608" s="63"/>
      <c r="R608" s="57"/>
      <c r="S608" s="57"/>
      <c r="T608" s="57"/>
      <c r="U608" s="63"/>
      <c r="V608" s="65"/>
      <c r="X608" s="63"/>
      <c r="Y608" s="67"/>
      <c r="Z608" s="67"/>
      <c r="AA608" s="67"/>
      <c r="AB608" s="67"/>
      <c r="AD608" s="63"/>
      <c r="AE608" s="67"/>
      <c r="AF608" s="68"/>
      <c r="AH608" s="58"/>
      <c r="AI608" s="57"/>
      <c r="AJ608" s="57"/>
      <c r="AK608" s="57"/>
      <c r="AM608" s="63"/>
      <c r="AN608" s="57"/>
      <c r="AO608" s="57"/>
      <c r="AP608" s="57"/>
      <c r="AR608" s="63"/>
      <c r="AS608" s="57"/>
      <c r="AT608" s="57"/>
      <c r="AV608" s="63"/>
      <c r="AW608" s="65"/>
      <c r="AY608" s="71"/>
    </row>
    <row r="609" spans="4:51">
      <c r="D609" s="63"/>
      <c r="F609" s="64"/>
      <c r="G609" s="69"/>
      <c r="I609" s="63"/>
      <c r="J609" s="68"/>
      <c r="K609" s="68"/>
      <c r="M609" s="63"/>
      <c r="N609" s="64"/>
      <c r="O609" s="66"/>
      <c r="Q609" s="63"/>
      <c r="R609" s="57"/>
      <c r="S609" s="57"/>
      <c r="T609" s="57"/>
      <c r="U609" s="63"/>
      <c r="V609" s="65"/>
      <c r="X609" s="63"/>
      <c r="Y609" s="67"/>
      <c r="Z609" s="67"/>
      <c r="AA609" s="67"/>
      <c r="AB609" s="67"/>
      <c r="AD609" s="63"/>
      <c r="AE609" s="67"/>
      <c r="AF609" s="68"/>
      <c r="AH609" s="58"/>
      <c r="AI609" s="57"/>
      <c r="AJ609" s="57"/>
      <c r="AK609" s="57"/>
      <c r="AM609" s="63"/>
      <c r="AN609" s="57"/>
      <c r="AO609" s="57"/>
      <c r="AP609" s="57"/>
      <c r="AR609" s="63"/>
      <c r="AS609" s="57"/>
      <c r="AT609" s="57"/>
      <c r="AV609" s="63"/>
      <c r="AW609" s="65"/>
      <c r="AY609" s="71"/>
    </row>
    <row r="610" spans="4:51">
      <c r="D610" s="63"/>
      <c r="F610" s="64"/>
      <c r="G610" s="69"/>
      <c r="I610" s="63"/>
      <c r="J610" s="68"/>
      <c r="K610" s="68"/>
      <c r="M610" s="63"/>
      <c r="N610" s="64"/>
      <c r="O610" s="66"/>
      <c r="Q610" s="63"/>
      <c r="R610" s="57"/>
      <c r="S610" s="57"/>
      <c r="T610" s="57"/>
      <c r="U610" s="63"/>
      <c r="V610" s="65"/>
      <c r="X610" s="63"/>
      <c r="Y610" s="67"/>
      <c r="Z610" s="67"/>
      <c r="AA610" s="67"/>
      <c r="AB610" s="67"/>
      <c r="AD610" s="63"/>
      <c r="AE610" s="67"/>
      <c r="AF610" s="68"/>
      <c r="AH610" s="58"/>
      <c r="AI610" s="57"/>
      <c r="AJ610" s="57"/>
      <c r="AK610" s="57"/>
      <c r="AM610" s="63"/>
      <c r="AN610" s="57"/>
      <c r="AO610" s="57"/>
      <c r="AP610" s="57"/>
      <c r="AR610" s="63"/>
      <c r="AS610" s="57"/>
      <c r="AT610" s="57"/>
      <c r="AV610" s="63"/>
      <c r="AW610" s="65"/>
      <c r="AY610" s="71"/>
    </row>
    <row r="611" spans="4:51">
      <c r="D611" s="63"/>
      <c r="F611" s="64"/>
      <c r="G611" s="69"/>
      <c r="I611" s="63"/>
      <c r="J611" s="68"/>
      <c r="K611" s="68"/>
      <c r="M611" s="63"/>
      <c r="N611" s="64"/>
      <c r="O611" s="66"/>
      <c r="Q611" s="63"/>
      <c r="R611" s="57"/>
      <c r="S611" s="57"/>
      <c r="T611" s="57"/>
      <c r="U611" s="63"/>
      <c r="V611" s="65"/>
      <c r="X611" s="63"/>
      <c r="Y611" s="67"/>
      <c r="Z611" s="67"/>
      <c r="AA611" s="67"/>
      <c r="AB611" s="67"/>
      <c r="AD611" s="63"/>
      <c r="AE611" s="67"/>
      <c r="AF611" s="68"/>
      <c r="AH611" s="58"/>
      <c r="AI611" s="57"/>
      <c r="AJ611" s="57"/>
      <c r="AK611" s="57"/>
      <c r="AM611" s="63"/>
      <c r="AN611" s="57"/>
      <c r="AO611" s="57"/>
      <c r="AP611" s="57"/>
      <c r="AR611" s="63"/>
      <c r="AS611" s="57"/>
      <c r="AT611" s="57"/>
      <c r="AV611" s="63"/>
      <c r="AW611" s="65"/>
      <c r="AY611" s="71"/>
    </row>
    <row r="612" spans="4:51">
      <c r="D612" s="63"/>
      <c r="F612" s="64"/>
      <c r="G612" s="69"/>
      <c r="I612" s="63"/>
      <c r="J612" s="68"/>
      <c r="K612" s="68"/>
      <c r="M612" s="63"/>
      <c r="N612" s="64"/>
      <c r="O612" s="66"/>
      <c r="Q612" s="63"/>
      <c r="R612" s="57"/>
      <c r="S612" s="57"/>
      <c r="T612" s="57"/>
      <c r="U612" s="63"/>
      <c r="V612" s="65"/>
      <c r="X612" s="63"/>
      <c r="Y612" s="67"/>
      <c r="Z612" s="67"/>
      <c r="AA612" s="67"/>
      <c r="AB612" s="67"/>
      <c r="AD612" s="63"/>
      <c r="AE612" s="67"/>
      <c r="AF612" s="68"/>
      <c r="AH612" s="58"/>
      <c r="AI612" s="57"/>
      <c r="AJ612" s="57"/>
      <c r="AK612" s="57"/>
      <c r="AM612" s="63"/>
      <c r="AN612" s="57"/>
      <c r="AO612" s="57"/>
      <c r="AP612" s="57"/>
      <c r="AR612" s="63"/>
      <c r="AS612" s="57"/>
      <c r="AT612" s="57"/>
      <c r="AV612" s="63"/>
      <c r="AW612" s="65"/>
      <c r="AY612" s="71"/>
    </row>
    <row r="613" spans="4:51">
      <c r="D613" s="63"/>
      <c r="F613" s="64"/>
      <c r="G613" s="69"/>
      <c r="I613" s="63"/>
      <c r="J613" s="68"/>
      <c r="K613" s="68"/>
      <c r="M613" s="63"/>
      <c r="N613" s="64"/>
      <c r="O613" s="66"/>
      <c r="Q613" s="63"/>
      <c r="R613" s="57"/>
      <c r="S613" s="57"/>
      <c r="T613" s="57"/>
      <c r="U613" s="63"/>
      <c r="V613" s="65"/>
      <c r="X613" s="63"/>
      <c r="Y613" s="67"/>
      <c r="Z613" s="67"/>
      <c r="AA613" s="67"/>
      <c r="AB613" s="67"/>
      <c r="AD613" s="63"/>
      <c r="AE613" s="67"/>
      <c r="AF613" s="68"/>
      <c r="AH613" s="58"/>
      <c r="AI613" s="57"/>
      <c r="AJ613" s="57"/>
      <c r="AK613" s="57"/>
      <c r="AM613" s="63"/>
      <c r="AN613" s="57"/>
      <c r="AO613" s="57"/>
      <c r="AP613" s="57"/>
      <c r="AR613" s="63"/>
      <c r="AS613" s="57"/>
      <c r="AT613" s="57"/>
      <c r="AV613" s="63"/>
      <c r="AW613" s="65"/>
      <c r="AY613" s="71"/>
    </row>
    <row r="614" spans="4:51">
      <c r="D614" s="63"/>
      <c r="F614" s="64"/>
      <c r="G614" s="69"/>
      <c r="I614" s="63"/>
      <c r="J614" s="68"/>
      <c r="K614" s="68"/>
      <c r="M614" s="63"/>
      <c r="N614" s="64"/>
      <c r="O614" s="66"/>
      <c r="Q614" s="63"/>
      <c r="R614" s="57"/>
      <c r="S614" s="57"/>
      <c r="T614" s="57"/>
      <c r="U614" s="63"/>
      <c r="V614" s="65"/>
      <c r="X614" s="63"/>
      <c r="Y614" s="67"/>
      <c r="Z614" s="67"/>
      <c r="AA614" s="67"/>
      <c r="AB614" s="67"/>
      <c r="AD614" s="63"/>
      <c r="AE614" s="67"/>
      <c r="AF614" s="68"/>
      <c r="AH614" s="58"/>
      <c r="AI614" s="57"/>
      <c r="AJ614" s="57"/>
      <c r="AK614" s="57"/>
      <c r="AM614" s="63"/>
      <c r="AN614" s="57"/>
      <c r="AO614" s="57"/>
      <c r="AP614" s="57"/>
      <c r="AR614" s="63"/>
      <c r="AS614" s="57"/>
      <c r="AT614" s="57"/>
      <c r="AV614" s="63"/>
      <c r="AW614" s="65"/>
      <c r="AY614" s="71"/>
    </row>
    <row r="615" spans="4:51">
      <c r="D615" s="63"/>
      <c r="F615" s="64"/>
      <c r="G615" s="69"/>
      <c r="I615" s="63"/>
      <c r="J615" s="68"/>
      <c r="K615" s="68"/>
      <c r="M615" s="63"/>
      <c r="N615" s="64"/>
      <c r="O615" s="66"/>
      <c r="Q615" s="63"/>
      <c r="R615" s="57"/>
      <c r="S615" s="57"/>
      <c r="T615" s="57"/>
      <c r="U615" s="63"/>
      <c r="V615" s="65"/>
      <c r="X615" s="63"/>
      <c r="Y615" s="67"/>
      <c r="Z615" s="67"/>
      <c r="AA615" s="67"/>
      <c r="AB615" s="67"/>
      <c r="AD615" s="63"/>
      <c r="AE615" s="67"/>
      <c r="AF615" s="68"/>
      <c r="AH615" s="58"/>
      <c r="AI615" s="57"/>
      <c r="AJ615" s="57"/>
      <c r="AK615" s="57"/>
      <c r="AM615" s="63"/>
      <c r="AN615" s="57"/>
      <c r="AO615" s="57"/>
      <c r="AP615" s="57"/>
      <c r="AR615" s="63"/>
      <c r="AS615" s="57"/>
      <c r="AT615" s="57"/>
      <c r="AV615" s="63"/>
      <c r="AW615" s="65"/>
      <c r="AY615" s="71"/>
    </row>
    <row r="616" spans="4:51">
      <c r="D616" s="63"/>
      <c r="F616" s="64"/>
      <c r="G616" s="69"/>
      <c r="I616" s="63"/>
      <c r="J616" s="68"/>
      <c r="K616" s="68"/>
      <c r="M616" s="63"/>
      <c r="N616" s="64"/>
      <c r="O616" s="66"/>
      <c r="Q616" s="63"/>
      <c r="R616" s="57"/>
      <c r="S616" s="57"/>
      <c r="T616" s="57"/>
      <c r="U616" s="63"/>
      <c r="V616" s="65"/>
      <c r="X616" s="63"/>
      <c r="Y616" s="67"/>
      <c r="Z616" s="67"/>
      <c r="AA616" s="67"/>
      <c r="AB616" s="67"/>
      <c r="AD616" s="63"/>
      <c r="AE616" s="67"/>
      <c r="AF616" s="68"/>
      <c r="AH616" s="58"/>
      <c r="AI616" s="57"/>
      <c r="AJ616" s="57"/>
      <c r="AK616" s="57"/>
      <c r="AM616" s="63"/>
      <c r="AN616" s="57"/>
      <c r="AO616" s="57"/>
      <c r="AP616" s="57"/>
      <c r="AR616" s="63"/>
      <c r="AS616" s="57"/>
      <c r="AT616" s="57"/>
      <c r="AV616" s="63"/>
      <c r="AW616" s="65"/>
      <c r="AY616" s="71"/>
    </row>
    <row r="617" spans="4:51">
      <c r="D617" s="63"/>
      <c r="F617" s="64"/>
      <c r="G617" s="69"/>
      <c r="I617" s="63"/>
      <c r="J617" s="68"/>
      <c r="K617" s="68"/>
      <c r="M617" s="63"/>
      <c r="N617" s="64"/>
      <c r="O617" s="66"/>
      <c r="Q617" s="63"/>
      <c r="R617" s="57"/>
      <c r="S617" s="57"/>
      <c r="T617" s="57"/>
      <c r="U617" s="63"/>
      <c r="V617" s="65"/>
      <c r="X617" s="63"/>
      <c r="Y617" s="67"/>
      <c r="Z617" s="67"/>
      <c r="AA617" s="67"/>
      <c r="AB617" s="67"/>
      <c r="AD617" s="63"/>
      <c r="AE617" s="67"/>
      <c r="AF617" s="68"/>
      <c r="AH617" s="58"/>
      <c r="AI617" s="57"/>
      <c r="AJ617" s="57"/>
      <c r="AK617" s="57"/>
      <c r="AM617" s="63"/>
      <c r="AN617" s="57"/>
      <c r="AO617" s="57"/>
      <c r="AP617" s="57"/>
      <c r="AR617" s="63"/>
      <c r="AS617" s="57"/>
      <c r="AT617" s="57"/>
      <c r="AV617" s="63"/>
      <c r="AW617" s="65"/>
      <c r="AY617" s="71"/>
    </row>
    <row r="618" spans="4:51">
      <c r="D618" s="63"/>
      <c r="F618" s="64"/>
      <c r="G618" s="69"/>
      <c r="I618" s="63"/>
      <c r="J618" s="68"/>
      <c r="K618" s="68"/>
      <c r="M618" s="63"/>
      <c r="N618" s="64"/>
      <c r="O618" s="66"/>
      <c r="Q618" s="63"/>
      <c r="R618" s="57"/>
      <c r="S618" s="57"/>
      <c r="T618" s="57"/>
      <c r="U618" s="63"/>
      <c r="V618" s="65"/>
      <c r="X618" s="63"/>
      <c r="Y618" s="67"/>
      <c r="Z618" s="67"/>
      <c r="AA618" s="67"/>
      <c r="AB618" s="67"/>
      <c r="AD618" s="63"/>
      <c r="AE618" s="67"/>
      <c r="AF618" s="68"/>
      <c r="AH618" s="58"/>
      <c r="AI618" s="57"/>
      <c r="AJ618" s="57"/>
      <c r="AK618" s="57"/>
      <c r="AM618" s="63"/>
      <c r="AN618" s="57"/>
      <c r="AO618" s="57"/>
      <c r="AP618" s="57"/>
      <c r="AR618" s="63"/>
      <c r="AS618" s="57"/>
      <c r="AT618" s="57"/>
      <c r="AV618" s="63"/>
      <c r="AW618" s="65"/>
      <c r="AY618" s="71"/>
    </row>
    <row r="619" spans="4:51">
      <c r="D619" s="63"/>
      <c r="F619" s="64"/>
      <c r="G619" s="69"/>
      <c r="I619" s="63"/>
      <c r="J619" s="68"/>
      <c r="K619" s="68"/>
      <c r="M619" s="63"/>
      <c r="N619" s="64"/>
      <c r="O619" s="66"/>
      <c r="Q619" s="63"/>
      <c r="R619" s="57"/>
      <c r="S619" s="57"/>
      <c r="T619" s="57"/>
      <c r="U619" s="63"/>
      <c r="V619" s="65"/>
      <c r="X619" s="63"/>
      <c r="Y619" s="67"/>
      <c r="Z619" s="67"/>
      <c r="AA619" s="67"/>
      <c r="AB619" s="67"/>
      <c r="AD619" s="63"/>
      <c r="AE619" s="67"/>
      <c r="AF619" s="68"/>
      <c r="AH619" s="58"/>
      <c r="AI619" s="57"/>
      <c r="AJ619" s="57"/>
      <c r="AK619" s="57"/>
      <c r="AM619" s="63"/>
      <c r="AN619" s="57"/>
      <c r="AO619" s="57"/>
      <c r="AP619" s="57"/>
      <c r="AR619" s="63"/>
      <c r="AS619" s="57"/>
      <c r="AT619" s="57"/>
      <c r="AV619" s="63"/>
      <c r="AW619" s="65"/>
      <c r="AY619" s="71"/>
    </row>
    <row r="620" spans="4:51">
      <c r="D620" s="63"/>
      <c r="F620" s="64"/>
      <c r="G620" s="69"/>
      <c r="I620" s="63"/>
      <c r="J620" s="68"/>
      <c r="K620" s="68"/>
      <c r="M620" s="63"/>
      <c r="N620" s="64"/>
      <c r="O620" s="66"/>
      <c r="Q620" s="63"/>
      <c r="R620" s="57"/>
      <c r="S620" s="57"/>
      <c r="T620" s="57"/>
      <c r="U620" s="63"/>
      <c r="V620" s="65"/>
      <c r="X620" s="63"/>
      <c r="Y620" s="67"/>
      <c r="Z620" s="67"/>
      <c r="AA620" s="67"/>
      <c r="AB620" s="67"/>
      <c r="AD620" s="63"/>
      <c r="AE620" s="67"/>
      <c r="AF620" s="68"/>
      <c r="AH620" s="58"/>
      <c r="AI620" s="57"/>
      <c r="AJ620" s="57"/>
      <c r="AK620" s="57"/>
      <c r="AM620" s="63"/>
      <c r="AN620" s="57"/>
      <c r="AO620" s="57"/>
      <c r="AP620" s="57"/>
      <c r="AR620" s="63"/>
      <c r="AS620" s="57"/>
      <c r="AT620" s="57"/>
      <c r="AV620" s="63"/>
      <c r="AW620" s="65"/>
      <c r="AY620" s="71"/>
    </row>
    <row r="621" spans="4:51">
      <c r="D621" s="63"/>
      <c r="F621" s="64"/>
      <c r="G621" s="69"/>
      <c r="I621" s="63"/>
      <c r="J621" s="68"/>
      <c r="K621" s="68"/>
      <c r="M621" s="63"/>
      <c r="N621" s="64"/>
      <c r="O621" s="66"/>
      <c r="Q621" s="63"/>
      <c r="R621" s="57"/>
      <c r="S621" s="57"/>
      <c r="T621" s="57"/>
      <c r="U621" s="63"/>
      <c r="V621" s="65"/>
      <c r="X621" s="63"/>
      <c r="Y621" s="67"/>
      <c r="Z621" s="67"/>
      <c r="AA621" s="67"/>
      <c r="AB621" s="67"/>
      <c r="AD621" s="63"/>
      <c r="AE621" s="67"/>
      <c r="AF621" s="68"/>
      <c r="AH621" s="58"/>
      <c r="AI621" s="57"/>
      <c r="AJ621" s="57"/>
      <c r="AK621" s="57"/>
      <c r="AM621" s="63"/>
      <c r="AN621" s="57"/>
      <c r="AO621" s="57"/>
      <c r="AP621" s="57"/>
      <c r="AR621" s="63"/>
      <c r="AS621" s="57"/>
      <c r="AT621" s="57"/>
      <c r="AV621" s="63"/>
      <c r="AW621" s="65"/>
      <c r="AY621" s="71"/>
    </row>
    <row r="622" spans="4:51">
      <c r="D622" s="63"/>
      <c r="F622" s="64"/>
      <c r="G622" s="69"/>
      <c r="I622" s="63"/>
      <c r="J622" s="68"/>
      <c r="K622" s="68"/>
      <c r="M622" s="63"/>
      <c r="N622" s="64"/>
      <c r="O622" s="66"/>
      <c r="Q622" s="63"/>
      <c r="R622" s="57"/>
      <c r="S622" s="57"/>
      <c r="T622" s="57"/>
      <c r="U622" s="63"/>
      <c r="V622" s="65"/>
      <c r="X622" s="63"/>
      <c r="Y622" s="67"/>
      <c r="Z622" s="67"/>
      <c r="AA622" s="67"/>
      <c r="AB622" s="67"/>
      <c r="AD622" s="63"/>
      <c r="AE622" s="67"/>
      <c r="AF622" s="68"/>
      <c r="AH622" s="58"/>
      <c r="AI622" s="57"/>
      <c r="AJ622" s="57"/>
      <c r="AK622" s="57"/>
      <c r="AM622" s="63"/>
      <c r="AN622" s="57"/>
      <c r="AO622" s="57"/>
      <c r="AP622" s="57"/>
      <c r="AR622" s="63"/>
      <c r="AS622" s="57"/>
      <c r="AT622" s="57"/>
      <c r="AV622" s="63"/>
      <c r="AW622" s="65"/>
      <c r="AY622" s="71"/>
    </row>
    <row r="623" spans="4:51">
      <c r="D623" s="63"/>
      <c r="F623" s="64"/>
      <c r="G623" s="69"/>
      <c r="I623" s="63"/>
      <c r="J623" s="68"/>
      <c r="K623" s="68"/>
      <c r="M623" s="63"/>
      <c r="N623" s="64"/>
      <c r="O623" s="66"/>
      <c r="Q623" s="63"/>
      <c r="R623" s="57"/>
      <c r="S623" s="57"/>
      <c r="T623" s="57"/>
      <c r="U623" s="63"/>
      <c r="V623" s="65"/>
      <c r="X623" s="63"/>
      <c r="Y623" s="67"/>
      <c r="Z623" s="67"/>
      <c r="AA623" s="67"/>
      <c r="AB623" s="67"/>
      <c r="AD623" s="63"/>
      <c r="AE623" s="67"/>
      <c r="AF623" s="68"/>
      <c r="AH623" s="58"/>
      <c r="AI623" s="57"/>
      <c r="AJ623" s="57"/>
      <c r="AK623" s="57"/>
      <c r="AM623" s="63"/>
      <c r="AN623" s="57"/>
      <c r="AO623" s="57"/>
      <c r="AP623" s="57"/>
      <c r="AR623" s="63"/>
      <c r="AS623" s="57"/>
      <c r="AT623" s="57"/>
      <c r="AV623" s="63"/>
      <c r="AW623" s="65"/>
      <c r="AY623" s="71"/>
    </row>
    <row r="624" spans="4:51">
      <c r="D624" s="63"/>
      <c r="F624" s="64"/>
      <c r="G624" s="69"/>
      <c r="I624" s="63"/>
      <c r="J624" s="68"/>
      <c r="K624" s="68"/>
      <c r="M624" s="63"/>
      <c r="N624" s="64"/>
      <c r="O624" s="66"/>
      <c r="Q624" s="63"/>
      <c r="R624" s="57"/>
      <c r="S624" s="57"/>
      <c r="T624" s="57"/>
      <c r="U624" s="63"/>
      <c r="V624" s="65"/>
      <c r="X624" s="63"/>
      <c r="Y624" s="67"/>
      <c r="Z624" s="67"/>
      <c r="AA624" s="67"/>
      <c r="AB624" s="67"/>
      <c r="AD624" s="63"/>
      <c r="AE624" s="67"/>
      <c r="AF624" s="68"/>
      <c r="AH624" s="58"/>
      <c r="AI624" s="57"/>
      <c r="AJ624" s="57"/>
      <c r="AK624" s="57"/>
      <c r="AM624" s="63"/>
      <c r="AN624" s="57"/>
      <c r="AO624" s="57"/>
      <c r="AP624" s="57"/>
      <c r="AR624" s="63"/>
      <c r="AS624" s="57"/>
      <c r="AT624" s="57"/>
      <c r="AV624" s="63"/>
      <c r="AW624" s="65"/>
      <c r="AY624" s="71"/>
    </row>
    <row r="625" spans="4:51">
      <c r="D625" s="63"/>
      <c r="F625" s="64"/>
      <c r="G625" s="69"/>
      <c r="I625" s="63"/>
      <c r="J625" s="68"/>
      <c r="K625" s="68"/>
      <c r="M625" s="63"/>
      <c r="N625" s="64"/>
      <c r="O625" s="66"/>
      <c r="Q625" s="63"/>
      <c r="R625" s="57"/>
      <c r="S625" s="57"/>
      <c r="T625" s="57"/>
      <c r="U625" s="63"/>
      <c r="V625" s="65"/>
      <c r="X625" s="63"/>
      <c r="Y625" s="67"/>
      <c r="Z625" s="67"/>
      <c r="AA625" s="67"/>
      <c r="AB625" s="67"/>
      <c r="AD625" s="63"/>
      <c r="AE625" s="67"/>
      <c r="AF625" s="68"/>
      <c r="AH625" s="58"/>
      <c r="AI625" s="57"/>
      <c r="AJ625" s="57"/>
      <c r="AK625" s="57"/>
      <c r="AM625" s="63"/>
      <c r="AN625" s="57"/>
      <c r="AO625" s="57"/>
      <c r="AP625" s="57"/>
      <c r="AR625" s="63"/>
      <c r="AS625" s="57"/>
      <c r="AT625" s="57"/>
      <c r="AV625" s="63"/>
      <c r="AW625" s="65"/>
      <c r="AY625" s="71"/>
    </row>
    <row r="626" spans="4:51">
      <c r="D626" s="63"/>
      <c r="F626" s="64"/>
      <c r="G626" s="69"/>
      <c r="I626" s="63"/>
      <c r="J626" s="68"/>
      <c r="K626" s="68"/>
      <c r="M626" s="63"/>
      <c r="N626" s="64"/>
      <c r="O626" s="66"/>
      <c r="Q626" s="63"/>
      <c r="R626" s="57"/>
      <c r="S626" s="57"/>
      <c r="T626" s="57"/>
      <c r="U626" s="63"/>
      <c r="V626" s="65"/>
      <c r="X626" s="63"/>
      <c r="Y626" s="67"/>
      <c r="Z626" s="67"/>
      <c r="AA626" s="67"/>
      <c r="AB626" s="67"/>
      <c r="AD626" s="63"/>
      <c r="AE626" s="67"/>
      <c r="AF626" s="68"/>
      <c r="AH626" s="58"/>
      <c r="AI626" s="57"/>
      <c r="AJ626" s="57"/>
      <c r="AK626" s="57"/>
      <c r="AM626" s="63"/>
      <c r="AN626" s="57"/>
      <c r="AO626" s="57"/>
      <c r="AP626" s="57"/>
      <c r="AR626" s="63"/>
      <c r="AS626" s="57"/>
      <c r="AT626" s="57"/>
      <c r="AV626" s="63"/>
      <c r="AW626" s="65"/>
      <c r="AY626" s="71"/>
    </row>
    <row r="627" spans="4:51">
      <c r="D627" s="63"/>
      <c r="F627" s="64"/>
      <c r="G627" s="69"/>
      <c r="I627" s="63"/>
      <c r="J627" s="68"/>
      <c r="K627" s="68"/>
      <c r="M627" s="63"/>
      <c r="N627" s="64"/>
      <c r="O627" s="66"/>
      <c r="Q627" s="63"/>
      <c r="R627" s="57"/>
      <c r="S627" s="57"/>
      <c r="T627" s="57"/>
      <c r="U627" s="63"/>
      <c r="V627" s="65"/>
      <c r="X627" s="63"/>
      <c r="Y627" s="67"/>
      <c r="Z627" s="67"/>
      <c r="AA627" s="67"/>
      <c r="AB627" s="67"/>
      <c r="AD627" s="63"/>
      <c r="AE627" s="67"/>
      <c r="AF627" s="68"/>
      <c r="AH627" s="58"/>
      <c r="AI627" s="57"/>
      <c r="AJ627" s="57"/>
      <c r="AK627" s="57"/>
      <c r="AM627" s="63"/>
      <c r="AN627" s="57"/>
      <c r="AO627" s="57"/>
      <c r="AP627" s="57"/>
      <c r="AR627" s="63"/>
      <c r="AS627" s="57"/>
      <c r="AT627" s="57"/>
      <c r="AV627" s="63"/>
      <c r="AW627" s="65"/>
      <c r="AY627" s="71"/>
    </row>
    <row r="628" spans="4:51">
      <c r="D628" s="63"/>
      <c r="F628" s="64"/>
      <c r="G628" s="69"/>
      <c r="I628" s="63"/>
      <c r="J628" s="68"/>
      <c r="K628" s="68"/>
      <c r="M628" s="63"/>
      <c r="N628" s="64"/>
      <c r="O628" s="66"/>
      <c r="Q628" s="63"/>
      <c r="R628" s="57"/>
      <c r="S628" s="57"/>
      <c r="T628" s="57"/>
      <c r="U628" s="63"/>
      <c r="V628" s="65"/>
      <c r="X628" s="63"/>
      <c r="Y628" s="67"/>
      <c r="Z628" s="67"/>
      <c r="AA628" s="67"/>
      <c r="AB628" s="67"/>
      <c r="AD628" s="63"/>
      <c r="AE628" s="67"/>
      <c r="AF628" s="68"/>
      <c r="AH628" s="58"/>
      <c r="AI628" s="57"/>
      <c r="AJ628" s="57"/>
      <c r="AK628" s="57"/>
      <c r="AM628" s="63"/>
      <c r="AN628" s="57"/>
      <c r="AO628" s="57"/>
      <c r="AP628" s="57"/>
      <c r="AR628" s="63"/>
      <c r="AS628" s="57"/>
      <c r="AT628" s="57"/>
      <c r="AV628" s="63"/>
      <c r="AW628" s="65"/>
      <c r="AY628" s="71"/>
    </row>
    <row r="629" spans="4:51">
      <c r="D629" s="63"/>
      <c r="F629" s="64"/>
      <c r="G629" s="69"/>
      <c r="I629" s="63"/>
      <c r="J629" s="68"/>
      <c r="K629" s="68"/>
      <c r="M629" s="63"/>
      <c r="N629" s="64"/>
      <c r="O629" s="66"/>
      <c r="Q629" s="63"/>
      <c r="R629" s="57"/>
      <c r="S629" s="57"/>
      <c r="T629" s="57"/>
      <c r="U629" s="63"/>
      <c r="V629" s="65"/>
      <c r="X629" s="63"/>
      <c r="Y629" s="67"/>
      <c r="Z629" s="67"/>
      <c r="AA629" s="67"/>
      <c r="AB629" s="67"/>
      <c r="AD629" s="63"/>
      <c r="AE629" s="67"/>
      <c r="AF629" s="68"/>
      <c r="AH629" s="58"/>
      <c r="AI629" s="57"/>
      <c r="AJ629" s="57"/>
      <c r="AK629" s="57"/>
      <c r="AM629" s="63"/>
      <c r="AN629" s="57"/>
      <c r="AO629" s="57"/>
      <c r="AP629" s="57"/>
      <c r="AR629" s="63"/>
      <c r="AS629" s="57"/>
      <c r="AT629" s="57"/>
      <c r="AV629" s="63"/>
      <c r="AW629" s="65"/>
      <c r="AY629" s="71"/>
    </row>
    <row r="630" spans="4:51">
      <c r="D630" s="63"/>
      <c r="F630" s="64"/>
      <c r="G630" s="69"/>
      <c r="I630" s="63"/>
      <c r="J630" s="68"/>
      <c r="K630" s="68"/>
      <c r="M630" s="63"/>
      <c r="N630" s="64"/>
      <c r="O630" s="66"/>
      <c r="Q630" s="63"/>
      <c r="R630" s="57"/>
      <c r="S630" s="57"/>
      <c r="T630" s="57"/>
      <c r="U630" s="63"/>
      <c r="V630" s="65"/>
      <c r="X630" s="63"/>
      <c r="Y630" s="67"/>
      <c r="Z630" s="67"/>
      <c r="AA630" s="67"/>
      <c r="AB630" s="67"/>
      <c r="AD630" s="63"/>
      <c r="AE630" s="67"/>
      <c r="AF630" s="68"/>
      <c r="AH630" s="58"/>
      <c r="AI630" s="57"/>
      <c r="AJ630" s="57"/>
      <c r="AK630" s="57"/>
      <c r="AM630" s="63"/>
      <c r="AN630" s="57"/>
      <c r="AO630" s="57"/>
      <c r="AP630" s="57"/>
      <c r="AR630" s="63"/>
      <c r="AS630" s="57"/>
      <c r="AT630" s="57"/>
      <c r="AV630" s="63"/>
      <c r="AW630" s="65"/>
      <c r="AY630" s="71"/>
    </row>
    <row r="631" spans="4:51">
      <c r="D631" s="63"/>
      <c r="F631" s="64"/>
      <c r="G631" s="69"/>
      <c r="I631" s="63"/>
      <c r="J631" s="68"/>
      <c r="K631" s="68"/>
      <c r="M631" s="63"/>
      <c r="N631" s="64"/>
      <c r="O631" s="66"/>
      <c r="Q631" s="63"/>
      <c r="R631" s="57"/>
      <c r="S631" s="57"/>
      <c r="T631" s="57"/>
      <c r="U631" s="63"/>
      <c r="V631" s="65"/>
      <c r="X631" s="63"/>
      <c r="Y631" s="67"/>
      <c r="Z631" s="67"/>
      <c r="AA631" s="67"/>
      <c r="AB631" s="67"/>
      <c r="AD631" s="63"/>
      <c r="AE631" s="67"/>
      <c r="AF631" s="68"/>
      <c r="AH631" s="58"/>
      <c r="AI631" s="57"/>
      <c r="AJ631" s="57"/>
      <c r="AK631" s="57"/>
      <c r="AM631" s="63"/>
      <c r="AN631" s="57"/>
      <c r="AO631" s="57"/>
      <c r="AP631" s="57"/>
      <c r="AR631" s="63"/>
      <c r="AS631" s="57"/>
      <c r="AT631" s="57"/>
      <c r="AV631" s="63"/>
      <c r="AW631" s="65"/>
      <c r="AY631" s="71"/>
    </row>
    <row r="632" spans="4:51">
      <c r="D632" s="63"/>
      <c r="F632" s="64"/>
      <c r="G632" s="69"/>
      <c r="I632" s="63"/>
      <c r="J632" s="68"/>
      <c r="K632" s="68"/>
      <c r="M632" s="63"/>
      <c r="N632" s="64"/>
      <c r="O632" s="66"/>
      <c r="Q632" s="63"/>
      <c r="R632" s="57"/>
      <c r="S632" s="57"/>
      <c r="T632" s="57"/>
      <c r="U632" s="63"/>
      <c r="V632" s="65"/>
      <c r="X632" s="63"/>
      <c r="Y632" s="67"/>
      <c r="Z632" s="67"/>
      <c r="AA632" s="67"/>
      <c r="AB632" s="67"/>
      <c r="AD632" s="63"/>
      <c r="AE632" s="67"/>
      <c r="AF632" s="68"/>
      <c r="AH632" s="58"/>
      <c r="AI632" s="57"/>
      <c r="AJ632" s="57"/>
      <c r="AK632" s="57"/>
      <c r="AM632" s="63"/>
      <c r="AN632" s="57"/>
      <c r="AO632" s="57"/>
      <c r="AP632" s="57"/>
      <c r="AR632" s="63"/>
      <c r="AS632" s="57"/>
      <c r="AT632" s="57"/>
      <c r="AV632" s="63"/>
      <c r="AW632" s="65"/>
      <c r="AY632" s="71"/>
    </row>
    <row r="633" spans="4:51">
      <c r="D633" s="63"/>
      <c r="F633" s="64"/>
      <c r="G633" s="69"/>
      <c r="I633" s="63"/>
      <c r="J633" s="68"/>
      <c r="K633" s="68"/>
      <c r="M633" s="63"/>
      <c r="N633" s="64"/>
      <c r="O633" s="66"/>
      <c r="Q633" s="63"/>
      <c r="R633" s="57"/>
      <c r="S633" s="57"/>
      <c r="T633" s="57"/>
      <c r="U633" s="63"/>
      <c r="V633" s="65"/>
      <c r="X633" s="63"/>
      <c r="Y633" s="67"/>
      <c r="Z633" s="67"/>
      <c r="AA633" s="67"/>
      <c r="AB633" s="67"/>
      <c r="AD633" s="63"/>
      <c r="AE633" s="67"/>
      <c r="AF633" s="68"/>
      <c r="AH633" s="58"/>
      <c r="AI633" s="57"/>
      <c r="AJ633" s="57"/>
      <c r="AK633" s="57"/>
      <c r="AM633" s="63"/>
      <c r="AN633" s="57"/>
      <c r="AO633" s="57"/>
      <c r="AP633" s="57"/>
      <c r="AR633" s="63"/>
      <c r="AS633" s="57"/>
      <c r="AT633" s="57"/>
      <c r="AV633" s="63"/>
      <c r="AW633" s="65"/>
      <c r="AY633" s="71"/>
    </row>
    <row r="634" spans="4:51">
      <c r="D634" s="63"/>
      <c r="F634" s="64"/>
      <c r="G634" s="69"/>
      <c r="I634" s="63"/>
      <c r="J634" s="68"/>
      <c r="K634" s="68"/>
      <c r="M634" s="63"/>
      <c r="N634" s="64"/>
      <c r="O634" s="66"/>
      <c r="Q634" s="63"/>
      <c r="R634" s="57"/>
      <c r="S634" s="57"/>
      <c r="T634" s="57"/>
      <c r="U634" s="63"/>
      <c r="V634" s="65"/>
      <c r="X634" s="63"/>
      <c r="Y634" s="67"/>
      <c r="Z634" s="67"/>
      <c r="AA634" s="67"/>
      <c r="AB634" s="67"/>
      <c r="AD634" s="63"/>
      <c r="AE634" s="67"/>
      <c r="AF634" s="68"/>
      <c r="AH634" s="58"/>
      <c r="AI634" s="57"/>
      <c r="AJ634" s="57"/>
      <c r="AK634" s="57"/>
      <c r="AM634" s="63"/>
      <c r="AN634" s="57"/>
      <c r="AO634" s="57"/>
      <c r="AP634" s="57"/>
      <c r="AR634" s="63"/>
      <c r="AS634" s="57"/>
      <c r="AT634" s="57"/>
      <c r="AV634" s="63"/>
      <c r="AW634" s="65"/>
      <c r="AY634" s="71"/>
    </row>
    <row r="635" spans="4:51">
      <c r="D635" s="63"/>
      <c r="F635" s="64"/>
      <c r="G635" s="69"/>
      <c r="I635" s="63"/>
      <c r="J635" s="68"/>
      <c r="K635" s="68"/>
      <c r="M635" s="63"/>
      <c r="N635" s="64"/>
      <c r="O635" s="66"/>
      <c r="Q635" s="63"/>
      <c r="R635" s="57"/>
      <c r="S635" s="57"/>
      <c r="T635" s="57"/>
      <c r="U635" s="63"/>
      <c r="V635" s="65"/>
      <c r="X635" s="63"/>
      <c r="Y635" s="67"/>
      <c r="Z635" s="67"/>
      <c r="AA635" s="67"/>
      <c r="AB635" s="67"/>
      <c r="AD635" s="63"/>
      <c r="AE635" s="67"/>
      <c r="AF635" s="68"/>
      <c r="AH635" s="58"/>
      <c r="AI635" s="57"/>
      <c r="AJ635" s="57"/>
      <c r="AK635" s="57"/>
      <c r="AM635" s="63"/>
      <c r="AN635" s="57"/>
      <c r="AO635" s="57"/>
      <c r="AP635" s="57"/>
      <c r="AR635" s="63"/>
      <c r="AS635" s="57"/>
      <c r="AT635" s="57"/>
      <c r="AV635" s="63"/>
      <c r="AW635" s="65"/>
      <c r="AY635" s="71"/>
    </row>
    <row r="636" spans="4:51">
      <c r="D636" s="63"/>
      <c r="F636" s="64"/>
      <c r="G636" s="69"/>
      <c r="I636" s="63"/>
      <c r="J636" s="68"/>
      <c r="K636" s="68"/>
      <c r="M636" s="63"/>
      <c r="N636" s="64"/>
      <c r="O636" s="66"/>
      <c r="Q636" s="63"/>
      <c r="R636" s="57"/>
      <c r="S636" s="57"/>
      <c r="T636" s="57"/>
      <c r="U636" s="63"/>
      <c r="V636" s="65"/>
      <c r="X636" s="63"/>
      <c r="Y636" s="67"/>
      <c r="Z636" s="67"/>
      <c r="AA636" s="67"/>
      <c r="AB636" s="67"/>
      <c r="AD636" s="63"/>
      <c r="AE636" s="67"/>
      <c r="AF636" s="68"/>
      <c r="AH636" s="58"/>
      <c r="AI636" s="57"/>
      <c r="AJ636" s="57"/>
      <c r="AK636" s="57"/>
      <c r="AM636" s="63"/>
      <c r="AN636" s="57"/>
      <c r="AO636" s="57"/>
      <c r="AP636" s="57"/>
      <c r="AR636" s="63"/>
      <c r="AS636" s="57"/>
      <c r="AT636" s="57"/>
      <c r="AV636" s="63"/>
      <c r="AW636" s="65"/>
      <c r="AY636" s="71"/>
    </row>
    <row r="637" spans="4:51">
      <c r="D637" s="63"/>
      <c r="F637" s="64"/>
      <c r="G637" s="69"/>
      <c r="I637" s="63"/>
      <c r="J637" s="68"/>
      <c r="K637" s="68"/>
      <c r="M637" s="63"/>
      <c r="N637" s="64"/>
      <c r="O637" s="66"/>
      <c r="Q637" s="63"/>
      <c r="R637" s="57"/>
      <c r="S637" s="57"/>
      <c r="T637" s="57"/>
      <c r="U637" s="63"/>
      <c r="V637" s="65"/>
      <c r="X637" s="63"/>
      <c r="Y637" s="67"/>
      <c r="Z637" s="67"/>
      <c r="AA637" s="67"/>
      <c r="AB637" s="67"/>
      <c r="AD637" s="63"/>
      <c r="AE637" s="67"/>
      <c r="AF637" s="68"/>
      <c r="AH637" s="58"/>
      <c r="AI637" s="57"/>
      <c r="AJ637" s="57"/>
      <c r="AK637" s="57"/>
      <c r="AM637" s="63"/>
      <c r="AN637" s="57"/>
      <c r="AO637" s="57"/>
      <c r="AP637" s="57"/>
      <c r="AR637" s="63"/>
      <c r="AS637" s="57"/>
      <c r="AT637" s="57"/>
      <c r="AV637" s="63"/>
      <c r="AW637" s="65"/>
      <c r="AY637" s="71"/>
    </row>
    <row r="638" spans="4:51">
      <c r="D638" s="63"/>
      <c r="F638" s="64"/>
      <c r="G638" s="69"/>
      <c r="I638" s="63"/>
      <c r="J638" s="68"/>
      <c r="K638" s="68"/>
      <c r="M638" s="63"/>
      <c r="N638" s="64"/>
      <c r="O638" s="66"/>
      <c r="Q638" s="63"/>
      <c r="R638" s="57"/>
      <c r="S638" s="57"/>
      <c r="T638" s="57"/>
      <c r="U638" s="63"/>
      <c r="V638" s="65"/>
      <c r="X638" s="63"/>
      <c r="Y638" s="67"/>
      <c r="Z638" s="67"/>
      <c r="AA638" s="67"/>
      <c r="AB638" s="67"/>
      <c r="AD638" s="63"/>
      <c r="AE638" s="67"/>
      <c r="AF638" s="68"/>
      <c r="AH638" s="58"/>
      <c r="AI638" s="57"/>
      <c r="AJ638" s="57"/>
      <c r="AK638" s="57"/>
      <c r="AM638" s="63"/>
      <c r="AN638" s="57"/>
      <c r="AO638" s="57"/>
      <c r="AP638" s="57"/>
      <c r="AR638" s="63"/>
      <c r="AS638" s="57"/>
      <c r="AT638" s="57"/>
      <c r="AV638" s="63"/>
      <c r="AW638" s="65"/>
      <c r="AY638" s="71"/>
    </row>
    <row r="639" spans="4:51">
      <c r="D639" s="63"/>
      <c r="F639" s="64"/>
      <c r="G639" s="69"/>
      <c r="I639" s="63"/>
      <c r="J639" s="68"/>
      <c r="K639" s="68"/>
      <c r="M639" s="63"/>
      <c r="N639" s="64"/>
      <c r="O639" s="66"/>
      <c r="Q639" s="63"/>
      <c r="R639" s="57"/>
      <c r="S639" s="57"/>
      <c r="T639" s="57"/>
      <c r="U639" s="63"/>
      <c r="V639" s="65"/>
      <c r="X639" s="63"/>
      <c r="Y639" s="67"/>
      <c r="Z639" s="67"/>
      <c r="AA639" s="67"/>
      <c r="AB639" s="67"/>
      <c r="AD639" s="63"/>
      <c r="AE639" s="67"/>
      <c r="AF639" s="68"/>
      <c r="AH639" s="58"/>
      <c r="AI639" s="57"/>
      <c r="AJ639" s="57"/>
      <c r="AK639" s="57"/>
      <c r="AM639" s="63"/>
      <c r="AN639" s="57"/>
      <c r="AO639" s="57"/>
      <c r="AP639" s="57"/>
      <c r="AR639" s="63"/>
      <c r="AS639" s="57"/>
      <c r="AT639" s="57"/>
      <c r="AV639" s="63"/>
      <c r="AW639" s="65"/>
      <c r="AY639" s="71"/>
    </row>
    <row r="640" spans="4:51">
      <c r="D640" s="63"/>
      <c r="F640" s="64"/>
      <c r="G640" s="69"/>
      <c r="I640" s="63"/>
      <c r="J640" s="68"/>
      <c r="K640" s="68"/>
      <c r="M640" s="63"/>
      <c r="N640" s="64"/>
      <c r="O640" s="66"/>
      <c r="Q640" s="63"/>
      <c r="R640" s="57"/>
      <c r="S640" s="57"/>
      <c r="T640" s="57"/>
      <c r="U640" s="63"/>
      <c r="V640" s="65"/>
      <c r="X640" s="63"/>
      <c r="Y640" s="67"/>
      <c r="Z640" s="67"/>
      <c r="AA640" s="67"/>
      <c r="AB640" s="67"/>
      <c r="AD640" s="63"/>
      <c r="AE640" s="67"/>
      <c r="AF640" s="68"/>
      <c r="AH640" s="58"/>
      <c r="AI640" s="57"/>
      <c r="AJ640" s="57"/>
      <c r="AK640" s="57"/>
      <c r="AM640" s="63"/>
      <c r="AN640" s="57"/>
      <c r="AO640" s="57"/>
      <c r="AP640" s="57"/>
      <c r="AR640" s="63"/>
      <c r="AS640" s="57"/>
      <c r="AT640" s="57"/>
      <c r="AV640" s="63"/>
      <c r="AW640" s="65"/>
      <c r="AY640" s="71"/>
    </row>
    <row r="641" spans="4:51">
      <c r="D641" s="63"/>
      <c r="F641" s="64"/>
      <c r="G641" s="69"/>
      <c r="I641" s="63"/>
      <c r="J641" s="68"/>
      <c r="K641" s="68"/>
      <c r="M641" s="63"/>
      <c r="N641" s="64"/>
      <c r="O641" s="66"/>
      <c r="Q641" s="63"/>
      <c r="R641" s="57"/>
      <c r="S641" s="57"/>
      <c r="T641" s="57"/>
      <c r="U641" s="63"/>
      <c r="V641" s="65"/>
      <c r="X641" s="63"/>
      <c r="Y641" s="67"/>
      <c r="Z641" s="67"/>
      <c r="AA641" s="67"/>
      <c r="AB641" s="67"/>
      <c r="AD641" s="63"/>
      <c r="AE641" s="67"/>
      <c r="AF641" s="68"/>
      <c r="AH641" s="58"/>
      <c r="AI641" s="57"/>
      <c r="AJ641" s="57"/>
      <c r="AK641" s="57"/>
      <c r="AM641" s="63"/>
      <c r="AN641" s="57"/>
      <c r="AO641" s="57"/>
      <c r="AP641" s="57"/>
      <c r="AR641" s="63"/>
      <c r="AS641" s="57"/>
      <c r="AT641" s="57"/>
      <c r="AV641" s="63"/>
      <c r="AW641" s="65"/>
      <c r="AY641" s="71"/>
    </row>
    <row r="642" spans="4:51">
      <c r="D642" s="63"/>
      <c r="F642" s="64"/>
      <c r="G642" s="69"/>
      <c r="I642" s="63"/>
      <c r="J642" s="68"/>
      <c r="K642" s="68"/>
      <c r="M642" s="63"/>
      <c r="N642" s="64"/>
      <c r="O642" s="66"/>
      <c r="Q642" s="63"/>
      <c r="R642" s="57"/>
      <c r="S642" s="57"/>
      <c r="T642" s="57"/>
      <c r="U642" s="63"/>
      <c r="V642" s="65"/>
      <c r="X642" s="63"/>
      <c r="Y642" s="67"/>
      <c r="Z642" s="67"/>
      <c r="AA642" s="67"/>
      <c r="AB642" s="67"/>
      <c r="AD642" s="63"/>
      <c r="AE642" s="67"/>
      <c r="AF642" s="68"/>
      <c r="AH642" s="58"/>
      <c r="AI642" s="57"/>
      <c r="AJ642" s="57"/>
      <c r="AK642" s="57"/>
      <c r="AM642" s="63"/>
      <c r="AN642" s="57"/>
      <c r="AO642" s="57"/>
      <c r="AP642" s="57"/>
      <c r="AR642" s="63"/>
      <c r="AS642" s="57"/>
      <c r="AT642" s="57"/>
      <c r="AV642" s="63"/>
      <c r="AW642" s="65"/>
      <c r="AY642" s="71"/>
    </row>
    <row r="643" spans="4:51">
      <c r="D643" s="63"/>
      <c r="F643" s="64"/>
      <c r="G643" s="69"/>
      <c r="I643" s="63"/>
      <c r="J643" s="68"/>
      <c r="K643" s="68"/>
      <c r="M643" s="63"/>
      <c r="N643" s="64"/>
      <c r="O643" s="66"/>
      <c r="Q643" s="63"/>
      <c r="R643" s="57"/>
      <c r="S643" s="57"/>
      <c r="T643" s="57"/>
      <c r="U643" s="63"/>
      <c r="V643" s="65"/>
      <c r="X643" s="63"/>
      <c r="Y643" s="67"/>
      <c r="Z643" s="67"/>
      <c r="AA643" s="67"/>
      <c r="AB643" s="67"/>
      <c r="AD643" s="63"/>
      <c r="AE643" s="67"/>
      <c r="AF643" s="68"/>
      <c r="AH643" s="58"/>
      <c r="AI643" s="57"/>
      <c r="AJ643" s="57"/>
      <c r="AK643" s="57"/>
      <c r="AM643" s="63"/>
      <c r="AN643" s="57"/>
      <c r="AO643" s="57"/>
      <c r="AP643" s="57"/>
      <c r="AR643" s="63"/>
      <c r="AS643" s="57"/>
      <c r="AT643" s="57"/>
      <c r="AV643" s="63"/>
      <c r="AW643" s="65"/>
      <c r="AY643" s="71"/>
    </row>
    <row r="644" spans="4:51">
      <c r="D644" s="63"/>
      <c r="F644" s="64"/>
      <c r="G644" s="69"/>
      <c r="I644" s="63"/>
      <c r="J644" s="68"/>
      <c r="K644" s="68"/>
      <c r="M644" s="63"/>
      <c r="N644" s="64"/>
      <c r="O644" s="66"/>
      <c r="Q644" s="63"/>
      <c r="R644" s="57"/>
      <c r="S644" s="57"/>
      <c r="T644" s="57"/>
      <c r="U644" s="63"/>
      <c r="V644" s="65"/>
      <c r="X644" s="63"/>
      <c r="Y644" s="67"/>
      <c r="Z644" s="67"/>
      <c r="AA644" s="67"/>
      <c r="AB644" s="67"/>
      <c r="AD644" s="63"/>
      <c r="AE644" s="67"/>
      <c r="AF644" s="68"/>
      <c r="AH644" s="58"/>
      <c r="AI644" s="57"/>
      <c r="AJ644" s="57"/>
      <c r="AK644" s="57"/>
      <c r="AM644" s="63"/>
      <c r="AN644" s="57"/>
      <c r="AO644" s="57"/>
      <c r="AP644" s="57"/>
      <c r="AR644" s="63"/>
      <c r="AS644" s="57"/>
      <c r="AT644" s="57"/>
      <c r="AV644" s="63"/>
      <c r="AW644" s="65"/>
      <c r="AY644" s="71"/>
    </row>
    <row r="645" spans="4:51">
      <c r="D645" s="63"/>
      <c r="F645" s="64"/>
      <c r="G645" s="69"/>
      <c r="I645" s="63"/>
      <c r="J645" s="68"/>
      <c r="K645" s="68"/>
      <c r="M645" s="63"/>
      <c r="N645" s="64"/>
      <c r="O645" s="66"/>
      <c r="Q645" s="63"/>
      <c r="R645" s="57"/>
      <c r="S645" s="57"/>
      <c r="T645" s="57"/>
      <c r="U645" s="63"/>
      <c r="V645" s="65"/>
      <c r="X645" s="63"/>
      <c r="Y645" s="67"/>
      <c r="Z645" s="67"/>
      <c r="AA645" s="67"/>
      <c r="AB645" s="67"/>
      <c r="AD645" s="63"/>
      <c r="AE645" s="67"/>
      <c r="AF645" s="68"/>
      <c r="AH645" s="58"/>
      <c r="AI645" s="57"/>
      <c r="AJ645" s="57"/>
      <c r="AK645" s="57"/>
      <c r="AM645" s="63"/>
      <c r="AN645" s="57"/>
      <c r="AO645" s="57"/>
      <c r="AP645" s="57"/>
      <c r="AR645" s="63"/>
      <c r="AS645" s="57"/>
      <c r="AT645" s="57"/>
      <c r="AV645" s="63"/>
      <c r="AW645" s="65"/>
      <c r="AY645" s="71"/>
    </row>
    <row r="646" spans="4:51">
      <c r="D646" s="63"/>
      <c r="F646" s="64"/>
      <c r="G646" s="69"/>
      <c r="I646" s="63"/>
      <c r="J646" s="68"/>
      <c r="K646" s="68"/>
      <c r="M646" s="63"/>
      <c r="N646" s="64"/>
      <c r="O646" s="66"/>
      <c r="Q646" s="63"/>
      <c r="R646" s="57"/>
      <c r="S646" s="57"/>
      <c r="T646" s="57"/>
      <c r="U646" s="63"/>
      <c r="V646" s="65"/>
      <c r="X646" s="63"/>
      <c r="Y646" s="67"/>
      <c r="Z646" s="67"/>
      <c r="AA646" s="67"/>
      <c r="AB646" s="67"/>
      <c r="AD646" s="63"/>
      <c r="AE646" s="67"/>
      <c r="AF646" s="68"/>
      <c r="AH646" s="58"/>
      <c r="AI646" s="57"/>
      <c r="AJ646" s="57"/>
      <c r="AK646" s="57"/>
      <c r="AM646" s="63"/>
      <c r="AN646" s="57"/>
      <c r="AO646" s="57"/>
      <c r="AP646" s="57"/>
      <c r="AR646" s="63"/>
      <c r="AS646" s="57"/>
      <c r="AT646" s="57"/>
      <c r="AV646" s="63"/>
      <c r="AW646" s="65"/>
      <c r="AY646" s="71"/>
    </row>
    <row r="647" spans="4:51">
      <c r="D647" s="63"/>
      <c r="F647" s="64"/>
      <c r="G647" s="69"/>
      <c r="I647" s="63"/>
      <c r="J647" s="68"/>
      <c r="K647" s="68"/>
      <c r="M647" s="63"/>
      <c r="N647" s="64"/>
      <c r="O647" s="66"/>
      <c r="Q647" s="63"/>
      <c r="R647" s="57"/>
      <c r="S647" s="57"/>
      <c r="T647" s="57"/>
      <c r="U647" s="63"/>
      <c r="V647" s="65"/>
      <c r="X647" s="63"/>
      <c r="Y647" s="67"/>
      <c r="Z647" s="67"/>
      <c r="AA647" s="67"/>
      <c r="AB647" s="67"/>
      <c r="AD647" s="63"/>
      <c r="AE647" s="67"/>
      <c r="AF647" s="68"/>
      <c r="AH647" s="58"/>
      <c r="AI647" s="57"/>
      <c r="AJ647" s="57"/>
      <c r="AK647" s="57"/>
      <c r="AM647" s="63"/>
      <c r="AN647" s="57"/>
      <c r="AO647" s="57"/>
      <c r="AP647" s="57"/>
      <c r="AR647" s="63"/>
      <c r="AS647" s="57"/>
      <c r="AT647" s="57"/>
      <c r="AV647" s="63"/>
      <c r="AW647" s="65"/>
      <c r="AY647" s="71"/>
    </row>
    <row r="648" spans="4:51">
      <c r="D648" s="63"/>
      <c r="F648" s="64"/>
      <c r="G648" s="69"/>
      <c r="I648" s="63"/>
      <c r="J648" s="68"/>
      <c r="K648" s="68"/>
      <c r="M648" s="63"/>
      <c r="N648" s="64"/>
      <c r="O648" s="66"/>
      <c r="Q648" s="63"/>
      <c r="R648" s="57"/>
      <c r="S648" s="57"/>
      <c r="T648" s="57"/>
      <c r="U648" s="63"/>
      <c r="V648" s="65"/>
      <c r="X648" s="63"/>
      <c r="Y648" s="67"/>
      <c r="Z648" s="67"/>
      <c r="AA648" s="67"/>
      <c r="AB648" s="67"/>
      <c r="AD648" s="63"/>
      <c r="AE648" s="67"/>
      <c r="AF648" s="68"/>
      <c r="AH648" s="58"/>
      <c r="AI648" s="57"/>
      <c r="AJ648" s="57"/>
      <c r="AK648" s="57"/>
      <c r="AM648" s="63"/>
      <c r="AN648" s="57"/>
      <c r="AO648" s="57"/>
      <c r="AP648" s="57"/>
      <c r="AR648" s="63"/>
      <c r="AS648" s="57"/>
      <c r="AT648" s="57"/>
      <c r="AV648" s="63"/>
      <c r="AW648" s="65"/>
      <c r="AY648" s="71"/>
    </row>
    <row r="649" spans="4:51">
      <c r="D649" s="63"/>
      <c r="F649" s="64"/>
      <c r="G649" s="69"/>
      <c r="I649" s="63"/>
      <c r="J649" s="68"/>
      <c r="K649" s="68"/>
      <c r="M649" s="63"/>
      <c r="N649" s="64"/>
      <c r="O649" s="66"/>
      <c r="Q649" s="63"/>
      <c r="R649" s="57"/>
      <c r="S649" s="57"/>
      <c r="T649" s="57"/>
      <c r="U649" s="63"/>
      <c r="V649" s="65"/>
      <c r="X649" s="63"/>
      <c r="Y649" s="67"/>
      <c r="Z649" s="67"/>
      <c r="AA649" s="67"/>
      <c r="AB649" s="67"/>
      <c r="AD649" s="63"/>
      <c r="AE649" s="67"/>
      <c r="AF649" s="68"/>
      <c r="AH649" s="58"/>
      <c r="AI649" s="57"/>
      <c r="AJ649" s="57"/>
      <c r="AK649" s="57"/>
      <c r="AM649" s="63"/>
      <c r="AN649" s="57"/>
      <c r="AO649" s="57"/>
      <c r="AP649" s="57"/>
      <c r="AR649" s="63"/>
      <c r="AS649" s="57"/>
      <c r="AT649" s="57"/>
      <c r="AV649" s="63"/>
      <c r="AW649" s="65"/>
      <c r="AY649" s="71"/>
    </row>
    <row r="650" spans="4:51">
      <c r="D650" s="63"/>
      <c r="F650" s="64"/>
      <c r="G650" s="69"/>
      <c r="I650" s="63"/>
      <c r="J650" s="68"/>
      <c r="K650" s="68"/>
      <c r="M650" s="63"/>
      <c r="N650" s="64"/>
      <c r="O650" s="66"/>
      <c r="Q650" s="63"/>
      <c r="R650" s="57"/>
      <c r="S650" s="57"/>
      <c r="T650" s="57"/>
      <c r="U650" s="63"/>
      <c r="V650" s="65"/>
      <c r="X650" s="63"/>
      <c r="Y650" s="67"/>
      <c r="Z650" s="67"/>
      <c r="AA650" s="67"/>
      <c r="AB650" s="67"/>
      <c r="AD650" s="63"/>
      <c r="AE650" s="67"/>
      <c r="AF650" s="68"/>
      <c r="AH650" s="58"/>
      <c r="AI650" s="57"/>
      <c r="AJ650" s="57"/>
      <c r="AK650" s="57"/>
      <c r="AM650" s="63"/>
      <c r="AN650" s="57"/>
      <c r="AO650" s="57"/>
      <c r="AP650" s="57"/>
      <c r="AR650" s="63"/>
      <c r="AS650" s="57"/>
      <c r="AT650" s="57"/>
      <c r="AV650" s="63"/>
      <c r="AW650" s="65"/>
      <c r="AY650" s="71"/>
    </row>
    <row r="651" spans="4:51">
      <c r="D651" s="63"/>
      <c r="F651" s="64"/>
      <c r="G651" s="69"/>
      <c r="I651" s="63"/>
      <c r="J651" s="68"/>
      <c r="K651" s="68"/>
      <c r="M651" s="63"/>
      <c r="N651" s="64"/>
      <c r="O651" s="66"/>
      <c r="Q651" s="63"/>
      <c r="R651" s="57"/>
      <c r="S651" s="57"/>
      <c r="T651" s="57"/>
      <c r="U651" s="63"/>
      <c r="V651" s="65"/>
      <c r="X651" s="63"/>
      <c r="Y651" s="67"/>
      <c r="Z651" s="67"/>
      <c r="AA651" s="67"/>
      <c r="AB651" s="67"/>
      <c r="AD651" s="63"/>
      <c r="AE651" s="67"/>
      <c r="AF651" s="68"/>
      <c r="AH651" s="58"/>
      <c r="AI651" s="57"/>
      <c r="AJ651" s="57"/>
      <c r="AK651" s="57"/>
      <c r="AM651" s="63"/>
      <c r="AN651" s="57"/>
      <c r="AO651" s="57"/>
      <c r="AP651" s="57"/>
      <c r="AR651" s="63"/>
      <c r="AS651" s="57"/>
      <c r="AT651" s="57"/>
      <c r="AV651" s="63"/>
      <c r="AW651" s="65"/>
      <c r="AY651" s="71"/>
    </row>
    <row r="652" spans="4:51">
      <c r="D652" s="63"/>
      <c r="F652" s="64"/>
      <c r="G652" s="69"/>
      <c r="I652" s="63"/>
      <c r="J652" s="68"/>
      <c r="K652" s="68"/>
      <c r="M652" s="63"/>
      <c r="N652" s="64"/>
      <c r="O652" s="66"/>
      <c r="Q652" s="63"/>
      <c r="R652" s="57"/>
      <c r="S652" s="57"/>
      <c r="T652" s="57"/>
      <c r="U652" s="63"/>
      <c r="V652" s="65"/>
      <c r="X652" s="63"/>
      <c r="Y652" s="67"/>
      <c r="Z652" s="67"/>
      <c r="AA652" s="67"/>
      <c r="AB652" s="67"/>
      <c r="AD652" s="63"/>
      <c r="AE652" s="67"/>
      <c r="AF652" s="68"/>
      <c r="AH652" s="58"/>
      <c r="AI652" s="57"/>
      <c r="AJ652" s="57"/>
      <c r="AK652" s="57"/>
      <c r="AM652" s="63"/>
      <c r="AN652" s="57"/>
      <c r="AO652" s="57"/>
      <c r="AP652" s="57"/>
      <c r="AR652" s="63"/>
      <c r="AS652" s="57"/>
      <c r="AT652" s="57"/>
      <c r="AV652" s="63"/>
      <c r="AW652" s="65"/>
      <c r="AY652" s="71"/>
    </row>
    <row r="653" spans="4:51">
      <c r="D653" s="63"/>
      <c r="F653" s="64"/>
      <c r="G653" s="69"/>
      <c r="I653" s="63"/>
      <c r="J653" s="68"/>
      <c r="K653" s="68"/>
      <c r="M653" s="63"/>
      <c r="N653" s="64"/>
      <c r="O653" s="66"/>
      <c r="Q653" s="63"/>
      <c r="R653" s="57"/>
      <c r="S653" s="57"/>
      <c r="T653" s="57"/>
      <c r="U653" s="63"/>
      <c r="V653" s="65"/>
      <c r="X653" s="63"/>
      <c r="Y653" s="67"/>
      <c r="Z653" s="67"/>
      <c r="AA653" s="67"/>
      <c r="AB653" s="67"/>
      <c r="AD653" s="63"/>
      <c r="AE653" s="67"/>
      <c r="AF653" s="68"/>
      <c r="AH653" s="58"/>
      <c r="AI653" s="57"/>
      <c r="AJ653" s="57"/>
      <c r="AK653" s="57"/>
      <c r="AM653" s="63"/>
      <c r="AN653" s="57"/>
      <c r="AO653" s="57"/>
      <c r="AP653" s="57"/>
      <c r="AR653" s="63"/>
      <c r="AS653" s="57"/>
      <c r="AT653" s="57"/>
      <c r="AV653" s="63"/>
      <c r="AW653" s="65"/>
      <c r="AY653" s="71"/>
    </row>
    <row r="654" spans="4:51">
      <c r="D654" s="63"/>
      <c r="F654" s="64"/>
      <c r="G654" s="69"/>
      <c r="I654" s="63"/>
      <c r="J654" s="68"/>
      <c r="K654" s="68"/>
      <c r="M654" s="63"/>
      <c r="N654" s="64"/>
      <c r="O654" s="66"/>
      <c r="Q654" s="63"/>
      <c r="R654" s="57"/>
      <c r="S654" s="57"/>
      <c r="T654" s="57"/>
      <c r="U654" s="63"/>
      <c r="V654" s="65"/>
      <c r="X654" s="63"/>
      <c r="Y654" s="67"/>
      <c r="Z654" s="67"/>
      <c r="AA654" s="67"/>
      <c r="AB654" s="67"/>
      <c r="AD654" s="63"/>
      <c r="AE654" s="67"/>
      <c r="AF654" s="68"/>
      <c r="AH654" s="58"/>
      <c r="AI654" s="57"/>
      <c r="AJ654" s="57"/>
      <c r="AK654" s="57"/>
      <c r="AM654" s="63"/>
      <c r="AN654" s="57"/>
      <c r="AO654" s="57"/>
      <c r="AP654" s="57"/>
      <c r="AR654" s="63"/>
      <c r="AS654" s="57"/>
      <c r="AT654" s="57"/>
      <c r="AV654" s="63"/>
      <c r="AW654" s="65"/>
      <c r="AY654" s="71"/>
    </row>
    <row r="655" spans="4:51">
      <c r="D655" s="63"/>
      <c r="F655" s="64"/>
      <c r="G655" s="69"/>
      <c r="I655" s="63"/>
      <c r="J655" s="68"/>
      <c r="K655" s="68"/>
      <c r="M655" s="63"/>
      <c r="N655" s="64"/>
      <c r="O655" s="66"/>
      <c r="Q655" s="63"/>
      <c r="R655" s="57"/>
      <c r="S655" s="57"/>
      <c r="T655" s="57"/>
      <c r="U655" s="63"/>
      <c r="V655" s="65"/>
      <c r="X655" s="63"/>
      <c r="Y655" s="67"/>
      <c r="Z655" s="67"/>
      <c r="AA655" s="67"/>
      <c r="AB655" s="67"/>
      <c r="AD655" s="63"/>
      <c r="AE655" s="67"/>
      <c r="AF655" s="68"/>
      <c r="AH655" s="58"/>
      <c r="AI655" s="57"/>
      <c r="AJ655" s="57"/>
      <c r="AK655" s="57"/>
      <c r="AM655" s="63"/>
      <c r="AN655" s="57"/>
      <c r="AO655" s="57"/>
      <c r="AP655" s="57"/>
      <c r="AR655" s="63"/>
      <c r="AS655" s="57"/>
      <c r="AT655" s="57"/>
      <c r="AV655" s="63"/>
      <c r="AW655" s="65"/>
      <c r="AY655" s="71"/>
    </row>
    <row r="656" spans="4:51">
      <c r="D656" s="63"/>
      <c r="F656" s="64"/>
      <c r="G656" s="69"/>
      <c r="I656" s="63"/>
      <c r="J656" s="68"/>
      <c r="K656" s="68"/>
      <c r="M656" s="63"/>
      <c r="N656" s="64"/>
      <c r="O656" s="66"/>
      <c r="Q656" s="63"/>
      <c r="R656" s="57"/>
      <c r="S656" s="57"/>
      <c r="T656" s="57"/>
      <c r="U656" s="63"/>
      <c r="V656" s="65"/>
      <c r="X656" s="63"/>
      <c r="Y656" s="67"/>
      <c r="Z656" s="67"/>
      <c r="AA656" s="67"/>
      <c r="AB656" s="67"/>
      <c r="AD656" s="63"/>
      <c r="AE656" s="67"/>
      <c r="AF656" s="68"/>
      <c r="AH656" s="58"/>
      <c r="AI656" s="57"/>
      <c r="AJ656" s="57"/>
      <c r="AK656" s="57"/>
      <c r="AM656" s="63"/>
      <c r="AN656" s="57"/>
      <c r="AO656" s="57"/>
      <c r="AP656" s="57"/>
      <c r="AR656" s="63"/>
      <c r="AS656" s="57"/>
      <c r="AT656" s="57"/>
      <c r="AV656" s="63"/>
      <c r="AW656" s="65"/>
      <c r="AY656" s="71"/>
    </row>
    <row r="657" spans="4:51">
      <c r="D657" s="63"/>
      <c r="F657" s="64"/>
      <c r="G657" s="69"/>
      <c r="I657" s="63"/>
      <c r="J657" s="68"/>
      <c r="K657" s="68"/>
      <c r="M657" s="63"/>
      <c r="N657" s="64"/>
      <c r="O657" s="66"/>
      <c r="Q657" s="63"/>
      <c r="R657" s="57"/>
      <c r="S657" s="57"/>
      <c r="T657" s="57"/>
      <c r="U657" s="63"/>
      <c r="V657" s="65"/>
      <c r="X657" s="63"/>
      <c r="Y657" s="67"/>
      <c r="Z657" s="67"/>
      <c r="AA657" s="67"/>
      <c r="AB657" s="67"/>
      <c r="AD657" s="63"/>
      <c r="AE657" s="67"/>
      <c r="AF657" s="68"/>
      <c r="AH657" s="58"/>
      <c r="AI657" s="57"/>
      <c r="AJ657" s="57"/>
      <c r="AK657" s="57"/>
      <c r="AM657" s="63"/>
      <c r="AN657" s="57"/>
      <c r="AO657" s="57"/>
      <c r="AP657" s="57"/>
      <c r="AR657" s="63"/>
      <c r="AS657" s="57"/>
      <c r="AT657" s="57"/>
      <c r="AV657" s="63"/>
      <c r="AW657" s="65"/>
      <c r="AY657" s="71"/>
    </row>
    <row r="658" spans="4:51">
      <c r="D658" s="63"/>
      <c r="F658" s="64"/>
      <c r="G658" s="69"/>
      <c r="I658" s="63"/>
      <c r="J658" s="68"/>
      <c r="K658" s="68"/>
      <c r="M658" s="63"/>
      <c r="N658" s="64"/>
      <c r="O658" s="66"/>
      <c r="Q658" s="63"/>
      <c r="R658" s="57"/>
      <c r="S658" s="57"/>
      <c r="T658" s="57"/>
      <c r="U658" s="63"/>
      <c r="V658" s="65"/>
      <c r="X658" s="63"/>
      <c r="Y658" s="67"/>
      <c r="Z658" s="67"/>
      <c r="AA658" s="67"/>
      <c r="AB658" s="67"/>
      <c r="AD658" s="63"/>
      <c r="AE658" s="67"/>
      <c r="AF658" s="68"/>
      <c r="AH658" s="58"/>
      <c r="AI658" s="57"/>
      <c r="AJ658" s="57"/>
      <c r="AK658" s="57"/>
      <c r="AM658" s="63"/>
      <c r="AN658" s="57"/>
      <c r="AO658" s="57"/>
      <c r="AP658" s="57"/>
      <c r="AR658" s="63"/>
      <c r="AS658" s="57"/>
      <c r="AT658" s="57"/>
      <c r="AV658" s="63"/>
      <c r="AW658" s="65"/>
      <c r="AY658" s="71"/>
    </row>
    <row r="659" spans="4:51">
      <c r="D659" s="63"/>
      <c r="F659" s="64"/>
      <c r="G659" s="69"/>
      <c r="I659" s="63"/>
      <c r="J659" s="68"/>
      <c r="K659" s="68"/>
      <c r="M659" s="63"/>
      <c r="N659" s="64"/>
      <c r="O659" s="66"/>
      <c r="Q659" s="63"/>
      <c r="R659" s="57"/>
      <c r="S659" s="57"/>
      <c r="T659" s="57"/>
      <c r="U659" s="63"/>
      <c r="V659" s="65"/>
      <c r="X659" s="63"/>
      <c r="Y659" s="67"/>
      <c r="Z659" s="67"/>
      <c r="AA659" s="67"/>
      <c r="AB659" s="67"/>
      <c r="AD659" s="63"/>
      <c r="AE659" s="67"/>
      <c r="AF659" s="68"/>
      <c r="AH659" s="58"/>
      <c r="AI659" s="57"/>
      <c r="AJ659" s="57"/>
      <c r="AK659" s="57"/>
      <c r="AM659" s="63"/>
      <c r="AN659" s="57"/>
      <c r="AO659" s="57"/>
      <c r="AP659" s="57"/>
      <c r="AR659" s="63"/>
      <c r="AS659" s="57"/>
      <c r="AT659" s="57"/>
      <c r="AV659" s="63"/>
      <c r="AW659" s="65"/>
      <c r="AY659" s="71"/>
    </row>
    <row r="660" spans="4:51">
      <c r="D660" s="63"/>
      <c r="F660" s="64"/>
      <c r="G660" s="69"/>
      <c r="I660" s="63"/>
      <c r="J660" s="68"/>
      <c r="K660" s="68"/>
      <c r="M660" s="63"/>
      <c r="N660" s="64"/>
      <c r="O660" s="66"/>
      <c r="Q660" s="63"/>
      <c r="R660" s="57"/>
      <c r="S660" s="57"/>
      <c r="T660" s="57"/>
      <c r="U660" s="63"/>
      <c r="V660" s="65"/>
      <c r="X660" s="63"/>
      <c r="Y660" s="67"/>
      <c r="Z660" s="67"/>
      <c r="AA660" s="67"/>
      <c r="AB660" s="67"/>
      <c r="AD660" s="63"/>
      <c r="AE660" s="67"/>
      <c r="AF660" s="68"/>
      <c r="AH660" s="58"/>
      <c r="AI660" s="57"/>
      <c r="AJ660" s="57"/>
      <c r="AK660" s="57"/>
      <c r="AM660" s="63"/>
      <c r="AN660" s="57"/>
      <c r="AO660" s="57"/>
      <c r="AP660" s="57"/>
      <c r="AR660" s="63"/>
      <c r="AS660" s="57"/>
      <c r="AT660" s="57"/>
      <c r="AV660" s="63"/>
      <c r="AW660" s="65"/>
      <c r="AY660" s="71"/>
    </row>
    <row r="661" spans="4:51">
      <c r="D661" s="63"/>
      <c r="F661" s="64"/>
      <c r="G661" s="69"/>
      <c r="I661" s="63"/>
      <c r="J661" s="68"/>
      <c r="K661" s="68"/>
      <c r="M661" s="63"/>
      <c r="N661" s="64"/>
      <c r="O661" s="66"/>
      <c r="Q661" s="63"/>
      <c r="R661" s="57"/>
      <c r="S661" s="57"/>
      <c r="T661" s="57"/>
      <c r="U661" s="63"/>
      <c r="V661" s="65"/>
      <c r="X661" s="63"/>
      <c r="Y661" s="67"/>
      <c r="Z661" s="67"/>
      <c r="AA661" s="67"/>
      <c r="AB661" s="67"/>
      <c r="AD661" s="63"/>
      <c r="AE661" s="67"/>
      <c r="AF661" s="68"/>
      <c r="AH661" s="58"/>
      <c r="AI661" s="57"/>
      <c r="AJ661" s="57"/>
      <c r="AK661" s="57"/>
      <c r="AM661" s="63"/>
      <c r="AN661" s="57"/>
      <c r="AO661" s="57"/>
      <c r="AP661" s="57"/>
      <c r="AR661" s="63"/>
      <c r="AS661" s="57"/>
      <c r="AT661" s="57"/>
      <c r="AV661" s="63"/>
      <c r="AW661" s="65"/>
      <c r="AY661" s="71"/>
    </row>
    <row r="662" spans="4:51">
      <c r="D662" s="63"/>
      <c r="F662" s="64"/>
      <c r="G662" s="69"/>
      <c r="I662" s="63"/>
      <c r="J662" s="68"/>
      <c r="K662" s="68"/>
      <c r="M662" s="63"/>
      <c r="N662" s="64"/>
      <c r="O662" s="66"/>
      <c r="Q662" s="63"/>
      <c r="R662" s="57"/>
      <c r="S662" s="57"/>
      <c r="T662" s="57"/>
      <c r="U662" s="63"/>
      <c r="V662" s="65"/>
      <c r="X662" s="63"/>
      <c r="Y662" s="67"/>
      <c r="Z662" s="67"/>
      <c r="AA662" s="67"/>
      <c r="AB662" s="67"/>
      <c r="AD662" s="63"/>
      <c r="AE662" s="67"/>
      <c r="AF662" s="68"/>
      <c r="AH662" s="58"/>
      <c r="AI662" s="57"/>
      <c r="AJ662" s="57"/>
      <c r="AK662" s="57"/>
      <c r="AM662" s="63"/>
      <c r="AN662" s="57"/>
      <c r="AO662" s="57"/>
      <c r="AP662" s="57"/>
      <c r="AR662" s="63"/>
      <c r="AS662" s="57"/>
      <c r="AT662" s="57"/>
      <c r="AV662" s="63"/>
      <c r="AW662" s="65"/>
      <c r="AY662" s="71"/>
    </row>
    <row r="663" spans="4:51">
      <c r="D663" s="63"/>
      <c r="F663" s="64"/>
      <c r="G663" s="69"/>
      <c r="I663" s="63"/>
      <c r="J663" s="68"/>
      <c r="K663" s="68"/>
      <c r="M663" s="63"/>
      <c r="N663" s="64"/>
      <c r="O663" s="66"/>
      <c r="Q663" s="63"/>
      <c r="R663" s="57"/>
      <c r="S663" s="57"/>
      <c r="T663" s="57"/>
      <c r="U663" s="63"/>
      <c r="V663" s="65"/>
      <c r="X663" s="63"/>
      <c r="Y663" s="67"/>
      <c r="Z663" s="67"/>
      <c r="AA663" s="67"/>
      <c r="AB663" s="67"/>
      <c r="AD663" s="63"/>
      <c r="AE663" s="67"/>
      <c r="AF663" s="68"/>
      <c r="AH663" s="58"/>
      <c r="AI663" s="57"/>
      <c r="AJ663" s="57"/>
      <c r="AK663" s="57"/>
      <c r="AM663" s="63"/>
      <c r="AN663" s="57"/>
      <c r="AO663" s="57"/>
      <c r="AP663" s="57"/>
      <c r="AR663" s="63"/>
      <c r="AS663" s="57"/>
      <c r="AT663" s="57"/>
      <c r="AV663" s="63"/>
      <c r="AW663" s="65"/>
      <c r="AY663" s="71"/>
    </row>
    <row r="664" spans="4:51">
      <c r="D664" s="63"/>
      <c r="F664" s="64"/>
      <c r="G664" s="69"/>
      <c r="I664" s="63"/>
      <c r="J664" s="68"/>
      <c r="K664" s="68"/>
      <c r="M664" s="63"/>
      <c r="N664" s="64"/>
      <c r="O664" s="66"/>
      <c r="Q664" s="63"/>
      <c r="R664" s="57"/>
      <c r="S664" s="57"/>
      <c r="T664" s="57"/>
      <c r="U664" s="63"/>
      <c r="V664" s="65"/>
      <c r="X664" s="63"/>
      <c r="Y664" s="67"/>
      <c r="Z664" s="67"/>
      <c r="AA664" s="67"/>
      <c r="AB664" s="67"/>
      <c r="AD664" s="63"/>
      <c r="AE664" s="67"/>
      <c r="AF664" s="68"/>
      <c r="AH664" s="58"/>
      <c r="AI664" s="57"/>
      <c r="AJ664" s="57"/>
      <c r="AK664" s="57"/>
      <c r="AM664" s="63"/>
      <c r="AN664" s="57"/>
      <c r="AO664" s="57"/>
      <c r="AP664" s="57"/>
      <c r="AR664" s="63"/>
      <c r="AS664" s="57"/>
      <c r="AT664" s="57"/>
      <c r="AV664" s="63"/>
      <c r="AW664" s="65"/>
      <c r="AY664" s="71"/>
    </row>
    <row r="665" spans="4:51">
      <c r="D665" s="63"/>
      <c r="F665" s="64"/>
      <c r="G665" s="69"/>
      <c r="I665" s="63"/>
      <c r="J665" s="68"/>
      <c r="K665" s="68"/>
      <c r="M665" s="63"/>
      <c r="N665" s="64"/>
      <c r="O665" s="66"/>
      <c r="Q665" s="63"/>
      <c r="R665" s="57"/>
      <c r="S665" s="57"/>
      <c r="T665" s="57"/>
      <c r="U665" s="63"/>
      <c r="V665" s="65"/>
      <c r="X665" s="63"/>
      <c r="Y665" s="67"/>
      <c r="Z665" s="67"/>
      <c r="AA665" s="67"/>
      <c r="AB665" s="67"/>
      <c r="AD665" s="63"/>
      <c r="AE665" s="67"/>
      <c r="AF665" s="68"/>
      <c r="AH665" s="58"/>
      <c r="AI665" s="57"/>
      <c r="AJ665" s="57"/>
      <c r="AK665" s="57"/>
      <c r="AM665" s="63"/>
      <c r="AN665" s="57"/>
      <c r="AO665" s="57"/>
      <c r="AP665" s="57"/>
      <c r="AR665" s="63"/>
      <c r="AS665" s="57"/>
      <c r="AT665" s="57"/>
      <c r="AV665" s="63"/>
      <c r="AW665" s="65"/>
      <c r="AY665" s="71"/>
    </row>
    <row r="666" spans="4:51">
      <c r="D666" s="63"/>
      <c r="F666" s="64"/>
      <c r="G666" s="69"/>
      <c r="I666" s="63"/>
      <c r="J666" s="68"/>
      <c r="K666" s="68"/>
      <c r="M666" s="63"/>
      <c r="N666" s="64"/>
      <c r="O666" s="66"/>
      <c r="Q666" s="63"/>
      <c r="R666" s="57"/>
      <c r="S666" s="57"/>
      <c r="T666" s="57"/>
      <c r="U666" s="63"/>
      <c r="V666" s="65"/>
      <c r="X666" s="63"/>
      <c r="Y666" s="67"/>
      <c r="Z666" s="67"/>
      <c r="AA666" s="67"/>
      <c r="AB666" s="67"/>
      <c r="AD666" s="63"/>
      <c r="AE666" s="67"/>
      <c r="AF666" s="68"/>
      <c r="AH666" s="58"/>
      <c r="AI666" s="57"/>
      <c r="AJ666" s="57"/>
      <c r="AK666" s="57"/>
      <c r="AM666" s="63"/>
      <c r="AN666" s="57"/>
      <c r="AO666" s="57"/>
      <c r="AP666" s="57"/>
      <c r="AR666" s="63"/>
      <c r="AS666" s="57"/>
      <c r="AT666" s="57"/>
      <c r="AV666" s="63"/>
      <c r="AW666" s="65"/>
      <c r="AY666" s="71"/>
    </row>
    <row r="667" spans="4:51">
      <c r="D667" s="63"/>
      <c r="F667" s="64"/>
      <c r="G667" s="69"/>
      <c r="I667" s="63"/>
      <c r="J667" s="68"/>
      <c r="K667" s="68"/>
      <c r="M667" s="63"/>
      <c r="N667" s="64"/>
      <c r="O667" s="66"/>
      <c r="Q667" s="63"/>
      <c r="R667" s="57"/>
      <c r="S667" s="57"/>
      <c r="T667" s="57"/>
      <c r="U667" s="63"/>
      <c r="V667" s="65"/>
      <c r="X667" s="63"/>
      <c r="Y667" s="67"/>
      <c r="Z667" s="67"/>
      <c r="AA667" s="67"/>
      <c r="AB667" s="67"/>
      <c r="AD667" s="63"/>
      <c r="AE667" s="67"/>
      <c r="AF667" s="68"/>
      <c r="AH667" s="58"/>
      <c r="AI667" s="57"/>
      <c r="AJ667" s="57"/>
      <c r="AK667" s="57"/>
      <c r="AM667" s="63"/>
      <c r="AN667" s="57"/>
      <c r="AO667" s="57"/>
      <c r="AP667" s="57"/>
      <c r="AR667" s="63"/>
      <c r="AS667" s="57"/>
      <c r="AT667" s="57"/>
      <c r="AV667" s="63"/>
      <c r="AW667" s="65"/>
      <c r="AY667" s="71"/>
    </row>
    <row r="668" spans="4:51">
      <c r="D668" s="63"/>
      <c r="F668" s="64"/>
      <c r="G668" s="69"/>
      <c r="I668" s="63"/>
      <c r="J668" s="68"/>
      <c r="K668" s="68"/>
      <c r="M668" s="63"/>
      <c r="N668" s="64"/>
      <c r="O668" s="66"/>
      <c r="Q668" s="63"/>
      <c r="R668" s="57"/>
      <c r="S668" s="57"/>
      <c r="T668" s="57"/>
      <c r="U668" s="63"/>
      <c r="V668" s="65"/>
      <c r="X668" s="63"/>
      <c r="Y668" s="67"/>
      <c r="Z668" s="67"/>
      <c r="AA668" s="67"/>
      <c r="AB668" s="67"/>
      <c r="AD668" s="63"/>
      <c r="AE668" s="67"/>
      <c r="AF668" s="68"/>
      <c r="AH668" s="58"/>
      <c r="AI668" s="57"/>
      <c r="AJ668" s="57"/>
      <c r="AK668" s="57"/>
      <c r="AM668" s="63"/>
      <c r="AN668" s="57"/>
      <c r="AO668" s="57"/>
      <c r="AP668" s="57"/>
      <c r="AR668" s="63"/>
      <c r="AS668" s="57"/>
      <c r="AT668" s="57"/>
      <c r="AV668" s="63"/>
      <c r="AW668" s="65"/>
      <c r="AY668" s="71"/>
    </row>
    <row r="669" spans="4:51">
      <c r="D669" s="63"/>
      <c r="F669" s="64"/>
      <c r="G669" s="69"/>
      <c r="I669" s="63"/>
      <c r="J669" s="68"/>
      <c r="K669" s="68"/>
      <c r="M669" s="63"/>
      <c r="N669" s="64"/>
      <c r="O669" s="66"/>
      <c r="Q669" s="63"/>
      <c r="R669" s="57"/>
      <c r="S669" s="57"/>
      <c r="T669" s="57"/>
      <c r="U669" s="63"/>
      <c r="V669" s="65"/>
      <c r="X669" s="63"/>
      <c r="Y669" s="67"/>
      <c r="Z669" s="67"/>
      <c r="AA669" s="67"/>
      <c r="AB669" s="67"/>
      <c r="AD669" s="63"/>
      <c r="AE669" s="67"/>
      <c r="AF669" s="68"/>
      <c r="AH669" s="58"/>
      <c r="AI669" s="57"/>
      <c r="AJ669" s="57"/>
      <c r="AK669" s="57"/>
      <c r="AM669" s="63"/>
      <c r="AN669" s="57"/>
      <c r="AO669" s="57"/>
      <c r="AP669" s="57"/>
      <c r="AR669" s="63"/>
      <c r="AS669" s="57"/>
      <c r="AT669" s="57"/>
      <c r="AV669" s="63"/>
      <c r="AW669" s="65"/>
      <c r="AY669" s="71"/>
    </row>
    <row r="670" spans="4:51">
      <c r="D670" s="63"/>
      <c r="F670" s="64"/>
      <c r="G670" s="69"/>
      <c r="I670" s="63"/>
      <c r="J670" s="68"/>
      <c r="K670" s="68"/>
      <c r="M670" s="63"/>
      <c r="N670" s="64"/>
      <c r="O670" s="66"/>
      <c r="Q670" s="63"/>
      <c r="R670" s="57"/>
      <c r="S670" s="57"/>
      <c r="T670" s="57"/>
      <c r="U670" s="63"/>
      <c r="V670" s="65"/>
      <c r="X670" s="63"/>
      <c r="Y670" s="67"/>
      <c r="Z670" s="67"/>
      <c r="AA670" s="67"/>
      <c r="AB670" s="67"/>
      <c r="AD670" s="63"/>
      <c r="AE670" s="67"/>
      <c r="AF670" s="68"/>
      <c r="AH670" s="58"/>
      <c r="AI670" s="57"/>
      <c r="AJ670" s="57"/>
      <c r="AK670" s="57"/>
      <c r="AM670" s="63"/>
      <c r="AN670" s="57"/>
      <c r="AO670" s="57"/>
      <c r="AP670" s="57"/>
      <c r="AR670" s="63"/>
      <c r="AS670" s="57"/>
      <c r="AT670" s="57"/>
      <c r="AV670" s="63"/>
      <c r="AW670" s="65"/>
      <c r="AY670" s="71"/>
    </row>
    <row r="671" spans="4:51">
      <c r="D671" s="63"/>
      <c r="F671" s="64"/>
      <c r="G671" s="69"/>
      <c r="I671" s="63"/>
      <c r="J671" s="68"/>
      <c r="K671" s="68"/>
      <c r="M671" s="63"/>
      <c r="N671" s="64"/>
      <c r="O671" s="66"/>
      <c r="Q671" s="63"/>
      <c r="R671" s="57"/>
      <c r="S671" s="57"/>
      <c r="T671" s="57"/>
      <c r="U671" s="63"/>
      <c r="V671" s="65"/>
      <c r="X671" s="63"/>
      <c r="Y671" s="67"/>
      <c r="Z671" s="67"/>
      <c r="AA671" s="67"/>
      <c r="AB671" s="67"/>
      <c r="AD671" s="63"/>
      <c r="AE671" s="67"/>
      <c r="AF671" s="68"/>
      <c r="AH671" s="58"/>
      <c r="AI671" s="57"/>
      <c r="AJ671" s="57"/>
      <c r="AK671" s="57"/>
      <c r="AM671" s="63"/>
      <c r="AN671" s="57"/>
      <c r="AO671" s="57"/>
      <c r="AP671" s="57"/>
      <c r="AR671" s="63"/>
      <c r="AS671" s="57"/>
      <c r="AT671" s="57"/>
      <c r="AV671" s="63"/>
      <c r="AW671" s="65"/>
      <c r="AY671" s="71"/>
    </row>
    <row r="672" spans="4:51">
      <c r="D672" s="63"/>
      <c r="F672" s="64"/>
      <c r="G672" s="69"/>
      <c r="I672" s="63"/>
      <c r="J672" s="68"/>
      <c r="K672" s="68"/>
      <c r="M672" s="63"/>
      <c r="N672" s="64"/>
      <c r="O672" s="66"/>
      <c r="Q672" s="63"/>
      <c r="R672" s="57"/>
      <c r="S672" s="57"/>
      <c r="T672" s="57"/>
      <c r="U672" s="63"/>
      <c r="V672" s="65"/>
      <c r="X672" s="63"/>
      <c r="Y672" s="67"/>
      <c r="Z672" s="67"/>
      <c r="AA672" s="67"/>
      <c r="AB672" s="67"/>
      <c r="AD672" s="63"/>
      <c r="AE672" s="67"/>
      <c r="AF672" s="68"/>
      <c r="AH672" s="58"/>
      <c r="AI672" s="57"/>
      <c r="AJ672" s="57"/>
      <c r="AK672" s="57"/>
      <c r="AM672" s="63"/>
      <c r="AN672" s="57"/>
      <c r="AO672" s="57"/>
      <c r="AP672" s="57"/>
      <c r="AR672" s="63"/>
      <c r="AS672" s="57"/>
      <c r="AT672" s="57"/>
      <c r="AV672" s="63"/>
      <c r="AW672" s="65"/>
      <c r="AY672" s="71"/>
    </row>
    <row r="673" spans="4:51">
      <c r="D673" s="63"/>
      <c r="F673" s="64"/>
      <c r="G673" s="69"/>
      <c r="I673" s="63"/>
      <c r="J673" s="68"/>
      <c r="K673" s="68"/>
      <c r="M673" s="63"/>
      <c r="N673" s="64"/>
      <c r="O673" s="66"/>
      <c r="Q673" s="63"/>
      <c r="R673" s="57"/>
      <c r="S673" s="57"/>
      <c r="T673" s="57"/>
      <c r="U673" s="63"/>
      <c r="V673" s="65"/>
      <c r="X673" s="63"/>
      <c r="Y673" s="67"/>
      <c r="Z673" s="67"/>
      <c r="AA673" s="67"/>
      <c r="AB673" s="67"/>
      <c r="AD673" s="63"/>
      <c r="AE673" s="67"/>
      <c r="AF673" s="68"/>
      <c r="AH673" s="58"/>
      <c r="AI673" s="57"/>
      <c r="AJ673" s="57"/>
      <c r="AK673" s="57"/>
      <c r="AM673" s="63"/>
      <c r="AN673" s="57"/>
      <c r="AO673" s="57"/>
      <c r="AP673" s="57"/>
      <c r="AR673" s="63"/>
      <c r="AS673" s="57"/>
      <c r="AT673" s="57"/>
      <c r="AV673" s="63"/>
      <c r="AW673" s="65"/>
      <c r="AY673" s="71"/>
    </row>
    <row r="674" spans="4:51">
      <c r="D674" s="63"/>
      <c r="F674" s="64"/>
      <c r="G674" s="69"/>
      <c r="I674" s="63"/>
      <c r="J674" s="68"/>
      <c r="K674" s="68"/>
      <c r="M674" s="63"/>
      <c r="N674" s="64"/>
      <c r="O674" s="66"/>
      <c r="Q674" s="63"/>
      <c r="R674" s="57"/>
      <c r="S674" s="57"/>
      <c r="T674" s="57"/>
      <c r="U674" s="63"/>
      <c r="V674" s="65"/>
      <c r="X674" s="63"/>
      <c r="Y674" s="67"/>
      <c r="Z674" s="67"/>
      <c r="AA674" s="67"/>
      <c r="AB674" s="67"/>
      <c r="AD674" s="63"/>
      <c r="AE674" s="67"/>
      <c r="AF674" s="68"/>
      <c r="AH674" s="58"/>
      <c r="AI674" s="57"/>
      <c r="AJ674" s="57"/>
      <c r="AK674" s="57"/>
      <c r="AM674" s="63"/>
      <c r="AN674" s="57"/>
      <c r="AO674" s="57"/>
      <c r="AP674" s="57"/>
      <c r="AR674" s="63"/>
      <c r="AS674" s="57"/>
      <c r="AT674" s="57"/>
      <c r="AV674" s="63"/>
      <c r="AW674" s="65"/>
      <c r="AY674" s="71"/>
    </row>
    <row r="675" spans="4:51">
      <c r="D675" s="63"/>
      <c r="F675" s="64"/>
      <c r="G675" s="69"/>
      <c r="I675" s="63"/>
      <c r="J675" s="68"/>
      <c r="K675" s="68"/>
      <c r="M675" s="63"/>
      <c r="N675" s="64"/>
      <c r="O675" s="66"/>
      <c r="Q675" s="63"/>
      <c r="R675" s="57"/>
      <c r="S675" s="57"/>
      <c r="T675" s="57"/>
      <c r="U675" s="63"/>
      <c r="V675" s="65"/>
      <c r="X675" s="63"/>
      <c r="Y675" s="67"/>
      <c r="Z675" s="67"/>
      <c r="AA675" s="67"/>
      <c r="AB675" s="67"/>
      <c r="AD675" s="63"/>
      <c r="AE675" s="67"/>
      <c r="AF675" s="68"/>
      <c r="AH675" s="58"/>
      <c r="AI675" s="57"/>
      <c r="AJ675" s="57"/>
      <c r="AK675" s="57"/>
      <c r="AM675" s="63"/>
      <c r="AN675" s="57"/>
      <c r="AO675" s="57"/>
      <c r="AP675" s="57"/>
      <c r="AR675" s="63"/>
      <c r="AS675" s="57"/>
      <c r="AT675" s="57"/>
      <c r="AV675" s="63"/>
      <c r="AW675" s="65"/>
      <c r="AY675" s="71"/>
    </row>
    <row r="676" spans="4:51">
      <c r="D676" s="63"/>
      <c r="F676" s="64"/>
      <c r="G676" s="69"/>
      <c r="I676" s="63"/>
      <c r="J676" s="68"/>
      <c r="K676" s="68"/>
      <c r="M676" s="63"/>
      <c r="N676" s="64"/>
      <c r="O676" s="66"/>
      <c r="Q676" s="63"/>
      <c r="R676" s="57"/>
      <c r="S676" s="57"/>
      <c r="T676" s="57"/>
      <c r="U676" s="63"/>
      <c r="V676" s="65"/>
      <c r="X676" s="63"/>
      <c r="Y676" s="67"/>
      <c r="Z676" s="67"/>
      <c r="AA676" s="67"/>
      <c r="AB676" s="67"/>
      <c r="AD676" s="63"/>
      <c r="AE676" s="67"/>
      <c r="AF676" s="68"/>
      <c r="AH676" s="58"/>
      <c r="AI676" s="57"/>
      <c r="AJ676" s="57"/>
      <c r="AK676" s="57"/>
      <c r="AM676" s="63"/>
      <c r="AN676" s="57"/>
      <c r="AO676" s="57"/>
      <c r="AP676" s="57"/>
      <c r="AR676" s="63"/>
      <c r="AS676" s="57"/>
      <c r="AT676" s="57"/>
      <c r="AV676" s="63"/>
      <c r="AW676" s="65"/>
      <c r="AY676" s="71"/>
    </row>
    <row r="677" spans="4:51">
      <c r="D677" s="63"/>
      <c r="F677" s="64"/>
      <c r="G677" s="69"/>
      <c r="I677" s="63"/>
      <c r="J677" s="68"/>
      <c r="K677" s="68"/>
      <c r="M677" s="63"/>
      <c r="N677" s="64"/>
      <c r="O677" s="66"/>
      <c r="Q677" s="63"/>
      <c r="R677" s="57"/>
      <c r="S677" s="57"/>
      <c r="T677" s="57"/>
      <c r="U677" s="63"/>
      <c r="V677" s="65"/>
      <c r="X677" s="63"/>
      <c r="Y677" s="67"/>
      <c r="Z677" s="67"/>
      <c r="AA677" s="67"/>
      <c r="AB677" s="67"/>
      <c r="AD677" s="63"/>
      <c r="AE677" s="67"/>
      <c r="AF677" s="68"/>
      <c r="AH677" s="58"/>
      <c r="AI677" s="57"/>
      <c r="AJ677" s="57"/>
      <c r="AK677" s="57"/>
      <c r="AM677" s="63"/>
      <c r="AN677" s="57"/>
      <c r="AO677" s="57"/>
      <c r="AP677" s="57"/>
      <c r="AR677" s="63"/>
      <c r="AS677" s="57"/>
      <c r="AT677" s="57"/>
      <c r="AV677" s="63"/>
      <c r="AW677" s="65"/>
      <c r="AY677" s="71"/>
    </row>
    <row r="678" spans="4:51">
      <c r="D678" s="63"/>
      <c r="F678" s="64"/>
      <c r="G678" s="69"/>
      <c r="I678" s="63"/>
      <c r="J678" s="68"/>
      <c r="K678" s="68"/>
      <c r="M678" s="63"/>
      <c r="N678" s="64"/>
      <c r="O678" s="66"/>
      <c r="Q678" s="63"/>
      <c r="R678" s="57"/>
      <c r="S678" s="57"/>
      <c r="T678" s="57"/>
      <c r="U678" s="63"/>
      <c r="V678" s="65"/>
      <c r="X678" s="63"/>
      <c r="Y678" s="67"/>
      <c r="Z678" s="67"/>
      <c r="AA678" s="67"/>
      <c r="AB678" s="67"/>
      <c r="AD678" s="63"/>
      <c r="AE678" s="67"/>
      <c r="AF678" s="68"/>
      <c r="AH678" s="58"/>
      <c r="AI678" s="57"/>
      <c r="AJ678" s="57"/>
      <c r="AK678" s="57"/>
      <c r="AM678" s="63"/>
      <c r="AN678" s="57"/>
      <c r="AO678" s="57"/>
      <c r="AP678" s="57"/>
      <c r="AR678" s="63"/>
      <c r="AS678" s="57"/>
      <c r="AT678" s="57"/>
      <c r="AV678" s="63"/>
      <c r="AW678" s="65"/>
      <c r="AY678" s="71"/>
    </row>
    <row r="679" spans="4:51">
      <c r="D679" s="63"/>
      <c r="F679" s="64"/>
      <c r="G679" s="69"/>
      <c r="I679" s="63"/>
      <c r="J679" s="68"/>
      <c r="K679" s="68"/>
      <c r="M679" s="63"/>
      <c r="N679" s="64"/>
      <c r="O679" s="66"/>
      <c r="Q679" s="63"/>
      <c r="R679" s="57"/>
      <c r="S679" s="57"/>
      <c r="T679" s="57"/>
      <c r="U679" s="63"/>
      <c r="V679" s="65"/>
      <c r="X679" s="63"/>
      <c r="Y679" s="67"/>
      <c r="Z679" s="67"/>
      <c r="AA679" s="67"/>
      <c r="AB679" s="67"/>
      <c r="AD679" s="63"/>
      <c r="AE679" s="67"/>
      <c r="AF679" s="68"/>
      <c r="AH679" s="58"/>
      <c r="AI679" s="57"/>
      <c r="AJ679" s="57"/>
      <c r="AK679" s="57"/>
      <c r="AM679" s="63"/>
      <c r="AN679" s="57"/>
      <c r="AO679" s="57"/>
      <c r="AP679" s="57"/>
      <c r="AR679" s="63"/>
      <c r="AS679" s="57"/>
      <c r="AT679" s="57"/>
      <c r="AV679" s="63"/>
      <c r="AW679" s="65"/>
      <c r="AY679" s="71"/>
    </row>
    <row r="680" spans="4:51">
      <c r="D680" s="63"/>
      <c r="F680" s="64"/>
      <c r="G680" s="69"/>
      <c r="I680" s="63"/>
      <c r="J680" s="68"/>
      <c r="K680" s="68"/>
      <c r="M680" s="63"/>
      <c r="N680" s="64"/>
      <c r="O680" s="66"/>
      <c r="Q680" s="63"/>
      <c r="R680" s="57"/>
      <c r="S680" s="57"/>
      <c r="T680" s="57"/>
      <c r="U680" s="63"/>
      <c r="V680" s="65"/>
      <c r="X680" s="63"/>
      <c r="Y680" s="67"/>
      <c r="Z680" s="67"/>
      <c r="AA680" s="67"/>
      <c r="AB680" s="67"/>
      <c r="AD680" s="63"/>
      <c r="AE680" s="67"/>
      <c r="AF680" s="68"/>
      <c r="AH680" s="58"/>
      <c r="AI680" s="57"/>
      <c r="AJ680" s="57"/>
      <c r="AK680" s="57"/>
      <c r="AM680" s="63"/>
      <c r="AN680" s="57"/>
      <c r="AO680" s="57"/>
      <c r="AP680" s="57"/>
      <c r="AR680" s="63"/>
      <c r="AS680" s="57"/>
      <c r="AT680" s="57"/>
      <c r="AV680" s="63"/>
      <c r="AW680" s="65"/>
      <c r="AY680" s="71"/>
    </row>
    <row r="681" spans="4:51">
      <c r="D681" s="63"/>
      <c r="F681" s="64"/>
      <c r="G681" s="69"/>
      <c r="I681" s="63"/>
      <c r="J681" s="68"/>
      <c r="K681" s="68"/>
      <c r="M681" s="63"/>
      <c r="N681" s="64"/>
      <c r="O681" s="66"/>
      <c r="Q681" s="63"/>
      <c r="R681" s="57"/>
      <c r="S681" s="57"/>
      <c r="T681" s="57"/>
      <c r="U681" s="63"/>
      <c r="V681" s="65"/>
      <c r="X681" s="63"/>
      <c r="Y681" s="67"/>
      <c r="Z681" s="67"/>
      <c r="AA681" s="67"/>
      <c r="AB681" s="67"/>
      <c r="AD681" s="63"/>
      <c r="AE681" s="67"/>
      <c r="AF681" s="68"/>
      <c r="AH681" s="58"/>
      <c r="AI681" s="57"/>
      <c r="AJ681" s="57"/>
      <c r="AK681" s="57"/>
      <c r="AM681" s="63"/>
      <c r="AN681" s="57"/>
      <c r="AO681" s="57"/>
      <c r="AP681" s="57"/>
      <c r="AR681" s="63"/>
      <c r="AS681" s="57"/>
      <c r="AT681" s="57"/>
      <c r="AV681" s="63"/>
      <c r="AW681" s="65"/>
      <c r="AY681" s="71"/>
    </row>
    <row r="682" spans="4:51">
      <c r="D682" s="63"/>
      <c r="F682" s="64"/>
      <c r="G682" s="69"/>
      <c r="I682" s="63"/>
      <c r="J682" s="68"/>
      <c r="K682" s="68"/>
      <c r="M682" s="63"/>
      <c r="N682" s="64"/>
      <c r="O682" s="66"/>
      <c r="Q682" s="63"/>
      <c r="R682" s="57"/>
      <c r="S682" s="57"/>
      <c r="T682" s="57"/>
      <c r="U682" s="63"/>
      <c r="V682" s="65"/>
      <c r="X682" s="63"/>
      <c r="Y682" s="67"/>
      <c r="Z682" s="67"/>
      <c r="AA682" s="67"/>
      <c r="AB682" s="67"/>
      <c r="AD682" s="63"/>
      <c r="AE682" s="67"/>
      <c r="AF682" s="68"/>
      <c r="AH682" s="58"/>
      <c r="AI682" s="57"/>
      <c r="AJ682" s="57"/>
      <c r="AK682" s="57"/>
      <c r="AM682" s="63"/>
      <c r="AN682" s="57"/>
      <c r="AO682" s="57"/>
      <c r="AP682" s="57"/>
      <c r="AR682" s="63"/>
      <c r="AS682" s="57"/>
      <c r="AT682" s="57"/>
      <c r="AV682" s="63"/>
      <c r="AW682" s="65"/>
      <c r="AY682" s="71"/>
    </row>
    <row r="683" spans="4:51">
      <c r="D683" s="63"/>
      <c r="F683" s="64"/>
      <c r="G683" s="69"/>
      <c r="I683" s="63"/>
      <c r="J683" s="68"/>
      <c r="K683" s="68"/>
      <c r="M683" s="63"/>
      <c r="N683" s="64"/>
      <c r="O683" s="66"/>
      <c r="Q683" s="63"/>
      <c r="R683" s="57"/>
      <c r="S683" s="57"/>
      <c r="T683" s="57"/>
      <c r="U683" s="63"/>
      <c r="V683" s="65"/>
      <c r="X683" s="63"/>
      <c r="Y683" s="67"/>
      <c r="Z683" s="67"/>
      <c r="AA683" s="67"/>
      <c r="AB683" s="67"/>
      <c r="AD683" s="63"/>
      <c r="AE683" s="67"/>
      <c r="AF683" s="68"/>
      <c r="AH683" s="58"/>
      <c r="AI683" s="57"/>
      <c r="AJ683" s="57"/>
      <c r="AK683" s="57"/>
      <c r="AM683" s="63"/>
      <c r="AN683" s="57"/>
      <c r="AO683" s="57"/>
      <c r="AP683" s="57"/>
      <c r="AR683" s="63"/>
      <c r="AS683" s="57"/>
      <c r="AT683" s="57"/>
      <c r="AV683" s="63"/>
      <c r="AW683" s="65"/>
      <c r="AY683" s="71"/>
    </row>
    <row r="684" spans="4:51">
      <c r="D684" s="63"/>
      <c r="F684" s="64"/>
      <c r="G684" s="69"/>
      <c r="I684" s="63"/>
      <c r="J684" s="68"/>
      <c r="K684" s="68"/>
      <c r="M684" s="63"/>
      <c r="N684" s="64"/>
      <c r="O684" s="66"/>
      <c r="Q684" s="63"/>
      <c r="R684" s="57"/>
      <c r="S684" s="57"/>
      <c r="T684" s="57"/>
      <c r="U684" s="63"/>
      <c r="V684" s="65"/>
      <c r="X684" s="63"/>
      <c r="Y684" s="67"/>
      <c r="Z684" s="67"/>
      <c r="AA684" s="67"/>
      <c r="AB684" s="67"/>
      <c r="AD684" s="63"/>
      <c r="AE684" s="67"/>
      <c r="AF684" s="68"/>
      <c r="AH684" s="58"/>
      <c r="AI684" s="57"/>
      <c r="AJ684" s="57"/>
      <c r="AK684" s="57"/>
      <c r="AM684" s="63"/>
      <c r="AN684" s="57"/>
      <c r="AO684" s="57"/>
      <c r="AP684" s="57"/>
      <c r="AR684" s="63"/>
      <c r="AS684" s="57"/>
      <c r="AT684" s="57"/>
      <c r="AV684" s="63"/>
      <c r="AW684" s="65"/>
      <c r="AY684" s="71"/>
    </row>
    <row r="685" spans="4:51">
      <c r="D685" s="63"/>
      <c r="F685" s="64"/>
      <c r="G685" s="69"/>
      <c r="I685" s="63"/>
      <c r="J685" s="68"/>
      <c r="K685" s="68"/>
      <c r="M685" s="63"/>
      <c r="N685" s="64"/>
      <c r="O685" s="66"/>
      <c r="Q685" s="63"/>
      <c r="R685" s="57"/>
      <c r="S685" s="57"/>
      <c r="T685" s="57"/>
      <c r="U685" s="63"/>
      <c r="V685" s="65"/>
      <c r="X685" s="63"/>
      <c r="Y685" s="67"/>
      <c r="Z685" s="67"/>
      <c r="AA685" s="67"/>
      <c r="AB685" s="67"/>
      <c r="AD685" s="63"/>
      <c r="AE685" s="67"/>
      <c r="AF685" s="68"/>
      <c r="AH685" s="58"/>
      <c r="AI685" s="57"/>
      <c r="AJ685" s="57"/>
      <c r="AK685" s="57"/>
      <c r="AM685" s="63"/>
      <c r="AN685" s="57"/>
      <c r="AO685" s="57"/>
      <c r="AP685" s="57"/>
      <c r="AR685" s="63"/>
      <c r="AS685" s="57"/>
      <c r="AT685" s="57"/>
      <c r="AV685" s="63"/>
      <c r="AW685" s="65"/>
      <c r="AY685" s="71"/>
    </row>
    <row r="686" spans="4:51">
      <c r="D686" s="63"/>
      <c r="F686" s="64"/>
      <c r="G686" s="69"/>
      <c r="I686" s="63"/>
      <c r="J686" s="68"/>
      <c r="K686" s="68"/>
      <c r="M686" s="63"/>
      <c r="N686" s="64"/>
      <c r="O686" s="66"/>
      <c r="Q686" s="63"/>
      <c r="R686" s="57"/>
      <c r="S686" s="57"/>
      <c r="T686" s="57"/>
      <c r="U686" s="63"/>
      <c r="V686" s="65"/>
      <c r="X686" s="63"/>
      <c r="Y686" s="67"/>
      <c r="Z686" s="67"/>
      <c r="AA686" s="67"/>
      <c r="AB686" s="67"/>
      <c r="AD686" s="63"/>
      <c r="AE686" s="67"/>
      <c r="AF686" s="68"/>
      <c r="AH686" s="58"/>
      <c r="AI686" s="57"/>
      <c r="AJ686" s="57"/>
      <c r="AK686" s="57"/>
      <c r="AM686" s="63"/>
      <c r="AN686" s="57"/>
      <c r="AO686" s="57"/>
      <c r="AP686" s="57"/>
      <c r="AR686" s="63"/>
      <c r="AS686" s="57"/>
      <c r="AT686" s="57"/>
      <c r="AV686" s="63"/>
      <c r="AW686" s="65"/>
      <c r="AY686" s="71"/>
    </row>
    <row r="687" spans="4:51">
      <c r="D687" s="63"/>
      <c r="F687" s="64"/>
      <c r="G687" s="69"/>
      <c r="I687" s="63"/>
      <c r="J687" s="68"/>
      <c r="K687" s="68"/>
      <c r="M687" s="63"/>
      <c r="N687" s="64"/>
      <c r="O687" s="66"/>
      <c r="Q687" s="63"/>
      <c r="R687" s="57"/>
      <c r="S687" s="57"/>
      <c r="T687" s="57"/>
      <c r="U687" s="63"/>
      <c r="V687" s="65"/>
      <c r="X687" s="63"/>
      <c r="Y687" s="67"/>
      <c r="Z687" s="67"/>
      <c r="AA687" s="67"/>
      <c r="AB687" s="67"/>
      <c r="AD687" s="63"/>
      <c r="AE687" s="67"/>
      <c r="AF687" s="68"/>
      <c r="AH687" s="58"/>
      <c r="AI687" s="57"/>
      <c r="AJ687" s="57"/>
      <c r="AK687" s="57"/>
      <c r="AM687" s="63"/>
      <c r="AN687" s="57"/>
      <c r="AO687" s="57"/>
      <c r="AP687" s="57"/>
      <c r="AR687" s="63"/>
      <c r="AS687" s="57"/>
      <c r="AT687" s="57"/>
      <c r="AV687" s="63"/>
      <c r="AW687" s="65"/>
      <c r="AY687" s="71"/>
    </row>
    <row r="688" spans="4:51">
      <c r="D688" s="63"/>
      <c r="F688" s="64"/>
      <c r="G688" s="69"/>
      <c r="I688" s="63"/>
      <c r="J688" s="68"/>
      <c r="K688" s="68"/>
      <c r="M688" s="63"/>
      <c r="N688" s="64"/>
      <c r="O688" s="66"/>
      <c r="Q688" s="63"/>
      <c r="R688" s="57"/>
      <c r="S688" s="57"/>
      <c r="T688" s="57"/>
      <c r="U688" s="63"/>
      <c r="V688" s="65"/>
      <c r="X688" s="63"/>
      <c r="Y688" s="67"/>
      <c r="Z688" s="67"/>
      <c r="AA688" s="67"/>
      <c r="AB688" s="67"/>
      <c r="AD688" s="63"/>
      <c r="AE688" s="67"/>
      <c r="AF688" s="68"/>
      <c r="AH688" s="58"/>
      <c r="AI688" s="57"/>
      <c r="AJ688" s="57"/>
      <c r="AK688" s="57"/>
      <c r="AM688" s="63"/>
      <c r="AN688" s="57"/>
      <c r="AO688" s="57"/>
      <c r="AP688" s="57"/>
      <c r="AR688" s="63"/>
      <c r="AS688" s="57"/>
      <c r="AT688" s="57"/>
      <c r="AV688" s="63"/>
      <c r="AW688" s="65"/>
      <c r="AY688" s="71"/>
    </row>
    <row r="689" spans="4:51">
      <c r="D689" s="63"/>
      <c r="F689" s="64"/>
      <c r="G689" s="69"/>
      <c r="I689" s="63"/>
      <c r="J689" s="68"/>
      <c r="K689" s="68"/>
      <c r="M689" s="63"/>
      <c r="N689" s="64"/>
      <c r="O689" s="66"/>
      <c r="Q689" s="63"/>
      <c r="R689" s="57"/>
      <c r="S689" s="57"/>
      <c r="T689" s="57"/>
      <c r="U689" s="63"/>
      <c r="V689" s="65"/>
      <c r="X689" s="63"/>
      <c r="Y689" s="67"/>
      <c r="Z689" s="67"/>
      <c r="AA689" s="67"/>
      <c r="AB689" s="67"/>
      <c r="AD689" s="63"/>
      <c r="AE689" s="67"/>
      <c r="AF689" s="68"/>
      <c r="AH689" s="58"/>
      <c r="AI689" s="57"/>
      <c r="AJ689" s="57"/>
      <c r="AK689" s="57"/>
      <c r="AM689" s="63"/>
      <c r="AN689" s="57"/>
      <c r="AO689" s="57"/>
      <c r="AP689" s="57"/>
      <c r="AR689" s="63"/>
      <c r="AS689" s="57"/>
      <c r="AT689" s="57"/>
      <c r="AV689" s="63"/>
      <c r="AW689" s="65"/>
      <c r="AY689" s="71"/>
    </row>
    <row r="690" spans="4:51">
      <c r="D690" s="63"/>
      <c r="F690" s="64"/>
      <c r="G690" s="69"/>
      <c r="I690" s="63"/>
      <c r="J690" s="68"/>
      <c r="K690" s="68"/>
      <c r="M690" s="63"/>
      <c r="N690" s="64"/>
      <c r="O690" s="66"/>
      <c r="Q690" s="63"/>
      <c r="R690" s="57"/>
      <c r="S690" s="57"/>
      <c r="T690" s="57"/>
      <c r="U690" s="63"/>
      <c r="V690" s="65"/>
      <c r="X690" s="63"/>
      <c r="Y690" s="67"/>
      <c r="Z690" s="67"/>
      <c r="AA690" s="67"/>
      <c r="AB690" s="67"/>
      <c r="AD690" s="63"/>
      <c r="AE690" s="67"/>
      <c r="AF690" s="68"/>
      <c r="AH690" s="58"/>
      <c r="AI690" s="57"/>
      <c r="AJ690" s="57"/>
      <c r="AK690" s="57"/>
      <c r="AM690" s="63"/>
      <c r="AN690" s="57"/>
      <c r="AO690" s="57"/>
      <c r="AP690" s="57"/>
      <c r="AR690" s="63"/>
      <c r="AS690" s="57"/>
      <c r="AT690" s="57"/>
      <c r="AV690" s="63"/>
      <c r="AW690" s="65"/>
      <c r="AY690" s="71"/>
    </row>
    <row r="691" spans="4:51">
      <c r="D691" s="63"/>
      <c r="F691" s="64"/>
      <c r="G691" s="69"/>
      <c r="I691" s="63"/>
      <c r="J691" s="68"/>
      <c r="K691" s="68"/>
      <c r="M691" s="63"/>
      <c r="N691" s="64"/>
      <c r="O691" s="66"/>
      <c r="Q691" s="63"/>
      <c r="R691" s="57"/>
      <c r="S691" s="57"/>
      <c r="T691" s="57"/>
      <c r="U691" s="63"/>
      <c r="V691" s="65"/>
      <c r="X691" s="63"/>
      <c r="Y691" s="67"/>
      <c r="Z691" s="67"/>
      <c r="AA691" s="67"/>
      <c r="AB691" s="67"/>
      <c r="AD691" s="63"/>
      <c r="AE691" s="67"/>
      <c r="AF691" s="68"/>
      <c r="AH691" s="58"/>
      <c r="AI691" s="57"/>
      <c r="AJ691" s="57"/>
      <c r="AK691" s="57"/>
      <c r="AM691" s="63"/>
      <c r="AN691" s="57"/>
      <c r="AO691" s="57"/>
      <c r="AP691" s="57"/>
      <c r="AR691" s="63"/>
      <c r="AS691" s="57"/>
      <c r="AT691" s="57"/>
      <c r="AV691" s="63"/>
      <c r="AW691" s="65"/>
      <c r="AY691" s="71"/>
    </row>
    <row r="692" spans="4:51">
      <c r="D692" s="63"/>
      <c r="F692" s="64"/>
      <c r="G692" s="69"/>
      <c r="I692" s="63"/>
      <c r="J692" s="68"/>
      <c r="K692" s="68"/>
      <c r="M692" s="63"/>
      <c r="N692" s="64"/>
      <c r="O692" s="66"/>
      <c r="Q692" s="63"/>
      <c r="R692" s="57"/>
      <c r="S692" s="57"/>
      <c r="T692" s="57"/>
      <c r="U692" s="63"/>
      <c r="V692" s="65"/>
      <c r="X692" s="63"/>
      <c r="Y692" s="67"/>
      <c r="Z692" s="67"/>
      <c r="AA692" s="67"/>
      <c r="AB692" s="67"/>
      <c r="AD692" s="63"/>
      <c r="AE692" s="67"/>
      <c r="AF692" s="68"/>
      <c r="AH692" s="58"/>
      <c r="AI692" s="57"/>
      <c r="AJ692" s="57"/>
      <c r="AK692" s="57"/>
      <c r="AM692" s="63"/>
      <c r="AN692" s="57"/>
      <c r="AO692" s="57"/>
      <c r="AP692" s="57"/>
      <c r="AR692" s="63"/>
      <c r="AS692" s="57"/>
      <c r="AT692" s="57"/>
      <c r="AV692" s="63"/>
      <c r="AW692" s="65"/>
      <c r="AY692" s="71"/>
    </row>
    <row r="693" spans="4:51">
      <c r="D693" s="63"/>
      <c r="F693" s="64"/>
      <c r="G693" s="69"/>
      <c r="I693" s="63"/>
      <c r="J693" s="68"/>
      <c r="K693" s="68"/>
      <c r="M693" s="63"/>
      <c r="N693" s="64"/>
      <c r="O693" s="66"/>
      <c r="Q693" s="63"/>
      <c r="R693" s="57"/>
      <c r="S693" s="57"/>
      <c r="T693" s="57"/>
      <c r="U693" s="63"/>
      <c r="V693" s="65"/>
      <c r="X693" s="63"/>
      <c r="Y693" s="67"/>
      <c r="Z693" s="67"/>
      <c r="AA693" s="67"/>
      <c r="AB693" s="67"/>
      <c r="AD693" s="63"/>
      <c r="AE693" s="67"/>
      <c r="AF693" s="68"/>
      <c r="AH693" s="58"/>
      <c r="AI693" s="57"/>
      <c r="AJ693" s="57"/>
      <c r="AK693" s="57"/>
      <c r="AM693" s="63"/>
      <c r="AN693" s="57"/>
      <c r="AO693" s="57"/>
      <c r="AP693" s="57"/>
      <c r="AR693" s="63"/>
      <c r="AS693" s="57"/>
      <c r="AT693" s="57"/>
      <c r="AV693" s="63"/>
      <c r="AW693" s="65"/>
      <c r="AY693" s="71"/>
    </row>
    <row r="694" spans="4:51">
      <c r="D694" s="63"/>
      <c r="F694" s="64"/>
      <c r="G694" s="69"/>
      <c r="I694" s="63"/>
      <c r="J694" s="68"/>
      <c r="K694" s="68"/>
      <c r="M694" s="63"/>
      <c r="N694" s="64"/>
      <c r="O694" s="66"/>
      <c r="Q694" s="63"/>
      <c r="R694" s="57"/>
      <c r="S694" s="57"/>
      <c r="T694" s="57"/>
      <c r="U694" s="63"/>
      <c r="V694" s="65"/>
      <c r="X694" s="63"/>
      <c r="Y694" s="67"/>
      <c r="Z694" s="67"/>
      <c r="AA694" s="67"/>
      <c r="AB694" s="67"/>
      <c r="AD694" s="63"/>
      <c r="AE694" s="67"/>
      <c r="AF694" s="68"/>
      <c r="AH694" s="58"/>
      <c r="AI694" s="57"/>
      <c r="AJ694" s="57"/>
      <c r="AK694" s="57"/>
      <c r="AM694" s="63"/>
      <c r="AN694" s="57"/>
      <c r="AO694" s="57"/>
      <c r="AP694" s="57"/>
      <c r="AR694" s="63"/>
      <c r="AS694" s="57"/>
      <c r="AT694" s="57"/>
      <c r="AV694" s="63"/>
      <c r="AW694" s="65"/>
      <c r="AY694" s="71"/>
    </row>
    <row r="695" spans="4:51">
      <c r="D695" s="63"/>
      <c r="F695" s="64"/>
      <c r="G695" s="69"/>
      <c r="I695" s="63"/>
      <c r="J695" s="68"/>
      <c r="K695" s="68"/>
      <c r="M695" s="63"/>
      <c r="N695" s="64"/>
      <c r="O695" s="66"/>
      <c r="Q695" s="63"/>
      <c r="R695" s="57"/>
      <c r="S695" s="57"/>
      <c r="T695" s="57"/>
      <c r="U695" s="63"/>
      <c r="V695" s="65"/>
      <c r="X695" s="63"/>
      <c r="Y695" s="67"/>
      <c r="Z695" s="67"/>
      <c r="AA695" s="67"/>
      <c r="AB695" s="67"/>
      <c r="AD695" s="63"/>
      <c r="AE695" s="67"/>
      <c r="AF695" s="68"/>
      <c r="AH695" s="58"/>
      <c r="AI695" s="57"/>
      <c r="AJ695" s="57"/>
      <c r="AK695" s="57"/>
      <c r="AM695" s="63"/>
      <c r="AN695" s="57"/>
      <c r="AO695" s="57"/>
      <c r="AP695" s="57"/>
      <c r="AR695" s="63"/>
      <c r="AS695" s="57"/>
      <c r="AT695" s="57"/>
      <c r="AV695" s="63"/>
      <c r="AW695" s="65"/>
      <c r="AY695" s="71"/>
    </row>
    <row r="696" spans="4:51">
      <c r="D696" s="63"/>
      <c r="F696" s="64"/>
      <c r="G696" s="69"/>
      <c r="I696" s="63"/>
      <c r="J696" s="68"/>
      <c r="K696" s="68"/>
      <c r="M696" s="63"/>
      <c r="N696" s="64"/>
      <c r="O696" s="66"/>
      <c r="Q696" s="63"/>
      <c r="R696" s="57"/>
      <c r="S696" s="57"/>
      <c r="T696" s="57"/>
      <c r="U696" s="63"/>
      <c r="V696" s="65"/>
      <c r="X696" s="63"/>
      <c r="Y696" s="67"/>
      <c r="Z696" s="67"/>
      <c r="AA696" s="67"/>
      <c r="AB696" s="67"/>
      <c r="AD696" s="63"/>
      <c r="AE696" s="67"/>
      <c r="AF696" s="68"/>
      <c r="AH696" s="58"/>
      <c r="AI696" s="57"/>
      <c r="AJ696" s="57"/>
      <c r="AK696" s="57"/>
      <c r="AM696" s="63"/>
      <c r="AN696" s="57"/>
      <c r="AO696" s="57"/>
      <c r="AP696" s="57"/>
      <c r="AR696" s="63"/>
      <c r="AS696" s="57"/>
      <c r="AT696" s="57"/>
      <c r="AV696" s="63"/>
      <c r="AW696" s="65"/>
      <c r="AY696" s="71"/>
    </row>
    <row r="697" spans="4:51">
      <c r="D697" s="63"/>
      <c r="F697" s="64"/>
      <c r="G697" s="69"/>
      <c r="I697" s="63"/>
      <c r="J697" s="68"/>
      <c r="K697" s="68"/>
      <c r="M697" s="63"/>
      <c r="N697" s="64"/>
      <c r="O697" s="66"/>
      <c r="Q697" s="63"/>
      <c r="R697" s="57"/>
      <c r="S697" s="57"/>
      <c r="T697" s="57"/>
      <c r="U697" s="63"/>
      <c r="V697" s="65"/>
      <c r="X697" s="63"/>
      <c r="Y697" s="67"/>
      <c r="Z697" s="67"/>
      <c r="AA697" s="67"/>
      <c r="AB697" s="67"/>
      <c r="AD697" s="63"/>
      <c r="AE697" s="67"/>
      <c r="AF697" s="68"/>
      <c r="AH697" s="58"/>
      <c r="AI697" s="57"/>
      <c r="AJ697" s="57"/>
      <c r="AK697" s="57"/>
      <c r="AM697" s="63"/>
      <c r="AN697" s="57"/>
      <c r="AO697" s="57"/>
      <c r="AP697" s="57"/>
      <c r="AR697" s="63"/>
      <c r="AS697" s="57"/>
      <c r="AT697" s="57"/>
      <c r="AV697" s="63"/>
      <c r="AW697" s="65"/>
      <c r="AY697" s="71"/>
    </row>
    <row r="698" spans="4:51">
      <c r="D698" s="63"/>
      <c r="F698" s="64"/>
      <c r="G698" s="69"/>
      <c r="I698" s="63"/>
      <c r="J698" s="68"/>
      <c r="K698" s="68"/>
      <c r="M698" s="63"/>
      <c r="N698" s="64"/>
      <c r="O698" s="66"/>
      <c r="Q698" s="63"/>
      <c r="R698" s="57"/>
      <c r="S698" s="57"/>
      <c r="T698" s="57"/>
      <c r="U698" s="63"/>
      <c r="V698" s="65"/>
      <c r="X698" s="63"/>
      <c r="Y698" s="67"/>
      <c r="Z698" s="67"/>
      <c r="AA698" s="67"/>
      <c r="AB698" s="67"/>
      <c r="AD698" s="63"/>
      <c r="AE698" s="67"/>
      <c r="AF698" s="68"/>
      <c r="AH698" s="58"/>
      <c r="AI698" s="57"/>
      <c r="AJ698" s="57"/>
      <c r="AK698" s="57"/>
      <c r="AM698" s="63"/>
      <c r="AN698" s="57"/>
      <c r="AO698" s="57"/>
      <c r="AP698" s="57"/>
      <c r="AR698" s="63"/>
      <c r="AS698" s="57"/>
      <c r="AT698" s="57"/>
      <c r="AV698" s="63"/>
      <c r="AW698" s="65"/>
      <c r="AY698" s="71"/>
    </row>
    <row r="699" spans="4:51">
      <c r="D699" s="63"/>
      <c r="F699" s="64"/>
      <c r="G699" s="69"/>
      <c r="I699" s="63"/>
      <c r="J699" s="68"/>
      <c r="K699" s="68"/>
      <c r="M699" s="63"/>
      <c r="N699" s="64"/>
      <c r="O699" s="66"/>
      <c r="Q699" s="63"/>
      <c r="R699" s="57"/>
      <c r="S699" s="57"/>
      <c r="T699" s="57"/>
      <c r="U699" s="63"/>
      <c r="V699" s="65"/>
      <c r="X699" s="63"/>
      <c r="Y699" s="67"/>
      <c r="Z699" s="67"/>
      <c r="AA699" s="67"/>
      <c r="AB699" s="67"/>
      <c r="AD699" s="63"/>
      <c r="AE699" s="67"/>
      <c r="AF699" s="68"/>
      <c r="AH699" s="58"/>
      <c r="AI699" s="57"/>
      <c r="AJ699" s="57"/>
      <c r="AK699" s="57"/>
      <c r="AM699" s="63"/>
      <c r="AN699" s="57"/>
      <c r="AO699" s="57"/>
      <c r="AP699" s="57"/>
      <c r="AR699" s="63"/>
      <c r="AS699" s="57"/>
      <c r="AT699" s="57"/>
      <c r="AV699" s="63"/>
      <c r="AW699" s="65"/>
      <c r="AY699" s="71"/>
    </row>
    <row r="700" spans="4:51">
      <c r="D700" s="63"/>
      <c r="F700" s="64"/>
      <c r="G700" s="69"/>
      <c r="I700" s="63"/>
      <c r="J700" s="68"/>
      <c r="K700" s="68"/>
      <c r="M700" s="63"/>
      <c r="N700" s="64"/>
      <c r="O700" s="66"/>
      <c r="Q700" s="63"/>
      <c r="R700" s="57"/>
      <c r="S700" s="57"/>
      <c r="T700" s="57"/>
      <c r="U700" s="63"/>
      <c r="V700" s="65"/>
      <c r="X700" s="63"/>
      <c r="Y700" s="67"/>
      <c r="Z700" s="67"/>
      <c r="AA700" s="67"/>
      <c r="AB700" s="67"/>
      <c r="AD700" s="63"/>
      <c r="AE700" s="67"/>
      <c r="AF700" s="68"/>
      <c r="AH700" s="58"/>
      <c r="AI700" s="57"/>
      <c r="AJ700" s="57"/>
      <c r="AK700" s="57"/>
      <c r="AM700" s="63"/>
      <c r="AN700" s="57"/>
      <c r="AO700" s="57"/>
      <c r="AP700" s="57"/>
      <c r="AR700" s="63"/>
      <c r="AS700" s="57"/>
      <c r="AT700" s="57"/>
      <c r="AV700" s="63"/>
      <c r="AW700" s="65"/>
      <c r="AY700" s="71"/>
    </row>
    <row r="701" spans="4:51">
      <c r="D701" s="63"/>
      <c r="F701" s="64"/>
      <c r="G701" s="69"/>
      <c r="I701" s="63"/>
      <c r="J701" s="68"/>
      <c r="K701" s="68"/>
      <c r="M701" s="63"/>
      <c r="N701" s="64"/>
      <c r="O701" s="66"/>
      <c r="Q701" s="63"/>
      <c r="R701" s="57"/>
      <c r="S701" s="57"/>
      <c r="T701" s="57"/>
      <c r="U701" s="63"/>
      <c r="V701" s="65"/>
      <c r="X701" s="63"/>
      <c r="Y701" s="67"/>
      <c r="Z701" s="67"/>
      <c r="AA701" s="67"/>
      <c r="AB701" s="67"/>
      <c r="AD701" s="63"/>
      <c r="AE701" s="67"/>
      <c r="AF701" s="68"/>
      <c r="AH701" s="58"/>
      <c r="AI701" s="57"/>
      <c r="AJ701" s="57"/>
      <c r="AK701" s="57"/>
      <c r="AM701" s="63"/>
      <c r="AN701" s="57"/>
      <c r="AO701" s="57"/>
      <c r="AP701" s="57"/>
      <c r="AR701" s="63"/>
      <c r="AS701" s="57"/>
      <c r="AT701" s="57"/>
      <c r="AV701" s="63"/>
      <c r="AW701" s="65"/>
      <c r="AY701" s="71"/>
    </row>
    <row r="702" spans="4:51">
      <c r="D702" s="63"/>
      <c r="F702" s="64"/>
      <c r="G702" s="69"/>
      <c r="I702" s="63"/>
      <c r="J702" s="68"/>
      <c r="K702" s="68"/>
      <c r="M702" s="63"/>
      <c r="N702" s="64"/>
      <c r="O702" s="66"/>
      <c r="Q702" s="63"/>
      <c r="R702" s="57"/>
      <c r="S702" s="57"/>
      <c r="T702" s="57"/>
      <c r="U702" s="63"/>
      <c r="V702" s="65"/>
      <c r="X702" s="63"/>
      <c r="Y702" s="67"/>
      <c r="Z702" s="67"/>
      <c r="AA702" s="67"/>
      <c r="AB702" s="67"/>
      <c r="AD702" s="63"/>
      <c r="AE702" s="67"/>
      <c r="AF702" s="68"/>
      <c r="AH702" s="58"/>
      <c r="AI702" s="57"/>
      <c r="AJ702" s="57"/>
      <c r="AK702" s="57"/>
      <c r="AM702" s="63"/>
      <c r="AN702" s="57"/>
      <c r="AO702" s="57"/>
      <c r="AP702" s="57"/>
      <c r="AR702" s="63"/>
      <c r="AS702" s="57"/>
      <c r="AT702" s="57"/>
      <c r="AV702" s="63"/>
      <c r="AW702" s="65"/>
      <c r="AY702" s="71"/>
    </row>
    <row r="703" spans="4:51">
      <c r="D703" s="63"/>
      <c r="F703" s="64"/>
      <c r="G703" s="69"/>
      <c r="I703" s="63"/>
      <c r="J703" s="68"/>
      <c r="K703" s="68"/>
      <c r="M703" s="63"/>
      <c r="N703" s="64"/>
      <c r="O703" s="66"/>
      <c r="Q703" s="63"/>
      <c r="R703" s="57"/>
      <c r="S703" s="57"/>
      <c r="T703" s="57"/>
      <c r="U703" s="63"/>
      <c r="V703" s="65"/>
      <c r="X703" s="63"/>
      <c r="Y703" s="67"/>
      <c r="Z703" s="67"/>
      <c r="AA703" s="67"/>
      <c r="AB703" s="67"/>
      <c r="AD703" s="63"/>
      <c r="AE703" s="67"/>
      <c r="AF703" s="68"/>
      <c r="AH703" s="58"/>
      <c r="AI703" s="57"/>
      <c r="AJ703" s="57"/>
      <c r="AK703" s="57"/>
      <c r="AM703" s="63"/>
      <c r="AN703" s="57"/>
      <c r="AO703" s="57"/>
      <c r="AP703" s="57"/>
      <c r="AR703" s="63"/>
      <c r="AS703" s="57"/>
      <c r="AT703" s="57"/>
      <c r="AV703" s="63"/>
      <c r="AW703" s="65"/>
      <c r="AY703" s="71"/>
    </row>
    <row r="704" spans="4:51">
      <c r="D704" s="63"/>
      <c r="F704" s="64"/>
      <c r="G704" s="69"/>
      <c r="I704" s="63"/>
      <c r="J704" s="68"/>
      <c r="K704" s="68"/>
      <c r="M704" s="63"/>
      <c r="N704" s="64"/>
      <c r="O704" s="66"/>
      <c r="Q704" s="63"/>
      <c r="R704" s="57"/>
      <c r="S704" s="57"/>
      <c r="T704" s="57"/>
      <c r="U704" s="63"/>
      <c r="V704" s="65"/>
      <c r="X704" s="63"/>
      <c r="Y704" s="67"/>
      <c r="Z704" s="67"/>
      <c r="AA704" s="67"/>
      <c r="AB704" s="67"/>
      <c r="AD704" s="63"/>
      <c r="AE704" s="67"/>
      <c r="AF704" s="68"/>
      <c r="AH704" s="58"/>
      <c r="AI704" s="57"/>
      <c r="AJ704" s="57"/>
      <c r="AK704" s="57"/>
      <c r="AM704" s="63"/>
      <c r="AN704" s="57"/>
      <c r="AO704" s="57"/>
      <c r="AP704" s="57"/>
      <c r="AR704" s="63"/>
      <c r="AS704" s="57"/>
      <c r="AT704" s="57"/>
      <c r="AV704" s="63"/>
      <c r="AW704" s="65"/>
      <c r="AY704" s="71"/>
    </row>
    <row r="705" spans="4:51">
      <c r="D705" s="63"/>
      <c r="F705" s="64"/>
      <c r="G705" s="69"/>
      <c r="I705" s="63"/>
      <c r="J705" s="68"/>
      <c r="K705" s="68"/>
      <c r="M705" s="63"/>
      <c r="N705" s="64"/>
      <c r="O705" s="66"/>
      <c r="Q705" s="63"/>
      <c r="R705" s="57"/>
      <c r="S705" s="57"/>
      <c r="T705" s="57"/>
      <c r="U705" s="63"/>
      <c r="V705" s="65"/>
      <c r="X705" s="63"/>
      <c r="Y705" s="67"/>
      <c r="Z705" s="67"/>
      <c r="AA705" s="67"/>
      <c r="AB705" s="67"/>
      <c r="AD705" s="63"/>
      <c r="AE705" s="67"/>
      <c r="AF705" s="68"/>
      <c r="AH705" s="58"/>
      <c r="AI705" s="57"/>
      <c r="AJ705" s="57"/>
      <c r="AK705" s="57"/>
      <c r="AM705" s="63"/>
      <c r="AN705" s="57"/>
      <c r="AO705" s="57"/>
      <c r="AP705" s="57"/>
      <c r="AR705" s="63"/>
      <c r="AS705" s="57"/>
      <c r="AT705" s="57"/>
      <c r="AV705" s="63"/>
      <c r="AW705" s="65"/>
      <c r="AY705" s="71"/>
    </row>
    <row r="706" spans="4:51">
      <c r="D706" s="63"/>
      <c r="F706" s="64"/>
      <c r="G706" s="69"/>
      <c r="I706" s="63"/>
      <c r="J706" s="68"/>
      <c r="K706" s="68"/>
      <c r="M706" s="63"/>
      <c r="N706" s="64"/>
      <c r="O706" s="66"/>
      <c r="Q706" s="63"/>
      <c r="R706" s="57"/>
      <c r="S706" s="57"/>
      <c r="T706" s="57"/>
      <c r="U706" s="63"/>
      <c r="V706" s="65"/>
      <c r="X706" s="63"/>
      <c r="Y706" s="67"/>
      <c r="Z706" s="67"/>
      <c r="AA706" s="67"/>
      <c r="AB706" s="67"/>
      <c r="AD706" s="63"/>
      <c r="AE706" s="67"/>
      <c r="AF706" s="68"/>
      <c r="AH706" s="58"/>
      <c r="AI706" s="57"/>
      <c r="AJ706" s="57"/>
      <c r="AK706" s="57"/>
      <c r="AM706" s="63"/>
      <c r="AN706" s="57"/>
      <c r="AO706" s="57"/>
      <c r="AP706" s="57"/>
      <c r="AR706" s="63"/>
      <c r="AS706" s="57"/>
      <c r="AT706" s="57"/>
      <c r="AV706" s="63"/>
      <c r="AW706" s="65"/>
      <c r="AY706" s="71"/>
    </row>
    <row r="707" spans="4:51">
      <c r="D707" s="63"/>
      <c r="F707" s="64"/>
      <c r="G707" s="69"/>
      <c r="I707" s="63"/>
      <c r="J707" s="68"/>
      <c r="K707" s="68"/>
      <c r="M707" s="63"/>
      <c r="N707" s="64"/>
      <c r="O707" s="66"/>
      <c r="Q707" s="63"/>
      <c r="R707" s="57"/>
      <c r="S707" s="57"/>
      <c r="T707" s="57"/>
      <c r="U707" s="63"/>
      <c r="V707" s="65"/>
      <c r="X707" s="63"/>
      <c r="Y707" s="67"/>
      <c r="Z707" s="67"/>
      <c r="AA707" s="67"/>
      <c r="AB707" s="67"/>
      <c r="AD707" s="63"/>
      <c r="AE707" s="67"/>
      <c r="AF707" s="68"/>
      <c r="AH707" s="58"/>
      <c r="AI707" s="57"/>
      <c r="AJ707" s="57"/>
      <c r="AK707" s="57"/>
      <c r="AM707" s="63"/>
      <c r="AN707" s="57"/>
      <c r="AO707" s="57"/>
      <c r="AP707" s="57"/>
      <c r="AR707" s="63"/>
      <c r="AS707" s="57"/>
      <c r="AT707" s="57"/>
      <c r="AV707" s="63"/>
      <c r="AW707" s="65"/>
      <c r="AY707" s="71"/>
    </row>
    <row r="708" spans="4:51">
      <c r="D708" s="63"/>
      <c r="F708" s="64"/>
      <c r="G708" s="69"/>
      <c r="I708" s="63"/>
      <c r="J708" s="68"/>
      <c r="K708" s="68"/>
      <c r="M708" s="63"/>
      <c r="N708" s="64"/>
      <c r="O708" s="66"/>
      <c r="Q708" s="63"/>
      <c r="R708" s="57"/>
      <c r="S708" s="57"/>
      <c r="T708" s="57"/>
      <c r="U708" s="63"/>
      <c r="V708" s="65"/>
      <c r="X708" s="63"/>
      <c r="Y708" s="67"/>
      <c r="Z708" s="67"/>
      <c r="AA708" s="67"/>
      <c r="AB708" s="67"/>
      <c r="AD708" s="63"/>
      <c r="AE708" s="67"/>
      <c r="AF708" s="68"/>
      <c r="AH708" s="58"/>
      <c r="AI708" s="57"/>
      <c r="AJ708" s="57"/>
      <c r="AK708" s="57"/>
      <c r="AM708" s="63"/>
      <c r="AN708" s="57"/>
      <c r="AO708" s="57"/>
      <c r="AP708" s="57"/>
      <c r="AR708" s="63"/>
      <c r="AS708" s="57"/>
      <c r="AT708" s="57"/>
      <c r="AV708" s="63"/>
      <c r="AW708" s="65"/>
      <c r="AY708" s="71"/>
    </row>
    <row r="709" spans="4:51">
      <c r="D709" s="63"/>
      <c r="F709" s="64"/>
      <c r="G709" s="69"/>
      <c r="I709" s="63"/>
      <c r="J709" s="68"/>
      <c r="K709" s="68"/>
      <c r="M709" s="63"/>
      <c r="N709" s="64"/>
      <c r="O709" s="66"/>
      <c r="Q709" s="63"/>
      <c r="R709" s="57"/>
      <c r="S709" s="57"/>
      <c r="T709" s="57"/>
      <c r="U709" s="63"/>
      <c r="V709" s="65"/>
      <c r="X709" s="63"/>
      <c r="Y709" s="67"/>
      <c r="Z709" s="67"/>
      <c r="AA709" s="67"/>
      <c r="AB709" s="67"/>
      <c r="AD709" s="63"/>
      <c r="AE709" s="67"/>
      <c r="AF709" s="68"/>
      <c r="AH709" s="58"/>
      <c r="AI709" s="57"/>
      <c r="AJ709" s="57"/>
      <c r="AK709" s="57"/>
      <c r="AM709" s="63"/>
      <c r="AN709" s="57"/>
      <c r="AO709" s="57"/>
      <c r="AP709" s="57"/>
      <c r="AR709" s="63"/>
      <c r="AS709" s="57"/>
      <c r="AT709" s="57"/>
      <c r="AV709" s="63"/>
      <c r="AW709" s="65"/>
      <c r="AY709" s="71"/>
    </row>
    <row r="710" spans="4:51">
      <c r="D710" s="63"/>
      <c r="F710" s="64"/>
      <c r="G710" s="69"/>
      <c r="I710" s="63"/>
      <c r="J710" s="68"/>
      <c r="K710" s="68"/>
      <c r="M710" s="63"/>
      <c r="N710" s="64"/>
      <c r="O710" s="66"/>
      <c r="Q710" s="63"/>
      <c r="R710" s="57"/>
      <c r="S710" s="57"/>
      <c r="T710" s="57"/>
      <c r="U710" s="63"/>
      <c r="V710" s="65"/>
      <c r="X710" s="63"/>
      <c r="Y710" s="67"/>
      <c r="Z710" s="67"/>
      <c r="AA710" s="67"/>
      <c r="AB710" s="67"/>
      <c r="AD710" s="63"/>
      <c r="AE710" s="67"/>
      <c r="AF710" s="68"/>
      <c r="AH710" s="58"/>
      <c r="AI710" s="57"/>
      <c r="AJ710" s="57"/>
      <c r="AK710" s="57"/>
      <c r="AM710" s="63"/>
      <c r="AN710" s="57"/>
      <c r="AO710" s="57"/>
      <c r="AP710" s="57"/>
      <c r="AR710" s="63"/>
      <c r="AS710" s="57"/>
      <c r="AT710" s="57"/>
      <c r="AV710" s="63"/>
      <c r="AW710" s="65"/>
      <c r="AY710" s="71"/>
    </row>
    <row r="711" spans="4:51">
      <c r="D711" s="63"/>
      <c r="F711" s="64"/>
      <c r="G711" s="69"/>
      <c r="I711" s="63"/>
      <c r="J711" s="68"/>
      <c r="K711" s="68"/>
      <c r="M711" s="63"/>
      <c r="N711" s="64"/>
      <c r="O711" s="66"/>
      <c r="Q711" s="63"/>
      <c r="R711" s="57"/>
      <c r="S711" s="57"/>
      <c r="T711" s="57"/>
      <c r="U711" s="63"/>
      <c r="V711" s="65"/>
      <c r="X711" s="63"/>
      <c r="Y711" s="67"/>
      <c r="Z711" s="67"/>
      <c r="AA711" s="67"/>
      <c r="AB711" s="67"/>
      <c r="AD711" s="63"/>
      <c r="AE711" s="67"/>
      <c r="AF711" s="68"/>
      <c r="AH711" s="58"/>
      <c r="AI711" s="57"/>
      <c r="AJ711" s="57"/>
      <c r="AK711" s="57"/>
      <c r="AM711" s="63"/>
      <c r="AN711" s="57"/>
      <c r="AO711" s="57"/>
      <c r="AP711" s="57"/>
      <c r="AR711" s="63"/>
      <c r="AS711" s="57"/>
      <c r="AT711" s="57"/>
      <c r="AV711" s="63"/>
      <c r="AW711" s="65"/>
      <c r="AY711" s="71"/>
    </row>
    <row r="712" spans="4:51">
      <c r="D712" s="63"/>
      <c r="F712" s="64"/>
      <c r="G712" s="69"/>
      <c r="I712" s="63"/>
      <c r="J712" s="68"/>
      <c r="K712" s="68"/>
      <c r="M712" s="63"/>
      <c r="N712" s="64"/>
      <c r="O712" s="66"/>
      <c r="Q712" s="63"/>
      <c r="R712" s="57"/>
      <c r="S712" s="57"/>
      <c r="T712" s="57"/>
      <c r="U712" s="63"/>
      <c r="V712" s="65"/>
      <c r="X712" s="63"/>
      <c r="Y712" s="67"/>
      <c r="Z712" s="67"/>
      <c r="AA712" s="67"/>
      <c r="AB712" s="67"/>
      <c r="AD712" s="63"/>
      <c r="AE712" s="67"/>
      <c r="AF712" s="68"/>
      <c r="AH712" s="58"/>
      <c r="AI712" s="57"/>
      <c r="AJ712" s="57"/>
      <c r="AK712" s="57"/>
      <c r="AM712" s="63"/>
      <c r="AN712" s="57"/>
      <c r="AO712" s="57"/>
      <c r="AP712" s="57"/>
      <c r="AR712" s="63"/>
      <c r="AS712" s="57"/>
      <c r="AT712" s="57"/>
      <c r="AV712" s="63"/>
      <c r="AW712" s="65"/>
      <c r="AY712" s="71"/>
    </row>
    <row r="713" spans="4:51">
      <c r="D713" s="63"/>
      <c r="F713" s="64"/>
      <c r="G713" s="69"/>
      <c r="I713" s="63"/>
      <c r="J713" s="68"/>
      <c r="K713" s="68"/>
      <c r="M713" s="63"/>
      <c r="N713" s="64"/>
      <c r="O713" s="66"/>
      <c r="Q713" s="63"/>
      <c r="R713" s="57"/>
      <c r="S713" s="57"/>
      <c r="T713" s="57"/>
      <c r="U713" s="63"/>
      <c r="V713" s="65"/>
      <c r="X713" s="63"/>
      <c r="Y713" s="67"/>
      <c r="Z713" s="67"/>
      <c r="AA713" s="67"/>
      <c r="AB713" s="67"/>
      <c r="AD713" s="63"/>
      <c r="AE713" s="67"/>
      <c r="AF713" s="68"/>
      <c r="AH713" s="58"/>
      <c r="AI713" s="57"/>
      <c r="AJ713" s="57"/>
      <c r="AK713" s="57"/>
      <c r="AM713" s="63"/>
      <c r="AN713" s="57"/>
      <c r="AO713" s="57"/>
      <c r="AP713" s="57"/>
      <c r="AR713" s="63"/>
      <c r="AS713" s="57"/>
      <c r="AT713" s="57"/>
      <c r="AV713" s="63"/>
      <c r="AW713" s="65"/>
      <c r="AY713" s="71"/>
    </row>
    <row r="714" spans="4:51">
      <c r="D714" s="63"/>
      <c r="F714" s="64"/>
      <c r="G714" s="69"/>
      <c r="I714" s="63"/>
      <c r="J714" s="68"/>
      <c r="K714" s="68"/>
      <c r="M714" s="63"/>
      <c r="N714" s="64"/>
      <c r="O714" s="66"/>
      <c r="Q714" s="63"/>
      <c r="R714" s="57"/>
      <c r="S714" s="57"/>
      <c r="T714" s="57"/>
      <c r="U714" s="63"/>
      <c r="V714" s="65"/>
      <c r="X714" s="63"/>
      <c r="Y714" s="67"/>
      <c r="Z714" s="67"/>
      <c r="AA714" s="67"/>
      <c r="AB714" s="67"/>
      <c r="AD714" s="63"/>
      <c r="AE714" s="67"/>
      <c r="AF714" s="68"/>
      <c r="AH714" s="58"/>
      <c r="AI714" s="57"/>
      <c r="AJ714" s="57"/>
      <c r="AK714" s="57"/>
      <c r="AM714" s="63"/>
      <c r="AN714" s="57"/>
      <c r="AO714" s="57"/>
      <c r="AP714" s="57"/>
      <c r="AR714" s="63"/>
      <c r="AS714" s="57"/>
      <c r="AT714" s="57"/>
      <c r="AV714" s="63"/>
      <c r="AW714" s="65"/>
      <c r="AY714" s="71"/>
    </row>
    <row r="715" spans="4:51">
      <c r="D715" s="63"/>
      <c r="F715" s="64"/>
      <c r="G715" s="69"/>
      <c r="I715" s="63"/>
      <c r="J715" s="68"/>
      <c r="K715" s="68"/>
      <c r="M715" s="63"/>
      <c r="N715" s="64"/>
      <c r="O715" s="66"/>
      <c r="Q715" s="63"/>
      <c r="R715" s="57"/>
      <c r="S715" s="57"/>
      <c r="T715" s="57"/>
      <c r="U715" s="63"/>
      <c r="V715" s="65"/>
      <c r="X715" s="63"/>
      <c r="Y715" s="67"/>
      <c r="Z715" s="67"/>
      <c r="AA715" s="67"/>
      <c r="AB715" s="67"/>
      <c r="AD715" s="63"/>
      <c r="AE715" s="67"/>
      <c r="AF715" s="68"/>
      <c r="AH715" s="58"/>
      <c r="AI715" s="57"/>
      <c r="AJ715" s="57"/>
      <c r="AK715" s="57"/>
      <c r="AM715" s="63"/>
      <c r="AN715" s="57"/>
      <c r="AO715" s="57"/>
      <c r="AP715" s="57"/>
      <c r="AR715" s="63"/>
      <c r="AS715" s="57"/>
      <c r="AT715" s="57"/>
      <c r="AV715" s="63"/>
      <c r="AW715" s="65"/>
      <c r="AY715" s="71"/>
    </row>
    <row r="716" spans="4:51">
      <c r="D716" s="63"/>
      <c r="F716" s="64"/>
      <c r="G716" s="69"/>
      <c r="I716" s="63"/>
      <c r="J716" s="68"/>
      <c r="K716" s="68"/>
      <c r="M716" s="63"/>
      <c r="N716" s="64"/>
      <c r="O716" s="66"/>
      <c r="Q716" s="63"/>
      <c r="R716" s="57"/>
      <c r="S716" s="57"/>
      <c r="T716" s="57"/>
      <c r="U716" s="63"/>
      <c r="V716" s="65"/>
      <c r="X716" s="63"/>
      <c r="Y716" s="67"/>
      <c r="Z716" s="67"/>
      <c r="AA716" s="67"/>
      <c r="AB716" s="67"/>
      <c r="AD716" s="63"/>
      <c r="AE716" s="67"/>
      <c r="AF716" s="68"/>
      <c r="AH716" s="58"/>
      <c r="AI716" s="57"/>
      <c r="AJ716" s="57"/>
      <c r="AK716" s="57"/>
      <c r="AM716" s="63"/>
      <c r="AN716" s="57"/>
      <c r="AO716" s="57"/>
      <c r="AP716" s="57"/>
      <c r="AR716" s="63"/>
      <c r="AS716" s="57"/>
      <c r="AT716" s="57"/>
      <c r="AV716" s="63"/>
      <c r="AW716" s="65"/>
      <c r="AY716" s="71"/>
    </row>
    <row r="717" spans="4:51">
      <c r="D717" s="63"/>
      <c r="F717" s="64"/>
      <c r="G717" s="69"/>
      <c r="I717" s="63"/>
      <c r="J717" s="68"/>
      <c r="K717" s="68"/>
      <c r="M717" s="63"/>
      <c r="N717" s="64"/>
      <c r="O717" s="66"/>
      <c r="Q717" s="63"/>
      <c r="R717" s="57"/>
      <c r="S717" s="57"/>
      <c r="T717" s="57"/>
      <c r="U717" s="63"/>
      <c r="V717" s="65"/>
      <c r="X717" s="63"/>
      <c r="Y717" s="67"/>
      <c r="Z717" s="67"/>
      <c r="AA717" s="67"/>
      <c r="AB717" s="67"/>
      <c r="AD717" s="63"/>
      <c r="AE717" s="67"/>
      <c r="AF717" s="68"/>
      <c r="AH717" s="58"/>
      <c r="AI717" s="57"/>
      <c r="AJ717" s="57"/>
      <c r="AK717" s="57"/>
      <c r="AM717" s="63"/>
      <c r="AN717" s="57"/>
      <c r="AO717" s="57"/>
      <c r="AP717" s="57"/>
      <c r="AR717" s="63"/>
      <c r="AS717" s="57"/>
      <c r="AT717" s="57"/>
      <c r="AV717" s="63"/>
      <c r="AW717" s="65"/>
      <c r="AY717" s="71"/>
    </row>
    <row r="718" spans="4:51">
      <c r="D718" s="63"/>
      <c r="F718" s="64"/>
      <c r="G718" s="69"/>
      <c r="I718" s="63"/>
      <c r="J718" s="68"/>
      <c r="K718" s="68"/>
      <c r="M718" s="63"/>
      <c r="N718" s="64"/>
      <c r="O718" s="66"/>
      <c r="Q718" s="63"/>
      <c r="R718" s="57"/>
      <c r="S718" s="57"/>
      <c r="T718" s="57"/>
      <c r="U718" s="63"/>
      <c r="V718" s="65"/>
      <c r="X718" s="63"/>
      <c r="Y718" s="67"/>
      <c r="Z718" s="67"/>
      <c r="AA718" s="67"/>
      <c r="AB718" s="67"/>
      <c r="AD718" s="63"/>
      <c r="AE718" s="67"/>
      <c r="AF718" s="68"/>
      <c r="AH718" s="58"/>
      <c r="AI718" s="57"/>
      <c r="AJ718" s="57"/>
      <c r="AK718" s="57"/>
      <c r="AM718" s="63"/>
      <c r="AN718" s="57"/>
      <c r="AO718" s="57"/>
      <c r="AP718" s="57"/>
      <c r="AR718" s="63"/>
      <c r="AS718" s="57"/>
      <c r="AT718" s="57"/>
      <c r="AV718" s="63"/>
      <c r="AW718" s="65"/>
      <c r="AY718" s="71"/>
    </row>
    <row r="719" spans="4:51">
      <c r="D719" s="63"/>
      <c r="F719" s="64"/>
      <c r="G719" s="69"/>
      <c r="I719" s="63"/>
      <c r="J719" s="68"/>
      <c r="K719" s="68"/>
      <c r="M719" s="63"/>
      <c r="N719" s="64"/>
      <c r="O719" s="66"/>
      <c r="Q719" s="63"/>
      <c r="R719" s="57"/>
      <c r="S719" s="57"/>
      <c r="T719" s="57"/>
      <c r="U719" s="63"/>
      <c r="V719" s="65"/>
      <c r="X719" s="63"/>
      <c r="Y719" s="67"/>
      <c r="Z719" s="67"/>
      <c r="AA719" s="67"/>
      <c r="AB719" s="67"/>
      <c r="AD719" s="63"/>
      <c r="AE719" s="67"/>
      <c r="AF719" s="68"/>
      <c r="AH719" s="58"/>
      <c r="AI719" s="57"/>
      <c r="AJ719" s="57"/>
      <c r="AK719" s="57"/>
      <c r="AM719" s="63"/>
      <c r="AN719" s="57"/>
      <c r="AO719" s="57"/>
      <c r="AP719" s="57"/>
      <c r="AR719" s="63"/>
      <c r="AS719" s="57"/>
      <c r="AT719" s="57"/>
      <c r="AV719" s="63"/>
      <c r="AW719" s="65"/>
      <c r="AY719" s="71"/>
    </row>
    <row r="720" spans="4:51">
      <c r="D720" s="63"/>
      <c r="F720" s="64"/>
      <c r="G720" s="69"/>
      <c r="I720" s="63"/>
      <c r="J720" s="68"/>
      <c r="K720" s="68"/>
      <c r="M720" s="63"/>
      <c r="N720" s="64"/>
      <c r="O720" s="66"/>
      <c r="Q720" s="63"/>
      <c r="R720" s="57"/>
      <c r="S720" s="57"/>
      <c r="T720" s="57"/>
      <c r="U720" s="63"/>
      <c r="V720" s="65"/>
      <c r="X720" s="63"/>
      <c r="Y720" s="67"/>
      <c r="Z720" s="67"/>
      <c r="AA720" s="67"/>
      <c r="AB720" s="67"/>
      <c r="AD720" s="63"/>
      <c r="AE720" s="67"/>
      <c r="AF720" s="68"/>
      <c r="AH720" s="58"/>
      <c r="AI720" s="57"/>
      <c r="AJ720" s="57"/>
      <c r="AK720" s="57"/>
      <c r="AM720" s="63"/>
      <c r="AN720" s="57"/>
      <c r="AO720" s="57"/>
      <c r="AP720" s="57"/>
      <c r="AR720" s="63"/>
      <c r="AS720" s="57"/>
      <c r="AT720" s="57"/>
      <c r="AV720" s="63"/>
      <c r="AW720" s="65"/>
      <c r="AY720" s="71"/>
    </row>
    <row r="721" spans="4:51">
      <c r="D721" s="63"/>
      <c r="F721" s="64"/>
      <c r="G721" s="69"/>
      <c r="I721" s="63"/>
      <c r="J721" s="68"/>
      <c r="K721" s="68"/>
      <c r="M721" s="63"/>
      <c r="N721" s="64"/>
      <c r="O721" s="66"/>
      <c r="Q721" s="63"/>
      <c r="R721" s="57"/>
      <c r="S721" s="57"/>
      <c r="T721" s="57"/>
      <c r="U721" s="63"/>
      <c r="V721" s="65"/>
      <c r="X721" s="63"/>
      <c r="Y721" s="67"/>
      <c r="Z721" s="67"/>
      <c r="AA721" s="67"/>
      <c r="AB721" s="67"/>
      <c r="AD721" s="63"/>
      <c r="AE721" s="67"/>
      <c r="AF721" s="68"/>
      <c r="AH721" s="58"/>
      <c r="AI721" s="57"/>
      <c r="AJ721" s="57"/>
      <c r="AK721" s="57"/>
      <c r="AM721" s="63"/>
      <c r="AN721" s="57"/>
      <c r="AO721" s="57"/>
      <c r="AP721" s="57"/>
      <c r="AR721" s="63"/>
      <c r="AS721" s="57"/>
      <c r="AT721" s="57"/>
      <c r="AV721" s="63"/>
      <c r="AW721" s="65"/>
      <c r="AY721" s="71"/>
    </row>
    <row r="722" spans="4:51">
      <c r="D722" s="63"/>
      <c r="F722" s="64"/>
      <c r="G722" s="69"/>
      <c r="I722" s="63"/>
      <c r="J722" s="68"/>
      <c r="K722" s="68"/>
      <c r="M722" s="63"/>
      <c r="N722" s="64"/>
      <c r="O722" s="66"/>
      <c r="Q722" s="63"/>
      <c r="R722" s="57"/>
      <c r="S722" s="57"/>
      <c r="T722" s="57"/>
      <c r="U722" s="63"/>
      <c r="V722" s="65"/>
      <c r="X722" s="63"/>
      <c r="Y722" s="67"/>
      <c r="Z722" s="67"/>
      <c r="AA722" s="67"/>
      <c r="AB722" s="67"/>
      <c r="AD722" s="63"/>
      <c r="AE722" s="67"/>
      <c r="AF722" s="68"/>
      <c r="AH722" s="58"/>
      <c r="AI722" s="57"/>
      <c r="AJ722" s="57"/>
      <c r="AK722" s="57"/>
      <c r="AM722" s="63"/>
      <c r="AN722" s="57"/>
      <c r="AO722" s="57"/>
      <c r="AP722" s="57"/>
      <c r="AR722" s="63"/>
      <c r="AS722" s="57"/>
      <c r="AT722" s="57"/>
      <c r="AV722" s="63"/>
      <c r="AW722" s="65"/>
      <c r="AY722" s="71"/>
    </row>
    <row r="723" spans="4:51">
      <c r="D723" s="63"/>
      <c r="F723" s="64"/>
      <c r="G723" s="69"/>
      <c r="I723" s="63"/>
      <c r="J723" s="68"/>
      <c r="K723" s="68"/>
      <c r="M723" s="63"/>
      <c r="N723" s="64"/>
      <c r="O723" s="66"/>
      <c r="Q723" s="63"/>
      <c r="R723" s="57"/>
      <c r="S723" s="57"/>
      <c r="T723" s="57"/>
      <c r="U723" s="63"/>
      <c r="V723" s="65"/>
      <c r="X723" s="63"/>
      <c r="Y723" s="67"/>
      <c r="Z723" s="67"/>
      <c r="AA723" s="67"/>
      <c r="AB723" s="67"/>
      <c r="AD723" s="63"/>
      <c r="AE723" s="67"/>
      <c r="AF723" s="68"/>
      <c r="AH723" s="58"/>
      <c r="AI723" s="57"/>
      <c r="AJ723" s="57"/>
      <c r="AK723" s="57"/>
      <c r="AM723" s="63"/>
      <c r="AN723" s="57"/>
      <c r="AO723" s="57"/>
      <c r="AP723" s="57"/>
      <c r="AR723" s="63"/>
      <c r="AS723" s="57"/>
      <c r="AT723" s="57"/>
      <c r="AV723" s="63"/>
      <c r="AW723" s="65"/>
      <c r="AY723" s="71"/>
    </row>
    <row r="724" spans="4:51">
      <c r="D724" s="63"/>
      <c r="F724" s="64"/>
      <c r="G724" s="69"/>
      <c r="I724" s="63"/>
      <c r="J724" s="68"/>
      <c r="K724" s="68"/>
      <c r="M724" s="63"/>
      <c r="N724" s="64"/>
      <c r="O724" s="66"/>
      <c r="Q724" s="63"/>
      <c r="R724" s="57"/>
      <c r="S724" s="57"/>
      <c r="T724" s="57"/>
      <c r="U724" s="63"/>
      <c r="V724" s="65"/>
      <c r="X724" s="63"/>
      <c r="Y724" s="67"/>
      <c r="Z724" s="67"/>
      <c r="AA724" s="67"/>
      <c r="AB724" s="67"/>
      <c r="AD724" s="63"/>
      <c r="AE724" s="67"/>
      <c r="AF724" s="68"/>
      <c r="AH724" s="58"/>
      <c r="AI724" s="57"/>
      <c r="AJ724" s="57"/>
      <c r="AK724" s="57"/>
      <c r="AM724" s="63"/>
      <c r="AN724" s="57"/>
      <c r="AO724" s="57"/>
      <c r="AP724" s="57"/>
      <c r="AR724" s="63"/>
      <c r="AS724" s="57"/>
      <c r="AT724" s="57"/>
      <c r="AV724" s="63"/>
      <c r="AW724" s="65"/>
      <c r="AY724" s="71"/>
    </row>
    <row r="725" spans="4:51">
      <c r="D725" s="63"/>
      <c r="F725" s="64"/>
      <c r="G725" s="69"/>
      <c r="I725" s="63"/>
      <c r="J725" s="68"/>
      <c r="K725" s="68"/>
      <c r="M725" s="63"/>
      <c r="N725" s="64"/>
      <c r="O725" s="66"/>
      <c r="Q725" s="63"/>
      <c r="R725" s="57"/>
      <c r="S725" s="57"/>
      <c r="T725" s="57"/>
      <c r="U725" s="63"/>
      <c r="V725" s="65"/>
      <c r="X725" s="63"/>
      <c r="Y725" s="67"/>
      <c r="Z725" s="67"/>
      <c r="AA725" s="67"/>
      <c r="AB725" s="67"/>
      <c r="AD725" s="63"/>
      <c r="AE725" s="67"/>
      <c r="AF725" s="68"/>
      <c r="AH725" s="58"/>
      <c r="AI725" s="57"/>
      <c r="AJ725" s="57"/>
      <c r="AK725" s="57"/>
      <c r="AM725" s="63"/>
      <c r="AN725" s="57"/>
      <c r="AO725" s="57"/>
      <c r="AP725" s="57"/>
      <c r="AR725" s="63"/>
      <c r="AS725" s="57"/>
      <c r="AT725" s="57"/>
      <c r="AV725" s="63"/>
      <c r="AW725" s="65"/>
      <c r="AY725" s="71"/>
    </row>
    <row r="726" spans="4:51">
      <c r="D726" s="63"/>
      <c r="F726" s="64"/>
      <c r="G726" s="69"/>
      <c r="I726" s="63"/>
      <c r="J726" s="68"/>
      <c r="K726" s="68"/>
      <c r="M726" s="63"/>
      <c r="N726" s="64"/>
      <c r="O726" s="66"/>
      <c r="Q726" s="63"/>
      <c r="R726" s="57"/>
      <c r="S726" s="57"/>
      <c r="T726" s="57"/>
      <c r="U726" s="63"/>
      <c r="V726" s="65"/>
      <c r="X726" s="63"/>
      <c r="Y726" s="67"/>
      <c r="Z726" s="67"/>
      <c r="AA726" s="67"/>
      <c r="AB726" s="67"/>
      <c r="AD726" s="63"/>
      <c r="AE726" s="67"/>
      <c r="AF726" s="68"/>
      <c r="AH726" s="58"/>
      <c r="AI726" s="57"/>
      <c r="AJ726" s="57"/>
      <c r="AK726" s="57"/>
      <c r="AM726" s="63"/>
      <c r="AN726" s="57"/>
      <c r="AO726" s="57"/>
      <c r="AP726" s="57"/>
      <c r="AR726" s="63"/>
      <c r="AS726" s="57"/>
      <c r="AT726" s="57"/>
      <c r="AV726" s="63"/>
      <c r="AW726" s="65"/>
      <c r="AY726" s="71"/>
    </row>
    <row r="727" spans="4:51">
      <c r="D727" s="63"/>
      <c r="F727" s="64"/>
      <c r="G727" s="69"/>
      <c r="I727" s="63"/>
      <c r="J727" s="68"/>
      <c r="K727" s="68"/>
      <c r="M727" s="63"/>
      <c r="N727" s="64"/>
      <c r="O727" s="66"/>
      <c r="Q727" s="63"/>
      <c r="R727" s="57"/>
      <c r="S727" s="57"/>
      <c r="T727" s="57"/>
      <c r="U727" s="63"/>
      <c r="V727" s="65"/>
      <c r="X727" s="63"/>
      <c r="Y727" s="67"/>
      <c r="Z727" s="67"/>
      <c r="AA727" s="67"/>
      <c r="AB727" s="67"/>
      <c r="AD727" s="63"/>
      <c r="AE727" s="67"/>
      <c r="AF727" s="68"/>
      <c r="AH727" s="58"/>
      <c r="AI727" s="57"/>
      <c r="AJ727" s="57"/>
      <c r="AK727" s="57"/>
      <c r="AM727" s="63"/>
      <c r="AN727" s="57"/>
      <c r="AO727" s="57"/>
      <c r="AP727" s="57"/>
      <c r="AR727" s="63"/>
      <c r="AS727" s="57"/>
      <c r="AT727" s="57"/>
      <c r="AV727" s="63"/>
      <c r="AW727" s="65"/>
      <c r="AY727" s="71"/>
    </row>
    <row r="728" spans="4:51">
      <c r="D728" s="63"/>
      <c r="F728" s="64"/>
      <c r="G728" s="69"/>
      <c r="I728" s="63"/>
      <c r="J728" s="68"/>
      <c r="K728" s="68"/>
      <c r="M728" s="63"/>
      <c r="N728" s="64"/>
      <c r="O728" s="66"/>
      <c r="Q728" s="63"/>
      <c r="R728" s="57"/>
      <c r="S728" s="57"/>
      <c r="T728" s="57"/>
      <c r="U728" s="63"/>
      <c r="V728" s="65"/>
      <c r="X728" s="63"/>
      <c r="Y728" s="67"/>
      <c r="Z728" s="67"/>
      <c r="AA728" s="67"/>
      <c r="AB728" s="67"/>
      <c r="AD728" s="63"/>
      <c r="AE728" s="67"/>
      <c r="AF728" s="68"/>
      <c r="AH728" s="58"/>
      <c r="AI728" s="57"/>
      <c r="AJ728" s="57"/>
      <c r="AK728" s="57"/>
      <c r="AM728" s="63"/>
      <c r="AN728" s="57"/>
      <c r="AO728" s="57"/>
      <c r="AP728" s="57"/>
      <c r="AR728" s="63"/>
      <c r="AS728" s="57"/>
      <c r="AT728" s="57"/>
      <c r="AV728" s="63"/>
      <c r="AW728" s="65"/>
      <c r="AY728" s="71"/>
    </row>
    <row r="729" spans="4:51">
      <c r="D729" s="63"/>
      <c r="F729" s="64"/>
      <c r="G729" s="69"/>
      <c r="I729" s="63"/>
      <c r="J729" s="68"/>
      <c r="K729" s="68"/>
      <c r="M729" s="63"/>
      <c r="N729" s="64"/>
      <c r="O729" s="66"/>
      <c r="Q729" s="63"/>
      <c r="R729" s="57"/>
      <c r="S729" s="57"/>
      <c r="T729" s="57"/>
      <c r="U729" s="63"/>
      <c r="V729" s="65"/>
      <c r="X729" s="63"/>
      <c r="Y729" s="67"/>
      <c r="Z729" s="67"/>
      <c r="AA729" s="67"/>
      <c r="AB729" s="67"/>
      <c r="AD729" s="63"/>
      <c r="AE729" s="67"/>
      <c r="AF729" s="68"/>
      <c r="AH729" s="58"/>
      <c r="AI729" s="57"/>
      <c r="AJ729" s="57"/>
      <c r="AK729" s="57"/>
      <c r="AM729" s="63"/>
      <c r="AN729" s="57"/>
      <c r="AO729" s="57"/>
      <c r="AP729" s="57"/>
      <c r="AR729" s="63"/>
      <c r="AS729" s="57"/>
      <c r="AT729" s="57"/>
      <c r="AV729" s="63"/>
      <c r="AW729" s="65"/>
      <c r="AY729" s="71"/>
    </row>
    <row r="730" spans="4:51">
      <c r="D730" s="63"/>
      <c r="F730" s="64"/>
      <c r="G730" s="69"/>
      <c r="I730" s="63"/>
      <c r="J730" s="68"/>
      <c r="K730" s="68"/>
      <c r="M730" s="63"/>
      <c r="N730" s="64"/>
      <c r="O730" s="66"/>
      <c r="Q730" s="63"/>
      <c r="R730" s="57"/>
      <c r="S730" s="57"/>
      <c r="T730" s="57"/>
      <c r="U730" s="63"/>
      <c r="V730" s="65"/>
      <c r="X730" s="63"/>
      <c r="Y730" s="67"/>
      <c r="Z730" s="67"/>
      <c r="AA730" s="67"/>
      <c r="AB730" s="67"/>
      <c r="AD730" s="63"/>
      <c r="AE730" s="67"/>
      <c r="AF730" s="68"/>
      <c r="AH730" s="58"/>
      <c r="AI730" s="57"/>
      <c r="AJ730" s="57"/>
      <c r="AK730" s="57"/>
      <c r="AM730" s="63"/>
      <c r="AN730" s="57"/>
      <c r="AO730" s="57"/>
      <c r="AP730" s="57"/>
      <c r="AR730" s="63"/>
      <c r="AS730" s="57"/>
      <c r="AT730" s="57"/>
      <c r="AV730" s="63"/>
      <c r="AW730" s="65"/>
      <c r="AY730" s="71"/>
    </row>
    <row r="731" spans="4:51">
      <c r="D731" s="63"/>
      <c r="F731" s="64"/>
      <c r="G731" s="69"/>
      <c r="I731" s="63"/>
      <c r="J731" s="68"/>
      <c r="K731" s="68"/>
      <c r="M731" s="63"/>
      <c r="N731" s="64"/>
      <c r="O731" s="66"/>
      <c r="Q731" s="63"/>
      <c r="R731" s="57"/>
      <c r="S731" s="57"/>
      <c r="T731" s="57"/>
      <c r="U731" s="63"/>
      <c r="V731" s="65"/>
      <c r="X731" s="63"/>
      <c r="Y731" s="67"/>
      <c r="Z731" s="67"/>
      <c r="AA731" s="67"/>
      <c r="AB731" s="67"/>
      <c r="AD731" s="63"/>
      <c r="AE731" s="67"/>
      <c r="AF731" s="68"/>
      <c r="AH731" s="58"/>
      <c r="AI731" s="57"/>
      <c r="AJ731" s="57"/>
      <c r="AK731" s="57"/>
      <c r="AM731" s="63"/>
      <c r="AN731" s="57"/>
      <c r="AO731" s="57"/>
      <c r="AP731" s="57"/>
      <c r="AR731" s="63"/>
      <c r="AS731" s="57"/>
      <c r="AT731" s="57"/>
      <c r="AV731" s="63"/>
      <c r="AW731" s="65"/>
      <c r="AY731" s="71"/>
    </row>
    <row r="732" spans="4:51">
      <c r="D732" s="63"/>
      <c r="F732" s="64"/>
      <c r="G732" s="69"/>
      <c r="I732" s="63"/>
      <c r="J732" s="68"/>
      <c r="K732" s="68"/>
      <c r="M732" s="63"/>
      <c r="N732" s="64"/>
      <c r="O732" s="66"/>
      <c r="Q732" s="63"/>
      <c r="R732" s="57"/>
      <c r="S732" s="57"/>
      <c r="T732" s="57"/>
      <c r="U732" s="63"/>
      <c r="V732" s="65"/>
      <c r="X732" s="63"/>
      <c r="Y732" s="67"/>
      <c r="Z732" s="67"/>
      <c r="AA732" s="67"/>
      <c r="AB732" s="67"/>
      <c r="AD732" s="63"/>
      <c r="AE732" s="67"/>
      <c r="AF732" s="68"/>
      <c r="AH732" s="58"/>
      <c r="AI732" s="57"/>
      <c r="AJ732" s="57"/>
      <c r="AK732" s="57"/>
      <c r="AM732" s="63"/>
      <c r="AN732" s="57"/>
      <c r="AO732" s="57"/>
      <c r="AP732" s="57"/>
      <c r="AR732" s="63"/>
      <c r="AS732" s="57"/>
      <c r="AT732" s="57"/>
      <c r="AV732" s="63"/>
      <c r="AW732" s="65"/>
      <c r="AY732" s="71"/>
    </row>
    <row r="733" spans="4:51">
      <c r="D733" s="63"/>
      <c r="F733" s="64"/>
      <c r="G733" s="69"/>
      <c r="I733" s="63"/>
      <c r="J733" s="68"/>
      <c r="K733" s="68"/>
      <c r="M733" s="63"/>
      <c r="N733" s="64"/>
      <c r="O733" s="66"/>
      <c r="Q733" s="63"/>
      <c r="R733" s="57"/>
      <c r="S733" s="57"/>
      <c r="T733" s="57"/>
      <c r="U733" s="63"/>
      <c r="V733" s="65"/>
      <c r="X733" s="63"/>
      <c r="Y733" s="67"/>
      <c r="Z733" s="67"/>
      <c r="AA733" s="67"/>
      <c r="AB733" s="67"/>
      <c r="AD733" s="63"/>
      <c r="AE733" s="67"/>
      <c r="AF733" s="68"/>
      <c r="AH733" s="58"/>
      <c r="AI733" s="57"/>
      <c r="AJ733" s="57"/>
      <c r="AK733" s="57"/>
      <c r="AM733" s="63"/>
      <c r="AN733" s="57"/>
      <c r="AO733" s="57"/>
      <c r="AP733" s="57"/>
      <c r="AR733" s="63"/>
      <c r="AS733" s="57"/>
      <c r="AT733" s="57"/>
      <c r="AV733" s="63"/>
      <c r="AW733" s="65"/>
      <c r="AY733" s="71"/>
    </row>
    <row r="734" spans="4:51">
      <c r="D734" s="63"/>
      <c r="F734" s="64"/>
      <c r="G734" s="69"/>
      <c r="I734" s="63"/>
      <c r="J734" s="68"/>
      <c r="K734" s="68"/>
      <c r="M734" s="63"/>
      <c r="N734" s="64"/>
      <c r="O734" s="66"/>
      <c r="Q734" s="63"/>
      <c r="R734" s="57"/>
      <c r="S734" s="57"/>
      <c r="T734" s="57"/>
      <c r="U734" s="63"/>
      <c r="V734" s="65"/>
      <c r="X734" s="63"/>
      <c r="Y734" s="67"/>
      <c r="Z734" s="67"/>
      <c r="AA734" s="67"/>
      <c r="AB734" s="67"/>
      <c r="AD734" s="63"/>
      <c r="AE734" s="67"/>
      <c r="AF734" s="68"/>
      <c r="AH734" s="58"/>
      <c r="AI734" s="57"/>
      <c r="AJ734" s="57"/>
      <c r="AK734" s="57"/>
      <c r="AM734" s="63"/>
      <c r="AN734" s="57"/>
      <c r="AO734" s="57"/>
      <c r="AP734" s="57"/>
      <c r="AR734" s="63"/>
      <c r="AS734" s="57"/>
      <c r="AT734" s="57"/>
      <c r="AV734" s="63"/>
      <c r="AW734" s="65"/>
      <c r="AY734" s="71"/>
    </row>
    <row r="735" spans="4:51">
      <c r="D735" s="63"/>
      <c r="F735" s="64"/>
      <c r="G735" s="69"/>
      <c r="I735" s="63"/>
      <c r="J735" s="68"/>
      <c r="K735" s="68"/>
      <c r="M735" s="63"/>
      <c r="N735" s="64"/>
      <c r="O735" s="66"/>
      <c r="Q735" s="63"/>
      <c r="R735" s="57"/>
      <c r="S735" s="57"/>
      <c r="T735" s="57"/>
      <c r="U735" s="63"/>
      <c r="V735" s="65"/>
      <c r="X735" s="63"/>
      <c r="Y735" s="67"/>
      <c r="Z735" s="67"/>
      <c r="AA735" s="67"/>
      <c r="AB735" s="67"/>
      <c r="AD735" s="63"/>
      <c r="AE735" s="67"/>
      <c r="AF735" s="68"/>
      <c r="AH735" s="58"/>
      <c r="AI735" s="57"/>
      <c r="AJ735" s="57"/>
      <c r="AK735" s="57"/>
      <c r="AM735" s="63"/>
      <c r="AN735" s="57"/>
      <c r="AO735" s="57"/>
      <c r="AP735" s="57"/>
      <c r="AR735" s="63"/>
      <c r="AS735" s="57"/>
      <c r="AT735" s="57"/>
      <c r="AV735" s="63"/>
      <c r="AW735" s="65"/>
      <c r="AY735" s="71"/>
    </row>
    <row r="736" spans="4:51">
      <c r="D736" s="63"/>
      <c r="F736" s="64"/>
      <c r="G736" s="69"/>
      <c r="I736" s="63"/>
      <c r="J736" s="68"/>
      <c r="K736" s="68"/>
      <c r="M736" s="63"/>
      <c r="N736" s="64"/>
      <c r="O736" s="66"/>
      <c r="Q736" s="63"/>
      <c r="R736" s="57"/>
      <c r="S736" s="57"/>
      <c r="T736" s="57"/>
      <c r="U736" s="63"/>
      <c r="V736" s="65"/>
      <c r="X736" s="63"/>
      <c r="Y736" s="67"/>
      <c r="Z736" s="67"/>
      <c r="AA736" s="67"/>
      <c r="AB736" s="67"/>
      <c r="AD736" s="63"/>
      <c r="AE736" s="67"/>
      <c r="AF736" s="68"/>
      <c r="AH736" s="58"/>
      <c r="AI736" s="57"/>
      <c r="AJ736" s="57"/>
      <c r="AK736" s="57"/>
      <c r="AM736" s="63"/>
      <c r="AN736" s="57"/>
      <c r="AO736" s="57"/>
      <c r="AP736" s="57"/>
      <c r="AR736" s="63"/>
      <c r="AS736" s="57"/>
      <c r="AT736" s="57"/>
      <c r="AV736" s="63"/>
      <c r="AW736" s="65"/>
      <c r="AY736" s="71"/>
    </row>
    <row r="737" spans="4:51">
      <c r="D737" s="63"/>
      <c r="F737" s="64"/>
      <c r="G737" s="69"/>
      <c r="I737" s="63"/>
      <c r="J737" s="68"/>
      <c r="K737" s="68"/>
      <c r="M737" s="63"/>
      <c r="N737" s="64"/>
      <c r="O737" s="66"/>
      <c r="Q737" s="63"/>
      <c r="R737" s="57"/>
      <c r="S737" s="57"/>
      <c r="T737" s="57"/>
      <c r="U737" s="63"/>
      <c r="V737" s="65"/>
      <c r="X737" s="63"/>
      <c r="Y737" s="67"/>
      <c r="Z737" s="67"/>
      <c r="AA737" s="67"/>
      <c r="AB737" s="67"/>
      <c r="AD737" s="63"/>
      <c r="AE737" s="67"/>
      <c r="AF737" s="68"/>
      <c r="AH737" s="58"/>
      <c r="AI737" s="57"/>
      <c r="AJ737" s="57"/>
      <c r="AK737" s="57"/>
      <c r="AM737" s="63"/>
      <c r="AN737" s="57"/>
      <c r="AO737" s="57"/>
      <c r="AP737" s="57"/>
      <c r="AR737" s="63"/>
      <c r="AS737" s="57"/>
      <c r="AT737" s="57"/>
      <c r="AV737" s="63"/>
      <c r="AW737" s="65"/>
      <c r="AY737" s="71"/>
    </row>
    <row r="738" spans="4:51">
      <c r="D738" s="63"/>
      <c r="F738" s="64"/>
      <c r="G738" s="69"/>
      <c r="I738" s="63"/>
      <c r="J738" s="68"/>
      <c r="K738" s="68"/>
      <c r="M738" s="63"/>
      <c r="N738" s="64"/>
      <c r="O738" s="66"/>
      <c r="Q738" s="63"/>
      <c r="R738" s="57"/>
      <c r="S738" s="57"/>
      <c r="T738" s="57"/>
      <c r="U738" s="63"/>
      <c r="V738" s="65"/>
      <c r="X738" s="63"/>
      <c r="Y738" s="67"/>
      <c r="Z738" s="67"/>
      <c r="AA738" s="67"/>
      <c r="AB738" s="67"/>
      <c r="AD738" s="63"/>
      <c r="AE738" s="67"/>
      <c r="AF738" s="68"/>
      <c r="AH738" s="58"/>
      <c r="AI738" s="57"/>
      <c r="AJ738" s="57"/>
      <c r="AK738" s="57"/>
      <c r="AM738" s="63"/>
      <c r="AN738" s="57"/>
      <c r="AO738" s="57"/>
      <c r="AP738" s="57"/>
      <c r="AR738" s="63"/>
      <c r="AS738" s="57"/>
      <c r="AT738" s="57"/>
      <c r="AV738" s="63"/>
      <c r="AW738" s="65"/>
      <c r="AY738" s="71"/>
    </row>
    <row r="739" spans="4:51">
      <c r="D739" s="63"/>
      <c r="F739" s="64"/>
      <c r="G739" s="69"/>
      <c r="I739" s="63"/>
      <c r="J739" s="68"/>
      <c r="K739" s="68"/>
      <c r="M739" s="63"/>
      <c r="N739" s="64"/>
      <c r="O739" s="66"/>
      <c r="Q739" s="63"/>
      <c r="R739" s="57"/>
      <c r="S739" s="57"/>
      <c r="T739" s="57"/>
      <c r="U739" s="63"/>
      <c r="V739" s="65"/>
      <c r="X739" s="63"/>
      <c r="Y739" s="67"/>
      <c r="Z739" s="67"/>
      <c r="AA739" s="67"/>
      <c r="AB739" s="67"/>
      <c r="AD739" s="63"/>
      <c r="AE739" s="67"/>
      <c r="AF739" s="68"/>
      <c r="AH739" s="58"/>
      <c r="AI739" s="57"/>
      <c r="AJ739" s="57"/>
      <c r="AK739" s="57"/>
      <c r="AM739" s="63"/>
      <c r="AN739" s="57"/>
      <c r="AO739" s="57"/>
      <c r="AP739" s="57"/>
      <c r="AR739" s="63"/>
      <c r="AS739" s="57"/>
      <c r="AT739" s="57"/>
      <c r="AV739" s="63"/>
      <c r="AW739" s="65"/>
      <c r="AY739" s="71"/>
    </row>
    <row r="740" spans="4:51">
      <c r="D740" s="63"/>
      <c r="F740" s="64"/>
      <c r="G740" s="69"/>
      <c r="I740" s="63"/>
      <c r="J740" s="68"/>
      <c r="K740" s="68"/>
      <c r="M740" s="63"/>
      <c r="N740" s="64"/>
      <c r="O740" s="66"/>
      <c r="Q740" s="63"/>
      <c r="R740" s="57"/>
      <c r="S740" s="57"/>
      <c r="T740" s="57"/>
      <c r="U740" s="63"/>
      <c r="V740" s="65"/>
      <c r="X740" s="63"/>
      <c r="Y740" s="67"/>
      <c r="Z740" s="67"/>
      <c r="AA740" s="67"/>
      <c r="AB740" s="67"/>
      <c r="AD740" s="63"/>
      <c r="AE740" s="67"/>
      <c r="AF740" s="68"/>
      <c r="AH740" s="58"/>
      <c r="AI740" s="57"/>
      <c r="AJ740" s="57"/>
      <c r="AK740" s="57"/>
      <c r="AM740" s="63"/>
      <c r="AN740" s="57"/>
      <c r="AO740" s="57"/>
      <c r="AP740" s="57"/>
      <c r="AR740" s="63"/>
      <c r="AS740" s="57"/>
      <c r="AT740" s="57"/>
      <c r="AV740" s="63"/>
      <c r="AW740" s="65"/>
      <c r="AY740" s="71"/>
    </row>
    <row r="741" spans="4:51">
      <c r="D741" s="63"/>
      <c r="F741" s="64"/>
      <c r="G741" s="69"/>
      <c r="I741" s="63"/>
      <c r="J741" s="68"/>
      <c r="K741" s="68"/>
      <c r="M741" s="63"/>
      <c r="N741" s="64"/>
      <c r="O741" s="66"/>
      <c r="Q741" s="63"/>
      <c r="R741" s="57"/>
      <c r="S741" s="57"/>
      <c r="T741" s="57"/>
      <c r="U741" s="63"/>
      <c r="V741" s="65"/>
      <c r="X741" s="63"/>
      <c r="Y741" s="67"/>
      <c r="Z741" s="67"/>
      <c r="AA741" s="67"/>
      <c r="AB741" s="67"/>
      <c r="AD741" s="63"/>
      <c r="AE741" s="67"/>
      <c r="AF741" s="68"/>
      <c r="AH741" s="58"/>
      <c r="AI741" s="57"/>
      <c r="AJ741" s="57"/>
      <c r="AK741" s="57"/>
      <c r="AM741" s="63"/>
      <c r="AN741" s="57"/>
      <c r="AO741" s="57"/>
      <c r="AP741" s="57"/>
      <c r="AR741" s="63"/>
      <c r="AS741" s="57"/>
      <c r="AT741" s="57"/>
      <c r="AV741" s="63"/>
      <c r="AW741" s="65"/>
      <c r="AY741" s="71"/>
    </row>
    <row r="742" spans="4:51">
      <c r="D742" s="63"/>
      <c r="F742" s="64"/>
      <c r="G742" s="69"/>
      <c r="I742" s="63"/>
      <c r="J742" s="68"/>
      <c r="K742" s="68"/>
      <c r="M742" s="63"/>
      <c r="N742" s="64"/>
      <c r="O742" s="66"/>
      <c r="Q742" s="63"/>
      <c r="R742" s="57"/>
      <c r="S742" s="57"/>
      <c r="T742" s="57"/>
      <c r="U742" s="63"/>
      <c r="V742" s="65"/>
      <c r="X742" s="63"/>
      <c r="Y742" s="67"/>
      <c r="Z742" s="67"/>
      <c r="AA742" s="67"/>
      <c r="AB742" s="67"/>
      <c r="AD742" s="63"/>
      <c r="AE742" s="67"/>
      <c r="AF742" s="68"/>
      <c r="AH742" s="58"/>
      <c r="AI742" s="57"/>
      <c r="AJ742" s="57"/>
      <c r="AK742" s="57"/>
      <c r="AM742" s="63"/>
      <c r="AN742" s="57"/>
      <c r="AO742" s="57"/>
      <c r="AP742" s="57"/>
      <c r="AR742" s="63"/>
      <c r="AS742" s="57"/>
      <c r="AT742" s="57"/>
      <c r="AV742" s="63"/>
      <c r="AW742" s="65"/>
      <c r="AY742" s="71"/>
    </row>
    <row r="743" spans="4:51">
      <c r="D743" s="63"/>
      <c r="F743" s="64"/>
      <c r="G743" s="69"/>
      <c r="I743" s="63"/>
      <c r="J743" s="68"/>
      <c r="K743" s="68"/>
      <c r="M743" s="63"/>
      <c r="N743" s="64"/>
      <c r="O743" s="66"/>
      <c r="Q743" s="63"/>
      <c r="R743" s="57"/>
      <c r="S743" s="57"/>
      <c r="T743" s="57"/>
      <c r="U743" s="63"/>
      <c r="V743" s="65"/>
      <c r="X743" s="63"/>
      <c r="Y743" s="67"/>
      <c r="Z743" s="67"/>
      <c r="AA743" s="67"/>
      <c r="AB743" s="67"/>
      <c r="AD743" s="63"/>
      <c r="AE743" s="67"/>
      <c r="AF743" s="68"/>
      <c r="AH743" s="58"/>
      <c r="AI743" s="57"/>
      <c r="AJ743" s="57"/>
      <c r="AK743" s="57"/>
      <c r="AM743" s="63"/>
      <c r="AN743" s="57"/>
      <c r="AO743" s="57"/>
      <c r="AP743" s="57"/>
      <c r="AR743" s="63"/>
      <c r="AS743" s="57"/>
      <c r="AT743" s="57"/>
      <c r="AV743" s="63"/>
      <c r="AW743" s="65"/>
      <c r="AY743" s="71"/>
    </row>
    <row r="744" spans="4:51">
      <c r="D744" s="63"/>
      <c r="F744" s="64"/>
      <c r="G744" s="69"/>
      <c r="I744" s="63"/>
      <c r="J744" s="68"/>
      <c r="K744" s="68"/>
      <c r="M744" s="63"/>
      <c r="N744" s="64"/>
      <c r="O744" s="66"/>
      <c r="Q744" s="63"/>
      <c r="R744" s="57"/>
      <c r="S744" s="57"/>
      <c r="T744" s="57"/>
      <c r="U744" s="63"/>
      <c r="V744" s="65"/>
      <c r="X744" s="63"/>
      <c r="Y744" s="67"/>
      <c r="Z744" s="67"/>
      <c r="AA744" s="67"/>
      <c r="AB744" s="67"/>
      <c r="AD744" s="63"/>
      <c r="AE744" s="67"/>
      <c r="AF744" s="68"/>
      <c r="AH744" s="58"/>
      <c r="AI744" s="57"/>
      <c r="AJ744" s="57"/>
      <c r="AK744" s="57"/>
      <c r="AM744" s="63"/>
      <c r="AN744" s="57"/>
      <c r="AO744" s="57"/>
      <c r="AP744" s="57"/>
      <c r="AR744" s="63"/>
      <c r="AS744" s="57"/>
      <c r="AT744" s="57"/>
      <c r="AV744" s="63"/>
      <c r="AW744" s="65"/>
      <c r="AY744" s="71"/>
    </row>
    <row r="745" spans="4:51">
      <c r="D745" s="63"/>
      <c r="F745" s="64"/>
      <c r="G745" s="69"/>
      <c r="I745" s="63"/>
      <c r="J745" s="68"/>
      <c r="K745" s="68"/>
      <c r="M745" s="63"/>
      <c r="N745" s="64"/>
      <c r="O745" s="66"/>
      <c r="Q745" s="63"/>
      <c r="R745" s="57"/>
      <c r="S745" s="57"/>
      <c r="T745" s="57"/>
      <c r="U745" s="63"/>
      <c r="V745" s="65"/>
      <c r="X745" s="63"/>
      <c r="Y745" s="67"/>
      <c r="Z745" s="67"/>
      <c r="AA745" s="67"/>
      <c r="AB745" s="67"/>
      <c r="AD745" s="63"/>
      <c r="AE745" s="67"/>
      <c r="AF745" s="68"/>
      <c r="AH745" s="58"/>
      <c r="AI745" s="57"/>
      <c r="AJ745" s="57"/>
      <c r="AK745" s="57"/>
      <c r="AM745" s="63"/>
      <c r="AN745" s="57"/>
      <c r="AO745" s="57"/>
      <c r="AP745" s="57"/>
      <c r="AR745" s="63"/>
      <c r="AS745" s="57"/>
      <c r="AT745" s="57"/>
      <c r="AV745" s="63"/>
      <c r="AW745" s="65"/>
      <c r="AY745" s="71"/>
    </row>
    <row r="746" spans="4:51">
      <c r="D746" s="63"/>
      <c r="F746" s="64"/>
      <c r="G746" s="69"/>
      <c r="I746" s="63"/>
      <c r="J746" s="68"/>
      <c r="K746" s="68"/>
      <c r="M746" s="63"/>
      <c r="N746" s="64"/>
      <c r="O746" s="66"/>
      <c r="Q746" s="63"/>
      <c r="R746" s="57"/>
      <c r="S746" s="57"/>
      <c r="T746" s="57"/>
      <c r="U746" s="63"/>
      <c r="V746" s="65"/>
      <c r="X746" s="63"/>
      <c r="Y746" s="67"/>
      <c r="Z746" s="67"/>
      <c r="AA746" s="67"/>
      <c r="AB746" s="67"/>
      <c r="AD746" s="63"/>
      <c r="AE746" s="67"/>
      <c r="AF746" s="68"/>
      <c r="AH746" s="58"/>
      <c r="AI746" s="57"/>
      <c r="AJ746" s="57"/>
      <c r="AK746" s="57"/>
      <c r="AM746" s="63"/>
      <c r="AN746" s="57"/>
      <c r="AO746" s="57"/>
      <c r="AP746" s="57"/>
      <c r="AR746" s="63"/>
      <c r="AS746" s="57"/>
      <c r="AT746" s="57"/>
      <c r="AV746" s="63"/>
      <c r="AW746" s="65"/>
      <c r="AY746" s="71"/>
    </row>
    <row r="747" spans="4:51">
      <c r="D747" s="63"/>
      <c r="F747" s="64"/>
      <c r="G747" s="69"/>
      <c r="I747" s="63"/>
      <c r="J747" s="68"/>
      <c r="K747" s="68"/>
      <c r="M747" s="63"/>
      <c r="N747" s="64"/>
      <c r="O747" s="66"/>
      <c r="Q747" s="63"/>
      <c r="R747" s="57"/>
      <c r="S747" s="57"/>
      <c r="T747" s="57"/>
      <c r="U747" s="63"/>
      <c r="V747" s="65"/>
      <c r="X747" s="63"/>
      <c r="Y747" s="67"/>
      <c r="Z747" s="67"/>
      <c r="AA747" s="67"/>
      <c r="AB747" s="67"/>
      <c r="AD747" s="63"/>
      <c r="AE747" s="67"/>
      <c r="AF747" s="68"/>
      <c r="AH747" s="58"/>
      <c r="AI747" s="57"/>
      <c r="AJ747" s="57"/>
      <c r="AK747" s="57"/>
      <c r="AM747" s="63"/>
      <c r="AN747" s="57"/>
      <c r="AO747" s="57"/>
      <c r="AP747" s="57"/>
      <c r="AR747" s="63"/>
      <c r="AS747" s="57"/>
      <c r="AT747" s="57"/>
      <c r="AV747" s="63"/>
      <c r="AW747" s="65"/>
      <c r="AY747" s="71"/>
    </row>
    <row r="748" spans="4:51">
      <c r="D748" s="63"/>
      <c r="F748" s="64"/>
      <c r="G748" s="69"/>
      <c r="I748" s="63"/>
      <c r="J748" s="68"/>
      <c r="K748" s="68"/>
      <c r="M748" s="63"/>
      <c r="N748" s="64"/>
      <c r="O748" s="66"/>
      <c r="Q748" s="63"/>
      <c r="R748" s="57"/>
      <c r="S748" s="57"/>
      <c r="T748" s="57"/>
      <c r="U748" s="63"/>
      <c r="V748" s="65"/>
      <c r="X748" s="63"/>
      <c r="Y748" s="67"/>
      <c r="Z748" s="67"/>
      <c r="AA748" s="67"/>
      <c r="AB748" s="67"/>
      <c r="AD748" s="63"/>
      <c r="AE748" s="67"/>
      <c r="AF748" s="68"/>
      <c r="AH748" s="58"/>
      <c r="AI748" s="57"/>
      <c r="AJ748" s="57"/>
      <c r="AK748" s="57"/>
      <c r="AM748" s="63"/>
      <c r="AN748" s="57"/>
      <c r="AO748" s="57"/>
      <c r="AP748" s="57"/>
      <c r="AR748" s="63"/>
      <c r="AS748" s="57"/>
      <c r="AT748" s="57"/>
      <c r="AV748" s="63"/>
      <c r="AW748" s="65"/>
      <c r="AY748" s="71"/>
    </row>
    <row r="749" spans="4:51">
      <c r="D749" s="63"/>
      <c r="F749" s="64"/>
      <c r="G749" s="69"/>
      <c r="I749" s="63"/>
      <c r="J749" s="68"/>
      <c r="K749" s="68"/>
      <c r="M749" s="63"/>
      <c r="N749" s="64"/>
      <c r="O749" s="66"/>
      <c r="Q749" s="63"/>
      <c r="R749" s="57"/>
      <c r="S749" s="57"/>
      <c r="T749" s="57"/>
      <c r="U749" s="63"/>
      <c r="V749" s="65"/>
      <c r="X749" s="63"/>
      <c r="Y749" s="67"/>
      <c r="Z749" s="67"/>
      <c r="AA749" s="67"/>
      <c r="AB749" s="67"/>
      <c r="AD749" s="63"/>
      <c r="AE749" s="67"/>
      <c r="AF749" s="68"/>
      <c r="AH749" s="58"/>
      <c r="AI749" s="57"/>
      <c r="AJ749" s="57"/>
      <c r="AK749" s="57"/>
      <c r="AM749" s="63"/>
      <c r="AN749" s="57"/>
      <c r="AO749" s="57"/>
      <c r="AP749" s="57"/>
      <c r="AR749" s="63"/>
      <c r="AS749" s="57"/>
      <c r="AT749" s="57"/>
      <c r="AV749" s="63"/>
      <c r="AW749" s="65"/>
      <c r="AY749" s="71"/>
    </row>
    <row r="750" spans="4:51">
      <c r="D750" s="63"/>
      <c r="F750" s="64"/>
      <c r="G750" s="69"/>
      <c r="I750" s="63"/>
      <c r="J750" s="68"/>
      <c r="K750" s="68"/>
      <c r="M750" s="63"/>
      <c r="N750" s="64"/>
      <c r="O750" s="66"/>
      <c r="Q750" s="63"/>
      <c r="R750" s="57"/>
      <c r="S750" s="57"/>
      <c r="T750" s="57"/>
      <c r="U750" s="63"/>
      <c r="V750" s="65"/>
      <c r="X750" s="63"/>
      <c r="Y750" s="67"/>
      <c r="Z750" s="67"/>
      <c r="AA750" s="67"/>
      <c r="AB750" s="67"/>
      <c r="AD750" s="63"/>
      <c r="AE750" s="67"/>
      <c r="AF750" s="68"/>
      <c r="AH750" s="58"/>
      <c r="AI750" s="57"/>
      <c r="AJ750" s="57"/>
      <c r="AK750" s="57"/>
      <c r="AM750" s="63"/>
      <c r="AN750" s="57"/>
      <c r="AO750" s="57"/>
      <c r="AP750" s="57"/>
      <c r="AR750" s="63"/>
      <c r="AS750" s="57"/>
      <c r="AT750" s="57"/>
      <c r="AV750" s="63"/>
      <c r="AW750" s="65"/>
      <c r="AY750" s="71"/>
    </row>
    <row r="751" spans="4:51">
      <c r="D751" s="63"/>
      <c r="F751" s="64"/>
      <c r="G751" s="69"/>
      <c r="I751" s="63"/>
      <c r="J751" s="68"/>
      <c r="K751" s="68"/>
      <c r="M751" s="63"/>
      <c r="N751" s="64"/>
      <c r="O751" s="66"/>
      <c r="Q751" s="63"/>
      <c r="R751" s="57"/>
      <c r="S751" s="57"/>
      <c r="T751" s="57"/>
      <c r="U751" s="63"/>
      <c r="V751" s="65"/>
      <c r="X751" s="63"/>
      <c r="Y751" s="67"/>
      <c r="Z751" s="67"/>
      <c r="AA751" s="67"/>
      <c r="AB751" s="67"/>
      <c r="AD751" s="63"/>
      <c r="AE751" s="67"/>
      <c r="AF751" s="68"/>
      <c r="AH751" s="58"/>
      <c r="AI751" s="57"/>
      <c r="AJ751" s="57"/>
      <c r="AK751" s="57"/>
      <c r="AM751" s="63"/>
      <c r="AN751" s="57"/>
      <c r="AO751" s="57"/>
      <c r="AP751" s="57"/>
      <c r="AR751" s="63"/>
      <c r="AS751" s="57"/>
      <c r="AT751" s="57"/>
      <c r="AV751" s="63"/>
      <c r="AW751" s="65"/>
      <c r="AY751" s="71"/>
    </row>
    <row r="752" spans="4:51">
      <c r="D752" s="63"/>
      <c r="F752" s="64"/>
      <c r="G752" s="69"/>
      <c r="I752" s="63"/>
      <c r="J752" s="68"/>
      <c r="K752" s="68"/>
      <c r="M752" s="63"/>
      <c r="N752" s="64"/>
      <c r="O752" s="66"/>
      <c r="Q752" s="63"/>
      <c r="R752" s="57"/>
      <c r="S752" s="57"/>
      <c r="T752" s="57"/>
      <c r="U752" s="63"/>
      <c r="V752" s="65"/>
      <c r="X752" s="63"/>
      <c r="Y752" s="67"/>
      <c r="Z752" s="67"/>
      <c r="AA752" s="67"/>
      <c r="AB752" s="67"/>
      <c r="AD752" s="63"/>
      <c r="AE752" s="67"/>
      <c r="AF752" s="68"/>
      <c r="AH752" s="58"/>
      <c r="AI752" s="57"/>
      <c r="AJ752" s="57"/>
      <c r="AK752" s="57"/>
      <c r="AM752" s="63"/>
      <c r="AN752" s="57"/>
      <c r="AO752" s="57"/>
      <c r="AP752" s="57"/>
      <c r="AR752" s="63"/>
      <c r="AS752" s="57"/>
      <c r="AT752" s="57"/>
      <c r="AV752" s="63"/>
      <c r="AW752" s="65"/>
      <c r="AY752" s="71"/>
    </row>
    <row r="753" spans="4:51">
      <c r="D753" s="63"/>
      <c r="F753" s="64"/>
      <c r="G753" s="69"/>
      <c r="I753" s="63"/>
      <c r="J753" s="68"/>
      <c r="K753" s="68"/>
      <c r="M753" s="63"/>
      <c r="N753" s="64"/>
      <c r="O753" s="66"/>
      <c r="Q753" s="63"/>
      <c r="R753" s="57"/>
      <c r="S753" s="57"/>
      <c r="T753" s="57"/>
      <c r="U753" s="63"/>
      <c r="V753" s="65"/>
      <c r="X753" s="63"/>
      <c r="Y753" s="67"/>
      <c r="Z753" s="67"/>
      <c r="AA753" s="67"/>
      <c r="AB753" s="67"/>
      <c r="AD753" s="63"/>
      <c r="AE753" s="67"/>
      <c r="AF753" s="68"/>
      <c r="AH753" s="58"/>
      <c r="AI753" s="57"/>
      <c r="AJ753" s="57"/>
      <c r="AK753" s="57"/>
      <c r="AM753" s="63"/>
      <c r="AN753" s="57"/>
      <c r="AO753" s="57"/>
      <c r="AP753" s="57"/>
      <c r="AR753" s="63"/>
      <c r="AS753" s="57"/>
      <c r="AT753" s="57"/>
      <c r="AV753" s="63"/>
      <c r="AW753" s="65"/>
      <c r="AY753" s="71"/>
    </row>
    <row r="754" spans="4:51">
      <c r="D754" s="63"/>
      <c r="F754" s="64"/>
      <c r="G754" s="69"/>
      <c r="I754" s="63"/>
      <c r="J754" s="68"/>
      <c r="K754" s="68"/>
      <c r="M754" s="63"/>
      <c r="N754" s="64"/>
      <c r="O754" s="66"/>
      <c r="Q754" s="63"/>
      <c r="R754" s="57"/>
      <c r="S754" s="57"/>
      <c r="T754" s="57"/>
      <c r="U754" s="63"/>
      <c r="V754" s="65"/>
      <c r="X754" s="63"/>
      <c r="Y754" s="67"/>
      <c r="Z754" s="67"/>
      <c r="AA754" s="67"/>
      <c r="AB754" s="67"/>
      <c r="AD754" s="63"/>
      <c r="AE754" s="67"/>
      <c r="AF754" s="68"/>
      <c r="AH754" s="58"/>
      <c r="AI754" s="57"/>
      <c r="AJ754" s="57"/>
      <c r="AK754" s="57"/>
      <c r="AM754" s="63"/>
      <c r="AN754" s="57"/>
      <c r="AO754" s="57"/>
      <c r="AP754" s="57"/>
      <c r="AR754" s="63"/>
      <c r="AS754" s="57"/>
      <c r="AT754" s="57"/>
      <c r="AV754" s="63"/>
      <c r="AW754" s="65"/>
      <c r="AY754" s="71"/>
    </row>
    <row r="755" spans="4:51">
      <c r="D755" s="63"/>
      <c r="F755" s="64"/>
      <c r="G755" s="69"/>
      <c r="I755" s="63"/>
      <c r="J755" s="68"/>
      <c r="K755" s="68"/>
      <c r="M755" s="63"/>
      <c r="N755" s="64"/>
      <c r="O755" s="66"/>
      <c r="Q755" s="63"/>
      <c r="R755" s="57"/>
      <c r="S755" s="57"/>
      <c r="T755" s="57"/>
      <c r="U755" s="63"/>
      <c r="V755" s="65"/>
      <c r="X755" s="63"/>
      <c r="Y755" s="67"/>
      <c r="Z755" s="67"/>
      <c r="AA755" s="67"/>
      <c r="AB755" s="67"/>
      <c r="AD755" s="63"/>
      <c r="AE755" s="67"/>
      <c r="AF755" s="68"/>
      <c r="AH755" s="58"/>
      <c r="AI755" s="57"/>
      <c r="AJ755" s="57"/>
      <c r="AK755" s="57"/>
      <c r="AM755" s="63"/>
      <c r="AN755" s="57"/>
      <c r="AO755" s="57"/>
      <c r="AP755" s="57"/>
      <c r="AR755" s="63"/>
      <c r="AS755" s="57"/>
      <c r="AT755" s="57"/>
      <c r="AV755" s="63"/>
      <c r="AW755" s="65"/>
      <c r="AY755" s="71"/>
    </row>
    <row r="756" spans="4:51">
      <c r="D756" s="63"/>
      <c r="F756" s="64"/>
      <c r="G756" s="69"/>
      <c r="I756" s="63"/>
      <c r="J756" s="68"/>
      <c r="K756" s="68"/>
      <c r="M756" s="63"/>
      <c r="N756" s="64"/>
      <c r="O756" s="66"/>
      <c r="Q756" s="63"/>
      <c r="R756" s="57"/>
      <c r="S756" s="57"/>
      <c r="T756" s="57"/>
      <c r="U756" s="63"/>
      <c r="V756" s="65"/>
      <c r="X756" s="63"/>
      <c r="Y756" s="67"/>
      <c r="Z756" s="67"/>
      <c r="AA756" s="67"/>
      <c r="AB756" s="67"/>
      <c r="AD756" s="63"/>
      <c r="AE756" s="67"/>
      <c r="AF756" s="68"/>
      <c r="AH756" s="58"/>
      <c r="AI756" s="57"/>
      <c r="AJ756" s="57"/>
      <c r="AK756" s="57"/>
      <c r="AM756" s="63"/>
      <c r="AN756" s="57"/>
      <c r="AO756" s="57"/>
      <c r="AP756" s="57"/>
      <c r="AR756" s="63"/>
      <c r="AS756" s="57"/>
      <c r="AT756" s="57"/>
      <c r="AV756" s="63"/>
      <c r="AW756" s="65"/>
      <c r="AY756" s="71"/>
    </row>
    <row r="757" spans="4:51">
      <c r="D757" s="63"/>
      <c r="F757" s="64"/>
      <c r="G757" s="69"/>
      <c r="I757" s="63"/>
      <c r="J757" s="68"/>
      <c r="K757" s="68"/>
      <c r="M757" s="63"/>
      <c r="N757" s="64"/>
      <c r="O757" s="66"/>
      <c r="Q757" s="63"/>
      <c r="R757" s="57"/>
      <c r="S757" s="57"/>
      <c r="T757" s="57"/>
      <c r="U757" s="63"/>
      <c r="V757" s="65"/>
      <c r="X757" s="63"/>
      <c r="Y757" s="67"/>
      <c r="Z757" s="67"/>
      <c r="AA757" s="67"/>
      <c r="AB757" s="67"/>
      <c r="AD757" s="63"/>
      <c r="AE757" s="67"/>
      <c r="AF757" s="68"/>
      <c r="AH757" s="58"/>
      <c r="AI757" s="57"/>
      <c r="AJ757" s="57"/>
      <c r="AK757" s="57"/>
      <c r="AM757" s="63"/>
      <c r="AN757" s="57"/>
      <c r="AO757" s="57"/>
      <c r="AP757" s="57"/>
      <c r="AR757" s="63"/>
      <c r="AS757" s="57"/>
      <c r="AT757" s="57"/>
      <c r="AV757" s="63"/>
      <c r="AW757" s="65"/>
      <c r="AY757" s="71"/>
    </row>
    <row r="758" spans="4:51">
      <c r="D758" s="63"/>
      <c r="F758" s="64"/>
      <c r="G758" s="69"/>
      <c r="I758" s="63"/>
      <c r="J758" s="68"/>
      <c r="K758" s="68"/>
      <c r="M758" s="63"/>
      <c r="N758" s="64"/>
      <c r="O758" s="66"/>
      <c r="Q758" s="63"/>
      <c r="R758" s="57"/>
      <c r="S758" s="57"/>
      <c r="T758" s="57"/>
      <c r="U758" s="63"/>
      <c r="V758" s="65"/>
      <c r="X758" s="63"/>
      <c r="Y758" s="67"/>
      <c r="Z758" s="67"/>
      <c r="AA758" s="67"/>
      <c r="AB758" s="67"/>
      <c r="AD758" s="63"/>
      <c r="AE758" s="67"/>
      <c r="AF758" s="68"/>
      <c r="AH758" s="58"/>
      <c r="AI758" s="57"/>
      <c r="AJ758" s="57"/>
      <c r="AK758" s="57"/>
      <c r="AM758" s="63"/>
      <c r="AN758" s="57"/>
      <c r="AO758" s="57"/>
      <c r="AP758" s="57"/>
      <c r="AR758" s="63"/>
      <c r="AS758" s="57"/>
      <c r="AT758" s="57"/>
      <c r="AV758" s="63"/>
      <c r="AW758" s="65"/>
      <c r="AY758" s="71"/>
    </row>
    <row r="759" spans="4:51">
      <c r="D759" s="63"/>
      <c r="F759" s="64"/>
      <c r="G759" s="69"/>
      <c r="I759" s="63"/>
      <c r="J759" s="68"/>
      <c r="K759" s="68"/>
      <c r="M759" s="63"/>
      <c r="N759" s="64"/>
      <c r="O759" s="66"/>
      <c r="Q759" s="63"/>
      <c r="R759" s="57"/>
      <c r="S759" s="57"/>
      <c r="T759" s="57"/>
      <c r="U759" s="63"/>
      <c r="V759" s="65"/>
      <c r="X759" s="63"/>
      <c r="Y759" s="67"/>
      <c r="Z759" s="67"/>
      <c r="AA759" s="67"/>
      <c r="AB759" s="67"/>
      <c r="AD759" s="63"/>
      <c r="AE759" s="67"/>
      <c r="AF759" s="68"/>
      <c r="AH759" s="58"/>
      <c r="AI759" s="57"/>
      <c r="AJ759" s="57"/>
      <c r="AK759" s="57"/>
      <c r="AM759" s="63"/>
      <c r="AN759" s="57"/>
      <c r="AO759" s="57"/>
      <c r="AP759" s="57"/>
      <c r="AR759" s="63"/>
      <c r="AS759" s="57"/>
      <c r="AT759" s="57"/>
      <c r="AV759" s="63"/>
      <c r="AW759" s="65"/>
      <c r="AY759" s="71"/>
    </row>
    <row r="760" spans="4:51">
      <c r="D760" s="63"/>
      <c r="F760" s="64"/>
      <c r="G760" s="69"/>
      <c r="I760" s="63"/>
      <c r="J760" s="68"/>
      <c r="K760" s="68"/>
      <c r="M760" s="63"/>
      <c r="N760" s="64"/>
      <c r="O760" s="66"/>
      <c r="Q760" s="63"/>
      <c r="R760" s="57"/>
      <c r="S760" s="57"/>
      <c r="T760" s="57"/>
      <c r="U760" s="63"/>
      <c r="V760" s="65"/>
      <c r="X760" s="63"/>
      <c r="Y760" s="67"/>
      <c r="Z760" s="67"/>
      <c r="AA760" s="67"/>
      <c r="AB760" s="67"/>
      <c r="AD760" s="63"/>
      <c r="AE760" s="67"/>
      <c r="AF760" s="68"/>
      <c r="AH760" s="58"/>
      <c r="AI760" s="57"/>
      <c r="AJ760" s="57"/>
      <c r="AK760" s="57"/>
      <c r="AM760" s="63"/>
      <c r="AN760" s="57"/>
      <c r="AO760" s="57"/>
      <c r="AP760" s="57"/>
      <c r="AR760" s="63"/>
      <c r="AS760" s="57"/>
      <c r="AT760" s="57"/>
      <c r="AV760" s="63"/>
      <c r="AW760" s="65"/>
      <c r="AY760" s="71"/>
    </row>
    <row r="761" spans="4:51">
      <c r="D761" s="63"/>
      <c r="F761" s="64"/>
      <c r="G761" s="69"/>
      <c r="I761" s="63"/>
      <c r="J761" s="68"/>
      <c r="K761" s="68"/>
      <c r="M761" s="63"/>
      <c r="N761" s="64"/>
      <c r="O761" s="66"/>
      <c r="Q761" s="63"/>
      <c r="R761" s="57"/>
      <c r="S761" s="57"/>
      <c r="T761" s="57"/>
      <c r="U761" s="63"/>
      <c r="V761" s="65"/>
      <c r="X761" s="63"/>
      <c r="Y761" s="67"/>
      <c r="Z761" s="67"/>
      <c r="AA761" s="67"/>
      <c r="AB761" s="67"/>
      <c r="AD761" s="63"/>
      <c r="AE761" s="67"/>
      <c r="AF761" s="68"/>
      <c r="AH761" s="58"/>
      <c r="AI761" s="57"/>
      <c r="AJ761" s="57"/>
      <c r="AK761" s="57"/>
      <c r="AM761" s="63"/>
      <c r="AN761" s="57"/>
      <c r="AO761" s="57"/>
      <c r="AP761" s="57"/>
      <c r="AR761" s="63"/>
      <c r="AS761" s="57"/>
      <c r="AT761" s="57"/>
      <c r="AV761" s="63"/>
      <c r="AW761" s="65"/>
      <c r="AY761" s="71"/>
    </row>
    <row r="762" spans="4:51">
      <c r="D762" s="63"/>
      <c r="F762" s="64"/>
      <c r="G762" s="69"/>
      <c r="I762" s="63"/>
      <c r="J762" s="68"/>
      <c r="K762" s="68"/>
      <c r="M762" s="63"/>
      <c r="N762" s="64"/>
      <c r="O762" s="66"/>
      <c r="Q762" s="63"/>
      <c r="R762" s="57"/>
      <c r="S762" s="57"/>
      <c r="T762" s="57"/>
      <c r="U762" s="63"/>
      <c r="V762" s="65"/>
      <c r="X762" s="63"/>
      <c r="Y762" s="67"/>
      <c r="Z762" s="67"/>
      <c r="AA762" s="67"/>
      <c r="AB762" s="67"/>
      <c r="AD762" s="63"/>
      <c r="AE762" s="67"/>
      <c r="AF762" s="68"/>
      <c r="AH762" s="58"/>
      <c r="AI762" s="57"/>
      <c r="AJ762" s="57"/>
      <c r="AK762" s="57"/>
      <c r="AM762" s="63"/>
      <c r="AN762" s="57"/>
      <c r="AO762" s="57"/>
      <c r="AP762" s="57"/>
      <c r="AR762" s="63"/>
      <c r="AS762" s="57"/>
      <c r="AT762" s="57"/>
      <c r="AV762" s="63"/>
      <c r="AW762" s="65"/>
      <c r="AY762" s="71"/>
    </row>
    <row r="763" spans="4:51">
      <c r="D763" s="63"/>
      <c r="F763" s="64"/>
      <c r="G763" s="69"/>
      <c r="I763" s="63"/>
      <c r="J763" s="68"/>
      <c r="K763" s="68"/>
      <c r="M763" s="63"/>
      <c r="N763" s="64"/>
      <c r="O763" s="66"/>
      <c r="Q763" s="63"/>
      <c r="R763" s="57"/>
      <c r="S763" s="57"/>
      <c r="T763" s="57"/>
      <c r="U763" s="63"/>
      <c r="V763" s="65"/>
      <c r="X763" s="63"/>
      <c r="Y763" s="67"/>
      <c r="Z763" s="67"/>
      <c r="AA763" s="67"/>
      <c r="AB763" s="67"/>
      <c r="AD763" s="63"/>
      <c r="AE763" s="67"/>
      <c r="AF763" s="68"/>
      <c r="AH763" s="58"/>
      <c r="AI763" s="57"/>
      <c r="AJ763" s="57"/>
      <c r="AK763" s="57"/>
      <c r="AM763" s="63"/>
      <c r="AN763" s="57"/>
      <c r="AO763" s="57"/>
      <c r="AP763" s="57"/>
      <c r="AR763" s="63"/>
      <c r="AS763" s="57"/>
      <c r="AT763" s="57"/>
      <c r="AV763" s="63"/>
      <c r="AW763" s="65"/>
      <c r="AY763" s="71"/>
    </row>
    <row r="764" spans="4:51">
      <c r="D764" s="63"/>
      <c r="F764" s="64"/>
      <c r="G764" s="69"/>
      <c r="I764" s="63"/>
      <c r="J764" s="68"/>
      <c r="K764" s="68"/>
      <c r="M764" s="63"/>
      <c r="N764" s="64"/>
      <c r="O764" s="66"/>
      <c r="Q764" s="63"/>
      <c r="R764" s="57"/>
      <c r="S764" s="57"/>
      <c r="T764" s="57"/>
      <c r="U764" s="63"/>
      <c r="V764" s="65"/>
      <c r="X764" s="63"/>
      <c r="Y764" s="67"/>
      <c r="Z764" s="67"/>
      <c r="AA764" s="67"/>
      <c r="AB764" s="67"/>
      <c r="AD764" s="63"/>
      <c r="AE764" s="67"/>
      <c r="AF764" s="68"/>
      <c r="AH764" s="58"/>
      <c r="AI764" s="57"/>
      <c r="AJ764" s="57"/>
      <c r="AK764" s="57"/>
      <c r="AM764" s="63"/>
      <c r="AN764" s="57"/>
      <c r="AO764" s="57"/>
      <c r="AP764" s="57"/>
      <c r="AR764" s="63"/>
      <c r="AS764" s="57"/>
      <c r="AT764" s="57"/>
      <c r="AV764" s="63"/>
      <c r="AW764" s="65"/>
      <c r="AY764" s="71"/>
    </row>
    <row r="765" spans="4:51">
      <c r="D765" s="63"/>
      <c r="F765" s="64"/>
      <c r="G765" s="69"/>
      <c r="I765" s="63"/>
      <c r="J765" s="68"/>
      <c r="K765" s="68"/>
      <c r="M765" s="63"/>
      <c r="N765" s="64"/>
      <c r="O765" s="66"/>
      <c r="Q765" s="63"/>
      <c r="R765" s="57"/>
      <c r="S765" s="57"/>
      <c r="T765" s="57"/>
      <c r="U765" s="63"/>
      <c r="V765" s="65"/>
      <c r="X765" s="63"/>
      <c r="Y765" s="67"/>
      <c r="Z765" s="67"/>
      <c r="AA765" s="67"/>
      <c r="AB765" s="67"/>
      <c r="AD765" s="63"/>
      <c r="AE765" s="67"/>
      <c r="AF765" s="68"/>
      <c r="AH765" s="58"/>
      <c r="AI765" s="57"/>
      <c r="AJ765" s="57"/>
      <c r="AK765" s="57"/>
      <c r="AM765" s="63"/>
      <c r="AN765" s="57"/>
      <c r="AO765" s="57"/>
      <c r="AP765" s="57"/>
      <c r="AR765" s="63"/>
      <c r="AS765" s="57"/>
      <c r="AT765" s="57"/>
      <c r="AV765" s="63"/>
      <c r="AW765" s="65"/>
      <c r="AY765" s="71"/>
    </row>
    <row r="766" spans="4:51">
      <c r="D766" s="63"/>
      <c r="F766" s="64"/>
      <c r="G766" s="69"/>
      <c r="I766" s="63"/>
      <c r="J766" s="68"/>
      <c r="K766" s="68"/>
      <c r="M766" s="63"/>
      <c r="N766" s="64"/>
      <c r="O766" s="66"/>
      <c r="Q766" s="63"/>
      <c r="R766" s="57"/>
      <c r="S766" s="57"/>
      <c r="T766" s="57"/>
      <c r="U766" s="63"/>
      <c r="V766" s="65"/>
      <c r="X766" s="63"/>
      <c r="Y766" s="67"/>
      <c r="Z766" s="67"/>
      <c r="AA766" s="67"/>
      <c r="AB766" s="67"/>
      <c r="AD766" s="63"/>
      <c r="AE766" s="67"/>
      <c r="AF766" s="68"/>
      <c r="AH766" s="58"/>
      <c r="AI766" s="57"/>
      <c r="AJ766" s="57"/>
      <c r="AK766" s="57"/>
      <c r="AM766" s="63"/>
      <c r="AN766" s="57"/>
      <c r="AO766" s="57"/>
      <c r="AP766" s="57"/>
      <c r="AR766" s="63"/>
      <c r="AS766" s="57"/>
      <c r="AT766" s="57"/>
      <c r="AV766" s="63"/>
      <c r="AW766" s="65"/>
      <c r="AY766" s="71"/>
    </row>
    <row r="767" spans="4:51">
      <c r="D767" s="63"/>
      <c r="F767" s="64"/>
      <c r="G767" s="69"/>
      <c r="I767" s="63"/>
      <c r="J767" s="68"/>
      <c r="K767" s="68"/>
      <c r="M767" s="63"/>
      <c r="N767" s="64"/>
      <c r="O767" s="66"/>
      <c r="Q767" s="63"/>
      <c r="R767" s="57"/>
      <c r="S767" s="57"/>
      <c r="T767" s="57"/>
      <c r="U767" s="63"/>
      <c r="V767" s="65"/>
      <c r="X767" s="63"/>
      <c r="Y767" s="67"/>
      <c r="Z767" s="67"/>
      <c r="AA767" s="67"/>
      <c r="AB767" s="67"/>
      <c r="AD767" s="63"/>
      <c r="AE767" s="67"/>
      <c r="AF767" s="68"/>
      <c r="AH767" s="58"/>
      <c r="AI767" s="57"/>
      <c r="AJ767" s="57"/>
      <c r="AK767" s="57"/>
      <c r="AM767" s="63"/>
      <c r="AN767" s="57"/>
      <c r="AO767" s="57"/>
      <c r="AP767" s="57"/>
      <c r="AR767" s="63"/>
      <c r="AS767" s="57"/>
      <c r="AT767" s="57"/>
      <c r="AV767" s="63"/>
      <c r="AW767" s="65"/>
      <c r="AY767" s="71"/>
    </row>
    <row r="768" spans="4:51">
      <c r="D768" s="63"/>
      <c r="F768" s="64"/>
      <c r="G768" s="69"/>
      <c r="I768" s="63"/>
      <c r="J768" s="68"/>
      <c r="K768" s="68"/>
      <c r="M768" s="63"/>
      <c r="N768" s="64"/>
      <c r="O768" s="66"/>
      <c r="Q768" s="63"/>
      <c r="R768" s="57"/>
      <c r="S768" s="57"/>
      <c r="T768" s="57"/>
      <c r="U768" s="63"/>
      <c r="V768" s="65"/>
      <c r="X768" s="63"/>
      <c r="Y768" s="67"/>
      <c r="Z768" s="67"/>
      <c r="AA768" s="67"/>
      <c r="AB768" s="67"/>
      <c r="AD768" s="63"/>
      <c r="AE768" s="67"/>
      <c r="AF768" s="68"/>
      <c r="AH768" s="58"/>
      <c r="AI768" s="57"/>
      <c r="AJ768" s="57"/>
      <c r="AK768" s="57"/>
      <c r="AM768" s="63"/>
      <c r="AN768" s="57"/>
      <c r="AO768" s="57"/>
      <c r="AP768" s="57"/>
      <c r="AR768" s="63"/>
      <c r="AS768" s="57"/>
      <c r="AT768" s="57"/>
      <c r="AV768" s="63"/>
      <c r="AW768" s="65"/>
      <c r="AY768" s="71"/>
    </row>
    <row r="769" spans="1:51">
      <c r="D769" s="63"/>
      <c r="F769" s="64"/>
      <c r="G769" s="69"/>
      <c r="I769" s="63"/>
      <c r="J769" s="68"/>
      <c r="K769" s="68"/>
      <c r="M769" s="63"/>
      <c r="N769" s="64"/>
      <c r="O769" s="66"/>
      <c r="Q769" s="63"/>
      <c r="R769" s="57"/>
      <c r="S769" s="57"/>
      <c r="T769" s="57"/>
      <c r="U769" s="63"/>
      <c r="V769" s="65"/>
      <c r="X769" s="63"/>
      <c r="Y769" s="67"/>
      <c r="Z769" s="67"/>
      <c r="AA769" s="67"/>
      <c r="AB769" s="67"/>
      <c r="AD769" s="63"/>
      <c r="AE769" s="67"/>
      <c r="AF769" s="68"/>
      <c r="AH769" s="58"/>
      <c r="AI769" s="57"/>
      <c r="AJ769" s="57"/>
      <c r="AK769" s="57"/>
      <c r="AM769" s="63"/>
      <c r="AN769" s="57"/>
      <c r="AO769" s="57"/>
      <c r="AP769" s="57"/>
      <c r="AR769" s="63"/>
      <c r="AS769" s="57"/>
      <c r="AT769" s="57"/>
      <c r="AV769" s="63"/>
      <c r="AW769" s="65"/>
      <c r="AY769" s="71"/>
    </row>
    <row r="770" spans="1:51">
      <c r="D770" s="63"/>
      <c r="F770" s="64"/>
      <c r="G770" s="69"/>
      <c r="I770" s="63"/>
      <c r="J770" s="68"/>
      <c r="K770" s="68"/>
      <c r="M770" s="63"/>
      <c r="N770" s="64"/>
      <c r="O770" s="66"/>
      <c r="Q770" s="63"/>
      <c r="R770" s="57"/>
      <c r="S770" s="57"/>
      <c r="T770" s="57"/>
      <c r="U770" s="63"/>
      <c r="V770" s="65"/>
      <c r="X770" s="63"/>
      <c r="Y770" s="67"/>
      <c r="Z770" s="67"/>
      <c r="AA770" s="67"/>
      <c r="AB770" s="67"/>
      <c r="AD770" s="63"/>
      <c r="AE770" s="67"/>
      <c r="AF770" s="68"/>
      <c r="AH770" s="58"/>
      <c r="AI770" s="57"/>
      <c r="AJ770" s="57"/>
      <c r="AK770" s="57"/>
      <c r="AM770" s="63"/>
      <c r="AN770" s="57"/>
      <c r="AO770" s="57"/>
      <c r="AP770" s="57"/>
      <c r="AR770" s="63"/>
      <c r="AS770" s="57"/>
      <c r="AT770" s="57"/>
      <c r="AV770" s="63"/>
      <c r="AW770" s="65"/>
      <c r="AY770" s="71"/>
    </row>
    <row r="771" spans="1:51">
      <c r="D771" s="63"/>
      <c r="F771" s="64"/>
      <c r="G771" s="69"/>
      <c r="I771" s="63"/>
      <c r="J771" s="68"/>
      <c r="K771" s="68"/>
      <c r="M771" s="63"/>
      <c r="N771" s="64"/>
      <c r="O771" s="66"/>
      <c r="Q771" s="63"/>
      <c r="R771" s="57"/>
      <c r="S771" s="57"/>
      <c r="T771" s="57"/>
      <c r="U771" s="63"/>
      <c r="V771" s="65"/>
      <c r="X771" s="63"/>
      <c r="Y771" s="67"/>
      <c r="Z771" s="67"/>
      <c r="AA771" s="67"/>
      <c r="AB771" s="67"/>
      <c r="AD771" s="63"/>
      <c r="AE771" s="67"/>
      <c r="AF771" s="68"/>
      <c r="AH771" s="58"/>
      <c r="AI771" s="57"/>
      <c r="AJ771" s="57"/>
      <c r="AK771" s="57"/>
      <c r="AM771" s="63"/>
      <c r="AN771" s="57"/>
      <c r="AO771" s="57"/>
      <c r="AP771" s="57"/>
      <c r="AR771" s="63"/>
      <c r="AS771" s="57"/>
      <c r="AT771" s="57"/>
      <c r="AV771" s="63"/>
      <c r="AW771" s="65"/>
      <c r="AY771" s="71"/>
    </row>
    <row r="772" spans="1:51">
      <c r="D772" s="63"/>
      <c r="F772" s="64"/>
      <c r="G772" s="69"/>
      <c r="I772" s="63"/>
      <c r="J772" s="68"/>
      <c r="K772" s="68"/>
      <c r="M772" s="63"/>
      <c r="N772" s="64"/>
      <c r="O772" s="66"/>
      <c r="Q772" s="63"/>
      <c r="R772" s="57"/>
      <c r="S772" s="57"/>
      <c r="T772" s="57"/>
      <c r="U772" s="63"/>
      <c r="V772" s="65"/>
      <c r="X772" s="63"/>
      <c r="Y772" s="67"/>
      <c r="Z772" s="67"/>
      <c r="AA772" s="67"/>
      <c r="AB772" s="67"/>
      <c r="AD772" s="63"/>
      <c r="AE772" s="67"/>
      <c r="AF772" s="68"/>
      <c r="AH772" s="58"/>
      <c r="AI772" s="57"/>
      <c r="AJ772" s="57"/>
      <c r="AK772" s="57"/>
      <c r="AM772" s="63"/>
      <c r="AN772" s="57"/>
      <c r="AO772" s="57"/>
      <c r="AP772" s="57"/>
      <c r="AR772" s="63"/>
      <c r="AS772" s="57"/>
      <c r="AT772" s="57"/>
      <c r="AV772" s="63"/>
      <c r="AW772" s="65"/>
      <c r="AY772" s="71"/>
    </row>
    <row r="773" spans="1:51">
      <c r="D773" s="63"/>
      <c r="F773" s="64"/>
      <c r="G773" s="69"/>
      <c r="I773" s="63"/>
      <c r="J773" s="68"/>
      <c r="K773" s="68"/>
      <c r="M773" s="63"/>
      <c r="N773" s="64"/>
      <c r="O773" s="66"/>
      <c r="Q773" s="63"/>
      <c r="R773" s="57"/>
      <c r="S773" s="57"/>
      <c r="T773" s="57"/>
      <c r="U773" s="63"/>
      <c r="V773" s="65"/>
      <c r="X773" s="63"/>
      <c r="Y773" s="67"/>
      <c r="Z773" s="67"/>
      <c r="AA773" s="67"/>
      <c r="AB773" s="67"/>
      <c r="AD773" s="63"/>
      <c r="AE773" s="67"/>
      <c r="AF773" s="68"/>
      <c r="AH773" s="58"/>
      <c r="AI773" s="57"/>
      <c r="AJ773" s="57"/>
      <c r="AK773" s="57"/>
      <c r="AM773" s="63"/>
      <c r="AN773" s="57"/>
      <c r="AO773" s="57"/>
      <c r="AP773" s="57"/>
      <c r="AR773" s="63"/>
      <c r="AS773" s="57"/>
      <c r="AT773" s="57"/>
      <c r="AV773" s="63"/>
      <c r="AW773" s="65"/>
      <c r="AY773" s="71"/>
    </row>
    <row r="774" spans="1:51">
      <c r="D774" s="63"/>
      <c r="F774" s="64"/>
      <c r="G774" s="69"/>
      <c r="I774" s="63"/>
      <c r="J774" s="68"/>
      <c r="K774" s="68"/>
      <c r="M774" s="63"/>
      <c r="N774" s="64"/>
      <c r="O774" s="66"/>
      <c r="Q774" s="63"/>
      <c r="R774" s="57"/>
      <c r="S774" s="57"/>
      <c r="T774" s="57"/>
      <c r="U774" s="63"/>
      <c r="V774" s="65"/>
      <c r="X774" s="63"/>
      <c r="Y774" s="67"/>
      <c r="Z774" s="67"/>
      <c r="AA774" s="67"/>
      <c r="AB774" s="67"/>
      <c r="AD774" s="63"/>
      <c r="AE774" s="67"/>
      <c r="AF774" s="68"/>
      <c r="AH774" s="58"/>
      <c r="AI774" s="57"/>
      <c r="AJ774" s="57"/>
      <c r="AK774" s="57"/>
      <c r="AM774" s="63"/>
      <c r="AN774" s="57"/>
      <c r="AO774" s="57"/>
      <c r="AP774" s="57"/>
      <c r="AR774" s="63"/>
      <c r="AS774" s="57"/>
      <c r="AT774" s="57"/>
      <c r="AV774" s="63"/>
      <c r="AW774" s="65"/>
      <c r="AY774" s="71"/>
    </row>
    <row r="775" spans="1:51">
      <c r="D775" s="63"/>
      <c r="F775" s="64"/>
      <c r="G775" s="69"/>
      <c r="I775" s="63"/>
      <c r="J775" s="68"/>
      <c r="K775" s="68"/>
      <c r="M775" s="63"/>
      <c r="N775" s="64"/>
      <c r="O775" s="66"/>
      <c r="Q775" s="63"/>
      <c r="R775" s="57"/>
      <c r="S775" s="57"/>
      <c r="T775" s="57"/>
      <c r="U775" s="63"/>
      <c r="V775" s="65"/>
      <c r="X775" s="63"/>
      <c r="Y775" s="67"/>
      <c r="Z775" s="67"/>
      <c r="AA775" s="67"/>
      <c r="AB775" s="67"/>
      <c r="AD775" s="63"/>
      <c r="AE775" s="67"/>
      <c r="AF775" s="68"/>
      <c r="AH775" s="58"/>
      <c r="AI775" s="57"/>
      <c r="AJ775" s="57"/>
      <c r="AK775" s="57"/>
      <c r="AM775" s="63"/>
      <c r="AN775" s="57"/>
      <c r="AO775" s="57"/>
      <c r="AP775" s="57"/>
      <c r="AR775" s="63"/>
      <c r="AS775" s="57"/>
      <c r="AT775" s="57"/>
      <c r="AV775" s="63"/>
      <c r="AW775" s="65"/>
      <c r="AY775" s="71"/>
    </row>
    <row r="776" spans="1:51">
      <c r="D776" s="63"/>
      <c r="F776" s="64"/>
      <c r="G776" s="69"/>
      <c r="I776" s="63"/>
      <c r="J776" s="68"/>
      <c r="K776" s="68"/>
      <c r="M776" s="63"/>
      <c r="N776" s="64"/>
      <c r="O776" s="66"/>
      <c r="Q776" s="63"/>
      <c r="R776" s="57"/>
      <c r="S776" s="57"/>
      <c r="T776" s="57"/>
      <c r="U776" s="63"/>
      <c r="V776" s="65"/>
      <c r="X776" s="63"/>
      <c r="Y776" s="67"/>
      <c r="Z776" s="67"/>
      <c r="AA776" s="67"/>
      <c r="AB776" s="67"/>
      <c r="AD776" s="63"/>
      <c r="AE776" s="67"/>
      <c r="AF776" s="68"/>
      <c r="AH776" s="58"/>
      <c r="AI776" s="57"/>
      <c r="AJ776" s="57"/>
      <c r="AK776" s="57"/>
      <c r="AM776" s="63"/>
      <c r="AN776" s="57"/>
      <c r="AO776" s="57"/>
      <c r="AP776" s="57"/>
      <c r="AR776" s="63"/>
      <c r="AS776" s="57"/>
      <c r="AT776" s="57"/>
      <c r="AV776" s="63"/>
      <c r="AW776" s="65"/>
      <c r="AY776" s="71"/>
    </row>
    <row r="777" spans="1:51">
      <c r="D777" s="63"/>
      <c r="F777" s="64"/>
      <c r="G777" s="69"/>
      <c r="I777" s="63"/>
      <c r="J777" s="68"/>
      <c r="K777" s="68"/>
      <c r="M777" s="63"/>
      <c r="N777" s="64"/>
      <c r="O777" s="66"/>
      <c r="Q777" s="63"/>
      <c r="R777" s="57"/>
      <c r="S777" s="57"/>
      <c r="T777" s="57"/>
      <c r="U777" s="63"/>
      <c r="V777" s="65"/>
      <c r="X777" s="63"/>
      <c r="Y777" s="67"/>
      <c r="Z777" s="67"/>
      <c r="AA777" s="67"/>
      <c r="AB777" s="67"/>
      <c r="AD777" s="63"/>
      <c r="AE777" s="67"/>
      <c r="AF777" s="68"/>
      <c r="AH777" s="58"/>
      <c r="AI777" s="57"/>
      <c r="AJ777" s="57"/>
      <c r="AK777" s="57"/>
      <c r="AM777" s="63"/>
      <c r="AN777" s="57"/>
      <c r="AO777" s="57"/>
      <c r="AP777" s="57"/>
      <c r="AR777" s="63"/>
      <c r="AS777" s="57"/>
      <c r="AT777" s="57"/>
      <c r="AV777" s="63"/>
      <c r="AW777" s="65"/>
      <c r="AY777" s="71"/>
    </row>
    <row r="778" spans="1:51">
      <c r="D778" s="63"/>
      <c r="F778" s="64"/>
      <c r="G778" s="69"/>
      <c r="I778" s="63"/>
      <c r="J778" s="68"/>
      <c r="K778" s="68"/>
      <c r="M778" s="63"/>
      <c r="N778" s="64"/>
      <c r="O778" s="66"/>
      <c r="Q778" s="63"/>
      <c r="R778" s="57"/>
      <c r="S778" s="57"/>
      <c r="T778" s="57"/>
      <c r="U778" s="63"/>
      <c r="V778" s="65"/>
      <c r="X778" s="63"/>
      <c r="Y778" s="67"/>
      <c r="Z778" s="67"/>
      <c r="AA778" s="67"/>
      <c r="AB778" s="67"/>
      <c r="AD778" s="63"/>
      <c r="AE778" s="67"/>
      <c r="AF778" s="68"/>
      <c r="AH778" s="58"/>
      <c r="AI778" s="57"/>
      <c r="AJ778" s="57"/>
      <c r="AK778" s="57"/>
      <c r="AM778" s="63"/>
      <c r="AN778" s="57"/>
      <c r="AO778" s="57"/>
      <c r="AP778" s="57"/>
      <c r="AR778" s="63"/>
      <c r="AS778" s="57"/>
      <c r="AT778" s="57"/>
      <c r="AV778" s="63"/>
      <c r="AW778" s="65"/>
      <c r="AY778" s="71"/>
    </row>
    <row r="779" spans="1:51">
      <c r="D779" s="63"/>
      <c r="F779" s="64"/>
      <c r="G779" s="69"/>
      <c r="I779" s="63"/>
      <c r="J779" s="68"/>
      <c r="K779" s="68"/>
      <c r="M779" s="63"/>
      <c r="N779" s="64"/>
      <c r="O779" s="66"/>
      <c r="Q779" s="63"/>
      <c r="R779" s="57"/>
      <c r="S779" s="57"/>
      <c r="T779" s="57"/>
      <c r="U779" s="63"/>
      <c r="V779" s="65"/>
      <c r="X779" s="63"/>
      <c r="Y779" s="67"/>
      <c r="Z779" s="67"/>
      <c r="AA779" s="67"/>
      <c r="AB779" s="67"/>
      <c r="AD779" s="63"/>
      <c r="AE779" s="67"/>
      <c r="AF779" s="68"/>
      <c r="AH779" s="58"/>
      <c r="AI779" s="57"/>
      <c r="AJ779" s="57"/>
      <c r="AK779" s="57"/>
      <c r="AM779" s="63"/>
      <c r="AN779" s="57"/>
      <c r="AO779" s="57"/>
      <c r="AP779" s="57"/>
      <c r="AR779" s="63"/>
      <c r="AS779" s="57"/>
      <c r="AT779" s="57"/>
      <c r="AV779" s="63"/>
      <c r="AW779" s="65"/>
      <c r="AY779" s="71"/>
    </row>
    <row r="780" spans="1:51">
      <c r="D780" s="63"/>
      <c r="F780" s="64"/>
      <c r="G780" s="69"/>
      <c r="I780" s="63"/>
      <c r="J780" s="68"/>
      <c r="K780" s="68"/>
      <c r="M780" s="63"/>
      <c r="N780" s="64"/>
      <c r="O780" s="66"/>
      <c r="Q780" s="63"/>
      <c r="R780" s="57"/>
      <c r="S780" s="57"/>
      <c r="T780" s="57"/>
      <c r="U780" s="63"/>
      <c r="V780" s="65"/>
      <c r="X780" s="63"/>
      <c r="Y780" s="67"/>
      <c r="Z780" s="67"/>
      <c r="AA780" s="67"/>
      <c r="AB780" s="67"/>
      <c r="AD780" s="63"/>
      <c r="AE780" s="67"/>
      <c r="AF780" s="68"/>
      <c r="AH780" s="58"/>
      <c r="AI780" s="57"/>
      <c r="AJ780" s="57"/>
      <c r="AK780" s="57"/>
      <c r="AM780" s="63"/>
      <c r="AN780" s="57"/>
      <c r="AO780" s="57"/>
      <c r="AP780" s="57"/>
      <c r="AR780" s="63"/>
      <c r="AS780" s="57"/>
      <c r="AT780" s="57"/>
      <c r="AV780" s="63"/>
      <c r="AW780" s="65"/>
      <c r="AY780" s="71"/>
    </row>
    <row r="781" spans="1:51">
      <c r="D781" s="63"/>
      <c r="F781" s="64"/>
      <c r="G781" s="69"/>
      <c r="I781" s="63"/>
      <c r="J781" s="68"/>
      <c r="K781" s="68"/>
      <c r="M781" s="63"/>
      <c r="N781" s="64"/>
      <c r="O781" s="66"/>
      <c r="Q781" s="63"/>
      <c r="R781" s="57"/>
      <c r="S781" s="57"/>
      <c r="T781" s="57"/>
      <c r="U781" s="63"/>
      <c r="V781" s="65"/>
      <c r="X781" s="63"/>
      <c r="Y781" s="67"/>
      <c r="Z781" s="67"/>
      <c r="AA781" s="67"/>
      <c r="AB781" s="67"/>
      <c r="AD781" s="63"/>
      <c r="AE781" s="67"/>
      <c r="AF781" s="68"/>
      <c r="AH781" s="58"/>
      <c r="AI781" s="57"/>
      <c r="AJ781" s="57"/>
      <c r="AK781" s="57"/>
      <c r="AM781" s="63"/>
      <c r="AN781" s="57"/>
      <c r="AO781" s="57"/>
      <c r="AP781" s="57"/>
      <c r="AR781" s="63"/>
      <c r="AS781" s="57"/>
      <c r="AT781" s="57"/>
      <c r="AV781" s="63"/>
      <c r="AW781" s="65"/>
      <c r="AY781" s="71"/>
    </row>
    <row r="782" spans="1:51">
      <c r="D782" s="63"/>
      <c r="F782" s="64"/>
      <c r="G782" s="69"/>
      <c r="I782" s="63"/>
      <c r="J782" s="68"/>
      <c r="K782" s="68"/>
      <c r="M782" s="63"/>
      <c r="N782" s="64"/>
      <c r="O782" s="66"/>
      <c r="Q782" s="63"/>
      <c r="R782" s="57"/>
      <c r="S782" s="57"/>
      <c r="T782" s="57"/>
      <c r="U782" s="63"/>
      <c r="V782" s="65"/>
      <c r="X782" s="63"/>
      <c r="Y782" s="67"/>
      <c r="Z782" s="67"/>
      <c r="AA782" s="67"/>
      <c r="AB782" s="67"/>
      <c r="AD782" s="63"/>
      <c r="AE782" s="67"/>
      <c r="AF782" s="68"/>
      <c r="AH782" s="58"/>
      <c r="AI782" s="57"/>
      <c r="AJ782" s="57"/>
      <c r="AK782" s="57"/>
      <c r="AM782" s="63"/>
      <c r="AN782" s="57"/>
      <c r="AO782" s="57"/>
      <c r="AP782" s="57"/>
      <c r="AR782" s="63"/>
      <c r="AS782" s="57"/>
      <c r="AT782" s="57"/>
      <c r="AV782" s="63"/>
      <c r="AW782" s="65"/>
      <c r="AY782" s="71"/>
    </row>
    <row r="783" spans="1:51">
      <c r="D783" s="63"/>
      <c r="F783" s="64"/>
      <c r="G783" s="69"/>
      <c r="I783" s="63"/>
      <c r="J783" s="68"/>
      <c r="K783" s="68"/>
      <c r="M783" s="63"/>
      <c r="N783" s="64"/>
      <c r="O783" s="66"/>
      <c r="Q783" s="63"/>
      <c r="R783" s="57"/>
      <c r="S783" s="57"/>
      <c r="T783" s="57"/>
      <c r="U783" s="63"/>
      <c r="V783" s="65"/>
      <c r="X783" s="63"/>
      <c r="Y783" s="67"/>
      <c r="Z783" s="67"/>
      <c r="AA783" s="67"/>
      <c r="AB783" s="67"/>
      <c r="AD783" s="63"/>
      <c r="AE783" s="67"/>
      <c r="AF783" s="68"/>
      <c r="AH783" s="58"/>
      <c r="AI783" s="57"/>
      <c r="AJ783" s="57"/>
      <c r="AK783" s="57"/>
      <c r="AM783" s="63"/>
      <c r="AN783" s="57"/>
      <c r="AO783" s="57"/>
      <c r="AP783" s="57"/>
      <c r="AR783" s="63"/>
      <c r="AS783" s="57"/>
      <c r="AT783" s="57"/>
      <c r="AV783" s="63"/>
      <c r="AW783" s="65"/>
      <c r="AY783" s="71"/>
    </row>
    <row r="784" spans="1:51">
      <c r="A784" s="70"/>
      <c r="D784" s="63"/>
      <c r="F784" s="64"/>
      <c r="G784" s="69"/>
      <c r="I784" s="63"/>
      <c r="J784" s="68"/>
      <c r="K784" s="68"/>
      <c r="M784" s="63"/>
      <c r="N784" s="64"/>
      <c r="O784" s="66"/>
      <c r="Q784" s="63"/>
      <c r="R784" s="57"/>
      <c r="S784" s="57"/>
      <c r="T784" s="57"/>
      <c r="U784" s="63"/>
      <c r="V784" s="65"/>
      <c r="X784" s="63"/>
      <c r="Y784" s="67"/>
      <c r="Z784" s="67"/>
      <c r="AA784" s="67"/>
      <c r="AB784" s="67"/>
      <c r="AD784" s="63"/>
      <c r="AE784" s="67"/>
      <c r="AF784" s="68"/>
      <c r="AH784" s="58"/>
      <c r="AI784" s="57"/>
      <c r="AJ784" s="57"/>
      <c r="AK784" s="57"/>
      <c r="AM784" s="63"/>
      <c r="AN784" s="57"/>
      <c r="AO784" s="57"/>
      <c r="AP784" s="57"/>
      <c r="AR784" s="63"/>
      <c r="AS784" s="57"/>
      <c r="AT784" s="57"/>
      <c r="AV784" s="63"/>
      <c r="AW784" s="65"/>
      <c r="AY784" s="71"/>
    </row>
    <row r="785" spans="1:51">
      <c r="A785" s="70"/>
      <c r="D785" s="63"/>
      <c r="F785" s="64"/>
      <c r="G785" s="69"/>
      <c r="I785" s="63"/>
      <c r="J785" s="68"/>
      <c r="K785" s="68"/>
      <c r="M785" s="63"/>
      <c r="N785" s="64"/>
      <c r="O785" s="66"/>
      <c r="Q785" s="63"/>
      <c r="R785" s="57"/>
      <c r="S785" s="57"/>
      <c r="T785" s="57"/>
      <c r="U785" s="63"/>
      <c r="V785" s="65"/>
      <c r="X785" s="63"/>
      <c r="Y785" s="67"/>
      <c r="Z785" s="67"/>
      <c r="AA785" s="67"/>
      <c r="AB785" s="67"/>
      <c r="AD785" s="63"/>
      <c r="AE785" s="67"/>
      <c r="AF785" s="68"/>
      <c r="AH785" s="58"/>
      <c r="AI785" s="57"/>
      <c r="AJ785" s="57"/>
      <c r="AK785" s="57"/>
      <c r="AM785" s="63"/>
      <c r="AN785" s="57"/>
      <c r="AO785" s="57"/>
      <c r="AP785" s="57"/>
      <c r="AR785" s="63"/>
      <c r="AS785" s="57"/>
      <c r="AT785" s="57"/>
      <c r="AV785" s="63"/>
      <c r="AW785" s="65"/>
      <c r="AY785" s="71"/>
    </row>
    <row r="786" spans="1:51">
      <c r="A786" s="70"/>
      <c r="D786" s="63"/>
      <c r="F786" s="64"/>
      <c r="G786" s="69"/>
      <c r="I786" s="63"/>
      <c r="J786" s="68"/>
      <c r="K786" s="68"/>
      <c r="M786" s="63"/>
      <c r="N786" s="64"/>
      <c r="O786" s="66"/>
      <c r="Q786" s="63"/>
      <c r="R786" s="57"/>
      <c r="S786" s="57"/>
      <c r="T786" s="57"/>
      <c r="U786" s="63"/>
      <c r="V786" s="65"/>
      <c r="X786" s="63"/>
      <c r="Y786" s="67"/>
      <c r="Z786" s="67"/>
      <c r="AA786" s="67"/>
      <c r="AB786" s="67"/>
      <c r="AD786" s="63"/>
      <c r="AE786" s="67"/>
      <c r="AF786" s="68"/>
      <c r="AH786" s="58"/>
      <c r="AI786" s="57"/>
      <c r="AJ786" s="57"/>
      <c r="AK786" s="57"/>
      <c r="AM786" s="63"/>
      <c r="AN786" s="57"/>
      <c r="AO786" s="57"/>
      <c r="AP786" s="57"/>
      <c r="AR786" s="63"/>
      <c r="AS786" s="57"/>
      <c r="AT786" s="57"/>
      <c r="AV786" s="63"/>
      <c r="AW786" s="65"/>
      <c r="AY786" s="71"/>
    </row>
    <row r="787" spans="1:51">
      <c r="A787" s="70"/>
      <c r="D787" s="63"/>
      <c r="F787" s="64"/>
      <c r="G787" s="69"/>
      <c r="I787" s="63"/>
      <c r="J787" s="68"/>
      <c r="K787" s="68"/>
      <c r="M787" s="63"/>
      <c r="N787" s="64"/>
      <c r="O787" s="66"/>
      <c r="Q787" s="63"/>
      <c r="R787" s="57"/>
      <c r="S787" s="57"/>
      <c r="T787" s="57"/>
      <c r="U787" s="63"/>
      <c r="V787" s="65"/>
      <c r="X787" s="63"/>
      <c r="Y787" s="67"/>
      <c r="Z787" s="67"/>
      <c r="AA787" s="67"/>
      <c r="AB787" s="67"/>
      <c r="AD787" s="63"/>
      <c r="AE787" s="67"/>
      <c r="AF787" s="68"/>
      <c r="AH787" s="58"/>
      <c r="AI787" s="57"/>
      <c r="AJ787" s="57"/>
      <c r="AK787" s="57"/>
      <c r="AM787" s="63"/>
      <c r="AN787" s="57"/>
      <c r="AO787" s="57"/>
      <c r="AP787" s="57"/>
      <c r="AR787" s="63"/>
      <c r="AS787" s="57"/>
      <c r="AT787" s="57"/>
      <c r="AV787" s="63"/>
      <c r="AW787" s="65"/>
      <c r="AY787" s="71"/>
    </row>
    <row r="788" spans="1:51">
      <c r="A788" s="70"/>
      <c r="D788" s="63"/>
      <c r="F788" s="64"/>
      <c r="G788" s="69"/>
      <c r="I788" s="63"/>
      <c r="J788" s="68"/>
      <c r="K788" s="68"/>
      <c r="M788" s="63"/>
      <c r="N788" s="64"/>
      <c r="O788" s="66"/>
      <c r="Q788" s="63"/>
      <c r="R788" s="57"/>
      <c r="S788" s="57"/>
      <c r="T788" s="57"/>
      <c r="U788" s="63"/>
      <c r="V788" s="65"/>
      <c r="X788" s="63"/>
      <c r="Y788" s="67"/>
      <c r="Z788" s="67"/>
      <c r="AA788" s="67"/>
      <c r="AB788" s="67"/>
      <c r="AD788" s="63"/>
      <c r="AE788" s="67"/>
      <c r="AF788" s="68"/>
      <c r="AH788" s="58"/>
      <c r="AI788" s="57"/>
      <c r="AJ788" s="57"/>
      <c r="AK788" s="57"/>
      <c r="AM788" s="63"/>
      <c r="AN788" s="57"/>
      <c r="AO788" s="57"/>
      <c r="AP788" s="57"/>
      <c r="AR788" s="63"/>
      <c r="AS788" s="57"/>
      <c r="AT788" s="57"/>
      <c r="AV788" s="63"/>
      <c r="AW788" s="65"/>
      <c r="AY788" s="71"/>
    </row>
    <row r="789" spans="1:51">
      <c r="A789" s="70"/>
      <c r="D789" s="63"/>
      <c r="F789" s="64"/>
      <c r="G789" s="69"/>
      <c r="I789" s="63"/>
      <c r="J789" s="68"/>
      <c r="K789" s="68"/>
      <c r="M789" s="63"/>
      <c r="N789" s="64"/>
      <c r="O789" s="66"/>
      <c r="Q789" s="63"/>
      <c r="R789" s="57"/>
      <c r="S789" s="57"/>
      <c r="T789" s="57"/>
      <c r="U789" s="63"/>
      <c r="V789" s="65"/>
      <c r="X789" s="63"/>
      <c r="Y789" s="67"/>
      <c r="Z789" s="67"/>
      <c r="AA789" s="67"/>
      <c r="AB789" s="67"/>
      <c r="AD789" s="63"/>
      <c r="AE789" s="67"/>
      <c r="AF789" s="68"/>
      <c r="AH789" s="58"/>
      <c r="AI789" s="57"/>
      <c r="AJ789" s="57"/>
      <c r="AK789" s="57"/>
      <c r="AM789" s="63"/>
      <c r="AN789" s="57"/>
      <c r="AO789" s="57"/>
      <c r="AP789" s="57"/>
      <c r="AR789" s="63"/>
      <c r="AS789" s="57"/>
      <c r="AT789" s="57"/>
      <c r="AV789" s="63"/>
      <c r="AW789" s="65"/>
      <c r="AY789" s="71"/>
    </row>
    <row r="790" spans="1:51">
      <c r="A790" s="70"/>
      <c r="D790" s="63"/>
      <c r="F790" s="64"/>
      <c r="G790" s="69"/>
      <c r="I790" s="63"/>
      <c r="J790" s="68"/>
      <c r="K790" s="68"/>
      <c r="M790" s="63"/>
      <c r="N790" s="64"/>
      <c r="O790" s="66"/>
      <c r="Q790" s="63"/>
      <c r="R790" s="57"/>
      <c r="S790" s="57"/>
      <c r="T790" s="57"/>
      <c r="U790" s="63"/>
      <c r="V790" s="65"/>
      <c r="X790" s="63"/>
      <c r="Y790" s="67"/>
      <c r="Z790" s="67"/>
      <c r="AA790" s="67"/>
      <c r="AB790" s="67"/>
      <c r="AD790" s="63"/>
      <c r="AE790" s="67"/>
      <c r="AF790" s="68"/>
      <c r="AH790" s="58"/>
      <c r="AI790" s="57"/>
      <c r="AJ790" s="57"/>
      <c r="AK790" s="57"/>
      <c r="AM790" s="63"/>
      <c r="AN790" s="57"/>
      <c r="AO790" s="57"/>
      <c r="AP790" s="57"/>
      <c r="AR790" s="63"/>
      <c r="AS790" s="57"/>
      <c r="AT790" s="57"/>
      <c r="AV790" s="63"/>
      <c r="AW790" s="65"/>
      <c r="AY790" s="71"/>
    </row>
    <row r="791" spans="1:51">
      <c r="A791" s="70"/>
      <c r="D791" s="63"/>
      <c r="F791" s="64"/>
      <c r="G791" s="69"/>
      <c r="I791" s="63"/>
      <c r="J791" s="68"/>
      <c r="K791" s="68"/>
      <c r="M791" s="63"/>
      <c r="N791" s="64"/>
      <c r="O791" s="66"/>
      <c r="Q791" s="63"/>
      <c r="R791" s="57"/>
      <c r="S791" s="57"/>
      <c r="T791" s="57"/>
      <c r="U791" s="63"/>
      <c r="V791" s="65"/>
      <c r="X791" s="63"/>
      <c r="Y791" s="67"/>
      <c r="Z791" s="67"/>
      <c r="AA791" s="67"/>
      <c r="AB791" s="67"/>
      <c r="AD791" s="63"/>
      <c r="AE791" s="67"/>
      <c r="AF791" s="68"/>
      <c r="AH791" s="58"/>
      <c r="AI791" s="57"/>
      <c r="AJ791" s="57"/>
      <c r="AK791" s="57"/>
      <c r="AM791" s="63"/>
      <c r="AN791" s="57"/>
      <c r="AO791" s="57"/>
      <c r="AP791" s="57"/>
      <c r="AR791" s="63"/>
      <c r="AS791" s="57"/>
      <c r="AT791" s="57"/>
      <c r="AV791" s="63"/>
      <c r="AW791" s="65"/>
      <c r="AY791" s="71"/>
    </row>
    <row r="792" spans="1:51">
      <c r="A792" s="70"/>
      <c r="D792" s="63"/>
      <c r="F792" s="64"/>
      <c r="G792" s="69"/>
      <c r="I792" s="63"/>
      <c r="J792" s="68"/>
      <c r="K792" s="68"/>
      <c r="M792" s="63"/>
      <c r="N792" s="64"/>
      <c r="O792" s="66"/>
      <c r="Q792" s="63"/>
      <c r="R792" s="57"/>
      <c r="S792" s="57"/>
      <c r="T792" s="57"/>
      <c r="U792" s="63"/>
      <c r="V792" s="65"/>
      <c r="X792" s="63"/>
      <c r="Y792" s="67"/>
      <c r="Z792" s="67"/>
      <c r="AA792" s="67"/>
      <c r="AB792" s="67"/>
      <c r="AD792" s="63"/>
      <c r="AE792" s="67"/>
      <c r="AF792" s="68"/>
      <c r="AH792" s="58"/>
      <c r="AI792" s="57"/>
      <c r="AJ792" s="57"/>
      <c r="AK792" s="57"/>
      <c r="AM792" s="63"/>
      <c r="AN792" s="57"/>
      <c r="AO792" s="57"/>
      <c r="AP792" s="57"/>
      <c r="AR792" s="63"/>
      <c r="AS792" s="57"/>
      <c r="AT792" s="57"/>
      <c r="AV792" s="63"/>
      <c r="AW792" s="65"/>
      <c r="AY792" s="71"/>
    </row>
    <row r="793" spans="1:51">
      <c r="A793" s="70"/>
      <c r="D793" s="63"/>
      <c r="F793" s="64"/>
      <c r="G793" s="69"/>
      <c r="I793" s="63"/>
      <c r="J793" s="68"/>
      <c r="K793" s="68"/>
      <c r="M793" s="63"/>
      <c r="N793" s="64"/>
      <c r="O793" s="66"/>
      <c r="Q793" s="63"/>
      <c r="R793" s="57"/>
      <c r="S793" s="57"/>
      <c r="T793" s="57"/>
      <c r="U793" s="63"/>
      <c r="V793" s="65"/>
      <c r="X793" s="63"/>
      <c r="Y793" s="67"/>
      <c r="Z793" s="67"/>
      <c r="AA793" s="67"/>
      <c r="AB793" s="67"/>
      <c r="AD793" s="63"/>
      <c r="AE793" s="67"/>
      <c r="AF793" s="68"/>
      <c r="AH793" s="58"/>
      <c r="AI793" s="57"/>
      <c r="AJ793" s="57"/>
      <c r="AK793" s="57"/>
      <c r="AM793" s="63"/>
      <c r="AN793" s="57"/>
      <c r="AO793" s="57"/>
      <c r="AP793" s="57"/>
      <c r="AR793" s="63"/>
      <c r="AS793" s="57"/>
      <c r="AT793" s="57"/>
      <c r="AV793" s="63"/>
      <c r="AW793" s="65"/>
      <c r="AY793" s="71"/>
    </row>
    <row r="794" spans="1:51">
      <c r="A794" s="70"/>
      <c r="D794" s="63"/>
      <c r="F794" s="64"/>
      <c r="G794" s="69"/>
      <c r="I794" s="63"/>
      <c r="J794" s="68"/>
      <c r="K794" s="68"/>
      <c r="M794" s="63"/>
      <c r="N794" s="64"/>
      <c r="O794" s="66"/>
      <c r="Q794" s="63"/>
      <c r="R794" s="57"/>
      <c r="S794" s="57"/>
      <c r="T794" s="57"/>
      <c r="U794" s="63"/>
      <c r="V794" s="65"/>
      <c r="X794" s="63"/>
      <c r="Y794" s="67"/>
      <c r="Z794" s="67"/>
      <c r="AA794" s="67"/>
      <c r="AB794" s="67"/>
      <c r="AD794" s="63"/>
      <c r="AE794" s="67"/>
      <c r="AF794" s="68"/>
      <c r="AH794" s="58"/>
      <c r="AI794" s="57"/>
      <c r="AJ794" s="57"/>
      <c r="AK794" s="57"/>
      <c r="AM794" s="63"/>
      <c r="AN794" s="57"/>
      <c r="AO794" s="57"/>
      <c r="AP794" s="57"/>
      <c r="AR794" s="63"/>
      <c r="AS794" s="57"/>
      <c r="AT794" s="57"/>
      <c r="AV794" s="63"/>
      <c r="AW794" s="65"/>
      <c r="AY794" s="71"/>
    </row>
    <row r="795" spans="1:51">
      <c r="A795" s="70"/>
      <c r="D795" s="63"/>
      <c r="F795" s="64"/>
      <c r="G795" s="69"/>
      <c r="I795" s="63"/>
      <c r="J795" s="68"/>
      <c r="K795" s="68"/>
      <c r="M795" s="63"/>
      <c r="N795" s="64"/>
      <c r="O795" s="66"/>
      <c r="Q795" s="63"/>
      <c r="R795" s="57"/>
      <c r="S795" s="57"/>
      <c r="T795" s="57"/>
      <c r="U795" s="63"/>
      <c r="V795" s="65"/>
      <c r="X795" s="63"/>
      <c r="Y795" s="67"/>
      <c r="Z795" s="67"/>
      <c r="AA795" s="67"/>
      <c r="AB795" s="67"/>
      <c r="AD795" s="63"/>
      <c r="AE795" s="67"/>
      <c r="AF795" s="68"/>
      <c r="AH795" s="58"/>
      <c r="AI795" s="57"/>
      <c r="AJ795" s="57"/>
      <c r="AK795" s="57"/>
      <c r="AM795" s="63"/>
      <c r="AN795" s="57"/>
      <c r="AO795" s="57"/>
      <c r="AP795" s="57"/>
      <c r="AR795" s="63"/>
      <c r="AS795" s="57"/>
      <c r="AT795" s="57"/>
      <c r="AV795" s="63"/>
      <c r="AW795" s="65"/>
      <c r="AY795" s="71"/>
    </row>
    <row r="796" spans="1:51">
      <c r="A796" s="70"/>
      <c r="D796" s="63"/>
      <c r="F796" s="64"/>
      <c r="G796" s="69"/>
      <c r="I796" s="63"/>
      <c r="J796" s="68"/>
      <c r="K796" s="68"/>
      <c r="M796" s="63"/>
      <c r="N796" s="64"/>
      <c r="O796" s="66"/>
      <c r="Q796" s="63"/>
      <c r="R796" s="57"/>
      <c r="S796" s="57"/>
      <c r="T796" s="57"/>
      <c r="U796" s="63"/>
      <c r="V796" s="65"/>
      <c r="X796" s="63"/>
      <c r="Y796" s="67"/>
      <c r="Z796" s="67"/>
      <c r="AA796" s="67"/>
      <c r="AB796" s="67"/>
      <c r="AD796" s="63"/>
      <c r="AE796" s="67"/>
      <c r="AF796" s="68"/>
      <c r="AH796" s="58"/>
      <c r="AI796" s="57"/>
      <c r="AJ796" s="57"/>
      <c r="AK796" s="57"/>
      <c r="AM796" s="63"/>
      <c r="AN796" s="57"/>
      <c r="AO796" s="57"/>
      <c r="AP796" s="57"/>
      <c r="AR796" s="63"/>
      <c r="AS796" s="57"/>
      <c r="AT796" s="57"/>
      <c r="AV796" s="63"/>
      <c r="AW796" s="65"/>
      <c r="AY796" s="71"/>
    </row>
    <row r="797" spans="1:51">
      <c r="A797" s="70"/>
      <c r="D797" s="63"/>
      <c r="F797" s="64"/>
      <c r="G797" s="69"/>
      <c r="I797" s="63"/>
      <c r="J797" s="68"/>
      <c r="K797" s="68"/>
      <c r="M797" s="63"/>
      <c r="N797" s="64"/>
      <c r="O797" s="66"/>
      <c r="Q797" s="63"/>
      <c r="R797" s="57"/>
      <c r="S797" s="57"/>
      <c r="T797" s="57"/>
      <c r="U797" s="63"/>
      <c r="V797" s="65"/>
      <c r="X797" s="63"/>
      <c r="Y797" s="67"/>
      <c r="Z797" s="67"/>
      <c r="AA797" s="67"/>
      <c r="AB797" s="67"/>
      <c r="AD797" s="63"/>
      <c r="AE797" s="67"/>
      <c r="AF797" s="68"/>
      <c r="AH797" s="58"/>
      <c r="AI797" s="57"/>
      <c r="AJ797" s="57"/>
      <c r="AK797" s="57"/>
      <c r="AM797" s="63"/>
      <c r="AN797" s="57"/>
      <c r="AO797" s="57"/>
      <c r="AP797" s="57"/>
      <c r="AR797" s="63"/>
      <c r="AS797" s="57"/>
      <c r="AT797" s="57"/>
      <c r="AV797" s="63"/>
      <c r="AW797" s="65"/>
      <c r="AY797" s="71"/>
    </row>
    <row r="798" spans="1:51">
      <c r="A798" s="70"/>
      <c r="D798" s="63"/>
      <c r="F798" s="64"/>
      <c r="G798" s="69"/>
      <c r="I798" s="63"/>
      <c r="J798" s="68"/>
      <c r="K798" s="68"/>
      <c r="M798" s="63"/>
      <c r="N798" s="64"/>
      <c r="O798" s="66"/>
      <c r="Q798" s="63"/>
      <c r="R798" s="57"/>
      <c r="S798" s="57"/>
      <c r="T798" s="57"/>
      <c r="U798" s="63"/>
      <c r="V798" s="65"/>
      <c r="X798" s="63"/>
      <c r="Y798" s="67"/>
      <c r="Z798" s="67"/>
      <c r="AA798" s="67"/>
      <c r="AB798" s="67"/>
      <c r="AD798" s="63"/>
      <c r="AE798" s="67"/>
      <c r="AF798" s="68"/>
      <c r="AH798" s="58"/>
      <c r="AI798" s="57"/>
      <c r="AJ798" s="57"/>
      <c r="AK798" s="57"/>
      <c r="AM798" s="63"/>
      <c r="AN798" s="57"/>
      <c r="AO798" s="57"/>
      <c r="AP798" s="57"/>
      <c r="AR798" s="63"/>
      <c r="AS798" s="57"/>
      <c r="AT798" s="57"/>
      <c r="AV798" s="63"/>
      <c r="AW798" s="65"/>
      <c r="AY798" s="71"/>
    </row>
    <row r="799" spans="1:51">
      <c r="A799" s="70"/>
      <c r="D799" s="63"/>
      <c r="F799" s="64"/>
      <c r="G799" s="69"/>
      <c r="I799" s="63"/>
      <c r="J799" s="68"/>
      <c r="K799" s="68"/>
      <c r="M799" s="63"/>
      <c r="N799" s="64"/>
      <c r="O799" s="66"/>
      <c r="Q799" s="63"/>
      <c r="R799" s="57"/>
      <c r="S799" s="57"/>
      <c r="T799" s="57"/>
      <c r="U799" s="63"/>
      <c r="V799" s="65"/>
      <c r="X799" s="63"/>
      <c r="Y799" s="67"/>
      <c r="Z799" s="67"/>
      <c r="AA799" s="67"/>
      <c r="AB799" s="67"/>
      <c r="AD799" s="63"/>
      <c r="AE799" s="67"/>
      <c r="AF799" s="68"/>
      <c r="AH799" s="58"/>
      <c r="AI799" s="57"/>
      <c r="AJ799" s="57"/>
      <c r="AK799" s="57"/>
      <c r="AM799" s="63"/>
      <c r="AN799" s="57"/>
      <c r="AO799" s="57"/>
      <c r="AP799" s="57"/>
      <c r="AR799" s="63"/>
      <c r="AS799" s="57"/>
      <c r="AT799" s="57"/>
      <c r="AV799" s="63"/>
      <c r="AW799" s="65"/>
      <c r="AY799" s="71"/>
    </row>
    <row r="800" spans="1:51">
      <c r="A800" s="70"/>
      <c r="D800" s="63"/>
      <c r="F800" s="64"/>
      <c r="G800" s="69"/>
      <c r="I800" s="63"/>
      <c r="J800" s="68"/>
      <c r="K800" s="68"/>
      <c r="M800" s="63"/>
      <c r="N800" s="64"/>
      <c r="O800" s="66"/>
      <c r="Q800" s="63"/>
      <c r="R800" s="57"/>
      <c r="S800" s="57"/>
      <c r="T800" s="57"/>
      <c r="U800" s="63"/>
      <c r="V800" s="65"/>
      <c r="X800" s="63"/>
      <c r="Y800" s="67"/>
      <c r="Z800" s="67"/>
      <c r="AA800" s="67"/>
      <c r="AB800" s="67"/>
      <c r="AD800" s="63"/>
      <c r="AE800" s="67"/>
      <c r="AF800" s="68"/>
      <c r="AH800" s="58"/>
      <c r="AI800" s="57"/>
      <c r="AJ800" s="57"/>
      <c r="AK800" s="57"/>
      <c r="AM800" s="63"/>
      <c r="AN800" s="57"/>
      <c r="AO800" s="57"/>
      <c r="AP800" s="57"/>
      <c r="AR800" s="63"/>
      <c r="AS800" s="57"/>
      <c r="AT800" s="57"/>
      <c r="AV800" s="63"/>
      <c r="AW800" s="65"/>
      <c r="AY800" s="71"/>
    </row>
    <row r="801" spans="1:51">
      <c r="A801" s="70"/>
      <c r="D801" s="63"/>
      <c r="F801" s="64"/>
      <c r="G801" s="69"/>
      <c r="I801" s="63"/>
      <c r="J801" s="68"/>
      <c r="K801" s="68"/>
      <c r="M801" s="63"/>
      <c r="N801" s="64"/>
      <c r="O801" s="66"/>
      <c r="Q801" s="63"/>
      <c r="R801" s="57"/>
      <c r="S801" s="57"/>
      <c r="T801" s="57"/>
      <c r="U801" s="63"/>
      <c r="V801" s="65"/>
      <c r="X801" s="63"/>
      <c r="Y801" s="67"/>
      <c r="Z801" s="67"/>
      <c r="AA801" s="67"/>
      <c r="AB801" s="67"/>
      <c r="AD801" s="63"/>
      <c r="AE801" s="67"/>
      <c r="AF801" s="68"/>
      <c r="AH801" s="58"/>
      <c r="AI801" s="57"/>
      <c r="AJ801" s="57"/>
      <c r="AK801" s="57"/>
      <c r="AM801" s="63"/>
      <c r="AN801" s="57"/>
      <c r="AO801" s="57"/>
      <c r="AP801" s="57"/>
      <c r="AR801" s="63"/>
      <c r="AS801" s="57"/>
      <c r="AT801" s="57"/>
      <c r="AV801" s="63"/>
      <c r="AW801" s="65"/>
      <c r="AY801" s="71"/>
    </row>
    <row r="802" spans="1:51">
      <c r="A802" s="70"/>
      <c r="D802" s="63"/>
      <c r="F802" s="64"/>
      <c r="G802" s="69"/>
      <c r="I802" s="63"/>
      <c r="J802" s="68"/>
      <c r="K802" s="68"/>
      <c r="M802" s="63"/>
      <c r="N802" s="64"/>
      <c r="O802" s="66"/>
      <c r="Q802" s="63"/>
      <c r="R802" s="57"/>
      <c r="S802" s="57"/>
      <c r="T802" s="57"/>
      <c r="U802" s="63"/>
      <c r="V802" s="65"/>
      <c r="X802" s="63"/>
      <c r="Y802" s="67"/>
      <c r="Z802" s="67"/>
      <c r="AA802" s="67"/>
      <c r="AB802" s="67"/>
      <c r="AD802" s="63"/>
      <c r="AE802" s="67"/>
      <c r="AF802" s="68"/>
      <c r="AH802" s="58"/>
      <c r="AI802" s="57"/>
      <c r="AJ802" s="57"/>
      <c r="AK802" s="57"/>
      <c r="AM802" s="63"/>
      <c r="AN802" s="57"/>
      <c r="AO802" s="57"/>
      <c r="AP802" s="57"/>
      <c r="AR802" s="63"/>
      <c r="AS802" s="57"/>
      <c r="AT802" s="57"/>
      <c r="AV802" s="63"/>
      <c r="AW802" s="65"/>
      <c r="AY802" s="71"/>
    </row>
    <row r="803" spans="1:51">
      <c r="A803" s="70"/>
      <c r="D803" s="63"/>
      <c r="F803" s="64"/>
      <c r="G803" s="69"/>
      <c r="I803" s="63"/>
      <c r="J803" s="68"/>
      <c r="K803" s="68"/>
      <c r="M803" s="63"/>
      <c r="N803" s="64"/>
      <c r="O803" s="66"/>
      <c r="Q803" s="63"/>
      <c r="R803" s="57"/>
      <c r="S803" s="57"/>
      <c r="T803" s="57"/>
      <c r="U803" s="63"/>
      <c r="V803" s="65"/>
      <c r="X803" s="63"/>
      <c r="Y803" s="67"/>
      <c r="Z803" s="67"/>
      <c r="AA803" s="67"/>
      <c r="AB803" s="67"/>
      <c r="AD803" s="63"/>
      <c r="AE803" s="67"/>
      <c r="AF803" s="68"/>
      <c r="AH803" s="58"/>
      <c r="AI803" s="57"/>
      <c r="AJ803" s="57"/>
      <c r="AK803" s="57"/>
      <c r="AM803" s="63"/>
      <c r="AN803" s="57"/>
      <c r="AO803" s="57"/>
      <c r="AP803" s="57"/>
      <c r="AR803" s="63"/>
      <c r="AS803" s="57"/>
      <c r="AT803" s="57"/>
      <c r="AV803" s="63"/>
      <c r="AW803" s="65"/>
      <c r="AY803" s="71"/>
    </row>
    <row r="804" spans="1:51">
      <c r="A804" s="70"/>
      <c r="D804" s="63"/>
      <c r="F804" s="64"/>
      <c r="G804" s="69"/>
      <c r="I804" s="63"/>
      <c r="J804" s="68"/>
      <c r="K804" s="68"/>
      <c r="M804" s="63"/>
      <c r="N804" s="64"/>
      <c r="O804" s="66"/>
      <c r="Q804" s="63"/>
      <c r="R804" s="57"/>
      <c r="S804" s="57"/>
      <c r="T804" s="57"/>
      <c r="U804" s="63"/>
      <c r="V804" s="65"/>
      <c r="X804" s="63"/>
      <c r="Y804" s="67"/>
      <c r="Z804" s="67"/>
      <c r="AA804" s="67"/>
      <c r="AB804" s="67"/>
      <c r="AD804" s="63"/>
      <c r="AE804" s="67"/>
      <c r="AF804" s="68"/>
      <c r="AH804" s="58"/>
      <c r="AI804" s="57"/>
      <c r="AJ804" s="57"/>
      <c r="AK804" s="57"/>
      <c r="AM804" s="63"/>
      <c r="AN804" s="57"/>
      <c r="AO804" s="57"/>
      <c r="AP804" s="57"/>
      <c r="AR804" s="63"/>
      <c r="AS804" s="57"/>
      <c r="AT804" s="57"/>
      <c r="AV804" s="63"/>
      <c r="AW804" s="65"/>
      <c r="AY804" s="71"/>
    </row>
    <row r="805" spans="1:51">
      <c r="A805" s="70"/>
      <c r="D805" s="63"/>
      <c r="F805" s="64"/>
      <c r="G805" s="69"/>
      <c r="I805" s="63"/>
      <c r="J805" s="68"/>
      <c r="K805" s="68"/>
      <c r="M805" s="63"/>
      <c r="N805" s="64"/>
      <c r="O805" s="66"/>
      <c r="Q805" s="63"/>
      <c r="R805" s="57"/>
      <c r="S805" s="57"/>
      <c r="T805" s="57"/>
      <c r="U805" s="63"/>
      <c r="V805" s="65"/>
      <c r="X805" s="63"/>
      <c r="Y805" s="67"/>
      <c r="Z805" s="67"/>
      <c r="AA805" s="67"/>
      <c r="AB805" s="67"/>
      <c r="AD805" s="63"/>
      <c r="AE805" s="67"/>
      <c r="AF805" s="68"/>
      <c r="AH805" s="58"/>
      <c r="AI805" s="57"/>
      <c r="AJ805" s="57"/>
      <c r="AK805" s="57"/>
      <c r="AM805" s="63"/>
      <c r="AN805" s="57"/>
      <c r="AO805" s="57"/>
      <c r="AP805" s="57"/>
      <c r="AR805" s="63"/>
      <c r="AS805" s="57"/>
      <c r="AT805" s="57"/>
      <c r="AV805" s="63"/>
      <c r="AW805" s="65"/>
      <c r="AY805" s="71"/>
    </row>
    <row r="806" spans="1:51">
      <c r="A806" s="70"/>
      <c r="D806" s="63"/>
      <c r="F806" s="64"/>
      <c r="G806" s="69"/>
      <c r="I806" s="63"/>
      <c r="J806" s="68"/>
      <c r="K806" s="68"/>
      <c r="M806" s="63"/>
      <c r="N806" s="64"/>
      <c r="O806" s="66"/>
      <c r="Q806" s="63"/>
      <c r="R806" s="57"/>
      <c r="S806" s="57"/>
      <c r="T806" s="57"/>
      <c r="U806" s="63"/>
      <c r="V806" s="65"/>
      <c r="X806" s="63"/>
      <c r="Y806" s="67"/>
      <c r="Z806" s="67"/>
      <c r="AA806" s="67"/>
      <c r="AB806" s="67"/>
      <c r="AD806" s="63"/>
      <c r="AE806" s="67"/>
      <c r="AF806" s="68"/>
      <c r="AH806" s="58"/>
      <c r="AI806" s="57"/>
      <c r="AJ806" s="57"/>
      <c r="AK806" s="57"/>
      <c r="AM806" s="63"/>
      <c r="AN806" s="57"/>
      <c r="AO806" s="57"/>
      <c r="AP806" s="57"/>
      <c r="AR806" s="63"/>
      <c r="AS806" s="57"/>
      <c r="AT806" s="57"/>
      <c r="AV806" s="63"/>
      <c r="AW806" s="65"/>
      <c r="AY806" s="71"/>
    </row>
    <row r="807" spans="1:51">
      <c r="A807" s="70"/>
      <c r="D807" s="63"/>
      <c r="F807" s="64"/>
      <c r="G807" s="69"/>
      <c r="I807" s="63"/>
      <c r="J807" s="68"/>
      <c r="K807" s="68"/>
      <c r="M807" s="63"/>
      <c r="N807" s="64"/>
      <c r="O807" s="66"/>
      <c r="Q807" s="63"/>
      <c r="R807" s="57"/>
      <c r="S807" s="57"/>
      <c r="T807" s="57"/>
      <c r="U807" s="63"/>
      <c r="V807" s="65"/>
      <c r="X807" s="63"/>
      <c r="Y807" s="67"/>
      <c r="Z807" s="67"/>
      <c r="AA807" s="67"/>
      <c r="AB807" s="67"/>
      <c r="AD807" s="63"/>
      <c r="AE807" s="67"/>
      <c r="AF807" s="68"/>
      <c r="AH807" s="58"/>
      <c r="AI807" s="57"/>
      <c r="AJ807" s="57"/>
      <c r="AK807" s="57"/>
      <c r="AM807" s="63"/>
      <c r="AN807" s="57"/>
      <c r="AO807" s="57"/>
      <c r="AP807" s="57"/>
      <c r="AR807" s="63"/>
      <c r="AS807" s="57"/>
      <c r="AT807" s="57"/>
      <c r="AV807" s="63"/>
      <c r="AW807" s="65"/>
      <c r="AY807" s="71"/>
    </row>
    <row r="808" spans="1:51">
      <c r="A808" s="70"/>
      <c r="D808" s="63"/>
      <c r="F808" s="64"/>
      <c r="G808" s="69"/>
      <c r="I808" s="63"/>
      <c r="J808" s="68"/>
      <c r="K808" s="68"/>
      <c r="M808" s="63"/>
      <c r="N808" s="64"/>
      <c r="O808" s="66"/>
      <c r="Q808" s="63"/>
      <c r="R808" s="57"/>
      <c r="S808" s="57"/>
      <c r="T808" s="57"/>
      <c r="U808" s="63"/>
      <c r="V808" s="65"/>
      <c r="X808" s="63"/>
      <c r="Y808" s="67"/>
      <c r="Z808" s="67"/>
      <c r="AA808" s="67"/>
      <c r="AB808" s="67"/>
      <c r="AD808" s="63"/>
      <c r="AE808" s="67"/>
      <c r="AF808" s="68"/>
      <c r="AH808" s="58"/>
      <c r="AI808" s="57"/>
      <c r="AJ808" s="57"/>
      <c r="AK808" s="57"/>
      <c r="AM808" s="63"/>
      <c r="AN808" s="57"/>
      <c r="AO808" s="57"/>
      <c r="AP808" s="57"/>
      <c r="AR808" s="63"/>
      <c r="AS808" s="57"/>
      <c r="AT808" s="57"/>
      <c r="AV808" s="63"/>
      <c r="AW808" s="65"/>
      <c r="AY808" s="71"/>
    </row>
    <row r="809" spans="1:51">
      <c r="A809" s="70"/>
      <c r="D809" s="63"/>
      <c r="F809" s="64"/>
      <c r="G809" s="69"/>
      <c r="I809" s="63"/>
      <c r="J809" s="68"/>
      <c r="K809" s="68"/>
      <c r="M809" s="63"/>
      <c r="N809" s="64"/>
      <c r="O809" s="66"/>
      <c r="Q809" s="63"/>
      <c r="R809" s="57"/>
      <c r="S809" s="57"/>
      <c r="T809" s="57"/>
      <c r="U809" s="63"/>
      <c r="V809" s="65"/>
      <c r="X809" s="63"/>
      <c r="Y809" s="67"/>
      <c r="Z809" s="67"/>
      <c r="AA809" s="67"/>
      <c r="AB809" s="67"/>
      <c r="AD809" s="63"/>
      <c r="AE809" s="67"/>
      <c r="AF809" s="68"/>
      <c r="AH809" s="58"/>
      <c r="AI809" s="57"/>
      <c r="AJ809" s="57"/>
      <c r="AK809" s="57"/>
      <c r="AM809" s="63"/>
      <c r="AN809" s="57"/>
      <c r="AO809" s="57"/>
      <c r="AP809" s="57"/>
      <c r="AR809" s="63"/>
      <c r="AS809" s="57"/>
      <c r="AT809" s="57"/>
      <c r="AV809" s="63"/>
      <c r="AW809" s="65"/>
      <c r="AY809" s="71"/>
    </row>
    <row r="810" spans="1:51">
      <c r="A810" s="70"/>
      <c r="D810" s="63"/>
      <c r="F810" s="64"/>
      <c r="G810" s="69"/>
      <c r="I810" s="63"/>
      <c r="J810" s="68"/>
      <c r="K810" s="68"/>
      <c r="M810" s="63"/>
      <c r="N810" s="64"/>
      <c r="O810" s="66"/>
      <c r="Q810" s="63"/>
      <c r="R810" s="57"/>
      <c r="S810" s="57"/>
      <c r="T810" s="57"/>
      <c r="U810" s="63"/>
      <c r="V810" s="65"/>
      <c r="X810" s="63"/>
      <c r="Y810" s="67"/>
      <c r="Z810" s="67"/>
      <c r="AA810" s="67"/>
      <c r="AB810" s="67"/>
      <c r="AD810" s="63"/>
      <c r="AE810" s="67"/>
      <c r="AF810" s="68"/>
      <c r="AH810" s="58"/>
      <c r="AI810" s="57"/>
      <c r="AJ810" s="57"/>
      <c r="AK810" s="57"/>
      <c r="AM810" s="63"/>
      <c r="AN810" s="57"/>
      <c r="AO810" s="57"/>
      <c r="AP810" s="57"/>
      <c r="AR810" s="63"/>
      <c r="AS810" s="57"/>
      <c r="AT810" s="57"/>
      <c r="AV810" s="63"/>
      <c r="AW810" s="65"/>
      <c r="AY810" s="71"/>
    </row>
    <row r="811" spans="1:51">
      <c r="A811" s="70"/>
      <c r="D811" s="63"/>
      <c r="F811" s="64"/>
      <c r="G811" s="69"/>
      <c r="I811" s="63"/>
      <c r="J811" s="68"/>
      <c r="K811" s="68"/>
      <c r="M811" s="63"/>
      <c r="N811" s="64"/>
      <c r="O811" s="66"/>
      <c r="Q811" s="63"/>
      <c r="R811" s="57"/>
      <c r="S811" s="57"/>
      <c r="T811" s="57"/>
      <c r="U811" s="63"/>
      <c r="V811" s="65"/>
      <c r="X811" s="63"/>
      <c r="Y811" s="67"/>
      <c r="Z811" s="67"/>
      <c r="AA811" s="67"/>
      <c r="AB811" s="67"/>
      <c r="AD811" s="63"/>
      <c r="AE811" s="67"/>
      <c r="AF811" s="68"/>
      <c r="AH811" s="58"/>
      <c r="AI811" s="57"/>
      <c r="AJ811" s="57"/>
      <c r="AK811" s="57"/>
      <c r="AM811" s="63"/>
      <c r="AN811" s="57"/>
      <c r="AO811" s="57"/>
      <c r="AP811" s="57"/>
      <c r="AR811" s="63"/>
      <c r="AS811" s="57"/>
      <c r="AT811" s="57"/>
      <c r="AV811" s="63"/>
      <c r="AW811" s="65"/>
      <c r="AY811" s="71"/>
    </row>
    <row r="812" spans="1:51">
      <c r="A812" s="70"/>
      <c r="D812" s="63"/>
      <c r="F812" s="64"/>
      <c r="G812" s="69"/>
      <c r="I812" s="63"/>
      <c r="J812" s="68"/>
      <c r="K812" s="68"/>
      <c r="M812" s="63"/>
      <c r="N812" s="64"/>
      <c r="O812" s="66"/>
      <c r="Q812" s="63"/>
      <c r="R812" s="57"/>
      <c r="S812" s="57"/>
      <c r="T812" s="57"/>
      <c r="U812" s="63"/>
      <c r="V812" s="65"/>
      <c r="X812" s="63"/>
      <c r="Y812" s="67"/>
      <c r="Z812" s="67"/>
      <c r="AA812" s="67"/>
      <c r="AB812" s="67"/>
      <c r="AD812" s="63"/>
      <c r="AE812" s="67"/>
      <c r="AF812" s="68"/>
      <c r="AH812" s="58"/>
      <c r="AI812" s="57"/>
      <c r="AJ812" s="57"/>
      <c r="AK812" s="57"/>
      <c r="AM812" s="63"/>
      <c r="AN812" s="57"/>
      <c r="AO812" s="57"/>
      <c r="AP812" s="57"/>
      <c r="AR812" s="63"/>
      <c r="AS812" s="57"/>
      <c r="AT812" s="57"/>
      <c r="AV812" s="63"/>
      <c r="AW812" s="65"/>
      <c r="AY812" s="71"/>
    </row>
    <row r="813" spans="1:51">
      <c r="A813" s="70"/>
      <c r="D813" s="63"/>
      <c r="F813" s="64"/>
      <c r="G813" s="69"/>
      <c r="I813" s="63"/>
      <c r="J813" s="68"/>
      <c r="K813" s="68"/>
      <c r="M813" s="63"/>
      <c r="N813" s="64"/>
      <c r="O813" s="66"/>
      <c r="Q813" s="63"/>
      <c r="R813" s="57"/>
      <c r="S813" s="57"/>
      <c r="T813" s="57"/>
      <c r="U813" s="63"/>
      <c r="V813" s="65"/>
      <c r="X813" s="63"/>
      <c r="Y813" s="67"/>
      <c r="Z813" s="67"/>
      <c r="AA813" s="67"/>
      <c r="AB813" s="67"/>
      <c r="AD813" s="63"/>
      <c r="AE813" s="67"/>
      <c r="AF813" s="68"/>
      <c r="AH813" s="58"/>
      <c r="AI813" s="57"/>
      <c r="AJ813" s="57"/>
      <c r="AK813" s="57"/>
      <c r="AM813" s="63"/>
      <c r="AN813" s="57"/>
      <c r="AO813" s="57"/>
      <c r="AP813" s="57"/>
      <c r="AR813" s="63"/>
      <c r="AS813" s="57"/>
      <c r="AT813" s="57"/>
      <c r="AV813" s="63"/>
      <c r="AW813" s="65"/>
      <c r="AY813" s="71"/>
    </row>
    <row r="814" spans="1:51">
      <c r="A814" s="70"/>
      <c r="D814" s="63"/>
      <c r="F814" s="64"/>
      <c r="G814" s="69"/>
      <c r="I814" s="63"/>
      <c r="J814" s="68"/>
      <c r="K814" s="68"/>
      <c r="M814" s="63"/>
      <c r="N814" s="64"/>
      <c r="O814" s="66"/>
      <c r="Q814" s="63"/>
      <c r="R814" s="57"/>
      <c r="S814" s="57"/>
      <c r="T814" s="57"/>
      <c r="U814" s="63"/>
      <c r="V814" s="65"/>
      <c r="X814" s="63"/>
      <c r="Y814" s="67"/>
      <c r="Z814" s="67"/>
      <c r="AA814" s="67"/>
      <c r="AB814" s="67"/>
      <c r="AD814" s="63"/>
      <c r="AE814" s="67"/>
      <c r="AF814" s="68"/>
      <c r="AH814" s="58"/>
      <c r="AI814" s="57"/>
      <c r="AJ814" s="57"/>
      <c r="AK814" s="57"/>
      <c r="AM814" s="63"/>
      <c r="AN814" s="57"/>
      <c r="AO814" s="57"/>
      <c r="AP814" s="57"/>
      <c r="AR814" s="63"/>
      <c r="AS814" s="57"/>
      <c r="AT814" s="57"/>
      <c r="AV814" s="63"/>
      <c r="AW814" s="65"/>
      <c r="AY814" s="71"/>
    </row>
    <row r="815" spans="1:51">
      <c r="A815" s="70"/>
      <c r="D815" s="63"/>
      <c r="F815" s="64"/>
      <c r="G815" s="69"/>
      <c r="I815" s="63"/>
      <c r="J815" s="68"/>
      <c r="K815" s="68"/>
      <c r="M815" s="63"/>
      <c r="N815" s="64"/>
      <c r="O815" s="66"/>
      <c r="Q815" s="63"/>
      <c r="R815" s="57"/>
      <c r="S815" s="57"/>
      <c r="T815" s="57"/>
      <c r="U815" s="63"/>
      <c r="V815" s="65"/>
      <c r="X815" s="63"/>
      <c r="Y815" s="67"/>
      <c r="Z815" s="67"/>
      <c r="AA815" s="67"/>
      <c r="AB815" s="67"/>
      <c r="AD815" s="63"/>
      <c r="AE815" s="67"/>
      <c r="AF815" s="68"/>
      <c r="AH815" s="58"/>
      <c r="AI815" s="57"/>
      <c r="AJ815" s="57"/>
      <c r="AK815" s="57"/>
      <c r="AM815" s="63"/>
      <c r="AN815" s="57"/>
      <c r="AO815" s="57"/>
      <c r="AP815" s="57"/>
      <c r="AR815" s="63"/>
      <c r="AS815" s="57"/>
      <c r="AT815" s="57"/>
      <c r="AV815" s="63"/>
      <c r="AW815" s="65"/>
      <c r="AY815" s="71"/>
    </row>
    <row r="816" spans="1:51">
      <c r="A816" s="70"/>
      <c r="D816" s="63"/>
      <c r="F816" s="64"/>
      <c r="G816" s="69"/>
      <c r="I816" s="63"/>
      <c r="J816" s="68"/>
      <c r="K816" s="68"/>
      <c r="M816" s="63"/>
      <c r="N816" s="64"/>
      <c r="O816" s="66"/>
      <c r="Q816" s="63"/>
      <c r="R816" s="57"/>
      <c r="S816" s="57"/>
      <c r="T816" s="57"/>
      <c r="U816" s="63"/>
      <c r="V816" s="65"/>
      <c r="X816" s="63"/>
      <c r="Y816" s="67"/>
      <c r="Z816" s="67"/>
      <c r="AA816" s="67"/>
      <c r="AB816" s="67"/>
      <c r="AD816" s="63"/>
      <c r="AE816" s="67"/>
      <c r="AF816" s="68"/>
      <c r="AH816" s="58"/>
      <c r="AI816" s="57"/>
      <c r="AJ816" s="57"/>
      <c r="AK816" s="57"/>
      <c r="AM816" s="63"/>
      <c r="AN816" s="57"/>
      <c r="AO816" s="57"/>
      <c r="AP816" s="57"/>
      <c r="AR816" s="63"/>
      <c r="AS816" s="57"/>
      <c r="AT816" s="57"/>
      <c r="AV816" s="63"/>
      <c r="AW816" s="65"/>
      <c r="AY816" s="71"/>
    </row>
    <row r="817" spans="1:51">
      <c r="A817" s="70"/>
      <c r="D817" s="63"/>
      <c r="F817" s="64"/>
      <c r="G817" s="69"/>
      <c r="I817" s="63"/>
      <c r="J817" s="68"/>
      <c r="K817" s="68"/>
      <c r="M817" s="63"/>
      <c r="N817" s="64"/>
      <c r="O817" s="66"/>
      <c r="Q817" s="63"/>
      <c r="R817" s="57"/>
      <c r="S817" s="57"/>
      <c r="T817" s="57"/>
      <c r="U817" s="63"/>
      <c r="V817" s="65"/>
      <c r="X817" s="63"/>
      <c r="Y817" s="67"/>
      <c r="Z817" s="67"/>
      <c r="AA817" s="67"/>
      <c r="AB817" s="67"/>
      <c r="AD817" s="63"/>
      <c r="AE817" s="67"/>
      <c r="AF817" s="68"/>
      <c r="AH817" s="58"/>
      <c r="AI817" s="57"/>
      <c r="AJ817" s="57"/>
      <c r="AK817" s="57"/>
      <c r="AM817" s="63"/>
      <c r="AN817" s="57"/>
      <c r="AO817" s="57"/>
      <c r="AP817" s="57"/>
      <c r="AR817" s="63"/>
      <c r="AS817" s="57"/>
      <c r="AT817" s="57"/>
      <c r="AV817" s="63"/>
      <c r="AW817" s="65"/>
      <c r="AY817" s="71"/>
    </row>
    <row r="818" spans="1:51">
      <c r="A818" s="70"/>
      <c r="D818" s="63"/>
      <c r="F818" s="64"/>
      <c r="G818" s="69"/>
      <c r="I818" s="63"/>
      <c r="J818" s="68"/>
      <c r="K818" s="68"/>
      <c r="M818" s="63"/>
      <c r="N818" s="64"/>
      <c r="O818" s="66"/>
      <c r="Q818" s="63"/>
      <c r="R818" s="57"/>
      <c r="S818" s="57"/>
      <c r="T818" s="57"/>
      <c r="U818" s="63"/>
      <c r="V818" s="65"/>
      <c r="X818" s="63"/>
      <c r="Y818" s="67"/>
      <c r="Z818" s="67"/>
      <c r="AA818" s="67"/>
      <c r="AB818" s="67"/>
      <c r="AD818" s="63"/>
      <c r="AE818" s="67"/>
      <c r="AF818" s="68"/>
      <c r="AH818" s="58"/>
      <c r="AI818" s="57"/>
      <c r="AJ818" s="57"/>
      <c r="AK818" s="57"/>
      <c r="AM818" s="63"/>
      <c r="AN818" s="57"/>
      <c r="AO818" s="57"/>
      <c r="AP818" s="57"/>
      <c r="AR818" s="63"/>
      <c r="AS818" s="57"/>
      <c r="AT818" s="57"/>
      <c r="AV818" s="63"/>
      <c r="AW818" s="65"/>
      <c r="AY818" s="71"/>
    </row>
    <row r="819" spans="1:51">
      <c r="A819" s="70"/>
      <c r="D819" s="63"/>
      <c r="F819" s="64"/>
      <c r="G819" s="69"/>
      <c r="I819" s="63"/>
      <c r="J819" s="68"/>
      <c r="K819" s="68"/>
      <c r="M819" s="63"/>
      <c r="N819" s="64"/>
      <c r="O819" s="66"/>
      <c r="Q819" s="63"/>
      <c r="R819" s="57"/>
      <c r="S819" s="57"/>
      <c r="T819" s="57"/>
      <c r="U819" s="63"/>
      <c r="V819" s="65"/>
      <c r="X819" s="63"/>
      <c r="Y819" s="67"/>
      <c r="Z819" s="67"/>
      <c r="AA819" s="67"/>
      <c r="AB819" s="67"/>
      <c r="AD819" s="63"/>
      <c r="AE819" s="67"/>
      <c r="AF819" s="68"/>
      <c r="AH819" s="58"/>
      <c r="AI819" s="57"/>
      <c r="AJ819" s="57"/>
      <c r="AK819" s="57"/>
      <c r="AM819" s="63"/>
      <c r="AN819" s="57"/>
      <c r="AO819" s="57"/>
      <c r="AP819" s="57"/>
      <c r="AR819" s="63"/>
      <c r="AS819" s="57"/>
      <c r="AT819" s="57"/>
      <c r="AV819" s="63"/>
      <c r="AW819" s="65"/>
      <c r="AY819" s="71"/>
    </row>
    <row r="820" spans="1:51">
      <c r="A820" s="70"/>
      <c r="D820" s="63"/>
      <c r="F820" s="64"/>
      <c r="G820" s="69"/>
      <c r="I820" s="63"/>
      <c r="J820" s="68"/>
      <c r="K820" s="68"/>
      <c r="M820" s="63"/>
      <c r="N820" s="64"/>
      <c r="O820" s="66"/>
      <c r="Q820" s="63"/>
      <c r="R820" s="57"/>
      <c r="S820" s="57"/>
      <c r="T820" s="57"/>
      <c r="U820" s="63"/>
      <c r="V820" s="65"/>
      <c r="X820" s="63"/>
      <c r="Y820" s="67"/>
      <c r="Z820" s="67"/>
      <c r="AA820" s="67"/>
      <c r="AB820" s="67"/>
      <c r="AD820" s="63"/>
      <c r="AE820" s="67"/>
      <c r="AF820" s="68"/>
      <c r="AH820" s="58"/>
      <c r="AI820" s="57"/>
      <c r="AJ820" s="57"/>
      <c r="AK820" s="57"/>
      <c r="AM820" s="63"/>
      <c r="AN820" s="57"/>
      <c r="AO820" s="57"/>
      <c r="AP820" s="57"/>
      <c r="AR820" s="63"/>
      <c r="AS820" s="57"/>
      <c r="AT820" s="57"/>
      <c r="AV820" s="63"/>
      <c r="AW820" s="65"/>
      <c r="AY820" s="71"/>
    </row>
    <row r="821" spans="1:51">
      <c r="A821" s="70"/>
      <c r="D821" s="63"/>
      <c r="F821" s="64"/>
      <c r="G821" s="69"/>
      <c r="I821" s="63"/>
      <c r="J821" s="68"/>
      <c r="K821" s="68"/>
      <c r="M821" s="63"/>
      <c r="N821" s="64"/>
      <c r="O821" s="66"/>
      <c r="Q821" s="63"/>
      <c r="R821" s="57"/>
      <c r="S821" s="57"/>
      <c r="T821" s="57"/>
      <c r="U821" s="63"/>
      <c r="V821" s="65"/>
      <c r="X821" s="63"/>
      <c r="Y821" s="67"/>
      <c r="Z821" s="67"/>
      <c r="AA821" s="67"/>
      <c r="AB821" s="67"/>
      <c r="AD821" s="63"/>
      <c r="AE821" s="67"/>
      <c r="AF821" s="68"/>
      <c r="AH821" s="58"/>
      <c r="AI821" s="57"/>
      <c r="AJ821" s="57"/>
      <c r="AK821" s="57"/>
      <c r="AM821" s="63"/>
      <c r="AN821" s="57"/>
      <c r="AO821" s="57"/>
      <c r="AP821" s="57"/>
      <c r="AR821" s="63"/>
      <c r="AS821" s="57"/>
      <c r="AT821" s="57"/>
      <c r="AV821" s="63"/>
      <c r="AW821" s="65"/>
      <c r="AY821" s="71"/>
    </row>
    <row r="822" spans="1:51">
      <c r="A822" s="70"/>
      <c r="D822" s="63"/>
      <c r="F822" s="64"/>
      <c r="G822" s="69"/>
      <c r="I822" s="63"/>
      <c r="J822" s="68"/>
      <c r="K822" s="68"/>
      <c r="M822" s="63"/>
      <c r="N822" s="64"/>
      <c r="O822" s="66"/>
      <c r="Q822" s="63"/>
      <c r="R822" s="57"/>
      <c r="S822" s="57"/>
      <c r="T822" s="57"/>
      <c r="U822" s="63"/>
      <c r="V822" s="65"/>
      <c r="X822" s="63"/>
      <c r="Y822" s="67"/>
      <c r="Z822" s="67"/>
      <c r="AA822" s="67"/>
      <c r="AB822" s="67"/>
      <c r="AD822" s="63"/>
      <c r="AE822" s="67"/>
      <c r="AF822" s="68"/>
      <c r="AH822" s="58"/>
      <c r="AI822" s="57"/>
      <c r="AJ822" s="57"/>
      <c r="AK822" s="57"/>
      <c r="AM822" s="63"/>
      <c r="AN822" s="57"/>
      <c r="AO822" s="57"/>
      <c r="AP822" s="57"/>
      <c r="AR822" s="63"/>
      <c r="AS822" s="57"/>
      <c r="AT822" s="57"/>
      <c r="AV822" s="63"/>
      <c r="AW822" s="65"/>
      <c r="AY822" s="71"/>
    </row>
    <row r="823" spans="1:51">
      <c r="A823" s="70"/>
      <c r="D823" s="63"/>
      <c r="F823" s="64"/>
      <c r="G823" s="69"/>
      <c r="I823" s="63"/>
      <c r="J823" s="68"/>
      <c r="K823" s="68"/>
      <c r="M823" s="63"/>
      <c r="N823" s="64"/>
      <c r="O823" s="66"/>
      <c r="Q823" s="63"/>
      <c r="R823" s="57"/>
      <c r="S823" s="57"/>
      <c r="T823" s="57"/>
      <c r="U823" s="63"/>
      <c r="V823" s="65"/>
      <c r="X823" s="63"/>
      <c r="Y823" s="67"/>
      <c r="Z823" s="67"/>
      <c r="AA823" s="67"/>
      <c r="AB823" s="67"/>
      <c r="AD823" s="63"/>
      <c r="AE823" s="67"/>
      <c r="AF823" s="68"/>
      <c r="AH823" s="58"/>
      <c r="AI823" s="57"/>
      <c r="AJ823" s="57"/>
      <c r="AK823" s="57"/>
      <c r="AM823" s="63"/>
      <c r="AN823" s="57"/>
      <c r="AO823" s="57"/>
      <c r="AP823" s="57"/>
      <c r="AR823" s="63"/>
      <c r="AS823" s="57"/>
      <c r="AT823" s="57"/>
      <c r="AV823" s="63"/>
      <c r="AW823" s="65"/>
      <c r="AY823" s="71"/>
    </row>
    <row r="824" spans="1:51">
      <c r="A824" s="70"/>
      <c r="D824" s="63"/>
      <c r="F824" s="64"/>
      <c r="G824" s="69"/>
      <c r="I824" s="63"/>
      <c r="J824" s="68"/>
      <c r="K824" s="68"/>
      <c r="M824" s="63"/>
      <c r="N824" s="64"/>
      <c r="O824" s="66"/>
      <c r="Q824" s="63"/>
      <c r="R824" s="57"/>
      <c r="S824" s="57"/>
      <c r="T824" s="57"/>
      <c r="U824" s="63"/>
      <c r="V824" s="65"/>
      <c r="X824" s="63"/>
      <c r="Y824" s="67"/>
      <c r="Z824" s="67"/>
      <c r="AA824" s="67"/>
      <c r="AB824" s="67"/>
      <c r="AD824" s="63"/>
      <c r="AE824" s="67"/>
      <c r="AF824" s="68"/>
      <c r="AH824" s="58"/>
      <c r="AI824" s="57"/>
      <c r="AJ824" s="57"/>
      <c r="AK824" s="57"/>
      <c r="AM824" s="63"/>
      <c r="AN824" s="57"/>
      <c r="AO824" s="57"/>
      <c r="AP824" s="57"/>
      <c r="AR824" s="63"/>
      <c r="AS824" s="57"/>
      <c r="AT824" s="57"/>
      <c r="AV824" s="63"/>
      <c r="AW824" s="65"/>
      <c r="AY824" s="71"/>
    </row>
    <row r="825" spans="1:51">
      <c r="A825" s="70"/>
      <c r="D825" s="63"/>
      <c r="F825" s="64"/>
      <c r="G825" s="69"/>
      <c r="I825" s="63"/>
      <c r="J825" s="68"/>
      <c r="K825" s="68"/>
      <c r="M825" s="63"/>
      <c r="N825" s="64"/>
      <c r="O825" s="66"/>
      <c r="Q825" s="63"/>
      <c r="R825" s="57"/>
      <c r="S825" s="57"/>
      <c r="T825" s="57"/>
      <c r="U825" s="63"/>
      <c r="V825" s="65"/>
      <c r="X825" s="63"/>
      <c r="Y825" s="67"/>
      <c r="Z825" s="67"/>
      <c r="AA825" s="67"/>
      <c r="AB825" s="67"/>
      <c r="AD825" s="63"/>
      <c r="AE825" s="67"/>
      <c r="AF825" s="68"/>
      <c r="AH825" s="58"/>
      <c r="AI825" s="57"/>
      <c r="AJ825" s="57"/>
      <c r="AK825" s="57"/>
      <c r="AM825" s="63"/>
      <c r="AN825" s="57"/>
      <c r="AO825" s="57"/>
      <c r="AP825" s="57"/>
      <c r="AR825" s="63"/>
      <c r="AS825" s="57"/>
      <c r="AT825" s="57"/>
      <c r="AV825" s="63"/>
      <c r="AW825" s="65"/>
      <c r="AY825" s="71"/>
    </row>
    <row r="826" spans="1:51">
      <c r="A826" s="70"/>
      <c r="D826" s="63"/>
      <c r="F826" s="64"/>
      <c r="G826" s="69"/>
      <c r="I826" s="63"/>
      <c r="J826" s="68"/>
      <c r="K826" s="68"/>
      <c r="M826" s="63"/>
      <c r="N826" s="64"/>
      <c r="O826" s="66"/>
      <c r="Q826" s="63"/>
      <c r="R826" s="57"/>
      <c r="S826" s="57"/>
      <c r="T826" s="57"/>
      <c r="U826" s="63"/>
      <c r="V826" s="65"/>
      <c r="X826" s="63"/>
      <c r="Y826" s="67"/>
      <c r="Z826" s="67"/>
      <c r="AA826" s="67"/>
      <c r="AB826" s="67"/>
      <c r="AD826" s="63"/>
      <c r="AE826" s="67"/>
      <c r="AF826" s="68"/>
      <c r="AH826" s="58"/>
      <c r="AI826" s="57"/>
      <c r="AJ826" s="57"/>
      <c r="AK826" s="57"/>
      <c r="AM826" s="63"/>
      <c r="AN826" s="57"/>
      <c r="AO826" s="57"/>
      <c r="AP826" s="57"/>
      <c r="AR826" s="63"/>
      <c r="AS826" s="57"/>
      <c r="AT826" s="57"/>
      <c r="AV826" s="63"/>
      <c r="AW826" s="65"/>
      <c r="AY826" s="71"/>
    </row>
    <row r="827" spans="1:51">
      <c r="A827" s="70"/>
      <c r="D827" s="63"/>
      <c r="F827" s="64"/>
      <c r="G827" s="69"/>
      <c r="I827" s="63"/>
      <c r="J827" s="68"/>
      <c r="K827" s="68"/>
      <c r="M827" s="63"/>
      <c r="N827" s="64"/>
      <c r="O827" s="66"/>
      <c r="Q827" s="63"/>
      <c r="R827" s="57"/>
      <c r="S827" s="57"/>
      <c r="T827" s="57"/>
      <c r="U827" s="63"/>
      <c r="V827" s="65"/>
      <c r="X827" s="63"/>
      <c r="Y827" s="67"/>
      <c r="Z827" s="67"/>
      <c r="AA827" s="67"/>
      <c r="AB827" s="67"/>
      <c r="AD827" s="63"/>
      <c r="AE827" s="67"/>
      <c r="AF827" s="68"/>
      <c r="AH827" s="58"/>
      <c r="AI827" s="57"/>
      <c r="AJ827" s="57"/>
      <c r="AK827" s="57"/>
      <c r="AM827" s="63"/>
      <c r="AN827" s="57"/>
      <c r="AO827" s="57"/>
      <c r="AP827" s="57"/>
      <c r="AR827" s="63"/>
      <c r="AS827" s="57"/>
      <c r="AT827" s="57"/>
      <c r="AV827" s="63"/>
      <c r="AW827" s="65"/>
      <c r="AY827" s="71"/>
    </row>
    <row r="828" spans="1:51">
      <c r="A828" s="70"/>
      <c r="D828" s="63"/>
      <c r="F828" s="64"/>
      <c r="G828" s="69"/>
      <c r="I828" s="63"/>
      <c r="J828" s="68"/>
      <c r="K828" s="68"/>
      <c r="M828" s="63"/>
      <c r="N828" s="64"/>
      <c r="O828" s="66"/>
      <c r="Q828" s="63"/>
      <c r="R828" s="57"/>
      <c r="S828" s="57"/>
      <c r="T828" s="57"/>
      <c r="U828" s="63"/>
      <c r="V828" s="65"/>
      <c r="X828" s="63"/>
      <c r="Y828" s="67"/>
      <c r="Z828" s="67"/>
      <c r="AA828" s="67"/>
      <c r="AB828" s="67"/>
      <c r="AD828" s="63"/>
      <c r="AE828" s="67"/>
      <c r="AF828" s="68"/>
      <c r="AH828" s="58"/>
      <c r="AI828" s="57"/>
      <c r="AJ828" s="57"/>
      <c r="AK828" s="57"/>
      <c r="AM828" s="63"/>
      <c r="AN828" s="57"/>
      <c r="AO828" s="57"/>
      <c r="AP828" s="57"/>
      <c r="AR828" s="63"/>
      <c r="AS828" s="57"/>
      <c r="AT828" s="57"/>
      <c r="AV828" s="63"/>
      <c r="AW828" s="65"/>
      <c r="AY828" s="71"/>
    </row>
    <row r="829" spans="1:51">
      <c r="A829" s="70"/>
      <c r="D829" s="63"/>
      <c r="F829" s="64"/>
      <c r="G829" s="69"/>
      <c r="I829" s="63"/>
      <c r="J829" s="68"/>
      <c r="K829" s="68"/>
      <c r="M829" s="63"/>
      <c r="N829" s="64"/>
      <c r="O829" s="66"/>
      <c r="Q829" s="63"/>
      <c r="R829" s="57"/>
      <c r="S829" s="57"/>
      <c r="T829" s="57"/>
      <c r="U829" s="63"/>
      <c r="V829" s="65"/>
      <c r="X829" s="63"/>
      <c r="Y829" s="67"/>
      <c r="Z829" s="67"/>
      <c r="AA829" s="67"/>
      <c r="AB829" s="67"/>
      <c r="AD829" s="63"/>
      <c r="AE829" s="67"/>
      <c r="AF829" s="68"/>
      <c r="AH829" s="58"/>
      <c r="AI829" s="57"/>
      <c r="AJ829" s="57"/>
      <c r="AK829" s="57"/>
      <c r="AM829" s="63"/>
      <c r="AN829" s="57"/>
      <c r="AO829" s="57"/>
      <c r="AP829" s="57"/>
      <c r="AR829" s="63"/>
      <c r="AS829" s="57"/>
      <c r="AT829" s="57"/>
      <c r="AV829" s="63"/>
      <c r="AW829" s="65"/>
      <c r="AY829" s="71"/>
    </row>
    <row r="830" spans="1:51">
      <c r="A830" s="70"/>
      <c r="D830" s="63"/>
      <c r="F830" s="64"/>
      <c r="G830" s="69"/>
      <c r="I830" s="63"/>
      <c r="J830" s="68"/>
      <c r="K830" s="68"/>
      <c r="M830" s="63"/>
      <c r="N830" s="64"/>
      <c r="O830" s="66"/>
      <c r="Q830" s="63"/>
      <c r="R830" s="57"/>
      <c r="S830" s="57"/>
      <c r="T830" s="57"/>
      <c r="U830" s="63"/>
      <c r="V830" s="65"/>
      <c r="X830" s="63"/>
      <c r="Y830" s="67"/>
      <c r="Z830" s="67"/>
      <c r="AA830" s="67"/>
      <c r="AB830" s="67"/>
      <c r="AD830" s="63"/>
      <c r="AE830" s="67"/>
      <c r="AF830" s="68"/>
      <c r="AH830" s="58"/>
      <c r="AI830" s="57"/>
      <c r="AJ830" s="57"/>
      <c r="AK830" s="57"/>
      <c r="AM830" s="63"/>
      <c r="AN830" s="57"/>
      <c r="AO830" s="57"/>
      <c r="AP830" s="57"/>
      <c r="AR830" s="63"/>
      <c r="AS830" s="57"/>
      <c r="AT830" s="57"/>
      <c r="AV830" s="63"/>
      <c r="AW830" s="65"/>
      <c r="AY830" s="71"/>
    </row>
    <row r="831" spans="1:51">
      <c r="A831" s="70"/>
      <c r="D831" s="63"/>
      <c r="F831" s="64"/>
      <c r="G831" s="69"/>
      <c r="I831" s="63"/>
      <c r="J831" s="68"/>
      <c r="K831" s="68"/>
      <c r="M831" s="63"/>
      <c r="N831" s="64"/>
      <c r="O831" s="66"/>
      <c r="Q831" s="63"/>
      <c r="R831" s="57"/>
      <c r="S831" s="57"/>
      <c r="T831" s="57"/>
      <c r="U831" s="63"/>
      <c r="V831" s="65"/>
      <c r="X831" s="63"/>
      <c r="Y831" s="67"/>
      <c r="Z831" s="67"/>
      <c r="AA831" s="67"/>
      <c r="AB831" s="67"/>
      <c r="AD831" s="63"/>
      <c r="AE831" s="67"/>
      <c r="AF831" s="68"/>
      <c r="AH831" s="58"/>
      <c r="AI831" s="57"/>
      <c r="AJ831" s="57"/>
      <c r="AK831" s="57"/>
      <c r="AM831" s="63"/>
      <c r="AN831" s="57"/>
      <c r="AO831" s="57"/>
      <c r="AP831" s="57"/>
      <c r="AR831" s="63"/>
      <c r="AS831" s="57"/>
      <c r="AT831" s="57"/>
      <c r="AV831" s="63"/>
      <c r="AW831" s="65"/>
      <c r="AY831" s="71"/>
    </row>
    <row r="832" spans="1:51">
      <c r="A832" s="70"/>
      <c r="D832" s="63"/>
      <c r="F832" s="64"/>
      <c r="G832" s="69"/>
      <c r="I832" s="63"/>
      <c r="J832" s="68"/>
      <c r="K832" s="68"/>
      <c r="M832" s="63"/>
      <c r="N832" s="64"/>
      <c r="O832" s="66"/>
      <c r="Q832" s="63"/>
      <c r="R832" s="57"/>
      <c r="S832" s="57"/>
      <c r="T832" s="57"/>
      <c r="U832" s="63"/>
      <c r="V832" s="65"/>
      <c r="X832" s="63"/>
      <c r="Y832" s="67"/>
      <c r="Z832" s="67"/>
      <c r="AA832" s="67"/>
      <c r="AB832" s="67"/>
      <c r="AD832" s="63"/>
      <c r="AE832" s="67"/>
      <c r="AF832" s="68"/>
      <c r="AH832" s="58"/>
      <c r="AI832" s="57"/>
      <c r="AJ832" s="57"/>
      <c r="AK832" s="57"/>
      <c r="AM832" s="63"/>
      <c r="AN832" s="57"/>
      <c r="AO832" s="57"/>
      <c r="AP832" s="57"/>
      <c r="AR832" s="63"/>
      <c r="AS832" s="57"/>
      <c r="AT832" s="57"/>
      <c r="AV832" s="63"/>
      <c r="AW832" s="65"/>
      <c r="AY832" s="71"/>
    </row>
    <row r="833" spans="1:51">
      <c r="A833" s="70"/>
      <c r="D833" s="63"/>
      <c r="F833" s="64"/>
      <c r="G833" s="69"/>
      <c r="I833" s="63"/>
      <c r="J833" s="68"/>
      <c r="K833" s="68"/>
      <c r="M833" s="63"/>
      <c r="N833" s="64"/>
      <c r="O833" s="66"/>
      <c r="Q833" s="63"/>
      <c r="R833" s="57"/>
      <c r="S833" s="57"/>
      <c r="T833" s="57"/>
      <c r="U833" s="63"/>
      <c r="V833" s="65"/>
      <c r="X833" s="63"/>
      <c r="Y833" s="67"/>
      <c r="Z833" s="67"/>
      <c r="AA833" s="67"/>
      <c r="AB833" s="67"/>
      <c r="AD833" s="63"/>
      <c r="AE833" s="67"/>
      <c r="AF833" s="68"/>
      <c r="AH833" s="58"/>
      <c r="AI833" s="57"/>
      <c r="AJ833" s="57"/>
      <c r="AK833" s="57"/>
      <c r="AM833" s="63"/>
      <c r="AN833" s="57"/>
      <c r="AO833" s="57"/>
      <c r="AP833" s="57"/>
      <c r="AR833" s="63"/>
      <c r="AS833" s="57"/>
      <c r="AT833" s="57"/>
      <c r="AV833" s="63"/>
      <c r="AW833" s="65"/>
      <c r="AY833" s="71"/>
    </row>
    <row r="834" spans="1:51">
      <c r="A834" s="70"/>
      <c r="D834" s="63"/>
      <c r="F834" s="64"/>
      <c r="G834" s="69"/>
      <c r="I834" s="63"/>
      <c r="J834" s="68"/>
      <c r="K834" s="68"/>
      <c r="M834" s="63"/>
      <c r="N834" s="64"/>
      <c r="O834" s="66"/>
      <c r="Q834" s="63"/>
      <c r="R834" s="57"/>
      <c r="S834" s="57"/>
      <c r="T834" s="57"/>
      <c r="U834" s="63"/>
      <c r="V834" s="65"/>
      <c r="X834" s="63"/>
      <c r="Y834" s="67"/>
      <c r="Z834" s="67"/>
      <c r="AA834" s="67"/>
      <c r="AB834" s="67"/>
      <c r="AD834" s="63"/>
      <c r="AE834" s="67"/>
      <c r="AF834" s="68"/>
      <c r="AH834" s="58"/>
      <c r="AI834" s="57"/>
      <c r="AJ834" s="57"/>
      <c r="AK834" s="57"/>
      <c r="AM834" s="63"/>
      <c r="AN834" s="57"/>
      <c r="AO834" s="57"/>
      <c r="AP834" s="57"/>
      <c r="AR834" s="63"/>
      <c r="AS834" s="57"/>
      <c r="AT834" s="57"/>
      <c r="AV834" s="63"/>
      <c r="AW834" s="65"/>
      <c r="AY834" s="71"/>
    </row>
    <row r="835" spans="1:51">
      <c r="A835" s="70"/>
      <c r="D835" s="63"/>
      <c r="F835" s="64"/>
      <c r="G835" s="69"/>
      <c r="I835" s="63"/>
      <c r="J835" s="68"/>
      <c r="K835" s="68"/>
      <c r="M835" s="63"/>
      <c r="N835" s="64"/>
      <c r="O835" s="66"/>
      <c r="Q835" s="63"/>
      <c r="R835" s="57"/>
      <c r="S835" s="57"/>
      <c r="T835" s="57"/>
      <c r="U835" s="63"/>
      <c r="V835" s="65"/>
      <c r="X835" s="63"/>
      <c r="Y835" s="67"/>
      <c r="Z835" s="67"/>
      <c r="AA835" s="67"/>
      <c r="AB835" s="67"/>
      <c r="AD835" s="63"/>
      <c r="AE835" s="67"/>
      <c r="AF835" s="68"/>
      <c r="AH835" s="58"/>
      <c r="AI835" s="57"/>
      <c r="AJ835" s="57"/>
      <c r="AK835" s="57"/>
      <c r="AM835" s="63"/>
      <c r="AN835" s="57"/>
      <c r="AO835" s="57"/>
      <c r="AP835" s="57"/>
      <c r="AR835" s="63"/>
      <c r="AS835" s="57"/>
      <c r="AT835" s="57"/>
      <c r="AV835" s="63"/>
      <c r="AW835" s="65"/>
      <c r="AY835" s="71"/>
    </row>
    <row r="836" spans="1:51">
      <c r="A836" s="70"/>
      <c r="D836" s="63"/>
      <c r="F836" s="64"/>
      <c r="G836" s="69"/>
      <c r="I836" s="63"/>
      <c r="J836" s="68"/>
      <c r="K836" s="68"/>
      <c r="M836" s="63"/>
      <c r="N836" s="64"/>
      <c r="O836" s="66"/>
      <c r="Q836" s="63"/>
      <c r="R836" s="57"/>
      <c r="S836" s="57"/>
      <c r="T836" s="57"/>
      <c r="U836" s="63"/>
      <c r="V836" s="65"/>
      <c r="X836" s="63"/>
      <c r="Y836" s="67"/>
      <c r="Z836" s="67"/>
      <c r="AA836" s="67"/>
      <c r="AB836" s="67"/>
      <c r="AD836" s="63"/>
      <c r="AE836" s="67"/>
      <c r="AF836" s="68"/>
      <c r="AH836" s="58"/>
      <c r="AI836" s="57"/>
      <c r="AJ836" s="57"/>
      <c r="AK836" s="57"/>
      <c r="AM836" s="63"/>
      <c r="AN836" s="57"/>
      <c r="AO836" s="57"/>
      <c r="AP836" s="57"/>
      <c r="AR836" s="63"/>
      <c r="AS836" s="57"/>
      <c r="AT836" s="57"/>
      <c r="AV836" s="63"/>
      <c r="AW836" s="65"/>
      <c r="AY836" s="71"/>
    </row>
    <row r="837" spans="1:51">
      <c r="A837" s="70"/>
      <c r="D837" s="63"/>
      <c r="F837" s="64"/>
      <c r="G837" s="69"/>
      <c r="I837" s="63"/>
      <c r="J837" s="68"/>
      <c r="K837" s="68"/>
      <c r="M837" s="63"/>
      <c r="N837" s="64"/>
      <c r="O837" s="66"/>
      <c r="Q837" s="63"/>
      <c r="R837" s="57"/>
      <c r="S837" s="57"/>
      <c r="T837" s="57"/>
      <c r="U837" s="63"/>
      <c r="V837" s="65"/>
      <c r="X837" s="63"/>
      <c r="Y837" s="67"/>
      <c r="Z837" s="67"/>
      <c r="AA837" s="67"/>
      <c r="AB837" s="67"/>
      <c r="AD837" s="63"/>
      <c r="AE837" s="67"/>
      <c r="AF837" s="68"/>
      <c r="AH837" s="58"/>
      <c r="AI837" s="57"/>
      <c r="AJ837" s="57"/>
      <c r="AK837" s="57"/>
      <c r="AM837" s="63"/>
      <c r="AN837" s="57"/>
      <c r="AO837" s="57"/>
      <c r="AP837" s="57"/>
      <c r="AR837" s="63"/>
      <c r="AS837" s="57"/>
      <c r="AT837" s="57"/>
      <c r="AV837" s="63"/>
      <c r="AW837" s="65"/>
      <c r="AY837" s="71"/>
    </row>
    <row r="838" spans="1:51">
      <c r="A838" s="70"/>
      <c r="D838" s="63"/>
      <c r="F838" s="64"/>
      <c r="G838" s="69"/>
      <c r="I838" s="63"/>
      <c r="J838" s="68"/>
      <c r="K838" s="68"/>
      <c r="M838" s="63"/>
      <c r="N838" s="64"/>
      <c r="O838" s="66"/>
      <c r="Q838" s="63"/>
      <c r="R838" s="57"/>
      <c r="S838" s="57"/>
      <c r="T838" s="57"/>
      <c r="U838" s="63"/>
      <c r="V838" s="65"/>
      <c r="X838" s="63"/>
      <c r="Y838" s="67"/>
      <c r="Z838" s="67"/>
      <c r="AA838" s="67"/>
      <c r="AB838" s="67"/>
      <c r="AD838" s="63"/>
      <c r="AE838" s="67"/>
      <c r="AF838" s="68"/>
      <c r="AH838" s="58"/>
      <c r="AI838" s="57"/>
      <c r="AJ838" s="57"/>
      <c r="AK838" s="57"/>
      <c r="AM838" s="63"/>
      <c r="AN838" s="57"/>
      <c r="AO838" s="57"/>
      <c r="AP838" s="57"/>
      <c r="AR838" s="63"/>
      <c r="AS838" s="57"/>
      <c r="AT838" s="57"/>
      <c r="AV838" s="63"/>
      <c r="AW838" s="65"/>
      <c r="AY838" s="71"/>
    </row>
    <row r="839" spans="1:51">
      <c r="A839" s="70"/>
      <c r="D839" s="63"/>
      <c r="F839" s="64"/>
      <c r="G839" s="69"/>
      <c r="I839" s="63"/>
      <c r="J839" s="68"/>
      <c r="K839" s="68"/>
      <c r="M839" s="63"/>
      <c r="N839" s="64"/>
      <c r="O839" s="66"/>
      <c r="Q839" s="63"/>
      <c r="R839" s="57"/>
      <c r="S839" s="57"/>
      <c r="T839" s="57"/>
      <c r="U839" s="63"/>
      <c r="V839" s="65"/>
      <c r="X839" s="63"/>
      <c r="Y839" s="67"/>
      <c r="Z839" s="67"/>
      <c r="AA839" s="67"/>
      <c r="AB839" s="67"/>
      <c r="AD839" s="63"/>
      <c r="AE839" s="67"/>
      <c r="AF839" s="68"/>
      <c r="AH839" s="58"/>
      <c r="AI839" s="57"/>
      <c r="AJ839" s="57"/>
      <c r="AK839" s="57"/>
      <c r="AM839" s="63"/>
      <c r="AN839" s="57"/>
      <c r="AO839" s="57"/>
      <c r="AP839" s="57"/>
      <c r="AR839" s="63"/>
      <c r="AS839" s="57"/>
      <c r="AT839" s="57"/>
      <c r="AV839" s="63"/>
      <c r="AW839" s="65"/>
      <c r="AY839" s="71"/>
    </row>
    <row r="840" spans="1:51">
      <c r="A840" s="70"/>
      <c r="D840" s="63"/>
      <c r="F840" s="64"/>
      <c r="G840" s="69"/>
      <c r="I840" s="63"/>
      <c r="J840" s="68"/>
      <c r="K840" s="68"/>
      <c r="M840" s="63"/>
      <c r="N840" s="64"/>
      <c r="O840" s="66"/>
      <c r="Q840" s="63"/>
      <c r="R840" s="57"/>
      <c r="S840" s="57"/>
      <c r="T840" s="57"/>
      <c r="U840" s="63"/>
      <c r="V840" s="65"/>
      <c r="X840" s="63"/>
      <c r="Y840" s="67"/>
      <c r="Z840" s="67"/>
      <c r="AA840" s="67"/>
      <c r="AB840" s="67"/>
      <c r="AD840" s="63"/>
      <c r="AE840" s="67"/>
      <c r="AF840" s="68"/>
      <c r="AH840" s="58"/>
      <c r="AI840" s="57"/>
      <c r="AJ840" s="57"/>
      <c r="AK840" s="57"/>
      <c r="AM840" s="63"/>
      <c r="AN840" s="57"/>
      <c r="AO840" s="57"/>
      <c r="AP840" s="57"/>
      <c r="AR840" s="63"/>
      <c r="AS840" s="57"/>
      <c r="AT840" s="57"/>
      <c r="AV840" s="63"/>
      <c r="AW840" s="65"/>
      <c r="AY840" s="71"/>
    </row>
    <row r="841" spans="1:51">
      <c r="A841" s="70"/>
      <c r="D841" s="63"/>
      <c r="F841" s="64"/>
      <c r="G841" s="69"/>
      <c r="I841" s="63"/>
      <c r="J841" s="68"/>
      <c r="K841" s="68"/>
      <c r="M841" s="63"/>
      <c r="N841" s="64"/>
      <c r="O841" s="66"/>
      <c r="Q841" s="63"/>
      <c r="R841" s="57"/>
      <c r="S841" s="57"/>
      <c r="T841" s="57"/>
      <c r="U841" s="63"/>
      <c r="V841" s="65"/>
      <c r="X841" s="63"/>
      <c r="Y841" s="67"/>
      <c r="Z841" s="67"/>
      <c r="AA841" s="67"/>
      <c r="AB841" s="67"/>
      <c r="AD841" s="63"/>
      <c r="AE841" s="67"/>
      <c r="AF841" s="68"/>
      <c r="AH841" s="58"/>
      <c r="AI841" s="57"/>
      <c r="AJ841" s="57"/>
      <c r="AK841" s="57"/>
      <c r="AM841" s="63"/>
      <c r="AN841" s="57"/>
      <c r="AO841" s="57"/>
      <c r="AP841" s="57"/>
      <c r="AR841" s="63"/>
      <c r="AS841" s="57"/>
      <c r="AT841" s="57"/>
      <c r="AV841" s="63"/>
      <c r="AW841" s="65"/>
      <c r="AY841" s="71"/>
    </row>
    <row r="842" spans="1:51">
      <c r="A842" s="70"/>
      <c r="D842" s="63"/>
      <c r="F842" s="64"/>
      <c r="G842" s="69"/>
      <c r="I842" s="63"/>
      <c r="J842" s="68"/>
      <c r="K842" s="68"/>
      <c r="M842" s="63"/>
      <c r="N842" s="64"/>
      <c r="O842" s="66"/>
      <c r="Q842" s="63"/>
      <c r="R842" s="57"/>
      <c r="S842" s="57"/>
      <c r="T842" s="57"/>
      <c r="U842" s="63"/>
      <c r="V842" s="65"/>
      <c r="X842" s="63"/>
      <c r="Y842" s="67"/>
      <c r="Z842" s="67"/>
      <c r="AA842" s="67"/>
      <c r="AB842" s="67"/>
      <c r="AD842" s="63"/>
      <c r="AE842" s="67"/>
      <c r="AF842" s="68"/>
      <c r="AH842" s="58"/>
      <c r="AI842" s="57"/>
      <c r="AJ842" s="57"/>
      <c r="AK842" s="57"/>
      <c r="AM842" s="63"/>
      <c r="AN842" s="57"/>
      <c r="AO842" s="57"/>
      <c r="AP842" s="57"/>
      <c r="AR842" s="63"/>
      <c r="AS842" s="57"/>
      <c r="AT842" s="57"/>
      <c r="AV842" s="63"/>
      <c r="AW842" s="65"/>
      <c r="AY842" s="71"/>
    </row>
    <row r="843" spans="1:51">
      <c r="A843" s="70"/>
      <c r="D843" s="63"/>
      <c r="F843" s="64"/>
      <c r="G843" s="69"/>
      <c r="I843" s="63"/>
      <c r="J843" s="68"/>
      <c r="K843" s="68"/>
      <c r="M843" s="63"/>
      <c r="N843" s="64"/>
      <c r="O843" s="66"/>
      <c r="Q843" s="63"/>
      <c r="R843" s="57"/>
      <c r="S843" s="57"/>
      <c r="T843" s="57"/>
      <c r="U843" s="63"/>
      <c r="V843" s="65"/>
      <c r="X843" s="63"/>
      <c r="Y843" s="67"/>
      <c r="Z843" s="67"/>
      <c r="AA843" s="67"/>
      <c r="AB843" s="67"/>
      <c r="AD843" s="63"/>
      <c r="AE843" s="67"/>
      <c r="AF843" s="68"/>
      <c r="AH843" s="58"/>
      <c r="AI843" s="57"/>
      <c r="AJ843" s="57"/>
      <c r="AK843" s="57"/>
      <c r="AM843" s="63"/>
      <c r="AN843" s="57"/>
      <c r="AO843" s="57"/>
      <c r="AP843" s="57"/>
      <c r="AR843" s="63"/>
      <c r="AS843" s="57"/>
      <c r="AT843" s="57"/>
      <c r="AV843" s="63"/>
      <c r="AW843" s="65"/>
      <c r="AY843" s="71"/>
    </row>
    <row r="844" spans="1:51">
      <c r="A844" s="70"/>
      <c r="D844" s="63"/>
      <c r="F844" s="64"/>
      <c r="G844" s="69"/>
      <c r="I844" s="63"/>
      <c r="J844" s="68"/>
      <c r="K844" s="68"/>
      <c r="M844" s="63"/>
      <c r="N844" s="64"/>
      <c r="O844" s="66"/>
      <c r="Q844" s="63"/>
      <c r="R844" s="57"/>
      <c r="S844" s="57"/>
      <c r="T844" s="57"/>
      <c r="U844" s="63"/>
      <c r="V844" s="65"/>
      <c r="X844" s="63"/>
      <c r="Y844" s="67"/>
      <c r="Z844" s="67"/>
      <c r="AA844" s="67"/>
      <c r="AB844" s="67"/>
      <c r="AD844" s="63"/>
      <c r="AE844" s="67"/>
      <c r="AF844" s="68"/>
      <c r="AH844" s="58"/>
      <c r="AI844" s="57"/>
      <c r="AJ844" s="57"/>
      <c r="AK844" s="57"/>
      <c r="AM844" s="63"/>
      <c r="AN844" s="57"/>
      <c r="AO844" s="57"/>
      <c r="AP844" s="57"/>
      <c r="AR844" s="63"/>
      <c r="AS844" s="57"/>
      <c r="AT844" s="57"/>
      <c r="AV844" s="63"/>
      <c r="AW844" s="65"/>
      <c r="AY844" s="71"/>
    </row>
    <row r="845" spans="1:51">
      <c r="A845" s="70"/>
      <c r="D845" s="63"/>
      <c r="F845" s="64"/>
      <c r="G845" s="69"/>
      <c r="I845" s="63"/>
      <c r="J845" s="68"/>
      <c r="K845" s="68"/>
      <c r="M845" s="63"/>
      <c r="N845" s="64"/>
      <c r="O845" s="66"/>
      <c r="Q845" s="63"/>
      <c r="R845" s="57"/>
      <c r="S845" s="57"/>
      <c r="T845" s="57"/>
      <c r="U845" s="63"/>
      <c r="V845" s="65"/>
      <c r="X845" s="63"/>
      <c r="Y845" s="67"/>
      <c r="Z845" s="67"/>
      <c r="AA845" s="67"/>
      <c r="AB845" s="67"/>
      <c r="AD845" s="63"/>
      <c r="AE845" s="67"/>
      <c r="AF845" s="68"/>
      <c r="AH845" s="58"/>
      <c r="AI845" s="57"/>
      <c r="AJ845" s="57"/>
      <c r="AK845" s="57"/>
      <c r="AM845" s="63"/>
      <c r="AN845" s="57"/>
      <c r="AO845" s="57"/>
      <c r="AP845" s="57"/>
      <c r="AR845" s="63"/>
      <c r="AS845" s="57"/>
      <c r="AT845" s="57"/>
      <c r="AV845" s="63"/>
      <c r="AW845" s="65"/>
      <c r="AY845" s="71"/>
    </row>
    <row r="846" spans="1:51">
      <c r="A846" s="70"/>
      <c r="D846" s="63"/>
      <c r="F846" s="64"/>
      <c r="G846" s="69"/>
      <c r="I846" s="63"/>
      <c r="J846" s="68"/>
      <c r="K846" s="68"/>
      <c r="M846" s="63"/>
      <c r="N846" s="64"/>
      <c r="O846" s="66"/>
      <c r="Q846" s="63"/>
      <c r="R846" s="57"/>
      <c r="S846" s="57"/>
      <c r="T846" s="57"/>
      <c r="U846" s="63"/>
      <c r="V846" s="65"/>
      <c r="X846" s="63"/>
      <c r="Y846" s="67"/>
      <c r="Z846" s="67"/>
      <c r="AA846" s="67"/>
      <c r="AB846" s="67"/>
      <c r="AD846" s="63"/>
      <c r="AE846" s="67"/>
      <c r="AF846" s="68"/>
      <c r="AH846" s="58"/>
      <c r="AI846" s="57"/>
      <c r="AJ846" s="57"/>
      <c r="AK846" s="57"/>
      <c r="AM846" s="63"/>
      <c r="AN846" s="57"/>
      <c r="AO846" s="57"/>
      <c r="AP846" s="57"/>
      <c r="AR846" s="63"/>
      <c r="AS846" s="57"/>
      <c r="AT846" s="57"/>
      <c r="AV846" s="63"/>
      <c r="AW846" s="65"/>
      <c r="AY846" s="71"/>
    </row>
    <row r="847" spans="1:51">
      <c r="A847" s="70"/>
      <c r="D847" s="63"/>
      <c r="F847" s="64"/>
      <c r="G847" s="69"/>
      <c r="I847" s="63"/>
      <c r="J847" s="68"/>
      <c r="K847" s="68"/>
      <c r="M847" s="63"/>
      <c r="N847" s="64"/>
      <c r="O847" s="66"/>
      <c r="Q847" s="63"/>
      <c r="R847" s="57"/>
      <c r="S847" s="57"/>
      <c r="T847" s="57"/>
      <c r="U847" s="63"/>
      <c r="V847" s="65"/>
      <c r="X847" s="63"/>
      <c r="Y847" s="67"/>
      <c r="Z847" s="67"/>
      <c r="AA847" s="67"/>
      <c r="AB847" s="67"/>
      <c r="AD847" s="63"/>
      <c r="AE847" s="67"/>
      <c r="AF847" s="68"/>
      <c r="AH847" s="58"/>
      <c r="AI847" s="57"/>
      <c r="AJ847" s="57"/>
      <c r="AK847" s="57"/>
      <c r="AM847" s="63"/>
      <c r="AN847" s="57"/>
      <c r="AO847" s="57"/>
      <c r="AP847" s="57"/>
      <c r="AR847" s="63"/>
      <c r="AS847" s="57"/>
      <c r="AT847" s="57"/>
      <c r="AV847" s="63"/>
      <c r="AW847" s="65"/>
      <c r="AY847" s="71"/>
    </row>
    <row r="848" spans="1:51">
      <c r="A848" s="70"/>
      <c r="D848" s="63"/>
      <c r="F848" s="64"/>
      <c r="G848" s="69"/>
      <c r="I848" s="63"/>
      <c r="J848" s="68"/>
      <c r="K848" s="68"/>
      <c r="M848" s="63"/>
      <c r="N848" s="64"/>
      <c r="O848" s="66"/>
      <c r="Q848" s="63"/>
      <c r="R848" s="57"/>
      <c r="S848" s="57"/>
      <c r="T848" s="57"/>
      <c r="U848" s="63"/>
      <c r="V848" s="65"/>
      <c r="X848" s="63"/>
      <c r="Y848" s="67"/>
      <c r="Z848" s="67"/>
      <c r="AA848" s="67"/>
      <c r="AB848" s="67"/>
      <c r="AD848" s="63"/>
      <c r="AE848" s="67"/>
      <c r="AF848" s="68"/>
      <c r="AH848" s="58"/>
      <c r="AI848" s="57"/>
      <c r="AJ848" s="57"/>
      <c r="AK848" s="57"/>
      <c r="AM848" s="63"/>
      <c r="AN848" s="57"/>
      <c r="AO848" s="57"/>
      <c r="AP848" s="57"/>
      <c r="AR848" s="63"/>
      <c r="AS848" s="57"/>
      <c r="AT848" s="57"/>
      <c r="AV848" s="63"/>
      <c r="AW848" s="65"/>
      <c r="AY848" s="71"/>
    </row>
    <row r="849" spans="1:51">
      <c r="A849" s="70"/>
      <c r="D849" s="63"/>
      <c r="F849" s="64"/>
      <c r="G849" s="69"/>
      <c r="I849" s="63"/>
      <c r="J849" s="68"/>
      <c r="K849" s="68"/>
      <c r="M849" s="63"/>
      <c r="N849" s="64"/>
      <c r="O849" s="66"/>
      <c r="Q849" s="63"/>
      <c r="R849" s="57"/>
      <c r="S849" s="57"/>
      <c r="T849" s="57"/>
      <c r="U849" s="63"/>
      <c r="V849" s="65"/>
      <c r="X849" s="63"/>
      <c r="Y849" s="67"/>
      <c r="Z849" s="67"/>
      <c r="AA849" s="67"/>
      <c r="AB849" s="67"/>
      <c r="AD849" s="63"/>
      <c r="AE849" s="67"/>
      <c r="AF849" s="68"/>
      <c r="AH849" s="58"/>
      <c r="AI849" s="57"/>
      <c r="AJ849" s="57"/>
      <c r="AK849" s="57"/>
      <c r="AM849" s="63"/>
      <c r="AN849" s="57"/>
      <c r="AO849" s="57"/>
      <c r="AP849" s="57"/>
      <c r="AR849" s="63"/>
      <c r="AS849" s="57"/>
      <c r="AT849" s="57"/>
      <c r="AV849" s="63"/>
      <c r="AW849" s="65"/>
      <c r="AY849" s="71"/>
    </row>
    <row r="850" spans="1:51">
      <c r="A850" s="70"/>
      <c r="D850" s="63"/>
      <c r="F850" s="64"/>
      <c r="G850" s="69"/>
      <c r="I850" s="63"/>
      <c r="J850" s="68"/>
      <c r="K850" s="68"/>
      <c r="M850" s="63"/>
      <c r="N850" s="64"/>
      <c r="O850" s="66"/>
      <c r="Q850" s="63"/>
      <c r="R850" s="57"/>
      <c r="S850" s="57"/>
      <c r="T850" s="57"/>
      <c r="U850" s="63"/>
      <c r="V850" s="65"/>
      <c r="X850" s="63"/>
      <c r="Y850" s="67"/>
      <c r="Z850" s="67"/>
      <c r="AA850" s="67"/>
      <c r="AB850" s="67"/>
      <c r="AD850" s="63"/>
      <c r="AE850" s="67"/>
      <c r="AF850" s="68"/>
      <c r="AH850" s="58"/>
      <c r="AI850" s="57"/>
      <c r="AJ850" s="57"/>
      <c r="AK850" s="57"/>
      <c r="AM850" s="63"/>
      <c r="AN850" s="57"/>
      <c r="AO850" s="57"/>
      <c r="AP850" s="57"/>
      <c r="AR850" s="63"/>
      <c r="AS850" s="57"/>
      <c r="AT850" s="57"/>
      <c r="AV850" s="63"/>
      <c r="AW850" s="65"/>
      <c r="AY850" s="71"/>
    </row>
    <row r="851" spans="1:51">
      <c r="A851" s="70"/>
      <c r="D851" s="63"/>
      <c r="F851" s="64"/>
      <c r="G851" s="69"/>
      <c r="I851" s="63"/>
      <c r="J851" s="68"/>
      <c r="K851" s="68"/>
      <c r="M851" s="63"/>
      <c r="N851" s="64"/>
      <c r="O851" s="66"/>
      <c r="Q851" s="63"/>
      <c r="R851" s="57"/>
      <c r="S851" s="57"/>
      <c r="T851" s="57"/>
      <c r="U851" s="63"/>
      <c r="V851" s="65"/>
      <c r="X851" s="63"/>
      <c r="Y851" s="67"/>
      <c r="Z851" s="67"/>
      <c r="AA851" s="67"/>
      <c r="AB851" s="67"/>
      <c r="AD851" s="63"/>
      <c r="AE851" s="67"/>
      <c r="AF851" s="68"/>
      <c r="AH851" s="58"/>
      <c r="AI851" s="57"/>
      <c r="AJ851" s="57"/>
      <c r="AK851" s="57"/>
      <c r="AM851" s="63"/>
      <c r="AN851" s="57"/>
      <c r="AO851" s="57"/>
      <c r="AP851" s="57"/>
      <c r="AR851" s="63"/>
      <c r="AS851" s="57"/>
      <c r="AT851" s="57"/>
      <c r="AV851" s="63"/>
      <c r="AW851" s="65"/>
      <c r="AY851" s="71"/>
    </row>
    <row r="852" spans="1:51">
      <c r="A852" s="70"/>
      <c r="D852" s="63"/>
      <c r="F852" s="64"/>
      <c r="G852" s="69"/>
      <c r="I852" s="63"/>
      <c r="J852" s="68"/>
      <c r="K852" s="68"/>
      <c r="M852" s="63"/>
      <c r="N852" s="64"/>
      <c r="O852" s="66"/>
      <c r="Q852" s="63"/>
      <c r="R852" s="57"/>
      <c r="S852" s="57"/>
      <c r="T852" s="57"/>
      <c r="U852" s="63"/>
      <c r="V852" s="65"/>
      <c r="X852" s="63"/>
      <c r="Y852" s="67"/>
      <c r="Z852" s="67"/>
      <c r="AA852" s="67"/>
      <c r="AB852" s="67"/>
      <c r="AD852" s="63"/>
      <c r="AE852" s="67"/>
      <c r="AF852" s="68"/>
      <c r="AH852" s="58"/>
      <c r="AI852" s="57"/>
      <c r="AJ852" s="57"/>
      <c r="AK852" s="57"/>
      <c r="AM852" s="63"/>
      <c r="AN852" s="57"/>
      <c r="AO852" s="57"/>
      <c r="AP852" s="57"/>
      <c r="AR852" s="63"/>
      <c r="AS852" s="57"/>
      <c r="AT852" s="57"/>
      <c r="AV852" s="63"/>
      <c r="AW852" s="65"/>
      <c r="AY852" s="71"/>
    </row>
    <row r="853" spans="1:51">
      <c r="A853" s="70"/>
      <c r="D853" s="63"/>
      <c r="F853" s="64"/>
      <c r="G853" s="69"/>
      <c r="I853" s="63"/>
      <c r="J853" s="68"/>
      <c r="K853" s="68"/>
      <c r="M853" s="63"/>
      <c r="N853" s="64"/>
      <c r="O853" s="66"/>
      <c r="Q853" s="63"/>
      <c r="R853" s="57"/>
      <c r="S853" s="57"/>
      <c r="T853" s="57"/>
      <c r="U853" s="63"/>
      <c r="V853" s="65"/>
      <c r="X853" s="63"/>
      <c r="Y853" s="67"/>
      <c r="Z853" s="67"/>
      <c r="AA853" s="67"/>
      <c r="AB853" s="67"/>
      <c r="AD853" s="63"/>
      <c r="AE853" s="67"/>
      <c r="AF853" s="68"/>
      <c r="AH853" s="58"/>
      <c r="AI853" s="57"/>
      <c r="AJ853" s="57"/>
      <c r="AK853" s="57"/>
      <c r="AM853" s="63"/>
      <c r="AN853" s="57"/>
      <c r="AO853" s="57"/>
      <c r="AP853" s="57"/>
      <c r="AR853" s="63"/>
      <c r="AS853" s="57"/>
      <c r="AT853" s="57"/>
      <c r="AV853" s="63"/>
      <c r="AW853" s="65"/>
      <c r="AY853" s="71"/>
    </row>
    <row r="854" spans="1:51">
      <c r="A854" s="70"/>
      <c r="D854" s="63"/>
      <c r="F854" s="64"/>
      <c r="G854" s="69"/>
      <c r="I854" s="63"/>
      <c r="J854" s="68"/>
      <c r="K854" s="68"/>
      <c r="M854" s="63"/>
      <c r="N854" s="64"/>
      <c r="O854" s="66"/>
      <c r="Q854" s="63"/>
      <c r="R854" s="57"/>
      <c r="S854" s="57"/>
      <c r="T854" s="57"/>
      <c r="U854" s="63"/>
      <c r="V854" s="65"/>
      <c r="X854" s="63"/>
      <c r="Y854" s="67"/>
      <c r="Z854" s="67"/>
      <c r="AA854" s="67"/>
      <c r="AB854" s="67"/>
      <c r="AD854" s="63"/>
      <c r="AE854" s="67"/>
      <c r="AF854" s="68"/>
      <c r="AH854" s="58"/>
      <c r="AI854" s="57"/>
      <c r="AJ854" s="57"/>
      <c r="AK854" s="57"/>
      <c r="AM854" s="63"/>
      <c r="AN854" s="57"/>
      <c r="AO854" s="57"/>
      <c r="AP854" s="57"/>
      <c r="AR854" s="63"/>
      <c r="AS854" s="57"/>
      <c r="AT854" s="57"/>
      <c r="AV854" s="63"/>
      <c r="AW854" s="65"/>
      <c r="AY854" s="71"/>
    </row>
    <row r="855" spans="1:51">
      <c r="A855" s="70"/>
      <c r="D855" s="63"/>
      <c r="F855" s="64"/>
      <c r="G855" s="69"/>
      <c r="I855" s="63"/>
      <c r="J855" s="68"/>
      <c r="K855" s="68"/>
      <c r="M855" s="63"/>
      <c r="N855" s="64"/>
      <c r="O855" s="66"/>
      <c r="Q855" s="63"/>
      <c r="R855" s="57"/>
      <c r="S855" s="57"/>
      <c r="T855" s="57"/>
      <c r="U855" s="63"/>
      <c r="V855" s="65"/>
      <c r="X855" s="63"/>
      <c r="Y855" s="67"/>
      <c r="Z855" s="67"/>
      <c r="AA855" s="67"/>
      <c r="AB855" s="67"/>
      <c r="AD855" s="63"/>
      <c r="AE855" s="67"/>
      <c r="AF855" s="68"/>
      <c r="AH855" s="58"/>
      <c r="AI855" s="57"/>
      <c r="AJ855" s="57"/>
      <c r="AK855" s="57"/>
      <c r="AM855" s="63"/>
      <c r="AN855" s="57"/>
      <c r="AO855" s="57"/>
      <c r="AP855" s="57"/>
      <c r="AR855" s="63"/>
      <c r="AS855" s="57"/>
      <c r="AT855" s="57"/>
      <c r="AV855" s="63"/>
      <c r="AW855" s="65"/>
      <c r="AY855" s="71"/>
    </row>
    <row r="856" spans="1:51">
      <c r="A856" s="70"/>
      <c r="D856" s="63"/>
      <c r="F856" s="64"/>
      <c r="G856" s="69"/>
      <c r="I856" s="63"/>
      <c r="J856" s="68"/>
      <c r="K856" s="68"/>
      <c r="M856" s="63"/>
      <c r="N856" s="64"/>
      <c r="O856" s="66"/>
      <c r="Q856" s="63"/>
      <c r="R856" s="57"/>
      <c r="S856" s="57"/>
      <c r="T856" s="57"/>
      <c r="U856" s="63"/>
      <c r="V856" s="65"/>
      <c r="X856" s="63"/>
      <c r="Y856" s="67"/>
      <c r="Z856" s="67"/>
      <c r="AA856" s="67"/>
      <c r="AB856" s="67"/>
      <c r="AD856" s="63"/>
      <c r="AE856" s="67"/>
      <c r="AF856" s="68"/>
      <c r="AH856" s="58"/>
      <c r="AI856" s="57"/>
      <c r="AJ856" s="57"/>
      <c r="AK856" s="57"/>
      <c r="AM856" s="63"/>
      <c r="AN856" s="57"/>
      <c r="AO856" s="57"/>
      <c r="AP856" s="57"/>
      <c r="AR856" s="63"/>
      <c r="AS856" s="57"/>
      <c r="AT856" s="57"/>
      <c r="AV856" s="63"/>
      <c r="AW856" s="65"/>
      <c r="AY856" s="71"/>
    </row>
    <row r="857" spans="1:51">
      <c r="A857" s="70"/>
      <c r="D857" s="63"/>
      <c r="F857" s="64"/>
      <c r="G857" s="69"/>
      <c r="I857" s="63"/>
      <c r="J857" s="68"/>
      <c r="K857" s="68"/>
      <c r="M857" s="63"/>
      <c r="N857" s="64"/>
      <c r="O857" s="66"/>
      <c r="Q857" s="63"/>
      <c r="R857" s="57"/>
      <c r="S857" s="57"/>
      <c r="T857" s="57"/>
      <c r="U857" s="63"/>
      <c r="V857" s="65"/>
      <c r="X857" s="63"/>
      <c r="Y857" s="67"/>
      <c r="Z857" s="67"/>
      <c r="AA857" s="67"/>
      <c r="AB857" s="67"/>
      <c r="AD857" s="63"/>
      <c r="AE857" s="67"/>
      <c r="AF857" s="68"/>
      <c r="AH857" s="58"/>
      <c r="AI857" s="57"/>
      <c r="AJ857" s="57"/>
      <c r="AK857" s="57"/>
      <c r="AM857" s="63"/>
      <c r="AN857" s="57"/>
      <c r="AO857" s="57"/>
      <c r="AP857" s="57"/>
      <c r="AR857" s="63"/>
      <c r="AS857" s="57"/>
      <c r="AT857" s="57"/>
      <c r="AV857" s="63"/>
      <c r="AW857" s="65"/>
      <c r="AY857" s="71"/>
    </row>
    <row r="858" spans="1:51">
      <c r="A858" s="70"/>
      <c r="D858" s="63"/>
      <c r="F858" s="64"/>
      <c r="G858" s="69"/>
      <c r="I858" s="63"/>
      <c r="J858" s="68"/>
      <c r="K858" s="68"/>
      <c r="M858" s="63"/>
      <c r="N858" s="64"/>
      <c r="O858" s="66"/>
      <c r="Q858" s="63"/>
      <c r="R858" s="57"/>
      <c r="S858" s="57"/>
      <c r="T858" s="57"/>
      <c r="U858" s="63"/>
      <c r="V858" s="65"/>
      <c r="X858" s="63"/>
      <c r="Y858" s="67"/>
      <c r="Z858" s="67"/>
      <c r="AA858" s="67"/>
      <c r="AB858" s="67"/>
      <c r="AD858" s="63"/>
      <c r="AE858" s="67"/>
      <c r="AF858" s="68"/>
      <c r="AH858" s="58"/>
      <c r="AI858" s="57"/>
      <c r="AJ858" s="57"/>
      <c r="AK858" s="57"/>
      <c r="AM858" s="63"/>
      <c r="AN858" s="57"/>
      <c r="AO858" s="57"/>
      <c r="AP858" s="57"/>
      <c r="AR858" s="63"/>
      <c r="AS858" s="57"/>
      <c r="AT858" s="57"/>
      <c r="AV858" s="63"/>
      <c r="AW858" s="65"/>
      <c r="AY858" s="71"/>
    </row>
    <row r="859" spans="1:51">
      <c r="A859" s="70"/>
      <c r="D859" s="63"/>
      <c r="F859" s="64"/>
      <c r="G859" s="69"/>
      <c r="I859" s="63"/>
      <c r="J859" s="68"/>
      <c r="K859" s="68"/>
      <c r="M859" s="63"/>
      <c r="N859" s="64"/>
      <c r="O859" s="66"/>
      <c r="Q859" s="63"/>
      <c r="R859" s="57"/>
      <c r="S859" s="57"/>
      <c r="T859" s="57"/>
      <c r="U859" s="63"/>
      <c r="V859" s="65"/>
      <c r="X859" s="63"/>
      <c r="Y859" s="67"/>
      <c r="Z859" s="67"/>
      <c r="AA859" s="67"/>
      <c r="AB859" s="67"/>
      <c r="AD859" s="63"/>
      <c r="AE859" s="67"/>
      <c r="AF859" s="68"/>
      <c r="AH859" s="58"/>
      <c r="AI859" s="57"/>
      <c r="AJ859" s="57"/>
      <c r="AK859" s="57"/>
      <c r="AM859" s="63"/>
      <c r="AN859" s="57"/>
      <c r="AO859" s="57"/>
      <c r="AP859" s="57"/>
      <c r="AR859" s="63"/>
      <c r="AS859" s="57"/>
      <c r="AT859" s="57"/>
      <c r="AV859" s="63"/>
      <c r="AW859" s="65"/>
      <c r="AY859" s="71"/>
    </row>
    <row r="860" spans="1:51">
      <c r="A860" s="70"/>
      <c r="D860" s="63"/>
      <c r="F860" s="64"/>
      <c r="G860" s="69"/>
      <c r="I860" s="63"/>
      <c r="J860" s="68"/>
      <c r="K860" s="68"/>
      <c r="M860" s="63"/>
      <c r="N860" s="64"/>
      <c r="O860" s="66"/>
      <c r="Q860" s="63"/>
      <c r="R860" s="57"/>
      <c r="S860" s="57"/>
      <c r="T860" s="57"/>
      <c r="U860" s="63"/>
      <c r="V860" s="65"/>
      <c r="X860" s="63"/>
      <c r="Y860" s="67"/>
      <c r="Z860" s="67"/>
      <c r="AA860" s="67"/>
      <c r="AB860" s="67"/>
      <c r="AD860" s="63"/>
      <c r="AE860" s="67"/>
      <c r="AF860" s="68"/>
      <c r="AH860" s="58"/>
      <c r="AI860" s="57"/>
      <c r="AJ860" s="57"/>
      <c r="AK860" s="57"/>
      <c r="AM860" s="63"/>
      <c r="AN860" s="57"/>
      <c r="AO860" s="57"/>
      <c r="AP860" s="57"/>
      <c r="AR860" s="63"/>
      <c r="AS860" s="57"/>
      <c r="AT860" s="57"/>
      <c r="AV860" s="63"/>
      <c r="AW860" s="65"/>
      <c r="AY860" s="71"/>
    </row>
    <row r="861" spans="1:51">
      <c r="A861" s="70"/>
      <c r="D861" s="63"/>
      <c r="F861" s="64"/>
      <c r="G861" s="69"/>
      <c r="I861" s="63"/>
      <c r="J861" s="68"/>
      <c r="K861" s="68"/>
      <c r="M861" s="63"/>
      <c r="N861" s="64"/>
      <c r="O861" s="66"/>
      <c r="Q861" s="63"/>
      <c r="R861" s="57"/>
      <c r="S861" s="57"/>
      <c r="T861" s="57"/>
      <c r="U861" s="63"/>
      <c r="V861" s="65"/>
      <c r="X861" s="63"/>
      <c r="Y861" s="67"/>
      <c r="Z861" s="67"/>
      <c r="AA861" s="67"/>
      <c r="AB861" s="67"/>
      <c r="AD861" s="63"/>
      <c r="AE861" s="67"/>
      <c r="AF861" s="68"/>
      <c r="AH861" s="58"/>
      <c r="AI861" s="57"/>
      <c r="AJ861" s="57"/>
      <c r="AK861" s="57"/>
      <c r="AM861" s="63"/>
      <c r="AN861" s="57"/>
      <c r="AO861" s="57"/>
      <c r="AP861" s="57"/>
      <c r="AR861" s="63"/>
      <c r="AS861" s="57"/>
      <c r="AT861" s="57"/>
      <c r="AV861" s="63"/>
      <c r="AW861" s="65"/>
      <c r="AY861" s="71"/>
    </row>
    <row r="862" spans="1:51">
      <c r="A862" s="70"/>
      <c r="D862" s="63"/>
      <c r="F862" s="64"/>
      <c r="G862" s="69"/>
      <c r="I862" s="63"/>
      <c r="J862" s="68"/>
      <c r="K862" s="68"/>
      <c r="M862" s="63"/>
      <c r="N862" s="64"/>
      <c r="O862" s="66"/>
      <c r="Q862" s="63"/>
      <c r="R862" s="57"/>
      <c r="S862" s="57"/>
      <c r="T862" s="57"/>
      <c r="U862" s="63"/>
      <c r="V862" s="65"/>
      <c r="X862" s="63"/>
      <c r="Y862" s="67"/>
      <c r="Z862" s="67"/>
      <c r="AA862" s="67"/>
      <c r="AB862" s="67"/>
      <c r="AD862" s="63"/>
      <c r="AE862" s="67"/>
      <c r="AF862" s="68"/>
      <c r="AH862" s="58"/>
      <c r="AI862" s="57"/>
      <c r="AJ862" s="57"/>
      <c r="AK862" s="57"/>
      <c r="AM862" s="63"/>
      <c r="AN862" s="57"/>
      <c r="AO862" s="57"/>
      <c r="AP862" s="57"/>
      <c r="AR862" s="63"/>
      <c r="AS862" s="57"/>
      <c r="AT862" s="57"/>
      <c r="AV862" s="63"/>
      <c r="AW862" s="65"/>
      <c r="AY862" s="71"/>
    </row>
    <row r="863" spans="1:51">
      <c r="A863" s="70"/>
      <c r="D863" s="63"/>
      <c r="F863" s="64"/>
      <c r="G863" s="69"/>
      <c r="I863" s="63"/>
      <c r="J863" s="68"/>
      <c r="K863" s="68"/>
      <c r="M863" s="63"/>
      <c r="N863" s="64"/>
      <c r="O863" s="66"/>
      <c r="Q863" s="63"/>
      <c r="R863" s="57"/>
      <c r="S863" s="57"/>
      <c r="T863" s="57"/>
      <c r="U863" s="63"/>
      <c r="V863" s="65"/>
      <c r="X863" s="63"/>
      <c r="Y863" s="67"/>
      <c r="Z863" s="67"/>
      <c r="AA863" s="67"/>
      <c r="AB863" s="67"/>
      <c r="AD863" s="63"/>
      <c r="AE863" s="67"/>
      <c r="AF863" s="68"/>
      <c r="AH863" s="58"/>
      <c r="AI863" s="57"/>
      <c r="AJ863" s="57"/>
      <c r="AK863" s="57"/>
      <c r="AM863" s="63"/>
      <c r="AN863" s="57"/>
      <c r="AO863" s="57"/>
      <c r="AP863" s="57"/>
      <c r="AR863" s="63"/>
      <c r="AS863" s="57"/>
      <c r="AT863" s="57"/>
      <c r="AV863" s="63"/>
      <c r="AW863" s="65"/>
      <c r="AY863" s="71"/>
    </row>
    <row r="864" spans="1:51">
      <c r="A864" s="70"/>
      <c r="D864" s="63"/>
      <c r="F864" s="64"/>
      <c r="G864" s="69"/>
      <c r="I864" s="63"/>
      <c r="J864" s="68"/>
      <c r="K864" s="68"/>
      <c r="M864" s="63"/>
      <c r="N864" s="64"/>
      <c r="O864" s="66"/>
      <c r="Q864" s="63"/>
      <c r="R864" s="57"/>
      <c r="S864" s="57"/>
      <c r="T864" s="57"/>
      <c r="U864" s="63"/>
      <c r="V864" s="65"/>
      <c r="X864" s="63"/>
      <c r="Y864" s="67"/>
      <c r="Z864" s="67"/>
      <c r="AA864" s="67"/>
      <c r="AB864" s="67"/>
      <c r="AD864" s="63"/>
      <c r="AE864" s="67"/>
      <c r="AF864" s="68"/>
      <c r="AH864" s="58"/>
      <c r="AI864" s="57"/>
      <c r="AJ864" s="57"/>
      <c r="AK864" s="57"/>
      <c r="AM864" s="63"/>
      <c r="AN864" s="57"/>
      <c r="AO864" s="57"/>
      <c r="AP864" s="57"/>
      <c r="AR864" s="63"/>
      <c r="AS864" s="57"/>
      <c r="AT864" s="57"/>
      <c r="AV864" s="63"/>
      <c r="AW864" s="65"/>
      <c r="AY864" s="71"/>
    </row>
    <row r="865" spans="1:51">
      <c r="A865" s="70"/>
      <c r="D865" s="63"/>
      <c r="F865" s="64"/>
      <c r="G865" s="69"/>
      <c r="I865" s="63"/>
      <c r="J865" s="68"/>
      <c r="K865" s="68"/>
      <c r="M865" s="63"/>
      <c r="N865" s="64"/>
      <c r="O865" s="66"/>
      <c r="Q865" s="63"/>
      <c r="R865" s="57"/>
      <c r="S865" s="57"/>
      <c r="T865" s="57"/>
      <c r="U865" s="63"/>
      <c r="V865" s="65"/>
      <c r="X865" s="63"/>
      <c r="Y865" s="67"/>
      <c r="Z865" s="67"/>
      <c r="AA865" s="67"/>
      <c r="AB865" s="67"/>
      <c r="AD865" s="63"/>
      <c r="AE865" s="67"/>
      <c r="AF865" s="68"/>
      <c r="AH865" s="58"/>
      <c r="AI865" s="57"/>
      <c r="AJ865" s="57"/>
      <c r="AK865" s="57"/>
      <c r="AM865" s="63"/>
      <c r="AN865" s="57"/>
      <c r="AO865" s="57"/>
      <c r="AP865" s="57"/>
      <c r="AR865" s="63"/>
      <c r="AS865" s="57"/>
      <c r="AT865" s="57"/>
      <c r="AV865" s="63"/>
      <c r="AW865" s="65"/>
      <c r="AY865" s="71"/>
    </row>
    <row r="866" spans="1:51">
      <c r="A866" s="70"/>
      <c r="D866" s="63"/>
      <c r="F866" s="64"/>
      <c r="G866" s="69"/>
      <c r="I866" s="63"/>
      <c r="J866" s="68"/>
      <c r="K866" s="68"/>
      <c r="M866" s="63"/>
      <c r="N866" s="64"/>
      <c r="O866" s="66"/>
      <c r="Q866" s="63"/>
      <c r="R866" s="57"/>
      <c r="S866" s="57"/>
      <c r="T866" s="57"/>
      <c r="U866" s="63"/>
      <c r="V866" s="65"/>
      <c r="X866" s="63"/>
      <c r="Y866" s="67"/>
      <c r="Z866" s="67"/>
      <c r="AA866" s="67"/>
      <c r="AB866" s="67"/>
      <c r="AD866" s="63"/>
      <c r="AE866" s="67"/>
      <c r="AF866" s="68"/>
      <c r="AH866" s="58"/>
      <c r="AI866" s="57"/>
      <c r="AJ866" s="57"/>
      <c r="AK866" s="57"/>
      <c r="AM866" s="63"/>
      <c r="AN866" s="57"/>
      <c r="AO866" s="57"/>
      <c r="AP866" s="57"/>
      <c r="AR866" s="63"/>
      <c r="AS866" s="57"/>
      <c r="AT866" s="57"/>
      <c r="AV866" s="63"/>
      <c r="AW866" s="65"/>
      <c r="AY866" s="71"/>
    </row>
    <row r="867" spans="1:51">
      <c r="A867" s="70"/>
      <c r="D867" s="63"/>
      <c r="F867" s="64"/>
      <c r="G867" s="69"/>
      <c r="I867" s="63"/>
      <c r="J867" s="68"/>
      <c r="K867" s="68"/>
      <c r="M867" s="63"/>
      <c r="N867" s="64"/>
      <c r="O867" s="66"/>
      <c r="Q867" s="63"/>
      <c r="R867" s="57"/>
      <c r="S867" s="57"/>
      <c r="T867" s="57"/>
      <c r="U867" s="63"/>
      <c r="V867" s="65"/>
      <c r="X867" s="63"/>
      <c r="Y867" s="67"/>
      <c r="Z867" s="67"/>
      <c r="AA867" s="67"/>
      <c r="AB867" s="67"/>
      <c r="AD867" s="63"/>
      <c r="AE867" s="67"/>
      <c r="AF867" s="68"/>
      <c r="AH867" s="58"/>
      <c r="AI867" s="57"/>
      <c r="AJ867" s="57"/>
      <c r="AK867" s="57"/>
      <c r="AM867" s="63"/>
      <c r="AN867" s="57"/>
      <c r="AO867" s="57"/>
      <c r="AP867" s="57"/>
      <c r="AR867" s="63"/>
      <c r="AS867" s="57"/>
      <c r="AT867" s="57"/>
      <c r="AV867" s="63"/>
      <c r="AW867" s="65"/>
      <c r="AY867" s="71"/>
    </row>
    <row r="868" spans="1:51">
      <c r="A868" s="70"/>
      <c r="D868" s="63"/>
      <c r="F868" s="64"/>
      <c r="G868" s="69"/>
      <c r="I868" s="63"/>
      <c r="J868" s="68"/>
      <c r="K868" s="68"/>
      <c r="M868" s="63"/>
      <c r="N868" s="64"/>
      <c r="O868" s="66"/>
      <c r="Q868" s="63"/>
      <c r="R868" s="57"/>
      <c r="S868" s="57"/>
      <c r="T868" s="57"/>
      <c r="U868" s="63"/>
      <c r="V868" s="65"/>
      <c r="X868" s="63"/>
      <c r="Y868" s="67"/>
      <c r="Z868" s="67"/>
      <c r="AA868" s="67"/>
      <c r="AB868" s="67"/>
      <c r="AD868" s="63"/>
      <c r="AE868" s="67"/>
      <c r="AF868" s="68"/>
      <c r="AH868" s="58"/>
      <c r="AI868" s="57"/>
      <c r="AJ868" s="57"/>
      <c r="AK868" s="57"/>
      <c r="AM868" s="63"/>
      <c r="AN868" s="57"/>
      <c r="AO868" s="57"/>
      <c r="AP868" s="57"/>
      <c r="AR868" s="63"/>
      <c r="AS868" s="57"/>
      <c r="AT868" s="57"/>
      <c r="AV868" s="63"/>
      <c r="AW868" s="65"/>
      <c r="AY868" s="71"/>
    </row>
    <row r="869" spans="1:51">
      <c r="A869" s="70"/>
      <c r="D869" s="63"/>
      <c r="F869" s="64"/>
      <c r="G869" s="69"/>
      <c r="I869" s="63"/>
      <c r="J869" s="68"/>
      <c r="K869" s="68"/>
      <c r="M869" s="63"/>
      <c r="N869" s="64"/>
      <c r="O869" s="66"/>
      <c r="Q869" s="63"/>
      <c r="R869" s="57"/>
      <c r="S869" s="57"/>
      <c r="T869" s="57"/>
      <c r="U869" s="63"/>
      <c r="V869" s="65"/>
      <c r="X869" s="63"/>
      <c r="Y869" s="67"/>
      <c r="Z869" s="67"/>
      <c r="AA869" s="67"/>
      <c r="AB869" s="67"/>
      <c r="AD869" s="63"/>
      <c r="AE869" s="67"/>
      <c r="AF869" s="68"/>
      <c r="AH869" s="58"/>
      <c r="AI869" s="57"/>
      <c r="AJ869" s="57"/>
      <c r="AK869" s="57"/>
      <c r="AM869" s="63"/>
      <c r="AN869" s="57"/>
      <c r="AO869" s="57"/>
      <c r="AP869" s="57"/>
      <c r="AR869" s="63"/>
      <c r="AS869" s="57"/>
      <c r="AT869" s="57"/>
      <c r="AV869" s="63"/>
      <c r="AW869" s="65"/>
      <c r="AY869" s="71"/>
    </row>
    <row r="870" spans="1:51">
      <c r="A870" s="70"/>
      <c r="D870" s="63"/>
      <c r="F870" s="64"/>
      <c r="G870" s="69"/>
      <c r="I870" s="63"/>
      <c r="J870" s="68"/>
      <c r="K870" s="68"/>
      <c r="M870" s="63"/>
      <c r="N870" s="64"/>
      <c r="O870" s="66"/>
      <c r="Q870" s="63"/>
      <c r="R870" s="57"/>
      <c r="S870" s="57"/>
      <c r="T870" s="57"/>
      <c r="U870" s="63"/>
      <c r="V870" s="65"/>
      <c r="X870" s="63"/>
      <c r="Y870" s="67"/>
      <c r="Z870" s="67"/>
      <c r="AA870" s="67"/>
      <c r="AB870" s="67"/>
      <c r="AD870" s="63"/>
      <c r="AE870" s="67"/>
      <c r="AF870" s="68"/>
      <c r="AH870" s="58"/>
      <c r="AI870" s="57"/>
      <c r="AJ870" s="57"/>
      <c r="AK870" s="57"/>
      <c r="AM870" s="63"/>
      <c r="AN870" s="57"/>
      <c r="AO870" s="57"/>
      <c r="AP870" s="57"/>
      <c r="AR870" s="63"/>
      <c r="AS870" s="57"/>
      <c r="AT870" s="57"/>
      <c r="AV870" s="63"/>
      <c r="AW870" s="65"/>
      <c r="AY870" s="71"/>
    </row>
    <row r="871" spans="1:51">
      <c r="A871" s="70"/>
      <c r="D871" s="63"/>
      <c r="F871" s="64"/>
      <c r="G871" s="69"/>
      <c r="I871" s="63"/>
      <c r="J871" s="68"/>
      <c r="K871" s="68"/>
      <c r="M871" s="63"/>
      <c r="N871" s="64"/>
      <c r="O871" s="66"/>
      <c r="Q871" s="63"/>
      <c r="R871" s="57"/>
      <c r="S871" s="57"/>
      <c r="T871" s="57"/>
      <c r="U871" s="63"/>
      <c r="V871" s="65"/>
      <c r="X871" s="63"/>
      <c r="Y871" s="67"/>
      <c r="Z871" s="67"/>
      <c r="AA871" s="67"/>
      <c r="AB871" s="67"/>
      <c r="AD871" s="63"/>
      <c r="AE871" s="67"/>
      <c r="AF871" s="68"/>
      <c r="AH871" s="58"/>
      <c r="AI871" s="57"/>
      <c r="AJ871" s="57"/>
      <c r="AK871" s="57"/>
      <c r="AM871" s="63"/>
      <c r="AN871" s="57"/>
      <c r="AO871" s="57"/>
      <c r="AP871" s="57"/>
      <c r="AR871" s="63"/>
      <c r="AS871" s="57"/>
      <c r="AT871" s="57"/>
      <c r="AV871" s="63"/>
      <c r="AW871" s="65"/>
      <c r="AY871" s="71"/>
    </row>
    <row r="872" spans="1:51">
      <c r="A872" s="70"/>
      <c r="D872" s="63"/>
      <c r="F872" s="64"/>
      <c r="G872" s="69"/>
      <c r="I872" s="63"/>
      <c r="J872" s="68"/>
      <c r="K872" s="68"/>
      <c r="M872" s="63"/>
      <c r="N872" s="64"/>
      <c r="O872" s="66"/>
      <c r="Q872" s="63"/>
      <c r="R872" s="57"/>
      <c r="S872" s="57"/>
      <c r="T872" s="57"/>
      <c r="U872" s="63"/>
      <c r="V872" s="65"/>
      <c r="X872" s="63"/>
      <c r="Y872" s="67"/>
      <c r="Z872" s="67"/>
      <c r="AA872" s="67"/>
      <c r="AB872" s="67"/>
      <c r="AD872" s="63"/>
      <c r="AE872" s="67"/>
      <c r="AF872" s="68"/>
      <c r="AH872" s="58"/>
      <c r="AI872" s="57"/>
      <c r="AJ872" s="57"/>
      <c r="AK872" s="57"/>
      <c r="AM872" s="63"/>
      <c r="AN872" s="57"/>
      <c r="AO872" s="57"/>
      <c r="AP872" s="57"/>
      <c r="AR872" s="63"/>
      <c r="AS872" s="57"/>
      <c r="AT872" s="57"/>
      <c r="AV872" s="63"/>
      <c r="AW872" s="65"/>
      <c r="AY872" s="71"/>
    </row>
    <row r="873" spans="1:51">
      <c r="A873" s="70"/>
      <c r="D873" s="63"/>
      <c r="F873" s="64"/>
      <c r="G873" s="69"/>
      <c r="I873" s="63"/>
      <c r="J873" s="68"/>
      <c r="K873" s="68"/>
      <c r="M873" s="63"/>
      <c r="N873" s="64"/>
      <c r="O873" s="66"/>
      <c r="Q873" s="63"/>
      <c r="R873" s="57"/>
      <c r="S873" s="57"/>
      <c r="T873" s="57"/>
      <c r="U873" s="63"/>
      <c r="V873" s="65"/>
      <c r="X873" s="63"/>
      <c r="Y873" s="67"/>
      <c r="Z873" s="67"/>
      <c r="AA873" s="67"/>
      <c r="AB873" s="67"/>
      <c r="AD873" s="63"/>
      <c r="AE873" s="67"/>
      <c r="AF873" s="68"/>
      <c r="AH873" s="58"/>
      <c r="AI873" s="57"/>
      <c r="AJ873" s="57"/>
      <c r="AK873" s="57"/>
      <c r="AM873" s="63"/>
      <c r="AN873" s="57"/>
      <c r="AO873" s="57"/>
      <c r="AP873" s="57"/>
      <c r="AR873" s="63"/>
      <c r="AS873" s="57"/>
      <c r="AT873" s="57"/>
      <c r="AV873" s="63"/>
      <c r="AW873" s="65"/>
      <c r="AY873" s="71"/>
    </row>
    <row r="874" spans="1:51">
      <c r="A874" s="70"/>
      <c r="D874" s="63"/>
      <c r="F874" s="64"/>
      <c r="G874" s="69"/>
      <c r="I874" s="63"/>
      <c r="J874" s="68"/>
      <c r="K874" s="68"/>
      <c r="M874" s="63"/>
      <c r="N874" s="64"/>
      <c r="O874" s="66"/>
      <c r="Q874" s="63"/>
      <c r="R874" s="57"/>
      <c r="S874" s="57"/>
      <c r="T874" s="57"/>
      <c r="U874" s="63"/>
      <c r="V874" s="65"/>
      <c r="X874" s="63"/>
      <c r="Y874" s="67"/>
      <c r="Z874" s="67"/>
      <c r="AA874" s="67"/>
      <c r="AB874" s="67"/>
      <c r="AD874" s="63"/>
      <c r="AE874" s="67"/>
      <c r="AF874" s="68"/>
      <c r="AH874" s="58"/>
      <c r="AI874" s="57"/>
      <c r="AJ874" s="57"/>
      <c r="AK874" s="57"/>
      <c r="AM874" s="63"/>
      <c r="AN874" s="57"/>
      <c r="AO874" s="57"/>
      <c r="AP874" s="57"/>
      <c r="AR874" s="63"/>
      <c r="AS874" s="57"/>
      <c r="AT874" s="57"/>
      <c r="AV874" s="63"/>
      <c r="AW874" s="65"/>
      <c r="AY874" s="71"/>
    </row>
    <row r="875" spans="1:51">
      <c r="A875" s="70"/>
      <c r="D875" s="63"/>
      <c r="F875" s="64"/>
      <c r="G875" s="69"/>
      <c r="I875" s="63"/>
      <c r="J875" s="68"/>
      <c r="K875" s="68"/>
      <c r="M875" s="63"/>
      <c r="N875" s="64"/>
      <c r="O875" s="66"/>
      <c r="Q875" s="63"/>
      <c r="R875" s="57"/>
      <c r="S875" s="57"/>
      <c r="T875" s="57"/>
      <c r="U875" s="63"/>
      <c r="V875" s="65"/>
      <c r="X875" s="63"/>
      <c r="Y875" s="67"/>
      <c r="Z875" s="67"/>
      <c r="AA875" s="67"/>
      <c r="AB875" s="67"/>
      <c r="AD875" s="63"/>
      <c r="AE875" s="67"/>
      <c r="AF875" s="68"/>
      <c r="AH875" s="58"/>
      <c r="AI875" s="57"/>
      <c r="AJ875" s="57"/>
      <c r="AK875" s="57"/>
      <c r="AM875" s="63"/>
      <c r="AN875" s="57"/>
      <c r="AO875" s="57"/>
      <c r="AP875" s="57"/>
      <c r="AR875" s="63"/>
      <c r="AS875" s="57"/>
      <c r="AT875" s="57"/>
      <c r="AV875" s="63"/>
      <c r="AW875" s="65"/>
      <c r="AY875" s="71"/>
    </row>
    <row r="876" spans="1:51">
      <c r="A876" s="70"/>
      <c r="D876" s="63"/>
      <c r="F876" s="64"/>
      <c r="G876" s="69"/>
      <c r="I876" s="63"/>
      <c r="J876" s="68"/>
      <c r="K876" s="68"/>
      <c r="M876" s="63"/>
      <c r="N876" s="64"/>
      <c r="O876" s="66"/>
      <c r="Q876" s="63"/>
      <c r="R876" s="57"/>
      <c r="S876" s="57"/>
      <c r="T876" s="57"/>
      <c r="U876" s="63"/>
      <c r="V876" s="65"/>
      <c r="X876" s="63"/>
      <c r="Y876" s="67"/>
      <c r="Z876" s="67"/>
      <c r="AA876" s="67"/>
      <c r="AB876" s="67"/>
      <c r="AD876" s="63"/>
      <c r="AE876" s="67"/>
      <c r="AF876" s="68"/>
      <c r="AH876" s="58"/>
      <c r="AI876" s="57"/>
      <c r="AJ876" s="57"/>
      <c r="AK876" s="57"/>
      <c r="AM876" s="63"/>
      <c r="AN876" s="57"/>
      <c r="AO876" s="57"/>
      <c r="AP876" s="57"/>
      <c r="AR876" s="63"/>
      <c r="AS876" s="57"/>
      <c r="AT876" s="57"/>
      <c r="AV876" s="63"/>
      <c r="AW876" s="65"/>
      <c r="AY876" s="71"/>
    </row>
    <row r="877" spans="1:51">
      <c r="A877" s="70"/>
      <c r="D877" s="63"/>
      <c r="F877" s="64"/>
      <c r="G877" s="69"/>
      <c r="I877" s="63"/>
      <c r="J877" s="68"/>
      <c r="K877" s="68"/>
      <c r="M877" s="63"/>
      <c r="N877" s="64"/>
      <c r="O877" s="66"/>
      <c r="Q877" s="63"/>
      <c r="R877" s="57"/>
      <c r="S877" s="57"/>
      <c r="T877" s="57"/>
      <c r="U877" s="63"/>
      <c r="V877" s="65"/>
      <c r="X877" s="63"/>
      <c r="Y877" s="67"/>
      <c r="Z877" s="67"/>
      <c r="AA877" s="67"/>
      <c r="AB877" s="67"/>
      <c r="AD877" s="63"/>
      <c r="AE877" s="67"/>
      <c r="AF877" s="68"/>
      <c r="AH877" s="58"/>
      <c r="AI877" s="57"/>
      <c r="AJ877" s="57"/>
      <c r="AK877" s="57"/>
      <c r="AM877" s="63"/>
      <c r="AN877" s="57"/>
      <c r="AO877" s="57"/>
      <c r="AP877" s="57"/>
      <c r="AR877" s="63"/>
      <c r="AS877" s="57"/>
      <c r="AT877" s="57"/>
      <c r="AV877" s="63"/>
      <c r="AW877" s="65"/>
      <c r="AY877" s="71"/>
    </row>
    <row r="878" spans="1:51">
      <c r="A878" s="70"/>
      <c r="D878" s="63"/>
      <c r="F878" s="64"/>
      <c r="G878" s="69"/>
      <c r="I878" s="63"/>
      <c r="J878" s="68"/>
      <c r="K878" s="68"/>
      <c r="M878" s="63"/>
      <c r="N878" s="64"/>
      <c r="O878" s="66"/>
      <c r="Q878" s="63"/>
      <c r="R878" s="57"/>
      <c r="S878" s="57"/>
      <c r="T878" s="57"/>
      <c r="U878" s="63"/>
      <c r="V878" s="65"/>
      <c r="X878" s="63"/>
      <c r="Y878" s="67"/>
      <c r="Z878" s="67"/>
      <c r="AA878" s="67"/>
      <c r="AB878" s="67"/>
      <c r="AD878" s="63"/>
      <c r="AE878" s="67"/>
      <c r="AF878" s="68"/>
      <c r="AH878" s="58"/>
      <c r="AI878" s="57"/>
      <c r="AJ878" s="57"/>
      <c r="AK878" s="57"/>
      <c r="AM878" s="63"/>
      <c r="AN878" s="57"/>
      <c r="AO878" s="57"/>
      <c r="AP878" s="57"/>
      <c r="AR878" s="63"/>
      <c r="AS878" s="57"/>
      <c r="AT878" s="57"/>
      <c r="AV878" s="63"/>
      <c r="AW878" s="65"/>
      <c r="AY878" s="71"/>
    </row>
    <row r="879" spans="1:51">
      <c r="A879" s="70"/>
      <c r="D879" s="63"/>
      <c r="F879" s="64"/>
      <c r="G879" s="69"/>
      <c r="I879" s="63"/>
      <c r="J879" s="68"/>
      <c r="K879" s="68"/>
      <c r="M879" s="63"/>
      <c r="N879" s="64"/>
      <c r="O879" s="66"/>
      <c r="Q879" s="63"/>
      <c r="R879" s="57"/>
      <c r="S879" s="57"/>
      <c r="T879" s="57"/>
      <c r="U879" s="63"/>
      <c r="V879" s="65"/>
      <c r="X879" s="63"/>
      <c r="Y879" s="67"/>
      <c r="Z879" s="67"/>
      <c r="AA879" s="67"/>
      <c r="AB879" s="67"/>
      <c r="AD879" s="63"/>
      <c r="AE879" s="67"/>
      <c r="AF879" s="68"/>
      <c r="AH879" s="58"/>
      <c r="AI879" s="57"/>
      <c r="AJ879" s="57"/>
      <c r="AK879" s="57"/>
      <c r="AM879" s="63"/>
      <c r="AN879" s="57"/>
      <c r="AO879" s="57"/>
      <c r="AP879" s="57"/>
      <c r="AR879" s="63"/>
      <c r="AS879" s="57"/>
      <c r="AT879" s="57"/>
      <c r="AV879" s="63"/>
      <c r="AW879" s="65"/>
      <c r="AY879" s="71"/>
    </row>
    <row r="880" spans="1:51">
      <c r="A880" s="70"/>
      <c r="D880" s="63"/>
      <c r="F880" s="64"/>
      <c r="G880" s="69"/>
      <c r="I880" s="63"/>
      <c r="J880" s="68"/>
      <c r="K880" s="68"/>
      <c r="M880" s="63"/>
      <c r="N880" s="64"/>
      <c r="O880" s="66"/>
      <c r="Q880" s="63"/>
      <c r="R880" s="57"/>
      <c r="S880" s="57"/>
      <c r="T880" s="57"/>
      <c r="U880" s="63"/>
      <c r="V880" s="65"/>
      <c r="X880" s="63"/>
      <c r="Y880" s="67"/>
      <c r="Z880" s="67"/>
      <c r="AA880" s="67"/>
      <c r="AB880" s="67"/>
      <c r="AD880" s="63"/>
      <c r="AE880" s="67"/>
      <c r="AF880" s="68"/>
      <c r="AH880" s="58"/>
      <c r="AI880" s="57"/>
      <c r="AJ880" s="57"/>
      <c r="AK880" s="57"/>
      <c r="AM880" s="63"/>
      <c r="AN880" s="57"/>
      <c r="AO880" s="57"/>
      <c r="AP880" s="57"/>
      <c r="AR880" s="63"/>
      <c r="AS880" s="57"/>
      <c r="AT880" s="57"/>
      <c r="AV880" s="63"/>
      <c r="AW880" s="65"/>
      <c r="AY880" s="71"/>
    </row>
    <row r="881" spans="1:51">
      <c r="A881" s="70"/>
      <c r="D881" s="63"/>
      <c r="F881" s="64"/>
      <c r="G881" s="69"/>
      <c r="I881" s="63"/>
      <c r="J881" s="68"/>
      <c r="K881" s="68"/>
      <c r="M881" s="63"/>
      <c r="N881" s="64"/>
      <c r="O881" s="66"/>
      <c r="Q881" s="63"/>
      <c r="R881" s="57"/>
      <c r="S881" s="57"/>
      <c r="T881" s="57"/>
      <c r="U881" s="63"/>
      <c r="V881" s="65"/>
      <c r="X881" s="63"/>
      <c r="Y881" s="67"/>
      <c r="Z881" s="67"/>
      <c r="AA881" s="67"/>
      <c r="AB881" s="67"/>
      <c r="AD881" s="63"/>
      <c r="AE881" s="67"/>
      <c r="AF881" s="68"/>
      <c r="AH881" s="58"/>
      <c r="AI881" s="57"/>
      <c r="AJ881" s="57"/>
      <c r="AK881" s="57"/>
      <c r="AM881" s="63"/>
      <c r="AN881" s="57"/>
      <c r="AO881" s="57"/>
      <c r="AP881" s="57"/>
      <c r="AR881" s="63"/>
      <c r="AS881" s="57"/>
      <c r="AT881" s="57"/>
      <c r="AV881" s="63"/>
      <c r="AW881" s="65"/>
      <c r="AY881" s="71"/>
    </row>
    <row r="882" spans="1:51">
      <c r="A882" s="70"/>
      <c r="D882" s="63"/>
      <c r="F882" s="64"/>
      <c r="G882" s="69"/>
      <c r="I882" s="63"/>
      <c r="J882" s="68"/>
      <c r="K882" s="68"/>
      <c r="M882" s="63"/>
      <c r="N882" s="64"/>
      <c r="O882" s="66"/>
      <c r="Q882" s="63"/>
      <c r="R882" s="57"/>
      <c r="S882" s="57"/>
      <c r="T882" s="57"/>
      <c r="U882" s="63"/>
      <c r="V882" s="65"/>
      <c r="X882" s="63"/>
      <c r="Y882" s="67"/>
      <c r="Z882" s="67"/>
      <c r="AA882" s="67"/>
      <c r="AB882" s="67"/>
      <c r="AD882" s="63"/>
      <c r="AE882" s="67"/>
      <c r="AF882" s="68"/>
      <c r="AH882" s="58"/>
      <c r="AI882" s="57"/>
      <c r="AJ882" s="57"/>
      <c r="AK882" s="57"/>
      <c r="AM882" s="63"/>
      <c r="AN882" s="57"/>
      <c r="AO882" s="57"/>
      <c r="AP882" s="57"/>
      <c r="AR882" s="63"/>
      <c r="AS882" s="57"/>
      <c r="AT882" s="57"/>
      <c r="AV882" s="63"/>
      <c r="AW882" s="65"/>
      <c r="AY882" s="71"/>
    </row>
    <row r="883" spans="1:51">
      <c r="A883" s="70"/>
      <c r="D883" s="63"/>
      <c r="F883" s="64"/>
      <c r="G883" s="69"/>
      <c r="I883" s="63"/>
      <c r="J883" s="68"/>
      <c r="K883" s="68"/>
      <c r="M883" s="63"/>
      <c r="N883" s="64"/>
      <c r="O883" s="66"/>
      <c r="Q883" s="63"/>
      <c r="R883" s="57"/>
      <c r="S883" s="57"/>
      <c r="T883" s="57"/>
      <c r="U883" s="63"/>
      <c r="V883" s="65"/>
      <c r="X883" s="63"/>
      <c r="Y883" s="67"/>
      <c r="Z883" s="67"/>
      <c r="AA883" s="67"/>
      <c r="AB883" s="67"/>
      <c r="AD883" s="63"/>
      <c r="AE883" s="67"/>
      <c r="AF883" s="68"/>
      <c r="AH883" s="58"/>
      <c r="AI883" s="57"/>
      <c r="AJ883" s="57"/>
      <c r="AK883" s="57"/>
      <c r="AM883" s="63"/>
      <c r="AN883" s="57"/>
      <c r="AO883" s="57"/>
      <c r="AP883" s="57"/>
      <c r="AR883" s="63"/>
      <c r="AS883" s="57"/>
      <c r="AT883" s="57"/>
      <c r="AV883" s="63"/>
      <c r="AW883" s="65"/>
      <c r="AY883" s="71"/>
    </row>
    <row r="884" spans="1:51">
      <c r="A884" s="70"/>
      <c r="D884" s="63"/>
      <c r="F884" s="64"/>
      <c r="G884" s="69"/>
      <c r="I884" s="63"/>
      <c r="J884" s="68"/>
      <c r="K884" s="68"/>
      <c r="M884" s="63"/>
      <c r="N884" s="64"/>
      <c r="O884" s="66"/>
      <c r="Q884" s="63"/>
      <c r="R884" s="57"/>
      <c r="S884" s="57"/>
      <c r="T884" s="57"/>
      <c r="U884" s="63"/>
      <c r="V884" s="65"/>
      <c r="X884" s="63"/>
      <c r="Y884" s="67"/>
      <c r="Z884" s="67"/>
      <c r="AA884" s="67"/>
      <c r="AB884" s="67"/>
      <c r="AD884" s="63"/>
      <c r="AE884" s="67"/>
      <c r="AF884" s="68"/>
      <c r="AH884" s="58"/>
      <c r="AI884" s="57"/>
      <c r="AJ884" s="57"/>
      <c r="AK884" s="57"/>
      <c r="AM884" s="63"/>
      <c r="AN884" s="57"/>
      <c r="AO884" s="57"/>
      <c r="AP884" s="57"/>
      <c r="AR884" s="63"/>
      <c r="AS884" s="57"/>
      <c r="AT884" s="57"/>
      <c r="AV884" s="63"/>
      <c r="AW884" s="65"/>
      <c r="AY884" s="71"/>
    </row>
    <row r="885" spans="1:51">
      <c r="A885" s="70"/>
      <c r="D885" s="63"/>
      <c r="F885" s="64"/>
      <c r="G885" s="69"/>
      <c r="I885" s="63"/>
      <c r="J885" s="68"/>
      <c r="K885" s="68"/>
      <c r="M885" s="63"/>
      <c r="N885" s="64"/>
      <c r="O885" s="66"/>
      <c r="Q885" s="63"/>
      <c r="R885" s="57"/>
      <c r="S885" s="57"/>
      <c r="T885" s="57"/>
      <c r="U885" s="63"/>
      <c r="V885" s="65"/>
      <c r="X885" s="63"/>
      <c r="Y885" s="67"/>
      <c r="Z885" s="67"/>
      <c r="AA885" s="67"/>
      <c r="AB885" s="67"/>
      <c r="AD885" s="63"/>
      <c r="AE885" s="67"/>
      <c r="AF885" s="68"/>
      <c r="AH885" s="58"/>
      <c r="AI885" s="57"/>
      <c r="AJ885" s="57"/>
      <c r="AK885" s="57"/>
      <c r="AM885" s="63"/>
      <c r="AN885" s="57"/>
      <c r="AO885" s="57"/>
      <c r="AP885" s="57"/>
      <c r="AR885" s="63"/>
      <c r="AS885" s="57"/>
      <c r="AT885" s="57"/>
      <c r="AV885" s="63"/>
      <c r="AW885" s="65"/>
      <c r="AY885" s="71"/>
    </row>
    <row r="886" spans="1:51">
      <c r="A886" s="70"/>
      <c r="D886" s="63"/>
      <c r="F886" s="64"/>
      <c r="G886" s="69"/>
      <c r="I886" s="63"/>
      <c r="J886" s="68"/>
      <c r="K886" s="68"/>
      <c r="M886" s="63"/>
      <c r="N886" s="64"/>
      <c r="O886" s="66"/>
      <c r="Q886" s="63"/>
      <c r="R886" s="57"/>
      <c r="S886" s="57"/>
      <c r="T886" s="57"/>
      <c r="U886" s="63"/>
      <c r="V886" s="65"/>
      <c r="X886" s="63"/>
      <c r="Y886" s="67"/>
      <c r="Z886" s="67"/>
      <c r="AA886" s="67"/>
      <c r="AB886" s="67"/>
      <c r="AD886" s="63"/>
      <c r="AE886" s="67"/>
      <c r="AF886" s="68"/>
      <c r="AH886" s="58"/>
      <c r="AI886" s="57"/>
      <c r="AJ886" s="57"/>
      <c r="AK886" s="57"/>
      <c r="AM886" s="63"/>
      <c r="AN886" s="57"/>
      <c r="AO886" s="57"/>
      <c r="AP886" s="57"/>
      <c r="AR886" s="63"/>
      <c r="AS886" s="57"/>
      <c r="AT886" s="57"/>
      <c r="AV886" s="63"/>
      <c r="AW886" s="65"/>
      <c r="AY886" s="71"/>
    </row>
    <row r="887" spans="1:51">
      <c r="A887" s="70"/>
      <c r="D887" s="63"/>
      <c r="F887" s="64"/>
      <c r="G887" s="69"/>
      <c r="I887" s="63"/>
      <c r="J887" s="68"/>
      <c r="K887" s="68"/>
      <c r="M887" s="63"/>
      <c r="N887" s="64"/>
      <c r="O887" s="66"/>
      <c r="Q887" s="63"/>
      <c r="R887" s="57"/>
      <c r="S887" s="57"/>
      <c r="T887" s="57"/>
      <c r="U887" s="63"/>
      <c r="V887" s="65"/>
      <c r="X887" s="63"/>
      <c r="Y887" s="67"/>
      <c r="Z887" s="67"/>
      <c r="AA887" s="67"/>
      <c r="AB887" s="67"/>
      <c r="AD887" s="63"/>
      <c r="AE887" s="67"/>
      <c r="AF887" s="68"/>
      <c r="AH887" s="58"/>
      <c r="AI887" s="57"/>
      <c r="AJ887" s="57"/>
      <c r="AK887" s="57"/>
      <c r="AM887" s="63"/>
      <c r="AN887" s="57"/>
      <c r="AO887" s="57"/>
      <c r="AP887" s="57"/>
      <c r="AR887" s="63"/>
      <c r="AS887" s="57"/>
      <c r="AT887" s="57"/>
      <c r="AV887" s="63"/>
      <c r="AW887" s="65"/>
      <c r="AY887" s="71"/>
    </row>
    <row r="888" spans="1:51">
      <c r="A888" s="70"/>
      <c r="D888" s="63"/>
      <c r="F888" s="64"/>
      <c r="G888" s="69"/>
      <c r="I888" s="63"/>
      <c r="J888" s="68"/>
      <c r="K888" s="68"/>
      <c r="M888" s="63"/>
      <c r="N888" s="64"/>
      <c r="O888" s="66"/>
      <c r="Q888" s="63"/>
      <c r="R888" s="57"/>
      <c r="S888" s="57"/>
      <c r="T888" s="57"/>
      <c r="U888" s="63"/>
      <c r="V888" s="65"/>
      <c r="X888" s="63"/>
      <c r="Y888" s="67"/>
      <c r="Z888" s="67"/>
      <c r="AA888" s="67"/>
      <c r="AB888" s="67"/>
      <c r="AD888" s="63"/>
      <c r="AE888" s="67"/>
      <c r="AF888" s="68"/>
      <c r="AH888" s="58"/>
      <c r="AI888" s="57"/>
      <c r="AJ888" s="57"/>
      <c r="AK888" s="57"/>
      <c r="AM888" s="63"/>
      <c r="AN888" s="57"/>
      <c r="AO888" s="57"/>
      <c r="AP888" s="57"/>
      <c r="AR888" s="63"/>
      <c r="AS888" s="57"/>
      <c r="AT888" s="57"/>
      <c r="AV888" s="63"/>
      <c r="AW888" s="65"/>
      <c r="AY888" s="71"/>
    </row>
    <row r="889" spans="1:51">
      <c r="A889" s="70"/>
      <c r="D889" s="63"/>
      <c r="F889" s="64"/>
      <c r="G889" s="69"/>
      <c r="I889" s="63"/>
      <c r="J889" s="68"/>
      <c r="K889" s="68"/>
      <c r="M889" s="63"/>
      <c r="N889" s="64"/>
      <c r="O889" s="66"/>
      <c r="Q889" s="63"/>
      <c r="R889" s="57"/>
      <c r="S889" s="57"/>
      <c r="T889" s="57"/>
      <c r="U889" s="63"/>
      <c r="V889" s="65"/>
      <c r="X889" s="63"/>
      <c r="Y889" s="67"/>
      <c r="Z889" s="67"/>
      <c r="AA889" s="67"/>
      <c r="AB889" s="67"/>
      <c r="AD889" s="63"/>
      <c r="AE889" s="67"/>
      <c r="AF889" s="68"/>
      <c r="AH889" s="58"/>
      <c r="AI889" s="57"/>
      <c r="AJ889" s="57"/>
      <c r="AK889" s="57"/>
      <c r="AM889" s="63"/>
      <c r="AN889" s="57"/>
      <c r="AO889" s="57"/>
      <c r="AP889" s="57"/>
      <c r="AR889" s="63"/>
      <c r="AS889" s="57"/>
      <c r="AT889" s="57"/>
      <c r="AV889" s="63"/>
      <c r="AW889" s="65"/>
      <c r="AY889" s="71"/>
    </row>
    <row r="890" spans="1:51">
      <c r="A890" s="70"/>
      <c r="D890" s="63"/>
      <c r="F890" s="64"/>
      <c r="G890" s="69"/>
      <c r="I890" s="63"/>
      <c r="J890" s="68"/>
      <c r="K890" s="68"/>
      <c r="M890" s="63"/>
      <c r="N890" s="64"/>
      <c r="O890" s="66"/>
      <c r="Q890" s="63"/>
      <c r="R890" s="57"/>
      <c r="S890" s="57"/>
      <c r="T890" s="57"/>
      <c r="U890" s="63"/>
      <c r="V890" s="65"/>
      <c r="X890" s="63"/>
      <c r="Y890" s="67"/>
      <c r="Z890" s="67"/>
      <c r="AA890" s="67"/>
      <c r="AB890" s="67"/>
      <c r="AD890" s="63"/>
      <c r="AE890" s="67"/>
      <c r="AF890" s="68"/>
      <c r="AH890" s="58"/>
      <c r="AI890" s="57"/>
      <c r="AJ890" s="57"/>
      <c r="AK890" s="57"/>
      <c r="AM890" s="63"/>
      <c r="AN890" s="57"/>
      <c r="AO890" s="57"/>
      <c r="AP890" s="57"/>
      <c r="AR890" s="63"/>
      <c r="AS890" s="57"/>
      <c r="AT890" s="57"/>
      <c r="AV890" s="63"/>
      <c r="AW890" s="65"/>
      <c r="AY890" s="71"/>
    </row>
    <row r="891" spans="1:51">
      <c r="A891" s="70"/>
      <c r="D891" s="63"/>
      <c r="F891" s="64"/>
      <c r="G891" s="69"/>
      <c r="I891" s="63"/>
      <c r="J891" s="68"/>
      <c r="K891" s="68"/>
      <c r="M891" s="63"/>
      <c r="N891" s="64"/>
      <c r="O891" s="66"/>
      <c r="Q891" s="63"/>
      <c r="R891" s="57"/>
      <c r="S891" s="57"/>
      <c r="T891" s="57"/>
      <c r="U891" s="63"/>
      <c r="V891" s="65"/>
      <c r="X891" s="63"/>
      <c r="Y891" s="67"/>
      <c r="Z891" s="67"/>
      <c r="AA891" s="67"/>
      <c r="AB891" s="67"/>
      <c r="AD891" s="63"/>
      <c r="AE891" s="67"/>
      <c r="AF891" s="68"/>
      <c r="AH891" s="58"/>
      <c r="AI891" s="57"/>
      <c r="AJ891" s="57"/>
      <c r="AK891" s="57"/>
      <c r="AM891" s="63"/>
      <c r="AN891" s="57"/>
      <c r="AO891" s="57"/>
      <c r="AP891" s="57"/>
      <c r="AR891" s="63"/>
      <c r="AS891" s="57"/>
      <c r="AT891" s="57"/>
      <c r="AV891" s="63"/>
      <c r="AW891" s="65"/>
      <c r="AY891" s="71"/>
    </row>
    <row r="892" spans="1:51">
      <c r="A892" s="70"/>
      <c r="D892" s="63"/>
      <c r="F892" s="64"/>
      <c r="G892" s="69"/>
      <c r="I892" s="63"/>
      <c r="J892" s="68"/>
      <c r="K892" s="68"/>
      <c r="M892" s="63"/>
      <c r="N892" s="64"/>
      <c r="O892" s="66"/>
      <c r="Q892" s="63"/>
      <c r="R892" s="57"/>
      <c r="S892" s="57"/>
      <c r="T892" s="57"/>
      <c r="U892" s="63"/>
      <c r="V892" s="65"/>
      <c r="X892" s="63"/>
      <c r="Y892" s="67"/>
      <c r="Z892" s="67"/>
      <c r="AA892" s="67"/>
      <c r="AB892" s="67"/>
      <c r="AD892" s="63"/>
      <c r="AE892" s="67"/>
      <c r="AF892" s="68"/>
      <c r="AH892" s="58"/>
      <c r="AI892" s="57"/>
      <c r="AJ892" s="57"/>
      <c r="AK892" s="57"/>
      <c r="AM892" s="63"/>
      <c r="AN892" s="57"/>
      <c r="AO892" s="57"/>
      <c r="AP892" s="57"/>
      <c r="AR892" s="63"/>
      <c r="AS892" s="57"/>
      <c r="AT892" s="57"/>
      <c r="AV892" s="63"/>
      <c r="AW892" s="65"/>
      <c r="AY892" s="71"/>
    </row>
    <row r="893" spans="1:51">
      <c r="A893" s="70"/>
      <c r="D893" s="63"/>
      <c r="F893" s="64"/>
      <c r="G893" s="69"/>
      <c r="I893" s="63"/>
      <c r="J893" s="68"/>
      <c r="K893" s="68"/>
      <c r="M893" s="63"/>
      <c r="N893" s="64"/>
      <c r="O893" s="66"/>
      <c r="Q893" s="63"/>
      <c r="R893" s="57"/>
      <c r="S893" s="57"/>
      <c r="T893" s="57"/>
      <c r="U893" s="63"/>
      <c r="V893" s="65"/>
      <c r="X893" s="63"/>
      <c r="Y893" s="67"/>
      <c r="Z893" s="67"/>
      <c r="AA893" s="67"/>
      <c r="AB893" s="67"/>
      <c r="AD893" s="63"/>
      <c r="AE893" s="67"/>
      <c r="AF893" s="68"/>
      <c r="AH893" s="58"/>
      <c r="AI893" s="57"/>
      <c r="AJ893" s="57"/>
      <c r="AK893" s="57"/>
      <c r="AM893" s="63"/>
      <c r="AN893" s="57"/>
      <c r="AO893" s="57"/>
      <c r="AP893" s="57"/>
      <c r="AR893" s="63"/>
      <c r="AS893" s="57"/>
      <c r="AT893" s="57"/>
      <c r="AV893" s="63"/>
      <c r="AW893" s="65"/>
      <c r="AY893" s="71"/>
    </row>
    <row r="894" spans="1:51">
      <c r="A894" s="70"/>
      <c r="D894" s="63"/>
      <c r="F894" s="64"/>
      <c r="G894" s="69"/>
      <c r="I894" s="63"/>
      <c r="J894" s="68"/>
      <c r="K894" s="68"/>
      <c r="M894" s="63"/>
      <c r="N894" s="64"/>
      <c r="O894" s="66"/>
      <c r="Q894" s="63"/>
      <c r="R894" s="57"/>
      <c r="S894" s="57"/>
      <c r="T894" s="57"/>
      <c r="U894" s="63"/>
      <c r="V894" s="65"/>
      <c r="X894" s="63"/>
      <c r="Y894" s="67"/>
      <c r="Z894" s="67"/>
      <c r="AA894" s="67"/>
      <c r="AB894" s="67"/>
      <c r="AD894" s="63"/>
      <c r="AE894" s="67"/>
      <c r="AF894" s="68"/>
      <c r="AH894" s="58"/>
      <c r="AI894" s="57"/>
      <c r="AJ894" s="57"/>
      <c r="AK894" s="57"/>
      <c r="AM894" s="63"/>
      <c r="AN894" s="57"/>
      <c r="AO894" s="57"/>
      <c r="AP894" s="57"/>
      <c r="AR894" s="63"/>
      <c r="AS894" s="57"/>
      <c r="AT894" s="57"/>
      <c r="AV894" s="63"/>
      <c r="AW894" s="65"/>
      <c r="AY894" s="71"/>
    </row>
    <row r="895" spans="1:51">
      <c r="A895" s="70"/>
      <c r="D895" s="63"/>
      <c r="F895" s="64"/>
      <c r="G895" s="69"/>
      <c r="I895" s="63"/>
      <c r="J895" s="68"/>
      <c r="K895" s="68"/>
      <c r="M895" s="63"/>
      <c r="N895" s="64"/>
      <c r="O895" s="66"/>
      <c r="Q895" s="63"/>
      <c r="R895" s="57"/>
      <c r="S895" s="57"/>
      <c r="T895" s="57"/>
      <c r="U895" s="63"/>
      <c r="V895" s="65"/>
      <c r="X895" s="63"/>
      <c r="Y895" s="67"/>
      <c r="Z895" s="67"/>
      <c r="AA895" s="67"/>
      <c r="AB895" s="67"/>
      <c r="AD895" s="63"/>
      <c r="AE895" s="67"/>
      <c r="AF895" s="68"/>
      <c r="AH895" s="58"/>
      <c r="AI895" s="57"/>
      <c r="AJ895" s="57"/>
      <c r="AK895" s="57"/>
      <c r="AM895" s="63"/>
      <c r="AN895" s="57"/>
      <c r="AO895" s="57"/>
      <c r="AP895" s="57"/>
      <c r="AR895" s="63"/>
      <c r="AS895" s="57"/>
      <c r="AT895" s="57"/>
      <c r="AV895" s="63"/>
      <c r="AW895" s="65"/>
      <c r="AY895" s="71"/>
    </row>
    <row r="896" spans="1:51">
      <c r="A896" s="70"/>
      <c r="D896" s="63"/>
      <c r="F896" s="64"/>
      <c r="G896" s="69"/>
      <c r="I896" s="63"/>
      <c r="J896" s="68"/>
      <c r="K896" s="68"/>
      <c r="M896" s="63"/>
      <c r="N896" s="64"/>
      <c r="O896" s="66"/>
      <c r="Q896" s="63"/>
      <c r="R896" s="57"/>
      <c r="S896" s="57"/>
      <c r="T896" s="57"/>
      <c r="U896" s="63"/>
      <c r="V896" s="65"/>
      <c r="X896" s="63"/>
      <c r="Y896" s="67"/>
      <c r="Z896" s="67"/>
      <c r="AA896" s="67"/>
      <c r="AB896" s="67"/>
      <c r="AD896" s="63"/>
      <c r="AE896" s="67"/>
      <c r="AF896" s="68"/>
      <c r="AH896" s="58"/>
      <c r="AI896" s="57"/>
      <c r="AJ896" s="57"/>
      <c r="AK896" s="57"/>
      <c r="AM896" s="63"/>
      <c r="AN896" s="57"/>
      <c r="AO896" s="57"/>
      <c r="AP896" s="57"/>
      <c r="AR896" s="63"/>
      <c r="AS896" s="57"/>
      <c r="AT896" s="57"/>
      <c r="AV896" s="63"/>
      <c r="AW896" s="65"/>
      <c r="AY896" s="71"/>
    </row>
    <row r="897" spans="1:51">
      <c r="A897" s="70"/>
      <c r="D897" s="63"/>
      <c r="F897" s="64"/>
      <c r="G897" s="69"/>
      <c r="I897" s="63"/>
      <c r="J897" s="68"/>
      <c r="K897" s="68"/>
      <c r="M897" s="63"/>
      <c r="N897" s="64"/>
      <c r="O897" s="66"/>
      <c r="Q897" s="63"/>
      <c r="R897" s="57"/>
      <c r="S897" s="57"/>
      <c r="T897" s="57"/>
      <c r="U897" s="63"/>
      <c r="V897" s="65"/>
      <c r="X897" s="63"/>
      <c r="Y897" s="67"/>
      <c r="Z897" s="67"/>
      <c r="AA897" s="67"/>
      <c r="AB897" s="67"/>
      <c r="AD897" s="63"/>
      <c r="AE897" s="67"/>
      <c r="AF897" s="68"/>
      <c r="AH897" s="58"/>
      <c r="AI897" s="57"/>
      <c r="AJ897" s="57"/>
      <c r="AK897" s="57"/>
      <c r="AM897" s="63"/>
      <c r="AN897" s="57"/>
      <c r="AO897" s="57"/>
      <c r="AP897" s="57"/>
      <c r="AR897" s="63"/>
      <c r="AS897" s="57"/>
      <c r="AT897" s="57"/>
      <c r="AV897" s="63"/>
      <c r="AW897" s="65"/>
      <c r="AY897" s="71"/>
    </row>
    <row r="898" spans="1:51">
      <c r="A898" s="70"/>
      <c r="D898" s="63"/>
      <c r="F898" s="64"/>
      <c r="G898" s="69"/>
      <c r="I898" s="63"/>
      <c r="J898" s="68"/>
      <c r="K898" s="68"/>
      <c r="M898" s="63"/>
      <c r="N898" s="64"/>
      <c r="O898" s="66"/>
      <c r="Q898" s="63"/>
      <c r="R898" s="57"/>
      <c r="S898" s="57"/>
      <c r="T898" s="57"/>
      <c r="U898" s="63"/>
      <c r="V898" s="65"/>
      <c r="X898" s="63"/>
      <c r="Y898" s="67"/>
      <c r="Z898" s="67"/>
      <c r="AA898" s="67"/>
      <c r="AB898" s="67"/>
      <c r="AD898" s="63"/>
      <c r="AE898" s="67"/>
      <c r="AF898" s="68"/>
      <c r="AH898" s="58"/>
      <c r="AI898" s="57"/>
      <c r="AJ898" s="57"/>
      <c r="AK898" s="57"/>
      <c r="AM898" s="63"/>
      <c r="AN898" s="57"/>
      <c r="AO898" s="57"/>
      <c r="AP898" s="57"/>
      <c r="AR898" s="63"/>
      <c r="AS898" s="57"/>
      <c r="AT898" s="57"/>
      <c r="AV898" s="63"/>
      <c r="AW898" s="65"/>
      <c r="AY898" s="71"/>
    </row>
    <row r="899" spans="1:51">
      <c r="A899" s="70"/>
      <c r="D899" s="63"/>
      <c r="F899" s="64"/>
      <c r="G899" s="69"/>
      <c r="I899" s="63"/>
      <c r="J899" s="68"/>
      <c r="K899" s="68"/>
      <c r="M899" s="63"/>
      <c r="N899" s="64"/>
      <c r="O899" s="66"/>
      <c r="Q899" s="63"/>
      <c r="R899" s="57"/>
      <c r="S899" s="57"/>
      <c r="T899" s="57"/>
      <c r="U899" s="63"/>
      <c r="V899" s="65"/>
      <c r="X899" s="63"/>
      <c r="Y899" s="67"/>
      <c r="Z899" s="67"/>
      <c r="AA899" s="67"/>
      <c r="AB899" s="67"/>
      <c r="AD899" s="63"/>
      <c r="AE899" s="67"/>
      <c r="AF899" s="68"/>
      <c r="AH899" s="58"/>
      <c r="AI899" s="57"/>
      <c r="AJ899" s="57"/>
      <c r="AK899" s="57"/>
      <c r="AM899" s="63"/>
      <c r="AN899" s="57"/>
      <c r="AO899" s="57"/>
      <c r="AP899" s="57"/>
      <c r="AR899" s="63"/>
      <c r="AS899" s="57"/>
      <c r="AT899" s="57"/>
      <c r="AV899" s="63"/>
      <c r="AW899" s="65"/>
      <c r="AY899" s="71"/>
    </row>
    <row r="900" spans="1:51">
      <c r="A900" s="70"/>
      <c r="D900" s="63"/>
      <c r="F900" s="64"/>
      <c r="G900" s="69"/>
      <c r="I900" s="63"/>
      <c r="J900" s="68"/>
      <c r="K900" s="68"/>
      <c r="M900" s="63"/>
      <c r="N900" s="64"/>
      <c r="O900" s="66"/>
      <c r="Q900" s="63"/>
      <c r="R900" s="57"/>
      <c r="S900" s="57"/>
      <c r="T900" s="57"/>
      <c r="U900" s="63"/>
      <c r="V900" s="65"/>
      <c r="X900" s="63"/>
      <c r="Y900" s="67"/>
      <c r="Z900" s="67"/>
      <c r="AA900" s="67"/>
      <c r="AB900" s="67"/>
      <c r="AD900" s="63"/>
      <c r="AE900" s="67"/>
      <c r="AF900" s="68"/>
      <c r="AH900" s="58"/>
      <c r="AI900" s="57"/>
      <c r="AJ900" s="57"/>
      <c r="AK900" s="57"/>
      <c r="AM900" s="63"/>
      <c r="AN900" s="57"/>
      <c r="AO900" s="57"/>
      <c r="AP900" s="57"/>
      <c r="AR900" s="63"/>
      <c r="AS900" s="57"/>
      <c r="AT900" s="57"/>
      <c r="AV900" s="63"/>
      <c r="AW900" s="65"/>
      <c r="AY900" s="71"/>
    </row>
    <row r="901" spans="1:51">
      <c r="A901" s="70"/>
      <c r="D901" s="63"/>
      <c r="F901" s="64"/>
      <c r="G901" s="69"/>
      <c r="I901" s="63"/>
      <c r="J901" s="68"/>
      <c r="K901" s="68"/>
      <c r="M901" s="63"/>
      <c r="N901" s="64"/>
      <c r="O901" s="66"/>
      <c r="Q901" s="63"/>
      <c r="R901" s="57"/>
      <c r="S901" s="57"/>
      <c r="T901" s="57"/>
      <c r="U901" s="63"/>
      <c r="V901" s="65"/>
      <c r="X901" s="63"/>
      <c r="Y901" s="67"/>
      <c r="Z901" s="67"/>
      <c r="AA901" s="67"/>
      <c r="AB901" s="67"/>
      <c r="AD901" s="63"/>
      <c r="AE901" s="67"/>
      <c r="AF901" s="68"/>
      <c r="AH901" s="58"/>
      <c r="AI901" s="57"/>
      <c r="AJ901" s="57"/>
      <c r="AK901" s="57"/>
      <c r="AM901" s="63"/>
      <c r="AN901" s="57"/>
      <c r="AO901" s="57"/>
      <c r="AP901" s="57"/>
      <c r="AR901" s="63"/>
      <c r="AS901" s="57"/>
      <c r="AT901" s="57"/>
      <c r="AV901" s="63"/>
      <c r="AW901" s="65"/>
      <c r="AY901" s="71"/>
    </row>
    <row r="902" spans="1:51">
      <c r="A902" s="70"/>
      <c r="D902" s="63"/>
      <c r="F902" s="64"/>
      <c r="G902" s="69"/>
      <c r="I902" s="63"/>
      <c r="J902" s="68"/>
      <c r="K902" s="68"/>
      <c r="M902" s="63"/>
      <c r="N902" s="64"/>
      <c r="O902" s="66"/>
      <c r="Q902" s="63"/>
      <c r="R902" s="57"/>
      <c r="S902" s="57"/>
      <c r="T902" s="57"/>
      <c r="U902" s="63"/>
      <c r="V902" s="65"/>
      <c r="X902" s="63"/>
      <c r="Y902" s="67"/>
      <c r="Z902" s="67"/>
      <c r="AA902" s="67"/>
      <c r="AB902" s="67"/>
      <c r="AD902" s="63"/>
      <c r="AE902" s="67"/>
      <c r="AF902" s="68"/>
      <c r="AH902" s="58"/>
      <c r="AI902" s="57"/>
      <c r="AJ902" s="57"/>
      <c r="AK902" s="57"/>
      <c r="AM902" s="63"/>
      <c r="AN902" s="57"/>
      <c r="AO902" s="57"/>
      <c r="AP902" s="57"/>
      <c r="AR902" s="63"/>
      <c r="AS902" s="57"/>
      <c r="AT902" s="57"/>
      <c r="AV902" s="63"/>
      <c r="AW902" s="65"/>
      <c r="AY902" s="71"/>
    </row>
    <row r="903" spans="1:51">
      <c r="A903" s="70"/>
      <c r="D903" s="63"/>
      <c r="F903" s="64"/>
      <c r="G903" s="69"/>
      <c r="I903" s="63"/>
      <c r="J903" s="68"/>
      <c r="K903" s="68"/>
      <c r="M903" s="63"/>
      <c r="N903" s="64"/>
      <c r="O903" s="66"/>
      <c r="Q903" s="63"/>
      <c r="R903" s="57"/>
      <c r="S903" s="57"/>
      <c r="T903" s="57"/>
      <c r="U903" s="63"/>
      <c r="V903" s="65"/>
      <c r="X903" s="63"/>
      <c r="Y903" s="67"/>
      <c r="Z903" s="67"/>
      <c r="AA903" s="67"/>
      <c r="AB903" s="67"/>
      <c r="AD903" s="63"/>
      <c r="AE903" s="67"/>
      <c r="AF903" s="68"/>
      <c r="AH903" s="58"/>
      <c r="AI903" s="57"/>
      <c r="AJ903" s="57"/>
      <c r="AK903" s="57"/>
      <c r="AM903" s="63"/>
      <c r="AN903" s="57"/>
      <c r="AO903" s="57"/>
      <c r="AP903" s="57"/>
      <c r="AR903" s="63"/>
      <c r="AS903" s="57"/>
      <c r="AT903" s="57"/>
      <c r="AV903" s="63"/>
      <c r="AW903" s="65"/>
      <c r="AY903" s="71"/>
    </row>
    <row r="904" spans="1:51">
      <c r="A904" s="70"/>
      <c r="D904" s="63"/>
      <c r="F904" s="64"/>
      <c r="G904" s="69"/>
      <c r="I904" s="63"/>
      <c r="J904" s="68"/>
      <c r="K904" s="68"/>
      <c r="M904" s="63"/>
      <c r="N904" s="64"/>
      <c r="O904" s="66"/>
      <c r="Q904" s="63"/>
      <c r="R904" s="57"/>
      <c r="S904" s="57"/>
      <c r="T904" s="57"/>
      <c r="U904" s="63"/>
      <c r="V904" s="65"/>
      <c r="X904" s="63"/>
      <c r="Y904" s="67"/>
      <c r="Z904" s="67"/>
      <c r="AA904" s="67"/>
      <c r="AB904" s="67"/>
      <c r="AD904" s="63"/>
      <c r="AE904" s="67"/>
      <c r="AF904" s="68"/>
      <c r="AH904" s="58"/>
      <c r="AI904" s="57"/>
      <c r="AJ904" s="57"/>
      <c r="AK904" s="57"/>
      <c r="AM904" s="63"/>
      <c r="AN904" s="57"/>
      <c r="AO904" s="57"/>
      <c r="AP904" s="57"/>
      <c r="AR904" s="63"/>
      <c r="AS904" s="57"/>
      <c r="AT904" s="57"/>
      <c r="AV904" s="63"/>
      <c r="AW904" s="65"/>
      <c r="AY904" s="71"/>
    </row>
    <row r="905" spans="1:51">
      <c r="A905" s="70"/>
      <c r="D905" s="63"/>
      <c r="F905" s="64"/>
      <c r="G905" s="69"/>
      <c r="I905" s="63"/>
      <c r="J905" s="68"/>
      <c r="K905" s="68"/>
      <c r="M905" s="63"/>
      <c r="N905" s="64"/>
      <c r="O905" s="66"/>
      <c r="Q905" s="63"/>
      <c r="R905" s="57"/>
      <c r="S905" s="57"/>
      <c r="T905" s="57"/>
      <c r="U905" s="63"/>
      <c r="V905" s="65"/>
      <c r="X905" s="63"/>
      <c r="Y905" s="67"/>
      <c r="Z905" s="67"/>
      <c r="AA905" s="67"/>
      <c r="AB905" s="67"/>
      <c r="AD905" s="63"/>
      <c r="AE905" s="67"/>
      <c r="AF905" s="68"/>
      <c r="AH905" s="58"/>
      <c r="AI905" s="57"/>
      <c r="AJ905" s="57"/>
      <c r="AK905" s="57"/>
      <c r="AM905" s="63"/>
      <c r="AN905" s="57"/>
      <c r="AO905" s="57"/>
      <c r="AP905" s="57"/>
      <c r="AR905" s="63"/>
      <c r="AS905" s="57"/>
      <c r="AT905" s="57"/>
      <c r="AV905" s="63"/>
      <c r="AW905" s="65"/>
      <c r="AY905" s="71"/>
    </row>
    <row r="906" spans="1:51">
      <c r="A906" s="70"/>
      <c r="D906" s="63"/>
      <c r="F906" s="64"/>
      <c r="G906" s="69"/>
      <c r="I906" s="63"/>
      <c r="J906" s="68"/>
      <c r="K906" s="68"/>
      <c r="M906" s="63"/>
      <c r="N906" s="64"/>
      <c r="O906" s="66"/>
      <c r="Q906" s="63"/>
      <c r="R906" s="57"/>
      <c r="S906" s="57"/>
      <c r="T906" s="57"/>
      <c r="U906" s="63"/>
      <c r="V906" s="65"/>
      <c r="X906" s="63"/>
      <c r="Y906" s="67"/>
      <c r="Z906" s="67"/>
      <c r="AA906" s="67"/>
      <c r="AB906" s="67"/>
      <c r="AD906" s="63"/>
      <c r="AE906" s="67"/>
      <c r="AF906" s="68"/>
      <c r="AH906" s="58"/>
      <c r="AI906" s="57"/>
      <c r="AJ906" s="57"/>
      <c r="AK906" s="57"/>
      <c r="AM906" s="63"/>
      <c r="AN906" s="57"/>
      <c r="AO906" s="57"/>
      <c r="AP906" s="57"/>
      <c r="AR906" s="63"/>
      <c r="AS906" s="57"/>
      <c r="AT906" s="57"/>
      <c r="AV906" s="63"/>
      <c r="AW906" s="65"/>
      <c r="AY906" s="71"/>
    </row>
    <row r="907" spans="1:51">
      <c r="A907" s="70"/>
      <c r="D907" s="63"/>
      <c r="F907" s="64"/>
      <c r="G907" s="69"/>
      <c r="I907" s="63"/>
      <c r="J907" s="68"/>
      <c r="K907" s="68"/>
      <c r="M907" s="63"/>
      <c r="N907" s="64"/>
      <c r="O907" s="66"/>
      <c r="Q907" s="63"/>
      <c r="R907" s="57"/>
      <c r="S907" s="57"/>
      <c r="T907" s="57"/>
      <c r="U907" s="63"/>
      <c r="V907" s="65"/>
      <c r="X907" s="63"/>
      <c r="Y907" s="67"/>
      <c r="Z907" s="67"/>
      <c r="AA907" s="67"/>
      <c r="AB907" s="67"/>
      <c r="AD907" s="63"/>
      <c r="AE907" s="67"/>
      <c r="AF907" s="68"/>
      <c r="AH907" s="58"/>
      <c r="AI907" s="57"/>
      <c r="AJ907" s="57"/>
      <c r="AK907" s="57"/>
      <c r="AM907" s="63"/>
      <c r="AN907" s="57"/>
      <c r="AO907" s="57"/>
      <c r="AP907" s="57"/>
      <c r="AR907" s="63"/>
      <c r="AS907" s="57"/>
      <c r="AT907" s="57"/>
      <c r="AV907" s="63"/>
      <c r="AW907" s="65"/>
      <c r="AY907" s="71"/>
    </row>
    <row r="908" spans="1:51">
      <c r="A908" s="70"/>
      <c r="D908" s="63"/>
      <c r="F908" s="64"/>
      <c r="G908" s="69"/>
      <c r="I908" s="63"/>
      <c r="J908" s="68"/>
      <c r="K908" s="68"/>
      <c r="M908" s="63"/>
      <c r="N908" s="64"/>
      <c r="O908" s="66"/>
      <c r="Q908" s="63"/>
      <c r="R908" s="57"/>
      <c r="S908" s="57"/>
      <c r="T908" s="57"/>
      <c r="U908" s="63"/>
      <c r="V908" s="65"/>
      <c r="X908" s="63"/>
      <c r="Y908" s="67"/>
      <c r="Z908" s="67"/>
      <c r="AA908" s="67"/>
      <c r="AB908" s="67"/>
      <c r="AD908" s="63"/>
      <c r="AE908" s="67"/>
      <c r="AF908" s="68"/>
      <c r="AH908" s="58"/>
      <c r="AI908" s="57"/>
      <c r="AJ908" s="57"/>
      <c r="AK908" s="57"/>
      <c r="AM908" s="63"/>
      <c r="AN908" s="57"/>
      <c r="AO908" s="57"/>
      <c r="AP908" s="57"/>
      <c r="AR908" s="63"/>
      <c r="AS908" s="57"/>
      <c r="AT908" s="57"/>
      <c r="AV908" s="63"/>
      <c r="AW908" s="65"/>
      <c r="AY908" s="71"/>
    </row>
    <row r="909" spans="1:51">
      <c r="A909" s="70"/>
      <c r="D909" s="63"/>
      <c r="F909" s="64"/>
      <c r="G909" s="69"/>
      <c r="I909" s="63"/>
      <c r="J909" s="68"/>
      <c r="K909" s="68"/>
      <c r="M909" s="63"/>
      <c r="N909" s="64"/>
      <c r="O909" s="66"/>
      <c r="Q909" s="63"/>
      <c r="R909" s="57"/>
      <c r="S909" s="57"/>
      <c r="T909" s="57"/>
      <c r="U909" s="63"/>
      <c r="V909" s="65"/>
      <c r="X909" s="63"/>
      <c r="Y909" s="67"/>
      <c r="Z909" s="67"/>
      <c r="AA909" s="67"/>
      <c r="AB909" s="67"/>
      <c r="AD909" s="63"/>
      <c r="AE909" s="67"/>
      <c r="AF909" s="68"/>
      <c r="AH909" s="58"/>
      <c r="AI909" s="57"/>
      <c r="AJ909" s="57"/>
      <c r="AK909" s="57"/>
      <c r="AM909" s="63"/>
      <c r="AN909" s="57"/>
      <c r="AO909" s="57"/>
      <c r="AP909" s="57"/>
      <c r="AR909" s="63"/>
      <c r="AS909" s="57"/>
      <c r="AT909" s="57"/>
      <c r="AV909" s="63"/>
      <c r="AW909" s="65"/>
      <c r="AY909" s="71"/>
    </row>
    <row r="910" spans="1:51">
      <c r="A910" s="70"/>
      <c r="D910" s="63"/>
      <c r="F910" s="64"/>
      <c r="G910" s="69"/>
      <c r="I910" s="63"/>
      <c r="J910" s="68"/>
      <c r="K910" s="68"/>
      <c r="M910" s="63"/>
      <c r="N910" s="64"/>
      <c r="O910" s="66"/>
      <c r="Q910" s="63"/>
      <c r="R910" s="57"/>
      <c r="S910" s="57"/>
      <c r="T910" s="57"/>
      <c r="U910" s="63"/>
      <c r="V910" s="65"/>
      <c r="X910" s="63"/>
      <c r="Y910" s="67"/>
      <c r="Z910" s="67"/>
      <c r="AA910" s="67"/>
      <c r="AB910" s="67"/>
      <c r="AD910" s="63"/>
      <c r="AE910" s="67"/>
      <c r="AF910" s="68"/>
      <c r="AH910" s="58"/>
      <c r="AI910" s="57"/>
      <c r="AJ910" s="57"/>
      <c r="AK910" s="57"/>
      <c r="AM910" s="63"/>
      <c r="AN910" s="57"/>
      <c r="AO910" s="57"/>
      <c r="AP910" s="57"/>
      <c r="AR910" s="63"/>
      <c r="AS910" s="57"/>
      <c r="AT910" s="57"/>
      <c r="AV910" s="63"/>
      <c r="AW910" s="65"/>
      <c r="AY910" s="71"/>
    </row>
    <row r="911" spans="1:51">
      <c r="A911" s="70"/>
      <c r="D911" s="63"/>
      <c r="F911" s="64"/>
      <c r="G911" s="69"/>
      <c r="I911" s="63"/>
      <c r="J911" s="68"/>
      <c r="K911" s="68"/>
      <c r="M911" s="63"/>
      <c r="N911" s="64"/>
      <c r="O911" s="66"/>
      <c r="Q911" s="63"/>
      <c r="R911" s="57"/>
      <c r="S911" s="57"/>
      <c r="T911" s="57"/>
      <c r="U911" s="63"/>
      <c r="V911" s="65"/>
      <c r="X911" s="63"/>
      <c r="Y911" s="67"/>
      <c r="Z911" s="67"/>
      <c r="AA911" s="67"/>
      <c r="AB911" s="67"/>
      <c r="AD911" s="63"/>
      <c r="AE911" s="67"/>
      <c r="AF911" s="68"/>
      <c r="AH911" s="58"/>
      <c r="AI911" s="57"/>
      <c r="AJ911" s="57"/>
      <c r="AK911" s="57"/>
      <c r="AM911" s="63"/>
      <c r="AN911" s="57"/>
      <c r="AO911" s="57"/>
      <c r="AP911" s="57"/>
      <c r="AR911" s="63"/>
      <c r="AS911" s="57"/>
      <c r="AT911" s="57"/>
      <c r="AV911" s="63"/>
      <c r="AW911" s="65"/>
      <c r="AY911" s="71"/>
    </row>
    <row r="912" spans="1:51">
      <c r="A912" s="70"/>
      <c r="D912" s="63"/>
      <c r="F912" s="64"/>
      <c r="G912" s="69"/>
      <c r="I912" s="63"/>
      <c r="J912" s="68"/>
      <c r="K912" s="68"/>
      <c r="M912" s="63"/>
      <c r="N912" s="64"/>
      <c r="O912" s="66"/>
      <c r="Q912" s="63"/>
      <c r="R912" s="57"/>
      <c r="S912" s="57"/>
      <c r="T912" s="57"/>
      <c r="U912" s="63"/>
      <c r="V912" s="65"/>
      <c r="X912" s="63"/>
      <c r="Y912" s="67"/>
      <c r="Z912" s="67"/>
      <c r="AA912" s="67"/>
      <c r="AB912" s="67"/>
      <c r="AD912" s="63"/>
      <c r="AE912" s="67"/>
      <c r="AF912" s="68"/>
      <c r="AH912" s="58"/>
      <c r="AI912" s="57"/>
      <c r="AJ912" s="57"/>
      <c r="AK912" s="57"/>
      <c r="AM912" s="63"/>
      <c r="AN912" s="57"/>
      <c r="AO912" s="57"/>
      <c r="AP912" s="57"/>
      <c r="AR912" s="63"/>
      <c r="AS912" s="57"/>
      <c r="AT912" s="57"/>
      <c r="AV912" s="63"/>
      <c r="AW912" s="65"/>
      <c r="AY912" s="71"/>
    </row>
    <row r="913" spans="1:51">
      <c r="A913" s="70"/>
      <c r="D913" s="63"/>
      <c r="F913" s="64"/>
      <c r="G913" s="69"/>
      <c r="I913" s="63"/>
      <c r="J913" s="68"/>
      <c r="K913" s="68"/>
      <c r="M913" s="63"/>
      <c r="N913" s="64"/>
      <c r="O913" s="66"/>
      <c r="Q913" s="63"/>
      <c r="R913" s="57"/>
      <c r="S913" s="57"/>
      <c r="T913" s="57"/>
      <c r="U913" s="63"/>
      <c r="V913" s="65"/>
      <c r="X913" s="63"/>
      <c r="Y913" s="67"/>
      <c r="Z913" s="67"/>
      <c r="AA913" s="67"/>
      <c r="AB913" s="67"/>
      <c r="AD913" s="63"/>
      <c r="AE913" s="67"/>
      <c r="AF913" s="68"/>
      <c r="AH913" s="58"/>
      <c r="AI913" s="57"/>
      <c r="AJ913" s="57"/>
      <c r="AK913" s="57"/>
      <c r="AM913" s="63"/>
      <c r="AN913" s="57"/>
      <c r="AO913" s="57"/>
      <c r="AP913" s="57"/>
      <c r="AR913" s="63"/>
      <c r="AS913" s="57"/>
      <c r="AT913" s="57"/>
      <c r="AV913" s="63"/>
      <c r="AW913" s="65"/>
      <c r="AY913" s="71"/>
    </row>
    <row r="914" spans="1:51">
      <c r="A914" s="70"/>
      <c r="D914" s="63"/>
      <c r="F914" s="64"/>
      <c r="G914" s="69"/>
      <c r="I914" s="63"/>
      <c r="J914" s="68"/>
      <c r="K914" s="68"/>
      <c r="M914" s="63"/>
      <c r="N914" s="64"/>
      <c r="O914" s="66"/>
      <c r="Q914" s="63"/>
      <c r="R914" s="57"/>
      <c r="S914" s="57"/>
      <c r="T914" s="57"/>
      <c r="U914" s="63"/>
      <c r="V914" s="65"/>
      <c r="X914" s="63"/>
      <c r="Y914" s="67"/>
      <c r="Z914" s="67"/>
      <c r="AA914" s="67"/>
      <c r="AB914" s="67"/>
      <c r="AD914" s="63"/>
      <c r="AE914" s="67"/>
      <c r="AF914" s="68"/>
      <c r="AH914" s="58"/>
      <c r="AI914" s="57"/>
      <c r="AJ914" s="57"/>
      <c r="AK914" s="57"/>
      <c r="AM914" s="63"/>
      <c r="AN914" s="57"/>
      <c r="AO914" s="57"/>
      <c r="AP914" s="57"/>
      <c r="AR914" s="63"/>
      <c r="AS914" s="57"/>
      <c r="AT914" s="57"/>
      <c r="AV914" s="63"/>
      <c r="AW914" s="65"/>
      <c r="AY914" s="71"/>
    </row>
    <row r="915" spans="1:51">
      <c r="A915" s="70"/>
      <c r="D915" s="63"/>
      <c r="F915" s="64"/>
      <c r="G915" s="69"/>
      <c r="I915" s="63"/>
      <c r="J915" s="68"/>
      <c r="K915" s="68"/>
      <c r="M915" s="63"/>
      <c r="N915" s="64"/>
      <c r="O915" s="66"/>
      <c r="Q915" s="63"/>
      <c r="R915" s="57"/>
      <c r="S915" s="57"/>
      <c r="T915" s="57"/>
      <c r="U915" s="63"/>
      <c r="V915" s="65"/>
      <c r="X915" s="63"/>
      <c r="Y915" s="67"/>
      <c r="Z915" s="67"/>
      <c r="AA915" s="67"/>
      <c r="AB915" s="67"/>
      <c r="AD915" s="63"/>
      <c r="AE915" s="67"/>
      <c r="AF915" s="68"/>
      <c r="AH915" s="58"/>
      <c r="AI915" s="57"/>
      <c r="AJ915" s="57"/>
      <c r="AK915" s="57"/>
      <c r="AM915" s="63"/>
      <c r="AN915" s="57"/>
      <c r="AO915" s="57"/>
      <c r="AP915" s="57"/>
      <c r="AR915" s="63"/>
      <c r="AS915" s="57"/>
      <c r="AT915" s="57"/>
      <c r="AV915" s="63"/>
      <c r="AW915" s="65"/>
      <c r="AY915" s="71"/>
    </row>
    <row r="916" spans="1:51">
      <c r="A916" s="70"/>
      <c r="D916" s="63"/>
      <c r="F916" s="64"/>
      <c r="G916" s="69"/>
      <c r="I916" s="63"/>
      <c r="J916" s="68"/>
      <c r="K916" s="68"/>
      <c r="M916" s="63"/>
      <c r="N916" s="64"/>
      <c r="O916" s="66"/>
      <c r="Q916" s="63"/>
      <c r="R916" s="57"/>
      <c r="S916" s="57"/>
      <c r="T916" s="57"/>
      <c r="U916" s="63"/>
      <c r="V916" s="65"/>
      <c r="X916" s="63"/>
      <c r="Y916" s="67"/>
      <c r="Z916" s="67"/>
      <c r="AA916" s="67"/>
      <c r="AB916" s="67"/>
      <c r="AD916" s="63"/>
      <c r="AE916" s="67"/>
      <c r="AF916" s="68"/>
      <c r="AH916" s="58"/>
      <c r="AI916" s="57"/>
      <c r="AJ916" s="57"/>
      <c r="AK916" s="57"/>
      <c r="AM916" s="63"/>
      <c r="AN916" s="57"/>
      <c r="AO916" s="57"/>
      <c r="AP916" s="57"/>
      <c r="AR916" s="63"/>
      <c r="AS916" s="57"/>
      <c r="AT916" s="57"/>
      <c r="AV916" s="63"/>
      <c r="AW916" s="65"/>
      <c r="AY916" s="71"/>
    </row>
    <row r="917" spans="1:51">
      <c r="A917" s="70"/>
      <c r="D917" s="63"/>
      <c r="F917" s="64"/>
      <c r="G917" s="69"/>
      <c r="I917" s="63"/>
      <c r="J917" s="68"/>
      <c r="K917" s="68"/>
      <c r="M917" s="63"/>
      <c r="N917" s="64"/>
      <c r="O917" s="66"/>
      <c r="Q917" s="63"/>
      <c r="R917" s="57"/>
      <c r="S917" s="57"/>
      <c r="T917" s="57"/>
      <c r="U917" s="63"/>
      <c r="V917" s="65"/>
      <c r="X917" s="63"/>
      <c r="Y917" s="67"/>
      <c r="Z917" s="67"/>
      <c r="AA917" s="67"/>
      <c r="AB917" s="67"/>
      <c r="AD917" s="63"/>
      <c r="AE917" s="67"/>
      <c r="AF917" s="68"/>
      <c r="AH917" s="58"/>
      <c r="AI917" s="57"/>
      <c r="AJ917" s="57"/>
      <c r="AK917" s="57"/>
      <c r="AM917" s="63"/>
      <c r="AN917" s="57"/>
      <c r="AO917" s="57"/>
      <c r="AP917" s="57"/>
      <c r="AR917" s="63"/>
      <c r="AS917" s="57"/>
      <c r="AT917" s="57"/>
      <c r="AV917" s="63"/>
      <c r="AW917" s="65"/>
      <c r="AY917" s="71"/>
    </row>
    <row r="918" spans="1:51">
      <c r="A918" s="70"/>
      <c r="D918" s="63"/>
      <c r="F918" s="64"/>
      <c r="G918" s="69"/>
      <c r="I918" s="63"/>
      <c r="J918" s="68"/>
      <c r="K918" s="68"/>
      <c r="M918" s="63"/>
      <c r="N918" s="64"/>
      <c r="O918" s="66"/>
      <c r="Q918" s="63"/>
      <c r="R918" s="57"/>
      <c r="S918" s="57"/>
      <c r="T918" s="57"/>
      <c r="U918" s="63"/>
      <c r="V918" s="65"/>
      <c r="X918" s="63"/>
      <c r="Y918" s="67"/>
      <c r="Z918" s="67"/>
      <c r="AA918" s="67"/>
      <c r="AB918" s="67"/>
      <c r="AD918" s="63"/>
      <c r="AE918" s="67"/>
      <c r="AF918" s="68"/>
      <c r="AH918" s="58"/>
      <c r="AI918" s="57"/>
      <c r="AJ918" s="57"/>
      <c r="AK918" s="57"/>
      <c r="AM918" s="63"/>
      <c r="AN918" s="57"/>
      <c r="AO918" s="57"/>
      <c r="AP918" s="57"/>
      <c r="AR918" s="63"/>
      <c r="AS918" s="57"/>
      <c r="AT918" s="57"/>
      <c r="AV918" s="63"/>
      <c r="AW918" s="65"/>
      <c r="AY918" s="71"/>
    </row>
    <row r="919" spans="1:51">
      <c r="A919" s="70"/>
      <c r="D919" s="63"/>
      <c r="F919" s="64"/>
      <c r="G919" s="69"/>
      <c r="I919" s="63"/>
      <c r="J919" s="68"/>
      <c r="K919" s="68"/>
      <c r="M919" s="63"/>
      <c r="N919" s="64"/>
      <c r="O919" s="66"/>
      <c r="Q919" s="63"/>
      <c r="R919" s="57"/>
      <c r="S919" s="57"/>
      <c r="T919" s="57"/>
      <c r="U919" s="63"/>
      <c r="V919" s="65"/>
      <c r="X919" s="63"/>
      <c r="Y919" s="67"/>
      <c r="Z919" s="67"/>
      <c r="AA919" s="67"/>
      <c r="AB919" s="67"/>
      <c r="AD919" s="63"/>
      <c r="AE919" s="67"/>
      <c r="AF919" s="68"/>
      <c r="AH919" s="58"/>
      <c r="AI919" s="57"/>
      <c r="AJ919" s="57"/>
      <c r="AK919" s="57"/>
      <c r="AM919" s="63"/>
      <c r="AN919" s="57"/>
      <c r="AO919" s="57"/>
      <c r="AP919" s="57"/>
      <c r="AR919" s="63"/>
      <c r="AS919" s="57"/>
      <c r="AT919" s="57"/>
      <c r="AV919" s="63"/>
      <c r="AW919" s="65"/>
      <c r="AY919" s="71"/>
    </row>
    <row r="920" spans="1:51">
      <c r="A920" s="70"/>
      <c r="D920" s="63"/>
      <c r="F920" s="64"/>
      <c r="G920" s="69"/>
      <c r="I920" s="63"/>
      <c r="J920" s="68"/>
      <c r="K920" s="68"/>
      <c r="M920" s="63"/>
      <c r="N920" s="64"/>
      <c r="O920" s="66"/>
      <c r="Q920" s="63"/>
      <c r="R920" s="57"/>
      <c r="S920" s="57"/>
      <c r="T920" s="57"/>
      <c r="U920" s="63"/>
      <c r="V920" s="65"/>
      <c r="X920" s="63"/>
      <c r="Y920" s="67"/>
      <c r="Z920" s="67"/>
      <c r="AA920" s="67"/>
      <c r="AB920" s="67"/>
      <c r="AD920" s="63"/>
      <c r="AE920" s="67"/>
      <c r="AF920" s="68"/>
      <c r="AH920" s="58"/>
      <c r="AI920" s="57"/>
      <c r="AJ920" s="57"/>
      <c r="AK920" s="57"/>
      <c r="AM920" s="63"/>
      <c r="AN920" s="57"/>
      <c r="AO920" s="57"/>
      <c r="AP920" s="57"/>
      <c r="AR920" s="63"/>
      <c r="AS920" s="57"/>
      <c r="AT920" s="57"/>
      <c r="AV920" s="63"/>
      <c r="AW920" s="65"/>
      <c r="AY920" s="71"/>
    </row>
    <row r="921" spans="1:51">
      <c r="A921" s="70"/>
      <c r="D921" s="63"/>
      <c r="F921" s="64"/>
      <c r="G921" s="69"/>
      <c r="I921" s="63"/>
      <c r="J921" s="68"/>
      <c r="K921" s="68"/>
      <c r="M921" s="63"/>
      <c r="N921" s="64"/>
      <c r="O921" s="66"/>
      <c r="Q921" s="63"/>
      <c r="R921" s="57"/>
      <c r="S921" s="57"/>
      <c r="T921" s="57"/>
      <c r="U921" s="63"/>
      <c r="V921" s="65"/>
      <c r="X921" s="63"/>
      <c r="Y921" s="67"/>
      <c r="Z921" s="67"/>
      <c r="AA921" s="67"/>
      <c r="AB921" s="67"/>
      <c r="AD921" s="63"/>
      <c r="AE921" s="67"/>
      <c r="AF921" s="68"/>
      <c r="AH921" s="58"/>
      <c r="AI921" s="57"/>
      <c r="AJ921" s="57"/>
      <c r="AK921" s="57"/>
      <c r="AM921" s="63"/>
      <c r="AN921" s="57"/>
      <c r="AO921" s="57"/>
      <c r="AP921" s="57"/>
      <c r="AR921" s="63"/>
      <c r="AS921" s="57"/>
      <c r="AT921" s="57"/>
      <c r="AV921" s="63"/>
      <c r="AW921" s="65"/>
      <c r="AY921" s="71"/>
    </row>
    <row r="922" spans="1:51">
      <c r="A922" s="70"/>
      <c r="D922" s="63"/>
      <c r="F922" s="64"/>
      <c r="G922" s="69"/>
      <c r="I922" s="63"/>
      <c r="J922" s="68"/>
      <c r="K922" s="68"/>
      <c r="M922" s="63"/>
      <c r="N922" s="64"/>
      <c r="O922" s="66"/>
      <c r="Q922" s="63"/>
      <c r="R922" s="57"/>
      <c r="S922" s="57"/>
      <c r="T922" s="57"/>
      <c r="U922" s="63"/>
      <c r="V922" s="65"/>
      <c r="X922" s="63"/>
      <c r="Y922" s="67"/>
      <c r="Z922" s="67"/>
      <c r="AA922" s="67"/>
      <c r="AB922" s="67"/>
      <c r="AD922" s="63"/>
      <c r="AE922" s="67"/>
      <c r="AF922" s="68"/>
      <c r="AH922" s="58"/>
      <c r="AI922" s="57"/>
      <c r="AJ922" s="57"/>
      <c r="AK922" s="57"/>
      <c r="AM922" s="63"/>
      <c r="AN922" s="57"/>
      <c r="AO922" s="57"/>
      <c r="AP922" s="57"/>
      <c r="AR922" s="63"/>
      <c r="AS922" s="57"/>
      <c r="AT922" s="57"/>
      <c r="AV922" s="63"/>
      <c r="AW922" s="65"/>
      <c r="AY922" s="71"/>
    </row>
    <row r="923" spans="1:51">
      <c r="A923" s="70"/>
      <c r="D923" s="63"/>
      <c r="F923" s="64"/>
      <c r="G923" s="69"/>
      <c r="I923" s="63"/>
      <c r="J923" s="68"/>
      <c r="K923" s="68"/>
      <c r="M923" s="63"/>
      <c r="N923" s="64"/>
      <c r="O923" s="66"/>
      <c r="Q923" s="63"/>
      <c r="R923" s="57"/>
      <c r="S923" s="57"/>
      <c r="T923" s="57"/>
      <c r="U923" s="63"/>
      <c r="V923" s="65"/>
      <c r="X923" s="63"/>
      <c r="Y923" s="67"/>
      <c r="Z923" s="67"/>
      <c r="AA923" s="67"/>
      <c r="AB923" s="67"/>
      <c r="AD923" s="63"/>
      <c r="AE923" s="67"/>
      <c r="AF923" s="68"/>
      <c r="AH923" s="58"/>
      <c r="AI923" s="57"/>
      <c r="AJ923" s="57"/>
      <c r="AK923" s="57"/>
      <c r="AM923" s="63"/>
      <c r="AN923" s="57"/>
      <c r="AO923" s="57"/>
      <c r="AP923" s="57"/>
      <c r="AR923" s="63"/>
      <c r="AS923" s="57"/>
      <c r="AT923" s="57"/>
      <c r="AV923" s="63"/>
      <c r="AW923" s="65"/>
      <c r="AY923" s="71"/>
    </row>
    <row r="924" spans="1:51">
      <c r="A924" s="70"/>
      <c r="D924" s="63"/>
      <c r="F924" s="64"/>
      <c r="G924" s="69"/>
      <c r="I924" s="63"/>
      <c r="J924" s="68"/>
      <c r="K924" s="68"/>
      <c r="M924" s="63"/>
      <c r="N924" s="64"/>
      <c r="O924" s="66"/>
      <c r="Q924" s="63"/>
      <c r="R924" s="57"/>
      <c r="S924" s="57"/>
      <c r="T924" s="57"/>
      <c r="U924" s="63"/>
      <c r="V924" s="65"/>
      <c r="X924" s="63"/>
      <c r="Y924" s="67"/>
      <c r="Z924" s="67"/>
      <c r="AA924" s="67"/>
      <c r="AB924" s="67"/>
      <c r="AD924" s="63"/>
      <c r="AE924" s="67"/>
      <c r="AF924" s="68"/>
      <c r="AH924" s="58"/>
      <c r="AI924" s="57"/>
      <c r="AJ924" s="57"/>
      <c r="AK924" s="57"/>
      <c r="AM924" s="63"/>
      <c r="AN924" s="57"/>
      <c r="AO924" s="57"/>
      <c r="AP924" s="57"/>
      <c r="AR924" s="63"/>
      <c r="AS924" s="57"/>
      <c r="AT924" s="57"/>
      <c r="AV924" s="63"/>
      <c r="AW924" s="65"/>
      <c r="AY924" s="71"/>
    </row>
    <row r="925" spans="1:51">
      <c r="A925" s="70"/>
      <c r="D925" s="63"/>
      <c r="F925" s="64"/>
      <c r="G925" s="69"/>
      <c r="I925" s="63"/>
      <c r="J925" s="68"/>
      <c r="K925" s="68"/>
      <c r="M925" s="63"/>
      <c r="N925" s="64"/>
      <c r="O925" s="66"/>
      <c r="Q925" s="63"/>
      <c r="R925" s="57"/>
      <c r="S925" s="57"/>
      <c r="T925" s="57"/>
      <c r="U925" s="63"/>
      <c r="V925" s="65"/>
      <c r="X925" s="63"/>
      <c r="Y925" s="67"/>
      <c r="Z925" s="67"/>
      <c r="AA925" s="67"/>
      <c r="AB925" s="67"/>
      <c r="AD925" s="63"/>
      <c r="AE925" s="67"/>
      <c r="AF925" s="68"/>
      <c r="AH925" s="58"/>
      <c r="AI925" s="57"/>
      <c r="AJ925" s="57"/>
      <c r="AK925" s="57"/>
      <c r="AM925" s="63"/>
      <c r="AN925" s="57"/>
      <c r="AO925" s="57"/>
      <c r="AP925" s="57"/>
      <c r="AR925" s="63"/>
      <c r="AS925" s="57"/>
      <c r="AT925" s="57"/>
      <c r="AV925" s="63"/>
      <c r="AW925" s="65"/>
      <c r="AY925" s="71"/>
    </row>
    <row r="926" spans="1:51">
      <c r="A926" s="70"/>
      <c r="D926" s="63"/>
      <c r="F926" s="64"/>
      <c r="G926" s="69"/>
      <c r="I926" s="63"/>
      <c r="J926" s="68"/>
      <c r="K926" s="68"/>
      <c r="M926" s="63"/>
      <c r="N926" s="64"/>
      <c r="O926" s="66"/>
      <c r="Q926" s="63"/>
      <c r="R926" s="57"/>
      <c r="S926" s="57"/>
      <c r="T926" s="57"/>
      <c r="U926" s="63"/>
      <c r="V926" s="65"/>
      <c r="X926" s="63"/>
      <c r="Y926" s="67"/>
      <c r="Z926" s="67"/>
      <c r="AA926" s="67"/>
      <c r="AB926" s="67"/>
      <c r="AD926" s="63"/>
      <c r="AE926" s="67"/>
      <c r="AF926" s="68"/>
      <c r="AH926" s="58"/>
      <c r="AI926" s="57"/>
      <c r="AJ926" s="57"/>
      <c r="AK926" s="57"/>
      <c r="AM926" s="63"/>
      <c r="AN926" s="57"/>
      <c r="AO926" s="57"/>
      <c r="AP926" s="57"/>
      <c r="AR926" s="63"/>
      <c r="AS926" s="57"/>
      <c r="AT926" s="57"/>
      <c r="AV926" s="63"/>
      <c r="AW926" s="65"/>
      <c r="AY926" s="71"/>
    </row>
    <row r="927" spans="1:51">
      <c r="A927" s="70"/>
      <c r="D927" s="63"/>
      <c r="F927" s="64"/>
      <c r="G927" s="69"/>
      <c r="I927" s="63"/>
      <c r="J927" s="68"/>
      <c r="K927" s="68"/>
      <c r="M927" s="63"/>
      <c r="N927" s="64"/>
      <c r="O927" s="66"/>
      <c r="Q927" s="63"/>
      <c r="R927" s="57"/>
      <c r="S927" s="57"/>
      <c r="T927" s="57"/>
      <c r="U927" s="63"/>
      <c r="V927" s="65"/>
      <c r="X927" s="63"/>
      <c r="Y927" s="67"/>
      <c r="Z927" s="67"/>
      <c r="AA927" s="67"/>
      <c r="AB927" s="67"/>
      <c r="AD927" s="63"/>
      <c r="AE927" s="67"/>
      <c r="AF927" s="68"/>
      <c r="AH927" s="58"/>
      <c r="AI927" s="57"/>
      <c r="AJ927" s="57"/>
      <c r="AK927" s="57"/>
      <c r="AM927" s="63"/>
      <c r="AN927" s="57"/>
      <c r="AO927" s="57"/>
      <c r="AP927" s="57"/>
      <c r="AR927" s="63"/>
      <c r="AS927" s="57"/>
      <c r="AT927" s="57"/>
      <c r="AV927" s="63"/>
      <c r="AW927" s="65"/>
      <c r="AY927" s="71"/>
    </row>
    <row r="928" spans="1:51">
      <c r="A928" s="70"/>
      <c r="D928" s="63"/>
      <c r="F928" s="64"/>
      <c r="G928" s="69"/>
      <c r="I928" s="63"/>
      <c r="J928" s="68"/>
      <c r="K928" s="68"/>
      <c r="M928" s="63"/>
      <c r="N928" s="64"/>
      <c r="O928" s="66"/>
      <c r="Q928" s="63"/>
      <c r="R928" s="57"/>
      <c r="S928" s="57"/>
      <c r="T928" s="57"/>
      <c r="U928" s="63"/>
      <c r="V928" s="65"/>
      <c r="X928" s="63"/>
      <c r="Y928" s="67"/>
      <c r="Z928" s="67"/>
      <c r="AA928" s="67"/>
      <c r="AB928" s="67"/>
      <c r="AD928" s="63"/>
      <c r="AE928" s="67"/>
      <c r="AF928" s="68"/>
      <c r="AH928" s="58"/>
      <c r="AI928" s="57"/>
      <c r="AJ928" s="57"/>
      <c r="AK928" s="57"/>
      <c r="AM928" s="63"/>
      <c r="AN928" s="57"/>
      <c r="AO928" s="57"/>
      <c r="AP928" s="57"/>
      <c r="AR928" s="63"/>
      <c r="AS928" s="57"/>
      <c r="AT928" s="57"/>
      <c r="AV928" s="63"/>
      <c r="AW928" s="65"/>
      <c r="AY928" s="71"/>
    </row>
    <row r="929" spans="1:51">
      <c r="A929" s="70"/>
      <c r="D929" s="63"/>
      <c r="F929" s="64"/>
      <c r="G929" s="69"/>
      <c r="I929" s="63"/>
      <c r="J929" s="68"/>
      <c r="K929" s="68"/>
      <c r="M929" s="63"/>
      <c r="N929" s="64"/>
      <c r="O929" s="66"/>
      <c r="Q929" s="63"/>
      <c r="R929" s="57"/>
      <c r="S929" s="57"/>
      <c r="T929" s="57"/>
      <c r="U929" s="63"/>
      <c r="V929" s="65"/>
      <c r="X929" s="63"/>
      <c r="Y929" s="67"/>
      <c r="Z929" s="67"/>
      <c r="AA929" s="67"/>
      <c r="AB929" s="67"/>
      <c r="AD929" s="63"/>
      <c r="AE929" s="67"/>
      <c r="AF929" s="68"/>
      <c r="AH929" s="58"/>
      <c r="AI929" s="57"/>
      <c r="AJ929" s="57"/>
      <c r="AK929" s="57"/>
      <c r="AM929" s="63"/>
      <c r="AN929" s="57"/>
      <c r="AO929" s="57"/>
      <c r="AP929" s="57"/>
      <c r="AR929" s="63"/>
      <c r="AS929" s="57"/>
      <c r="AT929" s="57"/>
      <c r="AV929" s="63"/>
      <c r="AW929" s="65"/>
      <c r="AY929" s="71"/>
    </row>
    <row r="930" spans="1:51">
      <c r="A930" s="70"/>
      <c r="D930" s="63"/>
      <c r="F930" s="64"/>
      <c r="G930" s="69"/>
      <c r="I930" s="63"/>
      <c r="J930" s="68"/>
      <c r="K930" s="68"/>
      <c r="M930" s="63"/>
      <c r="N930" s="64"/>
      <c r="O930" s="66"/>
      <c r="Q930" s="63"/>
      <c r="R930" s="57"/>
      <c r="S930" s="57"/>
      <c r="T930" s="57"/>
      <c r="U930" s="63"/>
      <c r="V930" s="65"/>
      <c r="X930" s="63"/>
      <c r="Y930" s="67"/>
      <c r="Z930" s="67"/>
      <c r="AA930" s="67"/>
      <c r="AB930" s="67"/>
      <c r="AD930" s="63"/>
      <c r="AE930" s="67"/>
      <c r="AF930" s="68"/>
      <c r="AH930" s="58"/>
      <c r="AI930" s="57"/>
      <c r="AJ930" s="57"/>
      <c r="AK930" s="57"/>
      <c r="AM930" s="63"/>
      <c r="AN930" s="57"/>
      <c r="AO930" s="57"/>
      <c r="AP930" s="57"/>
      <c r="AR930" s="63"/>
      <c r="AS930" s="57"/>
      <c r="AT930" s="57"/>
      <c r="AV930" s="63"/>
      <c r="AW930" s="65"/>
      <c r="AY930" s="71"/>
    </row>
    <row r="931" spans="1:51">
      <c r="A931" s="70"/>
      <c r="D931" s="63"/>
      <c r="F931" s="64"/>
      <c r="G931" s="69"/>
      <c r="I931" s="63"/>
      <c r="J931" s="68"/>
      <c r="K931" s="68"/>
      <c r="M931" s="63"/>
      <c r="N931" s="64"/>
      <c r="O931" s="66"/>
      <c r="Q931" s="63"/>
      <c r="R931" s="57"/>
      <c r="S931" s="57"/>
      <c r="T931" s="57"/>
      <c r="U931" s="63"/>
      <c r="V931" s="65"/>
      <c r="X931" s="63"/>
      <c r="Y931" s="67"/>
      <c r="Z931" s="67"/>
      <c r="AA931" s="67"/>
      <c r="AB931" s="67"/>
      <c r="AD931" s="63"/>
      <c r="AE931" s="67"/>
      <c r="AF931" s="68"/>
      <c r="AH931" s="58"/>
      <c r="AI931" s="57"/>
      <c r="AJ931" s="57"/>
      <c r="AK931" s="57"/>
      <c r="AM931" s="63"/>
      <c r="AN931" s="57"/>
      <c r="AO931" s="57"/>
      <c r="AP931" s="57"/>
      <c r="AR931" s="63"/>
      <c r="AS931" s="57"/>
      <c r="AT931" s="57"/>
      <c r="AV931" s="63"/>
      <c r="AW931" s="65"/>
      <c r="AY931" s="71"/>
    </row>
    <row r="932" spans="1:51">
      <c r="A932" s="70"/>
      <c r="D932" s="63"/>
      <c r="F932" s="64"/>
      <c r="G932" s="69"/>
      <c r="I932" s="63"/>
      <c r="J932" s="68"/>
      <c r="K932" s="68"/>
      <c r="M932" s="63"/>
      <c r="N932" s="64"/>
      <c r="O932" s="66"/>
      <c r="Q932" s="63"/>
      <c r="R932" s="57"/>
      <c r="S932" s="57"/>
      <c r="T932" s="57"/>
      <c r="U932" s="63"/>
      <c r="V932" s="65"/>
      <c r="X932" s="63"/>
      <c r="Y932" s="67"/>
      <c r="Z932" s="67"/>
      <c r="AA932" s="67"/>
      <c r="AB932" s="67"/>
      <c r="AD932" s="63"/>
      <c r="AE932" s="67"/>
      <c r="AF932" s="68"/>
      <c r="AH932" s="58"/>
      <c r="AI932" s="57"/>
      <c r="AJ932" s="57"/>
      <c r="AK932" s="57"/>
      <c r="AM932" s="63"/>
      <c r="AN932" s="57"/>
      <c r="AO932" s="57"/>
      <c r="AP932" s="57"/>
      <c r="AR932" s="63"/>
      <c r="AS932" s="57"/>
      <c r="AT932" s="57"/>
      <c r="AV932" s="63"/>
      <c r="AW932" s="65"/>
      <c r="AY932" s="71"/>
    </row>
    <row r="933" spans="1:51">
      <c r="A933" s="70"/>
      <c r="D933" s="63"/>
      <c r="F933" s="64"/>
      <c r="G933" s="69"/>
      <c r="I933" s="63"/>
      <c r="J933" s="68"/>
      <c r="K933" s="68"/>
      <c r="M933" s="63"/>
      <c r="N933" s="64"/>
      <c r="O933" s="66"/>
      <c r="Q933" s="63"/>
      <c r="R933" s="57"/>
      <c r="S933" s="57"/>
      <c r="T933" s="57"/>
      <c r="U933" s="63"/>
      <c r="V933" s="65"/>
      <c r="X933" s="63"/>
      <c r="Y933" s="67"/>
      <c r="Z933" s="67"/>
      <c r="AA933" s="67"/>
      <c r="AB933" s="67"/>
      <c r="AD933" s="63"/>
      <c r="AE933" s="67"/>
      <c r="AF933" s="68"/>
      <c r="AH933" s="58"/>
      <c r="AI933" s="57"/>
      <c r="AJ933" s="57"/>
      <c r="AK933" s="57"/>
      <c r="AM933" s="63"/>
      <c r="AN933" s="57"/>
      <c r="AO933" s="57"/>
      <c r="AP933" s="57"/>
      <c r="AR933" s="63"/>
      <c r="AS933" s="57"/>
      <c r="AT933" s="57"/>
      <c r="AV933" s="63"/>
      <c r="AW933" s="65"/>
      <c r="AY933" s="71"/>
    </row>
    <row r="934" spans="1:51">
      <c r="A934" s="70"/>
      <c r="D934" s="63"/>
      <c r="F934" s="64"/>
      <c r="G934" s="69"/>
      <c r="I934" s="63"/>
      <c r="J934" s="68"/>
      <c r="K934" s="68"/>
      <c r="M934" s="63"/>
      <c r="N934" s="64"/>
      <c r="O934" s="66"/>
      <c r="Q934" s="63"/>
      <c r="R934" s="57"/>
      <c r="S934" s="57"/>
      <c r="T934" s="57"/>
      <c r="U934" s="63"/>
      <c r="V934" s="65"/>
      <c r="X934" s="63"/>
      <c r="Y934" s="67"/>
      <c r="Z934" s="67"/>
      <c r="AA934" s="67"/>
      <c r="AB934" s="67"/>
      <c r="AD934" s="63"/>
      <c r="AE934" s="67"/>
      <c r="AF934" s="68"/>
      <c r="AH934" s="58"/>
      <c r="AI934" s="57"/>
      <c r="AJ934" s="57"/>
      <c r="AK934" s="57"/>
      <c r="AM934" s="63"/>
      <c r="AN934" s="57"/>
      <c r="AO934" s="57"/>
      <c r="AP934" s="57"/>
      <c r="AR934" s="63"/>
      <c r="AS934" s="57"/>
      <c r="AT934" s="57"/>
      <c r="AV934" s="63"/>
      <c r="AW934" s="65"/>
      <c r="AY934" s="71"/>
    </row>
    <row r="935" spans="1:51">
      <c r="A935" s="70"/>
      <c r="D935" s="63"/>
      <c r="F935" s="64"/>
      <c r="G935" s="69"/>
      <c r="I935" s="63"/>
      <c r="J935" s="68"/>
      <c r="K935" s="68"/>
      <c r="M935" s="63"/>
      <c r="N935" s="64"/>
      <c r="O935" s="66"/>
      <c r="Q935" s="63"/>
      <c r="R935" s="57"/>
      <c r="S935" s="57"/>
      <c r="T935" s="57"/>
      <c r="U935" s="63"/>
      <c r="V935" s="65"/>
      <c r="X935" s="63"/>
      <c r="Y935" s="67"/>
      <c r="Z935" s="67"/>
      <c r="AA935" s="67"/>
      <c r="AB935" s="67"/>
      <c r="AD935" s="63"/>
      <c r="AE935" s="67"/>
      <c r="AF935" s="68"/>
      <c r="AH935" s="58"/>
      <c r="AI935" s="57"/>
      <c r="AJ935" s="57"/>
      <c r="AK935" s="57"/>
      <c r="AM935" s="63"/>
      <c r="AN935" s="57"/>
      <c r="AO935" s="57"/>
      <c r="AP935" s="57"/>
      <c r="AR935" s="63"/>
      <c r="AS935" s="57"/>
      <c r="AT935" s="57"/>
      <c r="AV935" s="63"/>
      <c r="AW935" s="65"/>
      <c r="AY935" s="71"/>
    </row>
    <row r="936" spans="1:51">
      <c r="A936" s="70"/>
      <c r="D936" s="63"/>
      <c r="F936" s="64"/>
      <c r="G936" s="69"/>
      <c r="I936" s="63"/>
      <c r="J936" s="68"/>
      <c r="K936" s="68"/>
      <c r="M936" s="63"/>
      <c r="N936" s="64"/>
      <c r="O936" s="66"/>
      <c r="Q936" s="63"/>
      <c r="R936" s="57"/>
      <c r="S936" s="57"/>
      <c r="T936" s="57"/>
      <c r="U936" s="63"/>
      <c r="V936" s="65"/>
      <c r="X936" s="63"/>
      <c r="Y936" s="67"/>
      <c r="Z936" s="67"/>
      <c r="AA936" s="67"/>
      <c r="AB936" s="67"/>
      <c r="AD936" s="63"/>
      <c r="AE936" s="67"/>
      <c r="AF936" s="68"/>
      <c r="AH936" s="58"/>
      <c r="AI936" s="57"/>
      <c r="AJ936" s="57"/>
      <c r="AK936" s="57"/>
      <c r="AM936" s="63"/>
      <c r="AN936" s="57"/>
      <c r="AO936" s="57"/>
      <c r="AP936" s="57"/>
      <c r="AR936" s="63"/>
      <c r="AS936" s="57"/>
      <c r="AT936" s="57"/>
      <c r="AV936" s="63"/>
      <c r="AW936" s="65"/>
      <c r="AY936" s="71"/>
    </row>
    <row r="937" spans="1:51">
      <c r="A937" s="70"/>
      <c r="D937" s="63"/>
      <c r="F937" s="64"/>
      <c r="G937" s="69"/>
      <c r="I937" s="63"/>
      <c r="J937" s="68"/>
      <c r="K937" s="68"/>
      <c r="M937" s="63"/>
      <c r="N937" s="64"/>
      <c r="O937" s="66"/>
      <c r="Q937" s="63"/>
      <c r="R937" s="57"/>
      <c r="S937" s="57"/>
      <c r="T937" s="57"/>
      <c r="U937" s="63"/>
      <c r="V937" s="65"/>
      <c r="X937" s="63"/>
      <c r="Y937" s="67"/>
      <c r="Z937" s="67"/>
      <c r="AA937" s="67"/>
      <c r="AB937" s="67"/>
      <c r="AD937" s="63"/>
      <c r="AE937" s="67"/>
      <c r="AF937" s="68"/>
      <c r="AH937" s="58"/>
      <c r="AI937" s="57"/>
      <c r="AJ937" s="57"/>
      <c r="AK937" s="57"/>
      <c r="AM937" s="63"/>
      <c r="AN937" s="57"/>
      <c r="AO937" s="57"/>
      <c r="AP937" s="57"/>
      <c r="AR937" s="63"/>
      <c r="AS937" s="57"/>
      <c r="AT937" s="57"/>
      <c r="AV937" s="63"/>
      <c r="AW937" s="65"/>
      <c r="AY937" s="71"/>
    </row>
    <row r="938" spans="1:51">
      <c r="A938" s="70"/>
      <c r="D938" s="63"/>
      <c r="F938" s="64"/>
      <c r="G938" s="69"/>
      <c r="I938" s="63"/>
      <c r="J938" s="68"/>
      <c r="K938" s="68"/>
      <c r="M938" s="63"/>
      <c r="N938" s="64"/>
      <c r="O938" s="66"/>
      <c r="Q938" s="63"/>
      <c r="R938" s="57"/>
      <c r="S938" s="57"/>
      <c r="T938" s="57"/>
      <c r="U938" s="63"/>
      <c r="V938" s="65"/>
      <c r="X938" s="63"/>
      <c r="Y938" s="67"/>
      <c r="Z938" s="67"/>
      <c r="AA938" s="67"/>
      <c r="AB938" s="67"/>
      <c r="AD938" s="63"/>
      <c r="AE938" s="67"/>
      <c r="AF938" s="68"/>
      <c r="AH938" s="58"/>
      <c r="AI938" s="57"/>
      <c r="AJ938" s="57"/>
      <c r="AK938" s="57"/>
      <c r="AM938" s="63"/>
      <c r="AN938" s="57"/>
      <c r="AO938" s="57"/>
      <c r="AP938" s="57"/>
      <c r="AR938" s="63"/>
      <c r="AS938" s="57"/>
      <c r="AT938" s="57"/>
      <c r="AV938" s="63"/>
      <c r="AW938" s="65"/>
      <c r="AY938" s="71"/>
    </row>
    <row r="939" spans="1:51">
      <c r="A939" s="70"/>
      <c r="D939" s="63"/>
      <c r="F939" s="64"/>
      <c r="G939" s="69"/>
      <c r="I939" s="63"/>
      <c r="J939" s="68"/>
      <c r="K939" s="68"/>
      <c r="M939" s="63"/>
      <c r="N939" s="64"/>
      <c r="O939" s="66"/>
      <c r="Q939" s="63"/>
      <c r="R939" s="57"/>
      <c r="S939" s="57"/>
      <c r="T939" s="57"/>
      <c r="U939" s="63"/>
      <c r="V939" s="65"/>
      <c r="X939" s="63"/>
      <c r="Y939" s="67"/>
      <c r="Z939" s="67"/>
      <c r="AA939" s="67"/>
      <c r="AB939" s="67"/>
      <c r="AD939" s="63"/>
      <c r="AE939" s="67"/>
      <c r="AF939" s="68"/>
      <c r="AH939" s="58"/>
      <c r="AI939" s="57"/>
      <c r="AJ939" s="57"/>
      <c r="AK939" s="57"/>
      <c r="AM939" s="63"/>
      <c r="AN939" s="57"/>
      <c r="AO939" s="57"/>
      <c r="AP939" s="57"/>
      <c r="AR939" s="63"/>
      <c r="AS939" s="57"/>
      <c r="AT939" s="57"/>
      <c r="AV939" s="63"/>
      <c r="AW939" s="65"/>
      <c r="AY939" s="71"/>
    </row>
    <row r="940" spans="1:51">
      <c r="A940" s="70"/>
      <c r="D940" s="63"/>
      <c r="F940" s="64"/>
      <c r="G940" s="69"/>
      <c r="I940" s="63"/>
      <c r="J940" s="68"/>
      <c r="K940" s="68"/>
      <c r="M940" s="63"/>
      <c r="N940" s="64"/>
      <c r="O940" s="66"/>
      <c r="Q940" s="63"/>
      <c r="R940" s="57"/>
      <c r="S940" s="57"/>
      <c r="T940" s="57"/>
      <c r="U940" s="63"/>
      <c r="V940" s="65"/>
      <c r="X940" s="63"/>
      <c r="Y940" s="67"/>
      <c r="Z940" s="67"/>
      <c r="AA940" s="67"/>
      <c r="AB940" s="67"/>
      <c r="AD940" s="63"/>
      <c r="AE940" s="67"/>
      <c r="AF940" s="68"/>
      <c r="AH940" s="58"/>
      <c r="AI940" s="57"/>
      <c r="AJ940" s="57"/>
      <c r="AK940" s="57"/>
      <c r="AM940" s="63"/>
      <c r="AN940" s="57"/>
      <c r="AO940" s="57"/>
      <c r="AP940" s="57"/>
      <c r="AR940" s="63"/>
      <c r="AS940" s="57"/>
      <c r="AT940" s="57"/>
      <c r="AV940" s="63"/>
      <c r="AW940" s="65"/>
      <c r="AY940" s="71"/>
    </row>
    <row r="941" spans="1:51">
      <c r="A941" s="70"/>
      <c r="D941" s="63"/>
      <c r="F941" s="64"/>
      <c r="G941" s="69"/>
      <c r="I941" s="63"/>
      <c r="J941" s="68"/>
      <c r="K941" s="68"/>
      <c r="M941" s="63"/>
      <c r="N941" s="64"/>
      <c r="O941" s="66"/>
      <c r="Q941" s="63"/>
      <c r="R941" s="57"/>
      <c r="S941" s="57"/>
      <c r="T941" s="57"/>
      <c r="U941" s="63"/>
      <c r="V941" s="65"/>
      <c r="X941" s="63"/>
      <c r="Y941" s="67"/>
      <c r="Z941" s="67"/>
      <c r="AA941" s="67"/>
      <c r="AB941" s="67"/>
      <c r="AD941" s="63"/>
      <c r="AE941" s="67"/>
      <c r="AF941" s="68"/>
      <c r="AH941" s="58"/>
      <c r="AI941" s="57"/>
      <c r="AJ941" s="57"/>
      <c r="AK941" s="57"/>
      <c r="AM941" s="63"/>
      <c r="AN941" s="57"/>
      <c r="AO941" s="57"/>
      <c r="AP941" s="57"/>
      <c r="AR941" s="63"/>
      <c r="AS941" s="57"/>
      <c r="AT941" s="57"/>
      <c r="AV941" s="63"/>
      <c r="AW941" s="65"/>
      <c r="AY941" s="71"/>
    </row>
    <row r="942" spans="1:51">
      <c r="A942" s="70"/>
      <c r="D942" s="63"/>
      <c r="F942" s="64"/>
      <c r="G942" s="69"/>
      <c r="I942" s="63"/>
      <c r="J942" s="68"/>
      <c r="K942" s="68"/>
      <c r="M942" s="63"/>
      <c r="N942" s="64"/>
      <c r="O942" s="66"/>
      <c r="Q942" s="63"/>
      <c r="R942" s="57"/>
      <c r="S942" s="57"/>
      <c r="T942" s="57"/>
      <c r="U942" s="63"/>
      <c r="V942" s="65"/>
      <c r="X942" s="63"/>
      <c r="Y942" s="67"/>
      <c r="Z942" s="67"/>
      <c r="AA942" s="67"/>
      <c r="AB942" s="67"/>
      <c r="AD942" s="63"/>
      <c r="AE942" s="67"/>
      <c r="AF942" s="68"/>
      <c r="AH942" s="58"/>
      <c r="AI942" s="57"/>
      <c r="AJ942" s="57"/>
      <c r="AK942" s="57"/>
      <c r="AM942" s="63"/>
      <c r="AN942" s="57"/>
      <c r="AO942" s="57"/>
      <c r="AP942" s="57"/>
      <c r="AR942" s="63"/>
      <c r="AS942" s="57"/>
      <c r="AT942" s="57"/>
      <c r="AV942" s="63"/>
      <c r="AW942" s="65"/>
      <c r="AY942" s="71"/>
    </row>
    <row r="943" spans="1:51">
      <c r="A943" s="70"/>
      <c r="D943" s="63"/>
      <c r="F943" s="64"/>
      <c r="G943" s="69"/>
      <c r="I943" s="63"/>
      <c r="J943" s="68"/>
      <c r="K943" s="68"/>
      <c r="M943" s="63"/>
      <c r="N943" s="64"/>
      <c r="O943" s="66"/>
      <c r="Q943" s="63"/>
      <c r="R943" s="57"/>
      <c r="S943" s="57"/>
      <c r="T943" s="57"/>
      <c r="U943" s="63"/>
      <c r="V943" s="65"/>
      <c r="X943" s="63"/>
      <c r="Y943" s="67"/>
      <c r="Z943" s="67"/>
      <c r="AA943" s="67"/>
      <c r="AB943" s="67"/>
      <c r="AD943" s="63"/>
      <c r="AE943" s="67"/>
      <c r="AF943" s="68"/>
      <c r="AH943" s="58"/>
      <c r="AI943" s="57"/>
      <c r="AJ943" s="57"/>
      <c r="AK943" s="57"/>
      <c r="AM943" s="63"/>
      <c r="AN943" s="57"/>
      <c r="AO943" s="57"/>
      <c r="AP943" s="57"/>
      <c r="AR943" s="63"/>
      <c r="AS943" s="57"/>
      <c r="AT943" s="57"/>
      <c r="AV943" s="63"/>
      <c r="AW943" s="65"/>
      <c r="AY943" s="71"/>
    </row>
    <row r="944" spans="1:51">
      <c r="A944" s="70"/>
      <c r="D944" s="63"/>
      <c r="F944" s="64"/>
      <c r="G944" s="69"/>
      <c r="I944" s="63"/>
      <c r="J944" s="68"/>
      <c r="K944" s="68"/>
      <c r="M944" s="63"/>
      <c r="N944" s="64"/>
      <c r="O944" s="66"/>
      <c r="Q944" s="63"/>
      <c r="R944" s="57"/>
      <c r="S944" s="57"/>
      <c r="T944" s="57"/>
      <c r="U944" s="63"/>
      <c r="V944" s="65"/>
      <c r="X944" s="63"/>
      <c r="Y944" s="67"/>
      <c r="Z944" s="67"/>
      <c r="AA944" s="67"/>
      <c r="AB944" s="67"/>
      <c r="AD944" s="63"/>
      <c r="AE944" s="67"/>
      <c r="AF944" s="68"/>
      <c r="AH944" s="58"/>
      <c r="AI944" s="57"/>
      <c r="AJ944" s="57"/>
      <c r="AK944" s="57"/>
      <c r="AM944" s="63"/>
      <c r="AN944" s="57"/>
      <c r="AO944" s="57"/>
      <c r="AP944" s="57"/>
      <c r="AR944" s="63"/>
      <c r="AS944" s="57"/>
      <c r="AT944" s="57"/>
      <c r="AV944" s="63"/>
      <c r="AW944" s="65"/>
      <c r="AY944" s="71"/>
    </row>
    <row r="945" spans="1:51">
      <c r="A945" s="70"/>
      <c r="D945" s="63"/>
      <c r="F945" s="64"/>
      <c r="G945" s="69"/>
      <c r="I945" s="63"/>
      <c r="J945" s="68"/>
      <c r="K945" s="68"/>
      <c r="M945" s="63"/>
      <c r="N945" s="64"/>
      <c r="O945" s="66"/>
      <c r="Q945" s="63"/>
      <c r="R945" s="57"/>
      <c r="S945" s="57"/>
      <c r="T945" s="57"/>
      <c r="U945" s="63"/>
      <c r="V945" s="65"/>
      <c r="X945" s="63"/>
      <c r="Y945" s="67"/>
      <c r="Z945" s="67"/>
      <c r="AA945" s="67"/>
      <c r="AB945" s="67"/>
      <c r="AD945" s="63"/>
      <c r="AE945" s="67"/>
      <c r="AF945" s="68"/>
      <c r="AH945" s="58"/>
      <c r="AI945" s="57"/>
      <c r="AJ945" s="57"/>
      <c r="AK945" s="57"/>
      <c r="AM945" s="63"/>
      <c r="AN945" s="57"/>
      <c r="AO945" s="57"/>
      <c r="AP945" s="57"/>
      <c r="AR945" s="63"/>
      <c r="AS945" s="57"/>
      <c r="AT945" s="57"/>
      <c r="AV945" s="63"/>
      <c r="AW945" s="65"/>
      <c r="AY945" s="71"/>
    </row>
    <row r="946" spans="1:51">
      <c r="A946" s="70"/>
      <c r="D946" s="63"/>
      <c r="F946" s="64"/>
      <c r="G946" s="69"/>
      <c r="I946" s="63"/>
      <c r="J946" s="68"/>
      <c r="K946" s="68"/>
      <c r="M946" s="63"/>
      <c r="N946" s="64"/>
      <c r="O946" s="66"/>
      <c r="Q946" s="63"/>
      <c r="R946" s="57"/>
      <c r="S946" s="57"/>
      <c r="T946" s="57"/>
      <c r="U946" s="63"/>
      <c r="V946" s="65"/>
      <c r="X946" s="63"/>
      <c r="Y946" s="67"/>
      <c r="Z946" s="67"/>
      <c r="AA946" s="67"/>
      <c r="AB946" s="67"/>
      <c r="AD946" s="63"/>
      <c r="AE946" s="67"/>
      <c r="AF946" s="68"/>
      <c r="AH946" s="58"/>
      <c r="AI946" s="57"/>
      <c r="AJ946" s="57"/>
      <c r="AK946" s="57"/>
      <c r="AM946" s="63"/>
      <c r="AN946" s="57"/>
      <c r="AO946" s="57"/>
      <c r="AP946" s="57"/>
      <c r="AR946" s="63"/>
      <c r="AS946" s="57"/>
      <c r="AT946" s="57"/>
      <c r="AV946" s="63"/>
      <c r="AW946" s="65"/>
      <c r="AY946" s="71"/>
    </row>
    <row r="947" spans="1:51">
      <c r="A947" s="70"/>
      <c r="D947" s="63"/>
      <c r="F947" s="64"/>
      <c r="G947" s="69"/>
      <c r="I947" s="63"/>
      <c r="J947" s="68"/>
      <c r="K947" s="68"/>
      <c r="M947" s="63"/>
      <c r="N947" s="64"/>
      <c r="O947" s="66"/>
      <c r="Q947" s="63"/>
      <c r="R947" s="57"/>
      <c r="S947" s="57"/>
      <c r="T947" s="57"/>
      <c r="U947" s="63"/>
      <c r="V947" s="65"/>
      <c r="X947" s="63"/>
      <c r="Y947" s="67"/>
      <c r="Z947" s="67"/>
      <c r="AA947" s="67"/>
      <c r="AB947" s="67"/>
      <c r="AD947" s="63"/>
      <c r="AE947" s="67"/>
      <c r="AF947" s="68"/>
      <c r="AH947" s="58"/>
      <c r="AI947" s="57"/>
      <c r="AJ947" s="57"/>
      <c r="AK947" s="57"/>
      <c r="AM947" s="63"/>
      <c r="AN947" s="57"/>
      <c r="AO947" s="57"/>
      <c r="AP947" s="57"/>
      <c r="AR947" s="63"/>
      <c r="AS947" s="57"/>
      <c r="AT947" s="57"/>
      <c r="AV947" s="63"/>
      <c r="AW947" s="65"/>
      <c r="AY947" s="71"/>
    </row>
    <row r="948" spans="1:51">
      <c r="A948" s="70"/>
      <c r="D948" s="63"/>
      <c r="F948" s="64"/>
      <c r="G948" s="69"/>
      <c r="I948" s="63"/>
      <c r="J948" s="68"/>
      <c r="K948" s="68"/>
      <c r="M948" s="63"/>
      <c r="N948" s="64"/>
      <c r="O948" s="66"/>
      <c r="Q948" s="63"/>
      <c r="R948" s="57"/>
      <c r="S948" s="57"/>
      <c r="T948" s="57"/>
      <c r="U948" s="63"/>
      <c r="V948" s="65"/>
      <c r="X948" s="63"/>
      <c r="Y948" s="67"/>
      <c r="Z948" s="67"/>
      <c r="AA948" s="67"/>
      <c r="AB948" s="67"/>
      <c r="AD948" s="63"/>
      <c r="AE948" s="67"/>
      <c r="AF948" s="68"/>
      <c r="AH948" s="58"/>
      <c r="AI948" s="57"/>
      <c r="AJ948" s="57"/>
      <c r="AK948" s="57"/>
      <c r="AM948" s="63"/>
      <c r="AN948" s="57"/>
      <c r="AO948" s="57"/>
      <c r="AP948" s="57"/>
      <c r="AR948" s="63"/>
      <c r="AS948" s="57"/>
      <c r="AT948" s="57"/>
      <c r="AV948" s="63"/>
      <c r="AW948" s="65"/>
      <c r="AY948" s="71"/>
    </row>
    <row r="949" spans="1:51">
      <c r="A949" s="70"/>
      <c r="D949" s="63"/>
      <c r="F949" s="64"/>
      <c r="G949" s="69"/>
      <c r="I949" s="63"/>
      <c r="J949" s="68"/>
      <c r="K949" s="68"/>
      <c r="M949" s="63"/>
      <c r="N949" s="64"/>
      <c r="O949" s="66"/>
      <c r="Q949" s="63"/>
      <c r="R949" s="57"/>
      <c r="S949" s="57"/>
      <c r="T949" s="57"/>
      <c r="U949" s="63"/>
      <c r="V949" s="65"/>
      <c r="X949" s="63"/>
      <c r="Y949" s="67"/>
      <c r="Z949" s="67"/>
      <c r="AA949" s="67"/>
      <c r="AB949" s="67"/>
      <c r="AD949" s="63"/>
      <c r="AE949" s="67"/>
      <c r="AF949" s="68"/>
      <c r="AH949" s="58"/>
      <c r="AI949" s="57"/>
      <c r="AJ949" s="57"/>
      <c r="AK949" s="57"/>
      <c r="AM949" s="63"/>
      <c r="AN949" s="57"/>
      <c r="AO949" s="57"/>
      <c r="AP949" s="57"/>
      <c r="AR949" s="63"/>
      <c r="AS949" s="57"/>
      <c r="AT949" s="57"/>
      <c r="AV949" s="63"/>
      <c r="AW949" s="65"/>
      <c r="AY949" s="71"/>
    </row>
    <row r="950" spans="1:51">
      <c r="A950" s="70"/>
      <c r="D950" s="63"/>
      <c r="F950" s="64"/>
      <c r="G950" s="69"/>
      <c r="I950" s="63"/>
      <c r="J950" s="68"/>
      <c r="K950" s="68"/>
      <c r="M950" s="63"/>
      <c r="N950" s="64"/>
      <c r="O950" s="66"/>
      <c r="Q950" s="63"/>
      <c r="R950" s="57"/>
      <c r="S950" s="57"/>
      <c r="T950" s="57"/>
      <c r="U950" s="63"/>
      <c r="V950" s="65"/>
      <c r="X950" s="63"/>
      <c r="Y950" s="67"/>
      <c r="Z950" s="67"/>
      <c r="AA950" s="67"/>
      <c r="AB950" s="67"/>
      <c r="AD950" s="63"/>
      <c r="AE950" s="67"/>
      <c r="AF950" s="68"/>
      <c r="AH950" s="58"/>
      <c r="AI950" s="57"/>
      <c r="AJ950" s="57"/>
      <c r="AK950" s="57"/>
      <c r="AM950" s="63"/>
      <c r="AN950" s="57"/>
      <c r="AO950" s="57"/>
      <c r="AP950" s="57"/>
      <c r="AR950" s="63"/>
      <c r="AS950" s="57"/>
      <c r="AT950" s="57"/>
      <c r="AV950" s="63"/>
      <c r="AW950" s="65"/>
      <c r="AY950" s="71"/>
    </row>
    <row r="951" spans="1:51">
      <c r="A951" s="70"/>
      <c r="D951" s="63"/>
      <c r="F951" s="64"/>
      <c r="G951" s="69"/>
      <c r="I951" s="63"/>
      <c r="J951" s="68"/>
      <c r="K951" s="68"/>
      <c r="M951" s="63"/>
      <c r="N951" s="64"/>
      <c r="O951" s="66"/>
      <c r="Q951" s="63"/>
      <c r="R951" s="57"/>
      <c r="S951" s="57"/>
      <c r="T951" s="57"/>
      <c r="U951" s="63"/>
      <c r="V951" s="65"/>
      <c r="X951" s="63"/>
      <c r="Y951" s="67"/>
      <c r="Z951" s="67"/>
      <c r="AA951" s="67"/>
      <c r="AB951" s="67"/>
      <c r="AD951" s="63"/>
      <c r="AE951" s="67"/>
      <c r="AF951" s="68"/>
      <c r="AH951" s="58"/>
      <c r="AI951" s="57"/>
      <c r="AJ951" s="57"/>
      <c r="AK951" s="57"/>
      <c r="AM951" s="63"/>
      <c r="AN951" s="57"/>
      <c r="AO951" s="57"/>
      <c r="AP951" s="57"/>
      <c r="AR951" s="63"/>
      <c r="AS951" s="57"/>
      <c r="AT951" s="57"/>
      <c r="AV951" s="63"/>
      <c r="AW951" s="65"/>
      <c r="AY951" s="71"/>
    </row>
    <row r="952" spans="1:51">
      <c r="A952" s="70"/>
      <c r="D952" s="63"/>
      <c r="F952" s="64"/>
      <c r="G952" s="69"/>
      <c r="I952" s="63"/>
      <c r="J952" s="68"/>
      <c r="K952" s="68"/>
      <c r="M952" s="63"/>
      <c r="N952" s="64"/>
      <c r="O952" s="66"/>
      <c r="Q952" s="63"/>
      <c r="R952" s="57"/>
      <c r="S952" s="57"/>
      <c r="T952" s="57"/>
      <c r="U952" s="63"/>
      <c r="V952" s="65"/>
      <c r="X952" s="63"/>
      <c r="Y952" s="67"/>
      <c r="Z952" s="67"/>
      <c r="AA952" s="67"/>
      <c r="AB952" s="67"/>
      <c r="AD952" s="63"/>
      <c r="AE952" s="67"/>
      <c r="AF952" s="68"/>
      <c r="AH952" s="58"/>
      <c r="AI952" s="57"/>
      <c r="AJ952" s="57"/>
      <c r="AK952" s="57"/>
      <c r="AM952" s="63"/>
      <c r="AN952" s="57"/>
      <c r="AO952" s="57"/>
      <c r="AP952" s="57"/>
      <c r="AR952" s="63"/>
      <c r="AS952" s="57"/>
      <c r="AT952" s="57"/>
      <c r="AV952" s="63"/>
      <c r="AW952" s="65"/>
      <c r="AY952" s="71"/>
    </row>
    <row r="953" spans="1:51">
      <c r="A953" s="70"/>
      <c r="D953" s="63"/>
      <c r="F953" s="64"/>
      <c r="G953" s="69"/>
      <c r="I953" s="63"/>
      <c r="J953" s="68"/>
      <c r="K953" s="68"/>
      <c r="M953" s="63"/>
      <c r="N953" s="64"/>
      <c r="O953" s="66"/>
      <c r="Q953" s="63"/>
      <c r="R953" s="57"/>
      <c r="S953" s="57"/>
      <c r="T953" s="57"/>
      <c r="U953" s="63"/>
      <c r="V953" s="65"/>
      <c r="X953" s="63"/>
      <c r="Y953" s="67"/>
      <c r="Z953" s="67"/>
      <c r="AA953" s="67"/>
      <c r="AB953" s="67"/>
      <c r="AD953" s="63"/>
      <c r="AE953" s="67"/>
      <c r="AF953" s="68"/>
      <c r="AH953" s="58"/>
      <c r="AI953" s="57"/>
      <c r="AJ953" s="57"/>
      <c r="AK953" s="57"/>
      <c r="AM953" s="63"/>
      <c r="AN953" s="57"/>
      <c r="AO953" s="57"/>
      <c r="AP953" s="57"/>
      <c r="AR953" s="63"/>
      <c r="AS953" s="57"/>
      <c r="AT953" s="57"/>
      <c r="AV953" s="63"/>
      <c r="AW953" s="65"/>
      <c r="AY953" s="71"/>
    </row>
    <row r="954" spans="1:51">
      <c r="A954" s="70"/>
      <c r="D954" s="63"/>
      <c r="F954" s="64"/>
      <c r="G954" s="69"/>
      <c r="I954" s="63"/>
      <c r="J954" s="68"/>
      <c r="K954" s="68"/>
      <c r="M954" s="63"/>
      <c r="N954" s="64"/>
      <c r="O954" s="66"/>
      <c r="Q954" s="63"/>
      <c r="R954" s="57"/>
      <c r="S954" s="57"/>
      <c r="T954" s="57"/>
      <c r="U954" s="63"/>
      <c r="V954" s="65"/>
      <c r="X954" s="63"/>
      <c r="Y954" s="67"/>
      <c r="Z954" s="67"/>
      <c r="AA954" s="67"/>
      <c r="AB954" s="67"/>
      <c r="AD954" s="63"/>
      <c r="AE954" s="67"/>
      <c r="AF954" s="68"/>
      <c r="AH954" s="58"/>
      <c r="AI954" s="57"/>
      <c r="AJ954" s="57"/>
      <c r="AK954" s="57"/>
      <c r="AM954" s="63"/>
      <c r="AN954" s="57"/>
      <c r="AO954" s="57"/>
      <c r="AP954" s="57"/>
      <c r="AR954" s="63"/>
      <c r="AS954" s="57"/>
      <c r="AT954" s="57"/>
      <c r="AV954" s="63"/>
      <c r="AW954" s="65"/>
      <c r="AY954" s="71"/>
    </row>
    <row r="955" spans="1:51">
      <c r="A955" s="70"/>
      <c r="D955" s="63"/>
      <c r="F955" s="64"/>
      <c r="G955" s="69"/>
      <c r="I955" s="63"/>
      <c r="J955" s="68"/>
      <c r="K955" s="68"/>
      <c r="M955" s="63"/>
      <c r="N955" s="64"/>
      <c r="O955" s="66"/>
      <c r="Q955" s="63"/>
      <c r="R955" s="57"/>
      <c r="S955" s="57"/>
      <c r="T955" s="57"/>
      <c r="U955" s="63"/>
      <c r="V955" s="65"/>
      <c r="X955" s="63"/>
      <c r="Y955" s="67"/>
      <c r="Z955" s="67"/>
      <c r="AA955" s="67"/>
      <c r="AB955" s="67"/>
      <c r="AD955" s="63"/>
      <c r="AE955" s="67"/>
      <c r="AF955" s="68"/>
      <c r="AH955" s="58"/>
      <c r="AI955" s="57"/>
      <c r="AJ955" s="57"/>
      <c r="AK955" s="57"/>
      <c r="AM955" s="63"/>
      <c r="AN955" s="57"/>
      <c r="AO955" s="57"/>
      <c r="AP955" s="57"/>
      <c r="AR955" s="63"/>
      <c r="AS955" s="57"/>
      <c r="AT955" s="57"/>
      <c r="AV955" s="63"/>
      <c r="AW955" s="65"/>
      <c r="AY955" s="71"/>
    </row>
    <row r="956" spans="1:51">
      <c r="A956" s="70"/>
      <c r="D956" s="63"/>
      <c r="F956" s="64"/>
      <c r="G956" s="69"/>
      <c r="I956" s="63"/>
      <c r="J956" s="68"/>
      <c r="K956" s="68"/>
      <c r="M956" s="63"/>
      <c r="N956" s="64"/>
      <c r="O956" s="66"/>
      <c r="Q956" s="63"/>
      <c r="R956" s="57"/>
      <c r="S956" s="57"/>
      <c r="T956" s="57"/>
      <c r="U956" s="63"/>
      <c r="V956" s="65"/>
      <c r="X956" s="63"/>
      <c r="Y956" s="67"/>
      <c r="Z956" s="67"/>
      <c r="AA956" s="67"/>
      <c r="AB956" s="67"/>
      <c r="AD956" s="63"/>
      <c r="AE956" s="67"/>
      <c r="AF956" s="68"/>
      <c r="AH956" s="58"/>
      <c r="AI956" s="57"/>
      <c r="AJ956" s="57"/>
      <c r="AK956" s="57"/>
      <c r="AM956" s="63"/>
      <c r="AN956" s="57"/>
      <c r="AO956" s="57"/>
      <c r="AP956" s="57"/>
      <c r="AR956" s="63"/>
      <c r="AS956" s="57"/>
      <c r="AT956" s="57"/>
      <c r="AV956" s="63"/>
      <c r="AW956" s="65"/>
      <c r="AY956" s="71"/>
    </row>
    <row r="957" spans="1:51">
      <c r="A957" s="70"/>
      <c r="D957" s="63"/>
      <c r="F957" s="64"/>
      <c r="G957" s="69"/>
      <c r="I957" s="63"/>
      <c r="J957" s="68"/>
      <c r="K957" s="68"/>
      <c r="M957" s="63"/>
      <c r="N957" s="64"/>
      <c r="O957" s="66"/>
      <c r="Q957" s="63"/>
      <c r="R957" s="57"/>
      <c r="S957" s="57"/>
      <c r="T957" s="57"/>
      <c r="U957" s="63"/>
      <c r="V957" s="65"/>
      <c r="X957" s="63"/>
      <c r="Y957" s="67"/>
      <c r="Z957" s="67"/>
      <c r="AA957" s="67"/>
      <c r="AB957" s="67"/>
      <c r="AD957" s="63"/>
      <c r="AE957" s="67"/>
      <c r="AF957" s="68"/>
      <c r="AH957" s="58"/>
      <c r="AI957" s="57"/>
      <c r="AJ957" s="57"/>
      <c r="AK957" s="57"/>
      <c r="AM957" s="63"/>
      <c r="AN957" s="57"/>
      <c r="AO957" s="57"/>
      <c r="AP957" s="57"/>
      <c r="AR957" s="63"/>
      <c r="AS957" s="57"/>
      <c r="AT957" s="57"/>
      <c r="AV957" s="63"/>
      <c r="AW957" s="65"/>
      <c r="AY957" s="71"/>
    </row>
    <row r="958" spans="1:51">
      <c r="A958" s="70"/>
      <c r="D958" s="63"/>
      <c r="F958" s="64"/>
      <c r="G958" s="69"/>
      <c r="I958" s="63"/>
      <c r="J958" s="68"/>
      <c r="K958" s="68"/>
      <c r="M958" s="63"/>
      <c r="N958" s="64"/>
      <c r="O958" s="66"/>
      <c r="Q958" s="63"/>
      <c r="R958" s="57"/>
      <c r="S958" s="57"/>
      <c r="T958" s="57"/>
      <c r="U958" s="63"/>
      <c r="V958" s="65"/>
      <c r="X958" s="63"/>
      <c r="Y958" s="67"/>
      <c r="Z958" s="67"/>
      <c r="AA958" s="67"/>
      <c r="AB958" s="67"/>
      <c r="AD958" s="63"/>
      <c r="AE958" s="67"/>
      <c r="AF958" s="68"/>
      <c r="AH958" s="58"/>
      <c r="AI958" s="57"/>
      <c r="AJ958" s="57"/>
      <c r="AK958" s="57"/>
      <c r="AM958" s="63"/>
      <c r="AN958" s="57"/>
      <c r="AO958" s="57"/>
      <c r="AP958" s="57"/>
      <c r="AR958" s="63"/>
      <c r="AS958" s="57"/>
      <c r="AT958" s="57"/>
      <c r="AV958" s="63"/>
      <c r="AW958" s="65"/>
      <c r="AY958" s="71"/>
    </row>
    <row r="959" spans="1:51">
      <c r="A959" s="70"/>
      <c r="D959" s="63"/>
      <c r="F959" s="64"/>
      <c r="G959" s="69"/>
      <c r="I959" s="63"/>
      <c r="J959" s="68"/>
      <c r="K959" s="68"/>
      <c r="M959" s="63"/>
      <c r="N959" s="64"/>
      <c r="O959" s="66"/>
      <c r="Q959" s="63"/>
      <c r="R959" s="57"/>
      <c r="S959" s="57"/>
      <c r="T959" s="57"/>
      <c r="U959" s="63"/>
      <c r="V959" s="65"/>
      <c r="X959" s="63"/>
      <c r="Y959" s="67"/>
      <c r="Z959" s="67"/>
      <c r="AA959" s="67"/>
      <c r="AB959" s="67"/>
      <c r="AD959" s="63"/>
      <c r="AE959" s="67"/>
      <c r="AF959" s="68"/>
      <c r="AH959" s="58"/>
      <c r="AI959" s="57"/>
      <c r="AJ959" s="57"/>
      <c r="AK959" s="57"/>
      <c r="AM959" s="63"/>
      <c r="AN959" s="57"/>
      <c r="AO959" s="57"/>
      <c r="AP959" s="57"/>
      <c r="AR959" s="63"/>
      <c r="AS959" s="57"/>
      <c r="AT959" s="57"/>
      <c r="AV959" s="63"/>
      <c r="AW959" s="65"/>
      <c r="AY959" s="71"/>
    </row>
    <row r="960" spans="1:51">
      <c r="A960" s="70"/>
      <c r="D960" s="63"/>
      <c r="F960" s="64"/>
      <c r="G960" s="69"/>
      <c r="I960" s="63"/>
      <c r="J960" s="68"/>
      <c r="K960" s="68"/>
      <c r="M960" s="63"/>
      <c r="N960" s="64"/>
      <c r="O960" s="66"/>
      <c r="Q960" s="63"/>
      <c r="R960" s="57"/>
      <c r="S960" s="57"/>
      <c r="T960" s="57"/>
      <c r="U960" s="63"/>
      <c r="V960" s="65"/>
      <c r="X960" s="63"/>
      <c r="Y960" s="67"/>
      <c r="Z960" s="67"/>
      <c r="AA960" s="67"/>
      <c r="AB960" s="67"/>
      <c r="AD960" s="63"/>
      <c r="AE960" s="67"/>
      <c r="AF960" s="68"/>
      <c r="AH960" s="58"/>
      <c r="AI960" s="57"/>
      <c r="AJ960" s="57"/>
      <c r="AK960" s="57"/>
      <c r="AM960" s="63"/>
      <c r="AN960" s="57"/>
      <c r="AO960" s="57"/>
      <c r="AP960" s="57"/>
      <c r="AR960" s="63"/>
      <c r="AS960" s="57"/>
      <c r="AT960" s="57"/>
      <c r="AV960" s="63"/>
      <c r="AW960" s="65"/>
      <c r="AY960" s="71"/>
    </row>
    <row r="961" spans="1:51">
      <c r="A961" s="70"/>
      <c r="D961" s="63"/>
      <c r="F961" s="64"/>
      <c r="G961" s="69"/>
      <c r="I961" s="63"/>
      <c r="J961" s="68"/>
      <c r="K961" s="68"/>
      <c r="M961" s="63"/>
      <c r="N961" s="64"/>
      <c r="O961" s="66"/>
      <c r="Q961" s="63"/>
      <c r="R961" s="57"/>
      <c r="S961" s="57"/>
      <c r="T961" s="57"/>
      <c r="U961" s="63"/>
      <c r="V961" s="65"/>
      <c r="X961" s="63"/>
      <c r="Y961" s="67"/>
      <c r="Z961" s="67"/>
      <c r="AA961" s="67"/>
      <c r="AB961" s="67"/>
      <c r="AD961" s="63"/>
      <c r="AE961" s="67"/>
      <c r="AF961" s="68"/>
      <c r="AH961" s="58"/>
      <c r="AI961" s="57"/>
      <c r="AJ961" s="57"/>
      <c r="AK961" s="57"/>
      <c r="AM961" s="63"/>
      <c r="AN961" s="57"/>
      <c r="AO961" s="57"/>
      <c r="AP961" s="57"/>
      <c r="AR961" s="63"/>
      <c r="AS961" s="57"/>
      <c r="AT961" s="57"/>
      <c r="AV961" s="63"/>
      <c r="AW961" s="65"/>
      <c r="AY961" s="71"/>
    </row>
    <row r="962" spans="1:51">
      <c r="A962" s="70"/>
      <c r="D962" s="63"/>
      <c r="F962" s="64"/>
      <c r="G962" s="69"/>
      <c r="I962" s="63"/>
      <c r="J962" s="68"/>
      <c r="K962" s="68"/>
      <c r="M962" s="63"/>
      <c r="N962" s="64"/>
      <c r="O962" s="66"/>
      <c r="Q962" s="63"/>
      <c r="R962" s="57"/>
      <c r="S962" s="57"/>
      <c r="T962" s="57"/>
      <c r="U962" s="63"/>
      <c r="V962" s="65"/>
      <c r="X962" s="63"/>
      <c r="Y962" s="67"/>
      <c r="Z962" s="67"/>
      <c r="AA962" s="67"/>
      <c r="AB962" s="67"/>
      <c r="AD962" s="63"/>
      <c r="AE962" s="67"/>
      <c r="AF962" s="68"/>
      <c r="AH962" s="58"/>
      <c r="AI962" s="57"/>
      <c r="AJ962" s="57"/>
      <c r="AK962" s="57"/>
      <c r="AM962" s="63"/>
      <c r="AN962" s="57"/>
      <c r="AO962" s="57"/>
      <c r="AP962" s="57"/>
      <c r="AR962" s="63"/>
      <c r="AS962" s="57"/>
      <c r="AT962" s="57"/>
      <c r="AV962" s="63"/>
      <c r="AW962" s="65"/>
      <c r="AY962" s="71"/>
    </row>
    <row r="963" spans="1:51">
      <c r="A963" s="70"/>
      <c r="D963" s="63"/>
      <c r="F963" s="64"/>
      <c r="G963" s="69"/>
      <c r="I963" s="63"/>
      <c r="J963" s="68"/>
      <c r="K963" s="68"/>
      <c r="M963" s="63"/>
      <c r="N963" s="64"/>
      <c r="O963" s="66"/>
      <c r="Q963" s="63"/>
      <c r="R963" s="57"/>
      <c r="S963" s="57"/>
      <c r="T963" s="57"/>
      <c r="U963" s="63"/>
      <c r="V963" s="65"/>
      <c r="X963" s="63"/>
      <c r="Y963" s="67"/>
      <c r="Z963" s="67"/>
      <c r="AA963" s="67"/>
      <c r="AB963" s="67"/>
      <c r="AD963" s="63"/>
      <c r="AE963" s="67"/>
      <c r="AF963" s="68"/>
      <c r="AH963" s="58"/>
      <c r="AI963" s="57"/>
      <c r="AJ963" s="57"/>
      <c r="AK963" s="57"/>
      <c r="AM963" s="63"/>
      <c r="AN963" s="57"/>
      <c r="AO963" s="57"/>
      <c r="AP963" s="57"/>
      <c r="AR963" s="63"/>
      <c r="AS963" s="57"/>
      <c r="AT963" s="57"/>
      <c r="AV963" s="63"/>
      <c r="AW963" s="65"/>
      <c r="AY963" s="71"/>
    </row>
    <row r="964" spans="1:51">
      <c r="A964" s="70"/>
      <c r="D964" s="63"/>
      <c r="F964" s="64"/>
      <c r="G964" s="69"/>
      <c r="I964" s="63"/>
      <c r="J964" s="68"/>
      <c r="K964" s="68"/>
      <c r="M964" s="63"/>
      <c r="N964" s="64"/>
      <c r="O964" s="66"/>
      <c r="Q964" s="63"/>
      <c r="R964" s="57"/>
      <c r="S964" s="57"/>
      <c r="T964" s="57"/>
      <c r="U964" s="63"/>
      <c r="V964" s="65"/>
      <c r="X964" s="63"/>
      <c r="Y964" s="67"/>
      <c r="Z964" s="67"/>
      <c r="AA964" s="67"/>
      <c r="AB964" s="67"/>
      <c r="AD964" s="63"/>
      <c r="AE964" s="67"/>
      <c r="AF964" s="68"/>
      <c r="AH964" s="58"/>
      <c r="AI964" s="57"/>
      <c r="AJ964" s="57"/>
      <c r="AK964" s="57"/>
      <c r="AM964" s="63"/>
      <c r="AN964" s="57"/>
      <c r="AO964" s="57"/>
      <c r="AP964" s="57"/>
      <c r="AR964" s="63"/>
      <c r="AS964" s="57"/>
      <c r="AT964" s="57"/>
      <c r="AV964" s="63"/>
      <c r="AW964" s="65"/>
      <c r="AY964" s="71"/>
    </row>
    <row r="965" spans="1:51">
      <c r="A965" s="70"/>
      <c r="D965" s="63"/>
      <c r="F965" s="64"/>
      <c r="G965" s="69"/>
      <c r="I965" s="63"/>
      <c r="J965" s="68"/>
      <c r="K965" s="68"/>
      <c r="M965" s="63"/>
      <c r="N965" s="64"/>
      <c r="O965" s="66"/>
      <c r="Q965" s="63"/>
      <c r="R965" s="57"/>
      <c r="S965" s="57"/>
      <c r="T965" s="57"/>
      <c r="U965" s="63"/>
      <c r="V965" s="65"/>
      <c r="X965" s="63"/>
      <c r="Y965" s="67"/>
      <c r="Z965" s="67"/>
      <c r="AA965" s="67"/>
      <c r="AB965" s="67"/>
      <c r="AD965" s="63"/>
      <c r="AE965" s="67"/>
      <c r="AF965" s="68"/>
      <c r="AH965" s="58"/>
      <c r="AI965" s="57"/>
      <c r="AJ965" s="57"/>
      <c r="AK965" s="57"/>
      <c r="AM965" s="63"/>
      <c r="AN965" s="57"/>
      <c r="AO965" s="57"/>
      <c r="AP965" s="57"/>
      <c r="AR965" s="63"/>
      <c r="AS965" s="57"/>
      <c r="AT965" s="57"/>
      <c r="AV965" s="63"/>
      <c r="AW965" s="65"/>
      <c r="AY965" s="71"/>
    </row>
    <row r="966" spans="1:51">
      <c r="A966" s="70"/>
      <c r="D966" s="63"/>
      <c r="F966" s="64"/>
      <c r="G966" s="69"/>
      <c r="I966" s="63"/>
      <c r="J966" s="68"/>
      <c r="K966" s="68"/>
      <c r="M966" s="63"/>
      <c r="N966" s="64"/>
      <c r="O966" s="66"/>
      <c r="Q966" s="63"/>
      <c r="R966" s="57"/>
      <c r="S966" s="57"/>
      <c r="T966" s="57"/>
      <c r="U966" s="63"/>
      <c r="V966" s="65"/>
      <c r="X966" s="63"/>
      <c r="Y966" s="67"/>
      <c r="Z966" s="67"/>
      <c r="AA966" s="67"/>
      <c r="AB966" s="67"/>
      <c r="AD966" s="63"/>
      <c r="AE966" s="67"/>
      <c r="AF966" s="68"/>
      <c r="AH966" s="58"/>
      <c r="AI966" s="57"/>
      <c r="AJ966" s="57"/>
      <c r="AK966" s="57"/>
      <c r="AM966" s="63"/>
      <c r="AN966" s="57"/>
      <c r="AO966" s="57"/>
      <c r="AP966" s="57"/>
      <c r="AR966" s="63"/>
      <c r="AS966" s="57"/>
      <c r="AT966" s="57"/>
      <c r="AV966" s="63"/>
      <c r="AW966" s="65"/>
      <c r="AY966" s="71"/>
    </row>
    <row r="967" spans="1:51">
      <c r="A967" s="70"/>
      <c r="D967" s="63"/>
      <c r="F967" s="64"/>
      <c r="G967" s="69"/>
      <c r="I967" s="63"/>
      <c r="J967" s="68"/>
      <c r="K967" s="68"/>
      <c r="M967" s="63"/>
      <c r="N967" s="64"/>
      <c r="O967" s="66"/>
      <c r="Q967" s="63"/>
      <c r="R967" s="57"/>
      <c r="S967" s="57"/>
      <c r="T967" s="57"/>
      <c r="U967" s="63"/>
      <c r="V967" s="65"/>
      <c r="X967" s="63"/>
      <c r="Y967" s="67"/>
      <c r="Z967" s="67"/>
      <c r="AA967" s="67"/>
      <c r="AB967" s="67"/>
      <c r="AD967" s="63"/>
      <c r="AE967" s="67"/>
      <c r="AF967" s="68"/>
      <c r="AH967" s="58"/>
      <c r="AI967" s="57"/>
      <c r="AJ967" s="57"/>
      <c r="AK967" s="57"/>
      <c r="AM967" s="63"/>
      <c r="AN967" s="57"/>
      <c r="AO967" s="57"/>
      <c r="AP967" s="57"/>
      <c r="AR967" s="63"/>
      <c r="AS967" s="57"/>
      <c r="AT967" s="57"/>
      <c r="AV967" s="63"/>
      <c r="AW967" s="65"/>
      <c r="AY967" s="71"/>
    </row>
    <row r="968" spans="1:51">
      <c r="A968" s="70"/>
      <c r="D968" s="63"/>
      <c r="F968" s="64"/>
      <c r="G968" s="69"/>
      <c r="I968" s="63"/>
      <c r="J968" s="68"/>
      <c r="K968" s="68"/>
      <c r="M968" s="63"/>
      <c r="N968" s="64"/>
      <c r="O968" s="66"/>
      <c r="Q968" s="63"/>
      <c r="R968" s="57"/>
      <c r="S968" s="57"/>
      <c r="T968" s="57"/>
      <c r="U968" s="63"/>
      <c r="V968" s="65"/>
      <c r="X968" s="63"/>
      <c r="Y968" s="67"/>
      <c r="Z968" s="67"/>
      <c r="AA968" s="67"/>
      <c r="AB968" s="67"/>
      <c r="AD968" s="63"/>
      <c r="AE968" s="67"/>
      <c r="AF968" s="68"/>
      <c r="AH968" s="58"/>
      <c r="AI968" s="57"/>
      <c r="AJ968" s="57"/>
      <c r="AK968" s="57"/>
      <c r="AM968" s="63"/>
      <c r="AN968" s="57"/>
      <c r="AO968" s="57"/>
      <c r="AP968" s="57"/>
      <c r="AR968" s="63"/>
      <c r="AS968" s="57"/>
      <c r="AT968" s="57"/>
      <c r="AV968" s="63"/>
      <c r="AW968" s="65"/>
      <c r="AY968" s="71"/>
    </row>
    <row r="969" spans="1:51">
      <c r="A969" s="70"/>
      <c r="D969" s="63"/>
      <c r="F969" s="64"/>
      <c r="G969" s="69"/>
      <c r="I969" s="63"/>
      <c r="J969" s="68"/>
      <c r="K969" s="68"/>
      <c r="M969" s="63"/>
      <c r="N969" s="64"/>
      <c r="O969" s="66"/>
      <c r="Q969" s="63"/>
      <c r="R969" s="57"/>
      <c r="S969" s="57"/>
      <c r="T969" s="57"/>
      <c r="U969" s="63"/>
      <c r="V969" s="65"/>
      <c r="X969" s="63"/>
      <c r="Y969" s="67"/>
      <c r="Z969" s="67"/>
      <c r="AA969" s="67"/>
      <c r="AB969" s="67"/>
      <c r="AD969" s="63"/>
      <c r="AE969" s="67"/>
      <c r="AF969" s="68"/>
      <c r="AH969" s="58"/>
      <c r="AI969" s="57"/>
      <c r="AJ969" s="57"/>
      <c r="AK969" s="57"/>
      <c r="AM969" s="63"/>
      <c r="AN969" s="57"/>
      <c r="AO969" s="57"/>
      <c r="AP969" s="57"/>
      <c r="AR969" s="63"/>
      <c r="AS969" s="57"/>
      <c r="AT969" s="57"/>
      <c r="AV969" s="63"/>
      <c r="AW969" s="65"/>
      <c r="AY969" s="71"/>
    </row>
    <row r="970" spans="1:51">
      <c r="A970" s="70"/>
      <c r="D970" s="63"/>
      <c r="F970" s="64"/>
      <c r="G970" s="69"/>
      <c r="I970" s="63"/>
      <c r="J970" s="68"/>
      <c r="K970" s="68"/>
      <c r="M970" s="63"/>
      <c r="N970" s="64"/>
      <c r="O970" s="66"/>
      <c r="Q970" s="63"/>
      <c r="R970" s="57"/>
      <c r="S970" s="57"/>
      <c r="T970" s="57"/>
      <c r="U970" s="63"/>
      <c r="V970" s="65"/>
      <c r="X970" s="63"/>
      <c r="Y970" s="67"/>
      <c r="Z970" s="67"/>
      <c r="AA970" s="67"/>
      <c r="AB970" s="67"/>
      <c r="AD970" s="63"/>
      <c r="AE970" s="67"/>
      <c r="AF970" s="68"/>
      <c r="AH970" s="58"/>
      <c r="AI970" s="57"/>
      <c r="AJ970" s="57"/>
      <c r="AK970" s="57"/>
      <c r="AM970" s="63"/>
      <c r="AN970" s="57"/>
      <c r="AO970" s="57"/>
      <c r="AP970" s="57"/>
      <c r="AR970" s="63"/>
      <c r="AS970" s="57"/>
      <c r="AT970" s="57"/>
      <c r="AV970" s="63"/>
      <c r="AW970" s="65"/>
      <c r="AY970" s="71"/>
    </row>
    <row r="971" spans="1:51">
      <c r="A971" s="70"/>
      <c r="D971" s="63"/>
      <c r="F971" s="64"/>
      <c r="G971" s="69"/>
      <c r="I971" s="63"/>
      <c r="J971" s="68"/>
      <c r="K971" s="68"/>
      <c r="M971" s="63"/>
      <c r="N971" s="64"/>
      <c r="O971" s="66"/>
      <c r="Q971" s="63"/>
      <c r="R971" s="57"/>
      <c r="S971" s="57"/>
      <c r="T971" s="57"/>
      <c r="U971" s="63"/>
      <c r="V971" s="65"/>
      <c r="X971" s="63"/>
      <c r="Y971" s="67"/>
      <c r="Z971" s="67"/>
      <c r="AA971" s="67"/>
      <c r="AB971" s="67"/>
      <c r="AD971" s="63"/>
      <c r="AE971" s="67"/>
      <c r="AF971" s="68"/>
      <c r="AH971" s="58"/>
      <c r="AI971" s="57"/>
      <c r="AJ971" s="57"/>
      <c r="AK971" s="57"/>
      <c r="AM971" s="63"/>
      <c r="AN971" s="57"/>
      <c r="AO971" s="57"/>
      <c r="AP971" s="57"/>
      <c r="AR971" s="63"/>
      <c r="AS971" s="57"/>
      <c r="AT971" s="57"/>
      <c r="AV971" s="63"/>
      <c r="AW971" s="65"/>
      <c r="AY971" s="71"/>
    </row>
    <row r="972" spans="1:51">
      <c r="A972" s="70"/>
      <c r="D972" s="63"/>
      <c r="F972" s="64"/>
      <c r="G972" s="69"/>
      <c r="I972" s="63"/>
      <c r="J972" s="68"/>
      <c r="K972" s="68"/>
      <c r="M972" s="63"/>
      <c r="N972" s="64"/>
      <c r="O972" s="66"/>
      <c r="Q972" s="63"/>
      <c r="R972" s="57"/>
      <c r="S972" s="57"/>
      <c r="T972" s="57"/>
      <c r="U972" s="63"/>
      <c r="V972" s="65"/>
      <c r="X972" s="63"/>
      <c r="Y972" s="67"/>
      <c r="Z972" s="67"/>
      <c r="AA972" s="67"/>
      <c r="AB972" s="67"/>
      <c r="AD972" s="63"/>
      <c r="AE972" s="67"/>
      <c r="AF972" s="68"/>
      <c r="AH972" s="58"/>
      <c r="AI972" s="57"/>
      <c r="AJ972" s="57"/>
      <c r="AK972" s="57"/>
      <c r="AM972" s="63"/>
      <c r="AN972" s="57"/>
      <c r="AO972" s="57"/>
      <c r="AP972" s="57"/>
      <c r="AR972" s="63"/>
      <c r="AS972" s="57"/>
      <c r="AT972" s="57"/>
      <c r="AV972" s="63"/>
      <c r="AW972" s="65"/>
      <c r="AY972" s="71"/>
    </row>
    <row r="973" spans="1:51">
      <c r="A973" s="70"/>
      <c r="D973" s="63"/>
      <c r="F973" s="64"/>
      <c r="G973" s="69"/>
      <c r="I973" s="63"/>
      <c r="J973" s="68"/>
      <c r="K973" s="68"/>
      <c r="M973" s="63"/>
      <c r="N973" s="64"/>
      <c r="O973" s="66"/>
      <c r="Q973" s="63"/>
      <c r="R973" s="57"/>
      <c r="S973" s="57"/>
      <c r="T973" s="57"/>
      <c r="U973" s="63"/>
      <c r="V973" s="65"/>
      <c r="X973" s="63"/>
      <c r="Y973" s="67"/>
      <c r="Z973" s="67"/>
      <c r="AA973" s="67"/>
      <c r="AB973" s="67"/>
      <c r="AD973" s="63"/>
      <c r="AE973" s="67"/>
      <c r="AF973" s="68"/>
      <c r="AH973" s="58"/>
      <c r="AI973" s="57"/>
      <c r="AJ973" s="57"/>
      <c r="AK973" s="57"/>
      <c r="AM973" s="63"/>
      <c r="AN973" s="57"/>
      <c r="AO973" s="57"/>
      <c r="AP973" s="57"/>
      <c r="AR973" s="63"/>
      <c r="AS973" s="57"/>
      <c r="AT973" s="57"/>
      <c r="AV973" s="63"/>
      <c r="AW973" s="65"/>
      <c r="AY973" s="71"/>
    </row>
    <row r="974" spans="1:51">
      <c r="A974" s="70"/>
      <c r="D974" s="63"/>
      <c r="F974" s="64"/>
      <c r="G974" s="69"/>
      <c r="I974" s="63"/>
      <c r="J974" s="68"/>
      <c r="K974" s="68"/>
      <c r="M974" s="63"/>
      <c r="N974" s="64"/>
      <c r="O974" s="66"/>
      <c r="Q974" s="63"/>
      <c r="R974" s="57"/>
      <c r="S974" s="57"/>
      <c r="T974" s="57"/>
      <c r="U974" s="63"/>
      <c r="V974" s="65"/>
      <c r="X974" s="63"/>
      <c r="Y974" s="67"/>
      <c r="Z974" s="67"/>
      <c r="AA974" s="67"/>
      <c r="AB974" s="67"/>
      <c r="AD974" s="63"/>
      <c r="AE974" s="67"/>
      <c r="AF974" s="68"/>
      <c r="AH974" s="58"/>
      <c r="AI974" s="57"/>
      <c r="AJ974" s="57"/>
      <c r="AK974" s="57"/>
      <c r="AM974" s="63"/>
      <c r="AN974" s="57"/>
      <c r="AO974" s="57"/>
      <c r="AP974" s="57"/>
      <c r="AR974" s="63"/>
      <c r="AS974" s="57"/>
      <c r="AT974" s="57"/>
      <c r="AV974" s="63"/>
      <c r="AW974" s="65"/>
      <c r="AY974" s="71"/>
    </row>
    <row r="975" spans="1:51">
      <c r="A975" s="70"/>
      <c r="D975" s="63"/>
      <c r="F975" s="64"/>
      <c r="G975" s="69"/>
      <c r="I975" s="63"/>
      <c r="J975" s="68"/>
      <c r="K975" s="68"/>
      <c r="M975" s="63"/>
      <c r="N975" s="64"/>
      <c r="O975" s="66"/>
      <c r="Q975" s="63"/>
      <c r="R975" s="57"/>
      <c r="S975" s="57"/>
      <c r="T975" s="57"/>
      <c r="U975" s="63"/>
      <c r="V975" s="65"/>
      <c r="X975" s="63"/>
      <c r="Y975" s="67"/>
      <c r="Z975" s="67"/>
      <c r="AA975" s="67"/>
      <c r="AB975" s="67"/>
      <c r="AD975" s="63"/>
      <c r="AE975" s="67"/>
      <c r="AF975" s="68"/>
      <c r="AH975" s="58"/>
      <c r="AI975" s="57"/>
      <c r="AJ975" s="57"/>
      <c r="AK975" s="57"/>
      <c r="AM975" s="63"/>
      <c r="AN975" s="57"/>
      <c r="AO975" s="57"/>
      <c r="AP975" s="57"/>
      <c r="AR975" s="63"/>
      <c r="AS975" s="57"/>
      <c r="AT975" s="57"/>
      <c r="AV975" s="63"/>
      <c r="AW975" s="65"/>
      <c r="AY975" s="71"/>
    </row>
    <row r="976" spans="1:51">
      <c r="A976" s="70"/>
      <c r="D976" s="63"/>
      <c r="F976" s="64"/>
      <c r="G976" s="69"/>
      <c r="I976" s="63"/>
      <c r="J976" s="68"/>
      <c r="K976" s="68"/>
      <c r="M976" s="63"/>
      <c r="N976" s="64"/>
      <c r="O976" s="66"/>
      <c r="Q976" s="63"/>
      <c r="R976" s="57"/>
      <c r="S976" s="57"/>
      <c r="T976" s="57"/>
      <c r="U976" s="63"/>
      <c r="V976" s="65"/>
      <c r="X976" s="63"/>
      <c r="Y976" s="67"/>
      <c r="Z976" s="67"/>
      <c r="AA976" s="67"/>
      <c r="AB976" s="67"/>
      <c r="AD976" s="63"/>
      <c r="AE976" s="67"/>
      <c r="AF976" s="68"/>
      <c r="AH976" s="58"/>
      <c r="AI976" s="57"/>
      <c r="AJ976" s="57"/>
      <c r="AK976" s="57"/>
      <c r="AM976" s="63"/>
      <c r="AN976" s="57"/>
      <c r="AO976" s="57"/>
      <c r="AP976" s="57"/>
      <c r="AR976" s="63"/>
      <c r="AS976" s="57"/>
      <c r="AT976" s="57"/>
      <c r="AV976" s="63"/>
      <c r="AW976" s="65"/>
      <c r="AY976" s="71"/>
    </row>
    <row r="977" spans="1:51">
      <c r="A977" s="70"/>
      <c r="D977" s="63"/>
      <c r="F977" s="64"/>
      <c r="G977" s="69"/>
      <c r="I977" s="63"/>
      <c r="J977" s="68"/>
      <c r="K977" s="68"/>
      <c r="M977" s="63"/>
      <c r="N977" s="64"/>
      <c r="O977" s="66"/>
      <c r="Q977" s="63"/>
      <c r="R977" s="57"/>
      <c r="S977" s="57"/>
      <c r="T977" s="57"/>
      <c r="U977" s="63"/>
      <c r="V977" s="65"/>
      <c r="X977" s="63"/>
      <c r="Y977" s="67"/>
      <c r="Z977" s="67"/>
      <c r="AA977" s="67"/>
      <c r="AB977" s="67"/>
      <c r="AD977" s="63"/>
      <c r="AE977" s="67"/>
      <c r="AF977" s="68"/>
      <c r="AH977" s="58"/>
      <c r="AI977" s="57"/>
      <c r="AJ977" s="57"/>
      <c r="AK977" s="57"/>
      <c r="AM977" s="63"/>
      <c r="AN977" s="57"/>
      <c r="AO977" s="57"/>
      <c r="AP977" s="57"/>
      <c r="AR977" s="63"/>
      <c r="AS977" s="57"/>
      <c r="AT977" s="57"/>
      <c r="AV977" s="63"/>
      <c r="AW977" s="65"/>
      <c r="AY977" s="71"/>
    </row>
    <row r="978" spans="1:51">
      <c r="A978" s="70"/>
      <c r="D978" s="63"/>
      <c r="F978" s="64"/>
      <c r="G978" s="69"/>
      <c r="I978" s="63"/>
      <c r="J978" s="68"/>
      <c r="K978" s="68"/>
      <c r="M978" s="63"/>
      <c r="N978" s="64"/>
      <c r="O978" s="66"/>
      <c r="Q978" s="63"/>
      <c r="R978" s="57"/>
      <c r="S978" s="57"/>
      <c r="T978" s="57"/>
      <c r="U978" s="63"/>
      <c r="V978" s="65"/>
      <c r="X978" s="63"/>
      <c r="Y978" s="67"/>
      <c r="Z978" s="67"/>
      <c r="AA978" s="67"/>
      <c r="AB978" s="67"/>
      <c r="AD978" s="63"/>
      <c r="AE978" s="67"/>
      <c r="AF978" s="68"/>
      <c r="AH978" s="58"/>
      <c r="AI978" s="57"/>
      <c r="AJ978" s="57"/>
      <c r="AK978" s="57"/>
      <c r="AM978" s="63"/>
      <c r="AN978" s="57"/>
      <c r="AO978" s="57"/>
      <c r="AP978" s="57"/>
      <c r="AR978" s="63"/>
      <c r="AS978" s="57"/>
      <c r="AT978" s="57"/>
      <c r="AV978" s="63"/>
      <c r="AW978" s="65"/>
      <c r="AY978" s="71"/>
    </row>
    <row r="979" spans="1:51">
      <c r="A979" s="70"/>
      <c r="D979" s="63"/>
      <c r="F979" s="64"/>
      <c r="G979" s="69"/>
      <c r="I979" s="63"/>
      <c r="J979" s="68"/>
      <c r="K979" s="68"/>
      <c r="M979" s="63"/>
      <c r="N979" s="64"/>
      <c r="O979" s="66"/>
      <c r="Q979" s="63"/>
      <c r="R979" s="57"/>
      <c r="S979" s="57"/>
      <c r="T979" s="57"/>
      <c r="U979" s="63"/>
      <c r="V979" s="65"/>
      <c r="X979" s="63"/>
      <c r="Y979" s="67"/>
      <c r="Z979" s="67"/>
      <c r="AA979" s="67"/>
      <c r="AB979" s="67"/>
      <c r="AD979" s="63"/>
      <c r="AE979" s="67"/>
      <c r="AF979" s="68"/>
      <c r="AH979" s="58"/>
      <c r="AI979" s="57"/>
      <c r="AJ979" s="57"/>
      <c r="AK979" s="57"/>
      <c r="AM979" s="63"/>
      <c r="AN979" s="57"/>
      <c r="AO979" s="57"/>
      <c r="AP979" s="57"/>
      <c r="AR979" s="63"/>
      <c r="AS979" s="57"/>
      <c r="AT979" s="57"/>
      <c r="AV979" s="63"/>
      <c r="AW979" s="65"/>
      <c r="AY979" s="71"/>
    </row>
    <row r="980" spans="1:51">
      <c r="A980" s="70"/>
      <c r="D980" s="63"/>
      <c r="F980" s="64"/>
      <c r="G980" s="69"/>
      <c r="I980" s="63"/>
      <c r="J980" s="68"/>
      <c r="K980" s="68"/>
      <c r="M980" s="63"/>
      <c r="N980" s="64"/>
      <c r="O980" s="66"/>
      <c r="Q980" s="63"/>
      <c r="R980" s="57"/>
      <c r="S980" s="57"/>
      <c r="T980" s="57"/>
      <c r="U980" s="63"/>
      <c r="V980" s="65"/>
      <c r="X980" s="63"/>
      <c r="Y980" s="67"/>
      <c r="Z980" s="67"/>
      <c r="AA980" s="67"/>
      <c r="AB980" s="67"/>
      <c r="AD980" s="63"/>
      <c r="AE980" s="67"/>
      <c r="AF980" s="68"/>
      <c r="AH980" s="58"/>
      <c r="AI980" s="57"/>
      <c r="AJ980" s="57"/>
      <c r="AK980" s="57"/>
      <c r="AM980" s="63"/>
      <c r="AN980" s="57"/>
      <c r="AO980" s="57"/>
      <c r="AP980" s="57"/>
      <c r="AR980" s="63"/>
      <c r="AS980" s="57"/>
      <c r="AT980" s="57"/>
      <c r="AV980" s="63"/>
      <c r="AW980" s="65"/>
      <c r="AY980" s="71"/>
    </row>
    <row r="981" spans="1:51">
      <c r="A981" s="70"/>
      <c r="D981" s="63"/>
      <c r="F981" s="64"/>
      <c r="G981" s="69"/>
      <c r="I981" s="63"/>
      <c r="J981" s="68"/>
      <c r="K981" s="68"/>
      <c r="M981" s="63"/>
      <c r="N981" s="64"/>
      <c r="O981" s="66"/>
      <c r="Q981" s="63"/>
      <c r="R981" s="57"/>
      <c r="S981" s="57"/>
      <c r="T981" s="57"/>
      <c r="U981" s="63"/>
      <c r="V981" s="65"/>
      <c r="X981" s="63"/>
      <c r="Y981" s="67"/>
      <c r="Z981" s="67"/>
      <c r="AA981" s="67"/>
      <c r="AB981" s="67"/>
      <c r="AD981" s="63"/>
      <c r="AE981" s="67"/>
      <c r="AF981" s="68"/>
      <c r="AH981" s="58"/>
      <c r="AI981" s="57"/>
      <c r="AJ981" s="57"/>
      <c r="AK981" s="57"/>
      <c r="AM981" s="63"/>
      <c r="AN981" s="57"/>
      <c r="AO981" s="57"/>
      <c r="AP981" s="57"/>
      <c r="AR981" s="63"/>
      <c r="AS981" s="57"/>
      <c r="AT981" s="57"/>
      <c r="AV981" s="63"/>
      <c r="AW981" s="65"/>
      <c r="AY981" s="71"/>
    </row>
    <row r="982" spans="1:51">
      <c r="A982" s="70"/>
      <c r="D982" s="63"/>
      <c r="F982" s="64"/>
      <c r="G982" s="69"/>
      <c r="I982" s="63"/>
      <c r="J982" s="68"/>
      <c r="K982" s="68"/>
      <c r="M982" s="63"/>
      <c r="N982" s="64"/>
      <c r="O982" s="66"/>
      <c r="Q982" s="63"/>
      <c r="R982" s="57"/>
      <c r="S982" s="57"/>
      <c r="T982" s="57"/>
      <c r="U982" s="63"/>
      <c r="V982" s="65"/>
      <c r="X982" s="63"/>
      <c r="Y982" s="67"/>
      <c r="Z982" s="67"/>
      <c r="AA982" s="67"/>
      <c r="AB982" s="67"/>
      <c r="AD982" s="63"/>
      <c r="AE982" s="67"/>
      <c r="AF982" s="68"/>
      <c r="AH982" s="58"/>
      <c r="AI982" s="57"/>
      <c r="AJ982" s="57"/>
      <c r="AK982" s="57"/>
      <c r="AM982" s="63"/>
      <c r="AN982" s="57"/>
      <c r="AO982" s="57"/>
      <c r="AP982" s="57"/>
      <c r="AR982" s="63"/>
      <c r="AS982" s="57"/>
      <c r="AT982" s="57"/>
      <c r="AV982" s="63"/>
      <c r="AW982" s="65"/>
      <c r="AY982" s="71"/>
    </row>
    <row r="983" spans="1:51">
      <c r="A983" s="70"/>
      <c r="D983" s="63"/>
      <c r="F983" s="64"/>
      <c r="G983" s="69"/>
      <c r="I983" s="63"/>
      <c r="J983" s="68"/>
      <c r="K983" s="68"/>
      <c r="M983" s="63"/>
      <c r="N983" s="64"/>
      <c r="O983" s="66"/>
      <c r="Q983" s="63"/>
      <c r="R983" s="57"/>
      <c r="S983" s="57"/>
      <c r="T983" s="57"/>
      <c r="U983" s="63"/>
      <c r="V983" s="65"/>
      <c r="X983" s="63"/>
      <c r="Y983" s="67"/>
      <c r="Z983" s="67"/>
      <c r="AA983" s="67"/>
      <c r="AB983" s="67"/>
      <c r="AD983" s="63"/>
      <c r="AE983" s="67"/>
      <c r="AF983" s="68"/>
      <c r="AH983" s="58"/>
      <c r="AI983" s="57"/>
      <c r="AJ983" s="57"/>
      <c r="AK983" s="57"/>
      <c r="AM983" s="63"/>
      <c r="AN983" s="57"/>
      <c r="AO983" s="57"/>
      <c r="AP983" s="57"/>
      <c r="AR983" s="63"/>
      <c r="AS983" s="57"/>
      <c r="AT983" s="57"/>
      <c r="AV983" s="63"/>
      <c r="AW983" s="65"/>
      <c r="AY983" s="71"/>
    </row>
    <row r="984" spans="1:51">
      <c r="A984" s="70"/>
      <c r="D984" s="63"/>
      <c r="F984" s="64"/>
      <c r="G984" s="69"/>
      <c r="I984" s="63"/>
      <c r="J984" s="68"/>
      <c r="K984" s="68"/>
      <c r="M984" s="63"/>
      <c r="N984" s="64"/>
      <c r="O984" s="66"/>
      <c r="Q984" s="63"/>
      <c r="R984" s="57"/>
      <c r="S984" s="57"/>
      <c r="T984" s="57"/>
      <c r="U984" s="63"/>
      <c r="V984" s="65"/>
      <c r="X984" s="63"/>
      <c r="Y984" s="67"/>
      <c r="Z984" s="67"/>
      <c r="AA984" s="67"/>
      <c r="AB984" s="67"/>
      <c r="AD984" s="63"/>
      <c r="AE984" s="67"/>
      <c r="AF984" s="68"/>
      <c r="AH984" s="58"/>
      <c r="AI984" s="57"/>
      <c r="AJ984" s="57"/>
      <c r="AK984" s="57"/>
      <c r="AM984" s="63"/>
      <c r="AN984" s="57"/>
      <c r="AO984" s="57"/>
      <c r="AP984" s="57"/>
      <c r="AR984" s="63"/>
      <c r="AS984" s="57"/>
      <c r="AT984" s="57"/>
      <c r="AV984" s="63"/>
      <c r="AW984" s="65"/>
      <c r="AY984" s="71"/>
    </row>
    <row r="985" spans="1:51">
      <c r="A985" s="70"/>
      <c r="D985" s="63"/>
      <c r="F985" s="64"/>
      <c r="G985" s="69"/>
      <c r="I985" s="63"/>
      <c r="J985" s="68"/>
      <c r="K985" s="68"/>
      <c r="M985" s="63"/>
      <c r="N985" s="64"/>
      <c r="O985" s="66"/>
      <c r="Q985" s="63"/>
      <c r="R985" s="57"/>
      <c r="S985" s="57"/>
      <c r="T985" s="57"/>
      <c r="U985" s="63"/>
      <c r="V985" s="65"/>
      <c r="X985" s="63"/>
      <c r="Y985" s="67"/>
      <c r="Z985" s="67"/>
      <c r="AA985" s="67"/>
      <c r="AB985" s="67"/>
      <c r="AD985" s="63"/>
      <c r="AE985" s="67"/>
      <c r="AF985" s="68"/>
      <c r="AH985" s="58"/>
      <c r="AI985" s="57"/>
      <c r="AJ985" s="57"/>
      <c r="AK985" s="57"/>
      <c r="AM985" s="63"/>
      <c r="AN985" s="57"/>
      <c r="AO985" s="57"/>
      <c r="AP985" s="57"/>
      <c r="AR985" s="63"/>
      <c r="AS985" s="57"/>
      <c r="AT985" s="57"/>
      <c r="AV985" s="63"/>
      <c r="AW985" s="65"/>
      <c r="AY985" s="71"/>
    </row>
    <row r="986" spans="1:51">
      <c r="A986" s="70"/>
      <c r="D986" s="63"/>
      <c r="F986" s="64"/>
      <c r="G986" s="69"/>
      <c r="I986" s="63"/>
      <c r="J986" s="68"/>
      <c r="K986" s="68"/>
      <c r="M986" s="63"/>
      <c r="N986" s="64"/>
      <c r="O986" s="66"/>
      <c r="Q986" s="63"/>
      <c r="R986" s="57"/>
      <c r="S986" s="57"/>
      <c r="T986" s="57"/>
      <c r="U986" s="63"/>
      <c r="V986" s="65"/>
      <c r="X986" s="63"/>
      <c r="Y986" s="67"/>
      <c r="Z986" s="67"/>
      <c r="AA986" s="67"/>
      <c r="AB986" s="67"/>
      <c r="AD986" s="63"/>
      <c r="AE986" s="67"/>
      <c r="AF986" s="68"/>
      <c r="AH986" s="58"/>
      <c r="AI986" s="57"/>
      <c r="AJ986" s="57"/>
      <c r="AK986" s="57"/>
      <c r="AM986" s="63"/>
      <c r="AN986" s="57"/>
      <c r="AO986" s="57"/>
      <c r="AP986" s="57"/>
      <c r="AR986" s="63"/>
      <c r="AS986" s="57"/>
      <c r="AT986" s="57"/>
      <c r="AV986" s="63"/>
      <c r="AW986" s="65"/>
      <c r="AY986" s="71"/>
    </row>
    <row r="987" spans="1:51">
      <c r="A987" s="70"/>
      <c r="D987" s="63"/>
      <c r="F987" s="64"/>
      <c r="G987" s="69"/>
      <c r="I987" s="63"/>
      <c r="J987" s="68"/>
      <c r="K987" s="68"/>
      <c r="M987" s="63"/>
      <c r="N987" s="64"/>
      <c r="O987" s="66"/>
      <c r="Q987" s="63"/>
      <c r="R987" s="57"/>
      <c r="S987" s="57"/>
      <c r="T987" s="57"/>
      <c r="U987" s="63"/>
      <c r="V987" s="65"/>
      <c r="X987" s="63"/>
      <c r="Y987" s="67"/>
      <c r="Z987" s="67"/>
      <c r="AA987" s="67"/>
      <c r="AB987" s="67"/>
      <c r="AD987" s="63"/>
      <c r="AE987" s="67"/>
      <c r="AF987" s="68"/>
      <c r="AH987" s="58"/>
      <c r="AI987" s="57"/>
      <c r="AJ987" s="57"/>
      <c r="AK987" s="57"/>
      <c r="AM987" s="63"/>
      <c r="AN987" s="57"/>
      <c r="AO987" s="57"/>
      <c r="AP987" s="57"/>
      <c r="AR987" s="63"/>
      <c r="AS987" s="57"/>
      <c r="AT987" s="57"/>
      <c r="AV987" s="63"/>
      <c r="AW987" s="65"/>
      <c r="AY987" s="71"/>
    </row>
    <row r="988" spans="1:51">
      <c r="A988" s="70"/>
      <c r="D988" s="63"/>
      <c r="F988" s="64"/>
      <c r="G988" s="69"/>
      <c r="I988" s="63"/>
      <c r="J988" s="68"/>
      <c r="K988" s="68"/>
      <c r="M988" s="63"/>
      <c r="N988" s="64"/>
      <c r="O988" s="66"/>
      <c r="Q988" s="63"/>
      <c r="R988" s="57"/>
      <c r="S988" s="57"/>
      <c r="T988" s="57"/>
      <c r="U988" s="63"/>
      <c r="V988" s="65"/>
      <c r="X988" s="63"/>
      <c r="Y988" s="67"/>
      <c r="Z988" s="67"/>
      <c r="AA988" s="67"/>
      <c r="AB988" s="67"/>
      <c r="AD988" s="63"/>
      <c r="AE988" s="67"/>
      <c r="AF988" s="68"/>
      <c r="AH988" s="58"/>
      <c r="AI988" s="57"/>
      <c r="AJ988" s="57"/>
      <c r="AK988" s="57"/>
      <c r="AM988" s="63"/>
      <c r="AN988" s="57"/>
      <c r="AO988" s="57"/>
      <c r="AP988" s="57"/>
      <c r="AR988" s="63"/>
      <c r="AS988" s="57"/>
      <c r="AT988" s="57"/>
      <c r="AV988" s="63"/>
      <c r="AW988" s="65"/>
      <c r="AY988" s="71"/>
    </row>
    <row r="989" spans="1:51">
      <c r="A989" s="70"/>
      <c r="D989" s="63"/>
      <c r="F989" s="64"/>
      <c r="G989" s="69"/>
      <c r="I989" s="63"/>
      <c r="J989" s="68"/>
      <c r="K989" s="68"/>
      <c r="M989" s="63"/>
      <c r="N989" s="64"/>
      <c r="O989" s="66"/>
      <c r="Q989" s="63"/>
      <c r="R989" s="57"/>
      <c r="S989" s="57"/>
      <c r="T989" s="57"/>
      <c r="U989" s="63"/>
      <c r="V989" s="65"/>
      <c r="X989" s="63"/>
      <c r="Y989" s="67"/>
      <c r="Z989" s="67"/>
      <c r="AA989" s="67"/>
      <c r="AB989" s="67"/>
      <c r="AD989" s="63"/>
      <c r="AE989" s="67"/>
      <c r="AF989" s="68"/>
      <c r="AH989" s="58"/>
      <c r="AI989" s="57"/>
      <c r="AJ989" s="57"/>
      <c r="AK989" s="57"/>
      <c r="AM989" s="63"/>
      <c r="AN989" s="57"/>
      <c r="AO989" s="57"/>
      <c r="AP989" s="57"/>
      <c r="AR989" s="63"/>
      <c r="AS989" s="57"/>
      <c r="AT989" s="57"/>
      <c r="AV989" s="63"/>
      <c r="AW989" s="65"/>
      <c r="AY989" s="71"/>
    </row>
    <row r="990" spans="1:51">
      <c r="A990" s="70"/>
      <c r="D990" s="63"/>
      <c r="F990" s="64"/>
      <c r="G990" s="69"/>
      <c r="I990" s="63"/>
      <c r="J990" s="68"/>
      <c r="K990" s="68"/>
      <c r="M990" s="63"/>
      <c r="N990" s="64"/>
      <c r="O990" s="66"/>
      <c r="Q990" s="63"/>
      <c r="R990" s="57"/>
      <c r="S990" s="57"/>
      <c r="T990" s="57"/>
      <c r="U990" s="63"/>
      <c r="V990" s="65"/>
      <c r="X990" s="63"/>
      <c r="Y990" s="67"/>
      <c r="Z990" s="67"/>
      <c r="AA990" s="67"/>
      <c r="AB990" s="67"/>
      <c r="AD990" s="63"/>
      <c r="AE990" s="67"/>
      <c r="AF990" s="68"/>
      <c r="AH990" s="58"/>
      <c r="AI990" s="57"/>
      <c r="AJ990" s="57"/>
      <c r="AK990" s="57"/>
      <c r="AM990" s="63"/>
      <c r="AN990" s="57"/>
      <c r="AO990" s="57"/>
      <c r="AP990" s="57"/>
      <c r="AR990" s="63"/>
      <c r="AS990" s="57"/>
      <c r="AT990" s="57"/>
      <c r="AV990" s="63"/>
      <c r="AW990" s="65"/>
      <c r="AY990" s="71"/>
    </row>
    <row r="991" spans="1:51">
      <c r="A991" s="70"/>
      <c r="D991" s="63"/>
      <c r="F991" s="64"/>
      <c r="G991" s="69"/>
      <c r="I991" s="63"/>
      <c r="J991" s="68"/>
      <c r="K991" s="68"/>
      <c r="M991" s="63"/>
      <c r="N991" s="64"/>
      <c r="O991" s="66"/>
      <c r="Q991" s="63"/>
      <c r="R991" s="57"/>
      <c r="S991" s="57"/>
      <c r="T991" s="57"/>
      <c r="U991" s="63"/>
      <c r="V991" s="65"/>
      <c r="X991" s="63"/>
      <c r="Y991" s="67"/>
      <c r="Z991" s="67"/>
      <c r="AA991" s="67"/>
      <c r="AB991" s="67"/>
      <c r="AD991" s="63"/>
      <c r="AE991" s="67"/>
      <c r="AF991" s="68"/>
      <c r="AH991" s="58"/>
      <c r="AI991" s="57"/>
      <c r="AJ991" s="57"/>
      <c r="AK991" s="57"/>
      <c r="AM991" s="63"/>
      <c r="AN991" s="57"/>
      <c r="AO991" s="57"/>
      <c r="AP991" s="57"/>
      <c r="AR991" s="63"/>
      <c r="AS991" s="57"/>
      <c r="AT991" s="57"/>
      <c r="AV991" s="63"/>
      <c r="AW991" s="65"/>
      <c r="AY991" s="71"/>
    </row>
    <row r="992" spans="1:51">
      <c r="A992" s="70"/>
      <c r="D992" s="63"/>
      <c r="F992" s="64"/>
      <c r="G992" s="69"/>
      <c r="I992" s="63"/>
      <c r="J992" s="68"/>
      <c r="K992" s="68"/>
      <c r="M992" s="63"/>
      <c r="N992" s="64"/>
      <c r="O992" s="66"/>
      <c r="Q992" s="63"/>
      <c r="R992" s="57"/>
      <c r="S992" s="57"/>
      <c r="T992" s="57"/>
      <c r="U992" s="63"/>
      <c r="V992" s="65"/>
      <c r="X992" s="63"/>
      <c r="Y992" s="67"/>
      <c r="Z992" s="67"/>
      <c r="AA992" s="67"/>
      <c r="AB992" s="67"/>
      <c r="AD992" s="63"/>
      <c r="AE992" s="67"/>
      <c r="AF992" s="68"/>
      <c r="AH992" s="58"/>
      <c r="AI992" s="57"/>
      <c r="AJ992" s="57"/>
      <c r="AK992" s="57"/>
      <c r="AM992" s="63"/>
      <c r="AN992" s="57"/>
      <c r="AO992" s="57"/>
      <c r="AP992" s="57"/>
      <c r="AR992" s="63"/>
      <c r="AS992" s="57"/>
      <c r="AT992" s="57"/>
      <c r="AV992" s="63"/>
      <c r="AW992" s="65"/>
      <c r="AY992" s="71"/>
    </row>
    <row r="993" spans="1:51">
      <c r="A993" s="70"/>
      <c r="D993" s="63"/>
      <c r="F993" s="64"/>
      <c r="G993" s="69"/>
      <c r="I993" s="63"/>
      <c r="J993" s="68"/>
      <c r="K993" s="68"/>
      <c r="M993" s="63"/>
      <c r="N993" s="64"/>
      <c r="O993" s="66"/>
      <c r="Q993" s="63"/>
      <c r="R993" s="57"/>
      <c r="S993" s="57"/>
      <c r="T993" s="57"/>
      <c r="U993" s="63"/>
      <c r="V993" s="65"/>
      <c r="X993" s="63"/>
      <c r="Y993" s="67"/>
      <c r="Z993" s="67"/>
      <c r="AA993" s="67"/>
      <c r="AB993" s="67"/>
      <c r="AD993" s="63"/>
      <c r="AE993" s="67"/>
      <c r="AF993" s="68"/>
      <c r="AH993" s="58"/>
      <c r="AI993" s="57"/>
      <c r="AJ993" s="57"/>
      <c r="AK993" s="57"/>
      <c r="AM993" s="63"/>
      <c r="AN993" s="57"/>
      <c r="AO993" s="57"/>
      <c r="AP993" s="57"/>
      <c r="AR993" s="63"/>
      <c r="AS993" s="57"/>
      <c r="AT993" s="57"/>
      <c r="AV993" s="63"/>
      <c r="AW993" s="65"/>
      <c r="AY993" s="71"/>
    </row>
    <row r="994" spans="1:51">
      <c r="A994" s="70"/>
      <c r="D994" s="63"/>
      <c r="F994" s="64"/>
      <c r="G994" s="69"/>
      <c r="I994" s="63"/>
      <c r="J994" s="68"/>
      <c r="K994" s="68"/>
      <c r="M994" s="63"/>
      <c r="N994" s="64"/>
      <c r="O994" s="66"/>
      <c r="Q994" s="63"/>
      <c r="R994" s="57"/>
      <c r="S994" s="57"/>
      <c r="T994" s="57"/>
      <c r="U994" s="63"/>
      <c r="V994" s="65"/>
      <c r="X994" s="63"/>
      <c r="Y994" s="67"/>
      <c r="Z994" s="67"/>
      <c r="AA994" s="67"/>
      <c r="AB994" s="67"/>
      <c r="AD994" s="63"/>
      <c r="AE994" s="67"/>
      <c r="AF994" s="68"/>
      <c r="AH994" s="58"/>
      <c r="AI994" s="57"/>
      <c r="AJ994" s="57"/>
      <c r="AK994" s="57"/>
      <c r="AM994" s="63"/>
      <c r="AN994" s="57"/>
      <c r="AO994" s="57"/>
      <c r="AP994" s="57"/>
      <c r="AR994" s="63"/>
      <c r="AS994" s="57"/>
      <c r="AT994" s="57"/>
      <c r="AV994" s="63"/>
      <c r="AW994" s="65"/>
      <c r="AY994" s="71"/>
    </row>
    <row r="995" spans="1:51">
      <c r="A995" s="70"/>
      <c r="D995" s="63"/>
      <c r="F995" s="64"/>
      <c r="G995" s="69"/>
      <c r="I995" s="63"/>
      <c r="J995" s="68"/>
      <c r="K995" s="68"/>
      <c r="M995" s="63"/>
      <c r="N995" s="64"/>
      <c r="O995" s="66"/>
      <c r="Q995" s="63"/>
      <c r="R995" s="57"/>
      <c r="S995" s="57"/>
      <c r="T995" s="57"/>
      <c r="U995" s="63"/>
      <c r="V995" s="65"/>
      <c r="X995" s="63"/>
      <c r="Y995" s="67"/>
      <c r="Z995" s="67"/>
      <c r="AA995" s="67"/>
      <c r="AB995" s="67"/>
      <c r="AD995" s="63"/>
      <c r="AE995" s="67"/>
      <c r="AF995" s="68"/>
      <c r="AH995" s="58"/>
      <c r="AI995" s="57"/>
      <c r="AJ995" s="57"/>
      <c r="AK995" s="57"/>
      <c r="AM995" s="63"/>
      <c r="AN995" s="57"/>
      <c r="AO995" s="57"/>
      <c r="AP995" s="57"/>
      <c r="AR995" s="63"/>
      <c r="AS995" s="57"/>
      <c r="AT995" s="57"/>
      <c r="AV995" s="63"/>
      <c r="AW995" s="65"/>
      <c r="AY995" s="71"/>
    </row>
    <row r="996" spans="1:51">
      <c r="A996" s="70"/>
      <c r="D996" s="63"/>
      <c r="F996" s="64"/>
      <c r="G996" s="69"/>
      <c r="I996" s="63"/>
      <c r="J996" s="68"/>
      <c r="K996" s="68"/>
      <c r="M996" s="63"/>
      <c r="N996" s="64"/>
      <c r="O996" s="66"/>
      <c r="Q996" s="63"/>
      <c r="R996" s="57"/>
      <c r="S996" s="57"/>
      <c r="T996" s="57"/>
      <c r="U996" s="63"/>
      <c r="V996" s="65"/>
      <c r="X996" s="63"/>
      <c r="Y996" s="67"/>
      <c r="Z996" s="67"/>
      <c r="AA996" s="67"/>
      <c r="AB996" s="67"/>
      <c r="AD996" s="63"/>
      <c r="AE996" s="67"/>
      <c r="AF996" s="68"/>
      <c r="AH996" s="58"/>
      <c r="AI996" s="57"/>
      <c r="AJ996" s="57"/>
      <c r="AK996" s="57"/>
      <c r="AM996" s="63"/>
      <c r="AN996" s="57"/>
      <c r="AO996" s="57"/>
      <c r="AP996" s="57"/>
      <c r="AR996" s="63"/>
      <c r="AS996" s="57"/>
      <c r="AT996" s="57"/>
      <c r="AV996" s="63"/>
      <c r="AW996" s="65"/>
      <c r="AY996" s="71"/>
    </row>
    <row r="997" spans="1:51">
      <c r="A997" s="70"/>
      <c r="D997" s="63"/>
      <c r="F997" s="64"/>
      <c r="G997" s="69"/>
      <c r="I997" s="63"/>
      <c r="J997" s="68"/>
      <c r="K997" s="68"/>
      <c r="M997" s="63"/>
      <c r="N997" s="64"/>
      <c r="O997" s="66"/>
      <c r="Q997" s="63"/>
      <c r="R997" s="57"/>
      <c r="S997" s="57"/>
      <c r="T997" s="57"/>
      <c r="U997" s="63"/>
      <c r="V997" s="65"/>
      <c r="X997" s="63"/>
      <c r="Y997" s="67"/>
      <c r="Z997" s="67"/>
      <c r="AA997" s="67"/>
      <c r="AB997" s="67"/>
      <c r="AD997" s="63"/>
      <c r="AE997" s="67"/>
      <c r="AF997" s="68"/>
      <c r="AH997" s="58"/>
      <c r="AI997" s="57"/>
      <c r="AJ997" s="57"/>
      <c r="AK997" s="57"/>
      <c r="AM997" s="63"/>
      <c r="AN997" s="57"/>
      <c r="AO997" s="57"/>
      <c r="AP997" s="57"/>
      <c r="AR997" s="63"/>
      <c r="AS997" s="57"/>
      <c r="AT997" s="57"/>
      <c r="AV997" s="63"/>
      <c r="AW997" s="65"/>
      <c r="AY997" s="71"/>
    </row>
    <row r="998" spans="1:51">
      <c r="A998" s="70"/>
      <c r="D998" s="63"/>
      <c r="F998" s="64"/>
      <c r="G998" s="69"/>
      <c r="I998" s="63"/>
      <c r="J998" s="68"/>
      <c r="K998" s="68"/>
      <c r="M998" s="63"/>
      <c r="N998" s="64"/>
      <c r="O998" s="66"/>
      <c r="Q998" s="63"/>
      <c r="R998" s="57"/>
      <c r="S998" s="57"/>
      <c r="T998" s="57"/>
      <c r="U998" s="63"/>
      <c r="V998" s="65"/>
      <c r="X998" s="63"/>
      <c r="Y998" s="67"/>
      <c r="Z998" s="67"/>
      <c r="AA998" s="67"/>
      <c r="AB998" s="67"/>
      <c r="AD998" s="63"/>
      <c r="AE998" s="67"/>
      <c r="AF998" s="68"/>
      <c r="AH998" s="58"/>
      <c r="AI998" s="57"/>
      <c r="AJ998" s="57"/>
      <c r="AK998" s="57"/>
      <c r="AM998" s="63"/>
      <c r="AN998" s="57"/>
      <c r="AO998" s="57"/>
      <c r="AP998" s="57"/>
      <c r="AR998" s="63"/>
      <c r="AS998" s="57"/>
      <c r="AT998" s="57"/>
      <c r="AV998" s="63"/>
      <c r="AW998" s="65"/>
      <c r="AY998" s="71"/>
    </row>
    <row r="999" spans="1:51">
      <c r="A999" s="70"/>
      <c r="D999" s="63"/>
      <c r="F999" s="64"/>
      <c r="G999" s="69"/>
      <c r="I999" s="63"/>
      <c r="J999" s="68"/>
      <c r="K999" s="68"/>
      <c r="M999" s="63"/>
      <c r="N999" s="64"/>
      <c r="O999" s="66"/>
      <c r="Q999" s="63"/>
      <c r="R999" s="57"/>
      <c r="S999" s="57"/>
      <c r="T999" s="57"/>
      <c r="U999" s="63"/>
      <c r="V999" s="65"/>
      <c r="X999" s="63"/>
      <c r="Y999" s="67"/>
      <c r="Z999" s="67"/>
      <c r="AA999" s="67"/>
      <c r="AB999" s="67"/>
      <c r="AD999" s="63"/>
      <c r="AE999" s="67"/>
      <c r="AF999" s="68"/>
      <c r="AH999" s="58"/>
      <c r="AI999" s="57"/>
      <c r="AJ999" s="57"/>
      <c r="AK999" s="57"/>
      <c r="AM999" s="63"/>
      <c r="AN999" s="57"/>
      <c r="AO999" s="57"/>
      <c r="AP999" s="57"/>
      <c r="AR999" s="63"/>
      <c r="AS999" s="57"/>
      <c r="AT999" s="57"/>
      <c r="AV999" s="63"/>
      <c r="AW999" s="65"/>
      <c r="AY999" s="71"/>
    </row>
    <row r="1000" spans="1:51">
      <c r="A1000" s="70"/>
      <c r="D1000" s="63"/>
      <c r="F1000" s="64"/>
      <c r="G1000" s="69"/>
      <c r="I1000" s="63"/>
      <c r="J1000" s="68"/>
      <c r="K1000" s="68"/>
      <c r="M1000" s="63"/>
      <c r="N1000" s="64"/>
      <c r="O1000" s="66"/>
      <c r="Q1000" s="63"/>
      <c r="R1000" s="57"/>
      <c r="S1000" s="57"/>
      <c r="T1000" s="57"/>
      <c r="U1000" s="63"/>
      <c r="V1000" s="65"/>
      <c r="X1000" s="63"/>
      <c r="Y1000" s="67"/>
      <c r="Z1000" s="67"/>
      <c r="AA1000" s="67"/>
      <c r="AB1000" s="67"/>
      <c r="AD1000" s="63"/>
      <c r="AE1000" s="67"/>
      <c r="AF1000" s="68"/>
      <c r="AH1000" s="58"/>
      <c r="AI1000" s="57"/>
      <c r="AJ1000" s="57"/>
      <c r="AK1000" s="57"/>
      <c r="AM1000" s="63"/>
      <c r="AN1000" s="57"/>
      <c r="AO1000" s="57"/>
      <c r="AP1000" s="57"/>
      <c r="AR1000" s="63"/>
      <c r="AS1000" s="57"/>
      <c r="AT1000" s="57"/>
      <c r="AV1000" s="63"/>
      <c r="AW1000" s="65"/>
      <c r="AY1000" s="71"/>
    </row>
    <row r="1001" spans="1:51">
      <c r="A1001" s="70"/>
      <c r="D1001" s="63"/>
      <c r="F1001" s="64"/>
      <c r="G1001" s="69"/>
      <c r="I1001" s="63"/>
      <c r="J1001" s="68"/>
      <c r="K1001" s="68"/>
      <c r="M1001" s="63"/>
      <c r="N1001" s="64"/>
      <c r="O1001" s="66"/>
      <c r="Q1001" s="63"/>
      <c r="R1001" s="57"/>
      <c r="S1001" s="57"/>
      <c r="T1001" s="57"/>
      <c r="U1001" s="63"/>
      <c r="V1001" s="65"/>
      <c r="X1001" s="63"/>
      <c r="Y1001" s="67"/>
      <c r="Z1001" s="67"/>
      <c r="AA1001" s="67"/>
      <c r="AB1001" s="67"/>
      <c r="AD1001" s="63"/>
      <c r="AE1001" s="67"/>
      <c r="AF1001" s="68"/>
      <c r="AH1001" s="58"/>
      <c r="AI1001" s="57"/>
      <c r="AJ1001" s="57"/>
      <c r="AK1001" s="57"/>
      <c r="AM1001" s="63"/>
      <c r="AN1001" s="57"/>
      <c r="AO1001" s="57"/>
      <c r="AP1001" s="57"/>
      <c r="AR1001" s="63"/>
      <c r="AS1001" s="57"/>
      <c r="AT1001" s="57"/>
      <c r="AV1001" s="63"/>
      <c r="AW1001" s="65"/>
      <c r="AY1001" s="71"/>
    </row>
    <row r="1002" spans="1:51">
      <c r="A1002" s="70"/>
      <c r="D1002" s="63"/>
      <c r="F1002" s="64"/>
      <c r="G1002" s="69"/>
      <c r="I1002" s="63"/>
      <c r="J1002" s="68"/>
      <c r="K1002" s="68"/>
      <c r="M1002" s="63"/>
      <c r="N1002" s="64"/>
      <c r="O1002" s="66"/>
      <c r="Q1002" s="63"/>
      <c r="R1002" s="57"/>
      <c r="S1002" s="57"/>
      <c r="T1002" s="57"/>
      <c r="U1002" s="63"/>
      <c r="V1002" s="65"/>
      <c r="X1002" s="63"/>
      <c r="Y1002" s="67"/>
      <c r="Z1002" s="67"/>
      <c r="AA1002" s="67"/>
      <c r="AB1002" s="67"/>
      <c r="AD1002" s="63"/>
      <c r="AE1002" s="67"/>
      <c r="AF1002" s="68"/>
      <c r="AH1002" s="58"/>
      <c r="AI1002" s="57"/>
      <c r="AJ1002" s="57"/>
      <c r="AK1002" s="57"/>
      <c r="AM1002" s="63"/>
      <c r="AN1002" s="57"/>
      <c r="AO1002" s="57"/>
      <c r="AP1002" s="57"/>
      <c r="AR1002" s="63"/>
      <c r="AS1002" s="57"/>
      <c r="AT1002" s="57"/>
      <c r="AV1002" s="63"/>
      <c r="AW1002" s="65"/>
      <c r="AY1002" s="71"/>
    </row>
    <row r="1003" spans="1:51">
      <c r="A1003" s="70"/>
      <c r="D1003" s="63"/>
      <c r="F1003" s="64"/>
      <c r="G1003" s="69"/>
      <c r="I1003" s="63"/>
      <c r="J1003" s="68"/>
      <c r="K1003" s="68"/>
      <c r="M1003" s="63"/>
      <c r="N1003" s="64"/>
      <c r="O1003" s="66"/>
      <c r="Q1003" s="63"/>
      <c r="R1003" s="57"/>
      <c r="S1003" s="57"/>
      <c r="T1003" s="57"/>
      <c r="U1003" s="63"/>
      <c r="V1003" s="65"/>
      <c r="X1003" s="63"/>
      <c r="Y1003" s="67"/>
      <c r="Z1003" s="67"/>
      <c r="AA1003" s="67"/>
      <c r="AB1003" s="67"/>
      <c r="AD1003" s="63"/>
      <c r="AE1003" s="67"/>
      <c r="AF1003" s="68"/>
      <c r="AH1003" s="58"/>
      <c r="AI1003" s="57"/>
      <c r="AJ1003" s="57"/>
      <c r="AK1003" s="57"/>
      <c r="AM1003" s="63"/>
      <c r="AN1003" s="57"/>
      <c r="AO1003" s="57"/>
      <c r="AP1003" s="57"/>
      <c r="AR1003" s="63"/>
      <c r="AS1003" s="57"/>
      <c r="AT1003" s="57"/>
      <c r="AV1003" s="63"/>
      <c r="AW1003" s="65"/>
      <c r="AY1003" s="71"/>
    </row>
    <row r="1004" spans="1:51">
      <c r="A1004" s="70"/>
      <c r="D1004" s="63"/>
      <c r="F1004" s="64"/>
      <c r="G1004" s="69"/>
      <c r="I1004" s="63"/>
      <c r="J1004" s="68"/>
      <c r="K1004" s="68"/>
      <c r="M1004" s="63"/>
      <c r="N1004" s="64"/>
      <c r="O1004" s="66"/>
      <c r="Q1004" s="63"/>
      <c r="R1004" s="57"/>
      <c r="S1004" s="57"/>
      <c r="T1004" s="57"/>
      <c r="U1004" s="63"/>
      <c r="V1004" s="65"/>
      <c r="X1004" s="63"/>
      <c r="Y1004" s="67"/>
      <c r="Z1004" s="67"/>
      <c r="AA1004" s="67"/>
      <c r="AB1004" s="67"/>
      <c r="AD1004" s="63"/>
      <c r="AE1004" s="67"/>
      <c r="AF1004" s="68"/>
      <c r="AH1004" s="58"/>
      <c r="AI1004" s="57"/>
      <c r="AJ1004" s="57"/>
      <c r="AK1004" s="57"/>
      <c r="AM1004" s="63"/>
      <c r="AN1004" s="57"/>
      <c r="AO1004" s="57"/>
      <c r="AP1004" s="57"/>
      <c r="AR1004" s="63"/>
      <c r="AS1004" s="57"/>
      <c r="AT1004" s="57"/>
      <c r="AV1004" s="63"/>
      <c r="AW1004" s="65"/>
      <c r="AY1004" s="71"/>
    </row>
    <row r="1005" spans="1:51">
      <c r="A1005" s="70"/>
      <c r="D1005" s="63"/>
      <c r="F1005" s="64"/>
      <c r="G1005" s="69"/>
      <c r="I1005" s="63"/>
      <c r="J1005" s="68"/>
      <c r="K1005" s="68"/>
      <c r="M1005" s="63"/>
      <c r="N1005" s="64"/>
      <c r="O1005" s="66"/>
      <c r="Q1005" s="63"/>
      <c r="R1005" s="57"/>
      <c r="S1005" s="57"/>
      <c r="T1005" s="57"/>
      <c r="U1005" s="63"/>
      <c r="V1005" s="65"/>
      <c r="X1005" s="63"/>
      <c r="Y1005" s="67"/>
      <c r="Z1005" s="67"/>
      <c r="AA1005" s="67"/>
      <c r="AB1005" s="67"/>
      <c r="AD1005" s="63"/>
      <c r="AE1005" s="67"/>
      <c r="AF1005" s="68"/>
      <c r="AH1005" s="58"/>
      <c r="AI1005" s="57"/>
      <c r="AJ1005" s="57"/>
      <c r="AK1005" s="57"/>
      <c r="AM1005" s="63"/>
      <c r="AN1005" s="57"/>
      <c r="AO1005" s="57"/>
      <c r="AP1005" s="57"/>
      <c r="AR1005" s="63"/>
      <c r="AS1005" s="57"/>
      <c r="AT1005" s="57"/>
      <c r="AV1005" s="63"/>
      <c r="AW1005" s="65"/>
      <c r="AY1005" s="71"/>
    </row>
    <row r="1006" spans="1:51">
      <c r="A1006" s="70"/>
      <c r="D1006" s="63"/>
      <c r="F1006" s="64"/>
      <c r="G1006" s="69"/>
      <c r="I1006" s="63"/>
      <c r="J1006" s="68"/>
      <c r="K1006" s="68"/>
      <c r="M1006" s="63"/>
      <c r="N1006" s="64"/>
      <c r="O1006" s="66"/>
      <c r="Q1006" s="63"/>
      <c r="R1006" s="57"/>
      <c r="S1006" s="57"/>
      <c r="T1006" s="57"/>
      <c r="U1006" s="63"/>
      <c r="V1006" s="65"/>
      <c r="X1006" s="63"/>
      <c r="Y1006" s="67"/>
      <c r="Z1006" s="67"/>
      <c r="AA1006" s="67"/>
      <c r="AB1006" s="67"/>
      <c r="AD1006" s="63"/>
      <c r="AE1006" s="67"/>
      <c r="AF1006" s="68"/>
      <c r="AH1006" s="58"/>
      <c r="AI1006" s="57"/>
      <c r="AJ1006" s="57"/>
      <c r="AK1006" s="57"/>
      <c r="AM1006" s="63"/>
      <c r="AN1006" s="57"/>
      <c r="AO1006" s="57"/>
      <c r="AP1006" s="57"/>
      <c r="AR1006" s="63"/>
      <c r="AS1006" s="57"/>
      <c r="AT1006" s="57"/>
      <c r="AV1006" s="63"/>
      <c r="AW1006" s="65"/>
      <c r="AY1006" s="71"/>
    </row>
    <row r="1007" spans="1:51">
      <c r="A1007" s="70"/>
      <c r="D1007" s="63"/>
      <c r="F1007" s="64"/>
      <c r="G1007" s="69"/>
      <c r="I1007" s="63"/>
      <c r="J1007" s="68"/>
      <c r="K1007" s="68"/>
      <c r="M1007" s="63"/>
      <c r="N1007" s="64"/>
      <c r="O1007" s="66"/>
      <c r="Q1007" s="63"/>
      <c r="R1007" s="57"/>
      <c r="S1007" s="57"/>
      <c r="T1007" s="57"/>
      <c r="U1007" s="63"/>
      <c r="V1007" s="65"/>
      <c r="X1007" s="63"/>
      <c r="Y1007" s="67"/>
      <c r="Z1007" s="67"/>
      <c r="AA1007" s="67"/>
      <c r="AB1007" s="67"/>
      <c r="AD1007" s="63"/>
      <c r="AE1007" s="67"/>
      <c r="AF1007" s="68"/>
      <c r="AH1007" s="58"/>
      <c r="AI1007" s="57"/>
      <c r="AJ1007" s="57"/>
      <c r="AK1007" s="57"/>
      <c r="AM1007" s="63"/>
      <c r="AN1007" s="57"/>
      <c r="AO1007" s="57"/>
      <c r="AP1007" s="57"/>
      <c r="AR1007" s="63"/>
      <c r="AS1007" s="57"/>
      <c r="AT1007" s="57"/>
      <c r="AV1007" s="63"/>
      <c r="AW1007" s="65"/>
      <c r="AY1007" s="71"/>
    </row>
    <row r="1008" spans="1:51">
      <c r="A1008" s="70"/>
      <c r="D1008" s="63"/>
      <c r="F1008" s="64"/>
      <c r="G1008" s="69"/>
      <c r="I1008" s="63"/>
      <c r="J1008" s="68"/>
      <c r="K1008" s="68"/>
      <c r="M1008" s="63"/>
      <c r="N1008" s="64"/>
      <c r="O1008" s="66"/>
      <c r="Q1008" s="63"/>
      <c r="R1008" s="57"/>
      <c r="S1008" s="57"/>
      <c r="T1008" s="57"/>
      <c r="U1008" s="63"/>
      <c r="V1008" s="65"/>
      <c r="X1008" s="63"/>
      <c r="Y1008" s="67"/>
      <c r="Z1008" s="67"/>
      <c r="AA1008" s="67"/>
      <c r="AB1008" s="67"/>
      <c r="AD1008" s="63"/>
      <c r="AE1008" s="67"/>
      <c r="AF1008" s="68"/>
      <c r="AH1008" s="58"/>
      <c r="AI1008" s="57"/>
      <c r="AJ1008" s="57"/>
      <c r="AK1008" s="57"/>
      <c r="AM1008" s="63"/>
      <c r="AN1008" s="57"/>
      <c r="AO1008" s="57"/>
      <c r="AP1008" s="57"/>
      <c r="AR1008" s="63"/>
      <c r="AS1008" s="57"/>
      <c r="AT1008" s="57"/>
      <c r="AV1008" s="63"/>
      <c r="AW1008" s="65"/>
      <c r="AY1008" s="71"/>
    </row>
    <row r="1009" spans="1:51">
      <c r="A1009" s="70"/>
      <c r="D1009" s="63"/>
      <c r="F1009" s="64"/>
      <c r="G1009" s="69"/>
      <c r="I1009" s="63"/>
      <c r="J1009" s="68"/>
      <c r="K1009" s="68"/>
      <c r="M1009" s="63"/>
      <c r="N1009" s="64"/>
      <c r="O1009" s="66"/>
      <c r="Q1009" s="63"/>
      <c r="R1009" s="57"/>
      <c r="S1009" s="57"/>
      <c r="T1009" s="57"/>
      <c r="U1009" s="63"/>
      <c r="V1009" s="65"/>
      <c r="X1009" s="63"/>
      <c r="Y1009" s="67"/>
      <c r="Z1009" s="67"/>
      <c r="AA1009" s="67"/>
      <c r="AB1009" s="67"/>
      <c r="AD1009" s="63"/>
      <c r="AE1009" s="67"/>
      <c r="AF1009" s="68"/>
      <c r="AH1009" s="58"/>
      <c r="AI1009" s="57"/>
      <c r="AJ1009" s="57"/>
      <c r="AK1009" s="57"/>
      <c r="AM1009" s="63"/>
      <c r="AN1009" s="57"/>
      <c r="AO1009" s="57"/>
      <c r="AP1009" s="57"/>
      <c r="AR1009" s="63"/>
      <c r="AS1009" s="57"/>
      <c r="AT1009" s="57"/>
      <c r="AV1009" s="63"/>
      <c r="AW1009" s="65"/>
      <c r="AY1009" s="71"/>
    </row>
    <row r="1010" spans="1:51">
      <c r="A1010" s="70"/>
      <c r="D1010" s="63"/>
      <c r="F1010" s="64"/>
      <c r="G1010" s="69"/>
      <c r="I1010" s="63"/>
      <c r="J1010" s="68"/>
      <c r="K1010" s="68"/>
      <c r="M1010" s="63"/>
      <c r="N1010" s="64"/>
      <c r="O1010" s="66"/>
      <c r="Q1010" s="63"/>
      <c r="R1010" s="57"/>
      <c r="S1010" s="57"/>
      <c r="T1010" s="57"/>
      <c r="U1010" s="63"/>
      <c r="V1010" s="65"/>
      <c r="X1010" s="63"/>
      <c r="Y1010" s="67"/>
      <c r="Z1010" s="67"/>
      <c r="AA1010" s="67"/>
      <c r="AB1010" s="67"/>
      <c r="AD1010" s="63"/>
      <c r="AE1010" s="67"/>
      <c r="AF1010" s="68"/>
      <c r="AH1010" s="58"/>
      <c r="AI1010" s="57"/>
      <c r="AJ1010" s="57"/>
      <c r="AK1010" s="57"/>
      <c r="AM1010" s="63"/>
      <c r="AN1010" s="57"/>
      <c r="AO1010" s="57"/>
      <c r="AP1010" s="57"/>
      <c r="AR1010" s="63"/>
      <c r="AS1010" s="57"/>
      <c r="AT1010" s="57"/>
      <c r="AV1010" s="63"/>
      <c r="AW1010" s="65"/>
      <c r="AY1010" s="71"/>
    </row>
    <row r="1011" spans="1:51">
      <c r="A1011" s="70"/>
      <c r="D1011" s="63"/>
      <c r="F1011" s="64"/>
      <c r="G1011" s="69"/>
      <c r="I1011" s="63"/>
      <c r="J1011" s="68"/>
      <c r="K1011" s="68"/>
      <c r="M1011" s="63"/>
      <c r="N1011" s="64"/>
      <c r="O1011" s="66"/>
      <c r="Q1011" s="63"/>
      <c r="R1011" s="57"/>
      <c r="S1011" s="57"/>
      <c r="T1011" s="57"/>
      <c r="U1011" s="63"/>
      <c r="V1011" s="65"/>
      <c r="X1011" s="63"/>
      <c r="Y1011" s="67"/>
      <c r="Z1011" s="67"/>
      <c r="AA1011" s="67"/>
      <c r="AB1011" s="67"/>
      <c r="AD1011" s="63"/>
      <c r="AE1011" s="67"/>
      <c r="AF1011" s="68"/>
      <c r="AH1011" s="58"/>
      <c r="AI1011" s="57"/>
      <c r="AJ1011" s="57"/>
      <c r="AK1011" s="57"/>
      <c r="AM1011" s="63"/>
      <c r="AN1011" s="57"/>
      <c r="AO1011" s="57"/>
      <c r="AP1011" s="57"/>
      <c r="AR1011" s="63"/>
      <c r="AS1011" s="57"/>
      <c r="AT1011" s="57"/>
      <c r="AV1011" s="63"/>
      <c r="AW1011" s="65"/>
      <c r="AY1011" s="71"/>
    </row>
    <row r="1012" spans="1:51">
      <c r="A1012" s="70"/>
      <c r="D1012" s="63"/>
      <c r="F1012" s="64"/>
      <c r="G1012" s="69"/>
      <c r="I1012" s="63"/>
      <c r="J1012" s="68"/>
      <c r="K1012" s="68"/>
      <c r="M1012" s="63"/>
      <c r="N1012" s="64"/>
      <c r="O1012" s="66"/>
      <c r="Q1012" s="63"/>
      <c r="R1012" s="57"/>
      <c r="S1012" s="57"/>
      <c r="T1012" s="57"/>
      <c r="U1012" s="63"/>
      <c r="V1012" s="65"/>
      <c r="X1012" s="63"/>
      <c r="Y1012" s="67"/>
      <c r="Z1012" s="67"/>
      <c r="AA1012" s="67"/>
      <c r="AB1012" s="67"/>
      <c r="AD1012" s="63"/>
      <c r="AE1012" s="67"/>
      <c r="AF1012" s="68"/>
      <c r="AH1012" s="58"/>
      <c r="AI1012" s="57"/>
      <c r="AJ1012" s="57"/>
      <c r="AK1012" s="57"/>
      <c r="AM1012" s="63"/>
      <c r="AN1012" s="57"/>
      <c r="AO1012" s="57"/>
      <c r="AP1012" s="57"/>
      <c r="AR1012" s="63"/>
      <c r="AS1012" s="57"/>
      <c r="AT1012" s="57"/>
      <c r="AV1012" s="63"/>
      <c r="AW1012" s="65"/>
      <c r="AY1012" s="71"/>
    </row>
    <row r="1013" spans="1:51">
      <c r="A1013" s="70"/>
      <c r="D1013" s="63"/>
      <c r="F1013" s="64"/>
      <c r="G1013" s="69"/>
      <c r="I1013" s="63"/>
      <c r="J1013" s="68"/>
      <c r="K1013" s="68"/>
      <c r="M1013" s="63"/>
      <c r="N1013" s="64"/>
      <c r="O1013" s="66"/>
      <c r="Q1013" s="63"/>
      <c r="R1013" s="57"/>
      <c r="S1013" s="57"/>
      <c r="T1013" s="57"/>
      <c r="U1013" s="63"/>
      <c r="V1013" s="65"/>
      <c r="X1013" s="63"/>
      <c r="Y1013" s="67"/>
      <c r="Z1013" s="67"/>
      <c r="AA1013" s="67"/>
      <c r="AB1013" s="67"/>
      <c r="AD1013" s="63"/>
      <c r="AE1013" s="67"/>
      <c r="AF1013" s="68"/>
      <c r="AH1013" s="58"/>
      <c r="AI1013" s="57"/>
      <c r="AJ1013" s="57"/>
      <c r="AK1013" s="57"/>
      <c r="AM1013" s="63"/>
      <c r="AN1013" s="57"/>
      <c r="AO1013" s="57"/>
      <c r="AP1013" s="57"/>
      <c r="AR1013" s="63"/>
      <c r="AS1013" s="57"/>
      <c r="AT1013" s="57"/>
      <c r="AV1013" s="63"/>
      <c r="AW1013" s="65"/>
      <c r="AY1013" s="71"/>
    </row>
    <row r="1014" spans="1:51">
      <c r="A1014" s="70"/>
      <c r="D1014" s="63"/>
      <c r="F1014" s="64"/>
      <c r="G1014" s="69"/>
      <c r="I1014" s="63"/>
      <c r="J1014" s="68"/>
      <c r="K1014" s="68"/>
      <c r="M1014" s="63"/>
      <c r="N1014" s="64"/>
      <c r="O1014" s="66"/>
      <c r="Q1014" s="63"/>
      <c r="R1014" s="57"/>
      <c r="S1014" s="57"/>
      <c r="T1014" s="57"/>
      <c r="U1014" s="63"/>
      <c r="V1014" s="65"/>
      <c r="X1014" s="63"/>
      <c r="Y1014" s="67"/>
      <c r="Z1014" s="67"/>
      <c r="AA1014" s="67"/>
      <c r="AB1014" s="67"/>
      <c r="AD1014" s="63"/>
      <c r="AE1014" s="67"/>
      <c r="AF1014" s="68"/>
      <c r="AH1014" s="58"/>
      <c r="AI1014" s="57"/>
      <c r="AJ1014" s="57"/>
      <c r="AK1014" s="57"/>
      <c r="AM1014" s="63"/>
      <c r="AN1014" s="57"/>
      <c r="AO1014" s="57"/>
      <c r="AP1014" s="57"/>
      <c r="AR1014" s="63"/>
      <c r="AS1014" s="57"/>
      <c r="AT1014" s="57"/>
      <c r="AV1014" s="63"/>
      <c r="AW1014" s="65"/>
      <c r="AY1014" s="71"/>
    </row>
    <row r="1015" spans="1:51">
      <c r="A1015" s="70"/>
      <c r="D1015" s="63"/>
      <c r="F1015" s="64"/>
      <c r="G1015" s="69"/>
      <c r="I1015" s="63"/>
      <c r="J1015" s="68"/>
      <c r="K1015" s="68"/>
      <c r="M1015" s="63"/>
      <c r="N1015" s="64"/>
      <c r="O1015" s="66"/>
      <c r="Q1015" s="63"/>
      <c r="R1015" s="57"/>
      <c r="S1015" s="57"/>
      <c r="T1015" s="57"/>
      <c r="U1015" s="63"/>
      <c r="V1015" s="65"/>
      <c r="X1015" s="63"/>
      <c r="Y1015" s="67"/>
      <c r="Z1015" s="67"/>
      <c r="AA1015" s="67"/>
      <c r="AB1015" s="67"/>
      <c r="AD1015" s="63"/>
      <c r="AE1015" s="67"/>
      <c r="AF1015" s="68"/>
      <c r="AH1015" s="58"/>
      <c r="AI1015" s="57"/>
      <c r="AJ1015" s="57"/>
      <c r="AK1015" s="57"/>
      <c r="AM1015" s="63"/>
      <c r="AN1015" s="57"/>
      <c r="AO1015" s="57"/>
      <c r="AP1015" s="57"/>
      <c r="AR1015" s="63"/>
      <c r="AS1015" s="57"/>
      <c r="AT1015" s="57"/>
      <c r="AV1015" s="63"/>
      <c r="AW1015" s="65"/>
      <c r="AY1015" s="71"/>
    </row>
    <row r="1016" spans="1:51">
      <c r="A1016" s="70"/>
      <c r="D1016" s="63"/>
      <c r="F1016" s="64"/>
      <c r="G1016" s="69"/>
      <c r="I1016" s="63"/>
      <c r="J1016" s="68"/>
      <c r="K1016" s="68"/>
      <c r="M1016" s="63"/>
      <c r="N1016" s="64"/>
      <c r="O1016" s="66"/>
      <c r="Q1016" s="63"/>
      <c r="R1016" s="57"/>
      <c r="S1016" s="57"/>
      <c r="T1016" s="57"/>
      <c r="U1016" s="63"/>
      <c r="V1016" s="65"/>
      <c r="X1016" s="63"/>
      <c r="Y1016" s="67"/>
      <c r="Z1016" s="67"/>
      <c r="AA1016" s="67"/>
      <c r="AB1016" s="67"/>
      <c r="AD1016" s="63"/>
      <c r="AE1016" s="67"/>
      <c r="AF1016" s="68"/>
      <c r="AH1016" s="58"/>
      <c r="AI1016" s="57"/>
      <c r="AJ1016" s="57"/>
      <c r="AK1016" s="57"/>
      <c r="AM1016" s="63"/>
      <c r="AN1016" s="57"/>
      <c r="AO1016" s="57"/>
      <c r="AP1016" s="57"/>
      <c r="AR1016" s="63"/>
      <c r="AS1016" s="57"/>
      <c r="AT1016" s="57"/>
      <c r="AV1016" s="63"/>
      <c r="AW1016" s="65"/>
      <c r="AY1016" s="71"/>
    </row>
    <row r="1017" spans="1:51">
      <c r="A1017" s="70"/>
      <c r="D1017" s="63"/>
      <c r="F1017" s="64"/>
      <c r="G1017" s="69"/>
      <c r="I1017" s="63"/>
      <c r="J1017" s="68"/>
      <c r="K1017" s="68"/>
      <c r="M1017" s="63"/>
      <c r="N1017" s="64"/>
      <c r="O1017" s="66"/>
      <c r="Q1017" s="63"/>
      <c r="R1017" s="57"/>
      <c r="S1017" s="57"/>
      <c r="T1017" s="57"/>
      <c r="U1017" s="63"/>
      <c r="V1017" s="65"/>
      <c r="X1017" s="63"/>
      <c r="Y1017" s="67"/>
      <c r="Z1017" s="67"/>
      <c r="AA1017" s="67"/>
      <c r="AB1017" s="67"/>
      <c r="AD1017" s="63"/>
      <c r="AE1017" s="67"/>
      <c r="AF1017" s="68"/>
      <c r="AH1017" s="58"/>
      <c r="AI1017" s="57"/>
      <c r="AJ1017" s="57"/>
      <c r="AK1017" s="57"/>
      <c r="AM1017" s="63"/>
      <c r="AN1017" s="57"/>
      <c r="AO1017" s="57"/>
      <c r="AP1017" s="57"/>
      <c r="AR1017" s="63"/>
      <c r="AS1017" s="57"/>
      <c r="AT1017" s="57"/>
      <c r="AV1017" s="63"/>
      <c r="AW1017" s="65"/>
      <c r="AY1017" s="71"/>
    </row>
    <row r="1018" spans="1:51">
      <c r="A1018" s="70"/>
      <c r="D1018" s="63"/>
      <c r="F1018" s="64"/>
      <c r="G1018" s="69"/>
      <c r="I1018" s="63"/>
      <c r="J1018" s="68"/>
      <c r="K1018" s="68"/>
      <c r="M1018" s="63"/>
      <c r="N1018" s="64"/>
      <c r="O1018" s="66"/>
      <c r="Q1018" s="63"/>
      <c r="R1018" s="57"/>
      <c r="S1018" s="57"/>
      <c r="T1018" s="57"/>
      <c r="U1018" s="63"/>
      <c r="V1018" s="65"/>
      <c r="X1018" s="63"/>
      <c r="Y1018" s="67"/>
      <c r="Z1018" s="67"/>
      <c r="AA1018" s="67"/>
      <c r="AB1018" s="67"/>
      <c r="AD1018" s="63"/>
      <c r="AE1018" s="67"/>
      <c r="AF1018" s="68"/>
      <c r="AH1018" s="58"/>
      <c r="AI1018" s="57"/>
      <c r="AJ1018" s="57"/>
      <c r="AK1018" s="57"/>
      <c r="AM1018" s="63"/>
      <c r="AN1018" s="57"/>
      <c r="AO1018" s="57"/>
      <c r="AP1018" s="57"/>
      <c r="AR1018" s="63"/>
      <c r="AS1018" s="57"/>
      <c r="AT1018" s="57"/>
      <c r="AV1018" s="63"/>
      <c r="AW1018" s="65"/>
      <c r="AY1018" s="71"/>
    </row>
    <row r="1019" spans="1:51">
      <c r="A1019" s="70"/>
      <c r="D1019" s="63"/>
      <c r="F1019" s="64"/>
      <c r="G1019" s="69"/>
      <c r="I1019" s="63"/>
      <c r="J1019" s="68"/>
      <c r="K1019" s="68"/>
      <c r="M1019" s="63"/>
      <c r="N1019" s="64"/>
      <c r="O1019" s="66"/>
      <c r="Q1019" s="63"/>
      <c r="R1019" s="57"/>
      <c r="S1019" s="57"/>
      <c r="T1019" s="57"/>
      <c r="U1019" s="63"/>
      <c r="V1019" s="65"/>
      <c r="X1019" s="63"/>
      <c r="Y1019" s="67"/>
      <c r="Z1019" s="67"/>
      <c r="AA1019" s="67"/>
      <c r="AB1019" s="67"/>
      <c r="AD1019" s="63"/>
      <c r="AE1019" s="67"/>
      <c r="AF1019" s="68"/>
      <c r="AH1019" s="58"/>
      <c r="AI1019" s="57"/>
      <c r="AJ1019" s="57"/>
      <c r="AK1019" s="57"/>
      <c r="AM1019" s="63"/>
      <c r="AN1019" s="57"/>
      <c r="AO1019" s="57"/>
      <c r="AP1019" s="57"/>
      <c r="AR1019" s="63"/>
      <c r="AS1019" s="57"/>
      <c r="AT1019" s="57"/>
      <c r="AV1019" s="63"/>
      <c r="AW1019" s="65"/>
      <c r="AY1019" s="71"/>
    </row>
    <row r="1020" spans="1:51">
      <c r="A1020" s="70"/>
      <c r="D1020" s="63"/>
      <c r="F1020" s="64"/>
      <c r="G1020" s="69"/>
      <c r="I1020" s="63"/>
      <c r="J1020" s="68"/>
      <c r="K1020" s="68"/>
      <c r="M1020" s="63"/>
      <c r="N1020" s="64"/>
      <c r="O1020" s="66"/>
      <c r="Q1020" s="63"/>
      <c r="R1020" s="57"/>
      <c r="S1020" s="57"/>
      <c r="T1020" s="57"/>
      <c r="U1020" s="63"/>
      <c r="V1020" s="65"/>
      <c r="X1020" s="63"/>
      <c r="Y1020" s="67"/>
      <c r="Z1020" s="67"/>
      <c r="AA1020" s="67"/>
      <c r="AB1020" s="67"/>
      <c r="AD1020" s="63"/>
      <c r="AE1020" s="67"/>
      <c r="AF1020" s="68"/>
      <c r="AH1020" s="58"/>
      <c r="AI1020" s="57"/>
      <c r="AJ1020" s="57"/>
      <c r="AK1020" s="57"/>
      <c r="AM1020" s="63"/>
      <c r="AN1020" s="57"/>
      <c r="AO1020" s="57"/>
      <c r="AP1020" s="57"/>
      <c r="AR1020" s="63"/>
      <c r="AS1020" s="57"/>
      <c r="AT1020" s="57"/>
      <c r="AV1020" s="63"/>
      <c r="AW1020" s="65"/>
      <c r="AY1020" s="71"/>
    </row>
    <row r="1021" spans="1:51">
      <c r="A1021" s="70"/>
      <c r="D1021" s="63"/>
      <c r="F1021" s="64"/>
      <c r="G1021" s="69"/>
      <c r="I1021" s="63"/>
      <c r="J1021" s="68"/>
      <c r="K1021" s="68"/>
      <c r="M1021" s="63"/>
      <c r="N1021" s="64"/>
      <c r="O1021" s="66"/>
      <c r="Q1021" s="63"/>
      <c r="R1021" s="57"/>
      <c r="S1021" s="57"/>
      <c r="T1021" s="57"/>
      <c r="U1021" s="63"/>
      <c r="V1021" s="65"/>
      <c r="X1021" s="63"/>
      <c r="Y1021" s="67"/>
      <c r="Z1021" s="67"/>
      <c r="AA1021" s="67"/>
      <c r="AB1021" s="67"/>
      <c r="AD1021" s="63"/>
      <c r="AE1021" s="67"/>
      <c r="AF1021" s="68"/>
      <c r="AH1021" s="58"/>
      <c r="AI1021" s="57"/>
      <c r="AJ1021" s="57"/>
      <c r="AK1021" s="57"/>
      <c r="AM1021" s="63"/>
      <c r="AN1021" s="57"/>
      <c r="AO1021" s="57"/>
      <c r="AP1021" s="57"/>
      <c r="AR1021" s="63"/>
      <c r="AS1021" s="57"/>
      <c r="AT1021" s="57"/>
      <c r="AV1021" s="63"/>
      <c r="AW1021" s="65"/>
      <c r="AY1021" s="71"/>
    </row>
    <row r="1022" spans="1:51">
      <c r="A1022" s="70"/>
      <c r="D1022" s="63"/>
      <c r="F1022" s="64"/>
      <c r="G1022" s="69"/>
      <c r="I1022" s="63"/>
      <c r="J1022" s="68"/>
      <c r="K1022" s="68"/>
      <c r="M1022" s="63"/>
      <c r="N1022" s="64"/>
      <c r="O1022" s="66"/>
      <c r="Q1022" s="63"/>
      <c r="R1022" s="57"/>
      <c r="S1022" s="57"/>
      <c r="T1022" s="57"/>
      <c r="U1022" s="63"/>
      <c r="V1022" s="65"/>
      <c r="X1022" s="63"/>
      <c r="Y1022" s="67"/>
      <c r="Z1022" s="67"/>
      <c r="AA1022" s="67"/>
      <c r="AB1022" s="67"/>
      <c r="AD1022" s="63"/>
      <c r="AE1022" s="67"/>
      <c r="AF1022" s="68"/>
      <c r="AH1022" s="58"/>
      <c r="AI1022" s="57"/>
      <c r="AJ1022" s="57"/>
      <c r="AK1022" s="57"/>
      <c r="AM1022" s="63"/>
      <c r="AN1022" s="57"/>
      <c r="AO1022" s="57"/>
      <c r="AP1022" s="57"/>
      <c r="AR1022" s="63"/>
      <c r="AS1022" s="57"/>
      <c r="AT1022" s="57"/>
      <c r="AV1022" s="63"/>
      <c r="AW1022" s="65"/>
      <c r="AY1022" s="71"/>
    </row>
    <row r="1023" spans="1:51">
      <c r="A1023" s="70"/>
      <c r="D1023" s="63"/>
      <c r="F1023" s="64"/>
      <c r="G1023" s="69"/>
      <c r="I1023" s="63"/>
      <c r="J1023" s="68"/>
      <c r="K1023" s="68"/>
      <c r="M1023" s="63"/>
      <c r="N1023" s="64"/>
      <c r="O1023" s="66"/>
      <c r="Q1023" s="63"/>
      <c r="R1023" s="57"/>
      <c r="S1023" s="57"/>
      <c r="T1023" s="57"/>
      <c r="U1023" s="63"/>
      <c r="V1023" s="65"/>
      <c r="X1023" s="63"/>
      <c r="Y1023" s="67"/>
      <c r="Z1023" s="67"/>
      <c r="AA1023" s="67"/>
      <c r="AB1023" s="67"/>
      <c r="AD1023" s="63"/>
      <c r="AE1023" s="67"/>
      <c r="AF1023" s="68"/>
      <c r="AH1023" s="58"/>
      <c r="AI1023" s="57"/>
      <c r="AJ1023" s="57"/>
      <c r="AK1023" s="57"/>
      <c r="AM1023" s="63"/>
      <c r="AN1023" s="57"/>
      <c r="AO1023" s="57"/>
      <c r="AP1023" s="57"/>
      <c r="AR1023" s="63"/>
      <c r="AS1023" s="57"/>
      <c r="AT1023" s="57"/>
      <c r="AV1023" s="63"/>
      <c r="AW1023" s="65"/>
      <c r="AY1023" s="71"/>
    </row>
    <row r="1024" spans="1:51">
      <c r="A1024" s="70"/>
      <c r="D1024" s="63"/>
      <c r="F1024" s="64"/>
      <c r="G1024" s="69"/>
      <c r="I1024" s="63"/>
      <c r="J1024" s="68"/>
      <c r="K1024" s="68"/>
      <c r="M1024" s="63"/>
      <c r="N1024" s="64"/>
      <c r="O1024" s="66"/>
      <c r="Q1024" s="63"/>
      <c r="R1024" s="57"/>
      <c r="S1024" s="57"/>
      <c r="T1024" s="57"/>
      <c r="U1024" s="63"/>
      <c r="V1024" s="65"/>
      <c r="X1024" s="63"/>
      <c r="Y1024" s="67"/>
      <c r="Z1024" s="67"/>
      <c r="AA1024" s="67"/>
      <c r="AB1024" s="67"/>
      <c r="AD1024" s="63"/>
      <c r="AE1024" s="67"/>
      <c r="AF1024" s="68"/>
      <c r="AH1024" s="58"/>
      <c r="AI1024" s="57"/>
      <c r="AJ1024" s="57"/>
      <c r="AK1024" s="57"/>
      <c r="AM1024" s="63"/>
      <c r="AN1024" s="57"/>
      <c r="AO1024" s="57"/>
      <c r="AP1024" s="57"/>
      <c r="AR1024" s="63"/>
      <c r="AS1024" s="57"/>
      <c r="AT1024" s="57"/>
      <c r="AV1024" s="63"/>
      <c r="AW1024" s="65"/>
      <c r="AY1024" s="71"/>
    </row>
    <row r="1025" spans="1:51">
      <c r="A1025" s="70"/>
      <c r="D1025" s="63"/>
      <c r="F1025" s="64"/>
      <c r="G1025" s="69"/>
      <c r="I1025" s="63"/>
      <c r="J1025" s="68"/>
      <c r="K1025" s="68"/>
      <c r="M1025" s="63"/>
      <c r="N1025" s="64"/>
      <c r="O1025" s="66"/>
      <c r="Q1025" s="63"/>
      <c r="R1025" s="57"/>
      <c r="S1025" s="57"/>
      <c r="T1025" s="57"/>
      <c r="U1025" s="63"/>
      <c r="V1025" s="65"/>
      <c r="X1025" s="63"/>
      <c r="Y1025" s="67"/>
      <c r="Z1025" s="67"/>
      <c r="AA1025" s="67"/>
      <c r="AB1025" s="67"/>
      <c r="AD1025" s="63"/>
      <c r="AE1025" s="67"/>
      <c r="AF1025" s="68"/>
      <c r="AH1025" s="58"/>
      <c r="AI1025" s="57"/>
      <c r="AJ1025" s="57"/>
      <c r="AK1025" s="57"/>
      <c r="AM1025" s="63"/>
      <c r="AN1025" s="57"/>
      <c r="AO1025" s="57"/>
      <c r="AP1025" s="57"/>
      <c r="AR1025" s="63"/>
      <c r="AS1025" s="57"/>
      <c r="AT1025" s="57"/>
      <c r="AV1025" s="63"/>
      <c r="AW1025" s="65"/>
      <c r="AY1025" s="71"/>
    </row>
    <row r="1026" spans="1:51">
      <c r="A1026" s="70"/>
      <c r="D1026" s="63"/>
      <c r="F1026" s="64"/>
      <c r="G1026" s="69"/>
      <c r="I1026" s="63"/>
      <c r="J1026" s="68"/>
      <c r="K1026" s="68"/>
      <c r="M1026" s="63"/>
      <c r="N1026" s="64"/>
      <c r="O1026" s="66"/>
      <c r="Q1026" s="63"/>
      <c r="R1026" s="57"/>
      <c r="S1026" s="57"/>
      <c r="T1026" s="57"/>
      <c r="U1026" s="63"/>
      <c r="V1026" s="65"/>
      <c r="X1026" s="63"/>
      <c r="Y1026" s="67"/>
      <c r="Z1026" s="67"/>
      <c r="AA1026" s="67"/>
      <c r="AB1026" s="67"/>
      <c r="AD1026" s="63"/>
      <c r="AE1026" s="67"/>
      <c r="AF1026" s="68"/>
      <c r="AH1026" s="58"/>
      <c r="AI1026" s="57"/>
      <c r="AJ1026" s="57"/>
      <c r="AK1026" s="57"/>
      <c r="AM1026" s="63"/>
      <c r="AN1026" s="57"/>
      <c r="AO1026" s="57"/>
      <c r="AP1026" s="57"/>
      <c r="AR1026" s="63"/>
      <c r="AS1026" s="57"/>
      <c r="AT1026" s="57"/>
      <c r="AV1026" s="63"/>
      <c r="AW1026" s="65"/>
      <c r="AY1026" s="71"/>
    </row>
    <row r="1027" spans="1:51">
      <c r="A1027" s="70"/>
      <c r="D1027" s="63"/>
      <c r="F1027" s="64"/>
      <c r="G1027" s="69"/>
      <c r="I1027" s="63"/>
      <c r="J1027" s="68"/>
      <c r="K1027" s="68"/>
      <c r="M1027" s="63"/>
      <c r="N1027" s="64"/>
      <c r="O1027" s="66"/>
      <c r="Q1027" s="63"/>
      <c r="R1027" s="57"/>
      <c r="S1027" s="57"/>
      <c r="T1027" s="57"/>
      <c r="U1027" s="63"/>
      <c r="V1027" s="65"/>
      <c r="X1027" s="63"/>
      <c r="Y1027" s="67"/>
      <c r="Z1027" s="67"/>
      <c r="AA1027" s="67"/>
      <c r="AB1027" s="67"/>
      <c r="AD1027" s="63"/>
      <c r="AE1027" s="67"/>
      <c r="AF1027" s="68"/>
      <c r="AH1027" s="58"/>
      <c r="AI1027" s="57"/>
      <c r="AJ1027" s="57"/>
      <c r="AK1027" s="57"/>
      <c r="AM1027" s="63"/>
      <c r="AN1027" s="57"/>
      <c r="AO1027" s="57"/>
      <c r="AP1027" s="57"/>
      <c r="AR1027" s="63"/>
      <c r="AS1027" s="57"/>
      <c r="AT1027" s="57"/>
      <c r="AV1027" s="63"/>
      <c r="AW1027" s="65"/>
      <c r="AY1027" s="71"/>
    </row>
    <row r="1028" spans="1:51">
      <c r="A1028" s="70"/>
      <c r="D1028" s="63"/>
      <c r="F1028" s="64"/>
      <c r="G1028" s="69"/>
      <c r="I1028" s="63"/>
      <c r="J1028" s="68"/>
      <c r="K1028" s="68"/>
      <c r="M1028" s="63"/>
      <c r="N1028" s="64"/>
      <c r="O1028" s="66"/>
      <c r="Q1028" s="63"/>
      <c r="R1028" s="57"/>
      <c r="S1028" s="57"/>
      <c r="T1028" s="57"/>
      <c r="U1028" s="63"/>
      <c r="V1028" s="65"/>
      <c r="X1028" s="63"/>
      <c r="Y1028" s="67"/>
      <c r="Z1028" s="67"/>
      <c r="AA1028" s="67"/>
      <c r="AB1028" s="67"/>
      <c r="AD1028" s="63"/>
      <c r="AE1028" s="67"/>
      <c r="AF1028" s="68"/>
      <c r="AH1028" s="58"/>
      <c r="AI1028" s="57"/>
      <c r="AJ1028" s="57"/>
      <c r="AK1028" s="57"/>
      <c r="AM1028" s="63"/>
      <c r="AN1028" s="57"/>
      <c r="AO1028" s="57"/>
      <c r="AP1028" s="57"/>
      <c r="AR1028" s="63"/>
      <c r="AS1028" s="57"/>
      <c r="AT1028" s="57"/>
      <c r="AV1028" s="63"/>
      <c r="AW1028" s="65"/>
      <c r="AY1028" s="71"/>
    </row>
    <row r="1029" spans="1:51">
      <c r="A1029" s="70"/>
      <c r="D1029" s="63"/>
      <c r="F1029" s="64"/>
      <c r="G1029" s="69"/>
      <c r="I1029" s="63"/>
      <c r="J1029" s="68"/>
      <c r="K1029" s="68"/>
      <c r="M1029" s="63"/>
      <c r="N1029" s="64"/>
      <c r="O1029" s="66"/>
      <c r="Q1029" s="63"/>
      <c r="R1029" s="57"/>
      <c r="S1029" s="57"/>
      <c r="T1029" s="57"/>
      <c r="U1029" s="63"/>
      <c r="V1029" s="65"/>
      <c r="X1029" s="63"/>
      <c r="Y1029" s="67"/>
      <c r="Z1029" s="67"/>
      <c r="AA1029" s="67"/>
      <c r="AB1029" s="67"/>
      <c r="AD1029" s="63"/>
      <c r="AE1029" s="67"/>
      <c r="AF1029" s="68"/>
      <c r="AH1029" s="58"/>
      <c r="AI1029" s="57"/>
      <c r="AJ1029" s="57"/>
      <c r="AK1029" s="57"/>
      <c r="AM1029" s="63"/>
      <c r="AN1029" s="57"/>
      <c r="AO1029" s="57"/>
      <c r="AP1029" s="57"/>
      <c r="AR1029" s="63"/>
      <c r="AS1029" s="57"/>
      <c r="AT1029" s="57"/>
      <c r="AV1029" s="63"/>
      <c r="AW1029" s="65"/>
      <c r="AY1029" s="71"/>
    </row>
    <row r="1030" spans="1:51">
      <c r="A1030" s="70"/>
      <c r="D1030" s="63"/>
      <c r="F1030" s="64"/>
      <c r="G1030" s="69"/>
      <c r="I1030" s="63"/>
      <c r="J1030" s="68"/>
      <c r="K1030" s="68"/>
      <c r="M1030" s="63"/>
      <c r="N1030" s="64"/>
      <c r="O1030" s="66"/>
      <c r="Q1030" s="63"/>
      <c r="R1030" s="57"/>
      <c r="S1030" s="57"/>
      <c r="T1030" s="57"/>
      <c r="U1030" s="63"/>
      <c r="V1030" s="65"/>
      <c r="X1030" s="63"/>
      <c r="Y1030" s="67"/>
      <c r="Z1030" s="67"/>
      <c r="AA1030" s="67"/>
      <c r="AB1030" s="67"/>
      <c r="AD1030" s="63"/>
      <c r="AE1030" s="67"/>
      <c r="AF1030" s="68"/>
      <c r="AH1030" s="58"/>
      <c r="AI1030" s="57"/>
      <c r="AJ1030" s="57"/>
      <c r="AK1030" s="57"/>
      <c r="AM1030" s="63"/>
      <c r="AN1030" s="57"/>
      <c r="AO1030" s="57"/>
      <c r="AP1030" s="57"/>
      <c r="AR1030" s="63"/>
      <c r="AS1030" s="57"/>
      <c r="AT1030" s="57"/>
      <c r="AV1030" s="63"/>
      <c r="AW1030" s="65"/>
      <c r="AY1030" s="71"/>
    </row>
    <row r="1031" spans="1:51">
      <c r="A1031" s="70"/>
      <c r="D1031" s="63"/>
      <c r="F1031" s="64"/>
      <c r="G1031" s="69"/>
      <c r="I1031" s="63"/>
      <c r="J1031" s="68"/>
      <c r="K1031" s="68"/>
      <c r="M1031" s="63"/>
      <c r="N1031" s="64"/>
      <c r="O1031" s="66"/>
      <c r="Q1031" s="63"/>
      <c r="R1031" s="57"/>
      <c r="S1031" s="57"/>
      <c r="T1031" s="57"/>
      <c r="U1031" s="63"/>
      <c r="V1031" s="65"/>
      <c r="X1031" s="63"/>
      <c r="Y1031" s="67"/>
      <c r="Z1031" s="67"/>
      <c r="AA1031" s="67"/>
      <c r="AB1031" s="67"/>
      <c r="AD1031" s="63"/>
      <c r="AE1031" s="67"/>
      <c r="AF1031" s="68"/>
      <c r="AH1031" s="58"/>
      <c r="AI1031" s="57"/>
      <c r="AJ1031" s="57"/>
      <c r="AK1031" s="57"/>
      <c r="AM1031" s="63"/>
      <c r="AN1031" s="57"/>
      <c r="AO1031" s="57"/>
      <c r="AP1031" s="57"/>
      <c r="AR1031" s="63"/>
      <c r="AS1031" s="57"/>
      <c r="AT1031" s="57"/>
      <c r="AV1031" s="63"/>
      <c r="AW1031" s="65"/>
      <c r="AY1031" s="71"/>
    </row>
    <row r="1032" spans="1:51">
      <c r="A1032" s="70"/>
      <c r="D1032" s="63"/>
      <c r="F1032" s="64"/>
      <c r="G1032" s="69"/>
      <c r="I1032" s="63"/>
      <c r="J1032" s="68"/>
      <c r="K1032" s="68"/>
      <c r="M1032" s="63"/>
      <c r="N1032" s="64"/>
      <c r="O1032" s="66"/>
      <c r="Q1032" s="63"/>
      <c r="R1032" s="57"/>
      <c r="S1032" s="57"/>
      <c r="T1032" s="57"/>
      <c r="U1032" s="63"/>
      <c r="V1032" s="65"/>
      <c r="X1032" s="63"/>
      <c r="Y1032" s="67"/>
      <c r="Z1032" s="67"/>
      <c r="AA1032" s="67"/>
      <c r="AB1032" s="67"/>
      <c r="AD1032" s="63"/>
      <c r="AE1032" s="67"/>
      <c r="AF1032" s="68"/>
      <c r="AH1032" s="58"/>
      <c r="AI1032" s="57"/>
      <c r="AJ1032" s="57"/>
      <c r="AK1032" s="57"/>
      <c r="AM1032" s="63"/>
      <c r="AN1032" s="57"/>
      <c r="AO1032" s="57"/>
      <c r="AP1032" s="57"/>
      <c r="AR1032" s="63"/>
      <c r="AS1032" s="57"/>
      <c r="AT1032" s="57"/>
      <c r="AV1032" s="63"/>
      <c r="AW1032" s="65"/>
      <c r="AY1032" s="71"/>
    </row>
    <row r="1033" spans="1:51">
      <c r="A1033" s="70"/>
      <c r="D1033" s="63"/>
      <c r="F1033" s="64"/>
      <c r="G1033" s="69"/>
      <c r="I1033" s="63"/>
      <c r="J1033" s="68"/>
      <c r="K1033" s="68"/>
      <c r="M1033" s="63"/>
      <c r="N1033" s="64"/>
      <c r="O1033" s="66"/>
      <c r="Q1033" s="63"/>
      <c r="R1033" s="57"/>
      <c r="S1033" s="57"/>
      <c r="T1033" s="57"/>
      <c r="U1033" s="63"/>
      <c r="V1033" s="65"/>
      <c r="X1033" s="63"/>
      <c r="Y1033" s="67"/>
      <c r="Z1033" s="67"/>
      <c r="AA1033" s="67"/>
      <c r="AB1033" s="67"/>
      <c r="AD1033" s="63"/>
      <c r="AE1033" s="67"/>
      <c r="AF1033" s="68"/>
      <c r="AH1033" s="58"/>
      <c r="AI1033" s="57"/>
      <c r="AJ1033" s="57"/>
      <c r="AK1033" s="57"/>
      <c r="AM1033" s="63"/>
      <c r="AN1033" s="57"/>
      <c r="AO1033" s="57"/>
      <c r="AP1033" s="57"/>
      <c r="AR1033" s="63"/>
      <c r="AS1033" s="57"/>
      <c r="AT1033" s="57"/>
      <c r="AV1033" s="63"/>
      <c r="AW1033" s="65"/>
      <c r="AY1033" s="71"/>
    </row>
    <row r="1034" spans="1:51">
      <c r="A1034" s="70"/>
      <c r="D1034" s="63"/>
      <c r="F1034" s="64"/>
      <c r="G1034" s="69"/>
      <c r="I1034" s="63"/>
      <c r="J1034" s="68"/>
      <c r="K1034" s="68"/>
      <c r="M1034" s="63"/>
      <c r="N1034" s="64"/>
      <c r="O1034" s="66"/>
      <c r="Q1034" s="63"/>
      <c r="R1034" s="57"/>
      <c r="S1034" s="57"/>
      <c r="T1034" s="57"/>
      <c r="U1034" s="63"/>
      <c r="V1034" s="65"/>
      <c r="X1034" s="63"/>
      <c r="Y1034" s="67"/>
      <c r="Z1034" s="67"/>
      <c r="AA1034" s="67"/>
      <c r="AB1034" s="67"/>
      <c r="AD1034" s="63"/>
      <c r="AE1034" s="67"/>
      <c r="AF1034" s="68"/>
      <c r="AH1034" s="58"/>
      <c r="AI1034" s="57"/>
      <c r="AJ1034" s="57"/>
      <c r="AK1034" s="57"/>
      <c r="AM1034" s="63"/>
      <c r="AN1034" s="57"/>
      <c r="AO1034" s="57"/>
      <c r="AP1034" s="57"/>
      <c r="AR1034" s="63"/>
      <c r="AS1034" s="57"/>
      <c r="AT1034" s="57"/>
      <c r="AV1034" s="63"/>
      <c r="AW1034" s="65"/>
      <c r="AY1034" s="71"/>
    </row>
    <row r="1035" spans="1:51">
      <c r="A1035" s="70"/>
      <c r="D1035" s="63"/>
      <c r="F1035" s="64"/>
      <c r="G1035" s="69"/>
      <c r="I1035" s="63"/>
      <c r="J1035" s="68"/>
      <c r="K1035" s="68"/>
      <c r="M1035" s="63"/>
      <c r="N1035" s="64"/>
      <c r="O1035" s="66"/>
      <c r="Q1035" s="63"/>
      <c r="R1035" s="57"/>
      <c r="S1035" s="57"/>
      <c r="T1035" s="57"/>
      <c r="U1035" s="63"/>
      <c r="V1035" s="65"/>
      <c r="X1035" s="63"/>
      <c r="Y1035" s="67"/>
      <c r="Z1035" s="67"/>
      <c r="AA1035" s="67"/>
      <c r="AB1035" s="67"/>
      <c r="AD1035" s="63"/>
      <c r="AE1035" s="67"/>
      <c r="AF1035" s="68"/>
      <c r="AH1035" s="58"/>
      <c r="AI1035" s="57"/>
      <c r="AJ1035" s="57"/>
      <c r="AK1035" s="57"/>
      <c r="AM1035" s="63"/>
      <c r="AN1035" s="57"/>
      <c r="AO1035" s="57"/>
      <c r="AP1035" s="57"/>
      <c r="AR1035" s="63"/>
      <c r="AS1035" s="57"/>
      <c r="AT1035" s="57"/>
      <c r="AV1035" s="63"/>
      <c r="AW1035" s="65"/>
      <c r="AY1035" s="71"/>
    </row>
    <row r="1036" spans="1:51">
      <c r="A1036" s="70"/>
      <c r="D1036" s="63"/>
      <c r="F1036" s="64"/>
      <c r="G1036" s="69"/>
      <c r="I1036" s="63"/>
      <c r="J1036" s="68"/>
      <c r="K1036" s="68"/>
      <c r="M1036" s="63"/>
      <c r="N1036" s="64"/>
      <c r="O1036" s="66"/>
      <c r="Q1036" s="63"/>
      <c r="R1036" s="57"/>
      <c r="S1036" s="57"/>
      <c r="T1036" s="57"/>
      <c r="U1036" s="63"/>
      <c r="V1036" s="65"/>
      <c r="X1036" s="63"/>
      <c r="Y1036" s="67"/>
      <c r="Z1036" s="67"/>
      <c r="AA1036" s="67"/>
      <c r="AB1036" s="67"/>
      <c r="AD1036" s="63"/>
      <c r="AE1036" s="67"/>
      <c r="AF1036" s="68"/>
      <c r="AH1036" s="58"/>
      <c r="AI1036" s="57"/>
      <c r="AJ1036" s="57"/>
      <c r="AK1036" s="57"/>
      <c r="AM1036" s="63"/>
      <c r="AN1036" s="57"/>
      <c r="AO1036" s="57"/>
      <c r="AP1036" s="57"/>
      <c r="AR1036" s="63"/>
      <c r="AS1036" s="57"/>
      <c r="AT1036" s="57"/>
      <c r="AV1036" s="63"/>
      <c r="AW1036" s="65"/>
      <c r="AY1036" s="71"/>
    </row>
    <row r="1037" spans="1:51">
      <c r="A1037" s="70"/>
      <c r="D1037" s="63"/>
      <c r="F1037" s="64"/>
      <c r="G1037" s="69"/>
      <c r="I1037" s="63"/>
      <c r="J1037" s="68"/>
      <c r="K1037" s="68"/>
      <c r="M1037" s="63"/>
      <c r="N1037" s="64"/>
      <c r="O1037" s="66"/>
      <c r="Q1037" s="63"/>
      <c r="R1037" s="57"/>
      <c r="S1037" s="57"/>
      <c r="T1037" s="57"/>
      <c r="U1037" s="63"/>
      <c r="V1037" s="65"/>
      <c r="X1037" s="63"/>
      <c r="Y1037" s="67"/>
      <c r="Z1037" s="67"/>
      <c r="AA1037" s="67"/>
      <c r="AB1037" s="67"/>
      <c r="AD1037" s="63"/>
      <c r="AE1037" s="67"/>
      <c r="AF1037" s="68"/>
      <c r="AH1037" s="58"/>
      <c r="AI1037" s="57"/>
      <c r="AJ1037" s="57"/>
      <c r="AK1037" s="57"/>
      <c r="AM1037" s="63"/>
      <c r="AN1037" s="57"/>
      <c r="AO1037" s="57"/>
      <c r="AP1037" s="57"/>
      <c r="AR1037" s="63"/>
      <c r="AS1037" s="57"/>
      <c r="AT1037" s="57"/>
      <c r="AV1037" s="63"/>
      <c r="AW1037" s="65"/>
      <c r="AY1037" s="71"/>
    </row>
    <row r="1038" spans="1:51">
      <c r="A1038" s="70"/>
      <c r="D1038" s="63"/>
      <c r="F1038" s="64"/>
      <c r="G1038" s="69"/>
      <c r="I1038" s="63"/>
      <c r="J1038" s="68"/>
      <c r="K1038" s="68"/>
      <c r="M1038" s="63"/>
      <c r="N1038" s="64"/>
      <c r="O1038" s="66"/>
      <c r="Q1038" s="63"/>
      <c r="R1038" s="57"/>
      <c r="S1038" s="57"/>
      <c r="T1038" s="57"/>
      <c r="U1038" s="63"/>
      <c r="V1038" s="65"/>
      <c r="X1038" s="63"/>
      <c r="Y1038" s="67"/>
      <c r="Z1038" s="67"/>
      <c r="AA1038" s="67"/>
      <c r="AB1038" s="67"/>
      <c r="AD1038" s="63"/>
      <c r="AE1038" s="67"/>
      <c r="AF1038" s="68"/>
      <c r="AH1038" s="58"/>
      <c r="AI1038" s="57"/>
      <c r="AJ1038" s="57"/>
      <c r="AK1038" s="57"/>
      <c r="AM1038" s="63"/>
      <c r="AN1038" s="57"/>
      <c r="AO1038" s="57"/>
      <c r="AP1038" s="57"/>
      <c r="AR1038" s="63"/>
      <c r="AS1038" s="57"/>
      <c r="AT1038" s="57"/>
      <c r="AV1038" s="63"/>
      <c r="AW1038" s="65"/>
      <c r="AY1038" s="71"/>
    </row>
    <row r="1039" spans="1:51">
      <c r="A1039" s="70"/>
      <c r="D1039" s="63"/>
      <c r="F1039" s="64"/>
      <c r="G1039" s="69"/>
      <c r="I1039" s="63"/>
      <c r="J1039" s="68"/>
      <c r="K1039" s="68"/>
      <c r="M1039" s="63"/>
      <c r="N1039" s="64"/>
      <c r="O1039" s="66"/>
      <c r="Q1039" s="63"/>
      <c r="R1039" s="57"/>
      <c r="S1039" s="57"/>
      <c r="T1039" s="57"/>
      <c r="U1039" s="63"/>
      <c r="V1039" s="65"/>
      <c r="X1039" s="63"/>
      <c r="Y1039" s="67"/>
      <c r="Z1039" s="67"/>
      <c r="AA1039" s="67"/>
      <c r="AB1039" s="67"/>
      <c r="AD1039" s="63"/>
      <c r="AE1039" s="67"/>
      <c r="AF1039" s="68"/>
      <c r="AH1039" s="58"/>
      <c r="AI1039" s="57"/>
      <c r="AJ1039" s="57"/>
      <c r="AK1039" s="57"/>
      <c r="AM1039" s="63"/>
      <c r="AN1039" s="57"/>
      <c r="AO1039" s="57"/>
      <c r="AP1039" s="57"/>
      <c r="AR1039" s="63"/>
      <c r="AS1039" s="57"/>
      <c r="AT1039" s="57"/>
      <c r="AV1039" s="63"/>
      <c r="AW1039" s="65"/>
      <c r="AY1039" s="71"/>
    </row>
    <row r="1040" spans="1:51">
      <c r="A1040" s="70"/>
      <c r="D1040" s="63"/>
      <c r="F1040" s="64"/>
      <c r="G1040" s="69"/>
      <c r="I1040" s="63"/>
      <c r="J1040" s="68"/>
      <c r="K1040" s="68"/>
      <c r="M1040" s="63"/>
      <c r="N1040" s="64"/>
      <c r="O1040" s="66"/>
      <c r="Q1040" s="63"/>
      <c r="R1040" s="57"/>
      <c r="S1040" s="57"/>
      <c r="T1040" s="57"/>
      <c r="U1040" s="63"/>
      <c r="V1040" s="65"/>
      <c r="X1040" s="63"/>
      <c r="Y1040" s="67"/>
      <c r="Z1040" s="67"/>
      <c r="AA1040" s="67"/>
      <c r="AB1040" s="67"/>
      <c r="AD1040" s="63"/>
      <c r="AE1040" s="67"/>
      <c r="AF1040" s="68"/>
      <c r="AH1040" s="58"/>
      <c r="AI1040" s="57"/>
      <c r="AJ1040" s="57"/>
      <c r="AK1040" s="57"/>
      <c r="AM1040" s="63"/>
      <c r="AN1040" s="57"/>
      <c r="AO1040" s="57"/>
      <c r="AP1040" s="57"/>
      <c r="AR1040" s="63"/>
      <c r="AS1040" s="57"/>
      <c r="AT1040" s="57"/>
      <c r="AV1040" s="63"/>
      <c r="AW1040" s="65"/>
      <c r="AY1040" s="71"/>
    </row>
    <row r="1041" spans="1:51">
      <c r="A1041" s="70"/>
      <c r="D1041" s="63"/>
      <c r="F1041" s="64"/>
      <c r="G1041" s="69"/>
      <c r="I1041" s="63"/>
      <c r="J1041" s="68"/>
      <c r="K1041" s="68"/>
      <c r="M1041" s="63"/>
      <c r="N1041" s="64"/>
      <c r="O1041" s="66"/>
      <c r="Q1041" s="63"/>
      <c r="R1041" s="57"/>
      <c r="S1041" s="57"/>
      <c r="T1041" s="57"/>
      <c r="U1041" s="63"/>
      <c r="V1041" s="65"/>
      <c r="X1041" s="63"/>
      <c r="Y1041" s="67"/>
      <c r="Z1041" s="67"/>
      <c r="AA1041" s="67"/>
      <c r="AB1041" s="67"/>
      <c r="AD1041" s="63"/>
      <c r="AE1041" s="67"/>
      <c r="AF1041" s="68"/>
      <c r="AH1041" s="58"/>
      <c r="AI1041" s="57"/>
      <c r="AJ1041" s="57"/>
      <c r="AK1041" s="57"/>
      <c r="AM1041" s="63"/>
      <c r="AN1041" s="57"/>
      <c r="AO1041" s="57"/>
      <c r="AP1041" s="57"/>
      <c r="AR1041" s="63"/>
      <c r="AS1041" s="57"/>
      <c r="AT1041" s="57"/>
      <c r="AV1041" s="63"/>
      <c r="AW1041" s="65"/>
      <c r="AY1041" s="71"/>
    </row>
    <row r="1042" spans="1:51">
      <c r="A1042" s="70"/>
      <c r="D1042" s="63"/>
      <c r="F1042" s="64"/>
      <c r="G1042" s="69"/>
      <c r="I1042" s="63"/>
      <c r="J1042" s="68"/>
      <c r="K1042" s="68"/>
      <c r="M1042" s="63"/>
      <c r="N1042" s="64"/>
      <c r="O1042" s="66"/>
      <c r="Q1042" s="63"/>
      <c r="R1042" s="57"/>
      <c r="S1042" s="57"/>
      <c r="T1042" s="57"/>
      <c r="U1042" s="63"/>
      <c r="V1042" s="65"/>
      <c r="X1042" s="63"/>
      <c r="Y1042" s="67"/>
      <c r="Z1042" s="67"/>
      <c r="AA1042" s="67"/>
      <c r="AB1042" s="67"/>
      <c r="AD1042" s="63"/>
      <c r="AE1042" s="67"/>
      <c r="AF1042" s="68"/>
      <c r="AH1042" s="58"/>
      <c r="AI1042" s="57"/>
      <c r="AJ1042" s="57"/>
      <c r="AK1042" s="57"/>
      <c r="AM1042" s="63"/>
      <c r="AN1042" s="57"/>
      <c r="AO1042" s="57"/>
      <c r="AP1042" s="57"/>
      <c r="AR1042" s="63"/>
      <c r="AS1042" s="57"/>
      <c r="AT1042" s="57"/>
      <c r="AV1042" s="63"/>
      <c r="AW1042" s="65"/>
      <c r="AY1042" s="71"/>
    </row>
    <row r="1043" spans="1:51">
      <c r="A1043" s="70"/>
      <c r="D1043" s="63"/>
      <c r="F1043" s="64"/>
      <c r="G1043" s="69"/>
      <c r="I1043" s="63"/>
      <c r="J1043" s="68"/>
      <c r="K1043" s="68"/>
      <c r="M1043" s="63"/>
      <c r="N1043" s="64"/>
      <c r="O1043" s="66"/>
      <c r="Q1043" s="63"/>
      <c r="R1043" s="57"/>
      <c r="S1043" s="57"/>
      <c r="T1043" s="57"/>
      <c r="U1043" s="63"/>
      <c r="V1043" s="65"/>
      <c r="X1043" s="63"/>
      <c r="Y1043" s="67"/>
      <c r="Z1043" s="67"/>
      <c r="AA1043" s="67"/>
      <c r="AB1043" s="67"/>
      <c r="AD1043" s="63"/>
      <c r="AE1043" s="67"/>
      <c r="AF1043" s="68"/>
      <c r="AH1043" s="58"/>
      <c r="AI1043" s="57"/>
      <c r="AJ1043" s="57"/>
      <c r="AK1043" s="57"/>
      <c r="AM1043" s="63"/>
      <c r="AN1043" s="57"/>
      <c r="AO1043" s="57"/>
      <c r="AP1043" s="57"/>
      <c r="AR1043" s="63"/>
      <c r="AS1043" s="57"/>
      <c r="AT1043" s="57"/>
      <c r="AV1043" s="63"/>
      <c r="AW1043" s="65"/>
      <c r="AY1043" s="71"/>
    </row>
    <row r="1044" spans="1:51">
      <c r="A1044" s="70"/>
      <c r="D1044" s="63"/>
      <c r="F1044" s="64"/>
      <c r="G1044" s="69"/>
      <c r="I1044" s="63"/>
      <c r="J1044" s="68"/>
      <c r="K1044" s="68"/>
      <c r="M1044" s="63"/>
      <c r="N1044" s="64"/>
      <c r="O1044" s="66"/>
      <c r="Q1044" s="63"/>
      <c r="R1044" s="57"/>
      <c r="S1044" s="57"/>
      <c r="T1044" s="57"/>
      <c r="U1044" s="63"/>
      <c r="V1044" s="65"/>
      <c r="X1044" s="63"/>
      <c r="Y1044" s="67"/>
      <c r="Z1044" s="67"/>
      <c r="AA1044" s="67"/>
      <c r="AB1044" s="67"/>
      <c r="AD1044" s="63"/>
      <c r="AE1044" s="67"/>
      <c r="AF1044" s="68"/>
      <c r="AH1044" s="58"/>
      <c r="AI1044" s="57"/>
      <c r="AJ1044" s="57"/>
      <c r="AK1044" s="57"/>
      <c r="AM1044" s="63"/>
      <c r="AN1044" s="57"/>
      <c r="AO1044" s="57"/>
      <c r="AP1044" s="57"/>
      <c r="AR1044" s="63"/>
      <c r="AS1044" s="57"/>
      <c r="AT1044" s="57"/>
      <c r="AV1044" s="63"/>
      <c r="AW1044" s="65"/>
      <c r="AY1044" s="71"/>
    </row>
    <row r="1045" spans="1:51">
      <c r="A1045" s="70"/>
      <c r="D1045" s="63"/>
      <c r="F1045" s="64"/>
      <c r="G1045" s="69"/>
      <c r="I1045" s="63"/>
      <c r="J1045" s="68"/>
      <c r="K1045" s="68"/>
      <c r="M1045" s="63"/>
      <c r="N1045" s="64"/>
      <c r="O1045" s="66"/>
      <c r="Q1045" s="63"/>
      <c r="R1045" s="57"/>
      <c r="S1045" s="57"/>
      <c r="T1045" s="57"/>
      <c r="U1045" s="63"/>
      <c r="V1045" s="65"/>
      <c r="X1045" s="63"/>
      <c r="Y1045" s="67"/>
      <c r="Z1045" s="67"/>
      <c r="AA1045" s="67"/>
      <c r="AB1045" s="67"/>
      <c r="AD1045" s="63"/>
      <c r="AE1045" s="67"/>
      <c r="AF1045" s="68"/>
      <c r="AH1045" s="58"/>
      <c r="AI1045" s="57"/>
      <c r="AJ1045" s="57"/>
      <c r="AK1045" s="57"/>
      <c r="AM1045" s="63"/>
      <c r="AN1045" s="57"/>
      <c r="AO1045" s="57"/>
      <c r="AP1045" s="57"/>
      <c r="AR1045" s="63"/>
      <c r="AS1045" s="57"/>
      <c r="AT1045" s="57"/>
      <c r="AV1045" s="63"/>
      <c r="AW1045" s="65"/>
      <c r="AY1045" s="71"/>
    </row>
    <row r="1046" spans="1:51">
      <c r="A1046" s="70"/>
      <c r="D1046" s="63"/>
      <c r="F1046" s="64"/>
      <c r="G1046" s="69"/>
      <c r="I1046" s="63"/>
      <c r="J1046" s="68"/>
      <c r="K1046" s="68"/>
      <c r="M1046" s="63"/>
      <c r="N1046" s="64"/>
      <c r="O1046" s="66"/>
      <c r="Q1046" s="63"/>
      <c r="R1046" s="57"/>
      <c r="S1046" s="57"/>
      <c r="T1046" s="57"/>
      <c r="U1046" s="63"/>
      <c r="V1046" s="65"/>
      <c r="X1046" s="63"/>
      <c r="Y1046" s="67"/>
      <c r="Z1046" s="67"/>
      <c r="AA1046" s="67"/>
      <c r="AB1046" s="67"/>
      <c r="AD1046" s="63"/>
      <c r="AE1046" s="67"/>
      <c r="AF1046" s="68"/>
      <c r="AH1046" s="58"/>
      <c r="AI1046" s="57"/>
      <c r="AJ1046" s="57"/>
      <c r="AK1046" s="57"/>
      <c r="AM1046" s="63"/>
      <c r="AN1046" s="57"/>
      <c r="AO1046" s="57"/>
      <c r="AP1046" s="57"/>
      <c r="AR1046" s="63"/>
      <c r="AS1046" s="57"/>
      <c r="AT1046" s="57"/>
      <c r="AV1046" s="63"/>
      <c r="AW1046" s="65"/>
      <c r="AY1046" s="71"/>
    </row>
    <row r="1047" spans="1:51">
      <c r="A1047" s="70"/>
      <c r="D1047" s="63"/>
      <c r="F1047" s="64"/>
      <c r="G1047" s="69"/>
      <c r="I1047" s="63"/>
      <c r="J1047" s="68"/>
      <c r="K1047" s="68"/>
      <c r="M1047" s="63"/>
      <c r="N1047" s="64"/>
      <c r="O1047" s="66"/>
      <c r="Q1047" s="63"/>
      <c r="R1047" s="57"/>
      <c r="S1047" s="57"/>
      <c r="T1047" s="57"/>
      <c r="U1047" s="63"/>
      <c r="V1047" s="65"/>
      <c r="X1047" s="63"/>
      <c r="Y1047" s="67"/>
      <c r="Z1047" s="67"/>
      <c r="AA1047" s="67"/>
      <c r="AB1047" s="67"/>
      <c r="AD1047" s="63"/>
      <c r="AE1047" s="67"/>
      <c r="AF1047" s="68"/>
      <c r="AH1047" s="58"/>
      <c r="AI1047" s="57"/>
      <c r="AJ1047" s="57"/>
      <c r="AK1047" s="57"/>
      <c r="AM1047" s="63"/>
      <c r="AN1047" s="57"/>
      <c r="AO1047" s="57"/>
      <c r="AP1047" s="57"/>
      <c r="AR1047" s="63"/>
      <c r="AS1047" s="57"/>
      <c r="AT1047" s="57"/>
      <c r="AV1047" s="63"/>
      <c r="AW1047" s="65"/>
      <c r="AY1047" s="71"/>
    </row>
    <row r="1048" spans="1:51">
      <c r="A1048" s="70"/>
      <c r="D1048" s="63"/>
      <c r="F1048" s="64"/>
      <c r="G1048" s="69"/>
      <c r="I1048" s="63"/>
      <c r="J1048" s="68"/>
      <c r="K1048" s="68"/>
      <c r="M1048" s="63"/>
      <c r="N1048" s="64"/>
      <c r="O1048" s="66"/>
      <c r="Q1048" s="63"/>
      <c r="R1048" s="57"/>
      <c r="S1048" s="57"/>
      <c r="T1048" s="57"/>
      <c r="U1048" s="63"/>
      <c r="V1048" s="65"/>
      <c r="X1048" s="63"/>
      <c r="Y1048" s="67"/>
      <c r="Z1048" s="67"/>
      <c r="AA1048" s="67"/>
      <c r="AB1048" s="67"/>
      <c r="AD1048" s="63"/>
      <c r="AE1048" s="67"/>
      <c r="AF1048" s="68"/>
      <c r="AH1048" s="58"/>
      <c r="AI1048" s="57"/>
      <c r="AJ1048" s="57"/>
      <c r="AK1048" s="57"/>
      <c r="AM1048" s="63"/>
      <c r="AN1048" s="57"/>
      <c r="AO1048" s="57"/>
      <c r="AP1048" s="57"/>
      <c r="AR1048" s="63"/>
      <c r="AS1048" s="57"/>
      <c r="AT1048" s="57"/>
      <c r="AV1048" s="63"/>
      <c r="AW1048" s="65"/>
      <c r="AY1048" s="71"/>
    </row>
    <row r="1049" spans="1:51">
      <c r="A1049" s="70"/>
      <c r="D1049" s="63"/>
      <c r="F1049" s="64"/>
      <c r="G1049" s="69"/>
      <c r="I1049" s="63"/>
      <c r="J1049" s="68"/>
      <c r="K1049" s="68"/>
      <c r="M1049" s="63"/>
      <c r="N1049" s="64"/>
      <c r="O1049" s="66"/>
      <c r="Q1049" s="63"/>
      <c r="R1049" s="57"/>
      <c r="S1049" s="57"/>
      <c r="T1049" s="57"/>
      <c r="U1049" s="63"/>
      <c r="V1049" s="65"/>
      <c r="X1049" s="63"/>
      <c r="Y1049" s="67"/>
      <c r="Z1049" s="67"/>
      <c r="AA1049" s="67"/>
      <c r="AB1049" s="67"/>
      <c r="AD1049" s="63"/>
      <c r="AE1049" s="67"/>
      <c r="AF1049" s="68"/>
      <c r="AH1049" s="58"/>
      <c r="AI1049" s="57"/>
      <c r="AJ1049" s="57"/>
      <c r="AK1049" s="57"/>
      <c r="AM1049" s="63"/>
      <c r="AN1049" s="57"/>
      <c r="AO1049" s="57"/>
      <c r="AP1049" s="57"/>
      <c r="AR1049" s="63"/>
      <c r="AS1049" s="57"/>
      <c r="AT1049" s="57"/>
      <c r="AV1049" s="63"/>
      <c r="AW1049" s="65"/>
      <c r="AY1049" s="71"/>
    </row>
    <row r="1050" spans="1:51">
      <c r="A1050" s="70"/>
      <c r="D1050" s="63"/>
      <c r="F1050" s="64"/>
      <c r="G1050" s="69"/>
      <c r="I1050" s="63"/>
      <c r="J1050" s="68"/>
      <c r="K1050" s="68"/>
      <c r="M1050" s="63"/>
      <c r="N1050" s="64"/>
      <c r="O1050" s="66"/>
      <c r="Q1050" s="63"/>
      <c r="R1050" s="57"/>
      <c r="S1050" s="57"/>
      <c r="T1050" s="57"/>
      <c r="U1050" s="63"/>
      <c r="V1050" s="65"/>
      <c r="X1050" s="63"/>
      <c r="Y1050" s="67"/>
      <c r="Z1050" s="67"/>
      <c r="AA1050" s="67"/>
      <c r="AB1050" s="67"/>
      <c r="AD1050" s="63"/>
      <c r="AE1050" s="67"/>
      <c r="AF1050" s="68"/>
      <c r="AH1050" s="58"/>
      <c r="AI1050" s="57"/>
      <c r="AJ1050" s="57"/>
      <c r="AK1050" s="57"/>
      <c r="AM1050" s="63"/>
      <c r="AN1050" s="57"/>
      <c r="AO1050" s="57"/>
      <c r="AP1050" s="57"/>
      <c r="AR1050" s="63"/>
      <c r="AS1050" s="57"/>
      <c r="AT1050" s="57"/>
      <c r="AV1050" s="63"/>
      <c r="AW1050" s="65"/>
      <c r="AY1050" s="71"/>
    </row>
    <row r="1051" spans="1:51">
      <c r="A1051" s="70"/>
      <c r="D1051" s="63"/>
      <c r="F1051" s="64"/>
      <c r="G1051" s="69"/>
      <c r="I1051" s="63"/>
      <c r="J1051" s="68"/>
      <c r="K1051" s="68"/>
      <c r="M1051" s="63"/>
      <c r="N1051" s="64"/>
      <c r="O1051" s="66"/>
      <c r="Q1051" s="63"/>
      <c r="R1051" s="57"/>
      <c r="S1051" s="57"/>
      <c r="T1051" s="57"/>
      <c r="U1051" s="63"/>
      <c r="V1051" s="65"/>
      <c r="X1051" s="63"/>
      <c r="Y1051" s="67"/>
      <c r="Z1051" s="67"/>
      <c r="AA1051" s="67"/>
      <c r="AB1051" s="67"/>
      <c r="AD1051" s="63"/>
      <c r="AE1051" s="67"/>
      <c r="AF1051" s="68"/>
      <c r="AH1051" s="58"/>
      <c r="AI1051" s="57"/>
      <c r="AJ1051" s="57"/>
      <c r="AK1051" s="57"/>
      <c r="AM1051" s="63"/>
      <c r="AN1051" s="57"/>
      <c r="AO1051" s="57"/>
      <c r="AP1051" s="57"/>
      <c r="AR1051" s="63"/>
      <c r="AS1051" s="57"/>
      <c r="AT1051" s="57"/>
      <c r="AV1051" s="63"/>
      <c r="AW1051" s="65"/>
      <c r="AY1051" s="71"/>
    </row>
    <row r="1052" spans="1:51">
      <c r="A1052" s="70"/>
      <c r="D1052" s="63"/>
      <c r="F1052" s="64"/>
      <c r="G1052" s="69"/>
      <c r="I1052" s="63"/>
      <c r="J1052" s="68"/>
      <c r="K1052" s="68"/>
      <c r="M1052" s="63"/>
      <c r="N1052" s="64"/>
      <c r="O1052" s="66"/>
      <c r="Q1052" s="63"/>
      <c r="R1052" s="57"/>
      <c r="S1052" s="57"/>
      <c r="T1052" s="57"/>
      <c r="U1052" s="63"/>
      <c r="V1052" s="65"/>
      <c r="X1052" s="63"/>
      <c r="Y1052" s="67"/>
      <c r="Z1052" s="67"/>
      <c r="AA1052" s="67"/>
      <c r="AB1052" s="67"/>
      <c r="AD1052" s="63"/>
      <c r="AE1052" s="67"/>
      <c r="AF1052" s="68"/>
      <c r="AH1052" s="58"/>
      <c r="AI1052" s="57"/>
      <c r="AJ1052" s="57"/>
      <c r="AK1052" s="57"/>
      <c r="AM1052" s="63"/>
      <c r="AN1052" s="57"/>
      <c r="AO1052" s="57"/>
      <c r="AP1052" s="57"/>
      <c r="AR1052" s="63"/>
      <c r="AS1052" s="57"/>
      <c r="AT1052" s="57"/>
      <c r="AV1052" s="63"/>
      <c r="AW1052" s="65"/>
      <c r="AY1052" s="71"/>
    </row>
    <row r="1053" spans="1:51">
      <c r="A1053" s="70"/>
      <c r="D1053" s="63"/>
      <c r="F1053" s="64"/>
      <c r="G1053" s="69"/>
      <c r="I1053" s="63"/>
      <c r="J1053" s="68"/>
      <c r="K1053" s="68"/>
      <c r="M1053" s="63"/>
      <c r="N1053" s="64"/>
      <c r="O1053" s="66"/>
      <c r="Q1053" s="63"/>
      <c r="R1053" s="57"/>
      <c r="S1053" s="57"/>
      <c r="T1053" s="57"/>
      <c r="U1053" s="63"/>
      <c r="V1053" s="65"/>
      <c r="X1053" s="63"/>
      <c r="Y1053" s="67"/>
      <c r="Z1053" s="67"/>
      <c r="AA1053" s="67"/>
      <c r="AB1053" s="67"/>
      <c r="AD1053" s="63"/>
      <c r="AE1053" s="67"/>
      <c r="AF1053" s="68"/>
      <c r="AH1053" s="58"/>
      <c r="AI1053" s="57"/>
      <c r="AJ1053" s="57"/>
      <c r="AK1053" s="57"/>
      <c r="AM1053" s="63"/>
      <c r="AN1053" s="57"/>
      <c r="AO1053" s="57"/>
      <c r="AP1053" s="57"/>
      <c r="AR1053" s="63"/>
      <c r="AS1053" s="57"/>
      <c r="AT1053" s="57"/>
      <c r="AV1053" s="63"/>
      <c r="AW1053" s="65"/>
      <c r="AY1053" s="71"/>
    </row>
    <row r="1054" spans="1:51">
      <c r="A1054" s="70"/>
      <c r="D1054" s="63"/>
      <c r="F1054" s="64"/>
      <c r="G1054" s="69"/>
      <c r="I1054" s="63"/>
      <c r="J1054" s="68"/>
      <c r="K1054" s="68"/>
      <c r="M1054" s="63"/>
      <c r="N1054" s="64"/>
      <c r="O1054" s="66"/>
      <c r="Q1054" s="63"/>
      <c r="R1054" s="57"/>
      <c r="S1054" s="57"/>
      <c r="T1054" s="57"/>
      <c r="U1054" s="63"/>
      <c r="V1054" s="65"/>
      <c r="X1054" s="63"/>
      <c r="Y1054" s="67"/>
      <c r="Z1054" s="67"/>
      <c r="AA1054" s="67"/>
      <c r="AB1054" s="67"/>
      <c r="AD1054" s="63"/>
      <c r="AE1054" s="67"/>
      <c r="AF1054" s="68"/>
      <c r="AH1054" s="58"/>
      <c r="AI1054" s="57"/>
      <c r="AJ1054" s="57"/>
      <c r="AK1054" s="57"/>
      <c r="AM1054" s="63"/>
      <c r="AN1054" s="57"/>
      <c r="AO1054" s="57"/>
      <c r="AP1054" s="57"/>
      <c r="AR1054" s="63"/>
      <c r="AS1054" s="57"/>
      <c r="AT1054" s="57"/>
      <c r="AV1054" s="63"/>
      <c r="AW1054" s="65"/>
      <c r="AY1054" s="71"/>
    </row>
    <row r="1055" spans="1:51">
      <c r="A1055" s="70"/>
      <c r="D1055" s="63"/>
      <c r="F1055" s="64"/>
      <c r="G1055" s="69"/>
      <c r="I1055" s="63"/>
      <c r="J1055" s="68"/>
      <c r="K1055" s="68"/>
      <c r="M1055" s="63"/>
      <c r="N1055" s="64"/>
      <c r="O1055" s="66"/>
      <c r="Q1055" s="63"/>
      <c r="R1055" s="57"/>
      <c r="S1055" s="57"/>
      <c r="T1055" s="57"/>
      <c r="U1055" s="63"/>
      <c r="V1055" s="65"/>
      <c r="X1055" s="63"/>
      <c r="Y1055" s="67"/>
      <c r="Z1055" s="67"/>
      <c r="AA1055" s="67"/>
      <c r="AB1055" s="67"/>
      <c r="AD1055" s="63"/>
      <c r="AE1055" s="67"/>
      <c r="AF1055" s="68"/>
      <c r="AH1055" s="58"/>
      <c r="AI1055" s="57"/>
      <c r="AJ1055" s="57"/>
      <c r="AK1055" s="57"/>
      <c r="AM1055" s="63"/>
      <c r="AN1055" s="57"/>
      <c r="AO1055" s="57"/>
      <c r="AP1055" s="57"/>
      <c r="AR1055" s="63"/>
      <c r="AS1055" s="57"/>
      <c r="AT1055" s="57"/>
      <c r="AV1055" s="63"/>
      <c r="AW1055" s="65"/>
      <c r="AY1055" s="71"/>
    </row>
    <row r="1056" spans="1:51">
      <c r="A1056" s="70"/>
      <c r="D1056" s="63"/>
      <c r="F1056" s="64"/>
      <c r="G1056" s="69"/>
      <c r="I1056" s="63"/>
      <c r="J1056" s="68"/>
      <c r="K1056" s="68"/>
      <c r="M1056" s="63"/>
      <c r="N1056" s="64"/>
      <c r="O1056" s="66"/>
      <c r="Q1056" s="63"/>
      <c r="R1056" s="57"/>
      <c r="S1056" s="57"/>
      <c r="T1056" s="57"/>
      <c r="U1056" s="63"/>
      <c r="V1056" s="65"/>
      <c r="X1056" s="63"/>
      <c r="Y1056" s="67"/>
      <c r="Z1056" s="67"/>
      <c r="AA1056" s="67"/>
      <c r="AB1056" s="67"/>
      <c r="AD1056" s="63"/>
      <c r="AE1056" s="67"/>
      <c r="AF1056" s="68"/>
      <c r="AH1056" s="58"/>
      <c r="AI1056" s="57"/>
      <c r="AJ1056" s="57"/>
      <c r="AK1056" s="57"/>
      <c r="AM1056" s="63"/>
      <c r="AN1056" s="57"/>
      <c r="AO1056" s="57"/>
      <c r="AP1056" s="57"/>
      <c r="AR1056" s="63"/>
      <c r="AS1056" s="57"/>
      <c r="AT1056" s="57"/>
      <c r="AV1056" s="63"/>
      <c r="AW1056" s="65"/>
      <c r="AY1056" s="71"/>
    </row>
    <row r="1057" spans="1:51">
      <c r="A1057" s="70"/>
      <c r="D1057" s="63"/>
      <c r="F1057" s="64"/>
      <c r="G1057" s="69"/>
      <c r="I1057" s="63"/>
      <c r="J1057" s="68"/>
      <c r="K1057" s="68"/>
      <c r="M1057" s="63"/>
      <c r="N1057" s="64"/>
      <c r="O1057" s="66"/>
      <c r="Q1057" s="63"/>
      <c r="R1057" s="57"/>
      <c r="S1057" s="57"/>
      <c r="T1057" s="57"/>
      <c r="U1057" s="63"/>
      <c r="V1057" s="65"/>
      <c r="X1057" s="63"/>
      <c r="Y1057" s="67"/>
      <c r="Z1057" s="67"/>
      <c r="AA1057" s="67"/>
      <c r="AB1057" s="67"/>
      <c r="AD1057" s="63"/>
      <c r="AE1057" s="67"/>
      <c r="AF1057" s="68"/>
      <c r="AH1057" s="58"/>
      <c r="AI1057" s="57"/>
      <c r="AJ1057" s="57"/>
      <c r="AK1057" s="57"/>
      <c r="AM1057" s="63"/>
      <c r="AN1057" s="57"/>
      <c r="AO1057" s="57"/>
      <c r="AP1057" s="57"/>
      <c r="AR1057" s="63"/>
      <c r="AS1057" s="57"/>
      <c r="AT1057" s="57"/>
      <c r="AV1057" s="63"/>
      <c r="AW1057" s="65"/>
      <c r="AY1057" s="71"/>
    </row>
    <row r="1058" spans="1:51">
      <c r="A1058" s="70"/>
      <c r="D1058" s="63"/>
      <c r="F1058" s="64"/>
      <c r="G1058" s="69"/>
      <c r="I1058" s="63"/>
      <c r="J1058" s="68"/>
      <c r="K1058" s="68"/>
      <c r="M1058" s="63"/>
      <c r="N1058" s="64"/>
      <c r="O1058" s="66"/>
      <c r="Q1058" s="63"/>
      <c r="R1058" s="57"/>
      <c r="S1058" s="57"/>
      <c r="T1058" s="57"/>
      <c r="U1058" s="63"/>
      <c r="V1058" s="65"/>
      <c r="X1058" s="63"/>
      <c r="Y1058" s="67"/>
      <c r="Z1058" s="67"/>
      <c r="AA1058" s="67"/>
      <c r="AB1058" s="67"/>
      <c r="AD1058" s="63"/>
      <c r="AE1058" s="67"/>
      <c r="AF1058" s="68"/>
      <c r="AH1058" s="58"/>
      <c r="AI1058" s="57"/>
      <c r="AJ1058" s="57"/>
      <c r="AK1058" s="57"/>
      <c r="AM1058" s="63"/>
      <c r="AN1058" s="57"/>
      <c r="AO1058" s="57"/>
      <c r="AP1058" s="57"/>
      <c r="AR1058" s="63"/>
      <c r="AS1058" s="57"/>
      <c r="AT1058" s="57"/>
      <c r="AV1058" s="63"/>
      <c r="AW1058" s="65"/>
      <c r="AY1058" s="71"/>
    </row>
    <row r="1059" spans="1:51">
      <c r="A1059" s="70"/>
      <c r="D1059" s="63"/>
      <c r="F1059" s="64"/>
      <c r="G1059" s="69"/>
      <c r="I1059" s="63"/>
      <c r="J1059" s="68"/>
      <c r="K1059" s="68"/>
      <c r="M1059" s="63"/>
      <c r="N1059" s="64"/>
      <c r="O1059" s="66"/>
      <c r="Q1059" s="63"/>
      <c r="R1059" s="57"/>
      <c r="S1059" s="57"/>
      <c r="T1059" s="57"/>
      <c r="U1059" s="63"/>
      <c r="V1059" s="65"/>
      <c r="X1059" s="63"/>
      <c r="Y1059" s="67"/>
      <c r="Z1059" s="67"/>
      <c r="AA1059" s="67"/>
      <c r="AB1059" s="67"/>
      <c r="AD1059" s="63"/>
      <c r="AE1059" s="67"/>
      <c r="AF1059" s="68"/>
      <c r="AH1059" s="58"/>
      <c r="AI1059" s="57"/>
      <c r="AJ1059" s="57"/>
      <c r="AK1059" s="57"/>
      <c r="AM1059" s="63"/>
      <c r="AN1059" s="57"/>
      <c r="AO1059" s="57"/>
      <c r="AP1059" s="57"/>
      <c r="AR1059" s="63"/>
      <c r="AS1059" s="57"/>
      <c r="AT1059" s="57"/>
      <c r="AV1059" s="63"/>
      <c r="AW1059" s="65"/>
      <c r="AY1059" s="71"/>
    </row>
    <row r="1060" spans="1:51">
      <c r="A1060" s="70"/>
      <c r="D1060" s="63"/>
      <c r="F1060" s="64"/>
      <c r="G1060" s="69"/>
      <c r="I1060" s="63"/>
      <c r="J1060" s="68"/>
      <c r="K1060" s="68"/>
      <c r="M1060" s="63"/>
      <c r="N1060" s="64"/>
      <c r="O1060" s="66"/>
      <c r="Q1060" s="63"/>
      <c r="R1060" s="57"/>
      <c r="S1060" s="57"/>
      <c r="T1060" s="57"/>
      <c r="U1060" s="63"/>
      <c r="V1060" s="65"/>
      <c r="X1060" s="63"/>
      <c r="Y1060" s="67"/>
      <c r="Z1060" s="67"/>
      <c r="AA1060" s="67"/>
      <c r="AB1060" s="67"/>
      <c r="AD1060" s="63"/>
      <c r="AE1060" s="67"/>
      <c r="AF1060" s="68"/>
      <c r="AH1060" s="58"/>
      <c r="AI1060" s="57"/>
      <c r="AJ1060" s="57"/>
      <c r="AK1060" s="57"/>
      <c r="AM1060" s="63"/>
      <c r="AN1060" s="57"/>
      <c r="AO1060" s="57"/>
      <c r="AP1060" s="57"/>
      <c r="AR1060" s="63"/>
      <c r="AS1060" s="57"/>
      <c r="AT1060" s="57"/>
      <c r="AV1060" s="63"/>
      <c r="AW1060" s="65"/>
      <c r="AY1060" s="71"/>
    </row>
    <row r="1061" spans="1:51">
      <c r="A1061" s="70"/>
      <c r="D1061" s="63"/>
      <c r="F1061" s="64"/>
      <c r="G1061" s="69"/>
      <c r="I1061" s="63"/>
      <c r="J1061" s="68"/>
      <c r="K1061" s="68"/>
      <c r="M1061" s="63"/>
      <c r="N1061" s="64"/>
      <c r="O1061" s="66"/>
      <c r="Q1061" s="63"/>
      <c r="R1061" s="57"/>
      <c r="S1061" s="57"/>
      <c r="T1061" s="57"/>
      <c r="U1061" s="63"/>
      <c r="V1061" s="65"/>
      <c r="X1061" s="63"/>
      <c r="Y1061" s="67"/>
      <c r="Z1061" s="67"/>
      <c r="AA1061" s="67"/>
      <c r="AB1061" s="67"/>
      <c r="AD1061" s="63"/>
      <c r="AE1061" s="67"/>
      <c r="AF1061" s="68"/>
      <c r="AH1061" s="58"/>
      <c r="AI1061" s="57"/>
      <c r="AJ1061" s="57"/>
      <c r="AK1061" s="57"/>
      <c r="AM1061" s="63"/>
      <c r="AN1061" s="57"/>
      <c r="AO1061" s="57"/>
      <c r="AP1061" s="57"/>
      <c r="AR1061" s="63"/>
      <c r="AS1061" s="57"/>
      <c r="AT1061" s="57"/>
      <c r="AV1061" s="63"/>
      <c r="AW1061" s="65"/>
      <c r="AY1061" s="71"/>
    </row>
    <row r="1062" spans="1:51">
      <c r="A1062" s="70"/>
      <c r="D1062" s="63"/>
      <c r="F1062" s="64"/>
      <c r="G1062" s="69"/>
      <c r="I1062" s="63"/>
      <c r="J1062" s="68"/>
      <c r="K1062" s="68"/>
      <c r="M1062" s="63"/>
      <c r="N1062" s="64"/>
      <c r="O1062" s="66"/>
      <c r="Q1062" s="63"/>
      <c r="R1062" s="57"/>
      <c r="S1062" s="57"/>
      <c r="T1062" s="57"/>
      <c r="U1062" s="63"/>
      <c r="V1062" s="65"/>
      <c r="X1062" s="63"/>
      <c r="Y1062" s="67"/>
      <c r="Z1062" s="67"/>
      <c r="AA1062" s="67"/>
      <c r="AB1062" s="67"/>
      <c r="AD1062" s="63"/>
      <c r="AE1062" s="67"/>
      <c r="AF1062" s="68"/>
      <c r="AH1062" s="58"/>
      <c r="AI1062" s="57"/>
      <c r="AJ1062" s="57"/>
      <c r="AK1062" s="57"/>
      <c r="AM1062" s="63"/>
      <c r="AN1062" s="57"/>
      <c r="AO1062" s="57"/>
      <c r="AP1062" s="57"/>
      <c r="AR1062" s="63"/>
      <c r="AS1062" s="57"/>
      <c r="AT1062" s="57"/>
      <c r="AV1062" s="63"/>
      <c r="AW1062" s="65"/>
      <c r="AY1062" s="71"/>
    </row>
    <row r="1063" spans="1:51">
      <c r="A1063" s="70"/>
      <c r="D1063" s="63"/>
      <c r="F1063" s="64"/>
      <c r="G1063" s="69"/>
      <c r="I1063" s="63"/>
      <c r="J1063" s="68"/>
      <c r="K1063" s="68"/>
      <c r="M1063" s="63"/>
      <c r="N1063" s="64"/>
      <c r="O1063" s="66"/>
      <c r="Q1063" s="63"/>
      <c r="R1063" s="57"/>
      <c r="S1063" s="57"/>
      <c r="T1063" s="57"/>
      <c r="U1063" s="63"/>
      <c r="V1063" s="65"/>
      <c r="X1063" s="63"/>
      <c r="Y1063" s="67"/>
      <c r="Z1063" s="67"/>
      <c r="AA1063" s="67"/>
      <c r="AB1063" s="67"/>
      <c r="AD1063" s="63"/>
      <c r="AE1063" s="67"/>
      <c r="AF1063" s="68"/>
      <c r="AH1063" s="58"/>
      <c r="AI1063" s="57"/>
      <c r="AJ1063" s="57"/>
      <c r="AK1063" s="57"/>
      <c r="AM1063" s="63"/>
      <c r="AN1063" s="57"/>
      <c r="AO1063" s="57"/>
      <c r="AP1063" s="57"/>
      <c r="AR1063" s="63"/>
      <c r="AS1063" s="57"/>
      <c r="AT1063" s="57"/>
      <c r="AV1063" s="63"/>
      <c r="AW1063" s="65"/>
      <c r="AY1063" s="71"/>
    </row>
    <row r="1064" spans="1:51">
      <c r="A1064" s="70"/>
      <c r="D1064" s="63"/>
      <c r="F1064" s="64"/>
      <c r="G1064" s="69"/>
      <c r="I1064" s="63"/>
      <c r="J1064" s="68"/>
      <c r="K1064" s="68"/>
      <c r="M1064" s="63"/>
      <c r="N1064" s="64"/>
      <c r="O1064" s="66"/>
      <c r="Q1064" s="63"/>
      <c r="R1064" s="57"/>
      <c r="S1064" s="57"/>
      <c r="T1064" s="57"/>
      <c r="U1064" s="63"/>
      <c r="V1064" s="65"/>
      <c r="X1064" s="63"/>
      <c r="Y1064" s="67"/>
      <c r="Z1064" s="67"/>
      <c r="AA1064" s="67"/>
      <c r="AB1064" s="67"/>
      <c r="AD1064" s="63"/>
      <c r="AE1064" s="67"/>
      <c r="AF1064" s="68"/>
      <c r="AH1064" s="58"/>
      <c r="AI1064" s="57"/>
      <c r="AJ1064" s="57"/>
      <c r="AK1064" s="57"/>
      <c r="AM1064" s="63"/>
      <c r="AN1064" s="57"/>
      <c r="AO1064" s="57"/>
      <c r="AP1064" s="57"/>
      <c r="AR1064" s="63"/>
      <c r="AS1064" s="57"/>
      <c r="AT1064" s="57"/>
      <c r="AV1064" s="63"/>
      <c r="AW1064" s="65"/>
      <c r="AY1064" s="71"/>
    </row>
    <row r="1065" spans="1:51">
      <c r="A1065" s="70"/>
      <c r="D1065" s="63"/>
      <c r="F1065" s="64"/>
      <c r="G1065" s="69"/>
      <c r="I1065" s="63"/>
      <c r="J1065" s="68"/>
      <c r="K1065" s="68"/>
      <c r="M1065" s="63"/>
      <c r="N1065" s="64"/>
      <c r="O1065" s="66"/>
      <c r="Q1065" s="63"/>
      <c r="R1065" s="57"/>
      <c r="S1065" s="57"/>
      <c r="T1065" s="57"/>
      <c r="U1065" s="63"/>
      <c r="V1065" s="65"/>
      <c r="X1065" s="63"/>
      <c r="Y1065" s="67"/>
      <c r="Z1065" s="67"/>
      <c r="AA1065" s="67"/>
      <c r="AB1065" s="67"/>
      <c r="AD1065" s="63"/>
      <c r="AE1065" s="67"/>
      <c r="AF1065" s="68"/>
      <c r="AH1065" s="58"/>
      <c r="AI1065" s="57"/>
      <c r="AJ1065" s="57"/>
      <c r="AK1065" s="57"/>
      <c r="AM1065" s="63"/>
      <c r="AN1065" s="57"/>
      <c r="AO1065" s="57"/>
      <c r="AP1065" s="57"/>
      <c r="AR1065" s="63"/>
      <c r="AS1065" s="57"/>
      <c r="AT1065" s="57"/>
      <c r="AV1065" s="63"/>
      <c r="AW1065" s="65"/>
      <c r="AY1065" s="71"/>
    </row>
    <row r="1066" spans="1:51">
      <c r="A1066" s="70"/>
      <c r="D1066" s="63"/>
      <c r="F1066" s="64"/>
      <c r="G1066" s="69"/>
      <c r="I1066" s="63"/>
      <c r="J1066" s="68"/>
      <c r="K1066" s="68"/>
      <c r="M1066" s="63"/>
      <c r="N1066" s="64"/>
      <c r="O1066" s="66"/>
      <c r="Q1066" s="63"/>
      <c r="R1066" s="57"/>
      <c r="S1066" s="57"/>
      <c r="T1066" s="57"/>
      <c r="U1066" s="63"/>
      <c r="V1066" s="65"/>
      <c r="X1066" s="63"/>
      <c r="Y1066" s="67"/>
      <c r="Z1066" s="67"/>
      <c r="AA1066" s="67"/>
      <c r="AB1066" s="67"/>
      <c r="AD1066" s="63"/>
      <c r="AE1066" s="67"/>
      <c r="AF1066" s="68"/>
      <c r="AH1066" s="58"/>
      <c r="AI1066" s="57"/>
      <c r="AJ1066" s="57"/>
      <c r="AK1066" s="57"/>
      <c r="AM1066" s="63"/>
      <c r="AN1066" s="57"/>
      <c r="AO1066" s="57"/>
      <c r="AP1066" s="57"/>
      <c r="AR1066" s="63"/>
      <c r="AS1066" s="57"/>
      <c r="AT1066" s="57"/>
      <c r="AV1066" s="63"/>
      <c r="AW1066" s="65"/>
      <c r="AY1066" s="71"/>
    </row>
    <row r="1067" spans="1:51">
      <c r="A1067" s="70"/>
      <c r="D1067" s="63"/>
      <c r="F1067" s="64"/>
      <c r="G1067" s="69"/>
      <c r="I1067" s="63"/>
      <c r="J1067" s="68"/>
      <c r="K1067" s="68"/>
      <c r="M1067" s="63"/>
      <c r="N1067" s="64"/>
      <c r="O1067" s="66"/>
      <c r="Q1067" s="63"/>
      <c r="R1067" s="57"/>
      <c r="S1067" s="57"/>
      <c r="T1067" s="57"/>
      <c r="U1067" s="63"/>
      <c r="V1067" s="65"/>
      <c r="X1067" s="63"/>
      <c r="Y1067" s="67"/>
      <c r="Z1067" s="67"/>
      <c r="AA1067" s="67"/>
      <c r="AB1067" s="67"/>
      <c r="AD1067" s="63"/>
      <c r="AE1067" s="67"/>
      <c r="AF1067" s="68"/>
      <c r="AH1067" s="58"/>
      <c r="AI1067" s="57"/>
      <c r="AJ1067" s="57"/>
      <c r="AK1067" s="57"/>
      <c r="AM1067" s="63"/>
      <c r="AN1067" s="57"/>
      <c r="AO1067" s="57"/>
      <c r="AP1067" s="57"/>
      <c r="AR1067" s="63"/>
      <c r="AS1067" s="57"/>
      <c r="AT1067" s="57"/>
      <c r="AV1067" s="63"/>
      <c r="AW1067" s="65"/>
      <c r="AY1067" s="71"/>
    </row>
    <row r="1068" spans="1:51">
      <c r="A1068" s="70"/>
      <c r="D1068" s="63"/>
      <c r="F1068" s="64"/>
      <c r="G1068" s="69"/>
      <c r="I1068" s="63"/>
      <c r="J1068" s="68"/>
      <c r="K1068" s="68"/>
      <c r="M1068" s="63"/>
      <c r="N1068" s="64"/>
      <c r="O1068" s="66"/>
      <c r="Q1068" s="63"/>
      <c r="R1068" s="57"/>
      <c r="S1068" s="57"/>
      <c r="T1068" s="57"/>
      <c r="U1068" s="63"/>
      <c r="V1068" s="65"/>
      <c r="X1068" s="63"/>
      <c r="Y1068" s="67"/>
      <c r="Z1068" s="67"/>
      <c r="AA1068" s="67"/>
      <c r="AB1068" s="67"/>
      <c r="AD1068" s="63"/>
      <c r="AE1068" s="67"/>
      <c r="AF1068" s="68"/>
      <c r="AH1068" s="58"/>
      <c r="AI1068" s="57"/>
      <c r="AJ1068" s="57"/>
      <c r="AK1068" s="57"/>
      <c r="AM1068" s="63"/>
      <c r="AN1068" s="57"/>
      <c r="AO1068" s="57"/>
      <c r="AP1068" s="57"/>
      <c r="AR1068" s="63"/>
      <c r="AS1068" s="57"/>
      <c r="AT1068" s="57"/>
      <c r="AV1068" s="63"/>
      <c r="AW1068" s="65"/>
      <c r="AY1068" s="71"/>
    </row>
    <row r="1069" spans="1:51">
      <c r="A1069" s="70"/>
      <c r="D1069" s="63"/>
      <c r="F1069" s="64"/>
      <c r="G1069" s="69"/>
      <c r="I1069" s="63"/>
      <c r="J1069" s="68"/>
      <c r="K1069" s="68"/>
      <c r="M1069" s="63"/>
      <c r="N1069" s="64"/>
      <c r="O1069" s="66"/>
      <c r="Q1069" s="63"/>
      <c r="R1069" s="57"/>
      <c r="S1069" s="57"/>
      <c r="T1069" s="57"/>
      <c r="U1069" s="63"/>
      <c r="V1069" s="65"/>
      <c r="X1069" s="63"/>
      <c r="Y1069" s="67"/>
      <c r="Z1069" s="67"/>
      <c r="AA1069" s="67"/>
      <c r="AB1069" s="67"/>
      <c r="AD1069" s="63"/>
      <c r="AE1069" s="67"/>
      <c r="AF1069" s="68"/>
      <c r="AH1069" s="58"/>
      <c r="AI1069" s="57"/>
      <c r="AJ1069" s="57"/>
      <c r="AK1069" s="57"/>
      <c r="AM1069" s="63"/>
      <c r="AN1069" s="57"/>
      <c r="AO1069" s="57"/>
      <c r="AP1069" s="57"/>
      <c r="AR1069" s="63"/>
      <c r="AS1069" s="57"/>
      <c r="AT1069" s="57"/>
      <c r="AV1069" s="63"/>
      <c r="AW1069" s="65"/>
      <c r="AY1069" s="71"/>
    </row>
    <row r="1070" spans="1:51">
      <c r="A1070" s="70"/>
      <c r="D1070" s="63"/>
      <c r="F1070" s="64"/>
      <c r="G1070" s="69"/>
      <c r="I1070" s="63"/>
      <c r="J1070" s="68"/>
      <c r="K1070" s="68"/>
      <c r="M1070" s="63"/>
      <c r="N1070" s="64"/>
      <c r="O1070" s="66"/>
      <c r="Q1070" s="63"/>
      <c r="R1070" s="57"/>
      <c r="S1070" s="57"/>
      <c r="T1070" s="57"/>
      <c r="U1070" s="63"/>
      <c r="V1070" s="65"/>
      <c r="X1070" s="63"/>
      <c r="Y1070" s="67"/>
      <c r="Z1070" s="67"/>
      <c r="AA1070" s="67"/>
      <c r="AB1070" s="67"/>
      <c r="AD1070" s="63"/>
      <c r="AE1070" s="67"/>
      <c r="AF1070" s="68"/>
      <c r="AH1070" s="58"/>
      <c r="AI1070" s="57"/>
      <c r="AJ1070" s="57"/>
      <c r="AK1070" s="57"/>
      <c r="AM1070" s="63"/>
      <c r="AN1070" s="57"/>
      <c r="AO1070" s="57"/>
      <c r="AP1070" s="57"/>
      <c r="AR1070" s="63"/>
      <c r="AS1070" s="57"/>
      <c r="AT1070" s="57"/>
      <c r="AV1070" s="63"/>
      <c r="AW1070" s="65"/>
      <c r="AY1070" s="71"/>
    </row>
    <row r="1071" spans="1:51">
      <c r="A1071" s="70"/>
      <c r="D1071" s="63"/>
      <c r="F1071" s="64"/>
      <c r="G1071" s="69"/>
      <c r="I1071" s="63"/>
      <c r="J1071" s="68"/>
      <c r="K1071" s="68"/>
      <c r="M1071" s="63"/>
      <c r="N1071" s="64"/>
      <c r="O1071" s="66"/>
      <c r="Q1071" s="63"/>
      <c r="R1071" s="57"/>
      <c r="S1071" s="57"/>
      <c r="T1071" s="57"/>
      <c r="U1071" s="63"/>
      <c r="V1071" s="65"/>
      <c r="X1071" s="63"/>
      <c r="Y1071" s="67"/>
      <c r="Z1071" s="67"/>
      <c r="AA1071" s="67"/>
      <c r="AB1071" s="67"/>
      <c r="AD1071" s="63"/>
      <c r="AE1071" s="67"/>
      <c r="AF1071" s="68"/>
      <c r="AH1071" s="58"/>
      <c r="AI1071" s="57"/>
      <c r="AJ1071" s="57"/>
      <c r="AK1071" s="57"/>
      <c r="AM1071" s="63"/>
      <c r="AN1071" s="57"/>
      <c r="AO1071" s="57"/>
      <c r="AP1071" s="57"/>
      <c r="AR1071" s="63"/>
      <c r="AS1071" s="57"/>
      <c r="AT1071" s="57"/>
      <c r="AV1071" s="63"/>
      <c r="AW1071" s="65"/>
      <c r="AY1071" s="71"/>
    </row>
    <row r="1072" spans="1:51">
      <c r="A1072" s="70"/>
      <c r="D1072" s="63"/>
      <c r="F1072" s="64"/>
      <c r="G1072" s="69"/>
      <c r="I1072" s="63"/>
      <c r="J1072" s="68"/>
      <c r="K1072" s="68"/>
      <c r="M1072" s="63"/>
      <c r="N1072" s="64"/>
      <c r="O1072" s="66"/>
      <c r="Q1072" s="63"/>
      <c r="R1072" s="57"/>
      <c r="S1072" s="57"/>
      <c r="T1072" s="57"/>
      <c r="U1072" s="63"/>
      <c r="V1072" s="65"/>
      <c r="X1072" s="63"/>
      <c r="Y1072" s="67"/>
      <c r="Z1072" s="67"/>
      <c r="AA1072" s="67"/>
      <c r="AB1072" s="67"/>
      <c r="AD1072" s="63"/>
      <c r="AE1072" s="67"/>
      <c r="AF1072" s="68"/>
      <c r="AH1072" s="58"/>
      <c r="AI1072" s="57"/>
      <c r="AJ1072" s="57"/>
      <c r="AK1072" s="57"/>
      <c r="AM1072" s="63"/>
      <c r="AN1072" s="57"/>
      <c r="AO1072" s="57"/>
      <c r="AP1072" s="57"/>
      <c r="AR1072" s="63"/>
      <c r="AS1072" s="57"/>
      <c r="AT1072" s="57"/>
      <c r="AV1072" s="63"/>
      <c r="AW1072" s="65"/>
      <c r="AY1072" s="71"/>
    </row>
    <row r="1073" spans="1:51">
      <c r="A1073" s="70"/>
      <c r="D1073" s="63"/>
      <c r="F1073" s="64"/>
      <c r="G1073" s="69"/>
      <c r="I1073" s="63"/>
      <c r="J1073" s="68"/>
      <c r="K1073" s="68"/>
      <c r="M1073" s="63"/>
      <c r="N1073" s="64"/>
      <c r="O1073" s="66"/>
      <c r="Q1073" s="63"/>
      <c r="R1073" s="57"/>
      <c r="S1073" s="57"/>
      <c r="T1073" s="57"/>
      <c r="U1073" s="63"/>
      <c r="V1073" s="65"/>
      <c r="X1073" s="63"/>
      <c r="Y1073" s="67"/>
      <c r="Z1073" s="67"/>
      <c r="AA1073" s="67"/>
      <c r="AB1073" s="67"/>
      <c r="AD1073" s="63"/>
      <c r="AE1073" s="67"/>
      <c r="AF1073" s="68"/>
      <c r="AH1073" s="58"/>
      <c r="AI1073" s="57"/>
      <c r="AJ1073" s="57"/>
      <c r="AK1073" s="57"/>
      <c r="AM1073" s="63"/>
      <c r="AN1073" s="57"/>
      <c r="AO1073" s="57"/>
      <c r="AP1073" s="57"/>
      <c r="AR1073" s="63"/>
      <c r="AS1073" s="57"/>
      <c r="AT1073" s="57"/>
      <c r="AV1073" s="63"/>
      <c r="AW1073" s="65"/>
      <c r="AY1073" s="71"/>
    </row>
    <row r="1074" spans="1:51">
      <c r="A1074" s="70"/>
      <c r="D1074" s="63"/>
      <c r="F1074" s="64"/>
      <c r="G1074" s="69"/>
      <c r="I1074" s="63"/>
      <c r="J1074" s="68"/>
      <c r="K1074" s="68"/>
      <c r="M1074" s="63"/>
      <c r="N1074" s="64"/>
      <c r="O1074" s="66"/>
      <c r="Q1074" s="63"/>
      <c r="R1074" s="57"/>
      <c r="S1074" s="57"/>
      <c r="T1074" s="57"/>
      <c r="U1074" s="63"/>
      <c r="V1074" s="65"/>
      <c r="X1074" s="63"/>
      <c r="Y1074" s="67"/>
      <c r="Z1074" s="67"/>
      <c r="AA1074" s="67"/>
      <c r="AB1074" s="67"/>
      <c r="AD1074" s="63"/>
      <c r="AE1074" s="67"/>
      <c r="AF1074" s="68"/>
      <c r="AH1074" s="58"/>
      <c r="AI1074" s="57"/>
      <c r="AJ1074" s="57"/>
      <c r="AK1074" s="57"/>
      <c r="AM1074" s="63"/>
      <c r="AN1074" s="57"/>
      <c r="AO1074" s="57"/>
      <c r="AP1074" s="57"/>
      <c r="AR1074" s="63"/>
      <c r="AS1074" s="57"/>
      <c r="AT1074" s="57"/>
      <c r="AV1074" s="63"/>
      <c r="AW1074" s="65"/>
      <c r="AY1074" s="71"/>
    </row>
    <row r="1075" spans="1:51">
      <c r="A1075" s="70"/>
      <c r="D1075" s="63"/>
      <c r="F1075" s="64"/>
      <c r="G1075" s="69"/>
      <c r="I1075" s="63"/>
      <c r="J1075" s="68"/>
      <c r="K1075" s="68"/>
      <c r="M1075" s="63"/>
      <c r="N1075" s="64"/>
      <c r="O1075" s="66"/>
      <c r="Q1075" s="63"/>
      <c r="R1075" s="57"/>
      <c r="S1075" s="57"/>
      <c r="T1075" s="57"/>
      <c r="U1075" s="63"/>
      <c r="V1075" s="65"/>
      <c r="X1075" s="63"/>
      <c r="Y1075" s="67"/>
      <c r="Z1075" s="67"/>
      <c r="AA1075" s="67"/>
      <c r="AB1075" s="67"/>
      <c r="AD1075" s="63"/>
      <c r="AE1075" s="67"/>
      <c r="AF1075" s="68"/>
      <c r="AH1075" s="58"/>
      <c r="AI1075" s="57"/>
      <c r="AJ1075" s="57"/>
      <c r="AK1075" s="57"/>
      <c r="AM1075" s="63"/>
      <c r="AN1075" s="57"/>
      <c r="AO1075" s="57"/>
      <c r="AP1075" s="57"/>
      <c r="AR1075" s="63"/>
      <c r="AS1075" s="57"/>
      <c r="AT1075" s="57"/>
      <c r="AV1075" s="63"/>
      <c r="AW1075" s="65"/>
      <c r="AY1075" s="71"/>
    </row>
    <row r="1076" spans="1:51">
      <c r="A1076" s="70"/>
      <c r="D1076" s="63"/>
      <c r="F1076" s="64"/>
      <c r="G1076" s="69"/>
      <c r="I1076" s="63"/>
      <c r="J1076" s="68"/>
      <c r="K1076" s="68"/>
      <c r="M1076" s="63"/>
      <c r="N1076" s="64"/>
      <c r="O1076" s="66"/>
      <c r="Q1076" s="63"/>
      <c r="R1076" s="57"/>
      <c r="S1076" s="57"/>
      <c r="T1076" s="57"/>
      <c r="U1076" s="63"/>
      <c r="V1076" s="65"/>
      <c r="X1076" s="63"/>
      <c r="Y1076" s="67"/>
      <c r="Z1076" s="67"/>
      <c r="AA1076" s="67"/>
      <c r="AB1076" s="67"/>
      <c r="AD1076" s="63"/>
      <c r="AE1076" s="67"/>
      <c r="AF1076" s="68"/>
      <c r="AH1076" s="58"/>
      <c r="AI1076" s="57"/>
      <c r="AJ1076" s="57"/>
      <c r="AK1076" s="57"/>
      <c r="AM1076" s="63"/>
      <c r="AN1076" s="57"/>
      <c r="AO1076" s="57"/>
      <c r="AP1076" s="57"/>
      <c r="AR1076" s="63"/>
      <c r="AS1076" s="57"/>
      <c r="AT1076" s="57"/>
      <c r="AV1076" s="63"/>
      <c r="AW1076" s="65"/>
      <c r="AY1076" s="71"/>
    </row>
    <row r="1077" spans="1:51">
      <c r="A1077" s="70"/>
      <c r="D1077" s="63"/>
      <c r="F1077" s="64"/>
      <c r="G1077" s="69"/>
      <c r="I1077" s="63"/>
      <c r="J1077" s="68"/>
      <c r="K1077" s="68"/>
      <c r="M1077" s="63"/>
      <c r="N1077" s="64"/>
      <c r="O1077" s="66"/>
      <c r="Q1077" s="63"/>
      <c r="R1077" s="57"/>
      <c r="S1077" s="57"/>
      <c r="T1077" s="57"/>
      <c r="U1077" s="63"/>
      <c r="V1077" s="65"/>
      <c r="X1077" s="63"/>
      <c r="Y1077" s="67"/>
      <c r="Z1077" s="67"/>
      <c r="AA1077" s="67"/>
      <c r="AB1077" s="67"/>
      <c r="AD1077" s="63"/>
      <c r="AE1077" s="67"/>
      <c r="AF1077" s="68"/>
      <c r="AH1077" s="58"/>
      <c r="AI1077" s="57"/>
      <c r="AJ1077" s="57"/>
      <c r="AK1077" s="57"/>
      <c r="AM1077" s="63"/>
      <c r="AN1077" s="57"/>
      <c r="AO1077" s="57"/>
      <c r="AP1077" s="57"/>
      <c r="AR1077" s="63"/>
      <c r="AS1077" s="57"/>
      <c r="AT1077" s="57"/>
      <c r="AV1077" s="63"/>
      <c r="AW1077" s="65"/>
      <c r="AY1077" s="71"/>
    </row>
    <row r="1078" spans="1:51">
      <c r="A1078" s="70"/>
      <c r="D1078" s="63"/>
      <c r="F1078" s="64"/>
      <c r="G1078" s="69"/>
      <c r="I1078" s="63"/>
      <c r="J1078" s="68"/>
      <c r="K1078" s="68"/>
      <c r="M1078" s="63"/>
      <c r="N1078" s="64"/>
      <c r="O1078" s="66"/>
      <c r="Q1078" s="63"/>
      <c r="R1078" s="57"/>
      <c r="S1078" s="57"/>
      <c r="T1078" s="57"/>
      <c r="U1078" s="63"/>
      <c r="V1078" s="65"/>
      <c r="X1078" s="63"/>
      <c r="Y1078" s="67"/>
      <c r="Z1078" s="67"/>
      <c r="AA1078" s="67"/>
      <c r="AB1078" s="67"/>
      <c r="AD1078" s="63"/>
      <c r="AE1078" s="67"/>
      <c r="AF1078" s="68"/>
      <c r="AH1078" s="58"/>
      <c r="AI1078" s="57"/>
      <c r="AJ1078" s="57"/>
      <c r="AK1078" s="57"/>
      <c r="AM1078" s="63"/>
      <c r="AN1078" s="57"/>
      <c r="AO1078" s="57"/>
      <c r="AP1078" s="57"/>
      <c r="AR1078" s="63"/>
      <c r="AS1078" s="57"/>
      <c r="AT1078" s="57"/>
      <c r="AV1078" s="63"/>
      <c r="AW1078" s="65"/>
      <c r="AY1078" s="71"/>
    </row>
    <row r="1079" spans="1:51">
      <c r="A1079" s="70"/>
      <c r="D1079" s="63"/>
      <c r="F1079" s="64"/>
      <c r="G1079" s="69"/>
      <c r="I1079" s="63"/>
      <c r="J1079" s="68"/>
      <c r="K1079" s="68"/>
      <c r="M1079" s="63"/>
      <c r="N1079" s="64"/>
      <c r="O1079" s="66"/>
      <c r="Q1079" s="63"/>
      <c r="R1079" s="57"/>
      <c r="S1079" s="57"/>
      <c r="T1079" s="57"/>
      <c r="U1079" s="63"/>
      <c r="V1079" s="65"/>
      <c r="X1079" s="63"/>
      <c r="Y1079" s="67"/>
      <c r="Z1079" s="67"/>
      <c r="AA1079" s="67"/>
      <c r="AB1079" s="67"/>
      <c r="AD1079" s="63"/>
      <c r="AE1079" s="67"/>
      <c r="AF1079" s="68"/>
      <c r="AH1079" s="58"/>
      <c r="AI1079" s="57"/>
      <c r="AJ1079" s="57"/>
      <c r="AK1079" s="57"/>
      <c r="AM1079" s="63"/>
      <c r="AN1079" s="57"/>
      <c r="AO1079" s="57"/>
      <c r="AP1079" s="57"/>
      <c r="AR1079" s="63"/>
      <c r="AS1079" s="57"/>
      <c r="AT1079" s="57"/>
      <c r="AV1079" s="63"/>
      <c r="AW1079" s="65"/>
      <c r="AY1079" s="71"/>
    </row>
    <row r="1080" spans="1:51">
      <c r="A1080" s="70"/>
      <c r="D1080" s="63"/>
      <c r="F1080" s="64"/>
      <c r="G1080" s="69"/>
      <c r="I1080" s="63"/>
      <c r="J1080" s="68"/>
      <c r="K1080" s="68"/>
      <c r="M1080" s="63"/>
      <c r="N1080" s="64"/>
      <c r="O1080" s="66"/>
      <c r="Q1080" s="63"/>
      <c r="R1080" s="57"/>
      <c r="S1080" s="57"/>
      <c r="T1080" s="57"/>
      <c r="U1080" s="63"/>
      <c r="V1080" s="65"/>
      <c r="X1080" s="63"/>
      <c r="Y1080" s="67"/>
      <c r="Z1080" s="67"/>
      <c r="AA1080" s="67"/>
      <c r="AB1080" s="67"/>
      <c r="AD1080" s="63"/>
      <c r="AE1080" s="67"/>
      <c r="AF1080" s="68"/>
      <c r="AH1080" s="58"/>
      <c r="AI1080" s="57"/>
      <c r="AJ1080" s="57"/>
      <c r="AK1080" s="57"/>
      <c r="AM1080" s="63"/>
      <c r="AN1080" s="57"/>
      <c r="AO1080" s="57"/>
      <c r="AP1080" s="57"/>
      <c r="AR1080" s="63"/>
      <c r="AS1080" s="57"/>
      <c r="AT1080" s="57"/>
      <c r="AV1080" s="63"/>
      <c r="AW1080" s="65"/>
      <c r="AY1080" s="71"/>
    </row>
    <row r="1081" spans="1:51">
      <c r="A1081" s="70"/>
      <c r="D1081" s="63"/>
      <c r="F1081" s="64"/>
      <c r="G1081" s="69"/>
      <c r="I1081" s="63"/>
      <c r="J1081" s="68"/>
      <c r="K1081" s="68"/>
      <c r="M1081" s="63"/>
      <c r="N1081" s="64"/>
      <c r="O1081" s="66"/>
      <c r="Q1081" s="63"/>
      <c r="R1081" s="57"/>
      <c r="S1081" s="57"/>
      <c r="T1081" s="57"/>
      <c r="U1081" s="63"/>
      <c r="V1081" s="65"/>
      <c r="X1081" s="63"/>
      <c r="Y1081" s="67"/>
      <c r="Z1081" s="67"/>
      <c r="AA1081" s="67"/>
      <c r="AB1081" s="67"/>
      <c r="AD1081" s="63"/>
      <c r="AE1081" s="67"/>
      <c r="AF1081" s="68"/>
      <c r="AH1081" s="58"/>
      <c r="AI1081" s="57"/>
      <c r="AJ1081" s="57"/>
      <c r="AK1081" s="57"/>
      <c r="AM1081" s="63"/>
      <c r="AN1081" s="57"/>
      <c r="AO1081" s="57"/>
      <c r="AP1081" s="57"/>
      <c r="AR1081" s="63"/>
      <c r="AS1081" s="57"/>
      <c r="AT1081" s="57"/>
      <c r="AV1081" s="63"/>
      <c r="AW1081" s="65"/>
      <c r="AY1081" s="71"/>
    </row>
    <row r="1082" spans="1:51">
      <c r="A1082" s="70"/>
      <c r="D1082" s="63"/>
      <c r="F1082" s="64"/>
      <c r="G1082" s="69"/>
      <c r="I1082" s="63"/>
      <c r="J1082" s="68"/>
      <c r="K1082" s="68"/>
      <c r="M1082" s="63"/>
      <c r="N1082" s="64"/>
      <c r="O1082" s="66"/>
      <c r="Q1082" s="63"/>
      <c r="R1082" s="57"/>
      <c r="S1082" s="57"/>
      <c r="T1082" s="57"/>
      <c r="U1082" s="63"/>
      <c r="V1082" s="65"/>
      <c r="X1082" s="63"/>
      <c r="Y1082" s="67"/>
      <c r="Z1082" s="67"/>
      <c r="AA1082" s="67"/>
      <c r="AB1082" s="67"/>
      <c r="AD1082" s="63"/>
      <c r="AE1082" s="67"/>
      <c r="AF1082" s="68"/>
      <c r="AH1082" s="58"/>
      <c r="AI1082" s="57"/>
      <c r="AJ1082" s="57"/>
      <c r="AK1082" s="57"/>
      <c r="AM1082" s="63"/>
      <c r="AN1082" s="57"/>
      <c r="AO1082" s="57"/>
      <c r="AP1082" s="57"/>
      <c r="AR1082" s="63"/>
      <c r="AS1082" s="57"/>
      <c r="AT1082" s="57"/>
      <c r="AV1082" s="63"/>
      <c r="AW1082" s="65"/>
      <c r="AY1082" s="71"/>
    </row>
    <row r="1083" spans="1:51">
      <c r="A1083" s="70"/>
      <c r="D1083" s="63"/>
      <c r="F1083" s="64"/>
      <c r="G1083" s="69"/>
      <c r="I1083" s="63"/>
      <c r="J1083" s="68"/>
      <c r="K1083" s="68"/>
      <c r="M1083" s="63"/>
      <c r="N1083" s="64"/>
      <c r="O1083" s="66"/>
      <c r="Q1083" s="63"/>
      <c r="R1083" s="57"/>
      <c r="S1083" s="57"/>
      <c r="T1083" s="57"/>
      <c r="U1083" s="63"/>
      <c r="V1083" s="65"/>
      <c r="X1083" s="63"/>
      <c r="Y1083" s="67"/>
      <c r="Z1083" s="67"/>
      <c r="AA1083" s="67"/>
      <c r="AB1083" s="67"/>
      <c r="AD1083" s="63"/>
      <c r="AE1083" s="67"/>
      <c r="AF1083" s="68"/>
      <c r="AH1083" s="58"/>
      <c r="AI1083" s="57"/>
      <c r="AJ1083" s="57"/>
      <c r="AK1083" s="57"/>
      <c r="AM1083" s="63"/>
      <c r="AN1083" s="57"/>
      <c r="AO1083" s="57"/>
      <c r="AP1083" s="57"/>
      <c r="AR1083" s="63"/>
      <c r="AS1083" s="57"/>
      <c r="AT1083" s="57"/>
      <c r="AV1083" s="63"/>
      <c r="AW1083" s="65"/>
      <c r="AY1083" s="71"/>
    </row>
    <row r="1084" spans="1:51">
      <c r="A1084" s="70"/>
      <c r="D1084" s="63"/>
      <c r="F1084" s="64"/>
      <c r="G1084" s="69"/>
      <c r="I1084" s="63"/>
      <c r="J1084" s="68"/>
      <c r="K1084" s="68"/>
      <c r="M1084" s="63"/>
      <c r="N1084" s="64"/>
      <c r="O1084" s="66"/>
      <c r="Q1084" s="63"/>
      <c r="R1084" s="57"/>
      <c r="S1084" s="57"/>
      <c r="T1084" s="57"/>
      <c r="U1084" s="63"/>
      <c r="V1084" s="65"/>
      <c r="X1084" s="63"/>
      <c r="Y1084" s="67"/>
      <c r="Z1084" s="67"/>
      <c r="AA1084" s="67"/>
      <c r="AB1084" s="67"/>
      <c r="AD1084" s="63"/>
      <c r="AE1084" s="67"/>
      <c r="AF1084" s="68"/>
      <c r="AH1084" s="58"/>
      <c r="AI1084" s="57"/>
      <c r="AJ1084" s="57"/>
      <c r="AK1084" s="57"/>
      <c r="AM1084" s="63"/>
      <c r="AN1084" s="57"/>
      <c r="AO1084" s="57"/>
      <c r="AP1084" s="57"/>
      <c r="AR1084" s="63"/>
      <c r="AS1084" s="57"/>
      <c r="AT1084" s="57"/>
      <c r="AV1084" s="63"/>
      <c r="AW1084" s="65"/>
      <c r="AY1084" s="71"/>
    </row>
    <row r="1085" spans="1:51">
      <c r="A1085" s="70"/>
      <c r="D1085" s="63"/>
      <c r="F1085" s="64"/>
      <c r="G1085" s="69"/>
      <c r="I1085" s="63"/>
      <c r="J1085" s="68"/>
      <c r="K1085" s="68"/>
      <c r="M1085" s="63"/>
      <c r="N1085" s="64"/>
      <c r="O1085" s="66"/>
      <c r="Q1085" s="63"/>
      <c r="R1085" s="57"/>
      <c r="S1085" s="57"/>
      <c r="T1085" s="57"/>
      <c r="U1085" s="63"/>
      <c r="V1085" s="65"/>
      <c r="X1085" s="63"/>
      <c r="Y1085" s="67"/>
      <c r="Z1085" s="67"/>
      <c r="AA1085" s="67"/>
      <c r="AB1085" s="67"/>
      <c r="AD1085" s="63"/>
      <c r="AE1085" s="67"/>
      <c r="AF1085" s="68"/>
      <c r="AH1085" s="58"/>
      <c r="AI1085" s="57"/>
      <c r="AJ1085" s="57"/>
      <c r="AK1085" s="57"/>
      <c r="AM1085" s="63"/>
      <c r="AN1085" s="57"/>
      <c r="AO1085" s="57"/>
      <c r="AP1085" s="57"/>
      <c r="AR1085" s="63"/>
      <c r="AS1085" s="57"/>
      <c r="AT1085" s="57"/>
      <c r="AV1085" s="63"/>
      <c r="AW1085" s="65"/>
      <c r="AY1085" s="71"/>
    </row>
    <row r="1086" spans="1:51">
      <c r="A1086" s="70"/>
      <c r="D1086" s="63"/>
      <c r="F1086" s="64"/>
      <c r="G1086" s="69"/>
      <c r="I1086" s="63"/>
      <c r="J1086" s="68"/>
      <c r="K1086" s="68"/>
      <c r="M1086" s="63"/>
      <c r="N1086" s="64"/>
      <c r="O1086" s="66"/>
      <c r="Q1086" s="63"/>
      <c r="R1086" s="57"/>
      <c r="S1086" s="57"/>
      <c r="T1086" s="57"/>
      <c r="U1086" s="63"/>
      <c r="V1086" s="65"/>
      <c r="X1086" s="63"/>
      <c r="Y1086" s="67"/>
      <c r="Z1086" s="67"/>
      <c r="AA1086" s="67"/>
      <c r="AB1086" s="67"/>
      <c r="AD1086" s="63"/>
      <c r="AE1086" s="67"/>
      <c r="AF1086" s="68"/>
      <c r="AH1086" s="58"/>
      <c r="AI1086" s="57"/>
      <c r="AJ1086" s="57"/>
      <c r="AK1086" s="57"/>
      <c r="AM1086" s="63"/>
      <c r="AN1086" s="57"/>
      <c r="AO1086" s="57"/>
      <c r="AP1086" s="57"/>
      <c r="AR1086" s="63"/>
      <c r="AS1086" s="57"/>
      <c r="AT1086" s="57"/>
      <c r="AV1086" s="63"/>
      <c r="AW1086" s="65"/>
      <c r="AY1086" s="71"/>
    </row>
    <row r="1087" spans="1:51">
      <c r="A1087" s="70"/>
      <c r="D1087" s="63"/>
      <c r="F1087" s="64"/>
      <c r="G1087" s="69"/>
      <c r="I1087" s="63"/>
      <c r="J1087" s="68"/>
      <c r="K1087" s="68"/>
      <c r="M1087" s="63"/>
      <c r="N1087" s="64"/>
      <c r="O1087" s="66"/>
      <c r="Q1087" s="63"/>
      <c r="R1087" s="57"/>
      <c r="S1087" s="57"/>
      <c r="T1087" s="57"/>
      <c r="U1087" s="63"/>
      <c r="V1087" s="65"/>
      <c r="X1087" s="63"/>
      <c r="Y1087" s="67"/>
      <c r="Z1087" s="67"/>
      <c r="AA1087" s="67"/>
      <c r="AB1087" s="67"/>
      <c r="AD1087" s="63"/>
      <c r="AE1087" s="67"/>
      <c r="AF1087" s="68"/>
      <c r="AH1087" s="58"/>
      <c r="AI1087" s="57"/>
      <c r="AJ1087" s="57"/>
      <c r="AK1087" s="57"/>
      <c r="AM1087" s="63"/>
      <c r="AN1087" s="57"/>
      <c r="AO1087" s="57"/>
      <c r="AP1087" s="57"/>
      <c r="AR1087" s="63"/>
      <c r="AS1087" s="57"/>
      <c r="AT1087" s="57"/>
      <c r="AV1087" s="63"/>
      <c r="AW1087" s="65"/>
      <c r="AY1087" s="71"/>
    </row>
    <row r="1088" spans="1:51">
      <c r="A1088" s="70"/>
      <c r="D1088" s="63"/>
      <c r="F1088" s="64"/>
      <c r="G1088" s="69"/>
      <c r="I1088" s="63"/>
      <c r="J1088" s="68"/>
      <c r="K1088" s="68"/>
      <c r="M1088" s="63"/>
      <c r="N1088" s="64"/>
      <c r="O1088" s="66"/>
      <c r="Q1088" s="63"/>
      <c r="R1088" s="57"/>
      <c r="S1088" s="57"/>
      <c r="T1088" s="57"/>
      <c r="U1088" s="63"/>
      <c r="V1088" s="65"/>
      <c r="X1088" s="63"/>
      <c r="Y1088" s="67"/>
      <c r="Z1088" s="67"/>
      <c r="AA1088" s="67"/>
      <c r="AB1088" s="67"/>
      <c r="AD1088" s="63"/>
      <c r="AE1088" s="67"/>
      <c r="AF1088" s="68"/>
      <c r="AH1088" s="58"/>
      <c r="AI1088" s="57"/>
      <c r="AJ1088" s="57"/>
      <c r="AK1088" s="57"/>
      <c r="AM1088" s="63"/>
      <c r="AN1088" s="57"/>
      <c r="AO1088" s="57"/>
      <c r="AP1088" s="57"/>
      <c r="AR1088" s="63"/>
      <c r="AS1088" s="57"/>
      <c r="AT1088" s="57"/>
      <c r="AV1088" s="63"/>
      <c r="AW1088" s="65"/>
      <c r="AY1088" s="71"/>
    </row>
    <row r="1089" spans="1:51">
      <c r="A1089" s="70"/>
      <c r="D1089" s="63"/>
      <c r="F1089" s="64"/>
      <c r="G1089" s="69"/>
      <c r="I1089" s="63"/>
      <c r="J1089" s="68"/>
      <c r="K1089" s="68"/>
      <c r="M1089" s="63"/>
      <c r="N1089" s="64"/>
      <c r="O1089" s="66"/>
      <c r="Q1089" s="63"/>
      <c r="R1089" s="57"/>
      <c r="S1089" s="57"/>
      <c r="T1089" s="57"/>
      <c r="U1089" s="63"/>
      <c r="V1089" s="65"/>
      <c r="X1089" s="63"/>
      <c r="Y1089" s="67"/>
      <c r="Z1089" s="67"/>
      <c r="AA1089" s="67"/>
      <c r="AB1089" s="67"/>
      <c r="AD1089" s="63"/>
      <c r="AE1089" s="67"/>
      <c r="AF1089" s="68"/>
      <c r="AH1089" s="58"/>
      <c r="AI1089" s="57"/>
      <c r="AJ1089" s="57"/>
      <c r="AK1089" s="57"/>
      <c r="AM1089" s="63"/>
      <c r="AN1089" s="57"/>
      <c r="AO1089" s="57"/>
      <c r="AP1089" s="57"/>
      <c r="AR1089" s="63"/>
      <c r="AS1089" s="57"/>
      <c r="AT1089" s="57"/>
      <c r="AV1089" s="63"/>
      <c r="AW1089" s="65"/>
      <c r="AY1089" s="71"/>
    </row>
    <row r="1090" spans="1:51">
      <c r="A1090" s="70"/>
      <c r="D1090" s="63"/>
      <c r="F1090" s="64"/>
      <c r="G1090" s="69"/>
      <c r="I1090" s="63"/>
      <c r="J1090" s="68"/>
      <c r="K1090" s="68"/>
      <c r="M1090" s="63"/>
      <c r="N1090" s="64"/>
      <c r="O1090" s="66"/>
      <c r="Q1090" s="63"/>
      <c r="R1090" s="57"/>
      <c r="S1090" s="57"/>
      <c r="T1090" s="57"/>
      <c r="U1090" s="63"/>
      <c r="V1090" s="65"/>
      <c r="X1090" s="63"/>
      <c r="Y1090" s="67"/>
      <c r="Z1090" s="67"/>
      <c r="AA1090" s="67"/>
      <c r="AB1090" s="67"/>
      <c r="AD1090" s="63"/>
      <c r="AE1090" s="67"/>
      <c r="AF1090" s="68"/>
      <c r="AH1090" s="58"/>
      <c r="AI1090" s="57"/>
      <c r="AJ1090" s="57"/>
      <c r="AK1090" s="57"/>
      <c r="AM1090" s="63"/>
      <c r="AN1090" s="57"/>
      <c r="AO1090" s="57"/>
      <c r="AP1090" s="57"/>
      <c r="AR1090" s="63"/>
      <c r="AS1090" s="57"/>
      <c r="AT1090" s="57"/>
      <c r="AV1090" s="63"/>
      <c r="AW1090" s="65"/>
      <c r="AY1090" s="71"/>
    </row>
    <row r="1091" spans="1:51">
      <c r="A1091" s="70"/>
      <c r="D1091" s="63"/>
      <c r="F1091" s="64"/>
      <c r="G1091" s="69"/>
      <c r="I1091" s="63"/>
      <c r="J1091" s="68"/>
      <c r="K1091" s="68"/>
      <c r="M1091" s="63"/>
      <c r="N1091" s="64"/>
      <c r="O1091" s="66"/>
      <c r="Q1091" s="63"/>
      <c r="R1091" s="57"/>
      <c r="S1091" s="57"/>
      <c r="T1091" s="57"/>
      <c r="U1091" s="63"/>
      <c r="V1091" s="65"/>
      <c r="X1091" s="63"/>
      <c r="Y1091" s="67"/>
      <c r="Z1091" s="67"/>
      <c r="AA1091" s="67"/>
      <c r="AB1091" s="67"/>
      <c r="AD1091" s="63"/>
      <c r="AE1091" s="67"/>
      <c r="AF1091" s="68"/>
      <c r="AH1091" s="58"/>
      <c r="AI1091" s="57"/>
      <c r="AJ1091" s="57"/>
      <c r="AK1091" s="57"/>
      <c r="AM1091" s="63"/>
      <c r="AN1091" s="57"/>
      <c r="AO1091" s="57"/>
      <c r="AP1091" s="57"/>
      <c r="AR1091" s="63"/>
      <c r="AS1091" s="57"/>
      <c r="AT1091" s="57"/>
      <c r="AV1091" s="63"/>
      <c r="AW1091" s="65"/>
      <c r="AY1091" s="71"/>
    </row>
    <row r="1092" spans="1:51">
      <c r="A1092" s="70"/>
      <c r="D1092" s="63"/>
      <c r="F1092" s="64"/>
      <c r="G1092" s="69"/>
      <c r="I1092" s="63"/>
      <c r="J1092" s="68"/>
      <c r="K1092" s="68"/>
      <c r="M1092" s="63"/>
      <c r="N1092" s="64"/>
      <c r="O1092" s="66"/>
      <c r="Q1092" s="63"/>
      <c r="R1092" s="57"/>
      <c r="S1092" s="57"/>
      <c r="T1092" s="57"/>
      <c r="U1092" s="63"/>
      <c r="V1092" s="65"/>
      <c r="X1092" s="63"/>
      <c r="Y1092" s="67"/>
      <c r="Z1092" s="67"/>
      <c r="AA1092" s="67"/>
      <c r="AB1092" s="67"/>
      <c r="AD1092" s="63"/>
      <c r="AE1092" s="67"/>
      <c r="AF1092" s="68"/>
      <c r="AH1092" s="58"/>
      <c r="AI1092" s="57"/>
      <c r="AJ1092" s="57"/>
      <c r="AK1092" s="57"/>
      <c r="AM1092" s="63"/>
      <c r="AN1092" s="57"/>
      <c r="AO1092" s="57"/>
      <c r="AP1092" s="57"/>
      <c r="AR1092" s="63"/>
      <c r="AS1092" s="57"/>
      <c r="AT1092" s="57"/>
      <c r="AV1092" s="63"/>
      <c r="AW1092" s="65"/>
      <c r="AY1092" s="71"/>
    </row>
    <row r="1093" spans="1:51">
      <c r="A1093" s="70"/>
      <c r="D1093" s="63"/>
      <c r="F1093" s="64"/>
      <c r="G1093" s="69"/>
      <c r="I1093" s="63"/>
      <c r="J1093" s="68"/>
      <c r="K1093" s="68"/>
      <c r="M1093" s="63"/>
      <c r="N1093" s="64"/>
      <c r="O1093" s="66"/>
      <c r="Q1093" s="63"/>
      <c r="R1093" s="57"/>
      <c r="S1093" s="57"/>
      <c r="T1093" s="57"/>
      <c r="U1093" s="63"/>
      <c r="V1093" s="65"/>
      <c r="X1093" s="63"/>
      <c r="Y1093" s="67"/>
      <c r="Z1093" s="67"/>
      <c r="AA1093" s="67"/>
      <c r="AB1093" s="67"/>
      <c r="AD1093" s="63"/>
      <c r="AE1093" s="67"/>
      <c r="AF1093" s="68"/>
      <c r="AH1093" s="58"/>
      <c r="AI1093" s="57"/>
      <c r="AJ1093" s="57"/>
      <c r="AK1093" s="57"/>
      <c r="AM1093" s="63"/>
      <c r="AN1093" s="57"/>
      <c r="AO1093" s="57"/>
      <c r="AP1093" s="57"/>
      <c r="AR1093" s="63"/>
      <c r="AS1093" s="57"/>
      <c r="AT1093" s="57"/>
      <c r="AV1093" s="63"/>
      <c r="AW1093" s="65"/>
      <c r="AY1093" s="71"/>
    </row>
    <row r="1094" spans="1:51">
      <c r="A1094" s="70"/>
      <c r="D1094" s="63"/>
      <c r="F1094" s="64"/>
      <c r="G1094" s="69"/>
      <c r="I1094" s="63"/>
      <c r="J1094" s="68"/>
      <c r="K1094" s="68"/>
      <c r="M1094" s="63"/>
      <c r="N1094" s="64"/>
      <c r="O1094" s="66"/>
      <c r="Q1094" s="63"/>
      <c r="R1094" s="57"/>
      <c r="S1094" s="57"/>
      <c r="T1094" s="57"/>
      <c r="U1094" s="63"/>
      <c r="V1094" s="65"/>
      <c r="X1094" s="63"/>
      <c r="Y1094" s="67"/>
      <c r="Z1094" s="67"/>
      <c r="AA1094" s="67"/>
      <c r="AB1094" s="67"/>
      <c r="AD1094" s="63"/>
      <c r="AE1094" s="67"/>
      <c r="AF1094" s="68"/>
      <c r="AH1094" s="58"/>
      <c r="AI1094" s="57"/>
      <c r="AJ1094" s="57"/>
      <c r="AK1094" s="57"/>
      <c r="AM1094" s="63"/>
      <c r="AN1094" s="57"/>
      <c r="AO1094" s="57"/>
      <c r="AP1094" s="57"/>
      <c r="AR1094" s="63"/>
      <c r="AS1094" s="57"/>
      <c r="AT1094" s="57"/>
      <c r="AV1094" s="63"/>
      <c r="AW1094" s="65"/>
      <c r="AY1094" s="71"/>
    </row>
    <row r="1095" spans="1:51">
      <c r="A1095" s="70"/>
      <c r="D1095" s="63"/>
      <c r="F1095" s="64"/>
      <c r="G1095" s="69"/>
      <c r="I1095" s="63"/>
      <c r="J1095" s="68"/>
      <c r="K1095" s="68"/>
      <c r="M1095" s="63"/>
      <c r="N1095" s="64"/>
      <c r="O1095" s="66"/>
      <c r="Q1095" s="63"/>
      <c r="R1095" s="57"/>
      <c r="S1095" s="57"/>
      <c r="T1095" s="57"/>
      <c r="U1095" s="63"/>
      <c r="V1095" s="65"/>
      <c r="X1095" s="63"/>
      <c r="Y1095" s="67"/>
      <c r="Z1095" s="67"/>
      <c r="AA1095" s="67"/>
      <c r="AB1095" s="67"/>
      <c r="AD1095" s="63"/>
      <c r="AE1095" s="67"/>
      <c r="AF1095" s="68"/>
      <c r="AH1095" s="58"/>
      <c r="AI1095" s="57"/>
      <c r="AJ1095" s="57"/>
      <c r="AK1095" s="57"/>
      <c r="AM1095" s="63"/>
      <c r="AN1095" s="57"/>
      <c r="AO1095" s="57"/>
      <c r="AP1095" s="57"/>
      <c r="AR1095" s="63"/>
      <c r="AS1095" s="57"/>
      <c r="AT1095" s="57"/>
      <c r="AV1095" s="63"/>
      <c r="AW1095" s="65"/>
      <c r="AY1095" s="71"/>
    </row>
    <row r="1096" spans="1:51">
      <c r="A1096" s="70"/>
      <c r="D1096" s="63"/>
      <c r="F1096" s="64"/>
      <c r="G1096" s="69"/>
      <c r="I1096" s="63"/>
      <c r="J1096" s="68"/>
      <c r="K1096" s="68"/>
      <c r="M1096" s="63"/>
      <c r="N1096" s="64"/>
      <c r="O1096" s="66"/>
      <c r="Q1096" s="63"/>
      <c r="R1096" s="57"/>
      <c r="S1096" s="57"/>
      <c r="T1096" s="57"/>
      <c r="U1096" s="63"/>
      <c r="V1096" s="65"/>
      <c r="X1096" s="63"/>
      <c r="Y1096" s="67"/>
      <c r="Z1096" s="67"/>
      <c r="AA1096" s="67"/>
      <c r="AB1096" s="67"/>
      <c r="AD1096" s="63"/>
      <c r="AE1096" s="67"/>
      <c r="AF1096" s="68"/>
      <c r="AH1096" s="58"/>
      <c r="AI1096" s="57"/>
      <c r="AJ1096" s="57"/>
      <c r="AK1096" s="57"/>
      <c r="AM1096" s="63"/>
      <c r="AN1096" s="57"/>
      <c r="AO1096" s="57"/>
      <c r="AP1096" s="57"/>
      <c r="AR1096" s="63"/>
      <c r="AS1096" s="57"/>
      <c r="AT1096" s="57"/>
      <c r="AV1096" s="63"/>
      <c r="AW1096" s="65"/>
      <c r="AY1096" s="71"/>
    </row>
    <row r="1097" spans="1:51">
      <c r="A1097" s="70"/>
      <c r="D1097" s="63"/>
      <c r="F1097" s="64"/>
      <c r="G1097" s="69"/>
      <c r="I1097" s="63"/>
      <c r="J1097" s="68"/>
      <c r="K1097" s="68"/>
      <c r="M1097" s="63"/>
      <c r="N1097" s="64"/>
      <c r="O1097" s="66"/>
      <c r="Q1097" s="63"/>
      <c r="R1097" s="57"/>
      <c r="S1097" s="57"/>
      <c r="T1097" s="57"/>
      <c r="U1097" s="63"/>
      <c r="V1097" s="65"/>
      <c r="X1097" s="63"/>
      <c r="Y1097" s="67"/>
      <c r="Z1097" s="67"/>
      <c r="AA1097" s="67"/>
      <c r="AB1097" s="67"/>
      <c r="AD1097" s="63"/>
      <c r="AE1097" s="67"/>
      <c r="AF1097" s="68"/>
      <c r="AH1097" s="58"/>
      <c r="AI1097" s="57"/>
      <c r="AJ1097" s="57"/>
      <c r="AK1097" s="57"/>
      <c r="AM1097" s="63"/>
      <c r="AN1097" s="57"/>
      <c r="AO1097" s="57"/>
      <c r="AP1097" s="57"/>
      <c r="AR1097" s="63"/>
      <c r="AS1097" s="57"/>
      <c r="AT1097" s="57"/>
      <c r="AV1097" s="63"/>
      <c r="AW1097" s="65"/>
      <c r="AY1097" s="71"/>
    </row>
    <row r="1098" spans="1:51">
      <c r="A1098" s="70"/>
      <c r="D1098" s="63"/>
      <c r="F1098" s="64"/>
      <c r="G1098" s="69"/>
      <c r="I1098" s="63"/>
      <c r="J1098" s="68"/>
      <c r="K1098" s="68"/>
      <c r="M1098" s="63"/>
      <c r="N1098" s="64"/>
      <c r="O1098" s="66"/>
      <c r="Q1098" s="63"/>
      <c r="R1098" s="57"/>
      <c r="S1098" s="57"/>
      <c r="T1098" s="57"/>
      <c r="U1098" s="63"/>
      <c r="V1098" s="65"/>
      <c r="X1098" s="63"/>
      <c r="Y1098" s="67"/>
      <c r="Z1098" s="67"/>
      <c r="AA1098" s="67"/>
      <c r="AB1098" s="67"/>
      <c r="AD1098" s="63"/>
      <c r="AE1098" s="67"/>
      <c r="AF1098" s="68"/>
      <c r="AH1098" s="58"/>
      <c r="AI1098" s="57"/>
      <c r="AJ1098" s="57"/>
      <c r="AK1098" s="57"/>
      <c r="AM1098" s="63"/>
      <c r="AN1098" s="57"/>
      <c r="AO1098" s="57"/>
      <c r="AP1098" s="57"/>
      <c r="AR1098" s="63"/>
      <c r="AS1098" s="57"/>
      <c r="AT1098" s="57"/>
      <c r="AV1098" s="63"/>
      <c r="AW1098" s="65"/>
      <c r="AY1098" s="71"/>
    </row>
    <row r="1099" spans="1:51">
      <c r="A1099" s="70"/>
      <c r="D1099" s="63"/>
      <c r="F1099" s="64"/>
      <c r="G1099" s="69"/>
      <c r="I1099" s="63"/>
      <c r="J1099" s="68"/>
      <c r="K1099" s="68"/>
      <c r="M1099" s="63"/>
      <c r="N1099" s="64"/>
      <c r="O1099" s="66"/>
      <c r="Q1099" s="63"/>
      <c r="R1099" s="57"/>
      <c r="S1099" s="57"/>
      <c r="T1099" s="57"/>
      <c r="U1099" s="63"/>
      <c r="V1099" s="65"/>
      <c r="X1099" s="63"/>
      <c r="Y1099" s="67"/>
      <c r="Z1099" s="67"/>
      <c r="AA1099" s="67"/>
      <c r="AB1099" s="67"/>
      <c r="AD1099" s="63"/>
      <c r="AE1099" s="67"/>
      <c r="AF1099" s="68"/>
      <c r="AH1099" s="58"/>
      <c r="AI1099" s="57"/>
      <c r="AJ1099" s="57"/>
      <c r="AK1099" s="57"/>
      <c r="AM1099" s="63"/>
      <c r="AN1099" s="57"/>
      <c r="AO1099" s="57"/>
      <c r="AP1099" s="57"/>
      <c r="AR1099" s="63"/>
      <c r="AS1099" s="57"/>
      <c r="AT1099" s="57"/>
      <c r="AV1099" s="63"/>
      <c r="AW1099" s="65"/>
      <c r="AY1099" s="71"/>
    </row>
    <row r="1100" spans="1:51">
      <c r="A1100" s="70"/>
      <c r="D1100" s="63"/>
      <c r="F1100" s="64"/>
      <c r="G1100" s="69"/>
      <c r="I1100" s="63"/>
      <c r="J1100" s="68"/>
      <c r="K1100" s="68"/>
      <c r="M1100" s="63"/>
      <c r="N1100" s="64"/>
      <c r="O1100" s="66"/>
      <c r="Q1100" s="63"/>
      <c r="R1100" s="57"/>
      <c r="S1100" s="57"/>
      <c r="T1100" s="57"/>
      <c r="U1100" s="63"/>
      <c r="V1100" s="65"/>
      <c r="X1100" s="63"/>
      <c r="Y1100" s="67"/>
      <c r="Z1100" s="67"/>
      <c r="AA1100" s="67"/>
      <c r="AB1100" s="67"/>
      <c r="AD1100" s="63"/>
      <c r="AE1100" s="67"/>
      <c r="AF1100" s="68"/>
      <c r="AH1100" s="58"/>
      <c r="AI1100" s="57"/>
      <c r="AJ1100" s="57"/>
      <c r="AK1100" s="57"/>
      <c r="AM1100" s="63"/>
      <c r="AN1100" s="57"/>
      <c r="AO1100" s="57"/>
      <c r="AP1100" s="57"/>
      <c r="AR1100" s="63"/>
      <c r="AS1100" s="57"/>
      <c r="AT1100" s="57"/>
      <c r="AV1100" s="63"/>
      <c r="AW1100" s="65"/>
      <c r="AY1100" s="71"/>
    </row>
    <row r="1101" spans="1:51">
      <c r="A1101" s="70"/>
      <c r="D1101" s="63"/>
      <c r="F1101" s="64"/>
      <c r="G1101" s="69"/>
      <c r="I1101" s="63"/>
      <c r="J1101" s="68"/>
      <c r="K1101" s="68"/>
      <c r="M1101" s="63"/>
      <c r="N1101" s="64"/>
      <c r="O1101" s="66"/>
      <c r="Q1101" s="63"/>
      <c r="R1101" s="57"/>
      <c r="S1101" s="57"/>
      <c r="T1101" s="57"/>
      <c r="U1101" s="63"/>
      <c r="V1101" s="65"/>
      <c r="X1101" s="63"/>
      <c r="Y1101" s="67"/>
      <c r="Z1101" s="67"/>
      <c r="AA1101" s="67"/>
      <c r="AB1101" s="67"/>
      <c r="AD1101" s="63"/>
      <c r="AE1101" s="67"/>
      <c r="AF1101" s="68"/>
      <c r="AH1101" s="58"/>
      <c r="AI1101" s="57"/>
      <c r="AJ1101" s="57"/>
      <c r="AK1101" s="57"/>
      <c r="AM1101" s="63"/>
      <c r="AN1101" s="57"/>
      <c r="AO1101" s="57"/>
      <c r="AP1101" s="57"/>
      <c r="AR1101" s="63"/>
      <c r="AS1101" s="57"/>
      <c r="AT1101" s="57"/>
      <c r="AV1101" s="63"/>
      <c r="AW1101" s="65"/>
      <c r="AY1101" s="71"/>
    </row>
    <row r="1102" spans="1:51">
      <c r="A1102" s="70"/>
      <c r="D1102" s="63"/>
      <c r="F1102" s="64"/>
      <c r="G1102" s="69"/>
      <c r="I1102" s="63"/>
      <c r="J1102" s="68"/>
      <c r="K1102" s="68"/>
      <c r="M1102" s="63"/>
      <c r="N1102" s="64"/>
      <c r="O1102" s="66"/>
      <c r="Q1102" s="63"/>
      <c r="R1102" s="57"/>
      <c r="S1102" s="57"/>
      <c r="T1102" s="57"/>
      <c r="U1102" s="63"/>
      <c r="V1102" s="65"/>
      <c r="X1102" s="63"/>
      <c r="Y1102" s="67"/>
      <c r="Z1102" s="67"/>
      <c r="AA1102" s="67"/>
      <c r="AB1102" s="67"/>
      <c r="AD1102" s="63"/>
      <c r="AE1102" s="67"/>
      <c r="AF1102" s="68"/>
      <c r="AH1102" s="58"/>
      <c r="AI1102" s="57"/>
      <c r="AJ1102" s="57"/>
      <c r="AK1102" s="57"/>
      <c r="AM1102" s="63"/>
      <c r="AN1102" s="57"/>
      <c r="AO1102" s="57"/>
      <c r="AP1102" s="57"/>
      <c r="AR1102" s="63"/>
      <c r="AS1102" s="57"/>
      <c r="AT1102" s="57"/>
      <c r="AV1102" s="63"/>
      <c r="AW1102" s="65"/>
      <c r="AY1102" s="71"/>
    </row>
    <row r="1103" spans="1:51">
      <c r="A1103" s="70"/>
      <c r="D1103" s="63"/>
      <c r="F1103" s="64"/>
      <c r="G1103" s="69"/>
      <c r="I1103" s="63"/>
      <c r="J1103" s="68"/>
      <c r="K1103" s="68"/>
      <c r="M1103" s="63"/>
      <c r="N1103" s="64"/>
      <c r="O1103" s="66"/>
      <c r="Q1103" s="63"/>
      <c r="R1103" s="57"/>
      <c r="S1103" s="57"/>
      <c r="T1103" s="57"/>
      <c r="U1103" s="63"/>
      <c r="V1103" s="65"/>
      <c r="X1103" s="63"/>
      <c r="Y1103" s="67"/>
      <c r="Z1103" s="67"/>
      <c r="AA1103" s="67"/>
      <c r="AB1103" s="67"/>
      <c r="AD1103" s="63"/>
      <c r="AE1103" s="67"/>
      <c r="AF1103" s="68"/>
      <c r="AH1103" s="58"/>
      <c r="AI1103" s="57"/>
      <c r="AJ1103" s="57"/>
      <c r="AK1103" s="57"/>
      <c r="AM1103" s="63"/>
      <c r="AN1103" s="57"/>
      <c r="AO1103" s="57"/>
      <c r="AP1103" s="57"/>
      <c r="AR1103" s="63"/>
      <c r="AS1103" s="57"/>
      <c r="AT1103" s="57"/>
      <c r="AV1103" s="63"/>
      <c r="AW1103" s="65"/>
      <c r="AY1103" s="71"/>
    </row>
    <row r="1104" spans="1:51">
      <c r="A1104" s="70"/>
      <c r="D1104" s="63"/>
      <c r="F1104" s="64"/>
      <c r="G1104" s="69"/>
      <c r="I1104" s="63"/>
      <c r="J1104" s="68"/>
      <c r="K1104" s="68"/>
      <c r="M1104" s="63"/>
      <c r="N1104" s="64"/>
      <c r="O1104" s="66"/>
      <c r="Q1104" s="63"/>
      <c r="R1104" s="57"/>
      <c r="S1104" s="57"/>
      <c r="T1104" s="57"/>
      <c r="U1104" s="63"/>
      <c r="V1104" s="65"/>
      <c r="X1104" s="63"/>
      <c r="Y1104" s="67"/>
      <c r="Z1104" s="67"/>
      <c r="AA1104" s="67"/>
      <c r="AB1104" s="67"/>
      <c r="AD1104" s="63"/>
      <c r="AE1104" s="67"/>
      <c r="AF1104" s="68"/>
      <c r="AH1104" s="58"/>
      <c r="AI1104" s="57"/>
      <c r="AJ1104" s="57"/>
      <c r="AK1104" s="57"/>
      <c r="AM1104" s="63"/>
      <c r="AN1104" s="57"/>
      <c r="AO1104" s="57"/>
      <c r="AP1104" s="57"/>
      <c r="AR1104" s="63"/>
      <c r="AS1104" s="57"/>
      <c r="AT1104" s="57"/>
      <c r="AV1104" s="63"/>
      <c r="AW1104" s="65"/>
      <c r="AY1104" s="71"/>
    </row>
    <row r="1105" spans="1:51">
      <c r="A1105" s="70"/>
      <c r="D1105" s="63"/>
      <c r="F1105" s="64"/>
      <c r="G1105" s="69"/>
      <c r="I1105" s="63"/>
      <c r="J1105" s="68"/>
      <c r="K1105" s="68"/>
      <c r="M1105" s="63"/>
      <c r="N1105" s="64"/>
      <c r="O1105" s="66"/>
      <c r="Q1105" s="63"/>
      <c r="R1105" s="57"/>
      <c r="S1105" s="57"/>
      <c r="T1105" s="57"/>
      <c r="U1105" s="63"/>
      <c r="V1105" s="65"/>
      <c r="X1105" s="63"/>
      <c r="Y1105" s="67"/>
      <c r="Z1105" s="67"/>
      <c r="AA1105" s="67"/>
      <c r="AB1105" s="67"/>
      <c r="AD1105" s="63"/>
      <c r="AE1105" s="67"/>
      <c r="AF1105" s="68"/>
      <c r="AH1105" s="58"/>
      <c r="AI1105" s="57"/>
      <c r="AJ1105" s="57"/>
      <c r="AK1105" s="57"/>
      <c r="AM1105" s="63"/>
      <c r="AN1105" s="57"/>
      <c r="AO1105" s="57"/>
      <c r="AP1105" s="57"/>
      <c r="AR1105" s="63"/>
      <c r="AS1105" s="57"/>
      <c r="AT1105" s="57"/>
      <c r="AV1105" s="63"/>
      <c r="AW1105" s="65"/>
      <c r="AY1105" s="71"/>
    </row>
    <row r="1106" spans="1:51">
      <c r="A1106" s="70"/>
      <c r="D1106" s="63"/>
      <c r="F1106" s="64"/>
      <c r="G1106" s="69"/>
      <c r="I1106" s="63"/>
      <c r="J1106" s="68"/>
      <c r="K1106" s="68"/>
      <c r="M1106" s="63"/>
      <c r="N1106" s="64"/>
      <c r="O1106" s="66"/>
      <c r="Q1106" s="63"/>
      <c r="R1106" s="57"/>
      <c r="S1106" s="57"/>
      <c r="T1106" s="57"/>
      <c r="U1106" s="63"/>
      <c r="V1106" s="65"/>
      <c r="X1106" s="63"/>
      <c r="Y1106" s="67"/>
      <c r="Z1106" s="67"/>
      <c r="AA1106" s="67"/>
      <c r="AB1106" s="67"/>
      <c r="AD1106" s="63"/>
      <c r="AE1106" s="67"/>
      <c r="AF1106" s="68"/>
      <c r="AH1106" s="58"/>
      <c r="AI1106" s="57"/>
      <c r="AJ1106" s="57"/>
      <c r="AK1106" s="57"/>
      <c r="AM1106" s="63"/>
      <c r="AN1106" s="57"/>
      <c r="AO1106" s="57"/>
      <c r="AP1106" s="57"/>
      <c r="AR1106" s="63"/>
      <c r="AS1106" s="57"/>
      <c r="AT1106" s="57"/>
      <c r="AV1106" s="63"/>
      <c r="AW1106" s="65"/>
      <c r="AY1106" s="71"/>
    </row>
    <row r="1107" spans="1:51">
      <c r="A1107" s="70"/>
      <c r="D1107" s="63"/>
      <c r="F1107" s="64"/>
      <c r="G1107" s="69"/>
      <c r="I1107" s="63"/>
      <c r="J1107" s="68"/>
      <c r="K1107" s="68"/>
      <c r="M1107" s="63"/>
      <c r="N1107" s="64"/>
      <c r="O1107" s="66"/>
      <c r="Q1107" s="63"/>
      <c r="R1107" s="57"/>
      <c r="S1107" s="57"/>
      <c r="T1107" s="57"/>
      <c r="U1107" s="63"/>
      <c r="V1107" s="65"/>
      <c r="X1107" s="63"/>
      <c r="Y1107" s="67"/>
      <c r="Z1107" s="67"/>
      <c r="AA1107" s="67"/>
      <c r="AB1107" s="67"/>
      <c r="AD1107" s="63"/>
      <c r="AE1107" s="67"/>
      <c r="AF1107" s="68"/>
      <c r="AH1107" s="58"/>
      <c r="AI1107" s="57"/>
      <c r="AJ1107" s="57"/>
      <c r="AK1107" s="57"/>
      <c r="AM1107" s="63"/>
      <c r="AN1107" s="57"/>
      <c r="AO1107" s="57"/>
      <c r="AP1107" s="57"/>
      <c r="AR1107" s="63"/>
      <c r="AS1107" s="57"/>
      <c r="AT1107" s="57"/>
      <c r="AV1107" s="63"/>
      <c r="AW1107" s="65"/>
      <c r="AY1107" s="71"/>
    </row>
    <row r="1108" spans="1:51">
      <c r="A1108" s="70"/>
      <c r="D1108" s="63"/>
      <c r="F1108" s="64"/>
      <c r="G1108" s="69"/>
      <c r="I1108" s="63"/>
      <c r="J1108" s="68"/>
      <c r="K1108" s="68"/>
      <c r="M1108" s="63"/>
      <c r="N1108" s="64"/>
      <c r="O1108" s="66"/>
      <c r="Q1108" s="63"/>
      <c r="R1108" s="57"/>
      <c r="S1108" s="57"/>
      <c r="T1108" s="57"/>
      <c r="U1108" s="63"/>
      <c r="V1108" s="65"/>
      <c r="X1108" s="63"/>
      <c r="Y1108" s="67"/>
      <c r="Z1108" s="67"/>
      <c r="AA1108" s="67"/>
      <c r="AB1108" s="67"/>
      <c r="AD1108" s="63"/>
      <c r="AE1108" s="67"/>
      <c r="AF1108" s="68"/>
      <c r="AH1108" s="58"/>
      <c r="AI1108" s="57"/>
      <c r="AJ1108" s="57"/>
      <c r="AK1108" s="57"/>
      <c r="AM1108" s="63"/>
      <c r="AN1108" s="57"/>
      <c r="AO1108" s="57"/>
      <c r="AP1108" s="57"/>
      <c r="AR1108" s="63"/>
      <c r="AS1108" s="57"/>
      <c r="AT1108" s="57"/>
      <c r="AV1108" s="63"/>
      <c r="AW1108" s="65"/>
      <c r="AY1108" s="71"/>
    </row>
    <row r="1109" spans="1:51">
      <c r="A1109" s="70"/>
      <c r="D1109" s="63"/>
      <c r="F1109" s="64"/>
      <c r="G1109" s="69"/>
      <c r="I1109" s="63"/>
      <c r="J1109" s="68"/>
      <c r="K1109" s="68"/>
      <c r="M1109" s="63"/>
      <c r="N1109" s="64"/>
      <c r="O1109" s="66"/>
      <c r="Q1109" s="63"/>
      <c r="R1109" s="57"/>
      <c r="S1109" s="57"/>
      <c r="T1109" s="57"/>
      <c r="U1109" s="63"/>
      <c r="V1109" s="65"/>
      <c r="X1109" s="63"/>
      <c r="Y1109" s="67"/>
      <c r="Z1109" s="67"/>
      <c r="AA1109" s="67"/>
      <c r="AB1109" s="67"/>
      <c r="AD1109" s="63"/>
      <c r="AE1109" s="67"/>
      <c r="AF1109" s="68"/>
      <c r="AH1109" s="58"/>
      <c r="AI1109" s="57"/>
      <c r="AJ1109" s="57"/>
      <c r="AK1109" s="57"/>
      <c r="AM1109" s="63"/>
      <c r="AN1109" s="57"/>
      <c r="AO1109" s="57"/>
      <c r="AP1109" s="57"/>
      <c r="AR1109" s="63"/>
      <c r="AS1109" s="57"/>
      <c r="AT1109" s="57"/>
      <c r="AV1109" s="63"/>
      <c r="AW1109" s="65"/>
      <c r="AY1109" s="71"/>
    </row>
    <row r="1110" spans="1:51">
      <c r="A1110" s="70"/>
      <c r="D1110" s="63"/>
      <c r="F1110" s="64"/>
      <c r="G1110" s="69"/>
      <c r="I1110" s="63"/>
      <c r="J1110" s="68"/>
      <c r="K1110" s="68"/>
      <c r="M1110" s="63"/>
      <c r="N1110" s="64"/>
      <c r="O1110" s="66"/>
      <c r="Q1110" s="63"/>
      <c r="R1110" s="57"/>
      <c r="S1110" s="57"/>
      <c r="T1110" s="57"/>
      <c r="U1110" s="63"/>
      <c r="V1110" s="65"/>
      <c r="X1110" s="63"/>
      <c r="Y1110" s="67"/>
      <c r="Z1110" s="67"/>
      <c r="AA1110" s="67"/>
      <c r="AB1110" s="67"/>
      <c r="AD1110" s="63"/>
      <c r="AE1110" s="67"/>
      <c r="AF1110" s="68"/>
      <c r="AH1110" s="58"/>
      <c r="AI1110" s="57"/>
      <c r="AJ1110" s="57"/>
      <c r="AK1110" s="57"/>
      <c r="AM1110" s="63"/>
      <c r="AN1110" s="57"/>
      <c r="AO1110" s="57"/>
      <c r="AP1110" s="57"/>
      <c r="AR1110" s="63"/>
      <c r="AS1110" s="57"/>
      <c r="AT1110" s="57"/>
      <c r="AV1110" s="63"/>
      <c r="AW1110" s="65"/>
      <c r="AY1110" s="71"/>
    </row>
    <row r="1111" spans="1:51">
      <c r="A1111" s="70"/>
      <c r="D1111" s="63"/>
      <c r="F1111" s="64"/>
      <c r="G1111" s="69"/>
      <c r="I1111" s="63"/>
      <c r="J1111" s="68"/>
      <c r="K1111" s="68"/>
      <c r="M1111" s="63"/>
      <c r="N1111" s="64"/>
      <c r="O1111" s="66"/>
      <c r="Q1111" s="63"/>
      <c r="R1111" s="57"/>
      <c r="S1111" s="57"/>
      <c r="T1111" s="57"/>
      <c r="U1111" s="63"/>
      <c r="V1111" s="65"/>
      <c r="X1111" s="63"/>
      <c r="Y1111" s="67"/>
      <c r="Z1111" s="67"/>
      <c r="AA1111" s="67"/>
      <c r="AB1111" s="67"/>
      <c r="AD1111" s="63"/>
      <c r="AE1111" s="67"/>
      <c r="AF1111" s="68"/>
      <c r="AH1111" s="58"/>
      <c r="AI1111" s="57"/>
      <c r="AJ1111" s="57"/>
      <c r="AK1111" s="57"/>
      <c r="AM1111" s="63"/>
      <c r="AN1111" s="57"/>
      <c r="AO1111" s="57"/>
      <c r="AP1111" s="57"/>
      <c r="AR1111" s="63"/>
      <c r="AS1111" s="57"/>
      <c r="AT1111" s="57"/>
      <c r="AV1111" s="63"/>
      <c r="AW1111" s="65"/>
      <c r="AY1111" s="71"/>
    </row>
    <row r="1112" spans="1:51">
      <c r="A1112" s="70"/>
      <c r="D1112" s="63"/>
      <c r="F1112" s="64"/>
      <c r="G1112" s="69"/>
      <c r="I1112" s="63"/>
      <c r="J1112" s="68"/>
      <c r="K1112" s="68"/>
      <c r="M1112" s="63"/>
      <c r="N1112" s="64"/>
      <c r="O1112" s="66"/>
      <c r="Q1112" s="63"/>
      <c r="R1112" s="57"/>
      <c r="S1112" s="57"/>
      <c r="T1112" s="57"/>
      <c r="U1112" s="63"/>
      <c r="V1112" s="65"/>
      <c r="X1112" s="63"/>
      <c r="Y1112" s="67"/>
      <c r="Z1112" s="67"/>
      <c r="AA1112" s="67"/>
      <c r="AB1112" s="67"/>
      <c r="AD1112" s="63"/>
      <c r="AE1112" s="67"/>
      <c r="AF1112" s="68"/>
      <c r="AH1112" s="58"/>
      <c r="AI1112" s="57"/>
      <c r="AJ1112" s="57"/>
      <c r="AK1112" s="57"/>
      <c r="AM1112" s="63"/>
      <c r="AN1112" s="57"/>
      <c r="AO1112" s="57"/>
      <c r="AP1112" s="57"/>
      <c r="AR1112" s="63"/>
      <c r="AS1112" s="57"/>
      <c r="AT1112" s="57"/>
      <c r="AV1112" s="63"/>
      <c r="AW1112" s="65"/>
      <c r="AY1112" s="71"/>
    </row>
    <row r="1113" spans="1:51">
      <c r="A1113" s="70"/>
      <c r="D1113" s="63"/>
      <c r="F1113" s="64"/>
      <c r="G1113" s="69"/>
      <c r="I1113" s="63"/>
      <c r="J1113" s="68"/>
      <c r="K1113" s="68"/>
      <c r="M1113" s="63"/>
      <c r="N1113" s="64"/>
      <c r="O1113" s="66"/>
      <c r="Q1113" s="63"/>
      <c r="R1113" s="57"/>
      <c r="S1113" s="57"/>
      <c r="T1113" s="57"/>
      <c r="U1113" s="63"/>
      <c r="V1113" s="65"/>
      <c r="X1113" s="63"/>
      <c r="Y1113" s="67"/>
      <c r="Z1113" s="67"/>
      <c r="AA1113" s="67"/>
      <c r="AB1113" s="67"/>
      <c r="AD1113" s="63"/>
      <c r="AE1113" s="67"/>
      <c r="AF1113" s="68"/>
      <c r="AH1113" s="58"/>
      <c r="AI1113" s="57"/>
      <c r="AJ1113" s="57"/>
      <c r="AK1113" s="57"/>
      <c r="AM1113" s="63"/>
      <c r="AN1113" s="57"/>
      <c r="AO1113" s="57"/>
      <c r="AP1113" s="57"/>
      <c r="AR1113" s="63"/>
      <c r="AS1113" s="57"/>
      <c r="AT1113" s="57"/>
      <c r="AV1113" s="63"/>
      <c r="AW1113" s="65"/>
      <c r="AY1113" s="71"/>
    </row>
    <row r="1114" spans="1:51">
      <c r="A1114" s="70"/>
      <c r="D1114" s="63"/>
      <c r="F1114" s="64"/>
      <c r="G1114" s="69"/>
      <c r="I1114" s="63"/>
      <c r="J1114" s="68"/>
      <c r="K1114" s="68"/>
      <c r="M1114" s="63"/>
      <c r="N1114" s="64"/>
      <c r="O1114" s="66"/>
      <c r="Q1114" s="63"/>
      <c r="R1114" s="57"/>
      <c r="S1114" s="57"/>
      <c r="T1114" s="57"/>
      <c r="U1114" s="63"/>
      <c r="V1114" s="65"/>
      <c r="X1114" s="63"/>
      <c r="Y1114" s="67"/>
      <c r="Z1114" s="67"/>
      <c r="AA1114" s="67"/>
      <c r="AB1114" s="67"/>
      <c r="AD1114" s="63"/>
      <c r="AE1114" s="67"/>
      <c r="AF1114" s="68"/>
      <c r="AH1114" s="58"/>
      <c r="AI1114" s="57"/>
      <c r="AJ1114" s="57"/>
      <c r="AK1114" s="57"/>
      <c r="AM1114" s="63"/>
      <c r="AN1114" s="57"/>
      <c r="AO1114" s="57"/>
      <c r="AP1114" s="57"/>
      <c r="AR1114" s="63"/>
      <c r="AS1114" s="57"/>
      <c r="AT1114" s="57"/>
      <c r="AV1114" s="63"/>
      <c r="AW1114" s="65"/>
      <c r="AY1114" s="71"/>
    </row>
    <row r="1115" spans="1:51">
      <c r="A1115" s="70"/>
      <c r="D1115" s="63"/>
      <c r="F1115" s="64"/>
      <c r="G1115" s="69"/>
      <c r="I1115" s="63"/>
      <c r="J1115" s="68"/>
      <c r="K1115" s="68"/>
      <c r="M1115" s="63"/>
      <c r="N1115" s="64"/>
      <c r="O1115" s="66"/>
      <c r="Q1115" s="63"/>
      <c r="R1115" s="57"/>
      <c r="S1115" s="57"/>
      <c r="T1115" s="57"/>
      <c r="U1115" s="63"/>
      <c r="V1115" s="65"/>
      <c r="X1115" s="63"/>
      <c r="Y1115" s="67"/>
      <c r="Z1115" s="67"/>
      <c r="AA1115" s="67"/>
      <c r="AB1115" s="67"/>
      <c r="AD1115" s="63"/>
      <c r="AE1115" s="67"/>
      <c r="AF1115" s="68"/>
      <c r="AH1115" s="58"/>
      <c r="AI1115" s="57"/>
      <c r="AJ1115" s="57"/>
      <c r="AK1115" s="57"/>
      <c r="AM1115" s="63"/>
      <c r="AN1115" s="57"/>
      <c r="AO1115" s="57"/>
      <c r="AP1115" s="57"/>
      <c r="AR1115" s="63"/>
      <c r="AS1115" s="57"/>
      <c r="AT1115" s="57"/>
      <c r="AV1115" s="63"/>
      <c r="AW1115" s="65"/>
      <c r="AY1115" s="71"/>
    </row>
    <row r="1116" spans="1:51">
      <c r="A1116" s="70"/>
      <c r="D1116" s="63"/>
      <c r="F1116" s="64"/>
      <c r="G1116" s="69"/>
      <c r="I1116" s="63"/>
      <c r="J1116" s="68"/>
      <c r="K1116" s="68"/>
      <c r="M1116" s="63"/>
      <c r="N1116" s="64"/>
      <c r="O1116" s="66"/>
      <c r="Q1116" s="63"/>
      <c r="R1116" s="57"/>
      <c r="S1116" s="57"/>
      <c r="T1116" s="57"/>
      <c r="U1116" s="63"/>
      <c r="V1116" s="65"/>
      <c r="X1116" s="63"/>
      <c r="Y1116" s="67"/>
      <c r="Z1116" s="67"/>
      <c r="AA1116" s="67"/>
      <c r="AB1116" s="67"/>
      <c r="AD1116" s="63"/>
      <c r="AE1116" s="67"/>
      <c r="AF1116" s="68"/>
      <c r="AH1116" s="58"/>
      <c r="AI1116" s="57"/>
      <c r="AJ1116" s="57"/>
      <c r="AK1116" s="57"/>
      <c r="AM1116" s="63"/>
      <c r="AN1116" s="57"/>
      <c r="AO1116" s="57"/>
      <c r="AP1116" s="57"/>
      <c r="AR1116" s="63"/>
      <c r="AS1116" s="57"/>
      <c r="AT1116" s="57"/>
      <c r="AV1116" s="63"/>
      <c r="AW1116" s="65"/>
      <c r="AY1116" s="71"/>
    </row>
    <row r="1117" spans="1:51">
      <c r="A1117" s="70"/>
      <c r="D1117" s="63"/>
      <c r="F1117" s="64"/>
      <c r="G1117" s="69"/>
      <c r="I1117" s="63"/>
      <c r="J1117" s="68"/>
      <c r="K1117" s="68"/>
      <c r="M1117" s="63"/>
      <c r="N1117" s="64"/>
      <c r="O1117" s="66"/>
      <c r="Q1117" s="63"/>
      <c r="R1117" s="57"/>
      <c r="S1117" s="57"/>
      <c r="T1117" s="57"/>
      <c r="U1117" s="63"/>
      <c r="V1117" s="65"/>
      <c r="X1117" s="63"/>
      <c r="Y1117" s="67"/>
      <c r="Z1117" s="67"/>
      <c r="AA1117" s="67"/>
      <c r="AB1117" s="67"/>
      <c r="AD1117" s="63"/>
      <c r="AE1117" s="67"/>
      <c r="AF1117" s="68"/>
      <c r="AH1117" s="58"/>
      <c r="AI1117" s="57"/>
      <c r="AJ1117" s="57"/>
      <c r="AK1117" s="57"/>
      <c r="AM1117" s="63"/>
      <c r="AN1117" s="57"/>
      <c r="AO1117" s="57"/>
      <c r="AP1117" s="57"/>
      <c r="AR1117" s="63"/>
      <c r="AS1117" s="57"/>
      <c r="AT1117" s="57"/>
      <c r="AV1117" s="63"/>
      <c r="AW1117" s="65"/>
      <c r="AY1117" s="71"/>
    </row>
    <row r="1118" spans="1:51">
      <c r="A1118" s="70"/>
      <c r="D1118" s="63"/>
      <c r="F1118" s="64"/>
      <c r="G1118" s="69"/>
      <c r="I1118" s="63"/>
      <c r="J1118" s="68"/>
      <c r="K1118" s="68"/>
      <c r="M1118" s="63"/>
      <c r="N1118" s="64"/>
      <c r="O1118" s="66"/>
      <c r="Q1118" s="63"/>
      <c r="R1118" s="57"/>
      <c r="S1118" s="57"/>
      <c r="T1118" s="57"/>
      <c r="U1118" s="63"/>
      <c r="V1118" s="65"/>
      <c r="X1118" s="63"/>
      <c r="Y1118" s="67"/>
      <c r="Z1118" s="67"/>
      <c r="AA1118" s="67"/>
      <c r="AB1118" s="67"/>
      <c r="AD1118" s="63"/>
      <c r="AE1118" s="67"/>
      <c r="AF1118" s="68"/>
      <c r="AH1118" s="58"/>
      <c r="AI1118" s="57"/>
      <c r="AJ1118" s="57"/>
      <c r="AK1118" s="57"/>
      <c r="AM1118" s="63"/>
      <c r="AN1118" s="57"/>
      <c r="AO1118" s="57"/>
      <c r="AP1118" s="57"/>
      <c r="AR1118" s="63"/>
      <c r="AS1118" s="57"/>
      <c r="AT1118" s="57"/>
      <c r="AV1118" s="63"/>
      <c r="AW1118" s="65"/>
      <c r="AY1118" s="71"/>
    </row>
    <row r="1119" spans="1:51">
      <c r="A1119" s="70"/>
      <c r="D1119" s="63"/>
      <c r="F1119" s="64"/>
      <c r="G1119" s="69"/>
      <c r="I1119" s="63"/>
      <c r="J1119" s="68"/>
      <c r="K1119" s="68"/>
      <c r="M1119" s="63"/>
      <c r="N1119" s="64"/>
      <c r="O1119" s="66"/>
      <c r="Q1119" s="63"/>
      <c r="R1119" s="57"/>
      <c r="S1119" s="57"/>
      <c r="T1119" s="57"/>
      <c r="U1119" s="63"/>
      <c r="V1119" s="65"/>
      <c r="X1119" s="63"/>
      <c r="Y1119" s="67"/>
      <c r="Z1119" s="67"/>
      <c r="AA1119" s="67"/>
      <c r="AB1119" s="67"/>
      <c r="AD1119" s="63"/>
      <c r="AE1119" s="67"/>
      <c r="AF1119" s="68"/>
      <c r="AH1119" s="58"/>
      <c r="AI1119" s="57"/>
      <c r="AJ1119" s="57"/>
      <c r="AK1119" s="57"/>
      <c r="AM1119" s="63"/>
      <c r="AN1119" s="57"/>
      <c r="AO1119" s="57"/>
      <c r="AP1119" s="57"/>
      <c r="AR1119" s="63"/>
      <c r="AS1119" s="57"/>
      <c r="AT1119" s="57"/>
      <c r="AV1119" s="63"/>
      <c r="AW1119" s="65"/>
      <c r="AY1119" s="71"/>
    </row>
    <row r="1120" spans="1:51">
      <c r="A1120" s="70"/>
      <c r="D1120" s="63"/>
      <c r="F1120" s="64"/>
      <c r="G1120" s="69"/>
      <c r="I1120" s="63"/>
      <c r="J1120" s="68"/>
      <c r="K1120" s="68"/>
      <c r="M1120" s="63"/>
      <c r="N1120" s="64"/>
      <c r="O1120" s="66"/>
      <c r="Q1120" s="63"/>
      <c r="R1120" s="57"/>
      <c r="S1120" s="57"/>
      <c r="T1120" s="57"/>
      <c r="U1120" s="63"/>
      <c r="V1120" s="65"/>
      <c r="X1120" s="63"/>
      <c r="Y1120" s="67"/>
      <c r="Z1120" s="67"/>
      <c r="AA1120" s="67"/>
      <c r="AB1120" s="67"/>
      <c r="AD1120" s="63"/>
      <c r="AE1120" s="67"/>
      <c r="AF1120" s="68"/>
      <c r="AH1120" s="58"/>
      <c r="AI1120" s="57"/>
      <c r="AJ1120" s="57"/>
      <c r="AK1120" s="57"/>
      <c r="AM1120" s="63"/>
      <c r="AN1120" s="57"/>
      <c r="AO1120" s="57"/>
      <c r="AP1120" s="57"/>
      <c r="AR1120" s="63"/>
      <c r="AS1120" s="57"/>
      <c r="AT1120" s="57"/>
      <c r="AV1120" s="63"/>
      <c r="AW1120" s="65"/>
      <c r="AY1120" s="71"/>
    </row>
    <row r="1121" spans="1:51">
      <c r="A1121" s="70"/>
      <c r="D1121" s="63"/>
      <c r="F1121" s="64"/>
      <c r="G1121" s="69"/>
      <c r="I1121" s="63"/>
      <c r="J1121" s="68"/>
      <c r="K1121" s="68"/>
      <c r="M1121" s="63"/>
      <c r="N1121" s="64"/>
      <c r="O1121" s="66"/>
      <c r="Q1121" s="63"/>
      <c r="R1121" s="57"/>
      <c r="S1121" s="57"/>
      <c r="T1121" s="57"/>
      <c r="U1121" s="63"/>
      <c r="V1121" s="65"/>
      <c r="X1121" s="63"/>
      <c r="Y1121" s="67"/>
      <c r="Z1121" s="67"/>
      <c r="AA1121" s="67"/>
      <c r="AB1121" s="67"/>
      <c r="AD1121" s="63"/>
      <c r="AE1121" s="67"/>
      <c r="AF1121" s="68"/>
      <c r="AH1121" s="58"/>
      <c r="AI1121" s="57"/>
      <c r="AJ1121" s="57"/>
      <c r="AK1121" s="57"/>
      <c r="AM1121" s="63"/>
      <c r="AN1121" s="57"/>
      <c r="AO1121" s="57"/>
      <c r="AP1121" s="57"/>
      <c r="AR1121" s="63"/>
      <c r="AS1121" s="57"/>
      <c r="AT1121" s="57"/>
      <c r="AV1121" s="63"/>
      <c r="AW1121" s="65"/>
      <c r="AY1121" s="71"/>
    </row>
    <row r="1122" spans="1:51">
      <c r="A1122" s="70"/>
      <c r="D1122" s="63"/>
      <c r="F1122" s="64"/>
      <c r="G1122" s="69"/>
      <c r="I1122" s="63"/>
      <c r="J1122" s="68"/>
      <c r="K1122" s="68"/>
      <c r="M1122" s="63"/>
      <c r="N1122" s="64"/>
      <c r="O1122" s="66"/>
      <c r="Q1122" s="63"/>
      <c r="R1122" s="57"/>
      <c r="S1122" s="57"/>
      <c r="T1122" s="57"/>
      <c r="U1122" s="63"/>
      <c r="V1122" s="65"/>
      <c r="X1122" s="63"/>
      <c r="Y1122" s="67"/>
      <c r="Z1122" s="67"/>
      <c r="AA1122" s="67"/>
      <c r="AB1122" s="67"/>
      <c r="AD1122" s="63"/>
      <c r="AE1122" s="67"/>
      <c r="AF1122" s="68"/>
      <c r="AH1122" s="58"/>
      <c r="AI1122" s="57"/>
      <c r="AJ1122" s="57"/>
      <c r="AK1122" s="57"/>
      <c r="AM1122" s="63"/>
      <c r="AN1122" s="57"/>
      <c r="AO1122" s="57"/>
      <c r="AP1122" s="57"/>
      <c r="AR1122" s="63"/>
      <c r="AS1122" s="57"/>
      <c r="AT1122" s="57"/>
      <c r="AV1122" s="63"/>
      <c r="AW1122" s="65"/>
      <c r="AY1122" s="71"/>
    </row>
    <row r="1123" spans="1:51">
      <c r="A1123" s="70"/>
      <c r="D1123" s="63"/>
      <c r="F1123" s="64"/>
      <c r="G1123" s="69"/>
      <c r="I1123" s="63"/>
      <c r="J1123" s="68"/>
      <c r="K1123" s="68"/>
      <c r="M1123" s="63"/>
      <c r="N1123" s="64"/>
      <c r="O1123" s="66"/>
      <c r="Q1123" s="63"/>
      <c r="R1123" s="57"/>
      <c r="S1123" s="57"/>
      <c r="T1123" s="57"/>
      <c r="U1123" s="63"/>
      <c r="V1123" s="65"/>
      <c r="X1123" s="63"/>
      <c r="Y1123" s="67"/>
      <c r="Z1123" s="67"/>
      <c r="AA1123" s="67"/>
      <c r="AB1123" s="67"/>
      <c r="AD1123" s="63"/>
      <c r="AE1123" s="67"/>
      <c r="AF1123" s="68"/>
      <c r="AH1123" s="58"/>
      <c r="AI1123" s="57"/>
      <c r="AJ1123" s="57"/>
      <c r="AK1123" s="57"/>
      <c r="AM1123" s="63"/>
      <c r="AN1123" s="57"/>
      <c r="AO1123" s="57"/>
      <c r="AP1123" s="57"/>
      <c r="AR1123" s="63"/>
      <c r="AS1123" s="57"/>
      <c r="AT1123" s="57"/>
      <c r="AV1123" s="63"/>
      <c r="AW1123" s="65"/>
      <c r="AY1123" s="71"/>
    </row>
    <row r="1124" spans="1:51">
      <c r="A1124" s="70"/>
      <c r="D1124" s="63"/>
      <c r="F1124" s="64"/>
      <c r="G1124" s="69"/>
      <c r="I1124" s="63"/>
      <c r="J1124" s="68"/>
      <c r="K1124" s="68"/>
      <c r="M1124" s="63"/>
      <c r="N1124" s="64"/>
      <c r="O1124" s="66"/>
      <c r="Q1124" s="63"/>
      <c r="R1124" s="57"/>
      <c r="S1124" s="57"/>
      <c r="T1124" s="57"/>
      <c r="U1124" s="63"/>
      <c r="V1124" s="65"/>
      <c r="X1124" s="63"/>
      <c r="Y1124" s="67"/>
      <c r="Z1124" s="67"/>
      <c r="AA1124" s="67"/>
      <c r="AB1124" s="67"/>
      <c r="AD1124" s="63"/>
      <c r="AE1124" s="67"/>
      <c r="AF1124" s="68"/>
      <c r="AH1124" s="58"/>
      <c r="AI1124" s="57"/>
      <c r="AJ1124" s="57"/>
      <c r="AK1124" s="57"/>
      <c r="AM1124" s="63"/>
      <c r="AN1124" s="57"/>
      <c r="AO1124" s="57"/>
      <c r="AP1124" s="57"/>
      <c r="AR1124" s="63"/>
      <c r="AS1124" s="57"/>
      <c r="AT1124" s="57"/>
      <c r="AV1124" s="63"/>
      <c r="AW1124" s="65"/>
      <c r="AY1124" s="71"/>
    </row>
    <row r="1125" spans="1:51">
      <c r="A1125" s="70"/>
      <c r="D1125" s="63"/>
      <c r="F1125" s="64"/>
      <c r="G1125" s="69"/>
      <c r="I1125" s="63"/>
      <c r="J1125" s="68"/>
      <c r="K1125" s="68"/>
      <c r="M1125" s="63"/>
      <c r="N1125" s="64"/>
      <c r="O1125" s="66"/>
      <c r="Q1125" s="63"/>
      <c r="R1125" s="57"/>
      <c r="S1125" s="57"/>
      <c r="T1125" s="57"/>
      <c r="U1125" s="63"/>
      <c r="V1125" s="65"/>
      <c r="X1125" s="63"/>
      <c r="Y1125" s="67"/>
      <c r="Z1125" s="67"/>
      <c r="AA1125" s="67"/>
      <c r="AB1125" s="67"/>
      <c r="AD1125" s="63"/>
      <c r="AE1125" s="67"/>
      <c r="AF1125" s="68"/>
      <c r="AH1125" s="58"/>
      <c r="AI1125" s="57"/>
      <c r="AJ1125" s="57"/>
      <c r="AK1125" s="57"/>
      <c r="AM1125" s="63"/>
      <c r="AN1125" s="57"/>
      <c r="AO1125" s="57"/>
      <c r="AP1125" s="57"/>
      <c r="AR1125" s="63"/>
      <c r="AS1125" s="57"/>
      <c r="AT1125" s="57"/>
      <c r="AV1125" s="63"/>
      <c r="AW1125" s="65"/>
      <c r="AY1125" s="71"/>
    </row>
    <row r="1126" spans="1:51">
      <c r="A1126" s="70"/>
      <c r="D1126" s="63"/>
      <c r="F1126" s="64"/>
      <c r="G1126" s="69"/>
      <c r="I1126" s="63"/>
      <c r="J1126" s="68"/>
      <c r="K1126" s="68"/>
      <c r="M1126" s="63"/>
      <c r="N1126" s="64"/>
      <c r="O1126" s="66"/>
      <c r="Q1126" s="63"/>
      <c r="R1126" s="57"/>
      <c r="S1126" s="57"/>
      <c r="T1126" s="57"/>
      <c r="U1126" s="63"/>
      <c r="V1126" s="65"/>
      <c r="X1126" s="63"/>
      <c r="Y1126" s="67"/>
      <c r="Z1126" s="67"/>
      <c r="AA1126" s="67"/>
      <c r="AB1126" s="67"/>
      <c r="AD1126" s="63"/>
      <c r="AE1126" s="67"/>
      <c r="AF1126" s="68"/>
      <c r="AH1126" s="58"/>
      <c r="AI1126" s="57"/>
      <c r="AJ1126" s="57"/>
      <c r="AK1126" s="57"/>
      <c r="AM1126" s="63"/>
      <c r="AN1126" s="57"/>
      <c r="AO1126" s="57"/>
      <c r="AP1126" s="57"/>
      <c r="AR1126" s="63"/>
      <c r="AS1126" s="57"/>
      <c r="AT1126" s="57"/>
      <c r="AV1126" s="63"/>
      <c r="AW1126" s="65"/>
      <c r="AY1126" s="71"/>
    </row>
    <row r="1127" spans="1:51">
      <c r="A1127" s="70"/>
      <c r="D1127" s="63"/>
      <c r="F1127" s="64"/>
      <c r="G1127" s="69"/>
      <c r="I1127" s="63"/>
      <c r="J1127" s="68"/>
      <c r="K1127" s="68"/>
      <c r="M1127" s="63"/>
      <c r="N1127" s="64"/>
      <c r="O1127" s="66"/>
      <c r="Q1127" s="63"/>
      <c r="R1127" s="57"/>
      <c r="S1127" s="57"/>
      <c r="T1127" s="57"/>
      <c r="U1127" s="63"/>
      <c r="V1127" s="65"/>
      <c r="X1127" s="63"/>
      <c r="Y1127" s="67"/>
      <c r="Z1127" s="67"/>
      <c r="AA1127" s="67"/>
      <c r="AB1127" s="67"/>
      <c r="AD1127" s="63"/>
      <c r="AE1127" s="67"/>
      <c r="AF1127" s="68"/>
      <c r="AH1127" s="58"/>
      <c r="AI1127" s="57"/>
      <c r="AJ1127" s="57"/>
      <c r="AK1127" s="57"/>
      <c r="AM1127" s="63"/>
      <c r="AN1127" s="57"/>
      <c r="AO1127" s="57"/>
      <c r="AP1127" s="57"/>
      <c r="AR1127" s="63"/>
      <c r="AS1127" s="57"/>
      <c r="AT1127" s="57"/>
      <c r="AV1127" s="63"/>
      <c r="AW1127" s="65"/>
      <c r="AY1127" s="71"/>
    </row>
    <row r="1128" spans="1:51">
      <c r="A1128" s="70"/>
      <c r="D1128" s="63"/>
      <c r="F1128" s="64"/>
      <c r="G1128" s="69"/>
      <c r="I1128" s="63"/>
      <c r="J1128" s="68"/>
      <c r="K1128" s="68"/>
      <c r="M1128" s="63"/>
      <c r="N1128" s="64"/>
      <c r="O1128" s="66"/>
      <c r="Q1128" s="63"/>
      <c r="R1128" s="57"/>
      <c r="S1128" s="57"/>
      <c r="T1128" s="57"/>
      <c r="U1128" s="63"/>
      <c r="V1128" s="65"/>
      <c r="X1128" s="63"/>
      <c r="Y1128" s="67"/>
      <c r="Z1128" s="67"/>
      <c r="AA1128" s="67"/>
      <c r="AB1128" s="67"/>
      <c r="AD1128" s="63"/>
      <c r="AE1128" s="67"/>
      <c r="AF1128" s="68"/>
      <c r="AH1128" s="58"/>
      <c r="AI1128" s="57"/>
      <c r="AJ1128" s="57"/>
      <c r="AK1128" s="57"/>
      <c r="AM1128" s="63"/>
      <c r="AN1128" s="57"/>
      <c r="AO1128" s="57"/>
      <c r="AP1128" s="57"/>
      <c r="AR1128" s="63"/>
      <c r="AS1128" s="57"/>
      <c r="AT1128" s="57"/>
      <c r="AV1128" s="63"/>
      <c r="AW1128" s="65"/>
      <c r="AY1128" s="71"/>
    </row>
    <row r="1129" spans="1:51">
      <c r="A1129" s="70"/>
      <c r="D1129" s="63"/>
      <c r="F1129" s="64"/>
      <c r="G1129" s="69"/>
      <c r="I1129" s="63"/>
      <c r="J1129" s="68"/>
      <c r="K1129" s="68"/>
      <c r="M1129" s="63"/>
      <c r="N1129" s="64"/>
      <c r="O1129" s="66"/>
      <c r="Q1129" s="63"/>
      <c r="R1129" s="57"/>
      <c r="S1129" s="57"/>
      <c r="T1129" s="57"/>
      <c r="U1129" s="63"/>
      <c r="V1129" s="65"/>
      <c r="X1129" s="63"/>
      <c r="Y1129" s="67"/>
      <c r="Z1129" s="67"/>
      <c r="AA1129" s="67"/>
      <c r="AB1129" s="67"/>
      <c r="AD1129" s="63"/>
      <c r="AE1129" s="67"/>
      <c r="AF1129" s="68"/>
      <c r="AH1129" s="58"/>
      <c r="AI1129" s="57"/>
      <c r="AJ1129" s="57"/>
      <c r="AK1129" s="57"/>
      <c r="AM1129" s="63"/>
      <c r="AN1129" s="57"/>
      <c r="AO1129" s="57"/>
      <c r="AP1129" s="57"/>
      <c r="AR1129" s="63"/>
      <c r="AS1129" s="57"/>
      <c r="AT1129" s="57"/>
      <c r="AV1129" s="63"/>
      <c r="AW1129" s="65"/>
      <c r="AY1129" s="71"/>
    </row>
    <row r="1130" spans="1:51">
      <c r="A1130" s="70"/>
      <c r="D1130" s="63"/>
      <c r="F1130" s="64"/>
      <c r="G1130" s="69"/>
      <c r="I1130" s="63"/>
      <c r="J1130" s="68"/>
      <c r="K1130" s="68"/>
      <c r="M1130" s="63"/>
      <c r="N1130" s="64"/>
      <c r="O1130" s="66"/>
      <c r="Q1130" s="63"/>
      <c r="R1130" s="57"/>
      <c r="S1130" s="57"/>
      <c r="T1130" s="57"/>
      <c r="U1130" s="63"/>
      <c r="V1130" s="65"/>
      <c r="X1130" s="63"/>
      <c r="Y1130" s="67"/>
      <c r="Z1130" s="67"/>
      <c r="AA1130" s="67"/>
      <c r="AB1130" s="67"/>
      <c r="AD1130" s="63"/>
      <c r="AE1130" s="67"/>
      <c r="AF1130" s="68"/>
      <c r="AH1130" s="58"/>
      <c r="AI1130" s="57"/>
      <c r="AJ1130" s="57"/>
      <c r="AK1130" s="57"/>
      <c r="AM1130" s="63"/>
      <c r="AN1130" s="57"/>
      <c r="AO1130" s="57"/>
      <c r="AP1130" s="57"/>
      <c r="AR1130" s="63"/>
      <c r="AS1130" s="57"/>
      <c r="AT1130" s="57"/>
      <c r="AV1130" s="63"/>
      <c r="AW1130" s="65"/>
      <c r="AY1130" s="71"/>
    </row>
    <row r="1131" spans="1:51">
      <c r="A1131" s="70"/>
      <c r="D1131" s="63"/>
      <c r="F1131" s="64"/>
      <c r="G1131" s="69"/>
      <c r="I1131" s="63"/>
      <c r="J1131" s="68"/>
      <c r="K1131" s="68"/>
      <c r="M1131" s="63"/>
      <c r="N1131" s="64"/>
      <c r="O1131" s="66"/>
      <c r="Q1131" s="63"/>
      <c r="R1131" s="57"/>
      <c r="S1131" s="57"/>
      <c r="T1131" s="57"/>
      <c r="U1131" s="63"/>
      <c r="V1131" s="65"/>
      <c r="X1131" s="63"/>
      <c r="Y1131" s="67"/>
      <c r="Z1131" s="67"/>
      <c r="AA1131" s="67"/>
      <c r="AB1131" s="67"/>
      <c r="AD1131" s="63"/>
      <c r="AE1131" s="67"/>
      <c r="AF1131" s="68"/>
      <c r="AH1131" s="58"/>
      <c r="AI1131" s="57"/>
      <c r="AJ1131" s="57"/>
      <c r="AK1131" s="57"/>
      <c r="AM1131" s="63"/>
      <c r="AN1131" s="57"/>
      <c r="AO1131" s="57"/>
      <c r="AP1131" s="57"/>
      <c r="AR1131" s="63"/>
      <c r="AS1131" s="57"/>
      <c r="AT1131" s="57"/>
      <c r="AV1131" s="63"/>
      <c r="AW1131" s="65"/>
      <c r="AY1131" s="71"/>
    </row>
    <row r="1132" spans="1:51">
      <c r="A1132" s="70"/>
      <c r="D1132" s="63"/>
      <c r="F1132" s="64"/>
      <c r="G1132" s="69"/>
      <c r="I1132" s="63"/>
      <c r="J1132" s="68"/>
      <c r="K1132" s="68"/>
      <c r="M1132" s="63"/>
      <c r="N1132" s="64"/>
      <c r="O1132" s="66"/>
      <c r="Q1132" s="63"/>
      <c r="R1132" s="57"/>
      <c r="S1132" s="57"/>
      <c r="T1132" s="57"/>
      <c r="U1132" s="63"/>
      <c r="V1132" s="65"/>
      <c r="X1132" s="63"/>
      <c r="Y1132" s="67"/>
      <c r="Z1132" s="67"/>
      <c r="AA1132" s="67"/>
      <c r="AB1132" s="67"/>
      <c r="AD1132" s="63"/>
      <c r="AE1132" s="67"/>
      <c r="AF1132" s="68"/>
      <c r="AH1132" s="58"/>
      <c r="AI1132" s="57"/>
      <c r="AJ1132" s="57"/>
      <c r="AK1132" s="57"/>
      <c r="AM1132" s="63"/>
      <c r="AN1132" s="57"/>
      <c r="AO1132" s="57"/>
      <c r="AP1132" s="57"/>
      <c r="AR1132" s="63"/>
      <c r="AS1132" s="57"/>
      <c r="AT1132" s="57"/>
      <c r="AV1132" s="63"/>
      <c r="AW1132" s="65"/>
      <c r="AY1132" s="71"/>
    </row>
    <row r="1133" spans="1:51">
      <c r="A1133" s="70"/>
      <c r="D1133" s="63"/>
      <c r="F1133" s="64"/>
      <c r="G1133" s="69"/>
      <c r="I1133" s="63"/>
      <c r="J1133" s="68"/>
      <c r="K1133" s="68"/>
      <c r="M1133" s="63"/>
      <c r="N1133" s="64"/>
      <c r="O1133" s="66"/>
      <c r="Q1133" s="63"/>
      <c r="R1133" s="57"/>
      <c r="S1133" s="57"/>
      <c r="T1133" s="57"/>
      <c r="U1133" s="63"/>
      <c r="V1133" s="65"/>
      <c r="X1133" s="63"/>
      <c r="Y1133" s="67"/>
      <c r="Z1133" s="67"/>
      <c r="AA1133" s="67"/>
      <c r="AB1133" s="67"/>
      <c r="AD1133" s="63"/>
      <c r="AE1133" s="67"/>
      <c r="AF1133" s="68"/>
      <c r="AH1133" s="58"/>
      <c r="AI1133" s="57"/>
      <c r="AJ1133" s="57"/>
      <c r="AK1133" s="57"/>
      <c r="AM1133" s="63"/>
      <c r="AN1133" s="57"/>
      <c r="AO1133" s="57"/>
      <c r="AP1133" s="57"/>
      <c r="AR1133" s="63"/>
      <c r="AS1133" s="57"/>
      <c r="AT1133" s="57"/>
      <c r="AV1133" s="63"/>
      <c r="AW1133" s="65"/>
      <c r="AY1133" s="71"/>
    </row>
    <row r="1134" spans="1:51">
      <c r="A1134" s="70"/>
      <c r="D1134" s="63"/>
      <c r="F1134" s="64"/>
      <c r="G1134" s="69"/>
      <c r="I1134" s="63"/>
      <c r="J1134" s="68"/>
      <c r="K1134" s="68"/>
      <c r="M1134" s="63"/>
      <c r="N1134" s="64"/>
      <c r="O1134" s="66"/>
      <c r="Q1134" s="63"/>
      <c r="R1134" s="57"/>
      <c r="S1134" s="57"/>
      <c r="T1134" s="57"/>
      <c r="U1134" s="63"/>
      <c r="V1134" s="65"/>
      <c r="X1134" s="63"/>
      <c r="Y1134" s="67"/>
      <c r="Z1134" s="67"/>
      <c r="AA1134" s="67"/>
      <c r="AB1134" s="67"/>
      <c r="AD1134" s="63"/>
      <c r="AE1134" s="67"/>
      <c r="AF1134" s="68"/>
      <c r="AH1134" s="58"/>
      <c r="AI1134" s="57"/>
      <c r="AJ1134" s="57"/>
      <c r="AK1134" s="57"/>
      <c r="AM1134" s="63"/>
      <c r="AN1134" s="57"/>
      <c r="AO1134" s="57"/>
      <c r="AP1134" s="57"/>
      <c r="AR1134" s="63"/>
      <c r="AS1134" s="57"/>
      <c r="AT1134" s="57"/>
      <c r="AV1134" s="63"/>
      <c r="AW1134" s="65"/>
      <c r="AY1134" s="71"/>
    </row>
    <row r="1135" spans="1:51">
      <c r="A1135" s="70"/>
      <c r="D1135" s="63"/>
      <c r="F1135" s="64"/>
      <c r="G1135" s="69"/>
      <c r="I1135" s="63"/>
      <c r="J1135" s="68"/>
      <c r="K1135" s="68"/>
      <c r="M1135" s="63"/>
      <c r="N1135" s="64"/>
      <c r="O1135" s="66"/>
      <c r="Q1135" s="63"/>
      <c r="R1135" s="57"/>
      <c r="S1135" s="57"/>
      <c r="T1135" s="57"/>
      <c r="U1135" s="63"/>
      <c r="V1135" s="65"/>
      <c r="X1135" s="63"/>
      <c r="Y1135" s="67"/>
      <c r="Z1135" s="67"/>
      <c r="AA1135" s="67"/>
      <c r="AB1135" s="67"/>
      <c r="AD1135" s="63"/>
      <c r="AE1135" s="67"/>
      <c r="AF1135" s="68"/>
      <c r="AH1135" s="58"/>
      <c r="AI1135" s="57"/>
      <c r="AJ1135" s="57"/>
      <c r="AK1135" s="57"/>
      <c r="AM1135" s="63"/>
      <c r="AN1135" s="57"/>
      <c r="AO1135" s="57"/>
      <c r="AP1135" s="57"/>
      <c r="AR1135" s="63"/>
      <c r="AS1135" s="57"/>
      <c r="AT1135" s="57"/>
      <c r="AV1135" s="63"/>
      <c r="AW1135" s="65"/>
      <c r="AY1135" s="71"/>
    </row>
    <row r="1136" spans="1:51">
      <c r="A1136" s="70"/>
      <c r="D1136" s="63"/>
      <c r="F1136" s="64"/>
      <c r="G1136" s="69"/>
      <c r="I1136" s="63"/>
      <c r="J1136" s="68"/>
      <c r="K1136" s="68"/>
      <c r="M1136" s="63"/>
      <c r="N1136" s="64"/>
      <c r="O1136" s="66"/>
      <c r="Q1136" s="63"/>
      <c r="R1136" s="57"/>
      <c r="S1136" s="57"/>
      <c r="T1136" s="57"/>
      <c r="U1136" s="63"/>
      <c r="V1136" s="65"/>
      <c r="X1136" s="63"/>
      <c r="Y1136" s="67"/>
      <c r="Z1136" s="67"/>
      <c r="AA1136" s="67"/>
      <c r="AB1136" s="67"/>
      <c r="AD1136" s="63"/>
      <c r="AE1136" s="67"/>
      <c r="AF1136" s="68"/>
      <c r="AH1136" s="58"/>
      <c r="AI1136" s="57"/>
      <c r="AJ1136" s="57"/>
      <c r="AK1136" s="57"/>
      <c r="AM1136" s="63"/>
      <c r="AN1136" s="57"/>
      <c r="AO1136" s="57"/>
      <c r="AP1136" s="57"/>
      <c r="AR1136" s="63"/>
      <c r="AS1136" s="57"/>
      <c r="AT1136" s="57"/>
      <c r="AV1136" s="63"/>
      <c r="AW1136" s="65"/>
      <c r="AY1136" s="71"/>
    </row>
    <row r="1137" spans="1:51">
      <c r="A1137" s="70"/>
      <c r="D1137" s="63"/>
      <c r="F1137" s="64"/>
      <c r="G1137" s="69"/>
      <c r="I1137" s="63"/>
      <c r="J1137" s="68"/>
      <c r="K1137" s="68"/>
      <c r="M1137" s="63"/>
      <c r="N1137" s="64"/>
      <c r="O1137" s="66"/>
      <c r="Q1137" s="63"/>
      <c r="R1137" s="57"/>
      <c r="S1137" s="57"/>
      <c r="T1137" s="57"/>
      <c r="U1137" s="63"/>
      <c r="V1137" s="65"/>
      <c r="X1137" s="63"/>
      <c r="Y1137" s="67"/>
      <c r="Z1137" s="67"/>
      <c r="AA1137" s="67"/>
      <c r="AB1137" s="67"/>
      <c r="AD1137" s="63"/>
      <c r="AE1137" s="67"/>
      <c r="AF1137" s="68"/>
      <c r="AH1137" s="58"/>
      <c r="AI1137" s="57"/>
      <c r="AJ1137" s="57"/>
      <c r="AK1137" s="57"/>
      <c r="AM1137" s="63"/>
      <c r="AN1137" s="57"/>
      <c r="AO1137" s="57"/>
      <c r="AP1137" s="57"/>
      <c r="AR1137" s="63"/>
      <c r="AS1137" s="57"/>
      <c r="AT1137" s="57"/>
      <c r="AV1137" s="63"/>
      <c r="AW1137" s="65"/>
      <c r="AY1137" s="71"/>
    </row>
    <row r="1138" spans="1:51">
      <c r="A1138" s="70"/>
      <c r="D1138" s="63"/>
      <c r="F1138" s="64"/>
      <c r="G1138" s="69"/>
      <c r="I1138" s="63"/>
      <c r="J1138" s="68"/>
      <c r="K1138" s="68"/>
      <c r="M1138" s="63"/>
      <c r="N1138" s="64"/>
      <c r="O1138" s="66"/>
      <c r="Q1138" s="63"/>
      <c r="R1138" s="57"/>
      <c r="S1138" s="57"/>
      <c r="T1138" s="57"/>
      <c r="U1138" s="63"/>
      <c r="V1138" s="65"/>
      <c r="X1138" s="63"/>
      <c r="Y1138" s="67"/>
      <c r="Z1138" s="67"/>
      <c r="AA1138" s="67"/>
      <c r="AB1138" s="67"/>
      <c r="AD1138" s="63"/>
      <c r="AE1138" s="67"/>
      <c r="AF1138" s="68"/>
      <c r="AH1138" s="58"/>
      <c r="AI1138" s="57"/>
      <c r="AJ1138" s="57"/>
      <c r="AK1138" s="57"/>
      <c r="AM1138" s="63"/>
      <c r="AN1138" s="57"/>
      <c r="AO1138" s="57"/>
      <c r="AP1138" s="57"/>
      <c r="AR1138" s="63"/>
      <c r="AS1138" s="57"/>
      <c r="AT1138" s="57"/>
      <c r="AV1138" s="63"/>
      <c r="AW1138" s="65"/>
      <c r="AY1138" s="71"/>
    </row>
    <row r="1139" spans="1:51">
      <c r="A1139" s="70"/>
      <c r="D1139" s="63"/>
      <c r="F1139" s="64"/>
      <c r="G1139" s="69"/>
      <c r="I1139" s="63"/>
      <c r="J1139" s="68"/>
      <c r="K1139" s="68"/>
      <c r="M1139" s="63"/>
      <c r="N1139" s="64"/>
      <c r="O1139" s="66"/>
      <c r="Q1139" s="63"/>
      <c r="R1139" s="57"/>
      <c r="S1139" s="57"/>
      <c r="T1139" s="57"/>
      <c r="U1139" s="63"/>
      <c r="V1139" s="65"/>
      <c r="X1139" s="63"/>
      <c r="Y1139" s="67"/>
      <c r="Z1139" s="67"/>
      <c r="AA1139" s="67"/>
      <c r="AB1139" s="67"/>
      <c r="AD1139" s="63"/>
      <c r="AE1139" s="67"/>
      <c r="AF1139" s="68"/>
      <c r="AH1139" s="58"/>
      <c r="AI1139" s="57"/>
      <c r="AJ1139" s="57"/>
      <c r="AK1139" s="57"/>
      <c r="AM1139" s="63"/>
      <c r="AN1139" s="57"/>
      <c r="AO1139" s="57"/>
      <c r="AP1139" s="57"/>
      <c r="AR1139" s="63"/>
      <c r="AS1139" s="57"/>
      <c r="AT1139" s="57"/>
      <c r="AV1139" s="63"/>
      <c r="AW1139" s="65"/>
      <c r="AY1139" s="71"/>
    </row>
    <row r="1140" spans="1:51">
      <c r="A1140" s="70"/>
      <c r="D1140" s="63"/>
      <c r="F1140" s="64"/>
      <c r="G1140" s="69"/>
      <c r="I1140" s="63"/>
      <c r="J1140" s="68"/>
      <c r="K1140" s="68"/>
      <c r="M1140" s="63"/>
      <c r="N1140" s="64"/>
      <c r="O1140" s="66"/>
      <c r="Q1140" s="63"/>
      <c r="R1140" s="57"/>
      <c r="S1140" s="57"/>
      <c r="T1140" s="57"/>
      <c r="U1140" s="63"/>
      <c r="V1140" s="65"/>
      <c r="X1140" s="63"/>
      <c r="Y1140" s="67"/>
      <c r="Z1140" s="67"/>
      <c r="AA1140" s="67"/>
      <c r="AB1140" s="67"/>
      <c r="AD1140" s="63"/>
      <c r="AE1140" s="67"/>
      <c r="AF1140" s="68"/>
      <c r="AH1140" s="58"/>
      <c r="AI1140" s="57"/>
      <c r="AJ1140" s="57"/>
      <c r="AK1140" s="57"/>
      <c r="AM1140" s="63"/>
      <c r="AN1140" s="57"/>
      <c r="AO1140" s="57"/>
      <c r="AP1140" s="57"/>
      <c r="AR1140" s="63"/>
      <c r="AS1140" s="57"/>
      <c r="AT1140" s="57"/>
      <c r="AV1140" s="63"/>
      <c r="AW1140" s="65"/>
      <c r="AY1140" s="71"/>
    </row>
    <row r="1141" spans="1:51">
      <c r="A1141" s="70"/>
      <c r="D1141" s="63"/>
      <c r="F1141" s="64"/>
      <c r="G1141" s="69"/>
      <c r="I1141" s="63"/>
      <c r="J1141" s="68"/>
      <c r="K1141" s="68"/>
      <c r="M1141" s="63"/>
      <c r="N1141" s="64"/>
      <c r="O1141" s="66"/>
      <c r="Q1141" s="63"/>
      <c r="R1141" s="57"/>
      <c r="S1141" s="57"/>
      <c r="T1141" s="57"/>
      <c r="U1141" s="63"/>
      <c r="V1141" s="65"/>
      <c r="X1141" s="63"/>
      <c r="Y1141" s="67"/>
      <c r="Z1141" s="67"/>
      <c r="AA1141" s="67"/>
      <c r="AB1141" s="67"/>
      <c r="AD1141" s="63"/>
      <c r="AE1141" s="67"/>
      <c r="AF1141" s="68"/>
      <c r="AH1141" s="58"/>
      <c r="AI1141" s="57"/>
      <c r="AJ1141" s="57"/>
      <c r="AK1141" s="57"/>
      <c r="AM1141" s="63"/>
      <c r="AN1141" s="57"/>
      <c r="AO1141" s="57"/>
      <c r="AP1141" s="57"/>
      <c r="AR1141" s="63"/>
      <c r="AS1141" s="57"/>
      <c r="AT1141" s="57"/>
      <c r="AV1141" s="63"/>
      <c r="AW1141" s="65"/>
      <c r="AY1141" s="71"/>
    </row>
    <row r="1142" spans="1:51">
      <c r="A1142" s="70"/>
      <c r="D1142" s="63"/>
      <c r="F1142" s="64"/>
      <c r="G1142" s="69"/>
      <c r="I1142" s="63"/>
      <c r="J1142" s="68"/>
      <c r="K1142" s="68"/>
      <c r="M1142" s="63"/>
      <c r="N1142" s="64"/>
      <c r="O1142" s="66"/>
      <c r="Q1142" s="63"/>
      <c r="R1142" s="57"/>
      <c r="S1142" s="57"/>
      <c r="T1142" s="57"/>
      <c r="U1142" s="63"/>
      <c r="V1142" s="65"/>
      <c r="X1142" s="63"/>
      <c r="Y1142" s="67"/>
      <c r="Z1142" s="67"/>
      <c r="AA1142" s="67"/>
      <c r="AB1142" s="67"/>
      <c r="AD1142" s="63"/>
      <c r="AE1142" s="67"/>
      <c r="AF1142" s="68"/>
      <c r="AH1142" s="58"/>
      <c r="AI1142" s="57"/>
      <c r="AJ1142" s="57"/>
      <c r="AK1142" s="57"/>
      <c r="AM1142" s="63"/>
      <c r="AN1142" s="57"/>
      <c r="AO1142" s="57"/>
      <c r="AP1142" s="57"/>
      <c r="AR1142" s="63"/>
      <c r="AS1142" s="57"/>
      <c r="AT1142" s="57"/>
      <c r="AV1142" s="63"/>
      <c r="AW1142" s="65"/>
      <c r="AY1142" s="71"/>
    </row>
    <row r="1143" spans="1:51">
      <c r="A1143" s="70"/>
      <c r="D1143" s="63"/>
      <c r="F1143" s="64"/>
      <c r="G1143" s="69"/>
      <c r="I1143" s="63"/>
      <c r="J1143" s="68"/>
      <c r="K1143" s="68"/>
      <c r="M1143" s="63"/>
      <c r="N1143" s="64"/>
      <c r="O1143" s="66"/>
      <c r="Q1143" s="63"/>
      <c r="R1143" s="57"/>
      <c r="S1143" s="57"/>
      <c r="T1143" s="57"/>
      <c r="U1143" s="63"/>
      <c r="V1143" s="65"/>
      <c r="X1143" s="63"/>
      <c r="Y1143" s="67"/>
      <c r="Z1143" s="67"/>
      <c r="AA1143" s="67"/>
      <c r="AB1143" s="67"/>
      <c r="AD1143" s="63"/>
      <c r="AE1143" s="67"/>
      <c r="AF1143" s="68"/>
      <c r="AH1143" s="58"/>
      <c r="AI1143" s="57"/>
      <c r="AJ1143" s="57"/>
      <c r="AK1143" s="57"/>
      <c r="AM1143" s="63"/>
      <c r="AN1143" s="57"/>
      <c r="AO1143" s="57"/>
      <c r="AP1143" s="57"/>
      <c r="AR1143" s="63"/>
      <c r="AS1143" s="57"/>
      <c r="AT1143" s="57"/>
      <c r="AV1143" s="63"/>
      <c r="AW1143" s="65"/>
      <c r="AY1143" s="71"/>
    </row>
    <row r="1144" spans="1:51">
      <c r="A1144" s="70"/>
      <c r="D1144" s="63"/>
      <c r="F1144" s="64"/>
      <c r="G1144" s="69"/>
      <c r="I1144" s="63"/>
      <c r="J1144" s="68"/>
      <c r="K1144" s="68"/>
      <c r="M1144" s="63"/>
      <c r="N1144" s="64"/>
      <c r="O1144" s="66"/>
      <c r="Q1144" s="63"/>
      <c r="R1144" s="57"/>
      <c r="S1144" s="57"/>
      <c r="T1144" s="57"/>
      <c r="U1144" s="63"/>
      <c r="V1144" s="65"/>
      <c r="X1144" s="63"/>
      <c r="Y1144" s="67"/>
      <c r="Z1144" s="67"/>
      <c r="AA1144" s="67"/>
      <c r="AB1144" s="67"/>
      <c r="AD1144" s="63"/>
      <c r="AE1144" s="67"/>
      <c r="AF1144" s="68"/>
      <c r="AH1144" s="58"/>
      <c r="AI1144" s="57"/>
      <c r="AJ1144" s="57"/>
      <c r="AK1144" s="57"/>
      <c r="AM1144" s="63"/>
      <c r="AN1144" s="57"/>
      <c r="AO1144" s="57"/>
      <c r="AP1144" s="57"/>
      <c r="AR1144" s="63"/>
      <c r="AS1144" s="57"/>
      <c r="AT1144" s="57"/>
      <c r="AV1144" s="63"/>
      <c r="AW1144" s="65"/>
      <c r="AY1144" s="71"/>
    </row>
    <row r="1145" spans="1:51">
      <c r="A1145" s="70"/>
      <c r="D1145" s="63"/>
      <c r="F1145" s="64"/>
      <c r="G1145" s="69"/>
      <c r="I1145" s="63"/>
      <c r="J1145" s="68"/>
      <c r="K1145" s="68"/>
      <c r="M1145" s="63"/>
      <c r="N1145" s="64"/>
      <c r="O1145" s="66"/>
      <c r="Q1145" s="63"/>
      <c r="R1145" s="57"/>
      <c r="S1145" s="57"/>
      <c r="T1145" s="57"/>
      <c r="U1145" s="63"/>
      <c r="V1145" s="65"/>
      <c r="X1145" s="63"/>
      <c r="Y1145" s="67"/>
      <c r="Z1145" s="67"/>
      <c r="AA1145" s="67"/>
      <c r="AB1145" s="67"/>
      <c r="AD1145" s="63"/>
      <c r="AE1145" s="67"/>
      <c r="AF1145" s="68"/>
      <c r="AH1145" s="58"/>
      <c r="AI1145" s="57"/>
      <c r="AJ1145" s="57"/>
      <c r="AK1145" s="57"/>
      <c r="AM1145" s="63"/>
      <c r="AN1145" s="57"/>
      <c r="AO1145" s="57"/>
      <c r="AP1145" s="57"/>
      <c r="AR1145" s="63"/>
      <c r="AS1145" s="57"/>
      <c r="AT1145" s="57"/>
      <c r="AV1145" s="63"/>
      <c r="AW1145" s="65"/>
      <c r="AY1145" s="71"/>
    </row>
    <row r="1146" spans="1:51">
      <c r="A1146" s="70"/>
      <c r="D1146" s="63"/>
      <c r="F1146" s="64"/>
      <c r="G1146" s="69"/>
      <c r="I1146" s="63"/>
      <c r="J1146" s="68"/>
      <c r="K1146" s="68"/>
      <c r="M1146" s="63"/>
      <c r="N1146" s="64"/>
      <c r="O1146" s="66"/>
      <c r="Q1146" s="63"/>
      <c r="R1146" s="57"/>
      <c r="S1146" s="57"/>
      <c r="T1146" s="57"/>
      <c r="U1146" s="63"/>
      <c r="V1146" s="65"/>
      <c r="X1146" s="63"/>
      <c r="Y1146" s="67"/>
      <c r="Z1146" s="67"/>
      <c r="AA1146" s="67"/>
      <c r="AB1146" s="67"/>
      <c r="AD1146" s="63"/>
      <c r="AE1146" s="67"/>
      <c r="AF1146" s="68"/>
      <c r="AH1146" s="58"/>
      <c r="AI1146" s="57"/>
      <c r="AJ1146" s="57"/>
      <c r="AK1146" s="57"/>
      <c r="AM1146" s="63"/>
      <c r="AN1146" s="57"/>
      <c r="AO1146" s="57"/>
      <c r="AP1146" s="57"/>
      <c r="AR1146" s="63"/>
      <c r="AS1146" s="57"/>
      <c r="AT1146" s="57"/>
      <c r="AV1146" s="63"/>
      <c r="AW1146" s="65"/>
      <c r="AY1146" s="71"/>
    </row>
    <row r="1147" spans="1:51">
      <c r="A1147" s="70"/>
      <c r="D1147" s="63"/>
      <c r="F1147" s="64"/>
      <c r="G1147" s="69"/>
      <c r="I1147" s="63"/>
      <c r="J1147" s="68"/>
      <c r="K1147" s="68"/>
      <c r="M1147" s="63"/>
      <c r="N1147" s="64"/>
      <c r="O1147" s="66"/>
      <c r="Q1147" s="63"/>
      <c r="R1147" s="57"/>
      <c r="S1147" s="57"/>
      <c r="T1147" s="57"/>
      <c r="U1147" s="63"/>
      <c r="V1147" s="65"/>
      <c r="X1147" s="63"/>
      <c r="Y1147" s="67"/>
      <c r="Z1147" s="67"/>
      <c r="AA1147" s="67"/>
      <c r="AB1147" s="67"/>
      <c r="AD1147" s="63"/>
      <c r="AE1147" s="67"/>
      <c r="AF1147" s="68"/>
      <c r="AH1147" s="58"/>
      <c r="AI1147" s="57"/>
      <c r="AJ1147" s="57"/>
      <c r="AK1147" s="57"/>
      <c r="AM1147" s="63"/>
      <c r="AN1147" s="57"/>
      <c r="AO1147" s="57"/>
      <c r="AP1147" s="57"/>
      <c r="AR1147" s="63"/>
      <c r="AS1147" s="57"/>
      <c r="AT1147" s="57"/>
      <c r="AV1147" s="63"/>
      <c r="AW1147" s="65"/>
      <c r="AY1147" s="71"/>
    </row>
    <row r="1148" spans="1:51">
      <c r="A1148" s="70"/>
      <c r="D1148" s="63"/>
      <c r="F1148" s="64"/>
      <c r="G1148" s="69"/>
      <c r="I1148" s="63"/>
      <c r="J1148" s="68"/>
      <c r="K1148" s="68"/>
      <c r="M1148" s="63"/>
      <c r="N1148" s="64"/>
      <c r="O1148" s="66"/>
      <c r="Q1148" s="63"/>
      <c r="R1148" s="57"/>
      <c r="S1148" s="57"/>
      <c r="T1148" s="57"/>
      <c r="U1148" s="63"/>
      <c r="V1148" s="65"/>
      <c r="X1148" s="63"/>
      <c r="Y1148" s="67"/>
      <c r="Z1148" s="67"/>
      <c r="AA1148" s="67"/>
      <c r="AB1148" s="67"/>
      <c r="AD1148" s="63"/>
      <c r="AE1148" s="67"/>
      <c r="AF1148" s="68"/>
      <c r="AH1148" s="58"/>
      <c r="AI1148" s="57"/>
      <c r="AJ1148" s="57"/>
      <c r="AK1148" s="57"/>
      <c r="AM1148" s="63"/>
      <c r="AN1148" s="57"/>
      <c r="AO1148" s="57"/>
      <c r="AP1148" s="57"/>
      <c r="AR1148" s="63"/>
      <c r="AS1148" s="57"/>
      <c r="AT1148" s="57"/>
      <c r="AV1148" s="63"/>
      <c r="AW1148" s="65"/>
      <c r="AY1148" s="71"/>
    </row>
    <row r="1149" spans="1:51">
      <c r="A1149" s="70"/>
      <c r="D1149" s="63"/>
      <c r="F1149" s="64"/>
      <c r="G1149" s="69"/>
      <c r="I1149" s="63"/>
      <c r="J1149" s="68"/>
      <c r="K1149" s="68"/>
      <c r="M1149" s="63"/>
      <c r="N1149" s="64"/>
      <c r="O1149" s="66"/>
      <c r="Q1149" s="63"/>
      <c r="R1149" s="57"/>
      <c r="S1149" s="57"/>
      <c r="U1149" s="63"/>
      <c r="V1149" s="65"/>
      <c r="X1149" s="63"/>
      <c r="Y1149" s="67"/>
      <c r="Z1149" s="67"/>
      <c r="AA1149" s="67"/>
      <c r="AB1149" s="67"/>
      <c r="AD1149" s="63"/>
      <c r="AE1149" s="67"/>
      <c r="AF1149" s="68"/>
      <c r="AH1149" s="58"/>
      <c r="AI1149" s="57"/>
      <c r="AJ1149" s="57"/>
      <c r="AK1149" s="57"/>
      <c r="AM1149" s="63"/>
      <c r="AN1149" s="57"/>
      <c r="AO1149" s="57"/>
      <c r="AP1149" s="57"/>
      <c r="AR1149" s="63"/>
      <c r="AS1149" s="57"/>
      <c r="AT1149" s="57"/>
      <c r="AV1149" s="63"/>
      <c r="AW1149" s="65"/>
      <c r="AY1149" s="71"/>
    </row>
    <row r="1150" spans="1:51">
      <c r="A1150" s="70"/>
      <c r="D1150" s="63"/>
      <c r="F1150" s="64"/>
      <c r="G1150" s="69"/>
      <c r="I1150" s="63"/>
      <c r="J1150" s="68"/>
      <c r="K1150" s="68"/>
      <c r="M1150" s="63"/>
      <c r="N1150" s="64"/>
      <c r="O1150" s="66"/>
      <c r="Q1150" s="63"/>
      <c r="R1150" s="57"/>
      <c r="S1150" s="57"/>
      <c r="U1150" s="63"/>
      <c r="V1150" s="65"/>
      <c r="X1150" s="63"/>
      <c r="Y1150" s="67"/>
      <c r="Z1150" s="67"/>
      <c r="AA1150" s="67"/>
      <c r="AB1150" s="67"/>
      <c r="AD1150" s="63"/>
      <c r="AE1150" s="67"/>
      <c r="AF1150" s="68"/>
      <c r="AH1150" s="58"/>
      <c r="AI1150" s="57"/>
      <c r="AJ1150" s="57"/>
      <c r="AK1150" s="57"/>
      <c r="AM1150" s="63"/>
      <c r="AN1150" s="57"/>
      <c r="AO1150" s="57"/>
      <c r="AP1150" s="57"/>
      <c r="AR1150" s="63"/>
      <c r="AS1150" s="57"/>
      <c r="AT1150" s="57"/>
      <c r="AV1150" s="63"/>
      <c r="AW1150" s="65"/>
      <c r="AY1150" s="71"/>
    </row>
    <row r="1151" spans="1:51">
      <c r="A1151" s="70"/>
      <c r="D1151" s="63"/>
      <c r="F1151" s="64"/>
      <c r="G1151" s="69"/>
      <c r="I1151" s="63"/>
      <c r="J1151" s="68"/>
      <c r="K1151" s="68"/>
      <c r="M1151" s="63"/>
      <c r="N1151" s="64"/>
      <c r="O1151" s="66"/>
      <c r="Q1151" s="63"/>
      <c r="R1151" s="57"/>
      <c r="S1151" s="57"/>
      <c r="U1151" s="63"/>
      <c r="V1151" s="65"/>
      <c r="X1151" s="63"/>
      <c r="Y1151" s="67"/>
      <c r="Z1151" s="67"/>
      <c r="AA1151" s="67"/>
      <c r="AB1151" s="67"/>
      <c r="AD1151" s="63"/>
      <c r="AE1151" s="67"/>
      <c r="AF1151" s="68"/>
      <c r="AH1151" s="58"/>
      <c r="AI1151" s="57"/>
      <c r="AJ1151" s="57"/>
      <c r="AK1151" s="57"/>
      <c r="AM1151" s="63"/>
      <c r="AN1151" s="57"/>
      <c r="AO1151" s="57"/>
      <c r="AP1151" s="57"/>
      <c r="AR1151" s="63"/>
      <c r="AS1151" s="57"/>
      <c r="AT1151" s="57"/>
      <c r="AV1151" s="63"/>
      <c r="AW1151" s="65"/>
      <c r="AY1151" s="71"/>
    </row>
    <row r="1152" spans="1:51">
      <c r="A1152" s="70"/>
      <c r="D1152" s="63"/>
      <c r="F1152" s="64"/>
      <c r="G1152" s="69"/>
      <c r="I1152" s="63"/>
      <c r="J1152" s="68"/>
      <c r="K1152" s="68"/>
      <c r="M1152" s="63"/>
      <c r="N1152" s="64"/>
      <c r="O1152" s="66"/>
      <c r="Q1152" s="63"/>
      <c r="R1152" s="57"/>
      <c r="S1152" s="57"/>
      <c r="U1152" s="63"/>
      <c r="V1152" s="65"/>
      <c r="X1152" s="63"/>
      <c r="Y1152" s="67"/>
      <c r="Z1152" s="67"/>
      <c r="AA1152" s="67"/>
      <c r="AB1152" s="67"/>
      <c r="AD1152" s="63"/>
      <c r="AE1152" s="67"/>
      <c r="AF1152" s="68"/>
      <c r="AH1152" s="58"/>
      <c r="AI1152" s="57"/>
      <c r="AJ1152" s="57"/>
      <c r="AK1152" s="57"/>
      <c r="AM1152" s="63"/>
      <c r="AN1152" s="57"/>
      <c r="AO1152" s="57"/>
      <c r="AP1152" s="57"/>
      <c r="AR1152" s="63"/>
      <c r="AS1152" s="57"/>
      <c r="AT1152" s="57"/>
      <c r="AV1152" s="63"/>
      <c r="AW1152" s="65"/>
      <c r="AY1152" s="71"/>
    </row>
    <row r="1153" spans="1:51">
      <c r="A1153" s="70"/>
      <c r="D1153" s="63"/>
      <c r="F1153" s="64"/>
      <c r="G1153" s="69"/>
      <c r="I1153" s="63"/>
      <c r="J1153" s="68"/>
      <c r="K1153" s="68"/>
      <c r="M1153" s="63"/>
      <c r="N1153" s="64"/>
      <c r="O1153" s="66"/>
      <c r="Q1153" s="63"/>
      <c r="R1153" s="57"/>
      <c r="S1153" s="57"/>
      <c r="U1153" s="63"/>
      <c r="V1153" s="65"/>
      <c r="X1153" s="63"/>
      <c r="Y1153" s="67"/>
      <c r="Z1153" s="67"/>
      <c r="AA1153" s="67"/>
      <c r="AB1153" s="67"/>
      <c r="AD1153" s="63"/>
      <c r="AE1153" s="67"/>
      <c r="AF1153" s="68"/>
      <c r="AH1153" s="58"/>
      <c r="AI1153" s="57"/>
      <c r="AJ1153" s="57"/>
      <c r="AK1153" s="57"/>
      <c r="AM1153" s="63"/>
      <c r="AN1153" s="57"/>
      <c r="AO1153" s="57"/>
      <c r="AP1153" s="57"/>
      <c r="AR1153" s="63"/>
      <c r="AS1153" s="57"/>
      <c r="AT1153" s="57"/>
      <c r="AV1153" s="63"/>
      <c r="AW1153" s="65"/>
      <c r="AY1153" s="71"/>
    </row>
    <row r="1154" spans="1:51">
      <c r="A1154" s="70"/>
      <c r="D1154" s="63"/>
      <c r="F1154" s="64"/>
      <c r="G1154" s="69"/>
      <c r="I1154" s="63"/>
      <c r="J1154" s="68"/>
      <c r="K1154" s="68"/>
      <c r="M1154" s="63"/>
      <c r="N1154" s="64"/>
      <c r="O1154" s="66"/>
      <c r="Q1154" s="63"/>
      <c r="R1154" s="57"/>
      <c r="S1154" s="57"/>
      <c r="U1154" s="63"/>
      <c r="V1154" s="65"/>
      <c r="X1154" s="63"/>
      <c r="Y1154" s="67"/>
      <c r="Z1154" s="67"/>
      <c r="AA1154" s="67"/>
      <c r="AB1154" s="67"/>
      <c r="AD1154" s="63"/>
      <c r="AE1154" s="67"/>
      <c r="AF1154" s="68"/>
      <c r="AH1154" s="58"/>
      <c r="AI1154" s="57"/>
      <c r="AJ1154" s="57"/>
      <c r="AK1154" s="57"/>
      <c r="AM1154" s="63"/>
      <c r="AN1154" s="57"/>
      <c r="AO1154" s="57"/>
      <c r="AP1154" s="57"/>
      <c r="AR1154" s="63"/>
      <c r="AS1154" s="57"/>
      <c r="AT1154" s="57"/>
      <c r="AV1154" s="63"/>
      <c r="AW1154" s="65"/>
      <c r="AY1154" s="71"/>
    </row>
    <row r="1155" spans="1:51">
      <c r="A1155" s="70"/>
      <c r="D1155" s="63"/>
      <c r="F1155" s="64"/>
      <c r="G1155" s="69"/>
      <c r="I1155" s="63"/>
      <c r="J1155" s="68"/>
      <c r="K1155" s="68"/>
      <c r="M1155" s="63"/>
      <c r="N1155" s="64"/>
      <c r="O1155" s="66"/>
      <c r="Q1155" s="63"/>
      <c r="R1155" s="57"/>
      <c r="S1155" s="57"/>
      <c r="U1155" s="63"/>
      <c r="V1155" s="65"/>
      <c r="X1155" s="63"/>
      <c r="Y1155" s="67"/>
      <c r="Z1155" s="67"/>
      <c r="AA1155" s="67"/>
      <c r="AB1155" s="67"/>
      <c r="AD1155" s="63"/>
      <c r="AE1155" s="67"/>
      <c r="AF1155" s="68"/>
      <c r="AH1155" s="58"/>
      <c r="AI1155" s="57"/>
      <c r="AJ1155" s="57"/>
      <c r="AK1155" s="57"/>
      <c r="AM1155" s="63"/>
      <c r="AN1155" s="57"/>
      <c r="AO1155" s="57"/>
      <c r="AP1155" s="57"/>
      <c r="AR1155" s="63"/>
      <c r="AS1155" s="57"/>
      <c r="AT1155" s="57"/>
      <c r="AV1155" s="63"/>
      <c r="AW1155" s="65"/>
      <c r="AY1155" s="71"/>
    </row>
    <row r="1156" spans="1:51">
      <c r="A1156" s="70"/>
      <c r="D1156" s="63"/>
      <c r="F1156" s="64"/>
      <c r="G1156" s="69"/>
      <c r="I1156" s="63"/>
      <c r="J1156" s="68"/>
      <c r="K1156" s="68"/>
      <c r="M1156" s="63"/>
      <c r="N1156" s="64"/>
      <c r="O1156" s="66"/>
      <c r="Q1156" s="63"/>
      <c r="R1156" s="57"/>
      <c r="S1156" s="57"/>
      <c r="U1156" s="63"/>
      <c r="V1156" s="65"/>
      <c r="X1156" s="63"/>
      <c r="Y1156" s="67"/>
      <c r="Z1156" s="67"/>
      <c r="AA1156" s="67"/>
      <c r="AB1156" s="67"/>
      <c r="AD1156" s="63"/>
      <c r="AE1156" s="67"/>
      <c r="AF1156" s="68"/>
      <c r="AH1156" s="58"/>
      <c r="AI1156" s="57"/>
      <c r="AJ1156" s="57"/>
      <c r="AK1156" s="57"/>
      <c r="AM1156" s="63"/>
      <c r="AN1156" s="57"/>
      <c r="AO1156" s="57"/>
      <c r="AP1156" s="57"/>
      <c r="AR1156" s="63"/>
      <c r="AS1156" s="57"/>
      <c r="AT1156" s="57"/>
      <c r="AV1156" s="63"/>
      <c r="AW1156" s="65"/>
      <c r="AY1156" s="71"/>
    </row>
    <row r="1157" spans="1:51">
      <c r="A1157" s="70"/>
      <c r="D1157" s="63"/>
      <c r="F1157" s="64"/>
      <c r="G1157" s="69"/>
      <c r="I1157" s="63"/>
      <c r="J1157" s="68"/>
      <c r="K1157" s="68"/>
      <c r="M1157" s="63"/>
      <c r="N1157" s="64"/>
      <c r="O1157" s="66"/>
      <c r="Q1157" s="63"/>
      <c r="R1157" s="57"/>
      <c r="S1157" s="57"/>
      <c r="U1157" s="63"/>
      <c r="V1157" s="65"/>
      <c r="X1157" s="63"/>
      <c r="Y1157" s="67"/>
      <c r="Z1157" s="67"/>
      <c r="AA1157" s="67"/>
      <c r="AB1157" s="67"/>
      <c r="AD1157" s="63"/>
      <c r="AE1157" s="67"/>
      <c r="AF1157" s="68"/>
      <c r="AH1157" s="58"/>
      <c r="AI1157" s="57"/>
      <c r="AJ1157" s="57"/>
      <c r="AK1157" s="57"/>
      <c r="AM1157" s="63"/>
      <c r="AN1157" s="57"/>
      <c r="AO1157" s="57"/>
      <c r="AP1157" s="57"/>
      <c r="AR1157" s="63"/>
      <c r="AS1157" s="57"/>
      <c r="AT1157" s="57"/>
      <c r="AV1157" s="63"/>
      <c r="AW1157" s="65"/>
      <c r="AY1157" s="71"/>
    </row>
    <row r="1158" spans="1:51">
      <c r="A1158" s="70"/>
      <c r="D1158" s="63"/>
      <c r="F1158" s="64"/>
      <c r="G1158" s="69"/>
      <c r="I1158" s="63"/>
      <c r="J1158" s="68"/>
      <c r="K1158" s="68"/>
      <c r="M1158" s="63"/>
      <c r="N1158" s="64"/>
      <c r="O1158" s="66"/>
      <c r="Q1158" s="63"/>
      <c r="R1158" s="57"/>
      <c r="S1158" s="57"/>
      <c r="U1158" s="63"/>
      <c r="V1158" s="65"/>
      <c r="X1158" s="63"/>
      <c r="Y1158" s="67"/>
      <c r="Z1158" s="67"/>
      <c r="AA1158" s="67"/>
      <c r="AB1158" s="67"/>
      <c r="AD1158" s="63"/>
      <c r="AE1158" s="67"/>
      <c r="AF1158" s="68"/>
      <c r="AH1158" s="58"/>
      <c r="AI1158" s="57"/>
      <c r="AJ1158" s="57"/>
      <c r="AK1158" s="57"/>
      <c r="AM1158" s="63"/>
      <c r="AN1158" s="57"/>
      <c r="AO1158" s="57"/>
      <c r="AP1158" s="57"/>
      <c r="AR1158" s="63"/>
      <c r="AS1158" s="57"/>
      <c r="AT1158" s="57"/>
      <c r="AV1158" s="63"/>
      <c r="AW1158" s="65"/>
      <c r="AY1158" s="71"/>
    </row>
    <row r="1159" spans="1:51">
      <c r="A1159" s="70"/>
      <c r="D1159" s="63"/>
      <c r="F1159" s="64"/>
      <c r="G1159" s="69"/>
      <c r="I1159" s="63"/>
      <c r="J1159" s="68"/>
      <c r="K1159" s="68"/>
      <c r="M1159" s="63"/>
      <c r="N1159" s="64"/>
      <c r="O1159" s="66"/>
      <c r="Q1159" s="63"/>
      <c r="R1159" s="57"/>
      <c r="S1159" s="57"/>
      <c r="U1159" s="63"/>
      <c r="V1159" s="65"/>
      <c r="X1159" s="63"/>
      <c r="Y1159" s="67"/>
      <c r="Z1159" s="67"/>
      <c r="AA1159" s="67"/>
      <c r="AB1159" s="67"/>
      <c r="AD1159" s="63"/>
      <c r="AE1159" s="67"/>
      <c r="AF1159" s="68"/>
      <c r="AH1159" s="58"/>
      <c r="AI1159" s="57"/>
      <c r="AJ1159" s="57"/>
      <c r="AK1159" s="57"/>
      <c r="AM1159" s="63"/>
      <c r="AN1159" s="57"/>
      <c r="AO1159" s="57"/>
      <c r="AP1159" s="57"/>
      <c r="AR1159" s="63"/>
      <c r="AS1159" s="57"/>
      <c r="AT1159" s="57"/>
      <c r="AV1159" s="63"/>
      <c r="AW1159" s="65"/>
      <c r="AY1159" s="71"/>
    </row>
    <row r="1160" spans="1:51">
      <c r="A1160" s="70"/>
      <c r="D1160" s="63"/>
      <c r="F1160" s="64"/>
      <c r="G1160" s="69"/>
      <c r="I1160" s="63"/>
      <c r="J1160" s="68"/>
      <c r="K1160" s="68"/>
      <c r="M1160" s="63"/>
      <c r="N1160" s="64"/>
      <c r="O1160" s="66"/>
      <c r="Q1160" s="63"/>
      <c r="R1160" s="57"/>
      <c r="S1160" s="57"/>
      <c r="U1160" s="63"/>
      <c r="V1160" s="65"/>
      <c r="X1160" s="63"/>
      <c r="Y1160" s="67"/>
      <c r="Z1160" s="67"/>
      <c r="AA1160" s="67"/>
      <c r="AB1160" s="67"/>
      <c r="AD1160" s="63"/>
      <c r="AE1160" s="67"/>
      <c r="AF1160" s="68"/>
      <c r="AH1160" s="58"/>
      <c r="AI1160" s="57"/>
      <c r="AJ1160" s="57"/>
      <c r="AK1160" s="57"/>
      <c r="AM1160" s="63"/>
      <c r="AN1160" s="57"/>
      <c r="AO1160" s="57"/>
      <c r="AP1160" s="57"/>
      <c r="AR1160" s="63"/>
      <c r="AS1160" s="57"/>
      <c r="AT1160" s="57"/>
      <c r="AV1160" s="63"/>
      <c r="AW1160" s="65"/>
      <c r="AY1160" s="71"/>
    </row>
    <row r="1161" spans="1:51">
      <c r="A1161" s="70"/>
      <c r="D1161" s="63"/>
      <c r="F1161" s="64"/>
      <c r="G1161" s="69"/>
      <c r="I1161" s="63"/>
      <c r="J1161" s="68"/>
      <c r="K1161" s="68"/>
      <c r="M1161" s="63"/>
      <c r="N1161" s="64"/>
      <c r="O1161" s="66"/>
      <c r="Q1161" s="63"/>
      <c r="R1161" s="57"/>
      <c r="S1161" s="57"/>
      <c r="U1161" s="63"/>
      <c r="V1161" s="65"/>
      <c r="X1161" s="63"/>
      <c r="Y1161" s="67"/>
      <c r="Z1161" s="67"/>
      <c r="AA1161" s="67"/>
      <c r="AB1161" s="67"/>
      <c r="AD1161" s="63"/>
      <c r="AE1161" s="67"/>
      <c r="AF1161" s="68"/>
      <c r="AH1161" s="58"/>
      <c r="AI1161" s="57"/>
      <c r="AJ1161" s="57"/>
      <c r="AK1161" s="57"/>
      <c r="AM1161" s="63"/>
      <c r="AN1161" s="57"/>
      <c r="AO1161" s="57"/>
      <c r="AP1161" s="57"/>
      <c r="AR1161" s="63"/>
      <c r="AS1161" s="57"/>
      <c r="AT1161" s="57"/>
      <c r="AV1161" s="63"/>
      <c r="AW1161" s="65"/>
      <c r="AY1161" s="71"/>
    </row>
    <row r="1162" spans="1:51">
      <c r="A1162" s="70"/>
      <c r="D1162" s="63"/>
      <c r="F1162" s="64"/>
      <c r="G1162" s="69"/>
      <c r="I1162" s="63"/>
      <c r="J1162" s="68"/>
      <c r="K1162" s="68"/>
      <c r="M1162" s="63"/>
      <c r="N1162" s="64"/>
      <c r="O1162" s="66"/>
      <c r="Q1162" s="63"/>
      <c r="R1162" s="57"/>
      <c r="S1162" s="57"/>
      <c r="U1162" s="63"/>
      <c r="V1162" s="65"/>
      <c r="X1162" s="63"/>
      <c r="Y1162" s="67"/>
      <c r="Z1162" s="67"/>
      <c r="AA1162" s="67"/>
      <c r="AB1162" s="67"/>
      <c r="AD1162" s="63"/>
      <c r="AE1162" s="67"/>
      <c r="AF1162" s="68"/>
      <c r="AH1162" s="58"/>
      <c r="AI1162" s="57"/>
      <c r="AJ1162" s="57"/>
      <c r="AK1162" s="57"/>
      <c r="AM1162" s="63"/>
      <c r="AN1162" s="57"/>
      <c r="AO1162" s="57"/>
      <c r="AP1162" s="57"/>
      <c r="AR1162" s="63"/>
      <c r="AS1162" s="57"/>
      <c r="AT1162" s="57"/>
      <c r="AV1162" s="63"/>
      <c r="AW1162" s="65"/>
      <c r="AY1162" s="71"/>
    </row>
    <row r="1163" spans="1:51">
      <c r="A1163" s="70"/>
      <c r="D1163" s="63"/>
      <c r="F1163" s="64"/>
      <c r="G1163" s="69"/>
      <c r="I1163" s="63"/>
      <c r="J1163" s="68"/>
      <c r="K1163" s="68"/>
      <c r="M1163" s="63"/>
      <c r="N1163" s="64"/>
      <c r="O1163" s="66"/>
      <c r="Q1163" s="63"/>
      <c r="R1163" s="57"/>
      <c r="S1163" s="57"/>
      <c r="U1163" s="63"/>
      <c r="V1163" s="65"/>
      <c r="X1163" s="63"/>
      <c r="Y1163" s="67"/>
      <c r="Z1163" s="67"/>
      <c r="AA1163" s="67"/>
      <c r="AB1163" s="67"/>
      <c r="AD1163" s="63"/>
      <c r="AE1163" s="67"/>
      <c r="AF1163" s="68"/>
      <c r="AH1163" s="58"/>
      <c r="AI1163" s="57"/>
      <c r="AJ1163" s="57"/>
      <c r="AK1163" s="57"/>
      <c r="AM1163" s="63"/>
      <c r="AN1163" s="57"/>
      <c r="AO1163" s="57"/>
      <c r="AP1163" s="57"/>
      <c r="AR1163" s="63"/>
      <c r="AS1163" s="57"/>
      <c r="AT1163" s="57"/>
      <c r="AV1163" s="63"/>
      <c r="AW1163" s="65"/>
      <c r="AY1163" s="71"/>
    </row>
    <row r="1164" spans="1:51">
      <c r="A1164" s="70"/>
      <c r="D1164" s="63"/>
      <c r="F1164" s="64"/>
      <c r="G1164" s="69"/>
      <c r="I1164" s="63"/>
      <c r="J1164" s="68"/>
      <c r="K1164" s="68"/>
      <c r="M1164" s="63"/>
      <c r="N1164" s="64"/>
      <c r="O1164" s="66"/>
      <c r="Q1164" s="63"/>
      <c r="R1164" s="57"/>
      <c r="S1164" s="57"/>
      <c r="U1164" s="63"/>
      <c r="V1164" s="65"/>
      <c r="X1164" s="63"/>
      <c r="Y1164" s="67"/>
      <c r="Z1164" s="67"/>
      <c r="AA1164" s="67"/>
      <c r="AB1164" s="67"/>
      <c r="AD1164" s="63"/>
      <c r="AE1164" s="67"/>
      <c r="AF1164" s="68"/>
      <c r="AH1164" s="58"/>
      <c r="AI1164" s="57"/>
      <c r="AJ1164" s="57"/>
      <c r="AK1164" s="57"/>
      <c r="AM1164" s="63"/>
      <c r="AN1164" s="57"/>
      <c r="AO1164" s="57"/>
      <c r="AP1164" s="57"/>
      <c r="AR1164" s="63"/>
      <c r="AS1164" s="57"/>
      <c r="AT1164" s="57"/>
      <c r="AV1164" s="63"/>
      <c r="AW1164" s="65"/>
      <c r="AY1164" s="71"/>
    </row>
    <row r="1165" spans="1:51">
      <c r="A1165" s="70"/>
      <c r="D1165" s="63"/>
      <c r="F1165" s="64"/>
      <c r="G1165" s="69"/>
      <c r="I1165" s="63"/>
      <c r="J1165" s="68"/>
      <c r="K1165" s="68"/>
      <c r="M1165" s="63"/>
      <c r="N1165" s="64"/>
      <c r="O1165" s="66"/>
      <c r="Q1165" s="63"/>
      <c r="R1165" s="57"/>
      <c r="S1165" s="57"/>
      <c r="U1165" s="63"/>
      <c r="V1165" s="65"/>
      <c r="X1165" s="63"/>
      <c r="Y1165" s="67"/>
      <c r="Z1165" s="67"/>
      <c r="AA1165" s="67"/>
      <c r="AB1165" s="67"/>
      <c r="AD1165" s="63"/>
      <c r="AE1165" s="67"/>
      <c r="AF1165" s="68"/>
      <c r="AH1165" s="58"/>
      <c r="AI1165" s="57"/>
      <c r="AJ1165" s="57"/>
      <c r="AK1165" s="57"/>
      <c r="AM1165" s="63"/>
      <c r="AN1165" s="57"/>
      <c r="AO1165" s="57"/>
      <c r="AP1165" s="57"/>
      <c r="AR1165" s="63"/>
      <c r="AS1165" s="57"/>
      <c r="AT1165" s="57"/>
      <c r="AV1165" s="63"/>
      <c r="AW1165" s="65"/>
      <c r="AY1165" s="71"/>
    </row>
    <row r="1166" spans="1:51">
      <c r="A1166" s="70"/>
      <c r="D1166" s="63"/>
      <c r="F1166" s="64"/>
      <c r="G1166" s="69"/>
      <c r="I1166" s="63"/>
      <c r="J1166" s="68"/>
      <c r="K1166" s="68"/>
      <c r="M1166" s="63"/>
      <c r="N1166" s="64"/>
      <c r="O1166" s="66"/>
      <c r="Q1166" s="63"/>
      <c r="R1166" s="57"/>
      <c r="S1166" s="57"/>
      <c r="U1166" s="63"/>
      <c r="V1166" s="65"/>
      <c r="X1166" s="63"/>
      <c r="Y1166" s="67"/>
      <c r="Z1166" s="67"/>
      <c r="AA1166" s="67"/>
      <c r="AB1166" s="67"/>
      <c r="AD1166" s="63"/>
      <c r="AE1166" s="67"/>
      <c r="AF1166" s="68"/>
      <c r="AH1166" s="58"/>
      <c r="AI1166" s="57"/>
      <c r="AJ1166" s="57"/>
      <c r="AK1166" s="57"/>
      <c r="AM1166" s="63"/>
      <c r="AN1166" s="57"/>
      <c r="AO1166" s="57"/>
      <c r="AP1166" s="57"/>
      <c r="AR1166" s="63"/>
      <c r="AS1166" s="57"/>
      <c r="AT1166" s="57"/>
      <c r="AV1166" s="63"/>
      <c r="AW1166" s="65"/>
      <c r="AY1166" s="71"/>
    </row>
    <row r="1167" spans="1:51">
      <c r="A1167" s="70"/>
      <c r="D1167" s="63"/>
      <c r="F1167" s="64"/>
      <c r="G1167" s="69"/>
      <c r="I1167" s="63"/>
      <c r="J1167" s="68"/>
      <c r="K1167" s="68"/>
      <c r="M1167" s="63"/>
      <c r="N1167" s="64"/>
      <c r="O1167" s="66"/>
      <c r="Q1167" s="63"/>
      <c r="R1167" s="57"/>
      <c r="S1167" s="57"/>
      <c r="U1167" s="63"/>
      <c r="V1167" s="65"/>
      <c r="X1167" s="63"/>
      <c r="Y1167" s="67"/>
      <c r="Z1167" s="67"/>
      <c r="AA1167" s="67"/>
      <c r="AB1167" s="67"/>
      <c r="AD1167" s="63"/>
      <c r="AE1167" s="67"/>
      <c r="AF1167" s="68"/>
      <c r="AH1167" s="58"/>
      <c r="AI1167" s="57"/>
      <c r="AJ1167" s="57"/>
      <c r="AK1167" s="57"/>
      <c r="AM1167" s="63"/>
      <c r="AN1167" s="57"/>
      <c r="AO1167" s="57"/>
      <c r="AP1167" s="57"/>
      <c r="AR1167" s="63"/>
      <c r="AS1167" s="57"/>
      <c r="AT1167" s="57"/>
      <c r="AV1167" s="63"/>
      <c r="AW1167" s="65"/>
      <c r="AY1167" s="71"/>
    </row>
    <row r="1168" spans="1:51">
      <c r="A1168" s="70"/>
      <c r="D1168" s="63"/>
      <c r="F1168" s="64"/>
      <c r="G1168" s="69"/>
      <c r="I1168" s="63"/>
      <c r="J1168" s="68"/>
      <c r="K1168" s="68"/>
      <c r="M1168" s="63"/>
      <c r="N1168" s="64"/>
      <c r="O1168" s="66"/>
      <c r="Q1168" s="63"/>
      <c r="R1168" s="57"/>
      <c r="S1168" s="57"/>
      <c r="U1168" s="63"/>
      <c r="V1168" s="65"/>
      <c r="X1168" s="63"/>
      <c r="Y1168" s="67"/>
      <c r="Z1168" s="67"/>
      <c r="AA1168" s="67"/>
      <c r="AB1168" s="67"/>
      <c r="AD1168" s="63"/>
      <c r="AE1168" s="67"/>
      <c r="AF1168" s="68"/>
      <c r="AH1168" s="58"/>
      <c r="AI1168" s="57"/>
      <c r="AJ1168" s="57"/>
      <c r="AK1168" s="57"/>
      <c r="AM1168" s="63"/>
      <c r="AN1168" s="57"/>
      <c r="AO1168" s="57"/>
      <c r="AP1168" s="57"/>
      <c r="AR1168" s="63"/>
      <c r="AS1168" s="57"/>
      <c r="AT1168" s="57"/>
      <c r="AV1168" s="63"/>
      <c r="AW1168" s="65"/>
      <c r="AY1168" s="71"/>
    </row>
    <row r="1169" spans="1:51">
      <c r="A1169" s="70"/>
      <c r="D1169" s="63"/>
      <c r="F1169" s="64"/>
      <c r="G1169" s="69"/>
      <c r="I1169" s="63"/>
      <c r="J1169" s="68"/>
      <c r="K1169" s="68"/>
      <c r="M1169" s="63"/>
      <c r="N1169" s="64"/>
      <c r="O1169" s="66"/>
      <c r="Q1169" s="63"/>
      <c r="R1169" s="57"/>
      <c r="S1169" s="57"/>
      <c r="U1169" s="63"/>
      <c r="V1169" s="65"/>
      <c r="X1169" s="63"/>
      <c r="Y1169" s="67"/>
      <c r="Z1169" s="67"/>
      <c r="AA1169" s="67"/>
      <c r="AB1169" s="67"/>
      <c r="AD1169" s="63"/>
      <c r="AE1169" s="67"/>
      <c r="AF1169" s="68"/>
      <c r="AH1169" s="58"/>
      <c r="AI1169" s="57"/>
      <c r="AJ1169" s="57"/>
      <c r="AK1169" s="57"/>
      <c r="AM1169" s="63"/>
      <c r="AN1169" s="57"/>
      <c r="AO1169" s="57"/>
      <c r="AP1169" s="57"/>
      <c r="AR1169" s="63"/>
      <c r="AS1169" s="57"/>
      <c r="AT1169" s="57"/>
      <c r="AV1169" s="63"/>
      <c r="AW1169" s="65"/>
      <c r="AY1169" s="71"/>
    </row>
    <row r="1170" spans="1:51">
      <c r="A1170" s="70"/>
      <c r="D1170" s="63"/>
      <c r="F1170" s="64"/>
      <c r="G1170" s="69"/>
      <c r="I1170" s="63"/>
      <c r="J1170" s="68"/>
      <c r="K1170" s="68"/>
      <c r="M1170" s="63"/>
      <c r="N1170" s="64"/>
      <c r="O1170" s="66"/>
      <c r="Q1170" s="63"/>
      <c r="R1170" s="57"/>
      <c r="S1170" s="57"/>
      <c r="U1170" s="63"/>
      <c r="V1170" s="65"/>
      <c r="X1170" s="63"/>
      <c r="Y1170" s="67"/>
      <c r="Z1170" s="67"/>
      <c r="AA1170" s="67"/>
      <c r="AB1170" s="67"/>
      <c r="AD1170" s="63"/>
      <c r="AE1170" s="67"/>
      <c r="AF1170" s="68"/>
      <c r="AH1170" s="58"/>
      <c r="AI1170" s="57"/>
      <c r="AJ1170" s="57"/>
      <c r="AK1170" s="57"/>
      <c r="AM1170" s="63"/>
      <c r="AN1170" s="57"/>
      <c r="AO1170" s="57"/>
      <c r="AP1170" s="57"/>
      <c r="AR1170" s="63"/>
      <c r="AS1170" s="57"/>
      <c r="AT1170" s="57"/>
      <c r="AV1170" s="63"/>
      <c r="AW1170" s="65"/>
      <c r="AY1170" s="71"/>
    </row>
    <row r="1171" spans="1:51">
      <c r="A1171" s="70"/>
      <c r="D1171" s="63"/>
      <c r="F1171" s="64"/>
      <c r="G1171" s="69"/>
      <c r="I1171" s="63"/>
      <c r="J1171" s="68"/>
      <c r="K1171" s="68"/>
      <c r="M1171" s="63"/>
      <c r="N1171" s="64"/>
      <c r="O1171" s="66"/>
      <c r="Q1171" s="63"/>
      <c r="R1171" s="57"/>
      <c r="S1171" s="57"/>
      <c r="U1171" s="63"/>
      <c r="V1171" s="65"/>
      <c r="X1171" s="63"/>
      <c r="Y1171" s="67"/>
      <c r="Z1171" s="67"/>
      <c r="AA1171" s="67"/>
      <c r="AB1171" s="67"/>
      <c r="AD1171" s="63"/>
      <c r="AE1171" s="67"/>
      <c r="AF1171" s="68"/>
      <c r="AH1171" s="58"/>
      <c r="AI1171" s="57"/>
      <c r="AJ1171" s="57"/>
      <c r="AK1171" s="57"/>
      <c r="AM1171" s="63"/>
      <c r="AN1171" s="57"/>
      <c r="AO1171" s="57"/>
      <c r="AP1171" s="57"/>
      <c r="AR1171" s="63"/>
      <c r="AS1171" s="57"/>
      <c r="AT1171" s="57"/>
      <c r="AV1171" s="63"/>
      <c r="AW1171" s="65"/>
      <c r="AY1171" s="71"/>
    </row>
    <row r="1172" spans="1:51">
      <c r="A1172" s="70"/>
      <c r="D1172" s="63"/>
      <c r="F1172" s="64"/>
      <c r="G1172" s="69"/>
      <c r="I1172" s="63"/>
      <c r="J1172" s="68"/>
      <c r="K1172" s="68"/>
      <c r="M1172" s="63"/>
      <c r="N1172" s="64"/>
      <c r="O1172" s="66"/>
      <c r="Q1172" s="63"/>
      <c r="R1172" s="57"/>
      <c r="S1172" s="57"/>
      <c r="U1172" s="63"/>
      <c r="V1172" s="65"/>
      <c r="X1172" s="63"/>
      <c r="Y1172" s="67"/>
      <c r="Z1172" s="67"/>
      <c r="AA1172" s="67"/>
      <c r="AB1172" s="67"/>
      <c r="AD1172" s="63"/>
      <c r="AE1172" s="67"/>
      <c r="AF1172" s="68"/>
      <c r="AH1172" s="58"/>
      <c r="AI1172" s="57"/>
      <c r="AJ1172" s="57"/>
      <c r="AK1172" s="57"/>
      <c r="AM1172" s="63"/>
      <c r="AN1172" s="57"/>
      <c r="AO1172" s="57"/>
      <c r="AP1172" s="57"/>
      <c r="AR1172" s="63"/>
      <c r="AS1172" s="57"/>
      <c r="AT1172" s="57"/>
      <c r="AV1172" s="63"/>
      <c r="AW1172" s="65"/>
      <c r="AY1172" s="71"/>
    </row>
    <row r="1173" spans="1:51">
      <c r="A1173" s="70"/>
      <c r="D1173" s="63"/>
      <c r="F1173" s="64"/>
      <c r="G1173" s="69"/>
      <c r="I1173" s="63"/>
      <c r="J1173" s="68"/>
      <c r="K1173" s="68"/>
      <c r="M1173" s="63"/>
      <c r="N1173" s="64"/>
      <c r="O1173" s="66"/>
      <c r="Q1173" s="63"/>
      <c r="R1173" s="57"/>
      <c r="S1173" s="57"/>
      <c r="U1173" s="63"/>
      <c r="V1173" s="65"/>
      <c r="X1173" s="63"/>
      <c r="Y1173" s="67"/>
      <c r="Z1173" s="67"/>
      <c r="AA1173" s="67"/>
      <c r="AB1173" s="67"/>
      <c r="AD1173" s="63"/>
      <c r="AE1173" s="67"/>
      <c r="AF1173" s="68"/>
      <c r="AH1173" s="58"/>
      <c r="AI1173" s="57"/>
      <c r="AJ1173" s="57"/>
      <c r="AK1173" s="57"/>
      <c r="AM1173" s="63"/>
      <c r="AN1173" s="57"/>
      <c r="AO1173" s="57"/>
      <c r="AP1173" s="57"/>
      <c r="AR1173" s="63"/>
      <c r="AS1173" s="57"/>
      <c r="AT1173" s="57"/>
      <c r="AV1173" s="63"/>
      <c r="AW1173" s="65"/>
      <c r="AY1173" s="71"/>
    </row>
    <row r="1174" spans="1:51">
      <c r="A1174" s="70"/>
      <c r="D1174" s="63"/>
      <c r="F1174" s="64"/>
      <c r="G1174" s="69"/>
      <c r="I1174" s="63"/>
      <c r="J1174" s="68"/>
      <c r="K1174" s="68"/>
      <c r="M1174" s="63"/>
      <c r="N1174" s="64"/>
      <c r="O1174" s="66"/>
      <c r="Q1174" s="63"/>
      <c r="R1174" s="57"/>
      <c r="S1174" s="57"/>
      <c r="U1174" s="63"/>
      <c r="V1174" s="65"/>
      <c r="X1174" s="63"/>
      <c r="Y1174" s="67"/>
      <c r="Z1174" s="67"/>
      <c r="AA1174" s="67"/>
      <c r="AB1174" s="67"/>
      <c r="AD1174" s="63"/>
      <c r="AE1174" s="67"/>
      <c r="AF1174" s="68"/>
      <c r="AH1174" s="58"/>
      <c r="AI1174" s="57"/>
      <c r="AJ1174" s="57"/>
      <c r="AK1174" s="57"/>
      <c r="AM1174" s="63"/>
      <c r="AN1174" s="57"/>
      <c r="AO1174" s="57"/>
      <c r="AP1174" s="57"/>
      <c r="AR1174" s="63"/>
      <c r="AS1174" s="57"/>
      <c r="AT1174" s="57"/>
      <c r="AV1174" s="63"/>
      <c r="AW1174" s="65"/>
      <c r="AY1174" s="71"/>
    </row>
    <row r="1175" spans="1:51">
      <c r="A1175" s="70"/>
      <c r="D1175" s="63"/>
      <c r="F1175" s="64"/>
      <c r="G1175" s="69"/>
      <c r="I1175" s="63"/>
      <c r="J1175" s="68"/>
      <c r="K1175" s="68"/>
      <c r="M1175" s="63"/>
      <c r="N1175" s="64"/>
      <c r="O1175" s="66"/>
      <c r="Q1175" s="63"/>
      <c r="R1175" s="57"/>
      <c r="S1175" s="57"/>
      <c r="U1175" s="63"/>
      <c r="V1175" s="65"/>
      <c r="X1175" s="63"/>
      <c r="Y1175" s="67"/>
      <c r="Z1175" s="67"/>
      <c r="AA1175" s="67"/>
      <c r="AB1175" s="67"/>
      <c r="AD1175" s="63"/>
      <c r="AE1175" s="67"/>
      <c r="AF1175" s="68"/>
      <c r="AH1175" s="58"/>
      <c r="AI1175" s="57"/>
      <c r="AJ1175" s="57"/>
      <c r="AK1175" s="57"/>
      <c r="AM1175" s="63"/>
      <c r="AN1175" s="57"/>
      <c r="AO1175" s="57"/>
      <c r="AP1175" s="57"/>
      <c r="AR1175" s="63"/>
      <c r="AS1175" s="57"/>
      <c r="AT1175" s="57"/>
      <c r="AV1175" s="63"/>
      <c r="AW1175" s="65"/>
      <c r="AY1175" s="71"/>
    </row>
    <row r="1176" spans="1:51">
      <c r="A1176" s="70"/>
      <c r="D1176" s="63"/>
      <c r="F1176" s="64"/>
      <c r="G1176" s="69"/>
      <c r="I1176" s="63"/>
      <c r="J1176" s="68"/>
      <c r="K1176" s="68"/>
      <c r="M1176" s="63"/>
      <c r="N1176" s="64"/>
      <c r="O1176" s="66"/>
      <c r="Q1176" s="63"/>
      <c r="R1176" s="57"/>
      <c r="S1176" s="57"/>
      <c r="U1176" s="63"/>
      <c r="V1176" s="65"/>
      <c r="X1176" s="63"/>
      <c r="Y1176" s="67"/>
      <c r="Z1176" s="67"/>
      <c r="AA1176" s="67"/>
      <c r="AB1176" s="67"/>
      <c r="AD1176" s="63"/>
      <c r="AE1176" s="67"/>
      <c r="AF1176" s="68"/>
      <c r="AH1176" s="58"/>
      <c r="AI1176" s="57"/>
      <c r="AJ1176" s="57"/>
      <c r="AK1176" s="57"/>
      <c r="AM1176" s="63"/>
      <c r="AN1176" s="57"/>
      <c r="AO1176" s="57"/>
      <c r="AP1176" s="57"/>
      <c r="AR1176" s="63"/>
      <c r="AS1176" s="57"/>
      <c r="AT1176" s="57"/>
      <c r="AV1176" s="63"/>
      <c r="AW1176" s="65"/>
      <c r="AY1176" s="71"/>
    </row>
    <row r="1177" spans="1:51">
      <c r="A1177" s="70"/>
      <c r="D1177" s="63"/>
      <c r="F1177" s="64"/>
      <c r="G1177" s="69"/>
      <c r="I1177" s="63"/>
      <c r="J1177" s="68"/>
      <c r="K1177" s="68"/>
      <c r="M1177" s="63"/>
      <c r="N1177" s="64"/>
      <c r="O1177" s="66"/>
      <c r="Q1177" s="63"/>
      <c r="R1177" s="57"/>
      <c r="S1177" s="57"/>
      <c r="U1177" s="63"/>
      <c r="V1177" s="65"/>
      <c r="X1177" s="63"/>
      <c r="Y1177" s="67"/>
      <c r="Z1177" s="67"/>
      <c r="AA1177" s="67"/>
      <c r="AB1177" s="67"/>
      <c r="AD1177" s="63"/>
      <c r="AE1177" s="67"/>
      <c r="AF1177" s="68"/>
      <c r="AH1177" s="58"/>
      <c r="AI1177" s="57"/>
      <c r="AJ1177" s="57"/>
      <c r="AK1177" s="57"/>
      <c r="AM1177" s="63"/>
      <c r="AN1177" s="57"/>
      <c r="AO1177" s="57"/>
      <c r="AP1177" s="57"/>
      <c r="AR1177" s="63"/>
      <c r="AS1177" s="57"/>
      <c r="AT1177" s="57"/>
      <c r="AV1177" s="63"/>
      <c r="AW1177" s="65"/>
      <c r="AY1177" s="71"/>
    </row>
    <row r="1178" spans="1:51">
      <c r="A1178" s="70"/>
      <c r="D1178" s="63"/>
      <c r="F1178" s="64"/>
      <c r="G1178" s="69"/>
      <c r="I1178" s="63"/>
      <c r="J1178" s="68"/>
      <c r="K1178" s="68"/>
      <c r="M1178" s="63"/>
      <c r="N1178" s="64"/>
      <c r="O1178" s="66"/>
      <c r="Q1178" s="63"/>
      <c r="R1178" s="57"/>
      <c r="S1178" s="57"/>
      <c r="U1178" s="63"/>
      <c r="V1178" s="65"/>
      <c r="X1178" s="63"/>
      <c r="Y1178" s="67"/>
      <c r="Z1178" s="67"/>
      <c r="AA1178" s="67"/>
      <c r="AB1178" s="67"/>
      <c r="AD1178" s="63"/>
      <c r="AE1178" s="67"/>
      <c r="AF1178" s="68"/>
      <c r="AH1178" s="58"/>
      <c r="AI1178" s="57"/>
      <c r="AJ1178" s="57"/>
      <c r="AK1178" s="57"/>
      <c r="AM1178" s="63"/>
      <c r="AN1178" s="57"/>
      <c r="AO1178" s="57"/>
      <c r="AP1178" s="57"/>
      <c r="AR1178" s="63"/>
      <c r="AS1178" s="57"/>
      <c r="AT1178" s="57"/>
      <c r="AV1178" s="63"/>
      <c r="AW1178" s="65"/>
      <c r="AY1178" s="71"/>
    </row>
    <row r="1179" spans="1:51">
      <c r="A1179" s="70"/>
      <c r="D1179" s="63"/>
      <c r="F1179" s="64"/>
      <c r="G1179" s="69"/>
      <c r="I1179" s="63"/>
      <c r="J1179" s="68"/>
      <c r="K1179" s="68"/>
      <c r="M1179" s="63"/>
      <c r="N1179" s="64"/>
      <c r="O1179" s="66"/>
      <c r="Q1179" s="63"/>
      <c r="R1179" s="57"/>
      <c r="S1179" s="57"/>
      <c r="U1179" s="63"/>
      <c r="V1179" s="65"/>
      <c r="X1179" s="63"/>
      <c r="Y1179" s="67"/>
      <c r="Z1179" s="67"/>
      <c r="AA1179" s="67"/>
      <c r="AB1179" s="67"/>
      <c r="AD1179" s="63"/>
      <c r="AE1179" s="67"/>
      <c r="AF1179" s="68"/>
      <c r="AH1179" s="58"/>
      <c r="AI1179" s="57"/>
      <c r="AJ1179" s="57"/>
      <c r="AK1179" s="57"/>
      <c r="AM1179" s="63"/>
      <c r="AN1179" s="57"/>
      <c r="AO1179" s="57"/>
      <c r="AP1179" s="57"/>
      <c r="AR1179" s="63"/>
      <c r="AS1179" s="57"/>
      <c r="AT1179" s="57"/>
      <c r="AV1179" s="63"/>
      <c r="AW1179" s="65"/>
      <c r="AY1179" s="71"/>
    </row>
    <row r="1180" spans="1:51">
      <c r="A1180" s="70"/>
      <c r="D1180" s="63"/>
      <c r="F1180" s="64"/>
      <c r="G1180" s="69"/>
      <c r="I1180" s="63"/>
      <c r="J1180" s="68"/>
      <c r="K1180" s="68"/>
      <c r="M1180" s="63"/>
      <c r="N1180" s="64"/>
      <c r="O1180" s="66"/>
      <c r="Q1180" s="63"/>
      <c r="R1180" s="57"/>
      <c r="S1180" s="57"/>
      <c r="U1180" s="63"/>
      <c r="V1180" s="65"/>
      <c r="X1180" s="63"/>
      <c r="Y1180" s="67"/>
      <c r="Z1180" s="67"/>
      <c r="AA1180" s="67"/>
      <c r="AB1180" s="67"/>
      <c r="AD1180" s="63"/>
      <c r="AE1180" s="67"/>
      <c r="AF1180" s="68"/>
      <c r="AH1180" s="58"/>
      <c r="AI1180" s="57"/>
      <c r="AJ1180" s="57"/>
      <c r="AK1180" s="57"/>
      <c r="AM1180" s="63"/>
      <c r="AN1180" s="57"/>
      <c r="AO1180" s="57"/>
      <c r="AP1180" s="57"/>
      <c r="AR1180" s="63"/>
      <c r="AS1180" s="57"/>
      <c r="AT1180" s="57"/>
      <c r="AV1180" s="63"/>
      <c r="AW1180" s="65"/>
      <c r="AY1180" s="71"/>
    </row>
    <row r="1181" spans="1:51">
      <c r="A1181" s="70"/>
      <c r="D1181" s="63"/>
      <c r="F1181" s="64"/>
      <c r="G1181" s="69"/>
      <c r="I1181" s="63"/>
      <c r="J1181" s="68"/>
      <c r="K1181" s="68"/>
      <c r="M1181" s="63"/>
      <c r="N1181" s="64"/>
      <c r="O1181" s="66"/>
      <c r="Q1181" s="63"/>
      <c r="R1181" s="57"/>
      <c r="S1181" s="57"/>
      <c r="U1181" s="63"/>
      <c r="V1181" s="65"/>
      <c r="X1181" s="63"/>
      <c r="Y1181" s="67"/>
      <c r="Z1181" s="67"/>
      <c r="AA1181" s="67"/>
      <c r="AB1181" s="67"/>
      <c r="AD1181" s="63"/>
      <c r="AE1181" s="67"/>
      <c r="AF1181" s="68"/>
      <c r="AH1181" s="58"/>
      <c r="AI1181" s="57"/>
      <c r="AJ1181" s="57"/>
      <c r="AK1181" s="57"/>
      <c r="AM1181" s="63"/>
      <c r="AN1181" s="57"/>
      <c r="AO1181" s="57"/>
      <c r="AP1181" s="57"/>
      <c r="AR1181" s="63"/>
      <c r="AS1181" s="57"/>
      <c r="AT1181" s="57"/>
      <c r="AV1181" s="63"/>
      <c r="AW1181" s="65"/>
      <c r="AY1181" s="71"/>
    </row>
    <row r="1182" spans="1:51">
      <c r="A1182" s="70"/>
      <c r="D1182" s="63"/>
      <c r="F1182" s="64"/>
      <c r="G1182" s="69"/>
      <c r="I1182" s="63"/>
      <c r="J1182" s="68"/>
      <c r="K1182" s="68"/>
      <c r="M1182" s="63"/>
      <c r="N1182" s="64"/>
      <c r="O1182" s="66"/>
      <c r="Q1182" s="63"/>
      <c r="R1182" s="57"/>
      <c r="S1182" s="57"/>
      <c r="U1182" s="63"/>
      <c r="V1182" s="65"/>
      <c r="X1182" s="63"/>
      <c r="Y1182" s="67"/>
      <c r="Z1182" s="67"/>
      <c r="AA1182" s="67"/>
      <c r="AB1182" s="67"/>
      <c r="AD1182" s="63"/>
      <c r="AE1182" s="67"/>
      <c r="AF1182" s="68"/>
      <c r="AH1182" s="58"/>
      <c r="AI1182" s="57"/>
      <c r="AJ1182" s="57"/>
      <c r="AK1182" s="57"/>
      <c r="AM1182" s="63"/>
      <c r="AN1182" s="57"/>
      <c r="AO1182" s="57"/>
      <c r="AP1182" s="57"/>
      <c r="AR1182" s="63"/>
      <c r="AS1182" s="57"/>
      <c r="AT1182" s="57"/>
      <c r="AV1182" s="63"/>
      <c r="AW1182" s="65"/>
      <c r="AY1182" s="71"/>
    </row>
    <row r="1183" spans="1:51">
      <c r="A1183" s="70"/>
      <c r="D1183" s="63"/>
      <c r="F1183" s="64"/>
      <c r="G1183" s="69"/>
      <c r="I1183" s="63"/>
      <c r="J1183" s="68"/>
      <c r="K1183" s="68"/>
      <c r="M1183" s="63"/>
      <c r="N1183" s="64"/>
      <c r="O1183" s="66"/>
      <c r="Q1183" s="63"/>
      <c r="R1183" s="57"/>
      <c r="S1183" s="57"/>
      <c r="U1183" s="63"/>
      <c r="V1183" s="65"/>
      <c r="X1183" s="63"/>
      <c r="Y1183" s="67"/>
      <c r="Z1183" s="67"/>
      <c r="AA1183" s="67"/>
      <c r="AB1183" s="67"/>
      <c r="AD1183" s="63"/>
      <c r="AE1183" s="67"/>
      <c r="AF1183" s="68"/>
      <c r="AH1183" s="58"/>
      <c r="AI1183" s="57"/>
      <c r="AJ1183" s="57"/>
      <c r="AK1183" s="57"/>
      <c r="AM1183" s="63"/>
      <c r="AN1183" s="57"/>
      <c r="AO1183" s="57"/>
      <c r="AP1183" s="57"/>
      <c r="AR1183" s="63"/>
      <c r="AS1183" s="57"/>
      <c r="AT1183" s="57"/>
      <c r="AV1183" s="63"/>
      <c r="AW1183" s="65"/>
      <c r="AY1183" s="71"/>
    </row>
    <row r="1184" spans="1:51">
      <c r="A1184" s="70"/>
      <c r="D1184" s="63"/>
      <c r="F1184" s="64"/>
      <c r="G1184" s="69"/>
      <c r="I1184" s="63"/>
      <c r="J1184" s="68"/>
      <c r="K1184" s="68"/>
      <c r="M1184" s="63"/>
      <c r="N1184" s="64"/>
      <c r="O1184" s="66"/>
      <c r="Q1184" s="63"/>
      <c r="R1184" s="57"/>
      <c r="S1184" s="57"/>
      <c r="U1184" s="63"/>
      <c r="V1184" s="65"/>
      <c r="X1184" s="63"/>
      <c r="Y1184" s="67"/>
      <c r="Z1184" s="67"/>
      <c r="AA1184" s="67"/>
      <c r="AB1184" s="67"/>
      <c r="AD1184" s="63"/>
      <c r="AE1184" s="67"/>
      <c r="AF1184" s="68"/>
      <c r="AH1184" s="58"/>
      <c r="AI1184" s="57"/>
      <c r="AJ1184" s="57"/>
      <c r="AK1184" s="57"/>
      <c r="AM1184" s="63"/>
      <c r="AN1184" s="57"/>
      <c r="AO1184" s="57"/>
      <c r="AP1184" s="57"/>
      <c r="AR1184" s="63"/>
      <c r="AS1184" s="57"/>
      <c r="AT1184" s="57"/>
      <c r="AV1184" s="63"/>
      <c r="AW1184" s="65"/>
      <c r="AY1184" s="71"/>
    </row>
    <row r="1185" spans="1:51">
      <c r="A1185" s="70"/>
      <c r="D1185" s="63"/>
      <c r="F1185" s="64"/>
      <c r="G1185" s="69"/>
      <c r="I1185" s="63"/>
      <c r="J1185" s="68"/>
      <c r="K1185" s="68"/>
      <c r="M1185" s="63"/>
      <c r="N1185" s="64"/>
      <c r="O1185" s="66"/>
      <c r="Q1185" s="63"/>
      <c r="R1185" s="57"/>
      <c r="S1185" s="57"/>
      <c r="U1185" s="63"/>
      <c r="V1185" s="65"/>
      <c r="X1185" s="63"/>
      <c r="Y1185" s="67"/>
      <c r="Z1185" s="67"/>
      <c r="AA1185" s="67"/>
      <c r="AB1185" s="67"/>
      <c r="AD1185" s="63"/>
      <c r="AE1185" s="67"/>
      <c r="AF1185" s="68"/>
      <c r="AH1185" s="58"/>
      <c r="AI1185" s="57"/>
      <c r="AJ1185" s="57"/>
      <c r="AK1185" s="57"/>
      <c r="AM1185" s="63"/>
      <c r="AN1185" s="57"/>
      <c r="AO1185" s="57"/>
      <c r="AP1185" s="57"/>
      <c r="AR1185" s="63"/>
      <c r="AS1185" s="57"/>
      <c r="AT1185" s="57"/>
      <c r="AV1185" s="63"/>
      <c r="AW1185" s="65"/>
      <c r="AY1185" s="71"/>
    </row>
    <row r="1186" spans="1:51">
      <c r="A1186" s="70"/>
      <c r="D1186" s="63"/>
      <c r="F1186" s="64"/>
      <c r="G1186" s="69"/>
      <c r="I1186" s="63"/>
      <c r="J1186" s="68"/>
      <c r="K1186" s="68"/>
      <c r="M1186" s="63"/>
      <c r="N1186" s="64"/>
      <c r="O1186" s="66"/>
      <c r="Q1186" s="63"/>
      <c r="R1186" s="57"/>
      <c r="S1186" s="57"/>
      <c r="U1186" s="63"/>
      <c r="V1186" s="65"/>
      <c r="X1186" s="63"/>
      <c r="Y1186" s="67"/>
      <c r="Z1186" s="67"/>
      <c r="AA1186" s="67"/>
      <c r="AB1186" s="67"/>
      <c r="AD1186" s="63"/>
      <c r="AE1186" s="67"/>
      <c r="AF1186" s="68"/>
      <c r="AH1186" s="58"/>
      <c r="AI1186" s="57"/>
      <c r="AJ1186" s="57"/>
      <c r="AK1186" s="57"/>
      <c r="AM1186" s="63"/>
      <c r="AN1186" s="57"/>
      <c r="AO1186" s="57"/>
      <c r="AP1186" s="57"/>
      <c r="AR1186" s="63"/>
      <c r="AS1186" s="57"/>
      <c r="AT1186" s="57"/>
      <c r="AV1186" s="63"/>
      <c r="AW1186" s="65"/>
      <c r="AY1186" s="71"/>
    </row>
    <row r="1187" spans="1:51">
      <c r="A1187" s="70"/>
      <c r="D1187" s="63"/>
      <c r="F1187" s="64"/>
      <c r="G1187" s="69"/>
      <c r="I1187" s="63"/>
      <c r="J1187" s="68"/>
      <c r="K1187" s="68"/>
      <c r="M1187" s="63"/>
      <c r="N1187" s="64"/>
      <c r="O1187" s="66"/>
      <c r="Q1187" s="63"/>
      <c r="R1187" s="57"/>
      <c r="S1187" s="57"/>
      <c r="U1187" s="63"/>
      <c r="V1187" s="65"/>
      <c r="X1187" s="63"/>
      <c r="Y1187" s="67"/>
      <c r="Z1187" s="67"/>
      <c r="AA1187" s="67"/>
      <c r="AB1187" s="67"/>
      <c r="AD1187" s="63"/>
      <c r="AE1187" s="67"/>
      <c r="AF1187" s="68"/>
      <c r="AH1187" s="58"/>
      <c r="AI1187" s="57"/>
      <c r="AJ1187" s="57"/>
      <c r="AK1187" s="57"/>
      <c r="AM1187" s="63"/>
      <c r="AN1187" s="57"/>
      <c r="AO1187" s="57"/>
      <c r="AP1187" s="57"/>
      <c r="AR1187" s="63"/>
      <c r="AS1187" s="57"/>
      <c r="AT1187" s="57"/>
      <c r="AV1187" s="63"/>
      <c r="AW1187" s="65"/>
      <c r="AY1187" s="71"/>
    </row>
    <row r="1188" spans="1:51">
      <c r="A1188" s="70"/>
      <c r="D1188" s="63"/>
      <c r="F1188" s="64"/>
      <c r="G1188" s="69"/>
      <c r="I1188" s="63"/>
      <c r="J1188" s="68"/>
      <c r="K1188" s="68"/>
      <c r="M1188" s="63"/>
      <c r="N1188" s="64"/>
      <c r="O1188" s="66"/>
      <c r="Q1188" s="63"/>
      <c r="R1188" s="57"/>
      <c r="S1188" s="57"/>
      <c r="U1188" s="63"/>
      <c r="V1188" s="65"/>
      <c r="X1188" s="63"/>
      <c r="Y1188" s="67"/>
      <c r="Z1188" s="67"/>
      <c r="AA1188" s="67"/>
      <c r="AB1188" s="67"/>
      <c r="AD1188" s="63"/>
      <c r="AE1188" s="67"/>
      <c r="AF1188" s="68"/>
      <c r="AH1188" s="58"/>
      <c r="AI1188" s="57"/>
      <c r="AJ1188" s="57"/>
      <c r="AK1188" s="57"/>
      <c r="AM1188" s="63"/>
      <c r="AN1188" s="57"/>
      <c r="AO1188" s="57"/>
      <c r="AP1188" s="57"/>
      <c r="AR1188" s="63"/>
      <c r="AS1188" s="57"/>
      <c r="AT1188" s="57"/>
      <c r="AV1188" s="63"/>
      <c r="AW1188" s="65"/>
      <c r="AY1188" s="71"/>
    </row>
    <row r="1189" spans="1:51">
      <c r="A1189" s="70"/>
      <c r="D1189" s="63"/>
      <c r="F1189" s="64"/>
      <c r="G1189" s="69"/>
      <c r="I1189" s="63"/>
      <c r="J1189" s="68"/>
      <c r="K1189" s="68"/>
      <c r="M1189" s="63"/>
      <c r="N1189" s="64"/>
      <c r="O1189" s="66"/>
      <c r="Q1189" s="63"/>
      <c r="R1189" s="57"/>
      <c r="S1189" s="57"/>
      <c r="U1189" s="63"/>
      <c r="V1189" s="65"/>
      <c r="X1189" s="63"/>
      <c r="Y1189" s="67"/>
      <c r="Z1189" s="67"/>
      <c r="AA1189" s="67"/>
      <c r="AB1189" s="67"/>
      <c r="AD1189" s="63"/>
      <c r="AE1189" s="67"/>
      <c r="AF1189" s="68"/>
      <c r="AH1189" s="58"/>
      <c r="AI1189" s="57"/>
      <c r="AJ1189" s="57"/>
      <c r="AK1189" s="57"/>
      <c r="AM1189" s="63"/>
      <c r="AN1189" s="57"/>
      <c r="AO1189" s="57"/>
      <c r="AP1189" s="57"/>
      <c r="AR1189" s="63"/>
      <c r="AS1189" s="57"/>
      <c r="AT1189" s="57"/>
      <c r="AV1189" s="63"/>
      <c r="AW1189" s="65"/>
      <c r="AY1189" s="71"/>
    </row>
    <row r="1190" spans="1:51">
      <c r="A1190" s="70"/>
      <c r="D1190" s="63"/>
      <c r="F1190" s="64"/>
      <c r="G1190" s="69"/>
      <c r="I1190" s="63"/>
      <c r="J1190" s="68"/>
      <c r="K1190" s="68"/>
      <c r="M1190" s="63"/>
      <c r="N1190" s="64"/>
      <c r="O1190" s="66"/>
      <c r="Q1190" s="63"/>
      <c r="R1190" s="57"/>
      <c r="S1190" s="57"/>
      <c r="U1190" s="63"/>
      <c r="V1190" s="65"/>
      <c r="X1190" s="63"/>
      <c r="Y1190" s="67"/>
      <c r="Z1190" s="67"/>
      <c r="AA1190" s="67"/>
      <c r="AB1190" s="67"/>
      <c r="AD1190" s="63"/>
      <c r="AE1190" s="67"/>
      <c r="AF1190" s="68"/>
      <c r="AH1190" s="58"/>
      <c r="AI1190" s="57"/>
      <c r="AJ1190" s="57"/>
      <c r="AK1190" s="57"/>
      <c r="AM1190" s="63"/>
      <c r="AN1190" s="57"/>
      <c r="AO1190" s="57"/>
      <c r="AP1190" s="57"/>
      <c r="AR1190" s="63"/>
      <c r="AS1190" s="57"/>
      <c r="AT1190" s="57"/>
      <c r="AV1190" s="63"/>
      <c r="AW1190" s="65"/>
      <c r="AY1190" s="71"/>
    </row>
    <row r="1191" spans="1:51">
      <c r="A1191" s="70"/>
      <c r="D1191" s="63"/>
      <c r="F1191" s="64"/>
      <c r="G1191" s="69"/>
      <c r="I1191" s="63"/>
      <c r="J1191" s="68"/>
      <c r="K1191" s="68"/>
      <c r="M1191" s="63"/>
      <c r="N1191" s="64"/>
      <c r="O1191" s="66"/>
      <c r="Q1191" s="63"/>
      <c r="R1191" s="57"/>
      <c r="S1191" s="57"/>
      <c r="U1191" s="63"/>
      <c r="V1191" s="65"/>
      <c r="X1191" s="63"/>
      <c r="Y1191" s="67"/>
      <c r="Z1191" s="67"/>
      <c r="AA1191" s="67"/>
      <c r="AB1191" s="67"/>
      <c r="AD1191" s="63"/>
      <c r="AE1191" s="67"/>
      <c r="AF1191" s="68"/>
      <c r="AH1191" s="58"/>
      <c r="AI1191" s="57"/>
      <c r="AJ1191" s="57"/>
      <c r="AK1191" s="57"/>
      <c r="AM1191" s="63"/>
      <c r="AN1191" s="57"/>
      <c r="AO1191" s="57"/>
      <c r="AP1191" s="57"/>
      <c r="AR1191" s="63"/>
      <c r="AS1191" s="57"/>
      <c r="AT1191" s="57"/>
      <c r="AV1191" s="63"/>
      <c r="AW1191" s="65"/>
      <c r="AY1191" s="71"/>
    </row>
    <row r="1192" spans="1:51">
      <c r="A1192" s="70"/>
      <c r="D1192" s="63"/>
      <c r="F1192" s="64"/>
      <c r="G1192" s="69"/>
      <c r="I1192" s="63"/>
      <c r="J1192" s="68"/>
      <c r="K1192" s="68"/>
      <c r="M1192" s="63"/>
      <c r="N1192" s="64"/>
      <c r="O1192" s="66"/>
      <c r="Q1192" s="63"/>
      <c r="R1192" s="57"/>
      <c r="S1192" s="57"/>
      <c r="U1192" s="63"/>
      <c r="V1192" s="65"/>
      <c r="X1192" s="63"/>
      <c r="Y1192" s="67"/>
      <c r="Z1192" s="67"/>
      <c r="AA1192" s="67"/>
      <c r="AB1192" s="67"/>
      <c r="AD1192" s="63"/>
      <c r="AE1192" s="67"/>
      <c r="AF1192" s="68"/>
      <c r="AH1192" s="58"/>
      <c r="AI1192" s="57"/>
      <c r="AJ1192" s="57"/>
      <c r="AK1192" s="57"/>
      <c r="AM1192" s="63"/>
      <c r="AN1192" s="57"/>
      <c r="AO1192" s="57"/>
      <c r="AP1192" s="57"/>
      <c r="AR1192" s="63"/>
      <c r="AS1192" s="57"/>
      <c r="AT1192" s="57"/>
      <c r="AV1192" s="63"/>
      <c r="AW1192" s="65"/>
      <c r="AY1192" s="71"/>
    </row>
    <row r="1193" spans="1:51">
      <c r="A1193" s="70"/>
      <c r="D1193" s="63"/>
      <c r="F1193" s="64"/>
      <c r="G1193" s="69"/>
      <c r="I1193" s="63"/>
      <c r="J1193" s="68"/>
      <c r="K1193" s="68"/>
      <c r="M1193" s="63"/>
      <c r="N1193" s="64"/>
      <c r="O1193" s="66"/>
      <c r="Q1193" s="63"/>
      <c r="R1193" s="57"/>
      <c r="S1193" s="57"/>
      <c r="U1193" s="63"/>
      <c r="V1193" s="65"/>
      <c r="X1193" s="63"/>
      <c r="Y1193" s="67"/>
      <c r="Z1193" s="67"/>
      <c r="AA1193" s="67"/>
      <c r="AB1193" s="67"/>
      <c r="AD1193" s="63"/>
      <c r="AE1193" s="67"/>
      <c r="AF1193" s="68"/>
      <c r="AH1193" s="58"/>
      <c r="AI1193" s="57"/>
      <c r="AJ1193" s="57"/>
      <c r="AK1193" s="57"/>
      <c r="AM1193" s="63"/>
      <c r="AN1193" s="57"/>
      <c r="AO1193" s="57"/>
      <c r="AP1193" s="57"/>
      <c r="AR1193" s="63"/>
      <c r="AS1193" s="57"/>
      <c r="AT1193" s="57"/>
      <c r="AV1193" s="63"/>
      <c r="AW1193" s="65"/>
      <c r="AY1193" s="71"/>
    </row>
    <row r="1194" spans="1:51">
      <c r="A1194" s="70"/>
      <c r="D1194" s="63"/>
      <c r="F1194" s="64"/>
      <c r="G1194" s="69"/>
      <c r="I1194" s="63"/>
      <c r="J1194" s="68"/>
      <c r="K1194" s="68"/>
      <c r="M1194" s="63"/>
      <c r="N1194" s="64"/>
      <c r="O1194" s="66"/>
      <c r="Q1194" s="63"/>
      <c r="R1194" s="57"/>
      <c r="S1194" s="57"/>
      <c r="U1194" s="63"/>
      <c r="V1194" s="65"/>
      <c r="X1194" s="63"/>
      <c r="Y1194" s="67"/>
      <c r="Z1194" s="67"/>
      <c r="AA1194" s="67"/>
      <c r="AB1194" s="67"/>
      <c r="AD1194" s="63"/>
      <c r="AE1194" s="67"/>
      <c r="AF1194" s="68"/>
      <c r="AH1194" s="58"/>
      <c r="AI1194" s="57"/>
      <c r="AJ1194" s="57"/>
      <c r="AK1194" s="57"/>
      <c r="AM1194" s="63"/>
      <c r="AN1194" s="57"/>
      <c r="AO1194" s="57"/>
      <c r="AP1194" s="57"/>
      <c r="AR1194" s="63"/>
      <c r="AS1194" s="57"/>
      <c r="AT1194" s="57"/>
      <c r="AV1194" s="63"/>
      <c r="AW1194" s="65"/>
      <c r="AY1194" s="71"/>
    </row>
    <row r="1195" spans="1:51">
      <c r="A1195" s="70"/>
      <c r="D1195" s="63"/>
      <c r="F1195" s="64"/>
      <c r="G1195" s="69"/>
      <c r="I1195" s="63"/>
      <c r="J1195" s="68"/>
      <c r="K1195" s="68"/>
      <c r="M1195" s="63"/>
      <c r="N1195" s="64"/>
      <c r="O1195" s="66"/>
      <c r="Q1195" s="63"/>
      <c r="R1195" s="57"/>
      <c r="S1195" s="57"/>
      <c r="U1195" s="63"/>
      <c r="V1195" s="65"/>
      <c r="X1195" s="63"/>
      <c r="Y1195" s="67"/>
      <c r="Z1195" s="67"/>
      <c r="AA1195" s="67"/>
      <c r="AB1195" s="67"/>
      <c r="AD1195" s="63"/>
      <c r="AE1195" s="67"/>
      <c r="AF1195" s="68"/>
      <c r="AH1195" s="58"/>
      <c r="AI1195" s="57"/>
      <c r="AJ1195" s="57"/>
      <c r="AK1195" s="57"/>
      <c r="AM1195" s="63"/>
      <c r="AN1195" s="57"/>
      <c r="AO1195" s="57"/>
      <c r="AP1195" s="57"/>
      <c r="AR1195" s="63"/>
      <c r="AS1195" s="57"/>
      <c r="AT1195" s="57"/>
      <c r="AV1195" s="63"/>
      <c r="AW1195" s="65"/>
      <c r="AY1195" s="71"/>
    </row>
    <row r="1196" spans="1:51">
      <c r="A1196" s="70"/>
      <c r="D1196" s="63"/>
      <c r="F1196" s="64"/>
      <c r="G1196" s="69"/>
      <c r="I1196" s="63"/>
      <c r="J1196" s="68"/>
      <c r="K1196" s="68"/>
      <c r="M1196" s="63"/>
      <c r="N1196" s="64"/>
      <c r="O1196" s="66"/>
      <c r="Q1196" s="63"/>
      <c r="R1196" s="57"/>
      <c r="S1196" s="57"/>
      <c r="U1196" s="63"/>
      <c r="V1196" s="65"/>
      <c r="X1196" s="63"/>
      <c r="Y1196" s="67"/>
      <c r="Z1196" s="67"/>
      <c r="AA1196" s="67"/>
      <c r="AB1196" s="67"/>
      <c r="AD1196" s="63"/>
      <c r="AE1196" s="67"/>
      <c r="AF1196" s="68"/>
      <c r="AH1196" s="58"/>
      <c r="AI1196" s="57"/>
      <c r="AJ1196" s="57"/>
      <c r="AK1196" s="57"/>
      <c r="AM1196" s="63"/>
      <c r="AN1196" s="57"/>
      <c r="AO1196" s="57"/>
      <c r="AP1196" s="57"/>
      <c r="AR1196" s="63"/>
      <c r="AS1196" s="57"/>
      <c r="AT1196" s="57"/>
      <c r="AV1196" s="63"/>
      <c r="AW1196" s="65"/>
      <c r="AY1196" s="71"/>
    </row>
    <row r="1197" spans="1:51">
      <c r="A1197" s="70"/>
      <c r="D1197" s="63"/>
      <c r="F1197" s="64"/>
      <c r="G1197" s="69"/>
      <c r="I1197" s="63"/>
      <c r="J1197" s="68"/>
      <c r="K1197" s="68"/>
      <c r="M1197" s="63"/>
      <c r="N1197" s="64"/>
      <c r="O1197" s="66"/>
      <c r="Q1197" s="63"/>
      <c r="R1197" s="57"/>
      <c r="S1197" s="57"/>
      <c r="U1197" s="63"/>
      <c r="V1197" s="65"/>
      <c r="X1197" s="63"/>
      <c r="Y1197" s="67"/>
      <c r="Z1197" s="67"/>
      <c r="AA1197" s="67"/>
      <c r="AB1197" s="67"/>
      <c r="AD1197" s="63"/>
      <c r="AE1197" s="67"/>
      <c r="AF1197" s="68"/>
      <c r="AH1197" s="58"/>
      <c r="AI1197" s="57"/>
      <c r="AJ1197" s="57"/>
      <c r="AK1197" s="57"/>
      <c r="AM1197" s="63"/>
      <c r="AN1197" s="57"/>
      <c r="AO1197" s="57"/>
      <c r="AP1197" s="57"/>
      <c r="AR1197" s="63"/>
      <c r="AS1197" s="57"/>
      <c r="AT1197" s="57"/>
      <c r="AV1197" s="63"/>
      <c r="AW1197" s="65"/>
      <c r="AY1197" s="71"/>
    </row>
    <row r="1198" spans="1:51">
      <c r="A1198" s="70"/>
      <c r="D1198" s="63"/>
      <c r="F1198" s="64"/>
      <c r="G1198" s="69"/>
      <c r="I1198" s="63"/>
      <c r="J1198" s="68"/>
      <c r="K1198" s="68"/>
      <c r="M1198" s="63"/>
      <c r="N1198" s="64"/>
      <c r="O1198" s="66"/>
      <c r="Q1198" s="63"/>
      <c r="R1198" s="57"/>
      <c r="S1198" s="57"/>
      <c r="U1198" s="63"/>
      <c r="V1198" s="65"/>
      <c r="X1198" s="63"/>
      <c r="Y1198" s="67"/>
      <c r="Z1198" s="67"/>
      <c r="AA1198" s="67"/>
      <c r="AB1198" s="67"/>
      <c r="AD1198" s="63"/>
      <c r="AE1198" s="67"/>
      <c r="AF1198" s="68"/>
      <c r="AH1198" s="58"/>
      <c r="AI1198" s="57"/>
      <c r="AJ1198" s="57"/>
      <c r="AK1198" s="57"/>
      <c r="AM1198" s="63"/>
      <c r="AN1198" s="57"/>
      <c r="AO1198" s="57"/>
      <c r="AP1198" s="57"/>
      <c r="AR1198" s="63"/>
      <c r="AS1198" s="57"/>
      <c r="AT1198" s="57"/>
      <c r="AV1198" s="63"/>
      <c r="AW1198" s="65"/>
      <c r="AY1198" s="71"/>
    </row>
    <row r="1199" spans="1:51">
      <c r="A1199" s="70"/>
      <c r="D1199" s="63"/>
      <c r="F1199" s="64"/>
      <c r="G1199" s="69"/>
      <c r="I1199" s="63"/>
      <c r="J1199" s="68"/>
      <c r="K1199" s="68"/>
      <c r="M1199" s="63"/>
      <c r="N1199" s="64"/>
      <c r="O1199" s="66"/>
      <c r="Q1199" s="63"/>
      <c r="R1199" s="57"/>
      <c r="S1199" s="57"/>
      <c r="U1199" s="63"/>
      <c r="V1199" s="65"/>
      <c r="X1199" s="63"/>
      <c r="Y1199" s="67"/>
      <c r="Z1199" s="67"/>
      <c r="AA1199" s="67"/>
      <c r="AB1199" s="67"/>
      <c r="AD1199" s="63"/>
      <c r="AE1199" s="67"/>
      <c r="AF1199" s="68"/>
      <c r="AH1199" s="58"/>
      <c r="AI1199" s="57"/>
      <c r="AJ1199" s="57"/>
      <c r="AK1199" s="57"/>
      <c r="AM1199" s="63"/>
      <c r="AN1199" s="57"/>
      <c r="AO1199" s="57"/>
      <c r="AP1199" s="57"/>
      <c r="AR1199" s="63"/>
      <c r="AS1199" s="57"/>
      <c r="AT1199" s="57"/>
      <c r="AV1199" s="63"/>
      <c r="AW1199" s="65"/>
      <c r="AY1199" s="71"/>
    </row>
    <row r="1200" spans="1:51">
      <c r="A1200" s="70"/>
      <c r="D1200" s="63"/>
      <c r="F1200" s="64"/>
      <c r="G1200" s="69"/>
      <c r="I1200" s="63"/>
      <c r="J1200" s="68"/>
      <c r="K1200" s="68"/>
      <c r="M1200" s="63"/>
      <c r="N1200" s="64"/>
      <c r="O1200" s="66"/>
      <c r="Q1200" s="63"/>
      <c r="R1200" s="57"/>
      <c r="S1200" s="57"/>
      <c r="U1200" s="63"/>
      <c r="V1200" s="65"/>
      <c r="X1200" s="63"/>
      <c r="Y1200" s="67"/>
      <c r="Z1200" s="67"/>
      <c r="AA1200" s="67"/>
      <c r="AB1200" s="67"/>
      <c r="AD1200" s="63"/>
      <c r="AE1200" s="67"/>
      <c r="AF1200" s="68"/>
      <c r="AH1200" s="58"/>
      <c r="AI1200" s="57"/>
      <c r="AJ1200" s="57"/>
      <c r="AK1200" s="57"/>
      <c r="AM1200" s="63"/>
      <c r="AN1200" s="57"/>
      <c r="AO1200" s="57"/>
      <c r="AP1200" s="57"/>
      <c r="AR1200" s="63"/>
      <c r="AS1200" s="57"/>
      <c r="AT1200" s="57"/>
      <c r="AV1200" s="63"/>
      <c r="AW1200" s="65"/>
      <c r="AY1200" s="71"/>
    </row>
    <row r="1201" spans="1:51">
      <c r="A1201" s="70"/>
      <c r="D1201" s="63"/>
      <c r="F1201" s="64"/>
      <c r="G1201" s="69"/>
      <c r="I1201" s="63"/>
      <c r="J1201" s="68"/>
      <c r="K1201" s="68"/>
      <c r="M1201" s="63"/>
      <c r="N1201" s="64"/>
      <c r="O1201" s="66"/>
      <c r="Q1201" s="63"/>
      <c r="R1201" s="57"/>
      <c r="S1201" s="57"/>
      <c r="U1201" s="63"/>
      <c r="V1201" s="65"/>
      <c r="X1201" s="63"/>
      <c r="Y1201" s="67"/>
      <c r="Z1201" s="67"/>
      <c r="AA1201" s="67"/>
      <c r="AB1201" s="67"/>
      <c r="AD1201" s="63"/>
      <c r="AE1201" s="67"/>
      <c r="AF1201" s="68"/>
      <c r="AH1201" s="58"/>
      <c r="AI1201" s="57"/>
      <c r="AJ1201" s="57"/>
      <c r="AK1201" s="57"/>
      <c r="AM1201" s="63"/>
      <c r="AN1201" s="57"/>
      <c r="AO1201" s="57"/>
      <c r="AP1201" s="57"/>
      <c r="AR1201" s="63"/>
      <c r="AS1201" s="57"/>
      <c r="AT1201" s="57"/>
      <c r="AV1201" s="63"/>
      <c r="AW1201" s="65"/>
      <c r="AY1201" s="71"/>
    </row>
    <row r="1202" spans="1:51">
      <c r="A1202" s="70"/>
      <c r="D1202" s="63"/>
      <c r="F1202" s="64"/>
      <c r="G1202" s="69"/>
      <c r="I1202" s="63"/>
      <c r="J1202" s="68"/>
      <c r="K1202" s="68"/>
      <c r="M1202" s="63"/>
      <c r="N1202" s="64"/>
      <c r="O1202" s="66"/>
      <c r="Q1202" s="63"/>
      <c r="R1202" s="57"/>
      <c r="S1202" s="57"/>
      <c r="U1202" s="63"/>
      <c r="V1202" s="65"/>
      <c r="X1202" s="63"/>
      <c r="Y1202" s="67"/>
      <c r="Z1202" s="67"/>
      <c r="AA1202" s="67"/>
      <c r="AB1202" s="67"/>
      <c r="AD1202" s="63"/>
      <c r="AE1202" s="67"/>
      <c r="AF1202" s="68"/>
      <c r="AH1202" s="58"/>
      <c r="AI1202" s="57"/>
      <c r="AJ1202" s="57"/>
      <c r="AK1202" s="57"/>
      <c r="AM1202" s="63"/>
      <c r="AN1202" s="57"/>
      <c r="AO1202" s="57"/>
      <c r="AP1202" s="57"/>
      <c r="AR1202" s="63"/>
      <c r="AS1202" s="57"/>
      <c r="AT1202" s="57"/>
      <c r="AV1202" s="63"/>
      <c r="AW1202" s="65"/>
      <c r="AY1202" s="71"/>
    </row>
    <row r="1203" spans="1:51">
      <c r="A1203" s="70"/>
      <c r="D1203" s="63"/>
      <c r="F1203" s="64"/>
      <c r="G1203" s="69"/>
      <c r="I1203" s="63"/>
      <c r="J1203" s="68"/>
      <c r="K1203" s="68"/>
      <c r="M1203" s="63"/>
      <c r="N1203" s="64"/>
      <c r="O1203" s="66"/>
      <c r="Q1203" s="63"/>
      <c r="R1203" s="57"/>
      <c r="S1203" s="57"/>
      <c r="U1203" s="63"/>
      <c r="V1203" s="65"/>
      <c r="X1203" s="63"/>
      <c r="Y1203" s="67"/>
      <c r="Z1203" s="67"/>
      <c r="AA1203" s="67"/>
      <c r="AB1203" s="67"/>
      <c r="AD1203" s="63"/>
      <c r="AE1203" s="67"/>
      <c r="AF1203" s="68"/>
      <c r="AH1203" s="58"/>
      <c r="AI1203" s="57"/>
      <c r="AJ1203" s="57"/>
      <c r="AK1203" s="57"/>
      <c r="AM1203" s="63"/>
      <c r="AN1203" s="57"/>
      <c r="AO1203" s="57"/>
      <c r="AP1203" s="57"/>
      <c r="AR1203" s="63"/>
      <c r="AS1203" s="57"/>
      <c r="AT1203" s="57"/>
      <c r="AV1203" s="63"/>
      <c r="AW1203" s="65"/>
      <c r="AY1203" s="71"/>
    </row>
    <row r="1204" spans="1:51">
      <c r="A1204" s="70"/>
      <c r="D1204" s="63"/>
      <c r="F1204" s="64"/>
      <c r="G1204" s="69"/>
      <c r="I1204" s="63"/>
      <c r="J1204" s="68"/>
      <c r="K1204" s="68"/>
      <c r="M1204" s="63"/>
      <c r="N1204" s="64"/>
      <c r="O1204" s="66"/>
      <c r="Q1204" s="63"/>
      <c r="R1204" s="57"/>
      <c r="S1204" s="57"/>
      <c r="U1204" s="63"/>
      <c r="V1204" s="65"/>
      <c r="X1204" s="63"/>
      <c r="Y1204" s="67"/>
      <c r="Z1204" s="67"/>
      <c r="AA1204" s="67"/>
      <c r="AB1204" s="67"/>
      <c r="AD1204" s="63"/>
      <c r="AE1204" s="67"/>
      <c r="AF1204" s="68"/>
      <c r="AH1204" s="58"/>
      <c r="AI1204" s="57"/>
      <c r="AJ1204" s="57"/>
      <c r="AK1204" s="57"/>
      <c r="AM1204" s="63"/>
      <c r="AN1204" s="57"/>
      <c r="AO1204" s="57"/>
      <c r="AP1204" s="57"/>
      <c r="AR1204" s="63"/>
      <c r="AS1204" s="57"/>
      <c r="AT1204" s="57"/>
      <c r="AV1204" s="63"/>
      <c r="AW1204" s="65"/>
      <c r="AY1204" s="71"/>
    </row>
    <row r="1205" spans="1:51">
      <c r="A1205" s="70"/>
      <c r="D1205" s="63"/>
      <c r="F1205" s="64"/>
      <c r="G1205" s="69"/>
      <c r="I1205" s="63"/>
      <c r="J1205" s="68"/>
      <c r="K1205" s="68"/>
      <c r="M1205" s="63"/>
      <c r="N1205" s="64"/>
      <c r="O1205" s="66"/>
      <c r="Q1205" s="63"/>
      <c r="R1205" s="57"/>
      <c r="S1205" s="57"/>
      <c r="U1205" s="63"/>
      <c r="V1205" s="65"/>
      <c r="X1205" s="63"/>
      <c r="Y1205" s="67"/>
      <c r="Z1205" s="67"/>
      <c r="AA1205" s="67"/>
      <c r="AB1205" s="67"/>
      <c r="AD1205" s="63"/>
      <c r="AE1205" s="67"/>
      <c r="AF1205" s="68"/>
      <c r="AH1205" s="58"/>
      <c r="AI1205" s="57"/>
      <c r="AJ1205" s="57"/>
      <c r="AK1205" s="57"/>
      <c r="AM1205" s="63"/>
      <c r="AN1205" s="57"/>
      <c r="AO1205" s="57"/>
      <c r="AP1205" s="57"/>
      <c r="AR1205" s="63"/>
      <c r="AS1205" s="57"/>
      <c r="AT1205" s="57"/>
      <c r="AV1205" s="63"/>
      <c r="AW1205" s="65"/>
      <c r="AY1205" s="71"/>
    </row>
    <row r="1206" spans="1:51">
      <c r="A1206" s="70"/>
      <c r="D1206" s="63"/>
      <c r="F1206" s="64"/>
      <c r="G1206" s="69"/>
      <c r="I1206" s="63"/>
      <c r="J1206" s="68"/>
      <c r="K1206" s="68"/>
      <c r="M1206" s="63"/>
      <c r="N1206" s="64"/>
      <c r="O1206" s="66"/>
      <c r="Q1206" s="63"/>
      <c r="R1206" s="57"/>
      <c r="S1206" s="57"/>
      <c r="U1206" s="63"/>
      <c r="V1206" s="65"/>
      <c r="X1206" s="63"/>
      <c r="Y1206" s="67"/>
      <c r="Z1206" s="67"/>
      <c r="AA1206" s="67"/>
      <c r="AB1206" s="67"/>
      <c r="AD1206" s="63"/>
      <c r="AE1206" s="67"/>
      <c r="AF1206" s="68"/>
      <c r="AH1206" s="58"/>
      <c r="AI1206" s="57"/>
      <c r="AJ1206" s="57"/>
      <c r="AK1206" s="57"/>
      <c r="AM1206" s="63"/>
      <c r="AN1206" s="57"/>
      <c r="AO1206" s="57"/>
      <c r="AP1206" s="57"/>
      <c r="AR1206" s="63"/>
      <c r="AS1206" s="57"/>
      <c r="AT1206" s="57"/>
      <c r="AV1206" s="63"/>
      <c r="AW1206" s="65"/>
      <c r="AY1206" s="71"/>
    </row>
    <row r="1207" spans="1:51">
      <c r="A1207" s="70"/>
      <c r="D1207" s="63"/>
      <c r="F1207" s="64"/>
      <c r="G1207" s="69"/>
      <c r="I1207" s="63"/>
      <c r="J1207" s="68"/>
      <c r="K1207" s="68"/>
      <c r="M1207" s="63"/>
      <c r="N1207" s="64"/>
      <c r="O1207" s="66"/>
      <c r="Q1207" s="63"/>
      <c r="R1207" s="57"/>
      <c r="S1207" s="57"/>
      <c r="U1207" s="63"/>
      <c r="V1207" s="65"/>
      <c r="X1207" s="63"/>
      <c r="Y1207" s="67"/>
      <c r="Z1207" s="67"/>
      <c r="AA1207" s="67"/>
      <c r="AB1207" s="67"/>
      <c r="AD1207" s="63"/>
      <c r="AE1207" s="67"/>
      <c r="AF1207" s="68"/>
      <c r="AH1207" s="58"/>
      <c r="AI1207" s="57"/>
      <c r="AJ1207" s="57"/>
      <c r="AK1207" s="57"/>
      <c r="AM1207" s="63"/>
      <c r="AN1207" s="57"/>
      <c r="AO1207" s="57"/>
      <c r="AP1207" s="57"/>
      <c r="AR1207" s="63"/>
      <c r="AS1207" s="57"/>
      <c r="AT1207" s="57"/>
      <c r="AV1207" s="63"/>
      <c r="AW1207" s="65"/>
      <c r="AY1207" s="71"/>
    </row>
    <row r="1208" spans="1:51">
      <c r="A1208" s="70"/>
      <c r="D1208" s="63"/>
      <c r="F1208" s="64"/>
      <c r="G1208" s="69"/>
      <c r="I1208" s="63"/>
      <c r="J1208" s="68"/>
      <c r="K1208" s="68"/>
      <c r="M1208" s="63"/>
      <c r="N1208" s="64"/>
      <c r="O1208" s="66"/>
      <c r="Q1208" s="63"/>
      <c r="R1208" s="57"/>
      <c r="S1208" s="57"/>
      <c r="U1208" s="63"/>
      <c r="V1208" s="65"/>
      <c r="X1208" s="63"/>
      <c r="Y1208" s="67"/>
      <c r="Z1208" s="67"/>
      <c r="AA1208" s="67"/>
      <c r="AB1208" s="67"/>
      <c r="AD1208" s="63"/>
      <c r="AE1208" s="67"/>
      <c r="AF1208" s="68"/>
      <c r="AH1208" s="58"/>
      <c r="AI1208" s="57"/>
      <c r="AJ1208" s="57"/>
      <c r="AK1208" s="57"/>
      <c r="AM1208" s="63"/>
      <c r="AN1208" s="57"/>
      <c r="AO1208" s="57"/>
      <c r="AP1208" s="57"/>
      <c r="AR1208" s="63"/>
      <c r="AS1208" s="57"/>
      <c r="AT1208" s="57"/>
      <c r="AV1208" s="63"/>
      <c r="AW1208" s="65"/>
      <c r="AY1208" s="71"/>
    </row>
    <row r="1209" spans="1:51">
      <c r="A1209" s="70"/>
      <c r="D1209" s="63"/>
      <c r="F1209" s="64"/>
      <c r="G1209" s="69"/>
      <c r="I1209" s="63"/>
      <c r="J1209" s="68"/>
      <c r="K1209" s="68"/>
      <c r="M1209" s="63"/>
      <c r="N1209" s="64"/>
      <c r="O1209" s="66"/>
      <c r="Q1209" s="63"/>
      <c r="R1209" s="57"/>
      <c r="S1209" s="57"/>
      <c r="U1209" s="63"/>
      <c r="V1209" s="65"/>
      <c r="X1209" s="63"/>
      <c r="Y1209" s="67"/>
      <c r="Z1209" s="67"/>
      <c r="AA1209" s="67"/>
      <c r="AB1209" s="67"/>
      <c r="AD1209" s="63"/>
      <c r="AE1209" s="67"/>
      <c r="AF1209" s="68"/>
      <c r="AH1209" s="58"/>
      <c r="AI1209" s="57"/>
      <c r="AJ1209" s="57"/>
      <c r="AK1209" s="57"/>
      <c r="AM1209" s="63"/>
      <c r="AN1209" s="57"/>
      <c r="AO1209" s="57"/>
      <c r="AP1209" s="57"/>
      <c r="AR1209" s="63"/>
      <c r="AS1209" s="57"/>
      <c r="AT1209" s="57"/>
      <c r="AV1209" s="63"/>
      <c r="AW1209" s="65"/>
      <c r="AY1209" s="71"/>
    </row>
    <row r="1210" spans="1:51">
      <c r="A1210" s="70"/>
      <c r="D1210" s="63"/>
      <c r="F1210" s="64"/>
      <c r="G1210" s="69"/>
      <c r="I1210" s="63"/>
      <c r="J1210" s="68"/>
      <c r="K1210" s="68"/>
      <c r="M1210" s="63"/>
      <c r="N1210" s="64"/>
      <c r="O1210" s="66"/>
      <c r="Q1210" s="63"/>
      <c r="R1210" s="57"/>
      <c r="S1210" s="57"/>
      <c r="U1210" s="63"/>
      <c r="V1210" s="65"/>
      <c r="X1210" s="63"/>
      <c r="Y1210" s="67"/>
      <c r="Z1210" s="67"/>
      <c r="AA1210" s="67"/>
      <c r="AB1210" s="67"/>
      <c r="AD1210" s="63"/>
      <c r="AE1210" s="67"/>
      <c r="AF1210" s="68"/>
      <c r="AH1210" s="58"/>
      <c r="AI1210" s="57"/>
      <c r="AJ1210" s="57"/>
      <c r="AK1210" s="57"/>
      <c r="AM1210" s="63"/>
      <c r="AN1210" s="57"/>
      <c r="AO1210" s="57"/>
      <c r="AP1210" s="57"/>
      <c r="AR1210" s="63"/>
      <c r="AS1210" s="57"/>
      <c r="AT1210" s="57"/>
      <c r="AV1210" s="63"/>
      <c r="AW1210" s="65"/>
      <c r="AY1210" s="71"/>
    </row>
    <row r="1211" spans="1:51">
      <c r="A1211" s="70"/>
      <c r="D1211" s="63"/>
      <c r="F1211" s="64"/>
      <c r="G1211" s="69"/>
      <c r="I1211" s="63"/>
      <c r="J1211" s="68"/>
      <c r="K1211" s="68"/>
      <c r="M1211" s="63"/>
      <c r="N1211" s="64"/>
      <c r="O1211" s="66"/>
      <c r="Q1211" s="63"/>
      <c r="R1211" s="57"/>
      <c r="S1211" s="57"/>
      <c r="U1211" s="63"/>
      <c r="V1211" s="65"/>
      <c r="X1211" s="63"/>
      <c r="Y1211" s="67"/>
      <c r="Z1211" s="67"/>
      <c r="AA1211" s="67"/>
      <c r="AB1211" s="67"/>
      <c r="AD1211" s="63"/>
      <c r="AE1211" s="67"/>
      <c r="AF1211" s="68"/>
      <c r="AH1211" s="58"/>
      <c r="AI1211" s="57"/>
      <c r="AJ1211" s="57"/>
      <c r="AK1211" s="57"/>
      <c r="AM1211" s="63"/>
      <c r="AN1211" s="57"/>
      <c r="AO1211" s="57"/>
      <c r="AP1211" s="57"/>
      <c r="AR1211" s="63"/>
      <c r="AS1211" s="57"/>
      <c r="AT1211" s="57"/>
      <c r="AV1211" s="63"/>
      <c r="AW1211" s="65"/>
      <c r="AY1211" s="71"/>
    </row>
    <row r="1212" spans="1:51">
      <c r="A1212" s="70"/>
      <c r="D1212" s="63"/>
      <c r="F1212" s="64"/>
      <c r="G1212" s="69"/>
      <c r="I1212" s="63"/>
      <c r="J1212" s="68"/>
      <c r="K1212" s="68"/>
      <c r="M1212" s="63"/>
      <c r="N1212" s="64"/>
      <c r="O1212" s="66"/>
      <c r="Q1212" s="63"/>
      <c r="R1212" s="57"/>
      <c r="S1212" s="57"/>
      <c r="U1212" s="63"/>
      <c r="V1212" s="65"/>
      <c r="X1212" s="63"/>
      <c r="Y1212" s="67"/>
      <c r="Z1212" s="67"/>
      <c r="AA1212" s="67"/>
      <c r="AB1212" s="67"/>
      <c r="AD1212" s="63"/>
      <c r="AE1212" s="67"/>
      <c r="AF1212" s="68"/>
      <c r="AH1212" s="58"/>
      <c r="AI1212" s="57"/>
      <c r="AJ1212" s="57"/>
      <c r="AK1212" s="57"/>
      <c r="AM1212" s="63"/>
      <c r="AN1212" s="57"/>
      <c r="AO1212" s="57"/>
      <c r="AP1212" s="57"/>
      <c r="AR1212" s="63"/>
      <c r="AS1212" s="57"/>
      <c r="AT1212" s="57"/>
      <c r="AV1212" s="63"/>
      <c r="AW1212" s="65"/>
      <c r="AY1212" s="71"/>
    </row>
    <row r="1213" spans="1:51">
      <c r="A1213" s="70"/>
      <c r="D1213" s="63"/>
      <c r="F1213" s="64"/>
      <c r="G1213" s="69"/>
      <c r="I1213" s="63"/>
      <c r="J1213" s="68"/>
      <c r="K1213" s="68"/>
      <c r="M1213" s="63"/>
      <c r="N1213" s="64"/>
      <c r="O1213" s="66"/>
      <c r="Q1213" s="63"/>
      <c r="R1213" s="57"/>
      <c r="S1213" s="57"/>
      <c r="U1213" s="63"/>
      <c r="V1213" s="65"/>
      <c r="X1213" s="63"/>
      <c r="Y1213" s="67"/>
      <c r="Z1213" s="67"/>
      <c r="AA1213" s="67"/>
      <c r="AB1213" s="67"/>
      <c r="AD1213" s="63"/>
      <c r="AE1213" s="67"/>
      <c r="AF1213" s="68"/>
      <c r="AH1213" s="58"/>
      <c r="AI1213" s="57"/>
      <c r="AJ1213" s="57"/>
      <c r="AK1213" s="57"/>
      <c r="AM1213" s="63"/>
      <c r="AN1213" s="57"/>
      <c r="AO1213" s="57"/>
      <c r="AP1213" s="57"/>
      <c r="AR1213" s="63"/>
      <c r="AS1213" s="57"/>
      <c r="AT1213" s="57"/>
      <c r="AV1213" s="63"/>
      <c r="AW1213" s="65"/>
      <c r="AY1213" s="71"/>
    </row>
    <row r="1214" spans="1:51">
      <c r="A1214" s="70"/>
      <c r="D1214" s="63"/>
      <c r="F1214" s="64"/>
      <c r="G1214" s="69"/>
      <c r="I1214" s="63"/>
      <c r="J1214" s="68"/>
      <c r="K1214" s="68"/>
      <c r="M1214" s="63"/>
      <c r="N1214" s="64"/>
      <c r="O1214" s="66"/>
      <c r="Q1214" s="63"/>
      <c r="R1214" s="57"/>
      <c r="S1214" s="57"/>
      <c r="U1214" s="63"/>
      <c r="V1214" s="65"/>
      <c r="X1214" s="63"/>
      <c r="Y1214" s="67"/>
      <c r="Z1214" s="67"/>
      <c r="AA1214" s="67"/>
      <c r="AB1214" s="67"/>
      <c r="AD1214" s="63"/>
      <c r="AE1214" s="67"/>
      <c r="AF1214" s="68"/>
      <c r="AH1214" s="58"/>
      <c r="AI1214" s="57"/>
      <c r="AJ1214" s="57"/>
      <c r="AK1214" s="57"/>
      <c r="AM1214" s="63"/>
      <c r="AN1214" s="57"/>
      <c r="AO1214" s="57"/>
      <c r="AP1214" s="57"/>
      <c r="AR1214" s="63"/>
      <c r="AS1214" s="57"/>
      <c r="AT1214" s="57"/>
      <c r="AV1214" s="63"/>
      <c r="AW1214" s="65"/>
      <c r="AY1214" s="71"/>
    </row>
    <row r="1215" spans="1:51">
      <c r="A1215" s="70"/>
      <c r="D1215" s="63"/>
      <c r="F1215" s="64"/>
      <c r="G1215" s="69"/>
      <c r="I1215" s="63"/>
      <c r="J1215" s="68"/>
      <c r="K1215" s="68"/>
      <c r="M1215" s="63"/>
      <c r="N1215" s="64"/>
      <c r="O1215" s="66"/>
      <c r="Q1215" s="63"/>
      <c r="R1215" s="57"/>
      <c r="S1215" s="57"/>
      <c r="U1215" s="63"/>
      <c r="V1215" s="65"/>
      <c r="X1215" s="63"/>
      <c r="Y1215" s="67"/>
      <c r="Z1215" s="67"/>
      <c r="AA1215" s="67"/>
      <c r="AB1215" s="67"/>
      <c r="AD1215" s="63"/>
      <c r="AE1215" s="67"/>
      <c r="AF1215" s="68"/>
      <c r="AH1215" s="58"/>
      <c r="AI1215" s="57"/>
      <c r="AJ1215" s="57"/>
      <c r="AK1215" s="57"/>
      <c r="AM1215" s="63"/>
      <c r="AN1215" s="57"/>
      <c r="AO1215" s="57"/>
      <c r="AP1215" s="57"/>
      <c r="AR1215" s="63"/>
      <c r="AS1215" s="57"/>
      <c r="AT1215" s="57"/>
      <c r="AV1215" s="63"/>
      <c r="AW1215" s="65"/>
      <c r="AY1215" s="71"/>
    </row>
    <row r="1216" spans="1:51">
      <c r="A1216" s="70"/>
      <c r="D1216" s="63"/>
      <c r="F1216" s="64"/>
      <c r="G1216" s="69"/>
      <c r="I1216" s="63"/>
      <c r="J1216" s="68"/>
      <c r="K1216" s="68"/>
      <c r="M1216" s="63"/>
      <c r="N1216" s="64"/>
      <c r="O1216" s="66"/>
      <c r="Q1216" s="63"/>
      <c r="R1216" s="57"/>
      <c r="S1216" s="57"/>
      <c r="U1216" s="63"/>
      <c r="V1216" s="65"/>
      <c r="X1216" s="63"/>
      <c r="Y1216" s="67"/>
      <c r="Z1216" s="67"/>
      <c r="AA1216" s="67"/>
      <c r="AB1216" s="67"/>
      <c r="AD1216" s="63"/>
      <c r="AE1216" s="67"/>
      <c r="AF1216" s="68"/>
      <c r="AH1216" s="58"/>
      <c r="AI1216" s="57"/>
      <c r="AJ1216" s="57"/>
      <c r="AK1216" s="57"/>
      <c r="AM1216" s="63"/>
      <c r="AN1216" s="57"/>
      <c r="AO1216" s="57"/>
      <c r="AP1216" s="57"/>
      <c r="AR1216" s="63"/>
      <c r="AS1216" s="57"/>
      <c r="AT1216" s="57"/>
      <c r="AV1216" s="63"/>
      <c r="AW1216" s="65"/>
      <c r="AY1216" s="71"/>
    </row>
    <row r="1217" spans="1:51">
      <c r="A1217" s="70"/>
      <c r="D1217" s="63"/>
      <c r="F1217" s="64"/>
      <c r="G1217" s="69"/>
      <c r="I1217" s="63"/>
      <c r="J1217" s="68"/>
      <c r="K1217" s="68"/>
      <c r="M1217" s="63"/>
      <c r="N1217" s="64"/>
      <c r="O1217" s="66"/>
      <c r="Q1217" s="63"/>
      <c r="R1217" s="57"/>
      <c r="S1217" s="57"/>
      <c r="U1217" s="63"/>
      <c r="V1217" s="65"/>
      <c r="X1217" s="63"/>
      <c r="Y1217" s="67"/>
      <c r="Z1217" s="67"/>
      <c r="AA1217" s="67"/>
      <c r="AB1217" s="67"/>
      <c r="AD1217" s="63"/>
      <c r="AE1217" s="67"/>
      <c r="AF1217" s="68"/>
      <c r="AH1217" s="58"/>
      <c r="AI1217" s="57"/>
      <c r="AJ1217" s="57"/>
      <c r="AK1217" s="57"/>
      <c r="AM1217" s="63"/>
      <c r="AN1217" s="57"/>
      <c r="AO1217" s="57"/>
      <c r="AP1217" s="57"/>
      <c r="AR1217" s="63"/>
      <c r="AS1217" s="57"/>
      <c r="AT1217" s="57"/>
      <c r="AV1217" s="63"/>
      <c r="AW1217" s="65"/>
      <c r="AY1217" s="71"/>
    </row>
    <row r="1218" spans="1:51">
      <c r="A1218" s="70"/>
      <c r="D1218" s="63"/>
      <c r="F1218" s="64"/>
      <c r="G1218" s="69"/>
      <c r="I1218" s="63"/>
      <c r="J1218" s="68"/>
      <c r="K1218" s="68"/>
      <c r="M1218" s="63"/>
      <c r="N1218" s="64"/>
      <c r="O1218" s="66"/>
      <c r="Q1218" s="63"/>
      <c r="R1218" s="57"/>
      <c r="S1218" s="57"/>
      <c r="U1218" s="63"/>
      <c r="V1218" s="65"/>
      <c r="X1218" s="63"/>
      <c r="Y1218" s="67"/>
      <c r="Z1218" s="67"/>
      <c r="AA1218" s="67"/>
      <c r="AB1218" s="67"/>
      <c r="AD1218" s="63"/>
      <c r="AE1218" s="67"/>
      <c r="AF1218" s="68"/>
      <c r="AH1218" s="58"/>
      <c r="AI1218" s="57"/>
      <c r="AJ1218" s="57"/>
      <c r="AK1218" s="57"/>
      <c r="AM1218" s="63"/>
      <c r="AN1218" s="57"/>
      <c r="AO1218" s="57"/>
      <c r="AP1218" s="57"/>
      <c r="AR1218" s="63"/>
      <c r="AS1218" s="57"/>
      <c r="AT1218" s="57"/>
      <c r="AV1218" s="63"/>
      <c r="AW1218" s="65"/>
      <c r="AY1218" s="71"/>
    </row>
    <row r="1219" spans="1:51">
      <c r="A1219" s="70"/>
      <c r="D1219" s="63"/>
      <c r="F1219" s="64"/>
      <c r="G1219" s="69"/>
      <c r="I1219" s="63"/>
      <c r="J1219" s="68"/>
      <c r="K1219" s="68"/>
      <c r="M1219" s="63"/>
      <c r="N1219" s="64"/>
      <c r="O1219" s="66"/>
      <c r="Q1219" s="63"/>
      <c r="R1219" s="57"/>
      <c r="S1219" s="57"/>
      <c r="U1219" s="63"/>
      <c r="V1219" s="65"/>
      <c r="X1219" s="63"/>
      <c r="Y1219" s="67"/>
      <c r="Z1219" s="67"/>
      <c r="AA1219" s="67"/>
      <c r="AB1219" s="67"/>
      <c r="AD1219" s="63"/>
      <c r="AE1219" s="67"/>
      <c r="AF1219" s="68"/>
      <c r="AH1219" s="58"/>
      <c r="AI1219" s="57"/>
      <c r="AJ1219" s="57"/>
      <c r="AK1219" s="57"/>
      <c r="AM1219" s="63"/>
      <c r="AN1219" s="57"/>
      <c r="AO1219" s="57"/>
      <c r="AP1219" s="57"/>
      <c r="AR1219" s="63"/>
      <c r="AS1219" s="57"/>
      <c r="AT1219" s="57"/>
      <c r="AV1219" s="63"/>
      <c r="AW1219" s="65"/>
      <c r="AY1219" s="71"/>
    </row>
    <row r="1220" spans="1:51">
      <c r="A1220" s="70"/>
      <c r="D1220" s="63"/>
      <c r="F1220" s="64"/>
      <c r="G1220" s="69"/>
      <c r="I1220" s="63"/>
      <c r="J1220" s="68"/>
      <c r="K1220" s="68"/>
      <c r="M1220" s="63"/>
      <c r="N1220" s="64"/>
      <c r="O1220" s="66"/>
      <c r="Q1220" s="63"/>
      <c r="R1220" s="57"/>
      <c r="S1220" s="57"/>
      <c r="U1220" s="63"/>
      <c r="V1220" s="65"/>
      <c r="X1220" s="63"/>
      <c r="Y1220" s="67"/>
      <c r="Z1220" s="67"/>
      <c r="AA1220" s="67"/>
      <c r="AB1220" s="67"/>
      <c r="AD1220" s="63"/>
      <c r="AE1220" s="67"/>
      <c r="AF1220" s="68"/>
      <c r="AH1220" s="58"/>
      <c r="AI1220" s="57"/>
      <c r="AJ1220" s="57"/>
      <c r="AK1220" s="57"/>
      <c r="AM1220" s="63"/>
      <c r="AN1220" s="57"/>
      <c r="AO1220" s="57"/>
      <c r="AP1220" s="57"/>
      <c r="AR1220" s="63"/>
      <c r="AS1220" s="57"/>
      <c r="AT1220" s="57"/>
      <c r="AV1220" s="63"/>
      <c r="AW1220" s="65"/>
      <c r="AY1220" s="71"/>
    </row>
    <row r="1221" spans="1:51">
      <c r="A1221" s="70"/>
      <c r="D1221" s="63"/>
      <c r="F1221" s="64"/>
      <c r="G1221" s="69"/>
      <c r="I1221" s="63"/>
      <c r="J1221" s="68"/>
      <c r="K1221" s="68"/>
      <c r="M1221" s="63"/>
      <c r="N1221" s="64"/>
      <c r="O1221" s="66"/>
      <c r="Q1221" s="63"/>
      <c r="R1221" s="57"/>
      <c r="S1221" s="57"/>
      <c r="U1221" s="63"/>
      <c r="V1221" s="65"/>
      <c r="X1221" s="63"/>
      <c r="Y1221" s="67"/>
      <c r="Z1221" s="67"/>
      <c r="AA1221" s="67"/>
      <c r="AB1221" s="67"/>
      <c r="AD1221" s="63"/>
      <c r="AE1221" s="67"/>
      <c r="AF1221" s="68"/>
      <c r="AH1221" s="58"/>
      <c r="AI1221" s="57"/>
      <c r="AJ1221" s="57"/>
      <c r="AK1221" s="57"/>
      <c r="AM1221" s="63"/>
      <c r="AN1221" s="57"/>
      <c r="AO1221" s="57"/>
      <c r="AP1221" s="57"/>
      <c r="AR1221" s="63"/>
      <c r="AS1221" s="57"/>
      <c r="AT1221" s="57"/>
      <c r="AV1221" s="63"/>
      <c r="AW1221" s="65"/>
      <c r="AY1221" s="71"/>
    </row>
    <row r="1222" spans="1:51">
      <c r="A1222" s="70"/>
      <c r="D1222" s="63"/>
      <c r="F1222" s="64"/>
      <c r="G1222" s="69"/>
      <c r="I1222" s="63"/>
      <c r="J1222" s="68"/>
      <c r="K1222" s="68"/>
      <c r="M1222" s="63"/>
      <c r="N1222" s="64"/>
      <c r="O1222" s="66"/>
      <c r="Q1222" s="63"/>
      <c r="R1222" s="57"/>
      <c r="S1222" s="57"/>
      <c r="U1222" s="63"/>
      <c r="V1222" s="65"/>
      <c r="X1222" s="63"/>
      <c r="Y1222" s="67"/>
      <c r="Z1222" s="67"/>
      <c r="AA1222" s="67"/>
      <c r="AB1222" s="67"/>
      <c r="AD1222" s="63"/>
      <c r="AE1222" s="67"/>
      <c r="AF1222" s="68"/>
      <c r="AH1222" s="58"/>
      <c r="AI1222" s="57"/>
      <c r="AJ1222" s="57"/>
      <c r="AK1222" s="57"/>
      <c r="AM1222" s="63"/>
      <c r="AN1222" s="57"/>
      <c r="AO1222" s="57"/>
      <c r="AP1222" s="57"/>
      <c r="AR1222" s="63"/>
      <c r="AS1222" s="57"/>
      <c r="AT1222" s="57"/>
      <c r="AV1222" s="63"/>
      <c r="AW1222" s="65"/>
      <c r="AY1222" s="71"/>
    </row>
    <row r="1223" spans="1:51">
      <c r="A1223" s="70"/>
      <c r="D1223" s="63"/>
      <c r="F1223" s="64"/>
      <c r="G1223" s="69"/>
      <c r="I1223" s="63"/>
      <c r="J1223" s="68"/>
      <c r="K1223" s="68"/>
      <c r="M1223" s="63"/>
      <c r="N1223" s="64"/>
      <c r="O1223" s="66"/>
      <c r="Q1223" s="63"/>
      <c r="R1223" s="57"/>
      <c r="S1223" s="57"/>
      <c r="U1223" s="63"/>
      <c r="V1223" s="65"/>
      <c r="X1223" s="63"/>
      <c r="Y1223" s="67"/>
      <c r="Z1223" s="67"/>
      <c r="AA1223" s="67"/>
      <c r="AB1223" s="67"/>
      <c r="AD1223" s="63"/>
      <c r="AE1223" s="67"/>
      <c r="AF1223" s="68"/>
      <c r="AH1223" s="58"/>
      <c r="AI1223" s="57"/>
      <c r="AJ1223" s="57"/>
      <c r="AK1223" s="57"/>
      <c r="AM1223" s="63"/>
      <c r="AN1223" s="57"/>
      <c r="AO1223" s="57"/>
      <c r="AP1223" s="57"/>
      <c r="AR1223" s="63"/>
      <c r="AS1223" s="57"/>
      <c r="AT1223" s="57"/>
      <c r="AV1223" s="63"/>
      <c r="AW1223" s="65"/>
      <c r="AY1223" s="71"/>
    </row>
    <row r="1224" spans="1:51">
      <c r="A1224" s="70"/>
      <c r="D1224" s="63"/>
      <c r="F1224" s="64"/>
      <c r="G1224" s="69"/>
      <c r="I1224" s="63"/>
      <c r="J1224" s="68"/>
      <c r="K1224" s="68"/>
      <c r="M1224" s="63"/>
      <c r="N1224" s="64"/>
      <c r="O1224" s="66"/>
      <c r="Q1224" s="63"/>
      <c r="R1224" s="57"/>
      <c r="S1224" s="57"/>
      <c r="U1224" s="63"/>
      <c r="V1224" s="65"/>
      <c r="X1224" s="63"/>
      <c r="Y1224" s="67"/>
      <c r="Z1224" s="67"/>
      <c r="AA1224" s="67"/>
      <c r="AB1224" s="67"/>
      <c r="AD1224" s="63"/>
      <c r="AE1224" s="67"/>
      <c r="AF1224" s="68"/>
      <c r="AH1224" s="58"/>
      <c r="AI1224" s="57"/>
      <c r="AJ1224" s="57"/>
      <c r="AK1224" s="57"/>
      <c r="AM1224" s="63"/>
      <c r="AN1224" s="57"/>
      <c r="AO1224" s="57"/>
      <c r="AP1224" s="57"/>
      <c r="AR1224" s="63"/>
      <c r="AS1224" s="57"/>
      <c r="AT1224" s="57"/>
      <c r="AV1224" s="63"/>
      <c r="AW1224" s="65"/>
      <c r="AY1224" s="71"/>
    </row>
    <row r="1225" spans="1:51">
      <c r="A1225" s="70"/>
      <c r="D1225" s="63"/>
      <c r="F1225" s="64"/>
      <c r="G1225" s="69"/>
      <c r="I1225" s="63"/>
      <c r="J1225" s="68"/>
      <c r="K1225" s="68"/>
      <c r="M1225" s="63"/>
      <c r="N1225" s="64"/>
      <c r="O1225" s="66"/>
      <c r="Q1225" s="63"/>
      <c r="R1225" s="57"/>
      <c r="S1225" s="57"/>
      <c r="U1225" s="63"/>
      <c r="V1225" s="65"/>
      <c r="X1225" s="63"/>
      <c r="Y1225" s="67"/>
      <c r="Z1225" s="67"/>
      <c r="AA1225" s="67"/>
      <c r="AB1225" s="67"/>
      <c r="AD1225" s="63"/>
      <c r="AE1225" s="67"/>
      <c r="AF1225" s="68"/>
      <c r="AH1225" s="58"/>
      <c r="AI1225" s="57"/>
      <c r="AJ1225" s="57"/>
      <c r="AK1225" s="57"/>
      <c r="AM1225" s="63"/>
      <c r="AN1225" s="57"/>
      <c r="AO1225" s="57"/>
      <c r="AP1225" s="57"/>
      <c r="AR1225" s="63"/>
      <c r="AS1225" s="57"/>
      <c r="AT1225" s="57"/>
      <c r="AV1225" s="63"/>
      <c r="AW1225" s="65"/>
      <c r="AY1225" s="71"/>
    </row>
    <row r="1226" spans="1:51">
      <c r="A1226" s="70"/>
      <c r="D1226" s="63"/>
      <c r="F1226" s="64"/>
      <c r="G1226" s="69"/>
      <c r="I1226" s="63"/>
      <c r="J1226" s="68"/>
      <c r="K1226" s="68"/>
      <c r="M1226" s="63"/>
      <c r="N1226" s="64"/>
      <c r="O1226" s="66"/>
      <c r="Q1226" s="63"/>
      <c r="R1226" s="57"/>
      <c r="S1226" s="57"/>
      <c r="U1226" s="63"/>
      <c r="V1226" s="65"/>
      <c r="X1226" s="63"/>
      <c r="Y1226" s="67"/>
      <c r="Z1226" s="67"/>
      <c r="AA1226" s="67"/>
      <c r="AB1226" s="67"/>
      <c r="AD1226" s="63"/>
      <c r="AE1226" s="67"/>
      <c r="AF1226" s="68"/>
      <c r="AH1226" s="58"/>
      <c r="AI1226" s="57"/>
      <c r="AJ1226" s="57"/>
      <c r="AK1226" s="57"/>
      <c r="AM1226" s="63"/>
      <c r="AN1226" s="57"/>
      <c r="AO1226" s="57"/>
      <c r="AP1226" s="57"/>
      <c r="AR1226" s="63"/>
      <c r="AS1226" s="57"/>
      <c r="AT1226" s="57"/>
      <c r="AV1226" s="63"/>
      <c r="AW1226" s="65"/>
      <c r="AY1226" s="71"/>
    </row>
    <row r="1227" spans="1:51">
      <c r="A1227" s="70"/>
      <c r="D1227" s="63"/>
      <c r="F1227" s="64"/>
      <c r="G1227" s="69"/>
      <c r="I1227" s="63"/>
      <c r="J1227" s="68"/>
      <c r="K1227" s="68"/>
      <c r="M1227" s="63"/>
      <c r="N1227" s="64"/>
      <c r="O1227" s="66"/>
      <c r="Q1227" s="63"/>
      <c r="R1227" s="57"/>
      <c r="S1227" s="57"/>
      <c r="U1227" s="63"/>
      <c r="V1227" s="65"/>
      <c r="X1227" s="63"/>
      <c r="Y1227" s="67"/>
      <c r="Z1227" s="67"/>
      <c r="AA1227" s="67"/>
      <c r="AB1227" s="67"/>
      <c r="AD1227" s="63"/>
      <c r="AE1227" s="67"/>
      <c r="AF1227" s="68"/>
      <c r="AH1227" s="58"/>
      <c r="AI1227" s="57"/>
      <c r="AJ1227" s="57"/>
      <c r="AK1227" s="57"/>
      <c r="AM1227" s="63"/>
      <c r="AN1227" s="57"/>
      <c r="AO1227" s="57"/>
      <c r="AP1227" s="57"/>
      <c r="AR1227" s="63"/>
      <c r="AS1227" s="57"/>
      <c r="AT1227" s="57"/>
      <c r="AV1227" s="63"/>
      <c r="AW1227" s="65"/>
      <c r="AY1227" s="71"/>
    </row>
    <row r="1228" spans="1:51">
      <c r="A1228" s="70"/>
      <c r="D1228" s="63"/>
      <c r="F1228" s="64"/>
      <c r="G1228" s="69"/>
      <c r="I1228" s="63"/>
      <c r="J1228" s="68"/>
      <c r="K1228" s="68"/>
      <c r="M1228" s="63"/>
      <c r="N1228" s="64"/>
      <c r="O1228" s="66"/>
      <c r="Q1228" s="63"/>
      <c r="R1228" s="57"/>
      <c r="S1228" s="57"/>
      <c r="U1228" s="63"/>
      <c r="V1228" s="65"/>
      <c r="X1228" s="63"/>
      <c r="Y1228" s="67"/>
      <c r="Z1228" s="67"/>
      <c r="AA1228" s="67"/>
      <c r="AB1228" s="67"/>
      <c r="AD1228" s="63"/>
      <c r="AE1228" s="67"/>
      <c r="AF1228" s="68"/>
      <c r="AH1228" s="58"/>
      <c r="AI1228" s="57"/>
      <c r="AJ1228" s="57"/>
      <c r="AK1228" s="57"/>
      <c r="AM1228" s="63"/>
      <c r="AN1228" s="57"/>
      <c r="AO1228" s="57"/>
      <c r="AP1228" s="57"/>
      <c r="AR1228" s="63"/>
      <c r="AS1228" s="57"/>
      <c r="AT1228" s="57"/>
      <c r="AV1228" s="63"/>
      <c r="AW1228" s="65"/>
      <c r="AY1228" s="71"/>
    </row>
    <row r="1229" spans="1:51">
      <c r="A1229" s="70"/>
      <c r="D1229" s="63"/>
      <c r="F1229" s="64"/>
      <c r="G1229" s="69"/>
      <c r="I1229" s="63"/>
      <c r="J1229" s="68"/>
      <c r="K1229" s="68"/>
      <c r="M1229" s="63"/>
      <c r="N1229" s="64"/>
      <c r="O1229" s="66"/>
      <c r="Q1229" s="63"/>
      <c r="R1229" s="57"/>
      <c r="S1229" s="57"/>
      <c r="U1229" s="63"/>
      <c r="V1229" s="65"/>
      <c r="X1229" s="63"/>
      <c r="Y1229" s="67"/>
      <c r="Z1229" s="67"/>
      <c r="AA1229" s="67"/>
      <c r="AB1229" s="67"/>
      <c r="AD1229" s="63"/>
      <c r="AE1229" s="67"/>
      <c r="AF1229" s="68"/>
      <c r="AH1229" s="58"/>
      <c r="AI1229" s="57"/>
      <c r="AJ1229" s="57"/>
      <c r="AK1229" s="57"/>
      <c r="AM1229" s="63"/>
      <c r="AN1229" s="57"/>
      <c r="AO1229" s="57"/>
      <c r="AP1229" s="57"/>
      <c r="AR1229" s="63"/>
      <c r="AS1229" s="57"/>
      <c r="AT1229" s="57"/>
      <c r="AV1229" s="63"/>
      <c r="AW1229" s="65"/>
      <c r="AY1229" s="71"/>
    </row>
    <row r="1230" spans="1:51">
      <c r="A1230" s="70"/>
      <c r="D1230" s="63"/>
      <c r="F1230" s="64"/>
      <c r="G1230" s="69"/>
      <c r="I1230" s="63"/>
      <c r="J1230" s="68"/>
      <c r="K1230" s="68"/>
      <c r="M1230" s="63"/>
      <c r="N1230" s="64"/>
      <c r="O1230" s="66"/>
      <c r="Q1230" s="63"/>
      <c r="R1230" s="57"/>
      <c r="S1230" s="57"/>
      <c r="U1230" s="63"/>
      <c r="V1230" s="65"/>
      <c r="X1230" s="63"/>
      <c r="Y1230" s="67"/>
      <c r="Z1230" s="67"/>
      <c r="AA1230" s="67"/>
      <c r="AB1230" s="67"/>
      <c r="AD1230" s="63"/>
      <c r="AE1230" s="67"/>
      <c r="AF1230" s="68"/>
      <c r="AH1230" s="58"/>
      <c r="AI1230" s="57"/>
      <c r="AJ1230" s="57"/>
      <c r="AK1230" s="57"/>
      <c r="AM1230" s="63"/>
      <c r="AN1230" s="57"/>
      <c r="AO1230" s="57"/>
      <c r="AP1230" s="57"/>
      <c r="AR1230" s="63"/>
      <c r="AS1230" s="57"/>
      <c r="AT1230" s="57"/>
      <c r="AV1230" s="63"/>
      <c r="AW1230" s="65"/>
      <c r="AY1230" s="71"/>
    </row>
    <row r="1231" spans="1:51">
      <c r="A1231" s="70"/>
      <c r="D1231" s="63"/>
      <c r="F1231" s="64"/>
      <c r="G1231" s="69"/>
      <c r="I1231" s="63"/>
      <c r="J1231" s="68"/>
      <c r="K1231" s="68"/>
      <c r="M1231" s="63"/>
      <c r="N1231" s="64"/>
      <c r="O1231" s="66"/>
      <c r="Q1231" s="63"/>
      <c r="R1231" s="57"/>
      <c r="S1231" s="57"/>
      <c r="U1231" s="63"/>
      <c r="V1231" s="65"/>
      <c r="X1231" s="63"/>
      <c r="Y1231" s="67"/>
      <c r="Z1231" s="67"/>
      <c r="AA1231" s="67"/>
      <c r="AB1231" s="67"/>
      <c r="AD1231" s="63"/>
      <c r="AE1231" s="67"/>
      <c r="AF1231" s="68"/>
      <c r="AH1231" s="58"/>
      <c r="AI1231" s="57"/>
      <c r="AJ1231" s="57"/>
      <c r="AK1231" s="57"/>
      <c r="AM1231" s="63"/>
      <c r="AN1231" s="57"/>
      <c r="AO1231" s="57"/>
      <c r="AP1231" s="57"/>
      <c r="AR1231" s="63"/>
      <c r="AS1231" s="57"/>
      <c r="AT1231" s="57"/>
      <c r="AV1231" s="63"/>
      <c r="AW1231" s="65"/>
      <c r="AY1231" s="71"/>
    </row>
    <row r="1232" spans="1:51">
      <c r="A1232" s="70"/>
      <c r="D1232" s="63"/>
      <c r="F1232" s="64"/>
      <c r="G1232" s="69"/>
      <c r="I1232" s="63"/>
      <c r="J1232" s="68"/>
      <c r="K1232" s="68"/>
      <c r="M1232" s="63"/>
      <c r="N1232" s="64"/>
      <c r="O1232" s="66"/>
      <c r="Q1232" s="63"/>
      <c r="R1232" s="57"/>
      <c r="S1232" s="57"/>
      <c r="U1232" s="63"/>
      <c r="V1232" s="65"/>
      <c r="X1232" s="63"/>
      <c r="Y1232" s="67"/>
      <c r="Z1232" s="67"/>
      <c r="AA1232" s="67"/>
      <c r="AB1232" s="67"/>
      <c r="AD1232" s="63"/>
      <c r="AE1232" s="67"/>
      <c r="AF1232" s="68"/>
      <c r="AH1232" s="58"/>
      <c r="AI1232" s="57"/>
      <c r="AJ1232" s="57"/>
      <c r="AK1232" s="57"/>
      <c r="AM1232" s="63"/>
      <c r="AN1232" s="57"/>
      <c r="AO1232" s="57"/>
      <c r="AP1232" s="57"/>
      <c r="AR1232" s="63"/>
      <c r="AS1232" s="57"/>
      <c r="AT1232" s="57"/>
      <c r="AV1232" s="63"/>
      <c r="AW1232" s="65"/>
      <c r="AY1232" s="71"/>
    </row>
    <row r="1233" spans="1:51">
      <c r="A1233" s="70"/>
      <c r="D1233" s="63"/>
      <c r="F1233" s="64"/>
      <c r="G1233" s="69"/>
      <c r="I1233" s="63"/>
      <c r="J1233" s="68"/>
      <c r="K1233" s="68"/>
      <c r="M1233" s="63"/>
      <c r="N1233" s="64"/>
      <c r="O1233" s="66"/>
      <c r="Q1233" s="63"/>
      <c r="R1233" s="57"/>
      <c r="S1233" s="57"/>
      <c r="U1233" s="63"/>
      <c r="V1233" s="65"/>
      <c r="X1233" s="63"/>
      <c r="Y1233" s="67"/>
      <c r="Z1233" s="67"/>
      <c r="AA1233" s="67"/>
      <c r="AB1233" s="67"/>
      <c r="AD1233" s="63"/>
      <c r="AE1233" s="67"/>
      <c r="AF1233" s="68"/>
      <c r="AH1233" s="58"/>
      <c r="AI1233" s="57"/>
      <c r="AJ1233" s="57"/>
      <c r="AK1233" s="57"/>
      <c r="AM1233" s="63"/>
      <c r="AN1233" s="57"/>
      <c r="AO1233" s="57"/>
      <c r="AP1233" s="57"/>
      <c r="AR1233" s="63"/>
      <c r="AS1233" s="57"/>
      <c r="AT1233" s="57"/>
      <c r="AV1233" s="63"/>
      <c r="AW1233" s="65"/>
      <c r="AY1233" s="71"/>
    </row>
    <row r="1234" spans="1:51">
      <c r="A1234" s="70"/>
      <c r="D1234" s="63"/>
      <c r="F1234" s="64"/>
      <c r="G1234" s="69"/>
      <c r="I1234" s="63"/>
      <c r="J1234" s="68"/>
      <c r="K1234" s="68"/>
      <c r="M1234" s="63"/>
      <c r="N1234" s="64"/>
      <c r="O1234" s="66"/>
      <c r="Q1234" s="63"/>
      <c r="R1234" s="57"/>
      <c r="S1234" s="57"/>
      <c r="U1234" s="63"/>
      <c r="V1234" s="65"/>
      <c r="X1234" s="63"/>
      <c r="Y1234" s="67"/>
      <c r="Z1234" s="67"/>
      <c r="AA1234" s="67"/>
      <c r="AB1234" s="67"/>
      <c r="AD1234" s="63"/>
      <c r="AE1234" s="67"/>
      <c r="AF1234" s="68"/>
      <c r="AH1234" s="58"/>
      <c r="AI1234" s="57"/>
      <c r="AJ1234" s="57"/>
      <c r="AK1234" s="57"/>
      <c r="AM1234" s="63"/>
      <c r="AN1234" s="57"/>
      <c r="AO1234" s="57"/>
      <c r="AP1234" s="57"/>
      <c r="AR1234" s="63"/>
      <c r="AS1234" s="57"/>
      <c r="AT1234" s="57"/>
      <c r="AV1234" s="63"/>
      <c r="AW1234" s="65"/>
      <c r="AY1234" s="71"/>
    </row>
    <row r="1235" spans="1:51">
      <c r="A1235" s="70"/>
      <c r="D1235" s="63"/>
      <c r="F1235" s="64"/>
      <c r="G1235" s="69"/>
      <c r="I1235" s="63"/>
      <c r="J1235" s="68"/>
      <c r="K1235" s="68"/>
      <c r="M1235" s="63"/>
      <c r="N1235" s="64"/>
      <c r="O1235" s="66"/>
      <c r="Q1235" s="63"/>
      <c r="R1235" s="57"/>
      <c r="S1235" s="57"/>
      <c r="U1235" s="63"/>
      <c r="V1235" s="65"/>
      <c r="X1235" s="63"/>
      <c r="Y1235" s="67"/>
      <c r="Z1235" s="67"/>
      <c r="AA1235" s="67"/>
      <c r="AB1235" s="67"/>
      <c r="AD1235" s="63"/>
      <c r="AE1235" s="67"/>
      <c r="AF1235" s="68"/>
      <c r="AH1235" s="58"/>
      <c r="AI1235" s="57"/>
      <c r="AJ1235" s="57"/>
      <c r="AK1235" s="57"/>
      <c r="AM1235" s="63"/>
      <c r="AN1235" s="57"/>
      <c r="AO1235" s="57"/>
      <c r="AP1235" s="57"/>
      <c r="AR1235" s="63"/>
      <c r="AS1235" s="57"/>
      <c r="AT1235" s="57"/>
      <c r="AV1235" s="63"/>
      <c r="AW1235" s="65"/>
      <c r="AY1235" s="71"/>
    </row>
    <row r="1236" spans="1:51">
      <c r="A1236" s="70"/>
      <c r="D1236" s="63"/>
      <c r="F1236" s="64"/>
      <c r="G1236" s="69"/>
      <c r="I1236" s="63"/>
      <c r="J1236" s="68"/>
      <c r="K1236" s="68"/>
      <c r="M1236" s="63"/>
      <c r="N1236" s="64"/>
      <c r="O1236" s="66"/>
      <c r="Q1236" s="63"/>
      <c r="R1236" s="57"/>
      <c r="S1236" s="57"/>
      <c r="U1236" s="63"/>
      <c r="V1236" s="65"/>
      <c r="X1236" s="63"/>
      <c r="Y1236" s="67"/>
      <c r="Z1236" s="67"/>
      <c r="AA1236" s="67"/>
      <c r="AB1236" s="67"/>
      <c r="AD1236" s="63"/>
      <c r="AE1236" s="67"/>
      <c r="AF1236" s="68"/>
      <c r="AH1236" s="58"/>
      <c r="AI1236" s="57"/>
      <c r="AJ1236" s="57"/>
      <c r="AK1236" s="57"/>
      <c r="AM1236" s="63"/>
      <c r="AN1236" s="57"/>
      <c r="AO1236" s="57"/>
      <c r="AP1236" s="57"/>
      <c r="AR1236" s="63"/>
      <c r="AS1236" s="57"/>
      <c r="AT1236" s="57"/>
      <c r="AV1236" s="63"/>
      <c r="AW1236" s="65"/>
      <c r="AY1236" s="71"/>
    </row>
    <row r="1237" spans="1:51">
      <c r="A1237" s="70"/>
      <c r="D1237" s="63"/>
      <c r="F1237" s="64"/>
      <c r="G1237" s="69"/>
      <c r="I1237" s="63"/>
      <c r="J1237" s="68"/>
      <c r="K1237" s="68"/>
      <c r="M1237" s="63"/>
      <c r="N1237" s="64"/>
      <c r="O1237" s="66"/>
      <c r="Q1237" s="63"/>
      <c r="R1237" s="57"/>
      <c r="S1237" s="57"/>
      <c r="U1237" s="63"/>
      <c r="V1237" s="65"/>
      <c r="X1237" s="63"/>
      <c r="Y1237" s="67"/>
      <c r="Z1237" s="67"/>
      <c r="AA1237" s="67"/>
      <c r="AB1237" s="67"/>
      <c r="AD1237" s="63"/>
      <c r="AE1237" s="67"/>
      <c r="AF1237" s="68"/>
      <c r="AH1237" s="58"/>
      <c r="AI1237" s="57"/>
      <c r="AJ1237" s="57"/>
      <c r="AK1237" s="57"/>
      <c r="AM1237" s="63"/>
      <c r="AN1237" s="57"/>
      <c r="AO1237" s="57"/>
      <c r="AP1237" s="57"/>
      <c r="AR1237" s="63"/>
      <c r="AS1237" s="57"/>
      <c r="AT1237" s="57"/>
      <c r="AV1237" s="63"/>
      <c r="AW1237" s="65"/>
      <c r="AY1237" s="71"/>
    </row>
    <row r="1238" spans="1:51">
      <c r="A1238" s="70"/>
      <c r="D1238" s="63"/>
      <c r="F1238" s="64"/>
      <c r="G1238" s="69"/>
      <c r="I1238" s="63"/>
      <c r="J1238" s="68"/>
      <c r="K1238" s="68"/>
      <c r="M1238" s="63"/>
      <c r="N1238" s="64"/>
      <c r="O1238" s="66"/>
      <c r="Q1238" s="63"/>
      <c r="R1238" s="57"/>
      <c r="S1238" s="57"/>
      <c r="U1238" s="63"/>
      <c r="V1238" s="65"/>
      <c r="X1238" s="63"/>
      <c r="Y1238" s="67"/>
      <c r="Z1238" s="67"/>
      <c r="AA1238" s="67"/>
      <c r="AB1238" s="67"/>
      <c r="AD1238" s="63"/>
      <c r="AE1238" s="67"/>
      <c r="AF1238" s="68"/>
      <c r="AH1238" s="58"/>
      <c r="AI1238" s="57"/>
      <c r="AJ1238" s="57"/>
      <c r="AK1238" s="57"/>
      <c r="AM1238" s="63"/>
      <c r="AN1238" s="57"/>
      <c r="AO1238" s="57"/>
      <c r="AP1238" s="57"/>
      <c r="AR1238" s="63"/>
      <c r="AS1238" s="57"/>
      <c r="AT1238" s="57"/>
      <c r="AV1238" s="63"/>
      <c r="AW1238" s="65"/>
      <c r="AY1238" s="71"/>
    </row>
    <row r="1239" spans="1:51">
      <c r="A1239" s="70"/>
      <c r="D1239" s="63"/>
      <c r="F1239" s="64"/>
      <c r="G1239" s="69"/>
      <c r="I1239" s="63"/>
      <c r="J1239" s="68"/>
      <c r="K1239" s="68"/>
      <c r="M1239" s="63"/>
      <c r="N1239" s="64"/>
      <c r="O1239" s="66"/>
      <c r="Q1239" s="63"/>
      <c r="R1239" s="57"/>
      <c r="S1239" s="57"/>
      <c r="U1239" s="63"/>
      <c r="V1239" s="65"/>
      <c r="X1239" s="63"/>
      <c r="Y1239" s="67"/>
      <c r="Z1239" s="67"/>
      <c r="AA1239" s="67"/>
      <c r="AB1239" s="67"/>
      <c r="AD1239" s="63"/>
      <c r="AE1239" s="67"/>
      <c r="AF1239" s="68"/>
      <c r="AH1239" s="58"/>
      <c r="AI1239" s="57"/>
      <c r="AJ1239" s="57"/>
      <c r="AK1239" s="57"/>
      <c r="AM1239" s="63"/>
      <c r="AN1239" s="57"/>
      <c r="AO1239" s="57"/>
      <c r="AP1239" s="57"/>
      <c r="AR1239" s="63"/>
      <c r="AS1239" s="57"/>
      <c r="AT1239" s="57"/>
      <c r="AV1239" s="63"/>
      <c r="AW1239" s="65"/>
      <c r="AY1239" s="71"/>
    </row>
    <row r="1240" spans="1:51">
      <c r="A1240" s="70"/>
      <c r="D1240" s="63"/>
      <c r="F1240" s="64"/>
      <c r="G1240" s="69"/>
      <c r="I1240" s="63"/>
      <c r="J1240" s="68"/>
      <c r="K1240" s="68"/>
      <c r="M1240" s="63"/>
      <c r="N1240" s="64"/>
      <c r="O1240" s="66"/>
      <c r="Q1240" s="63"/>
      <c r="R1240" s="57"/>
      <c r="S1240" s="57"/>
      <c r="U1240" s="63"/>
      <c r="V1240" s="65"/>
      <c r="X1240" s="63"/>
      <c r="Y1240" s="67"/>
      <c r="Z1240" s="67"/>
      <c r="AA1240" s="67"/>
      <c r="AB1240" s="67"/>
      <c r="AD1240" s="63"/>
      <c r="AE1240" s="67"/>
      <c r="AF1240" s="68"/>
      <c r="AH1240" s="58"/>
      <c r="AI1240" s="57"/>
      <c r="AJ1240" s="57"/>
      <c r="AK1240" s="57"/>
      <c r="AM1240" s="63"/>
      <c r="AN1240" s="57"/>
      <c r="AO1240" s="57"/>
      <c r="AP1240" s="57"/>
      <c r="AR1240" s="63"/>
      <c r="AS1240" s="57"/>
      <c r="AT1240" s="57"/>
      <c r="AV1240" s="63"/>
      <c r="AW1240" s="65"/>
      <c r="AY1240" s="71"/>
    </row>
    <row r="1241" spans="1:51">
      <c r="A1241" s="70"/>
      <c r="D1241" s="63"/>
      <c r="F1241" s="64"/>
      <c r="G1241" s="69"/>
      <c r="I1241" s="63"/>
      <c r="J1241" s="68"/>
      <c r="K1241" s="68"/>
      <c r="M1241" s="63"/>
      <c r="N1241" s="64"/>
      <c r="O1241" s="66"/>
      <c r="Q1241" s="63"/>
      <c r="R1241" s="57"/>
      <c r="S1241" s="57"/>
      <c r="U1241" s="63"/>
      <c r="V1241" s="65"/>
      <c r="X1241" s="63"/>
      <c r="Y1241" s="67"/>
      <c r="Z1241" s="67"/>
      <c r="AA1241" s="67"/>
      <c r="AB1241" s="67"/>
      <c r="AD1241" s="63"/>
      <c r="AE1241" s="67"/>
      <c r="AF1241" s="68"/>
      <c r="AH1241" s="58"/>
      <c r="AI1241" s="57"/>
      <c r="AJ1241" s="57"/>
      <c r="AK1241" s="57"/>
      <c r="AM1241" s="63"/>
      <c r="AN1241" s="57"/>
      <c r="AO1241" s="57"/>
      <c r="AP1241" s="57"/>
      <c r="AR1241" s="63"/>
      <c r="AS1241" s="57"/>
      <c r="AT1241" s="57"/>
      <c r="AV1241" s="63"/>
      <c r="AW1241" s="65"/>
      <c r="AY1241" s="71"/>
    </row>
    <row r="1242" spans="1:51">
      <c r="A1242" s="70"/>
      <c r="D1242" s="63"/>
      <c r="F1242" s="64"/>
      <c r="G1242" s="69"/>
      <c r="I1242" s="63"/>
      <c r="J1242" s="68"/>
      <c r="K1242" s="68"/>
      <c r="M1242" s="63"/>
      <c r="N1242" s="64"/>
      <c r="O1242" s="66"/>
      <c r="Q1242" s="63"/>
      <c r="R1242" s="57"/>
      <c r="S1242" s="57"/>
      <c r="U1242" s="63"/>
      <c r="V1242" s="65"/>
      <c r="X1242" s="63"/>
      <c r="Y1242" s="67"/>
      <c r="Z1242" s="67"/>
      <c r="AA1242" s="67"/>
      <c r="AB1242" s="67"/>
      <c r="AD1242" s="63"/>
      <c r="AE1242" s="67"/>
      <c r="AF1242" s="68"/>
      <c r="AH1242" s="58"/>
      <c r="AI1242" s="57"/>
      <c r="AJ1242" s="57"/>
      <c r="AK1242" s="57"/>
      <c r="AM1242" s="63"/>
      <c r="AN1242" s="57"/>
      <c r="AO1242" s="57"/>
      <c r="AP1242" s="57"/>
      <c r="AR1242" s="63"/>
      <c r="AS1242" s="57"/>
      <c r="AT1242" s="57"/>
      <c r="AV1242" s="63"/>
      <c r="AW1242" s="65"/>
      <c r="AY1242" s="71"/>
    </row>
    <row r="1243" spans="1:51">
      <c r="A1243" s="70"/>
      <c r="D1243" s="63"/>
      <c r="F1243" s="64"/>
      <c r="G1243" s="69"/>
      <c r="I1243" s="63"/>
      <c r="J1243" s="68"/>
      <c r="K1243" s="68"/>
      <c r="M1243" s="63"/>
      <c r="N1243" s="64"/>
      <c r="O1243" s="66"/>
      <c r="Q1243" s="63"/>
      <c r="R1243" s="57"/>
      <c r="S1243" s="57"/>
      <c r="U1243" s="63"/>
      <c r="V1243" s="65"/>
      <c r="X1243" s="63"/>
      <c r="Y1243" s="67"/>
      <c r="Z1243" s="67"/>
      <c r="AA1243" s="67"/>
      <c r="AB1243" s="67"/>
      <c r="AD1243" s="63"/>
      <c r="AE1243" s="67"/>
      <c r="AF1243" s="68"/>
      <c r="AH1243" s="58"/>
      <c r="AI1243" s="57"/>
      <c r="AJ1243" s="57"/>
      <c r="AK1243" s="57"/>
      <c r="AM1243" s="63"/>
      <c r="AN1243" s="57"/>
      <c r="AO1243" s="57"/>
      <c r="AP1243" s="57"/>
      <c r="AR1243" s="63"/>
      <c r="AS1243" s="57"/>
      <c r="AT1243" s="57"/>
      <c r="AV1243" s="63"/>
      <c r="AW1243" s="65"/>
      <c r="AY1243" s="71"/>
    </row>
    <row r="1244" spans="1:51">
      <c r="A1244" s="70"/>
      <c r="D1244" s="63"/>
      <c r="F1244" s="64"/>
      <c r="G1244" s="69"/>
      <c r="I1244" s="63"/>
      <c r="J1244" s="68"/>
      <c r="K1244" s="68"/>
      <c r="M1244" s="63"/>
      <c r="N1244" s="64"/>
      <c r="O1244" s="66"/>
      <c r="Q1244" s="63"/>
      <c r="R1244" s="57"/>
      <c r="S1244" s="57"/>
      <c r="U1244" s="63"/>
      <c r="V1244" s="65"/>
      <c r="X1244" s="63"/>
      <c r="Y1244" s="67"/>
      <c r="Z1244" s="67"/>
      <c r="AA1244" s="67"/>
      <c r="AB1244" s="67"/>
      <c r="AD1244" s="63"/>
      <c r="AE1244" s="67"/>
      <c r="AF1244" s="68"/>
      <c r="AH1244" s="58"/>
      <c r="AI1244" s="57"/>
      <c r="AJ1244" s="57"/>
      <c r="AK1244" s="57"/>
      <c r="AM1244" s="63"/>
      <c r="AN1244" s="57"/>
      <c r="AO1244" s="57"/>
      <c r="AP1244" s="57"/>
      <c r="AR1244" s="63"/>
      <c r="AS1244" s="57"/>
      <c r="AT1244" s="57"/>
      <c r="AV1244" s="63"/>
      <c r="AW1244" s="65"/>
      <c r="AY1244" s="71"/>
    </row>
    <row r="1245" spans="1:51">
      <c r="A1245" s="70"/>
      <c r="D1245" s="63"/>
      <c r="F1245" s="64"/>
      <c r="G1245" s="69"/>
      <c r="I1245" s="63"/>
      <c r="J1245" s="68"/>
      <c r="K1245" s="68"/>
      <c r="M1245" s="63"/>
      <c r="N1245" s="64"/>
      <c r="O1245" s="66"/>
      <c r="Q1245" s="63"/>
      <c r="R1245" s="57"/>
      <c r="S1245" s="57"/>
      <c r="U1245" s="63"/>
      <c r="V1245" s="65"/>
      <c r="X1245" s="63"/>
      <c r="Y1245" s="67"/>
      <c r="Z1245" s="67"/>
      <c r="AA1245" s="67"/>
      <c r="AB1245" s="67"/>
      <c r="AD1245" s="63"/>
      <c r="AE1245" s="67"/>
      <c r="AF1245" s="68"/>
      <c r="AH1245" s="58"/>
      <c r="AI1245" s="57"/>
      <c r="AJ1245" s="57"/>
      <c r="AK1245" s="57"/>
      <c r="AM1245" s="63"/>
      <c r="AN1245" s="57"/>
      <c r="AO1245" s="57"/>
      <c r="AP1245" s="57"/>
      <c r="AR1245" s="63"/>
      <c r="AS1245" s="57"/>
      <c r="AT1245" s="57"/>
      <c r="AV1245" s="63"/>
      <c r="AW1245" s="65"/>
      <c r="AY1245" s="71"/>
    </row>
    <row r="1246" spans="1:51">
      <c r="A1246" s="70"/>
      <c r="D1246" s="63"/>
      <c r="F1246" s="64"/>
      <c r="G1246" s="69"/>
      <c r="I1246" s="63"/>
      <c r="J1246" s="68"/>
      <c r="K1246" s="68"/>
      <c r="M1246" s="63"/>
      <c r="N1246" s="64"/>
      <c r="O1246" s="66"/>
      <c r="Q1246" s="63"/>
      <c r="R1246" s="57"/>
      <c r="S1246" s="57"/>
      <c r="U1246" s="63"/>
      <c r="V1246" s="65"/>
      <c r="X1246" s="63"/>
      <c r="Y1246" s="67"/>
      <c r="Z1246" s="67"/>
      <c r="AA1246" s="67"/>
      <c r="AB1246" s="67"/>
      <c r="AD1246" s="63"/>
      <c r="AE1246" s="67"/>
      <c r="AF1246" s="68"/>
      <c r="AH1246" s="58"/>
      <c r="AI1246" s="57"/>
      <c r="AJ1246" s="57"/>
      <c r="AK1246" s="57"/>
      <c r="AM1246" s="63"/>
      <c r="AN1246" s="57"/>
      <c r="AO1246" s="57"/>
      <c r="AP1246" s="57"/>
      <c r="AR1246" s="63"/>
      <c r="AS1246" s="57"/>
      <c r="AT1246" s="57"/>
      <c r="AV1246" s="63"/>
      <c r="AW1246" s="65"/>
      <c r="AY1246" s="71"/>
    </row>
    <row r="1247" spans="1:51">
      <c r="A1247" s="70"/>
      <c r="D1247" s="63"/>
      <c r="F1247" s="64"/>
      <c r="G1247" s="69"/>
      <c r="I1247" s="63"/>
      <c r="J1247" s="68"/>
      <c r="K1247" s="68"/>
      <c r="M1247" s="63"/>
      <c r="N1247" s="64"/>
      <c r="O1247" s="66"/>
      <c r="Q1247" s="63"/>
      <c r="R1247" s="57"/>
      <c r="S1247" s="57"/>
      <c r="U1247" s="63"/>
      <c r="V1247" s="65"/>
      <c r="X1247" s="63"/>
      <c r="Y1247" s="67"/>
      <c r="Z1247" s="67"/>
      <c r="AA1247" s="67"/>
      <c r="AB1247" s="67"/>
      <c r="AD1247" s="63"/>
      <c r="AE1247" s="67"/>
      <c r="AF1247" s="68"/>
      <c r="AH1247" s="58"/>
      <c r="AI1247" s="57"/>
      <c r="AJ1247" s="57"/>
      <c r="AK1247" s="57"/>
      <c r="AM1247" s="63"/>
      <c r="AN1247" s="57"/>
      <c r="AO1247" s="57"/>
      <c r="AP1247" s="57"/>
      <c r="AR1247" s="63"/>
      <c r="AS1247" s="57"/>
      <c r="AT1247" s="57"/>
      <c r="AV1247" s="63"/>
      <c r="AW1247" s="65"/>
      <c r="AY1247" s="71"/>
    </row>
    <row r="1248" spans="1:51">
      <c r="A1248" s="70"/>
      <c r="D1248" s="63"/>
      <c r="F1248" s="64"/>
      <c r="G1248" s="69"/>
      <c r="I1248" s="63"/>
      <c r="J1248" s="68"/>
      <c r="K1248" s="68"/>
      <c r="M1248" s="63"/>
      <c r="N1248" s="64"/>
      <c r="O1248" s="66"/>
      <c r="Q1248" s="63"/>
      <c r="R1248" s="57"/>
      <c r="S1248" s="57"/>
      <c r="U1248" s="63"/>
      <c r="V1248" s="65"/>
      <c r="X1248" s="63"/>
      <c r="Y1248" s="67"/>
      <c r="Z1248" s="67"/>
      <c r="AA1248" s="67"/>
      <c r="AB1248" s="67"/>
      <c r="AD1248" s="63"/>
      <c r="AE1248" s="67"/>
      <c r="AF1248" s="68"/>
      <c r="AH1248" s="58"/>
      <c r="AI1248" s="57"/>
      <c r="AJ1248" s="57"/>
      <c r="AK1248" s="57"/>
      <c r="AM1248" s="63"/>
      <c r="AN1248" s="57"/>
      <c r="AO1248" s="57"/>
      <c r="AP1248" s="57"/>
      <c r="AR1248" s="63"/>
      <c r="AS1248" s="57"/>
      <c r="AT1248" s="57"/>
      <c r="AV1248" s="63"/>
      <c r="AW1248" s="65"/>
      <c r="AY1248" s="71"/>
    </row>
    <row r="1249" spans="1:51">
      <c r="A1249" s="70"/>
      <c r="D1249" s="63"/>
      <c r="F1249" s="64"/>
      <c r="G1249" s="69"/>
      <c r="I1249" s="63"/>
      <c r="J1249" s="68"/>
      <c r="K1249" s="68"/>
      <c r="M1249" s="63"/>
      <c r="N1249" s="64"/>
      <c r="O1249" s="66"/>
      <c r="Q1249" s="63"/>
      <c r="R1249" s="57"/>
      <c r="S1249" s="57"/>
      <c r="U1249" s="63"/>
      <c r="V1249" s="65"/>
      <c r="X1249" s="63"/>
      <c r="Y1249" s="67"/>
      <c r="Z1249" s="67"/>
      <c r="AA1249" s="67"/>
      <c r="AB1249" s="67"/>
      <c r="AD1249" s="63"/>
      <c r="AE1249" s="67"/>
      <c r="AF1249" s="68"/>
      <c r="AH1249" s="58"/>
      <c r="AI1249" s="57"/>
      <c r="AJ1249" s="57"/>
      <c r="AK1249" s="57"/>
      <c r="AM1249" s="63"/>
      <c r="AN1249" s="57"/>
      <c r="AO1249" s="57"/>
      <c r="AP1249" s="57"/>
      <c r="AR1249" s="63"/>
      <c r="AS1249" s="57"/>
      <c r="AT1249" s="57"/>
      <c r="AV1249" s="63"/>
      <c r="AW1249" s="65"/>
      <c r="AY1249" s="71"/>
    </row>
    <row r="1250" spans="1:51">
      <c r="A1250" s="70"/>
      <c r="D1250" s="63"/>
      <c r="F1250" s="64"/>
      <c r="G1250" s="69"/>
      <c r="I1250" s="63"/>
      <c r="J1250" s="68"/>
      <c r="K1250" s="68"/>
      <c r="M1250" s="63"/>
      <c r="N1250" s="64"/>
      <c r="O1250" s="66"/>
      <c r="Q1250" s="63"/>
      <c r="R1250" s="57"/>
      <c r="S1250" s="57"/>
      <c r="U1250" s="63"/>
      <c r="V1250" s="65"/>
      <c r="X1250" s="63"/>
      <c r="Y1250" s="67"/>
      <c r="Z1250" s="67"/>
      <c r="AA1250" s="67"/>
      <c r="AB1250" s="67"/>
      <c r="AD1250" s="63"/>
      <c r="AE1250" s="67"/>
      <c r="AF1250" s="68"/>
      <c r="AH1250" s="58"/>
      <c r="AI1250" s="57"/>
      <c r="AJ1250" s="57"/>
      <c r="AK1250" s="57"/>
      <c r="AM1250" s="63"/>
      <c r="AN1250" s="57"/>
      <c r="AO1250" s="57"/>
      <c r="AP1250" s="57"/>
      <c r="AR1250" s="63"/>
      <c r="AS1250" s="57"/>
      <c r="AT1250" s="57"/>
      <c r="AV1250" s="63"/>
      <c r="AW1250" s="65"/>
      <c r="AY1250" s="71"/>
    </row>
    <row r="1251" spans="1:51">
      <c r="A1251" s="70"/>
      <c r="D1251" s="63"/>
      <c r="F1251" s="64"/>
      <c r="G1251" s="69"/>
      <c r="I1251" s="63"/>
      <c r="J1251" s="68"/>
      <c r="K1251" s="68"/>
      <c r="M1251" s="63"/>
      <c r="N1251" s="64"/>
      <c r="O1251" s="66"/>
      <c r="Q1251" s="63"/>
      <c r="R1251" s="57"/>
      <c r="S1251" s="57"/>
      <c r="U1251" s="63"/>
      <c r="V1251" s="65"/>
      <c r="X1251" s="63"/>
      <c r="Y1251" s="67"/>
      <c r="Z1251" s="67"/>
      <c r="AA1251" s="67"/>
      <c r="AB1251" s="67"/>
      <c r="AD1251" s="63"/>
      <c r="AE1251" s="67"/>
      <c r="AF1251" s="68"/>
      <c r="AH1251" s="58"/>
      <c r="AI1251" s="57"/>
      <c r="AJ1251" s="57"/>
      <c r="AK1251" s="57"/>
      <c r="AM1251" s="63"/>
      <c r="AN1251" s="57"/>
      <c r="AO1251" s="57"/>
      <c r="AP1251" s="57"/>
      <c r="AR1251" s="63"/>
      <c r="AS1251" s="57"/>
      <c r="AT1251" s="57"/>
      <c r="AV1251" s="63"/>
      <c r="AW1251" s="65"/>
      <c r="AY1251" s="71"/>
    </row>
    <row r="1252" spans="1:51">
      <c r="A1252" s="70"/>
      <c r="D1252" s="63"/>
      <c r="F1252" s="64"/>
      <c r="G1252" s="69"/>
      <c r="I1252" s="63"/>
      <c r="J1252" s="68"/>
      <c r="K1252" s="68"/>
      <c r="M1252" s="63"/>
      <c r="N1252" s="64"/>
      <c r="O1252" s="66"/>
      <c r="Q1252" s="63"/>
      <c r="R1252" s="57"/>
      <c r="S1252" s="57"/>
      <c r="U1252" s="63"/>
      <c r="V1252" s="65"/>
      <c r="X1252" s="63"/>
      <c r="Y1252" s="67"/>
      <c r="Z1252" s="67"/>
      <c r="AA1252" s="67"/>
      <c r="AB1252" s="67"/>
      <c r="AD1252" s="63"/>
      <c r="AE1252" s="67"/>
      <c r="AF1252" s="68"/>
      <c r="AH1252" s="58"/>
      <c r="AI1252" s="57"/>
      <c r="AJ1252" s="57"/>
      <c r="AK1252" s="57"/>
      <c r="AM1252" s="63"/>
      <c r="AN1252" s="57"/>
      <c r="AO1252" s="57"/>
      <c r="AP1252" s="57"/>
      <c r="AR1252" s="63"/>
      <c r="AS1252" s="57"/>
      <c r="AT1252" s="57"/>
      <c r="AV1252" s="63"/>
      <c r="AW1252" s="65"/>
      <c r="AY1252" s="71"/>
    </row>
    <row r="1253" spans="1:51">
      <c r="A1253" s="70"/>
      <c r="D1253" s="63"/>
      <c r="F1253" s="64"/>
      <c r="G1253" s="69"/>
      <c r="I1253" s="63"/>
      <c r="J1253" s="68"/>
      <c r="K1253" s="68"/>
      <c r="M1253" s="63"/>
      <c r="N1253" s="64"/>
      <c r="O1253" s="66"/>
      <c r="Q1253" s="63"/>
      <c r="R1253" s="57"/>
      <c r="S1253" s="57"/>
      <c r="U1253" s="63"/>
      <c r="V1253" s="65"/>
      <c r="X1253" s="63"/>
      <c r="Y1253" s="67"/>
      <c r="Z1253" s="67"/>
      <c r="AA1253" s="67"/>
      <c r="AB1253" s="67"/>
      <c r="AD1253" s="63"/>
      <c r="AE1253" s="67"/>
      <c r="AF1253" s="68"/>
      <c r="AH1253" s="58"/>
      <c r="AI1253" s="57"/>
      <c r="AJ1253" s="57"/>
      <c r="AK1253" s="57"/>
      <c r="AM1253" s="63"/>
      <c r="AN1253" s="57"/>
      <c r="AO1253" s="57"/>
      <c r="AP1253" s="57"/>
      <c r="AR1253" s="63"/>
      <c r="AS1253" s="57"/>
      <c r="AT1253" s="57"/>
      <c r="AV1253" s="63"/>
      <c r="AW1253" s="65"/>
      <c r="AY1253" s="71"/>
    </row>
    <row r="1254" spans="1:51">
      <c r="A1254" s="70"/>
      <c r="D1254" s="63"/>
      <c r="F1254" s="64"/>
      <c r="G1254" s="69"/>
      <c r="I1254" s="63"/>
      <c r="J1254" s="68"/>
      <c r="K1254" s="68"/>
      <c r="M1254" s="63"/>
      <c r="N1254" s="64"/>
      <c r="O1254" s="66"/>
      <c r="Q1254" s="63"/>
      <c r="R1254" s="57"/>
      <c r="S1254" s="57"/>
      <c r="U1254" s="63"/>
      <c r="V1254" s="65"/>
      <c r="X1254" s="63"/>
      <c r="Y1254" s="67"/>
      <c r="Z1254" s="67"/>
      <c r="AA1254" s="67"/>
      <c r="AB1254" s="67"/>
      <c r="AD1254" s="63"/>
      <c r="AE1254" s="67"/>
      <c r="AF1254" s="68"/>
      <c r="AH1254" s="58"/>
      <c r="AI1254" s="57"/>
      <c r="AJ1254" s="57"/>
      <c r="AK1254" s="57"/>
      <c r="AM1254" s="63"/>
      <c r="AN1254" s="57"/>
      <c r="AO1254" s="57"/>
      <c r="AP1254" s="57"/>
      <c r="AR1254" s="63"/>
      <c r="AS1254" s="57"/>
      <c r="AT1254" s="57"/>
      <c r="AV1254" s="63"/>
      <c r="AW1254" s="65"/>
      <c r="AY1254" s="71"/>
    </row>
    <row r="1255" spans="1:51">
      <c r="A1255" s="70"/>
      <c r="D1255" s="63"/>
      <c r="F1255" s="64"/>
      <c r="G1255" s="69"/>
      <c r="I1255" s="63"/>
      <c r="J1255" s="68"/>
      <c r="K1255" s="68"/>
      <c r="M1255" s="63"/>
      <c r="N1255" s="64"/>
      <c r="O1255" s="66"/>
      <c r="Q1255" s="63"/>
      <c r="R1255" s="57"/>
      <c r="S1255" s="57"/>
      <c r="U1255" s="63"/>
      <c r="V1255" s="65"/>
      <c r="X1255" s="63"/>
      <c r="Y1255" s="67"/>
      <c r="Z1255" s="67"/>
      <c r="AA1255" s="67"/>
      <c r="AB1255" s="67"/>
      <c r="AD1255" s="63"/>
      <c r="AE1255" s="67"/>
      <c r="AF1255" s="68"/>
      <c r="AH1255" s="58"/>
      <c r="AI1255" s="57"/>
      <c r="AJ1255" s="57"/>
      <c r="AK1255" s="57"/>
      <c r="AM1255" s="63"/>
      <c r="AN1255" s="57"/>
      <c r="AO1255" s="57"/>
      <c r="AP1255" s="57"/>
      <c r="AR1255" s="63"/>
      <c r="AS1255" s="57"/>
      <c r="AT1255" s="57"/>
      <c r="AV1255" s="63"/>
      <c r="AW1255" s="65"/>
      <c r="AY1255" s="71"/>
    </row>
    <row r="1256" spans="1:51">
      <c r="A1256" s="70"/>
      <c r="D1256" s="63"/>
      <c r="F1256" s="64"/>
      <c r="G1256" s="69"/>
      <c r="I1256" s="63"/>
      <c r="J1256" s="68"/>
      <c r="K1256" s="68"/>
      <c r="M1256" s="63"/>
      <c r="N1256" s="64"/>
      <c r="O1256" s="66"/>
      <c r="Q1256" s="63"/>
      <c r="R1256" s="57"/>
      <c r="S1256" s="57"/>
      <c r="U1256" s="63"/>
      <c r="V1256" s="65"/>
      <c r="X1256" s="63"/>
      <c r="Y1256" s="67"/>
      <c r="Z1256" s="67"/>
      <c r="AA1256" s="67"/>
      <c r="AB1256" s="67"/>
      <c r="AD1256" s="63"/>
      <c r="AE1256" s="67"/>
      <c r="AF1256" s="68"/>
      <c r="AH1256" s="58"/>
      <c r="AI1256" s="57"/>
      <c r="AJ1256" s="57"/>
      <c r="AK1256" s="57"/>
      <c r="AM1256" s="63"/>
      <c r="AN1256" s="57"/>
      <c r="AO1256" s="57"/>
      <c r="AP1256" s="57"/>
      <c r="AR1256" s="63"/>
      <c r="AS1256" s="57"/>
      <c r="AT1256" s="57"/>
      <c r="AV1256" s="63"/>
      <c r="AW1256" s="65"/>
      <c r="AY1256" s="71"/>
    </row>
    <row r="1257" spans="1:51">
      <c r="A1257" s="70"/>
      <c r="D1257" s="63"/>
      <c r="F1257" s="64"/>
      <c r="G1257" s="69"/>
      <c r="I1257" s="63"/>
      <c r="J1257" s="68"/>
      <c r="K1257" s="68"/>
      <c r="M1257" s="63"/>
      <c r="N1257" s="64"/>
      <c r="O1257" s="66"/>
      <c r="Q1257" s="63"/>
      <c r="R1257" s="57"/>
      <c r="S1257" s="57"/>
      <c r="U1257" s="63"/>
      <c r="V1257" s="65"/>
      <c r="X1257" s="63"/>
      <c r="Y1257" s="67"/>
      <c r="Z1257" s="67"/>
      <c r="AA1257" s="67"/>
      <c r="AB1257" s="67"/>
      <c r="AD1257" s="63"/>
      <c r="AE1257" s="67"/>
      <c r="AF1257" s="68"/>
      <c r="AH1257" s="58"/>
      <c r="AI1257" s="57"/>
      <c r="AJ1257" s="57"/>
      <c r="AK1257" s="57"/>
      <c r="AM1257" s="63"/>
      <c r="AN1257" s="57"/>
      <c r="AO1257" s="57"/>
      <c r="AP1257" s="57"/>
      <c r="AR1257" s="63"/>
      <c r="AS1257" s="57"/>
      <c r="AT1257" s="57"/>
      <c r="AV1257" s="63"/>
      <c r="AW1257" s="65"/>
      <c r="AY1257" s="71"/>
    </row>
    <row r="1258" spans="1:51">
      <c r="A1258" s="70"/>
      <c r="D1258" s="63"/>
      <c r="F1258" s="64"/>
      <c r="G1258" s="69"/>
      <c r="I1258" s="63"/>
      <c r="J1258" s="68"/>
      <c r="K1258" s="68"/>
      <c r="M1258" s="63"/>
      <c r="N1258" s="64"/>
      <c r="O1258" s="66"/>
      <c r="Q1258" s="63"/>
      <c r="R1258" s="57"/>
      <c r="S1258" s="57"/>
      <c r="U1258" s="63"/>
      <c r="V1258" s="65"/>
      <c r="X1258" s="63"/>
      <c r="Y1258" s="67"/>
      <c r="Z1258" s="67"/>
      <c r="AA1258" s="67"/>
      <c r="AB1258" s="67"/>
      <c r="AD1258" s="63"/>
      <c r="AE1258" s="67"/>
      <c r="AF1258" s="68"/>
      <c r="AH1258" s="58"/>
      <c r="AI1258" s="57"/>
      <c r="AJ1258" s="57"/>
      <c r="AK1258" s="57"/>
      <c r="AM1258" s="63"/>
      <c r="AN1258" s="57"/>
      <c r="AO1258" s="57"/>
      <c r="AP1258" s="57"/>
      <c r="AR1258" s="63"/>
      <c r="AS1258" s="57"/>
      <c r="AT1258" s="57"/>
      <c r="AV1258" s="63"/>
      <c r="AW1258" s="65"/>
      <c r="AY1258" s="71"/>
    </row>
    <row r="1259" spans="1:51">
      <c r="A1259" s="70"/>
      <c r="D1259" s="63"/>
      <c r="F1259" s="64"/>
      <c r="G1259" s="69"/>
      <c r="I1259" s="63"/>
      <c r="J1259" s="68"/>
      <c r="K1259" s="68"/>
      <c r="M1259" s="63"/>
      <c r="N1259" s="64"/>
      <c r="O1259" s="66"/>
      <c r="Q1259" s="63"/>
      <c r="R1259" s="57"/>
      <c r="S1259" s="57"/>
      <c r="U1259" s="63"/>
      <c r="V1259" s="65"/>
      <c r="X1259" s="63"/>
      <c r="Y1259" s="67"/>
      <c r="Z1259" s="67"/>
      <c r="AA1259" s="67"/>
      <c r="AB1259" s="67"/>
      <c r="AD1259" s="63"/>
      <c r="AE1259" s="67"/>
      <c r="AF1259" s="68"/>
      <c r="AH1259" s="58"/>
      <c r="AI1259" s="57"/>
      <c r="AJ1259" s="57"/>
      <c r="AK1259" s="57"/>
      <c r="AM1259" s="63"/>
      <c r="AN1259" s="57"/>
      <c r="AO1259" s="57"/>
      <c r="AP1259" s="57"/>
      <c r="AR1259" s="63"/>
      <c r="AS1259" s="57"/>
      <c r="AT1259" s="57"/>
      <c r="AV1259" s="63"/>
      <c r="AW1259" s="65"/>
      <c r="AY1259" s="71"/>
    </row>
    <row r="1260" spans="1:51">
      <c r="A1260" s="70"/>
      <c r="D1260" s="63"/>
      <c r="F1260" s="64"/>
      <c r="G1260" s="69"/>
      <c r="I1260" s="63"/>
      <c r="J1260" s="68"/>
      <c r="K1260" s="68"/>
      <c r="M1260" s="63"/>
      <c r="N1260" s="64"/>
      <c r="O1260" s="66"/>
      <c r="Q1260" s="63"/>
      <c r="R1260" s="57"/>
      <c r="S1260" s="57"/>
      <c r="U1260" s="63"/>
      <c r="V1260" s="65"/>
      <c r="X1260" s="63"/>
      <c r="Y1260" s="67"/>
      <c r="Z1260" s="67"/>
      <c r="AA1260" s="67"/>
      <c r="AB1260" s="67"/>
      <c r="AD1260" s="63"/>
      <c r="AE1260" s="67"/>
      <c r="AF1260" s="68"/>
      <c r="AH1260" s="58"/>
      <c r="AI1260" s="57"/>
      <c r="AJ1260" s="57"/>
      <c r="AK1260" s="57"/>
      <c r="AM1260" s="63"/>
      <c r="AN1260" s="57"/>
      <c r="AO1260" s="57"/>
      <c r="AP1260" s="57"/>
      <c r="AR1260" s="63"/>
      <c r="AS1260" s="57"/>
      <c r="AT1260" s="57"/>
      <c r="AV1260" s="63"/>
      <c r="AW1260" s="65"/>
      <c r="AY1260" s="71"/>
    </row>
    <row r="1261" spans="1:51">
      <c r="A1261" s="70"/>
      <c r="D1261" s="63"/>
      <c r="F1261" s="64"/>
      <c r="G1261" s="69"/>
      <c r="I1261" s="63"/>
      <c r="J1261" s="68"/>
      <c r="K1261" s="68"/>
      <c r="M1261" s="63"/>
      <c r="N1261" s="64"/>
      <c r="O1261" s="66"/>
      <c r="Q1261" s="63"/>
      <c r="R1261" s="57"/>
      <c r="S1261" s="57"/>
      <c r="U1261" s="63"/>
      <c r="V1261" s="65"/>
      <c r="X1261" s="63"/>
      <c r="Y1261" s="67"/>
      <c r="Z1261" s="67"/>
      <c r="AA1261" s="67"/>
      <c r="AB1261" s="67"/>
      <c r="AD1261" s="63"/>
      <c r="AE1261" s="67"/>
      <c r="AF1261" s="68"/>
      <c r="AH1261" s="58"/>
      <c r="AI1261" s="57"/>
      <c r="AJ1261" s="57"/>
      <c r="AK1261" s="57"/>
      <c r="AM1261" s="63"/>
      <c r="AN1261" s="57"/>
      <c r="AO1261" s="57"/>
      <c r="AP1261" s="57"/>
      <c r="AR1261" s="63"/>
      <c r="AS1261" s="57"/>
      <c r="AT1261" s="57"/>
      <c r="AV1261" s="63"/>
      <c r="AW1261" s="65"/>
      <c r="AY1261" s="71"/>
    </row>
    <row r="1262" spans="1:51">
      <c r="A1262" s="70"/>
      <c r="D1262" s="63"/>
      <c r="F1262" s="64"/>
      <c r="G1262" s="69"/>
      <c r="I1262" s="63"/>
      <c r="J1262" s="68"/>
      <c r="K1262" s="68"/>
      <c r="M1262" s="63"/>
      <c r="N1262" s="64"/>
      <c r="O1262" s="66"/>
      <c r="Q1262" s="63"/>
      <c r="R1262" s="57"/>
      <c r="S1262" s="57"/>
      <c r="U1262" s="63"/>
      <c r="V1262" s="65"/>
      <c r="X1262" s="63"/>
      <c r="Y1262" s="67"/>
      <c r="Z1262" s="67"/>
      <c r="AA1262" s="67"/>
      <c r="AB1262" s="67"/>
      <c r="AD1262" s="63"/>
      <c r="AE1262" s="67"/>
      <c r="AF1262" s="68"/>
      <c r="AH1262" s="58"/>
      <c r="AI1262" s="57"/>
      <c r="AJ1262" s="57"/>
      <c r="AK1262" s="57"/>
      <c r="AM1262" s="63"/>
      <c r="AN1262" s="57"/>
      <c r="AO1262" s="57"/>
      <c r="AP1262" s="57"/>
      <c r="AR1262" s="63"/>
      <c r="AS1262" s="57"/>
      <c r="AT1262" s="57"/>
      <c r="AV1262" s="63"/>
      <c r="AW1262" s="65"/>
      <c r="AY1262" s="71"/>
    </row>
    <row r="1263" spans="1:51">
      <c r="A1263" s="70"/>
      <c r="D1263" s="63"/>
      <c r="F1263" s="64"/>
      <c r="G1263" s="69"/>
      <c r="I1263" s="63"/>
      <c r="J1263" s="68"/>
      <c r="K1263" s="68"/>
      <c r="M1263" s="63"/>
      <c r="N1263" s="64"/>
      <c r="O1263" s="66"/>
      <c r="Q1263" s="63"/>
      <c r="R1263" s="57"/>
      <c r="S1263" s="57"/>
      <c r="U1263" s="63"/>
      <c r="V1263" s="65"/>
      <c r="X1263" s="63"/>
      <c r="Y1263" s="67"/>
      <c r="Z1263" s="67"/>
      <c r="AA1263" s="67"/>
      <c r="AB1263" s="67"/>
      <c r="AD1263" s="63"/>
      <c r="AE1263" s="67"/>
      <c r="AF1263" s="68"/>
      <c r="AH1263" s="58"/>
      <c r="AI1263" s="57"/>
      <c r="AJ1263" s="57"/>
      <c r="AK1263" s="57"/>
      <c r="AM1263" s="63"/>
      <c r="AN1263" s="57"/>
      <c r="AO1263" s="57"/>
      <c r="AP1263" s="57"/>
      <c r="AR1263" s="63"/>
      <c r="AS1263" s="57"/>
      <c r="AT1263" s="57"/>
      <c r="AV1263" s="63"/>
      <c r="AW1263" s="65"/>
      <c r="AY1263" s="71"/>
    </row>
    <row r="1264" spans="1:51">
      <c r="A1264" s="70"/>
      <c r="D1264" s="63"/>
      <c r="F1264" s="64"/>
      <c r="G1264" s="69"/>
      <c r="I1264" s="63"/>
      <c r="J1264" s="68"/>
      <c r="K1264" s="68"/>
      <c r="M1264" s="63"/>
      <c r="N1264" s="64"/>
      <c r="O1264" s="66"/>
      <c r="Q1264" s="63"/>
      <c r="R1264" s="57"/>
      <c r="S1264" s="57"/>
      <c r="U1264" s="63"/>
      <c r="V1264" s="65"/>
      <c r="X1264" s="63"/>
      <c r="Y1264" s="67"/>
      <c r="Z1264" s="67"/>
      <c r="AA1264" s="67"/>
      <c r="AB1264" s="67"/>
      <c r="AD1264" s="63"/>
      <c r="AE1264" s="67"/>
      <c r="AF1264" s="68"/>
      <c r="AH1264" s="58"/>
      <c r="AI1264" s="57"/>
      <c r="AJ1264" s="57"/>
      <c r="AK1264" s="57"/>
      <c r="AM1264" s="63"/>
      <c r="AN1264" s="57"/>
      <c r="AO1264" s="57"/>
      <c r="AP1264" s="57"/>
      <c r="AR1264" s="63"/>
      <c r="AS1264" s="57"/>
      <c r="AT1264" s="57"/>
      <c r="AV1264" s="63"/>
      <c r="AW1264" s="65"/>
      <c r="AY1264" s="71"/>
    </row>
    <row r="1265" spans="1:51">
      <c r="A1265" s="70"/>
      <c r="D1265" s="63"/>
      <c r="F1265" s="64"/>
      <c r="G1265" s="69"/>
      <c r="I1265" s="63"/>
      <c r="J1265" s="68"/>
      <c r="K1265" s="68"/>
      <c r="M1265" s="63"/>
      <c r="N1265" s="64"/>
      <c r="O1265" s="66"/>
      <c r="Q1265" s="63"/>
      <c r="R1265" s="57"/>
      <c r="S1265" s="57"/>
      <c r="U1265" s="63"/>
      <c r="V1265" s="65"/>
      <c r="X1265" s="63"/>
      <c r="Y1265" s="67"/>
      <c r="Z1265" s="67"/>
      <c r="AA1265" s="67"/>
      <c r="AB1265" s="67"/>
      <c r="AD1265" s="63"/>
      <c r="AE1265" s="67"/>
      <c r="AF1265" s="68"/>
      <c r="AH1265" s="58"/>
      <c r="AI1265" s="57"/>
      <c r="AJ1265" s="57"/>
      <c r="AK1265" s="57"/>
      <c r="AM1265" s="63"/>
      <c r="AN1265" s="57"/>
      <c r="AO1265" s="57"/>
      <c r="AP1265" s="57"/>
      <c r="AR1265" s="63"/>
      <c r="AS1265" s="57"/>
      <c r="AT1265" s="57"/>
      <c r="AV1265" s="63"/>
      <c r="AW1265" s="65"/>
      <c r="AY1265" s="71"/>
    </row>
    <row r="1266" spans="1:51">
      <c r="A1266" s="70"/>
      <c r="D1266" s="63"/>
      <c r="F1266" s="64"/>
      <c r="G1266" s="69"/>
      <c r="I1266" s="63"/>
      <c r="J1266" s="68"/>
      <c r="K1266" s="68"/>
      <c r="M1266" s="63"/>
      <c r="N1266" s="64"/>
      <c r="O1266" s="66"/>
      <c r="Q1266" s="63"/>
      <c r="R1266" s="57"/>
      <c r="S1266" s="57"/>
      <c r="U1266" s="63"/>
      <c r="V1266" s="65"/>
      <c r="X1266" s="63"/>
      <c r="Y1266" s="67"/>
      <c r="Z1266" s="67"/>
      <c r="AA1266" s="67"/>
      <c r="AB1266" s="67"/>
      <c r="AD1266" s="63"/>
      <c r="AE1266" s="67"/>
      <c r="AF1266" s="68"/>
      <c r="AH1266" s="58"/>
      <c r="AI1266" s="57"/>
      <c r="AJ1266" s="57"/>
      <c r="AK1266" s="57"/>
      <c r="AM1266" s="63"/>
      <c r="AN1266" s="57"/>
      <c r="AO1266" s="57"/>
      <c r="AP1266" s="57"/>
      <c r="AR1266" s="63"/>
      <c r="AS1266" s="57"/>
      <c r="AT1266" s="57"/>
      <c r="AV1266" s="63"/>
      <c r="AW1266" s="65"/>
      <c r="AY1266" s="71"/>
    </row>
    <row r="1267" spans="1:51">
      <c r="A1267" s="70"/>
      <c r="D1267" s="63"/>
      <c r="F1267" s="64"/>
      <c r="G1267" s="69"/>
      <c r="I1267" s="63"/>
      <c r="J1267" s="68"/>
      <c r="K1267" s="68"/>
      <c r="M1267" s="63"/>
      <c r="N1267" s="64"/>
      <c r="O1267" s="66"/>
      <c r="Q1267" s="63"/>
      <c r="R1267" s="57"/>
      <c r="S1267" s="57"/>
      <c r="U1267" s="63"/>
      <c r="V1267" s="65"/>
      <c r="X1267" s="63"/>
      <c r="Y1267" s="67"/>
      <c r="Z1267" s="67"/>
      <c r="AA1267" s="67"/>
      <c r="AB1267" s="67"/>
      <c r="AD1267" s="63"/>
      <c r="AE1267" s="67"/>
      <c r="AF1267" s="68"/>
      <c r="AH1267" s="58"/>
      <c r="AI1267" s="57"/>
      <c r="AJ1267" s="57"/>
      <c r="AK1267" s="57"/>
      <c r="AM1267" s="63"/>
      <c r="AN1267" s="57"/>
      <c r="AO1267" s="57"/>
      <c r="AP1267" s="57"/>
      <c r="AR1267" s="63"/>
      <c r="AS1267" s="57"/>
      <c r="AT1267" s="57"/>
      <c r="AV1267" s="63"/>
      <c r="AW1267" s="65"/>
      <c r="AY1267" s="71"/>
    </row>
    <row r="1268" spans="1:51">
      <c r="A1268" s="70"/>
      <c r="D1268" s="63"/>
      <c r="F1268" s="64"/>
      <c r="G1268" s="69"/>
      <c r="I1268" s="63"/>
      <c r="J1268" s="68"/>
      <c r="K1268" s="68"/>
      <c r="M1268" s="63"/>
      <c r="N1268" s="64"/>
      <c r="O1268" s="66"/>
      <c r="Q1268" s="63"/>
      <c r="R1268" s="57"/>
      <c r="S1268" s="57"/>
      <c r="U1268" s="63"/>
      <c r="V1268" s="65"/>
      <c r="X1268" s="63"/>
      <c r="Y1268" s="67"/>
      <c r="Z1268" s="67"/>
      <c r="AA1268" s="67"/>
      <c r="AB1268" s="67"/>
      <c r="AD1268" s="63"/>
      <c r="AE1268" s="67"/>
      <c r="AF1268" s="68"/>
      <c r="AH1268" s="58"/>
      <c r="AI1268" s="57"/>
      <c r="AJ1268" s="57"/>
      <c r="AK1268" s="57"/>
      <c r="AM1268" s="63"/>
      <c r="AN1268" s="57"/>
      <c r="AO1268" s="57"/>
      <c r="AP1268" s="57"/>
      <c r="AR1268" s="63"/>
      <c r="AS1268" s="57"/>
      <c r="AT1268" s="57"/>
      <c r="AV1268" s="63"/>
      <c r="AW1268" s="65"/>
      <c r="AY1268" s="71"/>
    </row>
    <row r="1269" spans="1:51">
      <c r="A1269" s="70"/>
      <c r="D1269" s="63"/>
      <c r="F1269" s="64"/>
      <c r="G1269" s="69"/>
      <c r="I1269" s="63"/>
      <c r="J1269" s="68"/>
      <c r="K1269" s="68"/>
      <c r="M1269" s="63"/>
      <c r="N1269" s="64"/>
      <c r="O1269" s="66"/>
      <c r="Q1269" s="63"/>
      <c r="R1269" s="57"/>
      <c r="S1269" s="57"/>
      <c r="U1269" s="63"/>
      <c r="V1269" s="65"/>
      <c r="X1269" s="63"/>
      <c r="Y1269" s="67"/>
      <c r="Z1269" s="67"/>
      <c r="AA1269" s="67"/>
      <c r="AB1269" s="67"/>
      <c r="AD1269" s="63"/>
      <c r="AE1269" s="67"/>
      <c r="AF1269" s="68"/>
      <c r="AH1269" s="58"/>
      <c r="AI1269" s="57"/>
      <c r="AJ1269" s="57"/>
      <c r="AK1269" s="57"/>
      <c r="AM1269" s="63"/>
      <c r="AN1269" s="57"/>
      <c r="AO1269" s="57"/>
      <c r="AP1269" s="57"/>
      <c r="AR1269" s="63"/>
      <c r="AS1269" s="57"/>
      <c r="AT1269" s="57"/>
      <c r="AV1269" s="63"/>
      <c r="AW1269" s="65"/>
      <c r="AY1269" s="71"/>
    </row>
    <row r="1270" spans="1:51">
      <c r="A1270" s="70"/>
      <c r="D1270" s="63"/>
      <c r="F1270" s="64"/>
      <c r="G1270" s="69"/>
      <c r="I1270" s="63"/>
      <c r="J1270" s="68"/>
      <c r="K1270" s="68"/>
      <c r="M1270" s="63"/>
      <c r="N1270" s="64"/>
      <c r="O1270" s="66"/>
      <c r="Q1270" s="63"/>
      <c r="R1270" s="57"/>
      <c r="S1270" s="57"/>
      <c r="U1270" s="63"/>
      <c r="V1270" s="65"/>
      <c r="X1270" s="63"/>
      <c r="Y1270" s="67"/>
      <c r="Z1270" s="67"/>
      <c r="AA1270" s="67"/>
      <c r="AB1270" s="67"/>
      <c r="AD1270" s="63"/>
      <c r="AE1270" s="67"/>
      <c r="AF1270" s="68"/>
      <c r="AH1270" s="58"/>
      <c r="AI1270" s="57"/>
      <c r="AJ1270" s="57"/>
      <c r="AK1270" s="57"/>
      <c r="AM1270" s="63"/>
      <c r="AN1270" s="57"/>
      <c r="AO1270" s="57"/>
      <c r="AP1270" s="57"/>
      <c r="AR1270" s="63"/>
      <c r="AS1270" s="57"/>
      <c r="AT1270" s="57"/>
      <c r="AV1270" s="63"/>
      <c r="AW1270" s="65"/>
      <c r="AY1270" s="71"/>
    </row>
    <row r="1271" spans="1:51">
      <c r="A1271" s="70"/>
      <c r="D1271" s="63"/>
      <c r="F1271" s="64"/>
      <c r="G1271" s="69"/>
      <c r="I1271" s="63"/>
      <c r="J1271" s="68"/>
      <c r="K1271" s="68"/>
      <c r="M1271" s="63"/>
      <c r="N1271" s="64"/>
      <c r="O1271" s="66"/>
      <c r="Q1271" s="63"/>
      <c r="R1271" s="57"/>
      <c r="S1271" s="57"/>
      <c r="U1271" s="63"/>
      <c r="V1271" s="65"/>
      <c r="X1271" s="63"/>
      <c r="Y1271" s="67"/>
      <c r="Z1271" s="67"/>
      <c r="AA1271" s="67"/>
      <c r="AB1271" s="67"/>
      <c r="AD1271" s="63"/>
      <c r="AE1271" s="67"/>
      <c r="AF1271" s="68"/>
      <c r="AH1271" s="58"/>
      <c r="AI1271" s="57"/>
      <c r="AJ1271" s="57"/>
      <c r="AK1271" s="57"/>
      <c r="AM1271" s="63"/>
      <c r="AN1271" s="57"/>
      <c r="AO1271" s="57"/>
      <c r="AP1271" s="57"/>
      <c r="AR1271" s="63"/>
      <c r="AS1271" s="57"/>
      <c r="AT1271" s="57"/>
      <c r="AV1271" s="63"/>
      <c r="AW1271" s="65"/>
      <c r="AY1271" s="71"/>
    </row>
    <row r="1272" spans="1:51">
      <c r="A1272" s="70"/>
      <c r="D1272" s="63"/>
      <c r="F1272" s="64"/>
      <c r="G1272" s="69"/>
      <c r="I1272" s="63"/>
      <c r="J1272" s="68"/>
      <c r="K1272" s="68"/>
      <c r="M1272" s="63"/>
      <c r="N1272" s="64"/>
      <c r="O1272" s="66"/>
      <c r="Q1272" s="63"/>
      <c r="R1272" s="57"/>
      <c r="S1272" s="57"/>
      <c r="U1272" s="63"/>
      <c r="V1272" s="65"/>
      <c r="X1272" s="63"/>
      <c r="Y1272" s="67"/>
      <c r="Z1272" s="67"/>
      <c r="AA1272" s="67"/>
      <c r="AB1272" s="67"/>
      <c r="AD1272" s="63"/>
      <c r="AE1272" s="67"/>
      <c r="AF1272" s="68"/>
      <c r="AH1272" s="58"/>
      <c r="AI1272" s="57"/>
      <c r="AJ1272" s="57"/>
      <c r="AK1272" s="57"/>
      <c r="AM1272" s="63"/>
      <c r="AN1272" s="57"/>
      <c r="AO1272" s="57"/>
      <c r="AP1272" s="57"/>
      <c r="AR1272" s="63"/>
      <c r="AS1272" s="57"/>
      <c r="AT1272" s="57"/>
      <c r="AV1272" s="63"/>
      <c r="AW1272" s="65"/>
      <c r="AY1272" s="71"/>
    </row>
    <row r="1273" spans="1:51">
      <c r="A1273" s="70"/>
      <c r="D1273" s="63"/>
      <c r="F1273" s="64"/>
      <c r="G1273" s="69"/>
      <c r="I1273" s="63"/>
      <c r="J1273" s="68"/>
      <c r="K1273" s="68"/>
      <c r="M1273" s="63"/>
      <c r="N1273" s="64"/>
      <c r="O1273" s="66"/>
      <c r="Q1273" s="63"/>
      <c r="R1273" s="57"/>
      <c r="S1273" s="57"/>
      <c r="U1273" s="63"/>
      <c r="V1273" s="65"/>
      <c r="X1273" s="63"/>
      <c r="Y1273" s="67"/>
      <c r="Z1273" s="67"/>
      <c r="AA1273" s="67"/>
      <c r="AB1273" s="67"/>
      <c r="AD1273" s="63"/>
      <c r="AE1273" s="67"/>
      <c r="AF1273" s="68"/>
      <c r="AH1273" s="58"/>
      <c r="AI1273" s="57"/>
      <c r="AJ1273" s="57"/>
      <c r="AK1273" s="57"/>
      <c r="AM1273" s="63"/>
      <c r="AN1273" s="57"/>
      <c r="AO1273" s="57"/>
      <c r="AP1273" s="57"/>
      <c r="AR1273" s="63"/>
      <c r="AS1273" s="57"/>
      <c r="AT1273" s="57"/>
      <c r="AV1273" s="63"/>
      <c r="AW1273" s="65"/>
      <c r="AY1273" s="71"/>
    </row>
    <row r="1274" spans="1:51">
      <c r="A1274" s="70"/>
      <c r="D1274" s="63"/>
      <c r="F1274" s="64"/>
      <c r="G1274" s="69"/>
      <c r="I1274" s="63"/>
      <c r="J1274" s="68"/>
      <c r="K1274" s="68"/>
      <c r="M1274" s="63"/>
      <c r="N1274" s="64"/>
      <c r="O1274" s="66"/>
      <c r="Q1274" s="63"/>
      <c r="R1274" s="57"/>
      <c r="S1274" s="57"/>
      <c r="U1274" s="63"/>
      <c r="V1274" s="65"/>
      <c r="X1274" s="63"/>
      <c r="Y1274" s="67"/>
      <c r="Z1274" s="67"/>
      <c r="AA1274" s="67"/>
      <c r="AB1274" s="67"/>
      <c r="AD1274" s="63"/>
      <c r="AE1274" s="67"/>
      <c r="AF1274" s="68"/>
      <c r="AH1274" s="58"/>
      <c r="AI1274" s="57"/>
      <c r="AJ1274" s="57"/>
      <c r="AK1274" s="57"/>
      <c r="AM1274" s="63"/>
      <c r="AN1274" s="57"/>
      <c r="AO1274" s="57"/>
      <c r="AP1274" s="57"/>
      <c r="AR1274" s="63"/>
      <c r="AS1274" s="57"/>
      <c r="AT1274" s="57"/>
      <c r="AV1274" s="63"/>
      <c r="AW1274" s="65"/>
      <c r="AY1274" s="71"/>
    </row>
    <row r="1275" spans="1:51">
      <c r="A1275" s="70"/>
      <c r="D1275" s="63"/>
      <c r="F1275" s="64"/>
      <c r="G1275" s="69"/>
      <c r="I1275" s="63"/>
      <c r="J1275" s="68"/>
      <c r="K1275" s="68"/>
      <c r="M1275" s="63"/>
      <c r="N1275" s="64"/>
      <c r="O1275" s="66"/>
      <c r="Q1275" s="63"/>
      <c r="R1275" s="57"/>
      <c r="S1275" s="57"/>
      <c r="U1275" s="63"/>
      <c r="V1275" s="65"/>
      <c r="X1275" s="63"/>
      <c r="Y1275" s="67"/>
      <c r="Z1275" s="67"/>
      <c r="AA1275" s="67"/>
      <c r="AB1275" s="67"/>
      <c r="AD1275" s="63"/>
      <c r="AE1275" s="67"/>
      <c r="AF1275" s="68"/>
      <c r="AH1275" s="58"/>
      <c r="AI1275" s="57"/>
      <c r="AJ1275" s="57"/>
      <c r="AK1275" s="57"/>
      <c r="AM1275" s="63"/>
      <c r="AN1275" s="57"/>
      <c r="AO1275" s="57"/>
      <c r="AP1275" s="57"/>
      <c r="AR1275" s="63"/>
      <c r="AS1275" s="57"/>
      <c r="AT1275" s="57"/>
      <c r="AV1275" s="63"/>
      <c r="AW1275" s="65"/>
      <c r="AY1275" s="71"/>
    </row>
    <row r="1276" spans="1:51">
      <c r="A1276" s="70"/>
      <c r="D1276" s="63"/>
      <c r="F1276" s="64"/>
      <c r="G1276" s="69"/>
      <c r="I1276" s="63"/>
      <c r="J1276" s="68"/>
      <c r="K1276" s="68"/>
      <c r="M1276" s="63"/>
      <c r="N1276" s="64"/>
      <c r="O1276" s="66"/>
      <c r="Q1276" s="63"/>
      <c r="R1276" s="57"/>
      <c r="S1276" s="57"/>
      <c r="U1276" s="63"/>
      <c r="V1276" s="65"/>
      <c r="X1276" s="63"/>
      <c r="Y1276" s="67"/>
      <c r="Z1276" s="67"/>
      <c r="AA1276" s="67"/>
      <c r="AB1276" s="67"/>
      <c r="AD1276" s="63"/>
      <c r="AE1276" s="67"/>
      <c r="AF1276" s="68"/>
      <c r="AH1276" s="58"/>
      <c r="AI1276" s="57"/>
      <c r="AJ1276" s="57"/>
      <c r="AK1276" s="57"/>
      <c r="AM1276" s="63"/>
      <c r="AN1276" s="57"/>
      <c r="AO1276" s="57"/>
      <c r="AP1276" s="57"/>
      <c r="AR1276" s="63"/>
      <c r="AS1276" s="57"/>
      <c r="AT1276" s="57"/>
      <c r="AV1276" s="63"/>
      <c r="AW1276" s="65"/>
      <c r="AY1276" s="71"/>
    </row>
    <row r="1277" spans="1:51">
      <c r="A1277" s="70"/>
      <c r="D1277" s="63"/>
      <c r="F1277" s="64"/>
      <c r="G1277" s="69"/>
      <c r="I1277" s="63"/>
      <c r="J1277" s="68"/>
      <c r="K1277" s="68"/>
      <c r="M1277" s="63"/>
      <c r="N1277" s="64"/>
      <c r="O1277" s="66"/>
      <c r="Q1277" s="63"/>
      <c r="R1277" s="57"/>
      <c r="S1277" s="57"/>
      <c r="U1277" s="63"/>
      <c r="V1277" s="65"/>
      <c r="X1277" s="63"/>
      <c r="Y1277" s="67"/>
      <c r="Z1277" s="67"/>
      <c r="AA1277" s="67"/>
      <c r="AB1277" s="67"/>
      <c r="AD1277" s="63"/>
      <c r="AE1277" s="67"/>
      <c r="AF1277" s="68"/>
      <c r="AH1277" s="58"/>
      <c r="AI1277" s="57"/>
      <c r="AJ1277" s="57"/>
      <c r="AK1277" s="57"/>
      <c r="AM1277" s="63"/>
      <c r="AN1277" s="57"/>
      <c r="AO1277" s="57"/>
      <c r="AP1277" s="57"/>
      <c r="AR1277" s="63"/>
      <c r="AS1277" s="57"/>
      <c r="AT1277" s="57"/>
      <c r="AV1277" s="63"/>
      <c r="AW1277" s="65"/>
      <c r="AY1277" s="71"/>
    </row>
    <row r="1278" spans="1:51">
      <c r="A1278" s="70"/>
      <c r="D1278" s="63"/>
      <c r="F1278" s="64"/>
      <c r="G1278" s="69"/>
      <c r="I1278" s="63"/>
      <c r="J1278" s="68"/>
      <c r="K1278" s="68"/>
      <c r="M1278" s="63"/>
      <c r="N1278" s="64"/>
      <c r="O1278" s="66"/>
      <c r="Q1278" s="63"/>
      <c r="R1278" s="57"/>
      <c r="S1278" s="57"/>
      <c r="U1278" s="63"/>
      <c r="V1278" s="65"/>
      <c r="X1278" s="63"/>
      <c r="Y1278" s="67"/>
      <c r="Z1278" s="67"/>
      <c r="AA1278" s="67"/>
      <c r="AB1278" s="67"/>
      <c r="AD1278" s="63"/>
      <c r="AE1278" s="67"/>
      <c r="AF1278" s="68"/>
      <c r="AH1278" s="58"/>
      <c r="AI1278" s="57"/>
      <c r="AJ1278" s="57"/>
      <c r="AK1278" s="57"/>
      <c r="AM1278" s="63"/>
      <c r="AN1278" s="57"/>
      <c r="AO1278" s="57"/>
      <c r="AP1278" s="57"/>
      <c r="AR1278" s="63"/>
      <c r="AS1278" s="57"/>
      <c r="AT1278" s="57"/>
      <c r="AV1278" s="63"/>
      <c r="AW1278" s="65"/>
      <c r="AY1278" s="71"/>
    </row>
    <row r="1279" spans="1:51">
      <c r="A1279" s="70"/>
      <c r="D1279" s="63"/>
      <c r="F1279" s="64"/>
      <c r="G1279" s="69"/>
      <c r="I1279" s="63"/>
      <c r="J1279" s="68"/>
      <c r="K1279" s="68"/>
      <c r="M1279" s="63"/>
      <c r="N1279" s="64"/>
      <c r="O1279" s="66"/>
      <c r="Q1279" s="63"/>
      <c r="R1279" s="57"/>
      <c r="S1279" s="57"/>
      <c r="U1279" s="63"/>
      <c r="V1279" s="65"/>
      <c r="X1279" s="63"/>
      <c r="Y1279" s="67"/>
      <c r="Z1279" s="67"/>
      <c r="AA1279" s="67"/>
      <c r="AB1279" s="67"/>
      <c r="AD1279" s="63"/>
      <c r="AE1279" s="67"/>
      <c r="AF1279" s="68"/>
      <c r="AH1279" s="58"/>
      <c r="AI1279" s="57"/>
      <c r="AJ1279" s="57"/>
      <c r="AK1279" s="57"/>
      <c r="AM1279" s="63"/>
      <c r="AN1279" s="57"/>
      <c r="AO1279" s="57"/>
      <c r="AP1279" s="57"/>
      <c r="AR1279" s="63"/>
      <c r="AS1279" s="57"/>
      <c r="AT1279" s="57"/>
      <c r="AV1279" s="63"/>
      <c r="AW1279" s="65"/>
      <c r="AY1279" s="71"/>
    </row>
    <row r="1280" spans="1:51">
      <c r="A1280" s="70"/>
      <c r="D1280" s="63"/>
      <c r="F1280" s="64"/>
      <c r="G1280" s="69"/>
      <c r="I1280" s="63"/>
      <c r="J1280" s="68"/>
      <c r="K1280" s="68"/>
      <c r="M1280" s="63"/>
      <c r="N1280" s="64"/>
      <c r="O1280" s="66"/>
      <c r="Q1280" s="63"/>
      <c r="R1280" s="57"/>
      <c r="S1280" s="57"/>
      <c r="U1280" s="63"/>
      <c r="V1280" s="65"/>
      <c r="X1280" s="63"/>
      <c r="Y1280" s="67"/>
      <c r="Z1280" s="67"/>
      <c r="AA1280" s="67"/>
      <c r="AB1280" s="67"/>
      <c r="AD1280" s="63"/>
      <c r="AE1280" s="67"/>
      <c r="AF1280" s="68"/>
      <c r="AH1280" s="58"/>
      <c r="AI1280" s="57"/>
      <c r="AJ1280" s="57"/>
      <c r="AK1280" s="57"/>
      <c r="AM1280" s="63"/>
      <c r="AN1280" s="57"/>
      <c r="AO1280" s="57"/>
      <c r="AP1280" s="57"/>
      <c r="AR1280" s="63"/>
      <c r="AS1280" s="57"/>
      <c r="AT1280" s="57"/>
      <c r="AV1280" s="63"/>
      <c r="AW1280" s="65"/>
      <c r="AY1280" s="71"/>
    </row>
    <row r="1281" spans="1:51">
      <c r="A1281" s="70"/>
      <c r="D1281" s="63"/>
      <c r="F1281" s="64"/>
      <c r="G1281" s="69"/>
      <c r="I1281" s="63"/>
      <c r="J1281" s="68"/>
      <c r="K1281" s="68"/>
      <c r="M1281" s="63"/>
      <c r="N1281" s="64"/>
      <c r="O1281" s="66"/>
      <c r="Q1281" s="63"/>
      <c r="R1281" s="57"/>
      <c r="S1281" s="57"/>
      <c r="U1281" s="63"/>
      <c r="V1281" s="65"/>
      <c r="X1281" s="63"/>
      <c r="Y1281" s="67"/>
      <c r="Z1281" s="67"/>
      <c r="AA1281" s="67"/>
      <c r="AB1281" s="67"/>
      <c r="AD1281" s="63"/>
      <c r="AE1281" s="67"/>
      <c r="AF1281" s="68"/>
      <c r="AH1281" s="58"/>
      <c r="AI1281" s="57"/>
      <c r="AJ1281" s="57"/>
      <c r="AK1281" s="57"/>
      <c r="AM1281" s="63"/>
      <c r="AN1281" s="57"/>
      <c r="AO1281" s="57"/>
      <c r="AP1281" s="57"/>
      <c r="AR1281" s="63"/>
      <c r="AS1281" s="57"/>
      <c r="AT1281" s="57"/>
      <c r="AV1281" s="63"/>
      <c r="AW1281" s="65"/>
      <c r="AY1281" s="71"/>
    </row>
    <row r="1282" spans="1:51">
      <c r="A1282" s="70"/>
      <c r="D1282" s="63"/>
      <c r="F1282" s="64"/>
      <c r="G1282" s="69"/>
      <c r="I1282" s="63"/>
      <c r="J1282" s="68"/>
      <c r="K1282" s="68"/>
      <c r="M1282" s="63"/>
      <c r="N1282" s="64"/>
      <c r="O1282" s="66"/>
      <c r="Q1282" s="63"/>
      <c r="R1282" s="57"/>
      <c r="S1282" s="57"/>
      <c r="U1282" s="63"/>
      <c r="V1282" s="65"/>
      <c r="X1282" s="63"/>
      <c r="Y1282" s="67"/>
      <c r="Z1282" s="67"/>
      <c r="AA1282" s="67"/>
      <c r="AB1282" s="67"/>
      <c r="AD1282" s="63"/>
      <c r="AE1282" s="67"/>
      <c r="AF1282" s="68"/>
      <c r="AH1282" s="58"/>
      <c r="AI1282" s="57"/>
      <c r="AJ1282" s="57"/>
      <c r="AK1282" s="57"/>
      <c r="AM1282" s="63"/>
      <c r="AN1282" s="57"/>
      <c r="AO1282" s="57"/>
      <c r="AP1282" s="57"/>
      <c r="AR1282" s="63"/>
      <c r="AS1282" s="57"/>
      <c r="AT1282" s="57"/>
      <c r="AV1282" s="63"/>
      <c r="AW1282" s="65"/>
      <c r="AY1282" s="71"/>
    </row>
    <row r="1283" spans="1:51">
      <c r="A1283" s="70"/>
      <c r="D1283" s="63"/>
      <c r="F1283" s="64"/>
      <c r="G1283" s="69"/>
      <c r="I1283" s="63"/>
      <c r="J1283" s="68"/>
      <c r="K1283" s="68"/>
      <c r="M1283" s="63"/>
      <c r="N1283" s="64"/>
      <c r="O1283" s="66"/>
      <c r="Q1283" s="63"/>
      <c r="R1283" s="57"/>
      <c r="S1283" s="57"/>
      <c r="U1283" s="63"/>
      <c r="V1283" s="65"/>
      <c r="X1283" s="63"/>
      <c r="Y1283" s="67"/>
      <c r="Z1283" s="67"/>
      <c r="AA1283" s="67"/>
      <c r="AB1283" s="67"/>
      <c r="AD1283" s="63"/>
      <c r="AE1283" s="67"/>
      <c r="AF1283" s="68"/>
      <c r="AH1283" s="58"/>
      <c r="AI1283" s="57"/>
      <c r="AJ1283" s="57"/>
      <c r="AK1283" s="57"/>
      <c r="AM1283" s="63"/>
      <c r="AN1283" s="57"/>
      <c r="AO1283" s="57"/>
      <c r="AP1283" s="57"/>
      <c r="AR1283" s="63"/>
      <c r="AS1283" s="57"/>
      <c r="AT1283" s="57"/>
      <c r="AV1283" s="63"/>
      <c r="AW1283" s="65"/>
      <c r="AY1283" s="71"/>
    </row>
    <row r="1284" spans="1:51">
      <c r="A1284" s="70"/>
      <c r="D1284" s="63"/>
      <c r="F1284" s="64"/>
      <c r="G1284" s="69"/>
      <c r="I1284" s="63"/>
      <c r="J1284" s="68"/>
      <c r="K1284" s="68"/>
      <c r="M1284" s="63"/>
      <c r="N1284" s="64"/>
      <c r="O1284" s="66"/>
      <c r="Q1284" s="63"/>
      <c r="R1284" s="57"/>
      <c r="S1284" s="57"/>
      <c r="U1284" s="63"/>
      <c r="V1284" s="65"/>
      <c r="X1284" s="63"/>
      <c r="Y1284" s="67"/>
      <c r="Z1284" s="67"/>
      <c r="AA1284" s="67"/>
      <c r="AB1284" s="67"/>
      <c r="AD1284" s="63"/>
      <c r="AE1284" s="67"/>
      <c r="AF1284" s="68"/>
      <c r="AH1284" s="58"/>
      <c r="AI1284" s="57"/>
      <c r="AJ1284" s="57"/>
      <c r="AK1284" s="57"/>
      <c r="AM1284" s="63"/>
      <c r="AN1284" s="57"/>
      <c r="AO1284" s="57"/>
      <c r="AP1284" s="57"/>
      <c r="AR1284" s="63"/>
      <c r="AS1284" s="57"/>
      <c r="AT1284" s="57"/>
      <c r="AV1284" s="63"/>
      <c r="AW1284" s="65"/>
      <c r="AY1284" s="71"/>
    </row>
    <row r="1285" spans="1:51">
      <c r="A1285" s="70"/>
      <c r="D1285" s="63"/>
      <c r="F1285" s="64"/>
      <c r="G1285" s="69"/>
      <c r="I1285" s="63"/>
      <c r="J1285" s="68"/>
      <c r="K1285" s="68"/>
      <c r="M1285" s="63"/>
      <c r="N1285" s="64"/>
      <c r="O1285" s="66"/>
      <c r="Q1285" s="63"/>
      <c r="R1285" s="57"/>
      <c r="S1285" s="57"/>
      <c r="U1285" s="63"/>
      <c r="V1285" s="65"/>
      <c r="X1285" s="63"/>
      <c r="Y1285" s="67"/>
      <c r="Z1285" s="67"/>
      <c r="AA1285" s="67"/>
      <c r="AB1285" s="67"/>
      <c r="AD1285" s="63"/>
      <c r="AE1285" s="67"/>
      <c r="AF1285" s="68"/>
      <c r="AH1285" s="58"/>
      <c r="AI1285" s="57"/>
      <c r="AJ1285" s="57"/>
      <c r="AK1285" s="57"/>
      <c r="AM1285" s="63"/>
      <c r="AN1285" s="57"/>
      <c r="AO1285" s="57"/>
      <c r="AP1285" s="57"/>
      <c r="AR1285" s="63"/>
      <c r="AS1285" s="57"/>
      <c r="AT1285" s="57"/>
      <c r="AV1285" s="63"/>
      <c r="AW1285" s="65"/>
      <c r="AY1285" s="71"/>
    </row>
    <row r="1286" spans="1:51">
      <c r="A1286" s="70"/>
      <c r="D1286" s="63"/>
      <c r="F1286" s="64"/>
      <c r="G1286" s="69"/>
      <c r="I1286" s="63"/>
      <c r="J1286" s="68"/>
      <c r="K1286" s="68"/>
      <c r="M1286" s="63"/>
      <c r="N1286" s="64"/>
      <c r="O1286" s="66"/>
      <c r="Q1286" s="63"/>
      <c r="R1286" s="57"/>
      <c r="S1286" s="57"/>
      <c r="U1286" s="63"/>
      <c r="V1286" s="65"/>
      <c r="X1286" s="63"/>
      <c r="Y1286" s="67"/>
      <c r="Z1286" s="67"/>
      <c r="AA1286" s="67"/>
      <c r="AB1286" s="67"/>
      <c r="AD1286" s="63"/>
      <c r="AE1286" s="67"/>
      <c r="AF1286" s="68"/>
      <c r="AH1286" s="58"/>
      <c r="AI1286" s="57"/>
      <c r="AJ1286" s="57"/>
      <c r="AK1286" s="57"/>
      <c r="AM1286" s="63"/>
      <c r="AN1286" s="57"/>
      <c r="AO1286" s="57"/>
      <c r="AP1286" s="57"/>
      <c r="AR1286" s="63"/>
      <c r="AS1286" s="57"/>
      <c r="AT1286" s="57"/>
      <c r="AV1286" s="63"/>
      <c r="AW1286" s="65"/>
      <c r="AY1286" s="71"/>
    </row>
    <row r="1287" spans="1:51">
      <c r="A1287" s="70"/>
      <c r="D1287" s="63"/>
      <c r="F1287" s="64"/>
      <c r="G1287" s="69"/>
      <c r="I1287" s="63"/>
      <c r="J1287" s="68"/>
      <c r="K1287" s="68"/>
      <c r="M1287" s="63"/>
      <c r="N1287" s="64"/>
      <c r="O1287" s="66"/>
      <c r="Q1287" s="63"/>
      <c r="R1287" s="57"/>
      <c r="S1287" s="57"/>
      <c r="U1287" s="63"/>
      <c r="V1287" s="65"/>
      <c r="X1287" s="63"/>
      <c r="Y1287" s="67"/>
      <c r="Z1287" s="67"/>
      <c r="AA1287" s="67"/>
      <c r="AB1287" s="67"/>
      <c r="AD1287" s="63"/>
      <c r="AE1287" s="67"/>
      <c r="AF1287" s="68"/>
      <c r="AH1287" s="58"/>
      <c r="AI1287" s="57"/>
      <c r="AJ1287" s="57"/>
      <c r="AK1287" s="57"/>
      <c r="AM1287" s="63"/>
      <c r="AN1287" s="57"/>
      <c r="AO1287" s="57"/>
      <c r="AP1287" s="57"/>
      <c r="AR1287" s="63"/>
      <c r="AS1287" s="57"/>
      <c r="AT1287" s="57"/>
      <c r="AV1287" s="63"/>
      <c r="AW1287" s="65"/>
      <c r="AY1287" s="71"/>
    </row>
    <row r="1288" spans="1:51">
      <c r="A1288" s="70"/>
      <c r="D1288" s="63"/>
      <c r="F1288" s="64"/>
      <c r="G1288" s="69"/>
      <c r="I1288" s="63"/>
      <c r="J1288" s="68"/>
      <c r="K1288" s="68"/>
      <c r="M1288" s="63"/>
      <c r="N1288" s="64"/>
      <c r="O1288" s="66"/>
      <c r="Q1288" s="63"/>
      <c r="R1288" s="57"/>
      <c r="S1288" s="57"/>
      <c r="U1288" s="63"/>
      <c r="V1288" s="65"/>
      <c r="X1288" s="63"/>
      <c r="Y1288" s="67"/>
      <c r="Z1288" s="67"/>
      <c r="AA1288" s="67"/>
      <c r="AB1288" s="67"/>
      <c r="AD1288" s="63"/>
      <c r="AE1288" s="67"/>
      <c r="AF1288" s="68"/>
      <c r="AH1288" s="58"/>
      <c r="AI1288" s="57"/>
      <c r="AJ1288" s="57"/>
      <c r="AK1288" s="57"/>
      <c r="AM1288" s="63"/>
      <c r="AN1288" s="57"/>
      <c r="AO1288" s="57"/>
      <c r="AP1288" s="57"/>
      <c r="AR1288" s="63"/>
      <c r="AS1288" s="57"/>
      <c r="AT1288" s="57"/>
      <c r="AV1288" s="63"/>
      <c r="AW1288" s="65"/>
      <c r="AY1288" s="71"/>
    </row>
    <row r="1289" spans="1:51">
      <c r="A1289" s="70"/>
      <c r="D1289" s="63"/>
      <c r="F1289" s="64"/>
      <c r="G1289" s="69"/>
      <c r="I1289" s="63"/>
      <c r="J1289" s="68"/>
      <c r="K1289" s="68"/>
      <c r="M1289" s="63"/>
      <c r="N1289" s="64"/>
      <c r="O1289" s="66"/>
      <c r="Q1289" s="63"/>
      <c r="R1289" s="57"/>
      <c r="S1289" s="57"/>
      <c r="U1289" s="63"/>
      <c r="V1289" s="65"/>
      <c r="X1289" s="63"/>
      <c r="Y1289" s="67"/>
      <c r="Z1289" s="67"/>
      <c r="AA1289" s="67"/>
      <c r="AB1289" s="67"/>
      <c r="AD1289" s="63"/>
      <c r="AE1289" s="67"/>
      <c r="AF1289" s="68"/>
      <c r="AH1289" s="58"/>
      <c r="AI1289" s="57"/>
      <c r="AJ1289" s="57"/>
      <c r="AK1289" s="57"/>
      <c r="AM1289" s="63"/>
      <c r="AN1289" s="57"/>
      <c r="AO1289" s="57"/>
      <c r="AP1289" s="57"/>
      <c r="AR1289" s="63"/>
      <c r="AS1289" s="57"/>
      <c r="AT1289" s="57"/>
      <c r="AV1289" s="63"/>
      <c r="AW1289" s="65"/>
      <c r="AY1289" s="71"/>
    </row>
    <row r="1290" spans="1:51">
      <c r="A1290" s="70"/>
      <c r="D1290" s="63"/>
      <c r="F1290" s="64"/>
      <c r="G1290" s="69"/>
      <c r="I1290" s="63"/>
      <c r="J1290" s="68"/>
      <c r="K1290" s="68"/>
      <c r="M1290" s="63"/>
      <c r="N1290" s="64"/>
      <c r="O1290" s="66"/>
      <c r="Q1290" s="63"/>
      <c r="R1290" s="57"/>
      <c r="S1290" s="57"/>
      <c r="U1290" s="63"/>
      <c r="V1290" s="65"/>
      <c r="X1290" s="63"/>
      <c r="Y1290" s="67"/>
      <c r="Z1290" s="67"/>
      <c r="AA1290" s="67"/>
      <c r="AB1290" s="67"/>
      <c r="AD1290" s="63"/>
      <c r="AE1290" s="67"/>
      <c r="AF1290" s="68"/>
      <c r="AH1290" s="58"/>
      <c r="AI1290" s="57"/>
      <c r="AJ1290" s="57"/>
      <c r="AK1290" s="57"/>
      <c r="AM1290" s="63"/>
      <c r="AN1290" s="57"/>
      <c r="AO1290" s="57"/>
      <c r="AP1290" s="57"/>
      <c r="AR1290" s="63"/>
      <c r="AS1290" s="57"/>
      <c r="AT1290" s="57"/>
      <c r="AV1290" s="63"/>
      <c r="AW1290" s="65"/>
      <c r="AY1290" s="71"/>
    </row>
    <row r="1291" spans="1:51">
      <c r="A1291" s="70"/>
      <c r="D1291" s="63"/>
      <c r="F1291" s="64"/>
      <c r="G1291" s="69"/>
      <c r="I1291" s="63"/>
      <c r="J1291" s="68"/>
      <c r="K1291" s="68"/>
      <c r="M1291" s="63"/>
      <c r="N1291" s="64"/>
      <c r="O1291" s="66"/>
      <c r="Q1291" s="63"/>
      <c r="R1291" s="57"/>
      <c r="S1291" s="57"/>
      <c r="U1291" s="63"/>
      <c r="V1291" s="65"/>
      <c r="X1291" s="63"/>
      <c r="Y1291" s="67"/>
      <c r="Z1291" s="67"/>
      <c r="AA1291" s="67"/>
      <c r="AB1291" s="67"/>
      <c r="AD1291" s="63"/>
      <c r="AE1291" s="67"/>
      <c r="AF1291" s="68"/>
      <c r="AH1291" s="58"/>
      <c r="AI1291" s="57"/>
      <c r="AJ1291" s="57"/>
      <c r="AK1291" s="57"/>
      <c r="AM1291" s="63"/>
      <c r="AN1291" s="57"/>
      <c r="AO1291" s="57"/>
      <c r="AP1291" s="57"/>
      <c r="AR1291" s="63"/>
      <c r="AS1291" s="57"/>
      <c r="AT1291" s="57"/>
      <c r="AV1291" s="63"/>
      <c r="AW1291" s="65"/>
      <c r="AY1291" s="71"/>
    </row>
    <row r="1292" spans="1:51">
      <c r="A1292" s="70"/>
      <c r="D1292" s="63"/>
      <c r="F1292" s="64"/>
      <c r="G1292" s="69"/>
      <c r="I1292" s="63"/>
      <c r="J1292" s="68"/>
      <c r="K1292" s="68"/>
      <c r="M1292" s="63"/>
      <c r="N1292" s="64"/>
      <c r="O1292" s="66"/>
      <c r="Q1292" s="63"/>
      <c r="R1292" s="57"/>
      <c r="S1292" s="57"/>
      <c r="U1292" s="63"/>
      <c r="V1292" s="65"/>
      <c r="X1292" s="63"/>
      <c r="Y1292" s="67"/>
      <c r="Z1292" s="67"/>
      <c r="AA1292" s="67"/>
      <c r="AB1292" s="67"/>
      <c r="AD1292" s="63"/>
      <c r="AE1292" s="67"/>
      <c r="AF1292" s="68"/>
      <c r="AH1292" s="58"/>
      <c r="AI1292" s="57"/>
      <c r="AJ1292" s="57"/>
      <c r="AK1292" s="57"/>
      <c r="AM1292" s="63"/>
      <c r="AN1292" s="57"/>
      <c r="AO1292" s="57"/>
      <c r="AP1292" s="57"/>
      <c r="AR1292" s="63"/>
      <c r="AS1292" s="57"/>
      <c r="AT1292" s="57"/>
      <c r="AV1292" s="63"/>
      <c r="AW1292" s="65"/>
      <c r="AY1292" s="71"/>
    </row>
    <row r="1293" spans="1:51">
      <c r="A1293" s="70"/>
      <c r="D1293" s="63"/>
      <c r="F1293" s="64"/>
      <c r="G1293" s="69"/>
      <c r="I1293" s="63"/>
      <c r="J1293" s="68"/>
      <c r="K1293" s="68"/>
      <c r="M1293" s="63"/>
      <c r="N1293" s="64"/>
      <c r="O1293" s="66"/>
      <c r="Q1293" s="63"/>
      <c r="R1293" s="57"/>
      <c r="S1293" s="57"/>
      <c r="U1293" s="63"/>
      <c r="V1293" s="65"/>
      <c r="X1293" s="63"/>
      <c r="Y1293" s="67"/>
      <c r="Z1293" s="67"/>
      <c r="AA1293" s="67"/>
      <c r="AB1293" s="67"/>
      <c r="AD1293" s="63"/>
      <c r="AE1293" s="67"/>
      <c r="AF1293" s="68"/>
      <c r="AH1293" s="58"/>
      <c r="AI1293" s="57"/>
      <c r="AJ1293" s="57"/>
      <c r="AK1293" s="57"/>
      <c r="AM1293" s="63"/>
      <c r="AN1293" s="57"/>
      <c r="AO1293" s="57"/>
      <c r="AP1293" s="57"/>
      <c r="AR1293" s="63"/>
      <c r="AS1293" s="57"/>
      <c r="AT1293" s="57"/>
      <c r="AV1293" s="63"/>
      <c r="AW1293" s="65"/>
      <c r="AY1293" s="71"/>
    </row>
    <row r="1294" spans="1:51">
      <c r="A1294" s="70"/>
      <c r="D1294" s="63"/>
      <c r="F1294" s="64"/>
      <c r="G1294" s="69"/>
      <c r="I1294" s="63"/>
      <c r="J1294" s="68"/>
      <c r="K1294" s="68"/>
      <c r="M1294" s="63"/>
      <c r="N1294" s="64"/>
      <c r="O1294" s="66"/>
      <c r="Q1294" s="63"/>
      <c r="R1294" s="57"/>
      <c r="S1294" s="57"/>
      <c r="U1294" s="63"/>
      <c r="V1294" s="65"/>
      <c r="X1294" s="63"/>
      <c r="Y1294" s="67"/>
      <c r="Z1294" s="67"/>
      <c r="AA1294" s="67"/>
      <c r="AB1294" s="67"/>
      <c r="AD1294" s="63"/>
      <c r="AE1294" s="67"/>
      <c r="AF1294" s="68"/>
      <c r="AH1294" s="58"/>
      <c r="AI1294" s="57"/>
      <c r="AJ1294" s="57"/>
      <c r="AK1294" s="57"/>
      <c r="AM1294" s="63"/>
      <c r="AN1294" s="57"/>
      <c r="AO1294" s="57"/>
      <c r="AP1294" s="57"/>
      <c r="AR1294" s="63"/>
      <c r="AS1294" s="57"/>
      <c r="AT1294" s="57"/>
      <c r="AV1294" s="63"/>
      <c r="AW1294" s="65"/>
      <c r="AY1294" s="71"/>
    </row>
    <row r="1295" spans="1:51">
      <c r="A1295" s="70"/>
      <c r="D1295" s="63"/>
      <c r="F1295" s="64"/>
      <c r="G1295" s="69"/>
      <c r="I1295" s="63"/>
      <c r="J1295" s="68"/>
      <c r="K1295" s="68"/>
      <c r="M1295" s="63"/>
      <c r="N1295" s="64"/>
      <c r="O1295" s="66"/>
      <c r="Q1295" s="63"/>
      <c r="R1295" s="57"/>
      <c r="S1295" s="57"/>
      <c r="U1295" s="63"/>
      <c r="V1295" s="65"/>
      <c r="X1295" s="63"/>
      <c r="Y1295" s="67"/>
      <c r="Z1295" s="67"/>
      <c r="AA1295" s="67"/>
      <c r="AB1295" s="67"/>
      <c r="AD1295" s="63"/>
      <c r="AE1295" s="67"/>
      <c r="AF1295" s="68"/>
      <c r="AH1295" s="58"/>
      <c r="AI1295" s="57"/>
      <c r="AJ1295" s="57"/>
      <c r="AK1295" s="57"/>
      <c r="AM1295" s="63"/>
      <c r="AN1295" s="57"/>
      <c r="AO1295" s="57"/>
      <c r="AP1295" s="57"/>
      <c r="AR1295" s="63"/>
      <c r="AS1295" s="57"/>
      <c r="AT1295" s="57"/>
      <c r="AV1295" s="63"/>
      <c r="AW1295" s="65"/>
      <c r="AY1295" s="71"/>
    </row>
    <row r="1296" spans="1:51">
      <c r="A1296" s="70"/>
      <c r="D1296" s="63"/>
      <c r="F1296" s="64"/>
      <c r="G1296" s="69"/>
      <c r="I1296" s="63"/>
      <c r="J1296" s="68"/>
      <c r="K1296" s="68"/>
      <c r="M1296" s="63"/>
      <c r="N1296" s="64"/>
      <c r="O1296" s="66"/>
      <c r="Q1296" s="63"/>
      <c r="R1296" s="57"/>
      <c r="S1296" s="57"/>
      <c r="U1296" s="63"/>
      <c r="V1296" s="65"/>
      <c r="X1296" s="63"/>
      <c r="Y1296" s="67"/>
      <c r="Z1296" s="67"/>
      <c r="AA1296" s="67"/>
      <c r="AB1296" s="67"/>
      <c r="AD1296" s="63"/>
      <c r="AE1296" s="67"/>
      <c r="AF1296" s="68"/>
      <c r="AH1296" s="58"/>
      <c r="AI1296" s="57"/>
      <c r="AJ1296" s="57"/>
      <c r="AK1296" s="57"/>
      <c r="AM1296" s="63"/>
      <c r="AN1296" s="57"/>
      <c r="AO1296" s="57"/>
      <c r="AP1296" s="57"/>
      <c r="AR1296" s="63"/>
      <c r="AS1296" s="57"/>
      <c r="AT1296" s="57"/>
      <c r="AV1296" s="63"/>
      <c r="AW1296" s="65"/>
      <c r="AY1296" s="71"/>
    </row>
    <row r="1297" spans="1:51">
      <c r="A1297" s="70"/>
      <c r="D1297" s="63"/>
      <c r="F1297" s="64"/>
      <c r="G1297" s="69"/>
      <c r="I1297" s="63"/>
      <c r="J1297" s="68"/>
      <c r="K1297" s="68"/>
      <c r="M1297" s="63"/>
      <c r="N1297" s="64"/>
      <c r="O1297" s="66"/>
      <c r="Q1297" s="63"/>
      <c r="R1297" s="57"/>
      <c r="S1297" s="57"/>
      <c r="U1297" s="63"/>
      <c r="V1297" s="65"/>
      <c r="X1297" s="63"/>
      <c r="Y1297" s="67"/>
      <c r="Z1297" s="67"/>
      <c r="AA1297" s="67"/>
      <c r="AB1297" s="67"/>
      <c r="AD1297" s="63"/>
      <c r="AE1297" s="67"/>
      <c r="AF1297" s="68"/>
      <c r="AH1297" s="58"/>
      <c r="AI1297" s="57"/>
      <c r="AJ1297" s="57"/>
      <c r="AK1297" s="57"/>
      <c r="AM1297" s="63"/>
      <c r="AN1297" s="57"/>
      <c r="AO1297" s="57"/>
      <c r="AP1297" s="57"/>
      <c r="AR1297" s="63"/>
      <c r="AS1297" s="57"/>
      <c r="AT1297" s="57"/>
      <c r="AV1297" s="63"/>
      <c r="AW1297" s="65"/>
      <c r="AY1297" s="71"/>
    </row>
    <row r="1298" spans="1:51">
      <c r="A1298" s="70"/>
      <c r="D1298" s="63"/>
      <c r="F1298" s="64"/>
      <c r="G1298" s="69"/>
      <c r="I1298" s="63"/>
      <c r="J1298" s="68"/>
      <c r="K1298" s="68"/>
      <c r="M1298" s="63"/>
      <c r="N1298" s="64"/>
      <c r="O1298" s="66"/>
      <c r="Q1298" s="63"/>
      <c r="R1298" s="57"/>
      <c r="S1298" s="57"/>
      <c r="U1298" s="63"/>
      <c r="V1298" s="65"/>
      <c r="X1298" s="63"/>
      <c r="Y1298" s="67"/>
      <c r="Z1298" s="67"/>
      <c r="AA1298" s="67"/>
      <c r="AB1298" s="67"/>
      <c r="AD1298" s="63"/>
      <c r="AE1298" s="67"/>
      <c r="AF1298" s="68"/>
      <c r="AH1298" s="58"/>
      <c r="AI1298" s="57"/>
      <c r="AJ1298" s="57"/>
      <c r="AK1298" s="57"/>
      <c r="AM1298" s="63"/>
      <c r="AN1298" s="57"/>
      <c r="AO1298" s="57"/>
      <c r="AP1298" s="57"/>
      <c r="AR1298" s="63"/>
      <c r="AS1298" s="57"/>
      <c r="AT1298" s="57"/>
      <c r="AV1298" s="63"/>
      <c r="AW1298" s="65"/>
      <c r="AY1298" s="71"/>
    </row>
    <row r="1299" spans="1:51">
      <c r="A1299" s="70"/>
      <c r="D1299" s="63"/>
      <c r="F1299" s="64"/>
      <c r="G1299" s="69"/>
      <c r="I1299" s="63"/>
      <c r="J1299" s="68"/>
      <c r="K1299" s="68"/>
      <c r="M1299" s="63"/>
      <c r="N1299" s="64"/>
      <c r="O1299" s="66"/>
      <c r="Q1299" s="63"/>
      <c r="R1299" s="57"/>
      <c r="S1299" s="57"/>
      <c r="U1299" s="63"/>
      <c r="V1299" s="65"/>
      <c r="X1299" s="63"/>
      <c r="Y1299" s="67"/>
      <c r="Z1299" s="67"/>
      <c r="AA1299" s="67"/>
      <c r="AB1299" s="67"/>
      <c r="AD1299" s="63"/>
      <c r="AE1299" s="67"/>
      <c r="AF1299" s="68"/>
      <c r="AH1299" s="58"/>
      <c r="AI1299" s="57"/>
      <c r="AJ1299" s="57"/>
      <c r="AK1299" s="57"/>
      <c r="AM1299" s="63"/>
      <c r="AN1299" s="57"/>
      <c r="AO1299" s="57"/>
      <c r="AP1299" s="57"/>
      <c r="AR1299" s="63"/>
      <c r="AS1299" s="57"/>
      <c r="AT1299" s="57"/>
      <c r="AV1299" s="63"/>
      <c r="AW1299" s="65"/>
      <c r="AY1299" s="71"/>
    </row>
    <row r="1300" spans="1:51">
      <c r="A1300" s="70"/>
      <c r="D1300" s="63"/>
      <c r="F1300" s="64"/>
      <c r="G1300" s="69"/>
      <c r="I1300" s="63"/>
      <c r="J1300" s="68"/>
      <c r="K1300" s="68"/>
      <c r="M1300" s="63"/>
      <c r="N1300" s="64"/>
      <c r="O1300" s="66"/>
      <c r="Q1300" s="63"/>
      <c r="R1300" s="57"/>
      <c r="S1300" s="57"/>
      <c r="U1300" s="63"/>
      <c r="V1300" s="65"/>
      <c r="X1300" s="63"/>
      <c r="Y1300" s="67"/>
      <c r="Z1300" s="67"/>
      <c r="AA1300" s="67"/>
      <c r="AB1300" s="67"/>
      <c r="AD1300" s="63"/>
      <c r="AE1300" s="67"/>
      <c r="AF1300" s="68"/>
      <c r="AH1300" s="58"/>
      <c r="AI1300" s="57"/>
      <c r="AJ1300" s="57"/>
      <c r="AK1300" s="57"/>
      <c r="AM1300" s="63"/>
      <c r="AN1300" s="57"/>
      <c r="AO1300" s="57"/>
      <c r="AP1300" s="57"/>
      <c r="AR1300" s="63"/>
      <c r="AS1300" s="57"/>
      <c r="AT1300" s="57"/>
      <c r="AV1300" s="63"/>
      <c r="AW1300" s="65"/>
      <c r="AY1300" s="71"/>
    </row>
    <row r="1301" spans="1:51">
      <c r="A1301" s="70"/>
      <c r="D1301" s="63"/>
      <c r="F1301" s="64"/>
      <c r="G1301" s="69"/>
      <c r="I1301" s="63"/>
      <c r="J1301" s="68"/>
      <c r="K1301" s="68"/>
      <c r="M1301" s="63"/>
      <c r="N1301" s="64"/>
      <c r="O1301" s="66"/>
      <c r="Q1301" s="63"/>
      <c r="R1301" s="57"/>
      <c r="S1301" s="57"/>
      <c r="U1301" s="63"/>
      <c r="V1301" s="65"/>
      <c r="X1301" s="63"/>
      <c r="Y1301" s="67"/>
      <c r="Z1301" s="67"/>
      <c r="AA1301" s="67"/>
      <c r="AB1301" s="67"/>
      <c r="AD1301" s="63"/>
      <c r="AE1301" s="67"/>
      <c r="AF1301" s="68"/>
      <c r="AH1301" s="58"/>
      <c r="AI1301" s="57"/>
      <c r="AJ1301" s="57"/>
      <c r="AK1301" s="57"/>
      <c r="AM1301" s="63"/>
      <c r="AN1301" s="57"/>
      <c r="AO1301" s="57"/>
      <c r="AP1301" s="57"/>
      <c r="AR1301" s="63"/>
      <c r="AS1301" s="57"/>
      <c r="AT1301" s="57"/>
      <c r="AV1301" s="63"/>
      <c r="AW1301" s="65"/>
      <c r="AY1301" s="71"/>
    </row>
    <row r="1302" spans="1:51">
      <c r="A1302" s="70"/>
      <c r="D1302" s="63"/>
      <c r="F1302" s="64"/>
      <c r="G1302" s="69"/>
      <c r="I1302" s="63"/>
      <c r="J1302" s="68"/>
      <c r="K1302" s="68"/>
      <c r="M1302" s="63"/>
      <c r="N1302" s="64"/>
      <c r="O1302" s="66"/>
      <c r="Q1302" s="63"/>
      <c r="R1302" s="57"/>
      <c r="S1302" s="57"/>
      <c r="U1302" s="63"/>
      <c r="V1302" s="65"/>
      <c r="X1302" s="63"/>
      <c r="Y1302" s="67"/>
      <c r="Z1302" s="67"/>
      <c r="AA1302" s="67"/>
      <c r="AB1302" s="67"/>
      <c r="AD1302" s="63"/>
      <c r="AE1302" s="67"/>
      <c r="AF1302" s="68"/>
      <c r="AH1302" s="58"/>
      <c r="AI1302" s="57"/>
      <c r="AJ1302" s="57"/>
      <c r="AK1302" s="57"/>
      <c r="AM1302" s="63"/>
      <c r="AN1302" s="57"/>
      <c r="AO1302" s="57"/>
      <c r="AP1302" s="57"/>
      <c r="AR1302" s="63"/>
      <c r="AS1302" s="57"/>
      <c r="AT1302" s="57"/>
      <c r="AV1302" s="63"/>
      <c r="AW1302" s="65"/>
      <c r="AY1302" s="71"/>
    </row>
    <row r="1303" spans="1:51">
      <c r="A1303" s="70"/>
      <c r="D1303" s="63"/>
      <c r="F1303" s="64"/>
      <c r="G1303" s="69"/>
      <c r="I1303" s="63"/>
      <c r="J1303" s="68"/>
      <c r="K1303" s="68"/>
      <c r="M1303" s="63"/>
      <c r="N1303" s="64"/>
      <c r="O1303" s="66"/>
      <c r="Q1303" s="63"/>
      <c r="R1303" s="57"/>
      <c r="S1303" s="57"/>
      <c r="U1303" s="63"/>
      <c r="V1303" s="65"/>
      <c r="X1303" s="63"/>
      <c r="Y1303" s="67"/>
      <c r="Z1303" s="67"/>
      <c r="AA1303" s="67"/>
      <c r="AB1303" s="67"/>
      <c r="AD1303" s="63"/>
      <c r="AE1303" s="67"/>
      <c r="AF1303" s="68"/>
      <c r="AH1303" s="58"/>
      <c r="AI1303" s="57"/>
      <c r="AJ1303" s="57"/>
      <c r="AK1303" s="57"/>
      <c r="AM1303" s="63"/>
      <c r="AN1303" s="57"/>
      <c r="AO1303" s="57"/>
      <c r="AP1303" s="57"/>
      <c r="AR1303" s="63"/>
      <c r="AS1303" s="57"/>
      <c r="AT1303" s="57"/>
      <c r="AV1303" s="63"/>
      <c r="AW1303" s="65"/>
      <c r="AY1303" s="71"/>
    </row>
    <row r="1304" spans="1:51">
      <c r="A1304" s="70"/>
      <c r="D1304" s="63"/>
      <c r="F1304" s="64"/>
      <c r="G1304" s="69"/>
      <c r="I1304" s="63"/>
      <c r="J1304" s="68"/>
      <c r="K1304" s="68"/>
      <c r="M1304" s="63"/>
      <c r="N1304" s="64"/>
      <c r="O1304" s="66"/>
      <c r="Q1304" s="63"/>
      <c r="R1304" s="57"/>
      <c r="S1304" s="57"/>
      <c r="U1304" s="63"/>
      <c r="V1304" s="65"/>
      <c r="X1304" s="63"/>
      <c r="Y1304" s="67"/>
      <c r="Z1304" s="67"/>
      <c r="AA1304" s="67"/>
      <c r="AB1304" s="67"/>
      <c r="AD1304" s="63"/>
      <c r="AE1304" s="67"/>
      <c r="AF1304" s="68"/>
      <c r="AH1304" s="58"/>
      <c r="AI1304" s="57"/>
      <c r="AJ1304" s="57"/>
      <c r="AK1304" s="57"/>
      <c r="AM1304" s="63"/>
      <c r="AN1304" s="57"/>
      <c r="AO1304" s="57"/>
      <c r="AP1304" s="57"/>
      <c r="AR1304" s="63"/>
      <c r="AS1304" s="57"/>
      <c r="AT1304" s="57"/>
      <c r="AV1304" s="63"/>
      <c r="AW1304" s="65"/>
      <c r="AY1304" s="71"/>
    </row>
    <row r="1305" spans="1:51">
      <c r="A1305" s="70"/>
      <c r="D1305" s="63"/>
      <c r="F1305" s="64"/>
      <c r="G1305" s="69"/>
      <c r="I1305" s="63"/>
      <c r="J1305" s="68"/>
      <c r="K1305" s="68"/>
      <c r="M1305" s="63"/>
      <c r="N1305" s="64"/>
      <c r="O1305" s="66"/>
      <c r="Q1305" s="63"/>
      <c r="R1305" s="57"/>
      <c r="S1305" s="57"/>
      <c r="U1305" s="63"/>
      <c r="V1305" s="65"/>
      <c r="X1305" s="63"/>
      <c r="Y1305" s="67"/>
      <c r="Z1305" s="67"/>
      <c r="AA1305" s="67"/>
      <c r="AB1305" s="67"/>
      <c r="AD1305" s="63"/>
      <c r="AE1305" s="67"/>
      <c r="AF1305" s="68"/>
      <c r="AH1305" s="58"/>
      <c r="AI1305" s="57"/>
      <c r="AJ1305" s="57"/>
      <c r="AK1305" s="57"/>
      <c r="AM1305" s="63"/>
      <c r="AN1305" s="57"/>
      <c r="AO1305" s="57"/>
      <c r="AP1305" s="57"/>
      <c r="AR1305" s="63"/>
      <c r="AS1305" s="57"/>
      <c r="AT1305" s="57"/>
      <c r="AV1305" s="63"/>
      <c r="AW1305" s="65"/>
      <c r="AY1305" s="71"/>
    </row>
    <row r="1306" spans="1:51">
      <c r="A1306" s="70"/>
      <c r="D1306" s="63"/>
      <c r="F1306" s="64"/>
      <c r="G1306" s="69"/>
      <c r="I1306" s="63"/>
      <c r="J1306" s="68"/>
      <c r="K1306" s="68"/>
      <c r="M1306" s="63"/>
      <c r="N1306" s="64"/>
      <c r="O1306" s="66"/>
      <c r="Q1306" s="63"/>
      <c r="R1306" s="57"/>
      <c r="S1306" s="57"/>
      <c r="U1306" s="63"/>
      <c r="V1306" s="65"/>
      <c r="X1306" s="63"/>
      <c r="Y1306" s="67"/>
      <c r="Z1306" s="67"/>
      <c r="AA1306" s="67"/>
      <c r="AB1306" s="67"/>
      <c r="AD1306" s="63"/>
      <c r="AE1306" s="67"/>
      <c r="AF1306" s="68"/>
      <c r="AH1306" s="58"/>
      <c r="AI1306" s="57"/>
      <c r="AJ1306" s="57"/>
      <c r="AK1306" s="57"/>
      <c r="AM1306" s="63"/>
      <c r="AN1306" s="57"/>
      <c r="AO1306" s="57"/>
      <c r="AP1306" s="57"/>
      <c r="AR1306" s="63"/>
      <c r="AS1306" s="57"/>
      <c r="AT1306" s="57"/>
      <c r="AV1306" s="63"/>
      <c r="AW1306" s="65"/>
      <c r="AY1306" s="71"/>
    </row>
    <row r="1307" spans="1:51">
      <c r="A1307" s="70"/>
      <c r="D1307" s="63"/>
      <c r="F1307" s="64"/>
      <c r="G1307" s="69"/>
      <c r="I1307" s="63"/>
      <c r="J1307" s="68"/>
      <c r="K1307" s="68"/>
      <c r="M1307" s="63"/>
      <c r="N1307" s="64"/>
      <c r="O1307" s="66"/>
      <c r="Q1307" s="63"/>
      <c r="R1307" s="57"/>
      <c r="S1307" s="57"/>
      <c r="U1307" s="63"/>
      <c r="V1307" s="65"/>
      <c r="X1307" s="63"/>
      <c r="Y1307" s="67"/>
      <c r="Z1307" s="67"/>
      <c r="AA1307" s="67"/>
      <c r="AB1307" s="67"/>
      <c r="AD1307" s="63"/>
      <c r="AE1307" s="67"/>
      <c r="AF1307" s="68"/>
      <c r="AH1307" s="58"/>
      <c r="AI1307" s="57"/>
      <c r="AJ1307" s="57"/>
      <c r="AK1307" s="57"/>
      <c r="AM1307" s="63"/>
      <c r="AN1307" s="57"/>
      <c r="AO1307" s="57"/>
      <c r="AP1307" s="57"/>
      <c r="AR1307" s="63"/>
      <c r="AS1307" s="57"/>
      <c r="AT1307" s="57"/>
      <c r="AV1307" s="63"/>
      <c r="AW1307" s="65"/>
      <c r="AY1307" s="71"/>
    </row>
    <row r="1308" spans="1:51">
      <c r="A1308" s="70"/>
      <c r="D1308" s="63"/>
      <c r="F1308" s="64"/>
      <c r="G1308" s="69"/>
      <c r="I1308" s="63"/>
      <c r="J1308" s="68"/>
      <c r="K1308" s="68"/>
      <c r="M1308" s="63"/>
      <c r="N1308" s="64"/>
      <c r="O1308" s="66"/>
      <c r="Q1308" s="63"/>
      <c r="R1308" s="57"/>
      <c r="S1308" s="57"/>
      <c r="U1308" s="63"/>
      <c r="V1308" s="65"/>
      <c r="X1308" s="63"/>
      <c r="Y1308" s="67"/>
      <c r="Z1308" s="67"/>
      <c r="AA1308" s="67"/>
      <c r="AB1308" s="67"/>
      <c r="AD1308" s="63"/>
      <c r="AE1308" s="67"/>
      <c r="AF1308" s="68"/>
      <c r="AH1308" s="58"/>
      <c r="AI1308" s="57"/>
      <c r="AJ1308" s="57"/>
      <c r="AK1308" s="57"/>
      <c r="AM1308" s="63"/>
      <c r="AN1308" s="57"/>
      <c r="AO1308" s="57"/>
      <c r="AP1308" s="57"/>
      <c r="AR1308" s="63"/>
      <c r="AS1308" s="57"/>
      <c r="AT1308" s="57"/>
      <c r="AV1308" s="63"/>
      <c r="AW1308" s="65"/>
      <c r="AY1308" s="71"/>
    </row>
    <row r="1309" spans="1:51">
      <c r="A1309" s="70"/>
      <c r="D1309" s="63"/>
      <c r="F1309" s="64"/>
      <c r="G1309" s="69"/>
      <c r="I1309" s="63"/>
      <c r="J1309" s="68"/>
      <c r="K1309" s="68"/>
      <c r="M1309" s="63"/>
      <c r="N1309" s="64"/>
      <c r="O1309" s="66"/>
      <c r="Q1309" s="63"/>
      <c r="R1309" s="57"/>
      <c r="S1309" s="57"/>
      <c r="U1309" s="63"/>
      <c r="V1309" s="65"/>
      <c r="X1309" s="63"/>
      <c r="Y1309" s="67"/>
      <c r="Z1309" s="67"/>
      <c r="AA1309" s="67"/>
      <c r="AB1309" s="67"/>
      <c r="AD1309" s="63"/>
      <c r="AE1309" s="67"/>
      <c r="AF1309" s="68"/>
      <c r="AH1309" s="58"/>
      <c r="AI1309" s="57"/>
      <c r="AJ1309" s="57"/>
      <c r="AK1309" s="57"/>
      <c r="AM1309" s="63"/>
      <c r="AN1309" s="57"/>
      <c r="AO1309" s="57"/>
      <c r="AP1309" s="57"/>
      <c r="AR1309" s="63"/>
      <c r="AS1309" s="57"/>
      <c r="AT1309" s="57"/>
      <c r="AV1309" s="63"/>
      <c r="AW1309" s="65"/>
      <c r="AY1309" s="71"/>
    </row>
    <row r="1310" spans="1:51">
      <c r="A1310" s="70"/>
      <c r="D1310" s="63"/>
      <c r="F1310" s="64"/>
      <c r="G1310" s="69"/>
      <c r="I1310" s="63"/>
      <c r="J1310" s="68"/>
      <c r="K1310" s="68"/>
      <c r="M1310" s="63"/>
      <c r="N1310" s="64"/>
      <c r="O1310" s="66"/>
      <c r="Q1310" s="63"/>
      <c r="R1310" s="57"/>
      <c r="S1310" s="57"/>
      <c r="U1310" s="63"/>
      <c r="V1310" s="65"/>
      <c r="X1310" s="63"/>
      <c r="Y1310" s="67"/>
      <c r="Z1310" s="67"/>
      <c r="AA1310" s="67"/>
      <c r="AB1310" s="67"/>
      <c r="AD1310" s="63"/>
      <c r="AE1310" s="67"/>
      <c r="AF1310" s="68"/>
      <c r="AH1310" s="58"/>
      <c r="AI1310" s="57"/>
      <c r="AJ1310" s="57"/>
      <c r="AK1310" s="57"/>
      <c r="AM1310" s="63"/>
      <c r="AN1310" s="57"/>
      <c r="AO1310" s="57"/>
      <c r="AP1310" s="57"/>
      <c r="AR1310" s="63"/>
      <c r="AS1310" s="57"/>
      <c r="AT1310" s="57"/>
      <c r="AV1310" s="63"/>
      <c r="AW1310" s="65"/>
      <c r="AY1310" s="71"/>
    </row>
    <row r="1311" spans="1:51">
      <c r="A1311" s="70"/>
      <c r="D1311" s="63"/>
      <c r="F1311" s="64"/>
      <c r="G1311" s="69"/>
      <c r="I1311" s="63"/>
      <c r="J1311" s="68"/>
      <c r="K1311" s="68"/>
      <c r="M1311" s="63"/>
      <c r="N1311" s="64"/>
      <c r="O1311" s="66"/>
      <c r="Q1311" s="63"/>
      <c r="R1311" s="57"/>
      <c r="S1311" s="57"/>
      <c r="U1311" s="63"/>
      <c r="V1311" s="65"/>
      <c r="X1311" s="63"/>
      <c r="Y1311" s="67"/>
      <c r="Z1311" s="67"/>
      <c r="AA1311" s="67"/>
      <c r="AB1311" s="67"/>
      <c r="AD1311" s="63"/>
      <c r="AE1311" s="67"/>
      <c r="AF1311" s="68"/>
      <c r="AH1311" s="58"/>
      <c r="AI1311" s="57"/>
      <c r="AJ1311" s="57"/>
      <c r="AK1311" s="57"/>
      <c r="AM1311" s="63"/>
      <c r="AN1311" s="57"/>
      <c r="AO1311" s="57"/>
      <c r="AP1311" s="57"/>
      <c r="AR1311" s="63"/>
      <c r="AS1311" s="57"/>
      <c r="AT1311" s="57"/>
      <c r="AV1311" s="63"/>
      <c r="AW1311" s="65"/>
      <c r="AY1311" s="71"/>
    </row>
    <row r="1312" spans="1:51">
      <c r="A1312" s="70"/>
      <c r="D1312" s="63"/>
      <c r="F1312" s="64"/>
      <c r="G1312" s="69"/>
      <c r="I1312" s="63"/>
      <c r="J1312" s="68"/>
      <c r="K1312" s="68"/>
      <c r="M1312" s="63"/>
      <c r="N1312" s="64"/>
      <c r="O1312" s="66"/>
      <c r="Q1312" s="63"/>
      <c r="R1312" s="57"/>
      <c r="S1312" s="57"/>
      <c r="U1312" s="63"/>
      <c r="V1312" s="65"/>
      <c r="X1312" s="63"/>
      <c r="Y1312" s="67"/>
      <c r="Z1312" s="67"/>
      <c r="AA1312" s="67"/>
      <c r="AB1312" s="67"/>
      <c r="AD1312" s="63"/>
      <c r="AE1312" s="67"/>
      <c r="AF1312" s="68"/>
      <c r="AH1312" s="58"/>
      <c r="AI1312" s="57"/>
      <c r="AJ1312" s="57"/>
      <c r="AK1312" s="57"/>
      <c r="AM1312" s="63"/>
      <c r="AN1312" s="57"/>
      <c r="AO1312" s="57"/>
      <c r="AP1312" s="57"/>
      <c r="AR1312" s="63"/>
      <c r="AS1312" s="57"/>
      <c r="AT1312" s="57"/>
      <c r="AV1312" s="63"/>
      <c r="AW1312" s="65"/>
      <c r="AY1312" s="71"/>
    </row>
    <row r="1313" spans="1:51">
      <c r="A1313" s="70"/>
      <c r="D1313" s="63"/>
      <c r="F1313" s="64"/>
      <c r="G1313" s="69"/>
      <c r="I1313" s="63"/>
      <c r="J1313" s="68"/>
      <c r="K1313" s="68"/>
      <c r="M1313" s="63"/>
      <c r="N1313" s="64"/>
      <c r="O1313" s="66"/>
      <c r="Q1313" s="63"/>
      <c r="R1313" s="57"/>
      <c r="S1313" s="57"/>
      <c r="U1313" s="63"/>
      <c r="V1313" s="65"/>
      <c r="X1313" s="63"/>
      <c r="Y1313" s="67"/>
      <c r="Z1313" s="67"/>
      <c r="AA1313" s="67"/>
      <c r="AB1313" s="67"/>
      <c r="AD1313" s="63"/>
      <c r="AE1313" s="67"/>
      <c r="AF1313" s="68"/>
      <c r="AH1313" s="58"/>
      <c r="AI1313" s="57"/>
      <c r="AJ1313" s="57"/>
      <c r="AK1313" s="57"/>
      <c r="AM1313" s="63"/>
      <c r="AN1313" s="57"/>
      <c r="AO1313" s="57"/>
      <c r="AP1313" s="57"/>
      <c r="AR1313" s="63"/>
      <c r="AS1313" s="57"/>
      <c r="AT1313" s="57"/>
      <c r="AV1313" s="63"/>
      <c r="AW1313" s="65"/>
      <c r="AY1313" s="71"/>
    </row>
    <row r="1314" spans="1:51">
      <c r="A1314" s="70"/>
      <c r="D1314" s="63"/>
      <c r="F1314" s="64"/>
      <c r="G1314" s="69"/>
      <c r="I1314" s="63"/>
      <c r="J1314" s="68"/>
      <c r="K1314" s="68"/>
      <c r="M1314" s="63"/>
      <c r="N1314" s="64"/>
      <c r="O1314" s="66"/>
      <c r="Q1314" s="63"/>
      <c r="R1314" s="57"/>
      <c r="S1314" s="57"/>
      <c r="U1314" s="63"/>
      <c r="V1314" s="65"/>
      <c r="X1314" s="63"/>
      <c r="Y1314" s="67"/>
      <c r="Z1314" s="67"/>
      <c r="AA1314" s="67"/>
      <c r="AB1314" s="67"/>
      <c r="AD1314" s="63"/>
      <c r="AE1314" s="67"/>
      <c r="AF1314" s="68"/>
      <c r="AH1314" s="58"/>
      <c r="AI1314" s="57"/>
      <c r="AJ1314" s="57"/>
      <c r="AK1314" s="57"/>
      <c r="AM1314" s="63"/>
      <c r="AN1314" s="57"/>
      <c r="AO1314" s="57"/>
      <c r="AP1314" s="57"/>
      <c r="AR1314" s="63"/>
      <c r="AS1314" s="57"/>
      <c r="AT1314" s="57"/>
      <c r="AV1314" s="63"/>
      <c r="AW1314" s="65"/>
      <c r="AY1314" s="71"/>
    </row>
    <row r="1315" spans="1:51">
      <c r="A1315" s="70"/>
      <c r="D1315" s="63"/>
      <c r="F1315" s="64"/>
      <c r="G1315" s="69"/>
      <c r="I1315" s="63"/>
      <c r="J1315" s="68"/>
      <c r="K1315" s="68"/>
      <c r="M1315" s="63"/>
      <c r="N1315" s="64"/>
      <c r="O1315" s="66"/>
      <c r="Q1315" s="63"/>
      <c r="R1315" s="57"/>
      <c r="S1315" s="57"/>
      <c r="U1315" s="63"/>
      <c r="V1315" s="65"/>
      <c r="X1315" s="63"/>
      <c r="Y1315" s="67"/>
      <c r="Z1315" s="67"/>
      <c r="AA1315" s="67"/>
      <c r="AB1315" s="67"/>
      <c r="AD1315" s="63"/>
      <c r="AE1315" s="67"/>
      <c r="AF1315" s="68"/>
      <c r="AH1315" s="58"/>
      <c r="AI1315" s="57"/>
      <c r="AJ1315" s="57"/>
      <c r="AK1315" s="57"/>
      <c r="AM1315" s="63"/>
      <c r="AN1315" s="57"/>
      <c r="AO1315" s="57"/>
      <c r="AP1315" s="57"/>
      <c r="AR1315" s="63"/>
      <c r="AS1315" s="57"/>
      <c r="AT1315" s="57"/>
      <c r="AV1315" s="63"/>
      <c r="AW1315" s="65"/>
      <c r="AY1315" s="71"/>
    </row>
    <row r="1316" spans="1:51">
      <c r="A1316" s="70"/>
      <c r="D1316" s="63"/>
      <c r="F1316" s="64"/>
      <c r="G1316" s="69"/>
      <c r="I1316" s="63"/>
      <c r="J1316" s="68"/>
      <c r="K1316" s="68"/>
      <c r="M1316" s="63"/>
      <c r="N1316" s="64"/>
      <c r="O1316" s="66"/>
      <c r="Q1316" s="63"/>
      <c r="R1316" s="57"/>
      <c r="S1316" s="57"/>
      <c r="U1316" s="63"/>
      <c r="V1316" s="65"/>
      <c r="X1316" s="63"/>
      <c r="Y1316" s="67"/>
      <c r="Z1316" s="67"/>
      <c r="AA1316" s="67"/>
      <c r="AB1316" s="67"/>
      <c r="AD1316" s="63"/>
      <c r="AE1316" s="67"/>
      <c r="AF1316" s="68"/>
      <c r="AH1316" s="58"/>
      <c r="AI1316" s="57"/>
      <c r="AJ1316" s="57"/>
      <c r="AK1316" s="57"/>
      <c r="AM1316" s="63"/>
      <c r="AN1316" s="57"/>
      <c r="AO1316" s="57"/>
      <c r="AP1316" s="57"/>
      <c r="AR1316" s="63"/>
      <c r="AS1316" s="57"/>
      <c r="AT1316" s="57"/>
      <c r="AV1316" s="63"/>
      <c r="AW1316" s="65"/>
      <c r="AY1316" s="71"/>
    </row>
    <row r="1317" spans="1:51">
      <c r="A1317" s="70"/>
      <c r="D1317" s="63"/>
      <c r="F1317" s="64"/>
      <c r="G1317" s="69"/>
      <c r="I1317" s="63"/>
      <c r="J1317" s="68"/>
      <c r="K1317" s="68"/>
      <c r="M1317" s="63"/>
      <c r="N1317" s="64"/>
      <c r="O1317" s="66"/>
      <c r="Q1317" s="63"/>
      <c r="R1317" s="57"/>
      <c r="S1317" s="57"/>
      <c r="U1317" s="63"/>
      <c r="V1317" s="65"/>
      <c r="X1317" s="63"/>
      <c r="Y1317" s="67"/>
      <c r="Z1317" s="67"/>
      <c r="AA1317" s="67"/>
      <c r="AB1317" s="67"/>
      <c r="AD1317" s="63"/>
      <c r="AE1317" s="67"/>
      <c r="AF1317" s="68"/>
      <c r="AH1317" s="58"/>
      <c r="AI1317" s="57"/>
      <c r="AJ1317" s="57"/>
      <c r="AK1317" s="57"/>
      <c r="AM1317" s="63"/>
      <c r="AN1317" s="57"/>
      <c r="AO1317" s="57"/>
      <c r="AP1317" s="57"/>
      <c r="AR1317" s="63"/>
      <c r="AS1317" s="57"/>
      <c r="AT1317" s="57"/>
      <c r="AV1317" s="63"/>
      <c r="AW1317" s="65"/>
      <c r="AY1317" s="71"/>
    </row>
    <row r="1318" spans="1:51">
      <c r="A1318" s="70"/>
      <c r="D1318" s="63"/>
      <c r="F1318" s="64"/>
      <c r="G1318" s="69"/>
      <c r="I1318" s="63"/>
      <c r="J1318" s="68"/>
      <c r="K1318" s="68"/>
      <c r="M1318" s="63"/>
      <c r="N1318" s="64"/>
      <c r="O1318" s="66"/>
      <c r="Q1318" s="63"/>
      <c r="R1318" s="57"/>
      <c r="S1318" s="57"/>
      <c r="U1318" s="63"/>
      <c r="V1318" s="65"/>
      <c r="X1318" s="63"/>
      <c r="Y1318" s="67"/>
      <c r="Z1318" s="67"/>
      <c r="AA1318" s="67"/>
      <c r="AB1318" s="67"/>
      <c r="AD1318" s="63"/>
      <c r="AE1318" s="67"/>
      <c r="AF1318" s="68"/>
      <c r="AH1318" s="58"/>
      <c r="AI1318" s="57"/>
      <c r="AJ1318" s="57"/>
      <c r="AK1318" s="57"/>
      <c r="AM1318" s="63"/>
      <c r="AN1318" s="57"/>
      <c r="AO1318" s="57"/>
      <c r="AP1318" s="57"/>
      <c r="AR1318" s="63"/>
      <c r="AS1318" s="57"/>
      <c r="AT1318" s="57"/>
      <c r="AV1318" s="63"/>
      <c r="AW1318" s="65"/>
      <c r="AY1318" s="71"/>
    </row>
    <row r="1319" spans="1:51">
      <c r="A1319" s="70"/>
      <c r="D1319" s="63"/>
      <c r="F1319" s="64"/>
      <c r="G1319" s="69"/>
      <c r="I1319" s="63"/>
      <c r="J1319" s="68"/>
      <c r="K1319" s="68"/>
      <c r="M1319" s="63"/>
      <c r="N1319" s="64"/>
      <c r="O1319" s="66"/>
      <c r="Q1319" s="63"/>
      <c r="R1319" s="57"/>
      <c r="S1319" s="57"/>
      <c r="U1319" s="63"/>
      <c r="V1319" s="65"/>
      <c r="X1319" s="63"/>
      <c r="Y1319" s="67"/>
      <c r="Z1319" s="67"/>
      <c r="AA1319" s="67"/>
      <c r="AB1319" s="67"/>
      <c r="AD1319" s="63"/>
      <c r="AE1319" s="67"/>
      <c r="AF1319" s="68"/>
      <c r="AH1319" s="58"/>
      <c r="AI1319" s="57"/>
      <c r="AJ1319" s="57"/>
      <c r="AK1319" s="57"/>
      <c r="AM1319" s="63"/>
      <c r="AN1319" s="57"/>
      <c r="AO1319" s="57"/>
      <c r="AP1319" s="57"/>
      <c r="AR1319" s="63"/>
      <c r="AS1319" s="57"/>
      <c r="AT1319" s="57"/>
      <c r="AV1319" s="63"/>
      <c r="AW1319" s="65"/>
      <c r="AY1319" s="71"/>
    </row>
    <row r="1320" spans="1:51">
      <c r="A1320" s="70"/>
      <c r="D1320" s="63"/>
      <c r="F1320" s="64"/>
      <c r="G1320" s="69"/>
      <c r="I1320" s="63"/>
      <c r="J1320" s="68"/>
      <c r="K1320" s="68"/>
      <c r="M1320" s="63"/>
      <c r="N1320" s="64"/>
      <c r="O1320" s="66"/>
      <c r="Q1320" s="63"/>
      <c r="R1320" s="57"/>
      <c r="S1320" s="57"/>
      <c r="U1320" s="63"/>
      <c r="V1320" s="65"/>
      <c r="X1320" s="63"/>
      <c r="Y1320" s="67"/>
      <c r="Z1320" s="67"/>
      <c r="AA1320" s="67"/>
      <c r="AB1320" s="67"/>
      <c r="AD1320" s="63"/>
      <c r="AE1320" s="67"/>
      <c r="AF1320" s="68"/>
      <c r="AH1320" s="58"/>
      <c r="AI1320" s="57"/>
      <c r="AJ1320" s="57"/>
      <c r="AK1320" s="57"/>
      <c r="AM1320" s="63"/>
      <c r="AN1320" s="57"/>
      <c r="AO1320" s="57"/>
      <c r="AP1320" s="57"/>
      <c r="AR1320" s="63"/>
      <c r="AS1320" s="57"/>
      <c r="AT1320" s="57"/>
      <c r="AV1320" s="63"/>
      <c r="AW1320" s="65"/>
      <c r="AY1320" s="71"/>
    </row>
    <row r="1321" spans="1:51">
      <c r="A1321" s="70"/>
      <c r="D1321" s="63"/>
      <c r="F1321" s="64"/>
      <c r="G1321" s="69"/>
      <c r="I1321" s="63"/>
      <c r="J1321" s="68"/>
      <c r="K1321" s="68"/>
      <c r="M1321" s="63"/>
      <c r="N1321" s="64"/>
      <c r="O1321" s="66"/>
      <c r="Q1321" s="63"/>
      <c r="R1321" s="57"/>
      <c r="S1321" s="57"/>
      <c r="U1321" s="63"/>
      <c r="V1321" s="65"/>
      <c r="X1321" s="63"/>
      <c r="Y1321" s="67"/>
      <c r="Z1321" s="67"/>
      <c r="AA1321" s="67"/>
      <c r="AB1321" s="67"/>
      <c r="AD1321" s="63"/>
      <c r="AE1321" s="67"/>
      <c r="AF1321" s="68"/>
      <c r="AH1321" s="58"/>
      <c r="AI1321" s="57"/>
      <c r="AJ1321" s="57"/>
      <c r="AK1321" s="57"/>
      <c r="AM1321" s="63"/>
      <c r="AN1321" s="57"/>
      <c r="AO1321" s="57"/>
      <c r="AP1321" s="57"/>
      <c r="AR1321" s="63"/>
      <c r="AS1321" s="57"/>
      <c r="AT1321" s="57"/>
      <c r="AV1321" s="63"/>
      <c r="AW1321" s="65"/>
      <c r="AY1321" s="71"/>
    </row>
    <row r="1322" spans="1:51">
      <c r="A1322" s="70"/>
      <c r="D1322" s="63"/>
      <c r="F1322" s="64"/>
      <c r="G1322" s="69"/>
      <c r="I1322" s="63"/>
      <c r="J1322" s="68"/>
      <c r="K1322" s="68"/>
      <c r="M1322" s="63"/>
      <c r="N1322" s="64"/>
      <c r="O1322" s="66"/>
      <c r="Q1322" s="63"/>
      <c r="R1322" s="57"/>
      <c r="S1322" s="57"/>
      <c r="U1322" s="63"/>
      <c r="V1322" s="65"/>
      <c r="X1322" s="63"/>
      <c r="Y1322" s="67"/>
      <c r="Z1322" s="67"/>
      <c r="AA1322" s="67"/>
      <c r="AB1322" s="67"/>
      <c r="AD1322" s="63"/>
      <c r="AE1322" s="67"/>
      <c r="AF1322" s="68"/>
      <c r="AH1322" s="58"/>
      <c r="AI1322" s="57"/>
      <c r="AJ1322" s="57"/>
      <c r="AK1322" s="57"/>
      <c r="AM1322" s="63"/>
      <c r="AN1322" s="57"/>
      <c r="AO1322" s="57"/>
      <c r="AP1322" s="57"/>
      <c r="AR1322" s="63"/>
      <c r="AS1322" s="57"/>
      <c r="AT1322" s="57"/>
      <c r="AV1322" s="63"/>
      <c r="AW1322" s="65"/>
      <c r="AY1322" s="71"/>
    </row>
    <row r="1323" spans="1:51">
      <c r="A1323" s="70"/>
      <c r="D1323" s="63"/>
      <c r="F1323" s="64"/>
      <c r="G1323" s="69"/>
      <c r="I1323" s="63"/>
      <c r="J1323" s="68"/>
      <c r="K1323" s="68"/>
      <c r="M1323" s="63"/>
      <c r="N1323" s="64"/>
      <c r="O1323" s="66"/>
      <c r="Q1323" s="63"/>
      <c r="R1323" s="57"/>
      <c r="S1323" s="57"/>
      <c r="U1323" s="63"/>
      <c r="V1323" s="65"/>
      <c r="X1323" s="63"/>
      <c r="Y1323" s="67"/>
      <c r="Z1323" s="67"/>
      <c r="AA1323" s="67"/>
      <c r="AB1323" s="67"/>
      <c r="AD1323" s="63"/>
      <c r="AE1323" s="67"/>
      <c r="AF1323" s="68"/>
      <c r="AH1323" s="58"/>
      <c r="AI1323" s="57"/>
      <c r="AJ1323" s="57"/>
      <c r="AK1323" s="57"/>
      <c r="AM1323" s="63"/>
      <c r="AN1323" s="57"/>
      <c r="AO1323" s="57"/>
      <c r="AP1323" s="57"/>
      <c r="AR1323" s="63"/>
      <c r="AS1323" s="57"/>
      <c r="AT1323" s="57"/>
      <c r="AV1323" s="63"/>
      <c r="AW1323" s="65"/>
      <c r="AY1323" s="71"/>
    </row>
    <row r="1324" spans="1:51">
      <c r="A1324" s="70"/>
      <c r="D1324" s="63"/>
      <c r="F1324" s="64"/>
      <c r="G1324" s="69"/>
      <c r="I1324" s="63"/>
      <c r="J1324" s="68"/>
      <c r="K1324" s="68"/>
      <c r="M1324" s="63"/>
      <c r="N1324" s="64"/>
      <c r="O1324" s="66"/>
      <c r="Q1324" s="63"/>
      <c r="R1324" s="57"/>
      <c r="S1324" s="57"/>
      <c r="U1324" s="63"/>
      <c r="V1324" s="65"/>
      <c r="X1324" s="63"/>
      <c r="Y1324" s="67"/>
      <c r="Z1324" s="67"/>
      <c r="AA1324" s="67"/>
      <c r="AB1324" s="67"/>
      <c r="AD1324" s="63"/>
      <c r="AE1324" s="67"/>
      <c r="AF1324" s="68"/>
      <c r="AH1324" s="58"/>
      <c r="AI1324" s="57"/>
      <c r="AJ1324" s="57"/>
      <c r="AK1324" s="57"/>
      <c r="AM1324" s="63"/>
      <c r="AN1324" s="57"/>
      <c r="AO1324" s="57"/>
      <c r="AP1324" s="57"/>
      <c r="AR1324" s="63"/>
      <c r="AS1324" s="57"/>
      <c r="AT1324" s="57"/>
      <c r="AV1324" s="63"/>
      <c r="AW1324" s="65"/>
      <c r="AY1324" s="71"/>
    </row>
    <row r="1325" spans="1:51">
      <c r="A1325" s="70"/>
      <c r="D1325" s="63"/>
      <c r="F1325" s="64"/>
      <c r="G1325" s="69"/>
      <c r="I1325" s="63"/>
      <c r="J1325" s="68"/>
      <c r="K1325" s="68"/>
      <c r="M1325" s="63"/>
      <c r="N1325" s="64"/>
      <c r="O1325" s="66"/>
      <c r="Q1325" s="63"/>
      <c r="R1325" s="57"/>
      <c r="S1325" s="57"/>
      <c r="U1325" s="63"/>
      <c r="V1325" s="65"/>
      <c r="X1325" s="63"/>
      <c r="Y1325" s="67"/>
      <c r="Z1325" s="67"/>
      <c r="AA1325" s="67"/>
      <c r="AB1325" s="67"/>
      <c r="AD1325" s="63"/>
      <c r="AE1325" s="67"/>
      <c r="AF1325" s="68"/>
      <c r="AH1325" s="58"/>
      <c r="AI1325" s="57"/>
      <c r="AJ1325" s="57"/>
      <c r="AK1325" s="57"/>
      <c r="AM1325" s="63"/>
      <c r="AN1325" s="57"/>
      <c r="AO1325" s="57"/>
      <c r="AP1325" s="57"/>
      <c r="AR1325" s="63"/>
      <c r="AS1325" s="57"/>
      <c r="AT1325" s="57"/>
      <c r="AV1325" s="63"/>
      <c r="AW1325" s="65"/>
      <c r="AY1325" s="71"/>
    </row>
    <row r="1326" spans="1:51">
      <c r="A1326" s="70"/>
      <c r="D1326" s="63"/>
      <c r="F1326" s="64"/>
      <c r="G1326" s="69"/>
      <c r="I1326" s="63"/>
      <c r="J1326" s="68"/>
      <c r="K1326" s="68"/>
      <c r="M1326" s="63"/>
      <c r="N1326" s="64"/>
      <c r="O1326" s="66"/>
      <c r="Q1326" s="63"/>
      <c r="R1326" s="57"/>
      <c r="S1326" s="57"/>
      <c r="U1326" s="63"/>
      <c r="V1326" s="65"/>
      <c r="X1326" s="63"/>
      <c r="Y1326" s="67"/>
      <c r="Z1326" s="67"/>
      <c r="AA1326" s="67"/>
      <c r="AB1326" s="67"/>
      <c r="AD1326" s="63"/>
      <c r="AE1326" s="67"/>
      <c r="AF1326" s="68"/>
      <c r="AH1326" s="58"/>
      <c r="AI1326" s="57"/>
      <c r="AJ1326" s="57"/>
      <c r="AK1326" s="57"/>
      <c r="AM1326" s="63"/>
      <c r="AN1326" s="57"/>
      <c r="AO1326" s="57"/>
      <c r="AP1326" s="57"/>
      <c r="AR1326" s="63"/>
      <c r="AS1326" s="57"/>
      <c r="AT1326" s="57"/>
      <c r="AV1326" s="63"/>
      <c r="AW1326" s="65"/>
      <c r="AY1326" s="71"/>
    </row>
    <row r="1327" spans="1:51">
      <c r="A1327" s="70"/>
      <c r="D1327" s="63"/>
      <c r="F1327" s="64"/>
      <c r="G1327" s="69"/>
      <c r="I1327" s="63"/>
      <c r="J1327" s="68"/>
      <c r="K1327" s="68"/>
      <c r="M1327" s="63"/>
      <c r="N1327" s="64"/>
      <c r="O1327" s="66"/>
      <c r="Q1327" s="63"/>
      <c r="R1327" s="57"/>
      <c r="S1327" s="57"/>
      <c r="U1327" s="63"/>
      <c r="V1327" s="65"/>
      <c r="X1327" s="63"/>
      <c r="Y1327" s="67"/>
      <c r="Z1327" s="67"/>
      <c r="AA1327" s="67"/>
      <c r="AB1327" s="67"/>
      <c r="AD1327" s="63"/>
      <c r="AE1327" s="67"/>
      <c r="AF1327" s="68"/>
      <c r="AH1327" s="58"/>
      <c r="AI1327" s="57"/>
      <c r="AJ1327" s="57"/>
      <c r="AK1327" s="57"/>
      <c r="AM1327" s="63"/>
      <c r="AN1327" s="57"/>
      <c r="AO1327" s="57"/>
      <c r="AP1327" s="57"/>
      <c r="AR1327" s="63"/>
      <c r="AS1327" s="57"/>
      <c r="AT1327" s="57"/>
      <c r="AV1327" s="63"/>
      <c r="AW1327" s="65"/>
      <c r="AY1327" s="71"/>
    </row>
    <row r="1328" spans="1:51">
      <c r="A1328" s="70"/>
      <c r="D1328" s="63"/>
      <c r="F1328" s="64"/>
      <c r="G1328" s="69"/>
      <c r="I1328" s="63"/>
      <c r="J1328" s="68"/>
      <c r="K1328" s="68"/>
      <c r="M1328" s="63"/>
      <c r="N1328" s="64"/>
      <c r="O1328" s="66"/>
      <c r="Q1328" s="63"/>
      <c r="R1328" s="57"/>
      <c r="S1328" s="57"/>
      <c r="U1328" s="63"/>
      <c r="V1328" s="65"/>
      <c r="X1328" s="63"/>
      <c r="Y1328" s="67"/>
      <c r="Z1328" s="67"/>
      <c r="AA1328" s="67"/>
      <c r="AB1328" s="67"/>
      <c r="AD1328" s="63"/>
      <c r="AE1328" s="67"/>
      <c r="AF1328" s="68"/>
      <c r="AH1328" s="58"/>
      <c r="AI1328" s="57"/>
      <c r="AJ1328" s="57"/>
      <c r="AK1328" s="57"/>
      <c r="AM1328" s="63"/>
      <c r="AN1328" s="57"/>
      <c r="AO1328" s="57"/>
      <c r="AP1328" s="57"/>
      <c r="AR1328" s="63"/>
      <c r="AS1328" s="57"/>
      <c r="AT1328" s="57"/>
      <c r="AV1328" s="63"/>
      <c r="AW1328" s="65"/>
      <c r="AY1328" s="71"/>
    </row>
    <row r="1329" spans="1:51">
      <c r="A1329" s="70"/>
      <c r="D1329" s="63"/>
      <c r="F1329" s="64"/>
      <c r="G1329" s="69"/>
      <c r="I1329" s="63"/>
      <c r="J1329" s="68"/>
      <c r="K1329" s="68"/>
      <c r="M1329" s="63"/>
      <c r="N1329" s="64"/>
      <c r="O1329" s="66"/>
      <c r="Q1329" s="63"/>
      <c r="R1329" s="57"/>
      <c r="S1329" s="57"/>
      <c r="U1329" s="63"/>
      <c r="V1329" s="65"/>
      <c r="X1329" s="63"/>
      <c r="Y1329" s="67"/>
      <c r="Z1329" s="67"/>
      <c r="AA1329" s="67"/>
      <c r="AB1329" s="67"/>
      <c r="AD1329" s="63"/>
      <c r="AE1329" s="67"/>
      <c r="AF1329" s="68"/>
      <c r="AH1329" s="58"/>
      <c r="AI1329" s="57"/>
      <c r="AJ1329" s="57"/>
      <c r="AK1329" s="57"/>
      <c r="AM1329" s="63"/>
      <c r="AN1329" s="57"/>
      <c r="AO1329" s="57"/>
      <c r="AP1329" s="57"/>
      <c r="AR1329" s="63"/>
      <c r="AS1329" s="57"/>
      <c r="AT1329" s="57"/>
      <c r="AV1329" s="63"/>
      <c r="AW1329" s="65"/>
      <c r="AY1329" s="71"/>
    </row>
    <row r="1330" spans="1:51">
      <c r="A1330" s="70"/>
      <c r="D1330" s="63"/>
      <c r="F1330" s="64"/>
      <c r="G1330" s="69"/>
      <c r="I1330" s="63"/>
      <c r="J1330" s="68"/>
      <c r="K1330" s="68"/>
      <c r="M1330" s="63"/>
      <c r="N1330" s="64"/>
      <c r="O1330" s="66"/>
      <c r="Q1330" s="63"/>
      <c r="R1330" s="57"/>
      <c r="S1330" s="57"/>
      <c r="U1330" s="63"/>
      <c r="V1330" s="65"/>
      <c r="X1330" s="63"/>
      <c r="Y1330" s="67"/>
      <c r="Z1330" s="67"/>
      <c r="AA1330" s="67"/>
      <c r="AB1330" s="67"/>
      <c r="AD1330" s="63"/>
      <c r="AE1330" s="67"/>
      <c r="AF1330" s="68"/>
      <c r="AH1330" s="58"/>
      <c r="AI1330" s="57"/>
      <c r="AJ1330" s="57"/>
      <c r="AK1330" s="57"/>
      <c r="AM1330" s="63"/>
      <c r="AN1330" s="57"/>
      <c r="AO1330" s="57"/>
      <c r="AP1330" s="57"/>
      <c r="AR1330" s="63"/>
      <c r="AS1330" s="57"/>
      <c r="AT1330" s="57"/>
      <c r="AV1330" s="63"/>
      <c r="AW1330" s="65"/>
      <c r="AY1330" s="71"/>
    </row>
    <row r="1331" spans="1:51">
      <c r="A1331" s="70"/>
      <c r="D1331" s="63"/>
      <c r="F1331" s="64"/>
      <c r="G1331" s="69"/>
      <c r="I1331" s="63"/>
      <c r="J1331" s="68"/>
      <c r="K1331" s="68"/>
      <c r="M1331" s="63"/>
      <c r="N1331" s="64"/>
      <c r="O1331" s="66"/>
      <c r="Q1331" s="63"/>
      <c r="R1331" s="57"/>
      <c r="S1331" s="57"/>
      <c r="U1331" s="63"/>
      <c r="V1331" s="65"/>
      <c r="X1331" s="63"/>
      <c r="Y1331" s="67"/>
      <c r="Z1331" s="67"/>
      <c r="AA1331" s="67"/>
      <c r="AB1331" s="67"/>
      <c r="AD1331" s="63"/>
      <c r="AE1331" s="67"/>
      <c r="AF1331" s="68"/>
      <c r="AH1331" s="58"/>
      <c r="AI1331" s="57"/>
      <c r="AJ1331" s="57"/>
      <c r="AK1331" s="57"/>
      <c r="AM1331" s="63"/>
      <c r="AN1331" s="57"/>
      <c r="AO1331" s="57"/>
      <c r="AP1331" s="57"/>
      <c r="AR1331" s="63"/>
      <c r="AS1331" s="57"/>
      <c r="AT1331" s="57"/>
      <c r="AV1331" s="63"/>
      <c r="AW1331" s="65"/>
      <c r="AY1331" s="71"/>
    </row>
    <row r="1332" spans="1:51">
      <c r="A1332" s="70"/>
      <c r="D1332" s="63"/>
      <c r="F1332" s="64"/>
      <c r="G1332" s="69"/>
      <c r="I1332" s="63"/>
      <c r="J1332" s="68"/>
      <c r="K1332" s="68"/>
      <c r="M1332" s="63"/>
      <c r="N1332" s="64"/>
      <c r="O1332" s="66"/>
      <c r="Q1332" s="63"/>
      <c r="R1332" s="57"/>
      <c r="S1332" s="57"/>
      <c r="U1332" s="63"/>
      <c r="V1332" s="65"/>
      <c r="X1332" s="63"/>
      <c r="Y1332" s="67"/>
      <c r="Z1332" s="67"/>
      <c r="AA1332" s="67"/>
      <c r="AB1332" s="67"/>
      <c r="AD1332" s="63"/>
      <c r="AE1332" s="67"/>
      <c r="AF1332" s="68"/>
      <c r="AH1332" s="58"/>
      <c r="AI1332" s="57"/>
      <c r="AJ1332" s="57"/>
      <c r="AK1332" s="57"/>
      <c r="AM1332" s="63"/>
      <c r="AN1332" s="57"/>
      <c r="AO1332" s="57"/>
      <c r="AP1332" s="57"/>
      <c r="AR1332" s="63"/>
      <c r="AS1332" s="57"/>
      <c r="AT1332" s="57"/>
      <c r="AV1332" s="63"/>
      <c r="AW1332" s="65"/>
      <c r="AY1332" s="71"/>
    </row>
    <row r="1333" spans="1:51">
      <c r="A1333" s="70"/>
      <c r="D1333" s="63"/>
      <c r="F1333" s="64"/>
      <c r="G1333" s="69"/>
      <c r="I1333" s="63"/>
      <c r="J1333" s="68"/>
      <c r="K1333" s="68"/>
      <c r="M1333" s="63"/>
      <c r="N1333" s="64"/>
      <c r="O1333" s="66"/>
      <c r="Q1333" s="63"/>
      <c r="R1333" s="57"/>
      <c r="S1333" s="57"/>
      <c r="U1333" s="63"/>
      <c r="V1333" s="65"/>
      <c r="X1333" s="63"/>
      <c r="Y1333" s="67"/>
      <c r="Z1333" s="67"/>
      <c r="AA1333" s="67"/>
      <c r="AB1333" s="67"/>
      <c r="AD1333" s="63"/>
      <c r="AE1333" s="67"/>
      <c r="AF1333" s="68"/>
      <c r="AH1333" s="58"/>
      <c r="AI1333" s="57"/>
      <c r="AJ1333" s="57"/>
      <c r="AK1333" s="57"/>
      <c r="AM1333" s="63"/>
      <c r="AN1333" s="57"/>
      <c r="AO1333" s="57"/>
      <c r="AP1333" s="57"/>
      <c r="AR1333" s="63"/>
      <c r="AS1333" s="57"/>
      <c r="AT1333" s="57"/>
      <c r="AV1333" s="63"/>
      <c r="AW1333" s="65"/>
      <c r="AY1333" s="71"/>
    </row>
    <row r="1334" spans="1:51">
      <c r="A1334" s="70"/>
      <c r="D1334" s="63"/>
      <c r="F1334" s="64"/>
      <c r="G1334" s="69"/>
      <c r="I1334" s="63"/>
      <c r="J1334" s="68"/>
      <c r="K1334" s="68"/>
      <c r="M1334" s="63"/>
      <c r="N1334" s="64"/>
      <c r="O1334" s="66"/>
      <c r="Q1334" s="63"/>
      <c r="R1334" s="57"/>
      <c r="S1334" s="57"/>
      <c r="U1334" s="63"/>
      <c r="V1334" s="65"/>
      <c r="X1334" s="63"/>
      <c r="Y1334" s="67"/>
      <c r="Z1334" s="67"/>
      <c r="AA1334" s="67"/>
      <c r="AB1334" s="67"/>
      <c r="AD1334" s="63"/>
      <c r="AE1334" s="67"/>
      <c r="AF1334" s="68"/>
      <c r="AH1334" s="58"/>
      <c r="AI1334" s="57"/>
      <c r="AJ1334" s="57"/>
      <c r="AK1334" s="57"/>
      <c r="AM1334" s="63"/>
      <c r="AN1334" s="57"/>
      <c r="AO1334" s="57"/>
      <c r="AP1334" s="57"/>
      <c r="AR1334" s="63"/>
      <c r="AS1334" s="57"/>
      <c r="AT1334" s="57"/>
      <c r="AV1334" s="63"/>
      <c r="AW1334" s="65"/>
      <c r="AY1334" s="71"/>
    </row>
    <row r="1335" spans="1:51">
      <c r="A1335" s="70"/>
      <c r="D1335" s="63"/>
      <c r="F1335" s="64"/>
      <c r="G1335" s="69"/>
      <c r="I1335" s="63"/>
      <c r="J1335" s="68"/>
      <c r="K1335" s="68"/>
      <c r="M1335" s="63"/>
      <c r="N1335" s="64"/>
      <c r="O1335" s="66"/>
      <c r="Q1335" s="63"/>
      <c r="R1335" s="57"/>
      <c r="S1335" s="57"/>
      <c r="U1335" s="63"/>
      <c r="V1335" s="65"/>
      <c r="X1335" s="63"/>
      <c r="Y1335" s="67"/>
      <c r="Z1335" s="67"/>
      <c r="AA1335" s="67"/>
      <c r="AB1335" s="67"/>
      <c r="AD1335" s="63"/>
      <c r="AE1335" s="67"/>
      <c r="AF1335" s="68"/>
      <c r="AH1335" s="58"/>
      <c r="AI1335" s="57"/>
      <c r="AJ1335" s="57"/>
      <c r="AK1335" s="57"/>
      <c r="AM1335" s="63"/>
      <c r="AN1335" s="57"/>
      <c r="AO1335" s="57"/>
      <c r="AP1335" s="57"/>
      <c r="AR1335" s="63"/>
      <c r="AS1335" s="57"/>
      <c r="AT1335" s="57"/>
      <c r="AV1335" s="63"/>
      <c r="AW1335" s="65"/>
      <c r="AY1335" s="71"/>
    </row>
    <row r="1336" spans="1:51">
      <c r="A1336" s="70"/>
      <c r="D1336" s="63"/>
      <c r="F1336" s="64"/>
      <c r="G1336" s="69"/>
      <c r="I1336" s="63"/>
      <c r="J1336" s="68"/>
      <c r="K1336" s="68"/>
      <c r="M1336" s="63"/>
      <c r="N1336" s="64"/>
      <c r="O1336" s="66"/>
      <c r="Q1336" s="63"/>
      <c r="R1336" s="57"/>
      <c r="S1336" s="57"/>
      <c r="U1336" s="63"/>
      <c r="V1336" s="65"/>
      <c r="X1336" s="63"/>
      <c r="Y1336" s="67"/>
      <c r="Z1336" s="67"/>
      <c r="AA1336" s="67"/>
      <c r="AB1336" s="67"/>
      <c r="AD1336" s="63"/>
      <c r="AE1336" s="67"/>
      <c r="AF1336" s="68"/>
      <c r="AH1336" s="58"/>
      <c r="AI1336" s="57"/>
      <c r="AJ1336" s="57"/>
      <c r="AK1336" s="57"/>
      <c r="AM1336" s="63"/>
      <c r="AN1336" s="57"/>
      <c r="AO1336" s="57"/>
      <c r="AP1336" s="57"/>
      <c r="AR1336" s="63"/>
      <c r="AS1336" s="57"/>
      <c r="AT1336" s="57"/>
      <c r="AV1336" s="63"/>
      <c r="AW1336" s="65"/>
      <c r="AY1336" s="71"/>
    </row>
    <row r="1337" spans="1:51">
      <c r="A1337" s="70"/>
      <c r="D1337" s="63"/>
      <c r="F1337" s="64"/>
      <c r="G1337" s="69"/>
      <c r="I1337" s="63"/>
      <c r="J1337" s="68"/>
      <c r="K1337" s="68"/>
      <c r="M1337" s="63"/>
      <c r="N1337" s="64"/>
      <c r="O1337" s="66"/>
      <c r="Q1337" s="63"/>
      <c r="R1337" s="57"/>
      <c r="S1337" s="57"/>
      <c r="U1337" s="63"/>
      <c r="V1337" s="65"/>
      <c r="X1337" s="63"/>
      <c r="Y1337" s="67"/>
      <c r="Z1337" s="67"/>
      <c r="AA1337" s="67"/>
      <c r="AB1337" s="67"/>
      <c r="AD1337" s="63"/>
      <c r="AE1337" s="67"/>
      <c r="AF1337" s="68"/>
      <c r="AH1337" s="58"/>
      <c r="AI1337" s="57"/>
      <c r="AJ1337" s="57"/>
      <c r="AK1337" s="57"/>
      <c r="AM1337" s="63"/>
      <c r="AN1337" s="57"/>
      <c r="AO1337" s="57"/>
      <c r="AP1337" s="57"/>
      <c r="AR1337" s="63"/>
      <c r="AS1337" s="57"/>
      <c r="AT1337" s="57"/>
      <c r="AV1337" s="63"/>
      <c r="AW1337" s="65"/>
      <c r="AY1337" s="71"/>
    </row>
    <row r="1338" spans="1:51">
      <c r="A1338" s="70"/>
      <c r="D1338" s="63"/>
      <c r="F1338" s="64"/>
      <c r="G1338" s="69"/>
      <c r="I1338" s="63"/>
      <c r="J1338" s="68"/>
      <c r="K1338" s="68"/>
      <c r="M1338" s="63"/>
      <c r="N1338" s="64"/>
      <c r="O1338" s="66"/>
      <c r="Q1338" s="63"/>
      <c r="R1338" s="57"/>
      <c r="S1338" s="57"/>
      <c r="U1338" s="63"/>
      <c r="V1338" s="65"/>
      <c r="X1338" s="63"/>
      <c r="Y1338" s="67"/>
      <c r="Z1338" s="67"/>
      <c r="AA1338" s="67"/>
      <c r="AB1338" s="67"/>
      <c r="AD1338" s="63"/>
      <c r="AE1338" s="67"/>
      <c r="AF1338" s="68"/>
      <c r="AH1338" s="58"/>
      <c r="AI1338" s="57"/>
      <c r="AJ1338" s="57"/>
      <c r="AK1338" s="57"/>
      <c r="AM1338" s="63"/>
      <c r="AN1338" s="57"/>
      <c r="AO1338" s="57"/>
      <c r="AP1338" s="57"/>
      <c r="AR1338" s="63"/>
      <c r="AS1338" s="57"/>
      <c r="AT1338" s="57"/>
      <c r="AV1338" s="63"/>
      <c r="AW1338" s="65"/>
      <c r="AY1338" s="71"/>
    </row>
    <row r="1339" spans="1:51">
      <c r="A1339" s="70"/>
      <c r="D1339" s="63"/>
      <c r="F1339" s="64"/>
      <c r="G1339" s="69"/>
      <c r="I1339" s="63"/>
      <c r="J1339" s="68"/>
      <c r="K1339" s="68"/>
      <c r="M1339" s="63"/>
      <c r="N1339" s="64"/>
      <c r="O1339" s="66"/>
      <c r="Q1339" s="63"/>
      <c r="R1339" s="57"/>
      <c r="S1339" s="57"/>
      <c r="U1339" s="63"/>
      <c r="V1339" s="65"/>
      <c r="X1339" s="63"/>
      <c r="Y1339" s="67"/>
      <c r="Z1339" s="67"/>
      <c r="AA1339" s="67"/>
      <c r="AB1339" s="67"/>
      <c r="AD1339" s="63"/>
      <c r="AE1339" s="67"/>
      <c r="AF1339" s="68"/>
      <c r="AH1339" s="58"/>
      <c r="AI1339" s="57"/>
      <c r="AJ1339" s="57"/>
      <c r="AK1339" s="57"/>
      <c r="AM1339" s="63"/>
      <c r="AN1339" s="57"/>
      <c r="AO1339" s="57"/>
      <c r="AP1339" s="57"/>
      <c r="AR1339" s="63"/>
      <c r="AS1339" s="57"/>
      <c r="AT1339" s="57"/>
      <c r="AV1339" s="63"/>
      <c r="AW1339" s="65"/>
      <c r="AY1339" s="71"/>
    </row>
    <row r="1340" spans="1:51">
      <c r="A1340" s="70"/>
      <c r="D1340" s="63"/>
      <c r="F1340" s="64"/>
      <c r="G1340" s="69"/>
      <c r="I1340" s="63"/>
      <c r="J1340" s="68"/>
      <c r="K1340" s="68"/>
      <c r="M1340" s="63"/>
      <c r="N1340" s="64"/>
      <c r="O1340" s="66"/>
      <c r="Q1340" s="63"/>
      <c r="R1340" s="57"/>
      <c r="S1340" s="57"/>
      <c r="U1340" s="63"/>
      <c r="V1340" s="65"/>
      <c r="X1340" s="63"/>
      <c r="Y1340" s="67"/>
      <c r="Z1340" s="67"/>
      <c r="AA1340" s="67"/>
      <c r="AB1340" s="67"/>
      <c r="AD1340" s="63"/>
      <c r="AE1340" s="67"/>
      <c r="AF1340" s="68"/>
      <c r="AH1340" s="58"/>
      <c r="AI1340" s="57"/>
      <c r="AJ1340" s="57"/>
      <c r="AK1340" s="57"/>
      <c r="AM1340" s="63"/>
      <c r="AN1340" s="57"/>
      <c r="AO1340" s="57"/>
      <c r="AP1340" s="57"/>
      <c r="AR1340" s="63"/>
      <c r="AS1340" s="57"/>
      <c r="AT1340" s="57"/>
      <c r="AV1340" s="63"/>
      <c r="AW1340" s="65"/>
      <c r="AY1340" s="71"/>
    </row>
    <row r="1341" spans="1:51">
      <c r="A1341" s="70"/>
      <c r="D1341" s="63"/>
      <c r="F1341" s="64"/>
      <c r="G1341" s="69"/>
      <c r="I1341" s="63"/>
      <c r="J1341" s="68"/>
      <c r="K1341" s="68"/>
      <c r="M1341" s="63"/>
      <c r="N1341" s="64"/>
      <c r="O1341" s="66"/>
      <c r="Q1341" s="63"/>
      <c r="R1341" s="57"/>
      <c r="S1341" s="57"/>
      <c r="U1341" s="63"/>
      <c r="V1341" s="65"/>
      <c r="X1341" s="63"/>
      <c r="Y1341" s="67"/>
      <c r="Z1341" s="67"/>
      <c r="AA1341" s="67"/>
      <c r="AB1341" s="67"/>
      <c r="AD1341" s="63"/>
      <c r="AE1341" s="67"/>
      <c r="AF1341" s="68"/>
      <c r="AH1341" s="58"/>
      <c r="AI1341" s="57"/>
      <c r="AJ1341" s="57"/>
      <c r="AK1341" s="57"/>
      <c r="AM1341" s="63"/>
      <c r="AN1341" s="57"/>
      <c r="AO1341" s="57"/>
      <c r="AP1341" s="57"/>
      <c r="AR1341" s="63"/>
      <c r="AS1341" s="57"/>
      <c r="AT1341" s="57"/>
      <c r="AV1341" s="63"/>
      <c r="AW1341" s="65"/>
      <c r="AY1341" s="71"/>
    </row>
    <row r="1342" spans="1:51">
      <c r="A1342" s="70"/>
      <c r="D1342" s="63"/>
      <c r="F1342" s="64"/>
      <c r="G1342" s="69"/>
      <c r="I1342" s="63"/>
      <c r="J1342" s="68"/>
      <c r="K1342" s="68"/>
      <c r="M1342" s="63"/>
      <c r="N1342" s="64"/>
      <c r="O1342" s="66"/>
      <c r="Q1342" s="63"/>
      <c r="R1342" s="57"/>
      <c r="S1342" s="57"/>
      <c r="U1342" s="63"/>
      <c r="V1342" s="65"/>
      <c r="X1342" s="63"/>
      <c r="Y1342" s="67"/>
      <c r="Z1342" s="67"/>
      <c r="AA1342" s="67"/>
      <c r="AB1342" s="67"/>
      <c r="AD1342" s="63"/>
      <c r="AE1342" s="67"/>
      <c r="AF1342" s="68"/>
      <c r="AH1342" s="58"/>
      <c r="AI1342" s="57"/>
      <c r="AJ1342" s="57"/>
      <c r="AK1342" s="57"/>
      <c r="AM1342" s="63"/>
      <c r="AN1342" s="57"/>
      <c r="AO1342" s="57"/>
      <c r="AP1342" s="57"/>
      <c r="AR1342" s="63"/>
      <c r="AS1342" s="57"/>
      <c r="AT1342" s="57"/>
      <c r="AV1342" s="63"/>
      <c r="AW1342" s="65"/>
      <c r="AY1342" s="71"/>
    </row>
    <row r="1343" spans="1:51">
      <c r="A1343" s="70"/>
      <c r="D1343" s="63"/>
      <c r="F1343" s="64"/>
      <c r="G1343" s="69"/>
      <c r="I1343" s="63"/>
      <c r="J1343" s="68"/>
      <c r="K1343" s="68"/>
      <c r="M1343" s="63"/>
      <c r="N1343" s="64"/>
      <c r="O1343" s="66"/>
      <c r="Q1343" s="63"/>
      <c r="R1343" s="57"/>
      <c r="S1343" s="57"/>
      <c r="U1343" s="63"/>
      <c r="V1343" s="65"/>
      <c r="X1343" s="63"/>
      <c r="Y1343" s="67"/>
      <c r="Z1343" s="67"/>
      <c r="AA1343" s="67"/>
      <c r="AB1343" s="67"/>
      <c r="AD1343" s="63"/>
      <c r="AE1343" s="67"/>
      <c r="AF1343" s="68"/>
      <c r="AH1343" s="58"/>
      <c r="AI1343" s="57"/>
      <c r="AJ1343" s="57"/>
      <c r="AK1343" s="57"/>
      <c r="AM1343" s="63"/>
      <c r="AN1343" s="57"/>
      <c r="AO1343" s="57"/>
      <c r="AP1343" s="57"/>
      <c r="AR1343" s="63"/>
      <c r="AS1343" s="57"/>
      <c r="AT1343" s="57"/>
      <c r="AV1343" s="63"/>
      <c r="AW1343" s="65"/>
      <c r="AY1343" s="71"/>
    </row>
    <row r="1344" spans="1:51">
      <c r="A1344" s="70"/>
      <c r="D1344" s="63"/>
      <c r="F1344" s="64"/>
      <c r="G1344" s="69"/>
      <c r="I1344" s="63"/>
      <c r="J1344" s="68"/>
      <c r="K1344" s="68"/>
      <c r="M1344" s="63"/>
      <c r="N1344" s="64"/>
      <c r="O1344" s="66"/>
      <c r="Q1344" s="63"/>
      <c r="R1344" s="57"/>
      <c r="S1344" s="57"/>
      <c r="U1344" s="63"/>
      <c r="V1344" s="65"/>
      <c r="X1344" s="63"/>
      <c r="Y1344" s="67"/>
      <c r="Z1344" s="67"/>
      <c r="AA1344" s="67"/>
      <c r="AB1344" s="67"/>
      <c r="AD1344" s="63"/>
      <c r="AE1344" s="67"/>
      <c r="AF1344" s="68"/>
      <c r="AH1344" s="58"/>
      <c r="AI1344" s="57"/>
      <c r="AJ1344" s="57"/>
      <c r="AK1344" s="57"/>
      <c r="AM1344" s="63"/>
      <c r="AN1344" s="57"/>
      <c r="AO1344" s="57"/>
      <c r="AP1344" s="57"/>
      <c r="AR1344" s="63"/>
      <c r="AS1344" s="57"/>
      <c r="AT1344" s="57"/>
      <c r="AV1344" s="63"/>
      <c r="AW1344" s="65"/>
      <c r="AY1344" s="71"/>
    </row>
    <row r="1345" spans="1:51">
      <c r="A1345" s="70"/>
      <c r="D1345" s="63"/>
      <c r="F1345" s="64"/>
      <c r="G1345" s="69"/>
      <c r="I1345" s="63"/>
      <c r="J1345" s="68"/>
      <c r="K1345" s="68"/>
      <c r="M1345" s="63"/>
      <c r="N1345" s="64"/>
      <c r="O1345" s="66"/>
      <c r="Q1345" s="63"/>
      <c r="R1345" s="57"/>
      <c r="S1345" s="57"/>
      <c r="U1345" s="63"/>
      <c r="V1345" s="65"/>
      <c r="X1345" s="63"/>
      <c r="Y1345" s="67"/>
      <c r="Z1345" s="67"/>
      <c r="AA1345" s="67"/>
      <c r="AB1345" s="67"/>
      <c r="AD1345" s="63"/>
      <c r="AE1345" s="67"/>
      <c r="AF1345" s="68"/>
      <c r="AH1345" s="58"/>
      <c r="AI1345" s="57"/>
      <c r="AJ1345" s="57"/>
      <c r="AK1345" s="57"/>
      <c r="AM1345" s="63"/>
      <c r="AN1345" s="57"/>
      <c r="AO1345" s="57"/>
      <c r="AP1345" s="57"/>
      <c r="AR1345" s="63"/>
      <c r="AS1345" s="57"/>
      <c r="AT1345" s="57"/>
      <c r="AV1345" s="63"/>
      <c r="AW1345" s="65"/>
      <c r="AY1345" s="71"/>
    </row>
    <row r="1346" spans="1:51">
      <c r="A1346" s="70"/>
      <c r="D1346" s="63"/>
      <c r="F1346" s="64"/>
      <c r="G1346" s="69"/>
      <c r="I1346" s="63"/>
      <c r="J1346" s="68"/>
      <c r="K1346" s="68"/>
      <c r="M1346" s="63"/>
      <c r="N1346" s="64"/>
      <c r="O1346" s="66"/>
      <c r="Q1346" s="63"/>
      <c r="R1346" s="57"/>
      <c r="S1346" s="57"/>
      <c r="U1346" s="63"/>
      <c r="V1346" s="65"/>
      <c r="X1346" s="63"/>
      <c r="Y1346" s="67"/>
      <c r="Z1346" s="67"/>
      <c r="AA1346" s="67"/>
      <c r="AB1346" s="67"/>
      <c r="AD1346" s="63"/>
      <c r="AE1346" s="67"/>
      <c r="AF1346" s="68"/>
      <c r="AH1346" s="58"/>
      <c r="AI1346" s="57"/>
      <c r="AJ1346" s="57"/>
      <c r="AK1346" s="57"/>
      <c r="AM1346" s="63"/>
      <c r="AN1346" s="57"/>
      <c r="AO1346" s="57"/>
      <c r="AP1346" s="57"/>
      <c r="AR1346" s="63"/>
      <c r="AS1346" s="57"/>
      <c r="AT1346" s="57"/>
      <c r="AV1346" s="63"/>
      <c r="AW1346" s="65"/>
      <c r="AY1346" s="71"/>
    </row>
    <row r="1347" spans="1:51">
      <c r="A1347" s="70"/>
      <c r="D1347" s="63"/>
      <c r="F1347" s="64"/>
      <c r="G1347" s="69"/>
      <c r="I1347" s="63"/>
      <c r="J1347" s="68"/>
      <c r="K1347" s="68"/>
      <c r="M1347" s="63"/>
      <c r="N1347" s="64"/>
      <c r="O1347" s="66"/>
      <c r="Q1347" s="63"/>
      <c r="R1347" s="57"/>
      <c r="S1347" s="57"/>
      <c r="U1347" s="63"/>
      <c r="V1347" s="65"/>
      <c r="X1347" s="63"/>
      <c r="Y1347" s="67"/>
      <c r="Z1347" s="67"/>
      <c r="AA1347" s="67"/>
      <c r="AB1347" s="67"/>
      <c r="AD1347" s="63"/>
      <c r="AE1347" s="67"/>
      <c r="AF1347" s="68"/>
      <c r="AH1347" s="58"/>
      <c r="AI1347" s="57"/>
      <c r="AJ1347" s="57"/>
      <c r="AK1347" s="57"/>
      <c r="AM1347" s="63"/>
      <c r="AN1347" s="57"/>
      <c r="AO1347" s="57"/>
      <c r="AP1347" s="57"/>
      <c r="AR1347" s="63"/>
      <c r="AS1347" s="57"/>
      <c r="AT1347" s="57"/>
      <c r="AV1347" s="63"/>
      <c r="AW1347" s="65"/>
      <c r="AY1347" s="71"/>
    </row>
    <row r="1348" spans="1:51">
      <c r="A1348" s="70"/>
      <c r="D1348" s="63"/>
      <c r="F1348" s="64"/>
      <c r="G1348" s="69"/>
      <c r="I1348" s="63"/>
      <c r="J1348" s="68"/>
      <c r="K1348" s="68"/>
      <c r="M1348" s="63"/>
      <c r="N1348" s="64"/>
      <c r="O1348" s="66"/>
      <c r="Q1348" s="63"/>
      <c r="R1348" s="57"/>
      <c r="S1348" s="57"/>
      <c r="U1348" s="63"/>
      <c r="V1348" s="65"/>
      <c r="X1348" s="63"/>
      <c r="Y1348" s="67"/>
      <c r="Z1348" s="67"/>
      <c r="AA1348" s="67"/>
      <c r="AB1348" s="67"/>
      <c r="AD1348" s="63"/>
      <c r="AE1348" s="67"/>
      <c r="AF1348" s="68"/>
      <c r="AH1348" s="58"/>
      <c r="AI1348" s="57"/>
      <c r="AJ1348" s="57"/>
      <c r="AK1348" s="57"/>
      <c r="AM1348" s="63"/>
      <c r="AN1348" s="57"/>
      <c r="AO1348" s="57"/>
      <c r="AP1348" s="57"/>
      <c r="AR1348" s="63"/>
      <c r="AS1348" s="57"/>
      <c r="AT1348" s="57"/>
      <c r="AV1348" s="63"/>
      <c r="AW1348" s="65"/>
      <c r="AY1348" s="71"/>
    </row>
    <row r="1349" spans="1:51">
      <c r="A1349" s="70"/>
      <c r="D1349" s="63"/>
      <c r="F1349" s="64"/>
      <c r="G1349" s="69"/>
      <c r="I1349" s="63"/>
      <c r="J1349" s="68"/>
      <c r="K1349" s="68"/>
      <c r="M1349" s="63"/>
      <c r="N1349" s="64"/>
      <c r="O1349" s="66"/>
      <c r="Q1349" s="63"/>
      <c r="R1349" s="57"/>
      <c r="S1349" s="57"/>
      <c r="U1349" s="63"/>
      <c r="V1349" s="65"/>
      <c r="X1349" s="63"/>
      <c r="Y1349" s="67"/>
      <c r="Z1349" s="67"/>
      <c r="AA1349" s="67"/>
      <c r="AB1349" s="67"/>
      <c r="AD1349" s="63"/>
      <c r="AE1349" s="67"/>
      <c r="AF1349" s="68"/>
      <c r="AH1349" s="58"/>
      <c r="AI1349" s="57"/>
      <c r="AJ1349" s="57"/>
      <c r="AK1349" s="57"/>
      <c r="AM1349" s="63"/>
      <c r="AN1349" s="57"/>
      <c r="AO1349" s="57"/>
      <c r="AP1349" s="57"/>
      <c r="AR1349" s="63"/>
      <c r="AS1349" s="57"/>
      <c r="AT1349" s="57"/>
      <c r="AV1349" s="63"/>
      <c r="AW1349" s="65"/>
      <c r="AY1349" s="71"/>
    </row>
    <row r="1350" spans="1:51">
      <c r="A1350" s="70"/>
      <c r="D1350" s="63"/>
      <c r="F1350" s="64"/>
      <c r="G1350" s="69"/>
      <c r="I1350" s="63"/>
      <c r="J1350" s="68"/>
      <c r="K1350" s="68"/>
      <c r="M1350" s="63"/>
      <c r="N1350" s="64"/>
      <c r="O1350" s="66"/>
      <c r="Q1350" s="63"/>
      <c r="R1350" s="57"/>
      <c r="S1350" s="57"/>
      <c r="U1350" s="63"/>
      <c r="V1350" s="65"/>
      <c r="X1350" s="63"/>
      <c r="Y1350" s="67"/>
      <c r="Z1350" s="67"/>
      <c r="AA1350" s="67"/>
      <c r="AB1350" s="67"/>
      <c r="AD1350" s="63"/>
      <c r="AE1350" s="67"/>
      <c r="AF1350" s="68"/>
      <c r="AH1350" s="58"/>
      <c r="AI1350" s="57"/>
      <c r="AJ1350" s="57"/>
      <c r="AK1350" s="57"/>
      <c r="AM1350" s="63"/>
      <c r="AN1350" s="57"/>
      <c r="AO1350" s="57"/>
      <c r="AP1350" s="57"/>
      <c r="AR1350" s="63"/>
      <c r="AS1350" s="57"/>
      <c r="AT1350" s="57"/>
      <c r="AV1350" s="63"/>
      <c r="AW1350" s="65"/>
      <c r="AY1350" s="71"/>
    </row>
    <row r="1351" spans="1:51">
      <c r="A1351" s="70"/>
      <c r="D1351" s="63"/>
      <c r="F1351" s="64"/>
      <c r="G1351" s="69"/>
      <c r="I1351" s="63"/>
      <c r="J1351" s="68"/>
      <c r="K1351" s="68"/>
      <c r="M1351" s="63"/>
      <c r="N1351" s="64"/>
      <c r="O1351" s="66"/>
      <c r="Q1351" s="63"/>
      <c r="R1351" s="57"/>
      <c r="S1351" s="57"/>
      <c r="U1351" s="63"/>
      <c r="V1351" s="65"/>
      <c r="X1351" s="63"/>
      <c r="Y1351" s="67"/>
      <c r="Z1351" s="67"/>
      <c r="AA1351" s="67"/>
      <c r="AB1351" s="67"/>
      <c r="AD1351" s="63"/>
      <c r="AE1351" s="67"/>
      <c r="AF1351" s="68"/>
      <c r="AH1351" s="58"/>
      <c r="AI1351" s="57"/>
      <c r="AJ1351" s="57"/>
      <c r="AK1351" s="57"/>
      <c r="AM1351" s="63"/>
      <c r="AN1351" s="57"/>
      <c r="AO1351" s="57"/>
      <c r="AP1351" s="57"/>
      <c r="AR1351" s="63"/>
      <c r="AS1351" s="57"/>
      <c r="AT1351" s="57"/>
      <c r="AV1351" s="63"/>
      <c r="AW1351" s="65"/>
      <c r="AY1351" s="71"/>
    </row>
    <row r="1352" spans="1:51">
      <c r="A1352" s="70"/>
      <c r="D1352" s="63"/>
      <c r="F1352" s="64"/>
      <c r="G1352" s="69"/>
      <c r="I1352" s="63"/>
      <c r="J1352" s="68"/>
      <c r="K1352" s="68"/>
      <c r="M1352" s="63"/>
      <c r="N1352" s="64"/>
      <c r="O1352" s="66"/>
      <c r="Q1352" s="63"/>
      <c r="R1352" s="57"/>
      <c r="S1352" s="57"/>
      <c r="U1352" s="63"/>
      <c r="V1352" s="65"/>
      <c r="X1352" s="63"/>
      <c r="Y1352" s="67"/>
      <c r="Z1352" s="67"/>
      <c r="AA1352" s="67"/>
      <c r="AB1352" s="67"/>
      <c r="AD1352" s="63"/>
      <c r="AE1352" s="67"/>
      <c r="AF1352" s="68"/>
      <c r="AH1352" s="58"/>
      <c r="AI1352" s="57"/>
      <c r="AJ1352" s="57"/>
      <c r="AK1352" s="57"/>
      <c r="AM1352" s="63"/>
      <c r="AN1352" s="57"/>
      <c r="AO1352" s="57"/>
      <c r="AP1352" s="57"/>
      <c r="AR1352" s="63"/>
      <c r="AS1352" s="57"/>
      <c r="AT1352" s="57"/>
      <c r="AV1352" s="63"/>
      <c r="AW1352" s="65"/>
      <c r="AY1352" s="71"/>
    </row>
    <row r="1353" spans="1:51">
      <c r="A1353" s="70"/>
      <c r="D1353" s="63"/>
      <c r="F1353" s="64"/>
      <c r="G1353" s="69"/>
      <c r="I1353" s="63"/>
      <c r="J1353" s="68"/>
      <c r="K1353" s="68"/>
      <c r="M1353" s="63"/>
      <c r="N1353" s="64"/>
      <c r="O1353" s="66"/>
      <c r="Q1353" s="63"/>
      <c r="R1353" s="57"/>
      <c r="S1353" s="57"/>
      <c r="U1353" s="63"/>
      <c r="V1353" s="65"/>
      <c r="X1353" s="63"/>
      <c r="Y1353" s="67"/>
      <c r="Z1353" s="67"/>
      <c r="AA1353" s="67"/>
      <c r="AB1353" s="67"/>
      <c r="AD1353" s="63"/>
      <c r="AE1353" s="67"/>
      <c r="AF1353" s="68"/>
      <c r="AH1353" s="58"/>
      <c r="AI1353" s="57"/>
      <c r="AJ1353" s="57"/>
      <c r="AK1353" s="57"/>
      <c r="AM1353" s="63"/>
      <c r="AN1353" s="57"/>
      <c r="AO1353" s="57"/>
      <c r="AP1353" s="57"/>
      <c r="AR1353" s="63"/>
      <c r="AS1353" s="57"/>
      <c r="AT1353" s="57"/>
      <c r="AV1353" s="63"/>
      <c r="AW1353" s="65"/>
      <c r="AY1353" s="71"/>
    </row>
    <row r="1354" spans="1:51">
      <c r="A1354" s="70"/>
      <c r="D1354" s="63"/>
      <c r="F1354" s="64"/>
      <c r="G1354" s="69"/>
      <c r="I1354" s="63"/>
      <c r="J1354" s="68"/>
      <c r="K1354" s="68"/>
      <c r="M1354" s="63"/>
      <c r="N1354" s="64"/>
      <c r="O1354" s="66"/>
      <c r="Q1354" s="63"/>
      <c r="R1354" s="57"/>
      <c r="S1354" s="57"/>
      <c r="U1354" s="63"/>
      <c r="V1354" s="65"/>
      <c r="X1354" s="63"/>
      <c r="Y1354" s="67"/>
      <c r="Z1354" s="67"/>
      <c r="AA1354" s="67"/>
      <c r="AB1354" s="67"/>
      <c r="AD1354" s="63"/>
      <c r="AE1354" s="67"/>
      <c r="AF1354" s="68"/>
      <c r="AH1354" s="58"/>
      <c r="AI1354" s="57"/>
      <c r="AJ1354" s="57"/>
      <c r="AK1354" s="57"/>
      <c r="AM1354" s="63"/>
      <c r="AN1354" s="57"/>
      <c r="AO1354" s="57"/>
      <c r="AP1354" s="57"/>
      <c r="AR1354" s="63"/>
      <c r="AS1354" s="57"/>
      <c r="AT1354" s="57"/>
      <c r="AV1354" s="63"/>
      <c r="AW1354" s="65"/>
      <c r="AY1354" s="71"/>
    </row>
    <row r="1355" spans="1:51">
      <c r="A1355" s="70"/>
      <c r="D1355" s="63"/>
      <c r="F1355" s="64"/>
      <c r="G1355" s="69"/>
      <c r="I1355" s="63"/>
      <c r="J1355" s="68"/>
      <c r="K1355" s="68"/>
      <c r="M1355" s="63"/>
      <c r="N1355" s="64"/>
      <c r="O1355" s="66"/>
      <c r="Q1355" s="63"/>
      <c r="R1355" s="57"/>
      <c r="S1355" s="57"/>
      <c r="U1355" s="63"/>
      <c r="V1355" s="65"/>
      <c r="X1355" s="63"/>
      <c r="Y1355" s="67"/>
      <c r="Z1355" s="67"/>
      <c r="AA1355" s="67"/>
      <c r="AB1355" s="67"/>
      <c r="AD1355" s="63"/>
      <c r="AE1355" s="67"/>
      <c r="AF1355" s="68"/>
      <c r="AH1355" s="58"/>
      <c r="AI1355" s="57"/>
      <c r="AJ1355" s="57"/>
      <c r="AK1355" s="57"/>
      <c r="AM1355" s="63"/>
      <c r="AN1355" s="57"/>
      <c r="AO1355" s="57"/>
      <c r="AP1355" s="57"/>
      <c r="AR1355" s="63"/>
      <c r="AS1355" s="57"/>
      <c r="AT1355" s="57"/>
      <c r="AV1355" s="63"/>
      <c r="AW1355" s="65"/>
      <c r="AY1355" s="71"/>
    </row>
    <row r="1356" spans="1:51">
      <c r="A1356" s="70"/>
      <c r="D1356" s="63"/>
      <c r="F1356" s="64"/>
      <c r="G1356" s="69"/>
      <c r="I1356" s="63"/>
      <c r="J1356" s="68"/>
      <c r="K1356" s="68"/>
      <c r="M1356" s="63"/>
      <c r="N1356" s="64"/>
      <c r="O1356" s="66"/>
      <c r="Q1356" s="63"/>
      <c r="R1356" s="57"/>
      <c r="S1356" s="57"/>
      <c r="U1356" s="63"/>
      <c r="V1356" s="65"/>
      <c r="X1356" s="63"/>
      <c r="Y1356" s="67"/>
      <c r="Z1356" s="67"/>
      <c r="AA1356" s="67"/>
      <c r="AB1356" s="67"/>
      <c r="AD1356" s="63"/>
      <c r="AE1356" s="67"/>
      <c r="AF1356" s="68"/>
      <c r="AH1356" s="58"/>
      <c r="AI1356" s="57"/>
      <c r="AJ1356" s="57"/>
      <c r="AK1356" s="57"/>
      <c r="AM1356" s="63"/>
      <c r="AN1356" s="57"/>
      <c r="AO1356" s="57"/>
      <c r="AP1356" s="57"/>
      <c r="AR1356" s="63"/>
      <c r="AS1356" s="57"/>
      <c r="AT1356" s="57"/>
      <c r="AV1356" s="63"/>
      <c r="AW1356" s="65"/>
      <c r="AY1356" s="71"/>
    </row>
    <row r="1357" spans="1:51">
      <c r="A1357" s="70"/>
      <c r="D1357" s="63"/>
      <c r="F1357" s="64"/>
      <c r="G1357" s="69"/>
      <c r="I1357" s="63"/>
      <c r="J1357" s="68"/>
      <c r="K1357" s="68"/>
      <c r="M1357" s="63"/>
      <c r="N1357" s="64"/>
      <c r="O1357" s="66"/>
      <c r="Q1357" s="63"/>
      <c r="R1357" s="57"/>
      <c r="S1357" s="57"/>
      <c r="U1357" s="63"/>
      <c r="V1357" s="65"/>
      <c r="X1357" s="63"/>
      <c r="Y1357" s="67"/>
      <c r="Z1357" s="67"/>
      <c r="AA1357" s="67"/>
      <c r="AB1357" s="67"/>
      <c r="AD1357" s="63"/>
      <c r="AE1357" s="67"/>
      <c r="AF1357" s="68"/>
      <c r="AH1357" s="58"/>
      <c r="AI1357" s="57"/>
      <c r="AJ1357" s="57"/>
      <c r="AK1357" s="57"/>
      <c r="AM1357" s="63"/>
      <c r="AN1357" s="57"/>
      <c r="AO1357" s="57"/>
      <c r="AP1357" s="57"/>
      <c r="AR1357" s="63"/>
      <c r="AS1357" s="57"/>
      <c r="AT1357" s="57"/>
      <c r="AV1357" s="63"/>
      <c r="AW1357" s="65"/>
      <c r="AY1357" s="71"/>
    </row>
    <row r="1358" spans="1:51">
      <c r="A1358" s="70"/>
      <c r="D1358" s="63"/>
      <c r="F1358" s="64"/>
      <c r="G1358" s="69"/>
      <c r="I1358" s="63"/>
      <c r="J1358" s="68"/>
      <c r="K1358" s="68"/>
      <c r="M1358" s="63"/>
      <c r="N1358" s="64"/>
      <c r="O1358" s="66"/>
      <c r="Q1358" s="63"/>
      <c r="R1358" s="57"/>
      <c r="S1358" s="57"/>
      <c r="U1358" s="63"/>
      <c r="V1358" s="65"/>
      <c r="X1358" s="63"/>
      <c r="Y1358" s="67"/>
      <c r="Z1358" s="67"/>
      <c r="AA1358" s="67"/>
      <c r="AB1358" s="67"/>
      <c r="AD1358" s="63"/>
      <c r="AE1358" s="67"/>
      <c r="AF1358" s="68"/>
      <c r="AH1358" s="58"/>
      <c r="AI1358" s="57"/>
      <c r="AJ1358" s="57"/>
      <c r="AK1358" s="57"/>
      <c r="AM1358" s="63"/>
      <c r="AN1358" s="57"/>
      <c r="AO1358" s="57"/>
      <c r="AP1358" s="57"/>
      <c r="AR1358" s="63"/>
      <c r="AS1358" s="57"/>
      <c r="AT1358" s="57"/>
      <c r="AV1358" s="63"/>
      <c r="AW1358" s="65"/>
      <c r="AY1358" s="71"/>
    </row>
    <row r="1359" spans="1:51">
      <c r="A1359" s="70"/>
      <c r="D1359" s="63"/>
      <c r="F1359" s="64"/>
      <c r="G1359" s="69"/>
      <c r="I1359" s="63"/>
      <c r="J1359" s="68"/>
      <c r="K1359" s="68"/>
      <c r="M1359" s="63"/>
      <c r="N1359" s="64"/>
      <c r="O1359" s="66"/>
      <c r="Q1359" s="63"/>
      <c r="R1359" s="57"/>
      <c r="S1359" s="57"/>
      <c r="U1359" s="63"/>
      <c r="V1359" s="65"/>
      <c r="X1359" s="63"/>
      <c r="Y1359" s="67"/>
      <c r="Z1359" s="67"/>
      <c r="AA1359" s="67"/>
      <c r="AB1359" s="67"/>
      <c r="AD1359" s="63"/>
      <c r="AE1359" s="67"/>
      <c r="AF1359" s="68"/>
      <c r="AH1359" s="58"/>
      <c r="AI1359" s="57"/>
      <c r="AJ1359" s="57"/>
      <c r="AK1359" s="57"/>
      <c r="AM1359" s="63"/>
      <c r="AN1359" s="57"/>
      <c r="AO1359" s="57"/>
      <c r="AP1359" s="57"/>
      <c r="AR1359" s="63"/>
      <c r="AS1359" s="57"/>
      <c r="AT1359" s="57"/>
      <c r="AV1359" s="63"/>
      <c r="AW1359" s="65"/>
      <c r="AY1359" s="71"/>
    </row>
    <row r="1360" spans="1:51">
      <c r="A1360" s="70"/>
      <c r="D1360" s="63"/>
      <c r="F1360" s="64"/>
      <c r="G1360" s="69"/>
      <c r="I1360" s="63"/>
      <c r="J1360" s="68"/>
      <c r="K1360" s="68"/>
      <c r="M1360" s="63"/>
      <c r="N1360" s="64"/>
      <c r="O1360" s="66"/>
      <c r="Q1360" s="63"/>
      <c r="R1360" s="57"/>
      <c r="S1360" s="57"/>
      <c r="U1360" s="63"/>
      <c r="V1360" s="65"/>
      <c r="X1360" s="63"/>
      <c r="Y1360" s="67"/>
      <c r="Z1360" s="67"/>
      <c r="AA1360" s="67"/>
      <c r="AB1360" s="67"/>
      <c r="AD1360" s="63"/>
      <c r="AE1360" s="67"/>
      <c r="AF1360" s="68"/>
      <c r="AH1360" s="58"/>
      <c r="AI1360" s="57"/>
      <c r="AJ1360" s="57"/>
      <c r="AK1360" s="57"/>
      <c r="AM1360" s="63"/>
      <c r="AN1360" s="57"/>
      <c r="AO1360" s="57"/>
      <c r="AP1360" s="57"/>
      <c r="AR1360" s="63"/>
      <c r="AS1360" s="57"/>
      <c r="AT1360" s="57"/>
      <c r="AV1360" s="63"/>
      <c r="AW1360" s="65"/>
      <c r="AY1360" s="71"/>
    </row>
    <row r="1361" spans="1:51">
      <c r="A1361" s="70"/>
      <c r="D1361" s="63"/>
      <c r="F1361" s="64"/>
      <c r="G1361" s="69"/>
      <c r="I1361" s="63"/>
      <c r="J1361" s="68"/>
      <c r="K1361" s="68"/>
      <c r="M1361" s="63"/>
      <c r="N1361" s="64"/>
      <c r="O1361" s="66"/>
      <c r="Q1361" s="63"/>
      <c r="R1361" s="57"/>
      <c r="S1361" s="57"/>
      <c r="U1361" s="63"/>
      <c r="V1361" s="65"/>
      <c r="X1361" s="63"/>
      <c r="Y1361" s="67"/>
      <c r="Z1361" s="67"/>
      <c r="AA1361" s="67"/>
      <c r="AB1361" s="67"/>
      <c r="AD1361" s="63"/>
      <c r="AE1361" s="67"/>
      <c r="AF1361" s="68"/>
      <c r="AH1361" s="58"/>
      <c r="AI1361" s="57"/>
      <c r="AJ1361" s="57"/>
      <c r="AK1361" s="57"/>
      <c r="AM1361" s="63"/>
      <c r="AN1361" s="57"/>
      <c r="AO1361" s="57"/>
      <c r="AP1361" s="57"/>
      <c r="AR1361" s="63"/>
      <c r="AS1361" s="57"/>
      <c r="AT1361" s="57"/>
      <c r="AV1361" s="63"/>
      <c r="AW1361" s="65"/>
      <c r="AY1361" s="71"/>
    </row>
    <row r="1362" spans="1:51">
      <c r="A1362" s="70"/>
      <c r="D1362" s="63"/>
      <c r="F1362" s="64"/>
      <c r="G1362" s="69"/>
      <c r="I1362" s="63"/>
      <c r="J1362" s="68"/>
      <c r="K1362" s="68"/>
      <c r="M1362" s="63"/>
      <c r="N1362" s="64"/>
      <c r="O1362" s="66"/>
      <c r="Q1362" s="63"/>
      <c r="R1362" s="57"/>
      <c r="S1362" s="57"/>
      <c r="U1362" s="63"/>
      <c r="V1362" s="65"/>
      <c r="X1362" s="63"/>
      <c r="Y1362" s="67"/>
      <c r="Z1362" s="67"/>
      <c r="AA1362" s="67"/>
      <c r="AB1362" s="67"/>
      <c r="AD1362" s="63"/>
      <c r="AE1362" s="67"/>
      <c r="AF1362" s="68"/>
      <c r="AH1362" s="58"/>
      <c r="AI1362" s="57"/>
      <c r="AJ1362" s="57"/>
      <c r="AK1362" s="57"/>
      <c r="AM1362" s="63"/>
      <c r="AN1362" s="57"/>
      <c r="AO1362" s="57"/>
      <c r="AP1362" s="57"/>
      <c r="AR1362" s="63"/>
      <c r="AS1362" s="57"/>
      <c r="AT1362" s="57"/>
      <c r="AV1362" s="63"/>
      <c r="AW1362" s="65"/>
      <c r="AY1362" s="71"/>
    </row>
    <row r="1363" spans="1:51">
      <c r="A1363" s="70"/>
      <c r="D1363" s="63"/>
      <c r="F1363" s="64"/>
      <c r="G1363" s="69"/>
      <c r="I1363" s="63"/>
      <c r="J1363" s="68"/>
      <c r="K1363" s="68"/>
      <c r="M1363" s="63"/>
      <c r="N1363" s="64"/>
      <c r="O1363" s="66"/>
      <c r="Q1363" s="63"/>
      <c r="R1363" s="57"/>
      <c r="S1363" s="57"/>
      <c r="U1363" s="63"/>
      <c r="V1363" s="65"/>
      <c r="X1363" s="63"/>
      <c r="Y1363" s="67"/>
      <c r="Z1363" s="67"/>
      <c r="AA1363" s="67"/>
      <c r="AB1363" s="67"/>
      <c r="AD1363" s="63"/>
      <c r="AE1363" s="67"/>
      <c r="AF1363" s="68"/>
      <c r="AH1363" s="58"/>
      <c r="AI1363" s="57"/>
      <c r="AJ1363" s="57"/>
      <c r="AK1363" s="57"/>
      <c r="AM1363" s="63"/>
      <c r="AN1363" s="57"/>
      <c r="AO1363" s="57"/>
      <c r="AP1363" s="57"/>
      <c r="AR1363" s="63"/>
      <c r="AS1363" s="57"/>
      <c r="AT1363" s="57"/>
      <c r="AV1363" s="63"/>
      <c r="AW1363" s="65"/>
      <c r="AY1363" s="71"/>
    </row>
    <row r="1364" spans="1:51">
      <c r="A1364" s="70"/>
      <c r="D1364" s="63"/>
      <c r="F1364" s="64"/>
      <c r="G1364" s="69"/>
      <c r="I1364" s="63"/>
      <c r="J1364" s="68"/>
      <c r="K1364" s="68"/>
      <c r="M1364" s="63"/>
      <c r="N1364" s="64"/>
      <c r="O1364" s="66"/>
      <c r="Q1364" s="63"/>
      <c r="R1364" s="57"/>
      <c r="S1364" s="57"/>
      <c r="U1364" s="63"/>
      <c r="V1364" s="65"/>
      <c r="X1364" s="63"/>
      <c r="Y1364" s="67"/>
      <c r="Z1364" s="67"/>
      <c r="AA1364" s="67"/>
      <c r="AB1364" s="67"/>
      <c r="AD1364" s="63"/>
      <c r="AE1364" s="67"/>
      <c r="AF1364" s="68"/>
      <c r="AH1364" s="58"/>
      <c r="AI1364" s="57"/>
      <c r="AJ1364" s="57"/>
      <c r="AK1364" s="57"/>
      <c r="AM1364" s="63"/>
      <c r="AN1364" s="57"/>
      <c r="AO1364" s="57"/>
      <c r="AP1364" s="57"/>
      <c r="AR1364" s="63"/>
      <c r="AS1364" s="57"/>
      <c r="AT1364" s="57"/>
      <c r="AV1364" s="63"/>
      <c r="AW1364" s="65"/>
      <c r="AY1364" s="71"/>
    </row>
    <row r="1365" spans="1:51">
      <c r="A1365" s="70"/>
      <c r="D1365" s="63"/>
      <c r="F1365" s="64"/>
      <c r="G1365" s="69"/>
      <c r="I1365" s="63"/>
      <c r="J1365" s="68"/>
      <c r="K1365" s="68"/>
      <c r="M1365" s="63"/>
      <c r="N1365" s="64"/>
      <c r="O1365" s="66"/>
      <c r="Q1365" s="63"/>
      <c r="R1365" s="57"/>
      <c r="S1365" s="57"/>
      <c r="U1365" s="63"/>
      <c r="V1365" s="65"/>
      <c r="X1365" s="63"/>
      <c r="Y1365" s="67"/>
      <c r="Z1365" s="67"/>
      <c r="AA1365" s="67"/>
      <c r="AB1365" s="67"/>
      <c r="AD1365" s="63"/>
      <c r="AE1365" s="67"/>
      <c r="AF1365" s="68"/>
      <c r="AH1365" s="58"/>
      <c r="AI1365" s="57"/>
      <c r="AJ1365" s="57"/>
      <c r="AK1365" s="57"/>
      <c r="AM1365" s="63"/>
      <c r="AN1365" s="57"/>
      <c r="AO1365" s="57"/>
      <c r="AP1365" s="57"/>
      <c r="AR1365" s="63"/>
      <c r="AS1365" s="57"/>
      <c r="AT1365" s="57"/>
      <c r="AV1365" s="63"/>
      <c r="AW1365" s="65"/>
      <c r="AY1365" s="71"/>
    </row>
    <row r="1366" spans="1:51">
      <c r="A1366" s="70"/>
      <c r="D1366" s="63"/>
      <c r="F1366" s="64"/>
      <c r="G1366" s="69"/>
      <c r="I1366" s="63"/>
      <c r="J1366" s="68"/>
      <c r="K1366" s="68"/>
      <c r="M1366" s="63"/>
      <c r="N1366" s="64"/>
      <c r="O1366" s="66"/>
      <c r="Q1366" s="63"/>
      <c r="R1366" s="57"/>
      <c r="S1366" s="57"/>
      <c r="U1366" s="63"/>
      <c r="V1366" s="65"/>
      <c r="X1366" s="63"/>
      <c r="Y1366" s="67"/>
      <c r="Z1366" s="67"/>
      <c r="AA1366" s="67"/>
      <c r="AB1366" s="67"/>
      <c r="AD1366" s="63"/>
      <c r="AE1366" s="67"/>
      <c r="AF1366" s="68"/>
      <c r="AH1366" s="58"/>
      <c r="AI1366" s="57"/>
      <c r="AJ1366" s="57"/>
      <c r="AK1366" s="57"/>
      <c r="AM1366" s="63"/>
      <c r="AN1366" s="57"/>
      <c r="AO1366" s="57"/>
      <c r="AP1366" s="57"/>
      <c r="AR1366" s="63"/>
      <c r="AS1366" s="57"/>
      <c r="AT1366" s="57"/>
      <c r="AV1366" s="63"/>
      <c r="AW1366" s="65"/>
      <c r="AY1366" s="71"/>
    </row>
    <row r="1367" spans="1:51">
      <c r="A1367" s="70"/>
      <c r="D1367" s="63"/>
      <c r="F1367" s="64"/>
      <c r="G1367" s="69"/>
      <c r="I1367" s="63"/>
      <c r="J1367" s="68"/>
      <c r="K1367" s="68"/>
      <c r="M1367" s="63"/>
      <c r="N1367" s="64"/>
      <c r="O1367" s="66"/>
      <c r="Q1367" s="63"/>
      <c r="R1367" s="57"/>
      <c r="S1367" s="57"/>
      <c r="U1367" s="63"/>
      <c r="V1367" s="65"/>
      <c r="X1367" s="63"/>
      <c r="Y1367" s="67"/>
      <c r="Z1367" s="67"/>
      <c r="AA1367" s="67"/>
      <c r="AB1367" s="67"/>
      <c r="AD1367" s="63"/>
      <c r="AE1367" s="67"/>
      <c r="AF1367" s="68"/>
      <c r="AH1367" s="58"/>
      <c r="AI1367" s="57"/>
      <c r="AJ1367" s="57"/>
      <c r="AK1367" s="57"/>
      <c r="AM1367" s="63"/>
      <c r="AN1367" s="57"/>
      <c r="AO1367" s="57"/>
      <c r="AP1367" s="57"/>
      <c r="AR1367" s="63"/>
      <c r="AS1367" s="57"/>
      <c r="AT1367" s="57"/>
      <c r="AV1367" s="63"/>
      <c r="AW1367" s="65"/>
      <c r="AY1367" s="71"/>
    </row>
    <row r="1368" spans="1:51">
      <c r="A1368" s="70"/>
      <c r="D1368" s="63"/>
      <c r="F1368" s="64"/>
      <c r="G1368" s="69"/>
      <c r="I1368" s="63"/>
      <c r="J1368" s="68"/>
      <c r="K1368" s="68"/>
      <c r="M1368" s="63"/>
      <c r="N1368" s="64"/>
      <c r="O1368" s="66"/>
      <c r="Q1368" s="63"/>
      <c r="R1368" s="57"/>
      <c r="S1368" s="57"/>
      <c r="U1368" s="63"/>
      <c r="V1368" s="65"/>
      <c r="X1368" s="63"/>
      <c r="Y1368" s="67"/>
      <c r="Z1368" s="67"/>
      <c r="AA1368" s="67"/>
      <c r="AB1368" s="67"/>
      <c r="AD1368" s="63"/>
      <c r="AE1368" s="67"/>
      <c r="AF1368" s="68"/>
      <c r="AH1368" s="58"/>
      <c r="AI1368" s="57"/>
      <c r="AJ1368" s="57"/>
      <c r="AK1368" s="57"/>
      <c r="AM1368" s="63"/>
      <c r="AN1368" s="57"/>
      <c r="AO1368" s="57"/>
      <c r="AP1368" s="57"/>
      <c r="AR1368" s="63"/>
      <c r="AS1368" s="57"/>
      <c r="AT1368" s="57"/>
      <c r="AV1368" s="63"/>
      <c r="AW1368" s="65"/>
      <c r="AY1368" s="71"/>
    </row>
    <row r="1369" spans="1:51">
      <c r="A1369" s="70"/>
      <c r="D1369" s="63"/>
      <c r="F1369" s="64"/>
      <c r="G1369" s="69"/>
      <c r="I1369" s="63"/>
      <c r="J1369" s="68"/>
      <c r="K1369" s="68"/>
      <c r="M1369" s="63"/>
      <c r="N1369" s="64"/>
      <c r="O1369" s="66"/>
      <c r="Q1369" s="63"/>
      <c r="R1369" s="57"/>
      <c r="S1369" s="57"/>
      <c r="U1369" s="63"/>
      <c r="V1369" s="65"/>
      <c r="X1369" s="63"/>
      <c r="Y1369" s="67"/>
      <c r="Z1369" s="67"/>
      <c r="AA1369" s="67"/>
      <c r="AB1369" s="67"/>
      <c r="AD1369" s="63"/>
      <c r="AE1369" s="67"/>
      <c r="AF1369" s="68"/>
      <c r="AH1369" s="58"/>
      <c r="AI1369" s="57"/>
      <c r="AJ1369" s="57"/>
      <c r="AK1369" s="57"/>
      <c r="AM1369" s="63"/>
      <c r="AN1369" s="57"/>
      <c r="AO1369" s="57"/>
      <c r="AP1369" s="57"/>
      <c r="AR1369" s="63"/>
      <c r="AS1369" s="57"/>
      <c r="AT1369" s="57"/>
      <c r="AV1369" s="63"/>
      <c r="AW1369" s="65"/>
      <c r="AY1369" s="71"/>
    </row>
    <row r="1370" spans="1:51">
      <c r="A1370" s="70"/>
      <c r="D1370" s="63"/>
      <c r="F1370" s="64"/>
      <c r="G1370" s="69"/>
      <c r="I1370" s="63"/>
      <c r="J1370" s="68"/>
      <c r="K1370" s="68"/>
      <c r="M1370" s="63"/>
      <c r="N1370" s="64"/>
      <c r="O1370" s="66"/>
      <c r="Q1370" s="63"/>
      <c r="R1370" s="57"/>
      <c r="S1370" s="57"/>
      <c r="U1370" s="63"/>
      <c r="V1370" s="65"/>
      <c r="X1370" s="63"/>
      <c r="Y1370" s="67"/>
      <c r="Z1370" s="67"/>
      <c r="AA1370" s="67"/>
      <c r="AB1370" s="67"/>
      <c r="AD1370" s="63"/>
      <c r="AE1370" s="67"/>
      <c r="AF1370" s="68"/>
      <c r="AH1370" s="58"/>
      <c r="AI1370" s="57"/>
      <c r="AJ1370" s="57"/>
      <c r="AK1370" s="57"/>
      <c r="AM1370" s="63"/>
      <c r="AN1370" s="57"/>
      <c r="AO1370" s="57"/>
      <c r="AP1370" s="57"/>
      <c r="AR1370" s="63"/>
      <c r="AS1370" s="57"/>
      <c r="AT1370" s="57"/>
      <c r="AV1370" s="63"/>
      <c r="AW1370" s="65"/>
      <c r="AY1370" s="71"/>
    </row>
    <row r="1371" spans="1:51">
      <c r="A1371" s="70"/>
      <c r="D1371" s="63"/>
      <c r="F1371" s="64"/>
      <c r="G1371" s="69"/>
      <c r="I1371" s="63"/>
      <c r="J1371" s="68"/>
      <c r="K1371" s="68"/>
      <c r="M1371" s="63"/>
      <c r="N1371" s="64"/>
      <c r="O1371" s="66"/>
      <c r="Q1371" s="63"/>
      <c r="R1371" s="57"/>
      <c r="S1371" s="57"/>
      <c r="U1371" s="63"/>
      <c r="V1371" s="65"/>
      <c r="X1371" s="63"/>
      <c r="Y1371" s="67"/>
      <c r="Z1371" s="67"/>
      <c r="AA1371" s="67"/>
      <c r="AB1371" s="67"/>
      <c r="AD1371" s="63"/>
      <c r="AE1371" s="67"/>
      <c r="AF1371" s="68"/>
      <c r="AH1371" s="58"/>
      <c r="AI1371" s="57"/>
      <c r="AJ1371" s="57"/>
      <c r="AK1371" s="57"/>
      <c r="AM1371" s="63"/>
      <c r="AN1371" s="57"/>
      <c r="AO1371" s="57"/>
      <c r="AP1371" s="57"/>
      <c r="AR1371" s="63"/>
      <c r="AS1371" s="57"/>
      <c r="AT1371" s="57"/>
      <c r="AV1371" s="63"/>
      <c r="AW1371" s="65"/>
      <c r="AY1371" s="71"/>
    </row>
    <row r="1372" spans="1:51">
      <c r="A1372" s="70"/>
      <c r="D1372" s="63"/>
      <c r="F1372" s="64"/>
      <c r="G1372" s="69"/>
      <c r="I1372" s="63"/>
      <c r="J1372" s="68"/>
      <c r="K1372" s="68"/>
      <c r="M1372" s="63"/>
      <c r="N1372" s="64"/>
      <c r="O1372" s="66"/>
      <c r="Q1372" s="63"/>
      <c r="R1372" s="57"/>
      <c r="S1372" s="57"/>
      <c r="U1372" s="63"/>
      <c r="V1372" s="65"/>
      <c r="X1372" s="63"/>
      <c r="Y1372" s="67"/>
      <c r="Z1372" s="67"/>
      <c r="AA1372" s="67"/>
      <c r="AB1372" s="67"/>
      <c r="AD1372" s="63"/>
      <c r="AE1372" s="67"/>
      <c r="AF1372" s="68"/>
      <c r="AH1372" s="58"/>
      <c r="AI1372" s="57"/>
      <c r="AJ1372" s="57"/>
      <c r="AK1372" s="57"/>
      <c r="AM1372" s="63"/>
      <c r="AN1372" s="57"/>
      <c r="AO1372" s="57"/>
      <c r="AP1372" s="57"/>
      <c r="AR1372" s="63"/>
      <c r="AS1372" s="57"/>
      <c r="AT1372" s="57"/>
      <c r="AV1372" s="63"/>
      <c r="AW1372" s="65"/>
      <c r="AY1372" s="71"/>
    </row>
    <row r="1373" spans="1:51">
      <c r="A1373" s="70"/>
      <c r="D1373" s="63"/>
      <c r="F1373" s="64"/>
      <c r="G1373" s="69"/>
      <c r="I1373" s="63"/>
      <c r="J1373" s="68"/>
      <c r="K1373" s="68"/>
      <c r="M1373" s="63"/>
      <c r="N1373" s="64"/>
      <c r="O1373" s="66"/>
      <c r="Q1373" s="63"/>
      <c r="R1373" s="57"/>
      <c r="S1373" s="57"/>
      <c r="U1373" s="63"/>
      <c r="V1373" s="65"/>
      <c r="X1373" s="63"/>
      <c r="Y1373" s="67"/>
      <c r="Z1373" s="67"/>
      <c r="AA1373" s="67"/>
      <c r="AB1373" s="67"/>
      <c r="AD1373" s="63"/>
      <c r="AE1373" s="67"/>
      <c r="AF1373" s="68"/>
      <c r="AH1373" s="58"/>
      <c r="AI1373" s="57"/>
      <c r="AJ1373" s="57"/>
      <c r="AK1373" s="57"/>
      <c r="AM1373" s="63"/>
      <c r="AN1373" s="57"/>
      <c r="AO1373" s="57"/>
      <c r="AP1373" s="57"/>
      <c r="AR1373" s="63"/>
      <c r="AS1373" s="57"/>
      <c r="AT1373" s="57"/>
      <c r="AV1373" s="63"/>
      <c r="AW1373" s="65"/>
      <c r="AY1373" s="71"/>
    </row>
    <row r="1374" spans="1:51">
      <c r="A1374" s="70"/>
      <c r="D1374" s="63"/>
      <c r="F1374" s="64"/>
      <c r="G1374" s="69"/>
      <c r="I1374" s="63"/>
      <c r="J1374" s="68"/>
      <c r="K1374" s="68"/>
      <c r="M1374" s="63"/>
      <c r="N1374" s="64"/>
      <c r="O1374" s="66"/>
      <c r="Q1374" s="63"/>
      <c r="R1374" s="57"/>
      <c r="S1374" s="57"/>
      <c r="U1374" s="63"/>
      <c r="V1374" s="65"/>
      <c r="X1374" s="63"/>
      <c r="Y1374" s="67"/>
      <c r="Z1374" s="67"/>
      <c r="AA1374" s="67"/>
      <c r="AB1374" s="67"/>
      <c r="AD1374" s="63"/>
      <c r="AE1374" s="67"/>
      <c r="AF1374" s="68"/>
      <c r="AH1374" s="58"/>
      <c r="AI1374" s="57"/>
      <c r="AJ1374" s="57"/>
      <c r="AK1374" s="57"/>
      <c r="AM1374" s="63"/>
      <c r="AN1374" s="57"/>
      <c r="AO1374" s="57"/>
      <c r="AP1374" s="57"/>
      <c r="AR1374" s="63"/>
      <c r="AS1374" s="57"/>
      <c r="AT1374" s="57"/>
      <c r="AV1374" s="63"/>
      <c r="AW1374" s="65"/>
      <c r="AY1374" s="71"/>
    </row>
    <row r="1375" spans="1:51">
      <c r="A1375" s="70"/>
      <c r="D1375" s="63"/>
      <c r="F1375" s="64"/>
      <c r="G1375" s="69"/>
      <c r="I1375" s="63"/>
      <c r="J1375" s="68"/>
      <c r="K1375" s="68"/>
      <c r="M1375" s="63"/>
      <c r="N1375" s="64"/>
      <c r="O1375" s="66"/>
      <c r="Q1375" s="63"/>
      <c r="R1375" s="57"/>
      <c r="S1375" s="57"/>
      <c r="U1375" s="63"/>
      <c r="V1375" s="65"/>
      <c r="X1375" s="63"/>
      <c r="Y1375" s="67"/>
      <c r="Z1375" s="67"/>
      <c r="AA1375" s="67"/>
      <c r="AB1375" s="67"/>
      <c r="AD1375" s="63"/>
      <c r="AE1375" s="67"/>
      <c r="AF1375" s="68"/>
      <c r="AH1375" s="58"/>
      <c r="AI1375" s="57"/>
      <c r="AJ1375" s="57"/>
      <c r="AK1375" s="57"/>
      <c r="AM1375" s="63"/>
      <c r="AN1375" s="57"/>
      <c r="AO1375" s="57"/>
      <c r="AP1375" s="57"/>
      <c r="AR1375" s="63"/>
      <c r="AS1375" s="57"/>
      <c r="AT1375" s="57"/>
      <c r="AV1375" s="63"/>
      <c r="AW1375" s="65"/>
      <c r="AY1375" s="71"/>
    </row>
    <row r="1376" spans="1:51">
      <c r="A1376" s="70"/>
      <c r="D1376" s="63"/>
      <c r="F1376" s="64"/>
      <c r="G1376" s="69"/>
      <c r="I1376" s="63"/>
      <c r="J1376" s="68"/>
      <c r="K1376" s="68"/>
      <c r="M1376" s="63"/>
      <c r="N1376" s="64"/>
      <c r="O1376" s="66"/>
      <c r="Q1376" s="63"/>
      <c r="R1376" s="57"/>
      <c r="S1376" s="57"/>
      <c r="U1376" s="63"/>
      <c r="V1376" s="65"/>
      <c r="X1376" s="63"/>
      <c r="Y1376" s="67"/>
      <c r="Z1376" s="67"/>
      <c r="AA1376" s="67"/>
      <c r="AB1376" s="67"/>
      <c r="AD1376" s="63"/>
      <c r="AE1376" s="67"/>
      <c r="AF1376" s="68"/>
      <c r="AH1376" s="58"/>
      <c r="AI1376" s="57"/>
      <c r="AJ1376" s="57"/>
      <c r="AK1376" s="57"/>
      <c r="AM1376" s="63"/>
      <c r="AN1376" s="57"/>
      <c r="AO1376" s="57"/>
      <c r="AP1376" s="57"/>
      <c r="AR1376" s="63"/>
      <c r="AS1376" s="57"/>
      <c r="AT1376" s="57"/>
      <c r="AV1376" s="63"/>
      <c r="AW1376" s="65"/>
      <c r="AY1376" s="71"/>
    </row>
    <row r="1377" spans="1:51">
      <c r="A1377" s="70"/>
      <c r="D1377" s="63"/>
      <c r="F1377" s="64"/>
      <c r="G1377" s="69"/>
      <c r="I1377" s="63"/>
      <c r="J1377" s="68"/>
      <c r="K1377" s="68"/>
      <c r="M1377" s="63"/>
      <c r="N1377" s="64"/>
      <c r="O1377" s="66"/>
      <c r="Q1377" s="63"/>
      <c r="R1377" s="57"/>
      <c r="S1377" s="57"/>
      <c r="U1377" s="63"/>
      <c r="V1377" s="65"/>
      <c r="X1377" s="63"/>
      <c r="Y1377" s="67"/>
      <c r="Z1377" s="67"/>
      <c r="AA1377" s="67"/>
      <c r="AB1377" s="67"/>
      <c r="AD1377" s="63"/>
      <c r="AE1377" s="67"/>
      <c r="AF1377" s="68"/>
      <c r="AH1377" s="58"/>
      <c r="AI1377" s="57"/>
      <c r="AJ1377" s="57"/>
      <c r="AK1377" s="57"/>
      <c r="AM1377" s="63"/>
      <c r="AN1377" s="57"/>
      <c r="AO1377" s="57"/>
      <c r="AP1377" s="57"/>
      <c r="AR1377" s="63"/>
      <c r="AS1377" s="57"/>
      <c r="AT1377" s="57"/>
      <c r="AV1377" s="63"/>
      <c r="AW1377" s="65"/>
      <c r="AY1377" s="71"/>
    </row>
    <row r="1378" spans="1:51">
      <c r="A1378" s="70"/>
      <c r="D1378" s="63"/>
      <c r="F1378" s="64"/>
      <c r="G1378" s="69"/>
      <c r="I1378" s="63"/>
      <c r="J1378" s="68"/>
      <c r="K1378" s="68"/>
      <c r="M1378" s="63"/>
      <c r="N1378" s="64"/>
      <c r="O1378" s="66"/>
      <c r="Q1378" s="63"/>
      <c r="R1378" s="57"/>
      <c r="S1378" s="57"/>
      <c r="U1378" s="63"/>
      <c r="V1378" s="65"/>
      <c r="X1378" s="63"/>
      <c r="Y1378" s="67"/>
      <c r="Z1378" s="67"/>
      <c r="AA1378" s="67"/>
      <c r="AB1378" s="67"/>
      <c r="AD1378" s="63"/>
      <c r="AE1378" s="67"/>
      <c r="AF1378" s="68"/>
      <c r="AH1378" s="58"/>
      <c r="AI1378" s="57"/>
      <c r="AJ1378" s="57"/>
      <c r="AK1378" s="57"/>
      <c r="AM1378" s="63"/>
      <c r="AN1378" s="57"/>
      <c r="AO1378" s="57"/>
      <c r="AP1378" s="57"/>
      <c r="AR1378" s="63"/>
      <c r="AS1378" s="57"/>
      <c r="AT1378" s="57"/>
      <c r="AV1378" s="63"/>
      <c r="AW1378" s="65"/>
      <c r="AY1378" s="71"/>
    </row>
    <row r="1379" spans="1:51">
      <c r="A1379" s="70"/>
      <c r="D1379" s="63"/>
      <c r="F1379" s="64"/>
      <c r="G1379" s="69"/>
      <c r="I1379" s="63"/>
      <c r="J1379" s="68"/>
      <c r="K1379" s="68"/>
      <c r="M1379" s="63"/>
      <c r="N1379" s="64"/>
      <c r="O1379" s="66"/>
      <c r="Q1379" s="63"/>
      <c r="R1379" s="57"/>
      <c r="S1379" s="57"/>
      <c r="U1379" s="63"/>
      <c r="V1379" s="65"/>
      <c r="X1379" s="63"/>
      <c r="Y1379" s="67"/>
      <c r="Z1379" s="67"/>
      <c r="AA1379" s="67"/>
      <c r="AB1379" s="67"/>
      <c r="AD1379" s="63"/>
      <c r="AE1379" s="67"/>
      <c r="AF1379" s="68"/>
      <c r="AH1379" s="58"/>
      <c r="AI1379" s="57"/>
      <c r="AJ1379" s="57"/>
      <c r="AK1379" s="57"/>
      <c r="AM1379" s="63"/>
      <c r="AN1379" s="57"/>
      <c r="AO1379" s="57"/>
      <c r="AP1379" s="57"/>
      <c r="AR1379" s="63"/>
      <c r="AS1379" s="57"/>
      <c r="AT1379" s="57"/>
      <c r="AV1379" s="63"/>
      <c r="AW1379" s="65"/>
      <c r="AY1379" s="71"/>
    </row>
    <row r="1380" spans="1:51">
      <c r="A1380" s="70"/>
      <c r="D1380" s="63"/>
      <c r="F1380" s="64"/>
      <c r="G1380" s="69"/>
      <c r="I1380" s="63"/>
      <c r="J1380" s="68"/>
      <c r="K1380" s="68"/>
      <c r="M1380" s="63"/>
      <c r="N1380" s="64"/>
      <c r="O1380" s="66"/>
      <c r="Q1380" s="63"/>
      <c r="R1380" s="57"/>
      <c r="S1380" s="57"/>
      <c r="U1380" s="63"/>
      <c r="V1380" s="65"/>
      <c r="X1380" s="63"/>
      <c r="Y1380" s="67"/>
      <c r="Z1380" s="67"/>
      <c r="AA1380" s="67"/>
      <c r="AB1380" s="67"/>
      <c r="AD1380" s="63"/>
      <c r="AE1380" s="67"/>
      <c r="AF1380" s="68"/>
      <c r="AH1380" s="58"/>
      <c r="AI1380" s="57"/>
      <c r="AJ1380" s="57"/>
      <c r="AK1380" s="57"/>
      <c r="AM1380" s="63"/>
      <c r="AN1380" s="57"/>
      <c r="AO1380" s="57"/>
      <c r="AP1380" s="57"/>
      <c r="AR1380" s="63"/>
      <c r="AS1380" s="57"/>
      <c r="AT1380" s="57"/>
      <c r="AV1380" s="63"/>
      <c r="AW1380" s="65"/>
      <c r="AY1380" s="71"/>
    </row>
    <row r="1381" spans="1:51">
      <c r="A1381" s="70"/>
      <c r="D1381" s="63"/>
      <c r="F1381" s="64"/>
      <c r="G1381" s="69"/>
      <c r="I1381" s="63"/>
      <c r="J1381" s="68"/>
      <c r="K1381" s="68"/>
      <c r="M1381" s="63"/>
      <c r="N1381" s="64"/>
      <c r="O1381" s="66"/>
      <c r="Q1381" s="63"/>
      <c r="R1381" s="57"/>
      <c r="S1381" s="57"/>
      <c r="U1381" s="63"/>
      <c r="V1381" s="65"/>
      <c r="X1381" s="63"/>
      <c r="Y1381" s="67"/>
      <c r="Z1381" s="67"/>
      <c r="AA1381" s="67"/>
      <c r="AB1381" s="67"/>
      <c r="AD1381" s="63"/>
      <c r="AE1381" s="67"/>
      <c r="AF1381" s="68"/>
      <c r="AH1381" s="58"/>
      <c r="AI1381" s="57"/>
      <c r="AJ1381" s="57"/>
      <c r="AK1381" s="57"/>
      <c r="AM1381" s="63"/>
      <c r="AN1381" s="57"/>
      <c r="AO1381" s="57"/>
      <c r="AP1381" s="57"/>
      <c r="AR1381" s="63"/>
      <c r="AS1381" s="57"/>
      <c r="AT1381" s="57"/>
      <c r="AV1381" s="63"/>
      <c r="AW1381" s="65"/>
      <c r="AY1381" s="71"/>
    </row>
    <row r="1382" spans="1:51">
      <c r="A1382" s="70"/>
      <c r="D1382" s="63"/>
      <c r="F1382" s="64"/>
      <c r="G1382" s="69"/>
      <c r="I1382" s="63"/>
      <c r="J1382" s="68"/>
      <c r="K1382" s="68"/>
      <c r="M1382" s="63"/>
      <c r="N1382" s="64"/>
      <c r="O1382" s="66"/>
      <c r="Q1382" s="63"/>
      <c r="R1382" s="57"/>
      <c r="S1382" s="57"/>
      <c r="U1382" s="63"/>
      <c r="V1382" s="65"/>
      <c r="X1382" s="63"/>
      <c r="Y1382" s="67"/>
      <c r="Z1382" s="67"/>
      <c r="AA1382" s="67"/>
      <c r="AB1382" s="67"/>
      <c r="AD1382" s="63"/>
      <c r="AE1382" s="67"/>
      <c r="AF1382" s="68"/>
      <c r="AH1382" s="58"/>
      <c r="AI1382" s="57"/>
      <c r="AJ1382" s="57"/>
      <c r="AK1382" s="57"/>
      <c r="AM1382" s="63"/>
      <c r="AN1382" s="57"/>
      <c r="AO1382" s="57"/>
      <c r="AP1382" s="57"/>
      <c r="AR1382" s="63"/>
      <c r="AS1382" s="57"/>
      <c r="AT1382" s="57"/>
      <c r="AV1382" s="63"/>
      <c r="AW1382" s="65"/>
      <c r="AY1382" s="71"/>
    </row>
    <row r="1383" spans="1:51">
      <c r="A1383" s="70"/>
      <c r="D1383" s="63"/>
      <c r="F1383" s="64"/>
      <c r="G1383" s="69"/>
      <c r="I1383" s="63"/>
      <c r="J1383" s="68"/>
      <c r="K1383" s="68"/>
      <c r="M1383" s="63"/>
      <c r="N1383" s="64"/>
      <c r="O1383" s="66"/>
      <c r="Q1383" s="63"/>
      <c r="R1383" s="57"/>
      <c r="S1383" s="57"/>
      <c r="U1383" s="63"/>
      <c r="V1383" s="65"/>
      <c r="X1383" s="63"/>
      <c r="Y1383" s="67"/>
      <c r="Z1383" s="67"/>
      <c r="AA1383" s="67"/>
      <c r="AB1383" s="67"/>
      <c r="AD1383" s="63"/>
      <c r="AE1383" s="67"/>
      <c r="AF1383" s="68"/>
      <c r="AH1383" s="58"/>
      <c r="AI1383" s="57"/>
      <c r="AJ1383" s="57"/>
      <c r="AK1383" s="57"/>
      <c r="AM1383" s="63"/>
      <c r="AN1383" s="57"/>
      <c r="AO1383" s="57"/>
      <c r="AP1383" s="57"/>
      <c r="AR1383" s="63"/>
      <c r="AS1383" s="57"/>
      <c r="AT1383" s="57"/>
      <c r="AV1383" s="63"/>
      <c r="AW1383" s="65"/>
      <c r="AY1383" s="71"/>
    </row>
    <row r="1384" spans="1:51">
      <c r="A1384" s="70"/>
      <c r="D1384" s="63"/>
      <c r="F1384" s="64"/>
      <c r="G1384" s="69"/>
      <c r="I1384" s="63"/>
      <c r="J1384" s="68"/>
      <c r="K1384" s="68"/>
      <c r="M1384" s="63"/>
      <c r="N1384" s="64"/>
      <c r="O1384" s="66"/>
      <c r="Q1384" s="63"/>
      <c r="R1384" s="57"/>
      <c r="S1384" s="57"/>
      <c r="U1384" s="63"/>
      <c r="V1384" s="65"/>
      <c r="X1384" s="63"/>
      <c r="Y1384" s="67"/>
      <c r="Z1384" s="67"/>
      <c r="AA1384" s="67"/>
      <c r="AB1384" s="67"/>
      <c r="AD1384" s="63"/>
      <c r="AE1384" s="67"/>
      <c r="AF1384" s="68"/>
      <c r="AH1384" s="58"/>
      <c r="AI1384" s="57"/>
      <c r="AJ1384" s="57"/>
      <c r="AK1384" s="57"/>
      <c r="AM1384" s="63"/>
      <c r="AN1384" s="57"/>
      <c r="AO1384" s="57"/>
      <c r="AP1384" s="57"/>
      <c r="AR1384" s="63"/>
      <c r="AS1384" s="57"/>
      <c r="AT1384" s="57"/>
      <c r="AV1384" s="63"/>
      <c r="AW1384" s="65"/>
      <c r="AY1384" s="71"/>
    </row>
    <row r="1385" spans="1:51">
      <c r="A1385" s="70"/>
      <c r="D1385" s="63"/>
      <c r="F1385" s="64"/>
      <c r="G1385" s="69"/>
      <c r="I1385" s="63"/>
      <c r="J1385" s="68"/>
      <c r="K1385" s="68"/>
      <c r="M1385" s="63"/>
      <c r="N1385" s="64"/>
      <c r="O1385" s="66"/>
      <c r="Q1385" s="63"/>
      <c r="R1385" s="57"/>
      <c r="S1385" s="57"/>
      <c r="U1385" s="63"/>
      <c r="V1385" s="65"/>
      <c r="X1385" s="63"/>
      <c r="Y1385" s="67"/>
      <c r="Z1385" s="67"/>
      <c r="AA1385" s="67"/>
      <c r="AB1385" s="67"/>
      <c r="AD1385" s="63"/>
      <c r="AE1385" s="67"/>
      <c r="AF1385" s="68"/>
      <c r="AH1385" s="58"/>
      <c r="AI1385" s="57"/>
      <c r="AJ1385" s="57"/>
      <c r="AK1385" s="57"/>
      <c r="AM1385" s="63"/>
      <c r="AN1385" s="57"/>
      <c r="AO1385" s="57"/>
      <c r="AP1385" s="57"/>
      <c r="AR1385" s="63"/>
      <c r="AS1385" s="57"/>
      <c r="AT1385" s="57"/>
      <c r="AV1385" s="63"/>
      <c r="AW1385" s="65"/>
      <c r="AY1385" s="71"/>
    </row>
    <row r="1386" spans="1:51">
      <c r="A1386" s="70"/>
      <c r="D1386" s="63"/>
      <c r="F1386" s="64"/>
      <c r="G1386" s="69"/>
      <c r="I1386" s="63"/>
      <c r="J1386" s="68"/>
      <c r="K1386" s="68"/>
      <c r="M1386" s="63"/>
      <c r="N1386" s="64"/>
      <c r="O1386" s="66"/>
      <c r="Q1386" s="63"/>
      <c r="R1386" s="57"/>
      <c r="S1386" s="57"/>
      <c r="U1386" s="63"/>
      <c r="V1386" s="65"/>
      <c r="X1386" s="63"/>
      <c r="Y1386" s="67"/>
      <c r="Z1386" s="67"/>
      <c r="AA1386" s="67"/>
      <c r="AB1386" s="67"/>
      <c r="AD1386" s="63"/>
      <c r="AE1386" s="67"/>
      <c r="AF1386" s="68"/>
      <c r="AH1386" s="58"/>
      <c r="AI1386" s="57"/>
      <c r="AJ1386" s="57"/>
      <c r="AK1386" s="57"/>
      <c r="AM1386" s="63"/>
      <c r="AN1386" s="57"/>
      <c r="AO1386" s="57"/>
      <c r="AP1386" s="57"/>
      <c r="AR1386" s="63"/>
      <c r="AS1386" s="57"/>
      <c r="AT1386" s="57"/>
      <c r="AV1386" s="63"/>
      <c r="AW1386" s="65"/>
      <c r="AY1386" s="71"/>
    </row>
    <row r="1387" spans="1:51">
      <c r="A1387" s="70"/>
      <c r="D1387" s="63"/>
      <c r="F1387" s="64"/>
      <c r="G1387" s="69"/>
      <c r="I1387" s="63"/>
      <c r="J1387" s="68"/>
      <c r="K1387" s="68"/>
      <c r="M1387" s="63"/>
      <c r="N1387" s="64"/>
      <c r="O1387" s="66"/>
      <c r="Q1387" s="63"/>
      <c r="R1387" s="57"/>
      <c r="S1387" s="57"/>
      <c r="U1387" s="63"/>
      <c r="V1387" s="65"/>
      <c r="X1387" s="63"/>
      <c r="Y1387" s="67"/>
      <c r="Z1387" s="67"/>
      <c r="AA1387" s="67"/>
      <c r="AB1387" s="67"/>
      <c r="AD1387" s="63"/>
      <c r="AE1387" s="67"/>
      <c r="AF1387" s="68"/>
      <c r="AH1387" s="58"/>
      <c r="AI1387" s="57"/>
      <c r="AJ1387" s="57"/>
      <c r="AK1387" s="57"/>
      <c r="AM1387" s="63"/>
      <c r="AN1387" s="57"/>
      <c r="AO1387" s="57"/>
      <c r="AP1387" s="57"/>
      <c r="AR1387" s="63"/>
      <c r="AS1387" s="57"/>
      <c r="AT1387" s="57"/>
      <c r="AV1387" s="63"/>
      <c r="AW1387" s="65"/>
      <c r="AY1387" s="71"/>
    </row>
    <row r="1388" spans="1:51">
      <c r="A1388" s="70"/>
      <c r="D1388" s="63"/>
      <c r="F1388" s="64"/>
      <c r="G1388" s="69"/>
      <c r="I1388" s="63"/>
      <c r="J1388" s="68"/>
      <c r="K1388" s="68"/>
      <c r="M1388" s="63"/>
      <c r="N1388" s="64"/>
      <c r="O1388" s="66"/>
      <c r="Q1388" s="63"/>
      <c r="R1388" s="57"/>
      <c r="S1388" s="57"/>
      <c r="U1388" s="63"/>
      <c r="V1388" s="65"/>
      <c r="X1388" s="63"/>
      <c r="Y1388" s="67"/>
      <c r="Z1388" s="67"/>
      <c r="AA1388" s="67"/>
      <c r="AB1388" s="67"/>
      <c r="AD1388" s="63"/>
      <c r="AE1388" s="67"/>
      <c r="AF1388" s="68"/>
      <c r="AH1388" s="58"/>
      <c r="AI1388" s="57"/>
      <c r="AJ1388" s="57"/>
      <c r="AK1388" s="57"/>
      <c r="AM1388" s="63"/>
      <c r="AN1388" s="57"/>
      <c r="AO1388" s="57"/>
      <c r="AP1388" s="57"/>
      <c r="AR1388" s="63"/>
      <c r="AS1388" s="57"/>
      <c r="AT1388" s="57"/>
      <c r="AV1388" s="63"/>
      <c r="AW1388" s="65"/>
      <c r="AY1388" s="71"/>
    </row>
    <row r="1389" spans="1:51">
      <c r="A1389" s="70"/>
      <c r="D1389" s="63"/>
      <c r="F1389" s="64"/>
      <c r="G1389" s="69"/>
      <c r="I1389" s="63"/>
      <c r="J1389" s="68"/>
      <c r="K1389" s="68"/>
      <c r="M1389" s="63"/>
      <c r="N1389" s="64"/>
      <c r="O1389" s="66"/>
      <c r="Q1389" s="63"/>
      <c r="R1389" s="57"/>
      <c r="S1389" s="57"/>
      <c r="U1389" s="63"/>
      <c r="V1389" s="65"/>
      <c r="X1389" s="63"/>
      <c r="Y1389" s="67"/>
      <c r="Z1389" s="67"/>
      <c r="AA1389" s="67"/>
      <c r="AB1389" s="67"/>
      <c r="AD1389" s="63"/>
      <c r="AE1389" s="67"/>
      <c r="AF1389" s="68"/>
      <c r="AH1389" s="58"/>
      <c r="AI1389" s="57"/>
      <c r="AJ1389" s="57"/>
      <c r="AK1389" s="57"/>
      <c r="AM1389" s="63"/>
      <c r="AN1389" s="57"/>
      <c r="AO1389" s="57"/>
      <c r="AP1389" s="57"/>
      <c r="AR1389" s="63"/>
      <c r="AS1389" s="57"/>
      <c r="AT1389" s="57"/>
      <c r="AV1389" s="63"/>
      <c r="AW1389" s="65"/>
      <c r="AY1389" s="71"/>
    </row>
    <row r="1390" spans="1:51">
      <c r="A1390" s="70"/>
      <c r="D1390" s="63"/>
      <c r="F1390" s="64"/>
      <c r="G1390" s="69"/>
      <c r="I1390" s="63"/>
      <c r="J1390" s="68"/>
      <c r="K1390" s="68"/>
      <c r="M1390" s="63"/>
      <c r="N1390" s="64"/>
      <c r="O1390" s="66"/>
      <c r="Q1390" s="63"/>
      <c r="R1390" s="57"/>
      <c r="S1390" s="57"/>
      <c r="U1390" s="63"/>
      <c r="V1390" s="65"/>
      <c r="X1390" s="63"/>
      <c r="Y1390" s="67"/>
      <c r="Z1390" s="67"/>
      <c r="AA1390" s="67"/>
      <c r="AB1390" s="67"/>
      <c r="AD1390" s="63"/>
      <c r="AE1390" s="67"/>
      <c r="AF1390" s="68"/>
      <c r="AH1390" s="58"/>
      <c r="AI1390" s="57"/>
      <c r="AJ1390" s="57"/>
      <c r="AK1390" s="57"/>
      <c r="AM1390" s="63"/>
      <c r="AN1390" s="57"/>
      <c r="AO1390" s="57"/>
      <c r="AP1390" s="57"/>
      <c r="AR1390" s="63"/>
      <c r="AS1390" s="57"/>
      <c r="AT1390" s="57"/>
      <c r="AV1390" s="63"/>
      <c r="AW1390" s="65"/>
      <c r="AY1390" s="71"/>
    </row>
    <row r="1391" spans="1:51">
      <c r="A1391" s="70"/>
      <c r="D1391" s="63"/>
      <c r="F1391" s="64"/>
      <c r="G1391" s="69"/>
      <c r="I1391" s="63"/>
      <c r="J1391" s="68"/>
      <c r="K1391" s="68"/>
      <c r="M1391" s="63"/>
      <c r="N1391" s="64"/>
      <c r="O1391" s="66"/>
      <c r="Q1391" s="63"/>
      <c r="R1391" s="57"/>
      <c r="S1391" s="57"/>
      <c r="U1391" s="63"/>
      <c r="V1391" s="65"/>
      <c r="X1391" s="63"/>
      <c r="Y1391" s="67"/>
      <c r="Z1391" s="67"/>
      <c r="AA1391" s="67"/>
      <c r="AB1391" s="67"/>
      <c r="AD1391" s="63"/>
      <c r="AE1391" s="67"/>
      <c r="AF1391" s="68"/>
      <c r="AH1391" s="58"/>
      <c r="AI1391" s="57"/>
      <c r="AJ1391" s="57"/>
      <c r="AK1391" s="57"/>
      <c r="AM1391" s="63"/>
      <c r="AN1391" s="57"/>
      <c r="AO1391" s="57"/>
      <c r="AP1391" s="57"/>
      <c r="AR1391" s="63"/>
      <c r="AS1391" s="57"/>
      <c r="AT1391" s="57"/>
      <c r="AV1391" s="63"/>
      <c r="AW1391" s="65"/>
      <c r="AY1391" s="71"/>
    </row>
    <row r="1392" spans="1:51">
      <c r="A1392" s="70"/>
      <c r="D1392" s="63"/>
      <c r="F1392" s="64"/>
      <c r="G1392" s="69"/>
      <c r="I1392" s="63"/>
      <c r="J1392" s="68"/>
      <c r="K1392" s="68"/>
      <c r="M1392" s="63"/>
      <c r="N1392" s="64"/>
      <c r="O1392" s="66"/>
      <c r="Q1392" s="63"/>
      <c r="R1392" s="57"/>
      <c r="S1392" s="57"/>
      <c r="U1392" s="63"/>
      <c r="V1392" s="65"/>
      <c r="X1392" s="63"/>
      <c r="Y1392" s="67"/>
      <c r="Z1392" s="67"/>
      <c r="AA1392" s="67"/>
      <c r="AB1392" s="67"/>
      <c r="AD1392" s="63"/>
      <c r="AE1392" s="67"/>
      <c r="AF1392" s="68"/>
      <c r="AH1392" s="58"/>
      <c r="AI1392" s="57"/>
      <c r="AJ1392" s="57"/>
      <c r="AK1392" s="57"/>
      <c r="AM1392" s="63"/>
      <c r="AN1392" s="57"/>
      <c r="AO1392" s="57"/>
      <c r="AP1392" s="57"/>
      <c r="AR1392" s="63"/>
      <c r="AS1392" s="57"/>
      <c r="AT1392" s="57"/>
      <c r="AV1392" s="63"/>
      <c r="AW1392" s="65"/>
      <c r="AY1392" s="71"/>
    </row>
    <row r="1393" spans="1:57">
      <c r="A1393" s="70"/>
      <c r="D1393" s="63"/>
      <c r="F1393" s="64"/>
      <c r="G1393" s="69"/>
      <c r="I1393" s="63"/>
      <c r="J1393" s="68"/>
      <c r="K1393" s="68"/>
      <c r="M1393" s="63"/>
      <c r="N1393" s="64"/>
      <c r="O1393" s="66"/>
      <c r="Q1393" s="63"/>
      <c r="R1393" s="57"/>
      <c r="S1393" s="57"/>
      <c r="U1393" s="63"/>
      <c r="V1393" s="65"/>
      <c r="X1393" s="63"/>
      <c r="Y1393" s="67"/>
      <c r="Z1393" s="67"/>
      <c r="AA1393" s="67"/>
      <c r="AB1393" s="67"/>
      <c r="AD1393" s="63"/>
      <c r="AE1393" s="67"/>
      <c r="AF1393" s="68"/>
      <c r="AH1393" s="58"/>
      <c r="AI1393" s="57"/>
      <c r="AJ1393" s="57"/>
      <c r="AK1393" s="57"/>
      <c r="AM1393" s="63"/>
      <c r="AN1393" s="57"/>
      <c r="AO1393" s="57"/>
      <c r="AP1393" s="57"/>
      <c r="AR1393" s="63"/>
      <c r="AS1393" s="57"/>
      <c r="AT1393" s="57"/>
      <c r="AV1393" s="63"/>
      <c r="AW1393" s="65"/>
      <c r="AY1393" s="71"/>
    </row>
    <row r="1394" spans="1:57">
      <c r="A1394" s="70"/>
      <c r="D1394" s="63"/>
      <c r="F1394" s="64"/>
      <c r="G1394" s="69"/>
      <c r="I1394" s="63"/>
      <c r="J1394" s="68"/>
      <c r="K1394" s="68"/>
      <c r="M1394" s="63"/>
      <c r="N1394" s="64"/>
      <c r="O1394" s="66"/>
      <c r="Q1394" s="63"/>
      <c r="R1394" s="57"/>
      <c r="S1394" s="57"/>
      <c r="U1394" s="63"/>
      <c r="V1394" s="65"/>
      <c r="X1394" s="63"/>
      <c r="Y1394" s="67"/>
      <c r="Z1394" s="67"/>
      <c r="AA1394" s="67"/>
      <c r="AB1394" s="67"/>
      <c r="AD1394" s="63"/>
      <c r="AE1394" s="67"/>
      <c r="AF1394" s="68"/>
      <c r="AH1394" s="58"/>
      <c r="AI1394" s="57"/>
      <c r="AJ1394" s="57"/>
      <c r="AK1394" s="57"/>
      <c r="AM1394" s="63"/>
      <c r="AN1394" s="57"/>
      <c r="AO1394" s="57"/>
      <c r="AP1394" s="57"/>
      <c r="AR1394" s="63"/>
      <c r="AS1394" s="57"/>
      <c r="AT1394" s="57"/>
      <c r="AV1394" s="63"/>
      <c r="AW1394" s="65"/>
      <c r="AY1394" s="71"/>
    </row>
    <row r="1395" spans="1:57">
      <c r="A1395" s="70"/>
      <c r="D1395" s="63"/>
      <c r="F1395" s="64"/>
      <c r="G1395" s="69"/>
      <c r="I1395" s="63"/>
      <c r="J1395" s="68"/>
      <c r="K1395" s="68"/>
      <c r="M1395" s="63"/>
      <c r="N1395" s="64"/>
      <c r="O1395" s="66"/>
      <c r="Q1395" s="63"/>
      <c r="R1395" s="57"/>
      <c r="S1395" s="57"/>
      <c r="U1395" s="63"/>
      <c r="V1395" s="65"/>
      <c r="X1395" s="63"/>
      <c r="Y1395" s="67"/>
      <c r="Z1395" s="67"/>
      <c r="AA1395" s="67"/>
      <c r="AB1395" s="67"/>
      <c r="AD1395" s="63"/>
      <c r="AE1395" s="67"/>
      <c r="AF1395" s="68"/>
      <c r="AH1395" s="58"/>
      <c r="AI1395" s="57"/>
      <c r="AJ1395" s="57"/>
      <c r="AK1395" s="57"/>
      <c r="AM1395" s="63"/>
      <c r="AN1395" s="57"/>
      <c r="AO1395" s="57"/>
      <c r="AP1395" s="57"/>
      <c r="AR1395" s="63"/>
      <c r="AS1395" s="57"/>
      <c r="AT1395" s="57"/>
      <c r="AV1395" s="63"/>
      <c r="AW1395" s="65"/>
      <c r="AY1395" s="71"/>
    </row>
    <row r="1396" spans="1:57">
      <c r="A1396" s="70"/>
      <c r="D1396" s="63"/>
      <c r="F1396" s="64"/>
      <c r="G1396" s="69"/>
      <c r="I1396" s="63"/>
      <c r="J1396" s="68"/>
      <c r="K1396" s="68"/>
      <c r="M1396" s="63"/>
      <c r="N1396" s="64"/>
      <c r="O1396" s="66"/>
      <c r="Q1396" s="63"/>
      <c r="R1396" s="57"/>
      <c r="S1396" s="57"/>
      <c r="U1396" s="63"/>
      <c r="V1396" s="65"/>
      <c r="X1396" s="63"/>
      <c r="Y1396" s="67"/>
      <c r="Z1396" s="67"/>
      <c r="AA1396" s="67"/>
      <c r="AB1396" s="67"/>
      <c r="AD1396" s="63"/>
      <c r="AE1396" s="67"/>
      <c r="AF1396" s="68"/>
      <c r="AH1396" s="58"/>
      <c r="AI1396" s="57"/>
      <c r="AJ1396" s="57"/>
      <c r="AK1396" s="57"/>
      <c r="AM1396" s="63"/>
      <c r="AN1396" s="57"/>
      <c r="AO1396" s="57"/>
      <c r="AP1396" s="57"/>
      <c r="AR1396" s="63"/>
      <c r="AS1396" s="57"/>
      <c r="AT1396" s="57"/>
      <c r="AV1396" s="63"/>
      <c r="AW1396" s="65"/>
      <c r="AY1396" s="71"/>
    </row>
    <row r="1397" spans="1:57">
      <c r="A1397" s="70"/>
      <c r="D1397" s="63"/>
      <c r="F1397" s="64"/>
      <c r="G1397" s="69"/>
      <c r="I1397" s="63"/>
      <c r="J1397" s="68"/>
      <c r="K1397" s="68"/>
      <c r="M1397" s="63"/>
      <c r="N1397" s="64"/>
      <c r="O1397" s="66"/>
      <c r="Q1397" s="63"/>
      <c r="R1397" s="57"/>
      <c r="S1397" s="57"/>
      <c r="U1397" s="63"/>
      <c r="V1397" s="65"/>
      <c r="X1397" s="63"/>
      <c r="Y1397" s="67"/>
      <c r="Z1397" s="67"/>
      <c r="AA1397" s="67"/>
      <c r="AB1397" s="67"/>
      <c r="AD1397" s="63"/>
      <c r="AE1397" s="67"/>
      <c r="AF1397" s="68"/>
      <c r="AH1397" s="58"/>
      <c r="AI1397" s="57"/>
      <c r="AJ1397" s="57"/>
      <c r="AK1397" s="57"/>
      <c r="AM1397" s="63"/>
      <c r="AN1397" s="57"/>
      <c r="AO1397" s="57"/>
      <c r="AP1397" s="57"/>
      <c r="AR1397" s="63"/>
      <c r="AS1397" s="57"/>
      <c r="AT1397" s="57"/>
      <c r="AV1397" s="63"/>
      <c r="AW1397" s="65"/>
      <c r="AY1397" s="71"/>
    </row>
    <row r="1398" spans="1:57">
      <c r="A1398" s="70"/>
      <c r="D1398" s="63"/>
      <c r="F1398" s="64"/>
      <c r="G1398" s="69"/>
      <c r="I1398" s="63"/>
      <c r="J1398" s="68"/>
      <c r="K1398" s="68"/>
      <c r="M1398" s="63"/>
      <c r="N1398" s="64"/>
      <c r="O1398" s="66"/>
      <c r="Q1398" s="63"/>
      <c r="R1398" s="57"/>
      <c r="S1398" s="57"/>
      <c r="U1398" s="63"/>
      <c r="V1398" s="65"/>
      <c r="X1398" s="63"/>
      <c r="Y1398" s="67"/>
      <c r="Z1398" s="67"/>
      <c r="AA1398" s="67"/>
      <c r="AB1398" s="67"/>
      <c r="AD1398" s="63"/>
      <c r="AE1398" s="67"/>
      <c r="AF1398" s="68"/>
      <c r="AH1398" s="58"/>
      <c r="AI1398" s="57"/>
      <c r="AJ1398" s="57"/>
      <c r="AK1398" s="57"/>
      <c r="AM1398" s="63"/>
      <c r="AN1398" s="57"/>
      <c r="AO1398" s="57"/>
      <c r="AP1398" s="57"/>
      <c r="AR1398" s="63"/>
      <c r="AS1398" s="57"/>
      <c r="AT1398" s="57"/>
      <c r="AV1398" s="63"/>
      <c r="AW1398" s="65"/>
      <c r="AY1398" s="71"/>
    </row>
    <row r="1399" spans="1:57">
      <c r="A1399" s="70"/>
      <c r="D1399" s="63"/>
      <c r="F1399" s="64"/>
      <c r="G1399" s="69"/>
      <c r="I1399" s="63"/>
      <c r="J1399" s="68"/>
      <c r="K1399" s="68"/>
      <c r="M1399" s="63"/>
      <c r="N1399" s="64"/>
      <c r="O1399" s="66"/>
      <c r="Q1399" s="63"/>
      <c r="R1399" s="57"/>
      <c r="S1399" s="57"/>
      <c r="U1399" s="63"/>
      <c r="V1399" s="65"/>
      <c r="X1399" s="63"/>
      <c r="Y1399" s="67"/>
      <c r="Z1399" s="67"/>
      <c r="AA1399" s="67"/>
      <c r="AB1399" s="67"/>
      <c r="AD1399" s="63"/>
      <c r="AE1399" s="67"/>
      <c r="AF1399" s="68"/>
      <c r="AH1399" s="58"/>
      <c r="AI1399" s="57"/>
      <c r="AJ1399" s="57"/>
      <c r="AK1399" s="57"/>
      <c r="AM1399" s="63"/>
      <c r="AN1399" s="57"/>
      <c r="AO1399" s="57"/>
      <c r="AP1399" s="57"/>
      <c r="AR1399" s="63"/>
      <c r="AS1399" s="57"/>
      <c r="AT1399" s="57"/>
      <c r="AV1399" s="63"/>
      <c r="AW1399" s="65"/>
      <c r="AY1399" s="71"/>
    </row>
    <row r="1400" spans="1:57">
      <c r="A1400" s="70"/>
      <c r="D1400" s="63"/>
      <c r="F1400" s="64"/>
      <c r="G1400" s="69"/>
      <c r="I1400" s="63"/>
      <c r="J1400" s="68"/>
      <c r="K1400" s="68"/>
      <c r="M1400" s="63"/>
      <c r="N1400" s="64"/>
      <c r="O1400" s="66"/>
      <c r="Q1400" s="63"/>
      <c r="R1400" s="57"/>
      <c r="S1400" s="57"/>
      <c r="U1400" s="63"/>
      <c r="V1400" s="65"/>
      <c r="X1400" s="63"/>
      <c r="Y1400" s="67"/>
      <c r="Z1400" s="67"/>
      <c r="AA1400" s="67"/>
      <c r="AB1400" s="67"/>
      <c r="AD1400" s="63"/>
      <c r="AE1400" s="67"/>
      <c r="AF1400" s="68"/>
      <c r="AH1400" s="58"/>
      <c r="AI1400" s="57"/>
      <c r="AJ1400" s="57"/>
      <c r="AK1400" s="57"/>
      <c r="AM1400" s="63"/>
      <c r="AN1400" s="57"/>
      <c r="AO1400" s="57"/>
      <c r="AP1400" s="57"/>
      <c r="AR1400" s="63"/>
      <c r="AS1400" s="57"/>
      <c r="AT1400" s="57"/>
      <c r="AV1400" s="63"/>
      <c r="AW1400" s="65"/>
      <c r="AY1400" s="71"/>
    </row>
    <row r="1401" spans="1:57">
      <c r="A1401" s="70"/>
      <c r="D1401" s="63"/>
      <c r="F1401" s="64"/>
      <c r="G1401" s="69"/>
      <c r="I1401" s="63"/>
      <c r="J1401" s="68"/>
      <c r="K1401" s="68"/>
      <c r="M1401" s="63"/>
      <c r="N1401" s="64"/>
      <c r="O1401" s="66"/>
      <c r="Q1401" s="63"/>
      <c r="R1401" s="57"/>
      <c r="S1401" s="57"/>
      <c r="U1401" s="63"/>
      <c r="V1401" s="65"/>
      <c r="X1401" s="63"/>
      <c r="Y1401" s="67"/>
      <c r="Z1401" s="67"/>
      <c r="AA1401" s="67"/>
      <c r="AB1401" s="67"/>
      <c r="AD1401" s="63"/>
      <c r="AE1401" s="67"/>
      <c r="AF1401" s="68"/>
      <c r="AH1401" s="58"/>
      <c r="AI1401" s="57"/>
      <c r="AJ1401" s="57"/>
      <c r="AK1401" s="57"/>
      <c r="AM1401" s="63"/>
      <c r="AN1401" s="57"/>
      <c r="AO1401" s="57"/>
      <c r="AP1401" s="57"/>
      <c r="AR1401" s="63"/>
      <c r="AS1401" s="57"/>
      <c r="AT1401" s="57"/>
      <c r="AV1401" s="63"/>
      <c r="AW1401" s="65"/>
      <c r="AY1401" s="71"/>
    </row>
    <row r="1402" spans="1:57">
      <c r="A1402" s="70"/>
      <c r="D1402" s="63"/>
      <c r="F1402" s="64"/>
      <c r="G1402" s="69"/>
      <c r="I1402" s="63"/>
      <c r="J1402" s="68"/>
      <c r="K1402" s="68"/>
      <c r="M1402" s="63"/>
      <c r="N1402" s="64"/>
      <c r="O1402" s="66"/>
      <c r="Q1402" s="63"/>
      <c r="R1402" s="57"/>
      <c r="S1402" s="57"/>
      <c r="U1402" s="63"/>
      <c r="V1402" s="65"/>
      <c r="X1402" s="63"/>
      <c r="Y1402" s="67"/>
      <c r="Z1402" s="67"/>
      <c r="AA1402" s="67"/>
      <c r="AB1402" s="67"/>
      <c r="AD1402" s="63"/>
      <c r="AE1402" s="67"/>
      <c r="AF1402" s="68"/>
      <c r="AH1402" s="58"/>
      <c r="AI1402" s="57"/>
      <c r="AJ1402" s="57"/>
      <c r="AK1402" s="57"/>
      <c r="AM1402" s="63"/>
      <c r="AN1402" s="57"/>
      <c r="AO1402" s="57"/>
      <c r="AP1402" s="57"/>
      <c r="AR1402" s="63"/>
      <c r="AS1402" s="57"/>
      <c r="AT1402" s="57"/>
      <c r="AV1402" s="63"/>
      <c r="AW1402" s="65"/>
      <c r="AY1402" s="71"/>
      <c r="AZ1402" s="215"/>
      <c r="BA1402" s="215"/>
      <c r="BB1402" s="215"/>
      <c r="BC1402" s="215"/>
      <c r="BD1402" s="215"/>
      <c r="BE1402" s="215"/>
    </row>
    <row r="1403" spans="1:57">
      <c r="A1403" s="70"/>
      <c r="D1403" s="63"/>
      <c r="F1403" s="64"/>
      <c r="G1403" s="69"/>
      <c r="I1403" s="63"/>
      <c r="J1403" s="68"/>
      <c r="K1403" s="68"/>
      <c r="M1403" s="63"/>
      <c r="N1403" s="64"/>
      <c r="O1403" s="66"/>
      <c r="Q1403" s="63"/>
      <c r="R1403" s="57"/>
      <c r="S1403" s="57"/>
      <c r="U1403" s="63"/>
      <c r="V1403" s="65"/>
      <c r="X1403" s="63"/>
      <c r="Y1403" s="67"/>
      <c r="Z1403" s="67"/>
      <c r="AA1403" s="67"/>
      <c r="AB1403" s="67"/>
      <c r="AD1403" s="63"/>
      <c r="AE1403" s="67"/>
      <c r="AF1403" s="68"/>
      <c r="AH1403" s="58"/>
      <c r="AI1403" s="57"/>
      <c r="AJ1403" s="57"/>
      <c r="AK1403" s="57"/>
      <c r="AM1403" s="63"/>
      <c r="AN1403" s="57"/>
      <c r="AO1403" s="57"/>
      <c r="AP1403" s="57"/>
      <c r="AR1403" s="63"/>
      <c r="AS1403" s="57"/>
      <c r="AT1403" s="57"/>
      <c r="AV1403" s="63"/>
      <c r="AW1403" s="65"/>
      <c r="AY1403" s="71"/>
      <c r="AZ1403" s="215"/>
      <c r="BA1403" s="215"/>
      <c r="BB1403" s="215"/>
      <c r="BC1403" s="215"/>
      <c r="BD1403" s="215"/>
      <c r="BE1403" s="215"/>
    </row>
    <row r="1404" spans="1:57">
      <c r="A1404" s="70"/>
      <c r="D1404" s="63"/>
      <c r="F1404" s="64"/>
      <c r="G1404" s="69"/>
      <c r="I1404" s="63"/>
      <c r="J1404" s="68"/>
      <c r="K1404" s="68"/>
      <c r="M1404" s="63"/>
      <c r="N1404" s="64"/>
      <c r="O1404" s="66"/>
      <c r="Q1404" s="63"/>
      <c r="R1404" s="57"/>
      <c r="S1404" s="57"/>
      <c r="U1404" s="63"/>
      <c r="V1404" s="65"/>
      <c r="X1404" s="63"/>
      <c r="Y1404" s="67"/>
      <c r="Z1404" s="67"/>
      <c r="AA1404" s="67"/>
      <c r="AB1404" s="67"/>
      <c r="AD1404" s="63"/>
      <c r="AE1404" s="67"/>
      <c r="AF1404" s="68"/>
      <c r="AH1404" s="58"/>
      <c r="AI1404" s="57"/>
      <c r="AJ1404" s="57"/>
      <c r="AK1404" s="57"/>
      <c r="AM1404" s="63"/>
      <c r="AN1404" s="57"/>
      <c r="AO1404" s="57"/>
      <c r="AP1404" s="57"/>
      <c r="AR1404" s="63"/>
      <c r="AS1404" s="57"/>
      <c r="AT1404" s="57"/>
      <c r="AV1404" s="63"/>
      <c r="AW1404" s="65"/>
      <c r="AY1404" s="71"/>
      <c r="AZ1404" s="215"/>
      <c r="BA1404" s="215"/>
      <c r="BB1404" s="215"/>
      <c r="BC1404" s="215"/>
      <c r="BD1404" s="215"/>
      <c r="BE1404" s="215"/>
    </row>
    <row r="1405" spans="1:57">
      <c r="A1405" s="70"/>
      <c r="D1405" s="63"/>
      <c r="F1405" s="64"/>
      <c r="G1405" s="69"/>
      <c r="I1405" s="63"/>
      <c r="J1405" s="68"/>
      <c r="K1405" s="68"/>
      <c r="M1405" s="63"/>
      <c r="N1405" s="64"/>
      <c r="O1405" s="66"/>
      <c r="Q1405" s="63"/>
      <c r="R1405" s="57"/>
      <c r="S1405" s="57"/>
      <c r="U1405" s="63"/>
      <c r="V1405" s="65"/>
      <c r="X1405" s="63"/>
      <c r="Y1405" s="67"/>
      <c r="Z1405" s="67"/>
      <c r="AA1405" s="67"/>
      <c r="AB1405" s="67"/>
      <c r="AD1405" s="63"/>
      <c r="AE1405" s="67"/>
      <c r="AF1405" s="68"/>
      <c r="AH1405" s="58"/>
      <c r="AI1405" s="57"/>
      <c r="AJ1405" s="57"/>
      <c r="AK1405" s="57"/>
      <c r="AM1405" s="63"/>
      <c r="AN1405" s="57"/>
      <c r="AO1405" s="57"/>
      <c r="AP1405" s="57"/>
      <c r="AR1405" s="63"/>
      <c r="AS1405" s="57"/>
      <c r="AT1405" s="57"/>
      <c r="AV1405" s="63"/>
      <c r="AW1405" s="65"/>
      <c r="AY1405" s="71"/>
      <c r="AZ1405" s="215"/>
      <c r="BA1405" s="215"/>
      <c r="BB1405" s="215"/>
      <c r="BC1405" s="215"/>
      <c r="BD1405" s="215"/>
      <c r="BE1405" s="215"/>
    </row>
    <row r="1406" spans="1:57">
      <c r="A1406" s="70"/>
      <c r="D1406" s="63"/>
      <c r="F1406" s="64"/>
      <c r="G1406" s="69"/>
      <c r="I1406" s="63"/>
      <c r="J1406" s="68"/>
      <c r="K1406" s="68"/>
      <c r="M1406" s="63"/>
      <c r="N1406" s="64"/>
      <c r="O1406" s="66"/>
      <c r="Q1406" s="63"/>
      <c r="R1406" s="57"/>
      <c r="S1406" s="57"/>
      <c r="U1406" s="63"/>
      <c r="V1406" s="65"/>
      <c r="X1406" s="63"/>
      <c r="Y1406" s="67"/>
      <c r="Z1406" s="67"/>
      <c r="AA1406" s="67"/>
      <c r="AB1406" s="67"/>
      <c r="AD1406" s="63"/>
      <c r="AE1406" s="67"/>
      <c r="AF1406" s="68"/>
      <c r="AH1406" s="58"/>
      <c r="AI1406" s="57"/>
      <c r="AJ1406" s="57"/>
      <c r="AK1406" s="57"/>
      <c r="AM1406" s="63"/>
      <c r="AN1406" s="57"/>
      <c r="AO1406" s="57"/>
      <c r="AP1406" s="57"/>
      <c r="AR1406" s="63"/>
      <c r="AS1406" s="57"/>
      <c r="AT1406" s="57"/>
      <c r="AV1406" s="63"/>
      <c r="AW1406" s="65"/>
      <c r="AY1406" s="71"/>
      <c r="AZ1406" s="215"/>
      <c r="BA1406" s="215"/>
      <c r="BB1406" s="215"/>
      <c r="BC1406" s="215"/>
      <c r="BD1406" s="215"/>
      <c r="BE1406" s="215"/>
    </row>
    <row r="1407" spans="1:57">
      <c r="A1407" s="70"/>
      <c r="D1407" s="63"/>
      <c r="F1407" s="64"/>
      <c r="G1407" s="69"/>
      <c r="I1407" s="63"/>
      <c r="J1407" s="68"/>
      <c r="K1407" s="68"/>
      <c r="M1407" s="63"/>
      <c r="N1407" s="64"/>
      <c r="O1407" s="66"/>
      <c r="Q1407" s="63"/>
      <c r="R1407" s="57"/>
      <c r="S1407" s="57"/>
      <c r="U1407" s="63"/>
      <c r="V1407" s="65"/>
      <c r="X1407" s="63"/>
      <c r="Y1407" s="67"/>
      <c r="Z1407" s="67"/>
      <c r="AA1407" s="67"/>
      <c r="AB1407" s="67"/>
      <c r="AD1407" s="63"/>
      <c r="AE1407" s="67"/>
      <c r="AF1407" s="68"/>
      <c r="AH1407" s="58"/>
      <c r="AI1407" s="57"/>
      <c r="AJ1407" s="57"/>
      <c r="AK1407" s="57"/>
      <c r="AM1407" s="63"/>
      <c r="AN1407" s="57"/>
      <c r="AO1407" s="57"/>
      <c r="AP1407" s="57"/>
      <c r="AR1407" s="63"/>
      <c r="AS1407" s="57"/>
      <c r="AT1407" s="57"/>
      <c r="AV1407" s="63"/>
      <c r="AW1407" s="65"/>
      <c r="AY1407" s="71"/>
      <c r="AZ1407" s="215"/>
      <c r="BA1407" s="215"/>
      <c r="BB1407" s="215"/>
      <c r="BC1407" s="215"/>
      <c r="BD1407" s="215"/>
      <c r="BE1407" s="215"/>
    </row>
    <row r="1408" spans="1:57">
      <c r="A1408" s="70"/>
      <c r="D1408" s="63"/>
      <c r="F1408" s="64"/>
      <c r="G1408" s="69"/>
      <c r="I1408" s="63"/>
      <c r="J1408" s="68"/>
      <c r="K1408" s="68"/>
      <c r="M1408" s="63"/>
      <c r="N1408" s="64"/>
      <c r="O1408" s="66"/>
      <c r="Q1408" s="63"/>
      <c r="R1408" s="57"/>
      <c r="S1408" s="57"/>
      <c r="U1408" s="63"/>
      <c r="V1408" s="65"/>
      <c r="X1408" s="63"/>
      <c r="Y1408" s="67"/>
      <c r="Z1408" s="67"/>
      <c r="AA1408" s="67"/>
      <c r="AB1408" s="67"/>
      <c r="AD1408" s="63"/>
      <c r="AE1408" s="67"/>
      <c r="AF1408" s="68"/>
      <c r="AH1408" s="58"/>
      <c r="AI1408" s="57"/>
      <c r="AJ1408" s="57"/>
      <c r="AK1408" s="57"/>
      <c r="AM1408" s="63"/>
      <c r="AN1408" s="57"/>
      <c r="AO1408" s="57"/>
      <c r="AP1408" s="57"/>
      <c r="AR1408" s="63"/>
      <c r="AS1408" s="57"/>
      <c r="AT1408" s="57"/>
      <c r="AV1408" s="63"/>
      <c r="AW1408" s="65"/>
      <c r="AY1408" s="71"/>
      <c r="AZ1408" s="215"/>
      <c r="BA1408" s="215"/>
      <c r="BB1408" s="215"/>
      <c r="BC1408" s="215"/>
      <c r="BD1408" s="215"/>
      <c r="BE1408" s="215"/>
    </row>
    <row r="1409" spans="1:57">
      <c r="A1409" s="70"/>
      <c r="D1409" s="63"/>
      <c r="F1409" s="64"/>
      <c r="G1409" s="69"/>
      <c r="I1409" s="63"/>
      <c r="J1409" s="68"/>
      <c r="K1409" s="68"/>
      <c r="M1409" s="63"/>
      <c r="N1409" s="64"/>
      <c r="O1409" s="66"/>
      <c r="Q1409" s="63"/>
      <c r="R1409" s="57"/>
      <c r="S1409" s="57"/>
      <c r="U1409" s="63"/>
      <c r="V1409" s="65"/>
      <c r="X1409" s="63"/>
      <c r="Y1409" s="67"/>
      <c r="Z1409" s="67"/>
      <c r="AA1409" s="67"/>
      <c r="AB1409" s="67"/>
      <c r="AD1409" s="63"/>
      <c r="AE1409" s="67"/>
      <c r="AF1409" s="68"/>
      <c r="AH1409" s="58"/>
      <c r="AI1409" s="57"/>
      <c r="AJ1409" s="57"/>
      <c r="AK1409" s="57"/>
      <c r="AM1409" s="63"/>
      <c r="AN1409" s="57"/>
      <c r="AO1409" s="57"/>
      <c r="AP1409" s="57"/>
      <c r="AR1409" s="63"/>
      <c r="AS1409" s="57"/>
      <c r="AT1409" s="57"/>
      <c r="AV1409" s="63"/>
      <c r="AW1409" s="65"/>
      <c r="AY1409" s="71"/>
      <c r="AZ1409" s="215"/>
      <c r="BA1409" s="215"/>
      <c r="BB1409" s="215"/>
      <c r="BC1409" s="215"/>
      <c r="BD1409" s="215"/>
      <c r="BE1409" s="215"/>
    </row>
    <row r="1410" spans="1:57">
      <c r="A1410" s="70"/>
      <c r="D1410" s="63"/>
      <c r="F1410" s="64"/>
      <c r="G1410" s="69"/>
      <c r="I1410" s="63"/>
      <c r="J1410" s="68"/>
      <c r="K1410" s="68"/>
      <c r="M1410" s="63"/>
      <c r="N1410" s="64"/>
      <c r="O1410" s="66"/>
      <c r="Q1410" s="63"/>
      <c r="R1410" s="57"/>
      <c r="S1410" s="57"/>
      <c r="U1410" s="63"/>
      <c r="V1410" s="65"/>
      <c r="X1410" s="63"/>
      <c r="Y1410" s="67"/>
      <c r="Z1410" s="67"/>
      <c r="AA1410" s="67"/>
      <c r="AB1410" s="67"/>
      <c r="AD1410" s="63"/>
      <c r="AE1410" s="67"/>
      <c r="AF1410" s="68"/>
      <c r="AH1410" s="58"/>
      <c r="AI1410" s="57"/>
      <c r="AJ1410" s="57"/>
      <c r="AK1410" s="57"/>
      <c r="AM1410" s="63"/>
      <c r="AN1410" s="57"/>
      <c r="AO1410" s="57"/>
      <c r="AP1410" s="57"/>
      <c r="AR1410" s="63"/>
      <c r="AS1410" s="57"/>
      <c r="AT1410" s="57"/>
      <c r="AV1410" s="63"/>
      <c r="AW1410" s="65"/>
      <c r="AY1410" s="71"/>
      <c r="AZ1410" s="215"/>
      <c r="BA1410" s="215"/>
      <c r="BB1410" s="215"/>
      <c r="BC1410" s="215"/>
      <c r="BD1410" s="215"/>
      <c r="BE1410" s="215"/>
    </row>
    <row r="1411" spans="1:57">
      <c r="A1411" s="70"/>
      <c r="D1411" s="63"/>
      <c r="F1411" s="64"/>
      <c r="G1411" s="69"/>
      <c r="I1411" s="63"/>
      <c r="J1411" s="68"/>
      <c r="K1411" s="68"/>
      <c r="M1411" s="63"/>
      <c r="N1411" s="64"/>
      <c r="O1411" s="66"/>
      <c r="Q1411" s="63"/>
      <c r="R1411" s="57"/>
      <c r="S1411" s="57"/>
      <c r="U1411" s="63"/>
      <c r="V1411" s="65"/>
      <c r="X1411" s="63"/>
      <c r="Y1411" s="67"/>
      <c r="Z1411" s="67"/>
      <c r="AA1411" s="67"/>
      <c r="AB1411" s="67"/>
      <c r="AD1411" s="63"/>
      <c r="AE1411" s="67"/>
      <c r="AF1411" s="68"/>
      <c r="AH1411" s="58"/>
      <c r="AI1411" s="57"/>
      <c r="AJ1411" s="57"/>
      <c r="AK1411" s="57"/>
      <c r="AM1411" s="63"/>
      <c r="AN1411" s="57"/>
      <c r="AO1411" s="57"/>
      <c r="AP1411" s="57"/>
      <c r="AR1411" s="63"/>
      <c r="AS1411" s="57"/>
      <c r="AT1411" s="57"/>
      <c r="AV1411" s="63"/>
      <c r="AW1411" s="65"/>
      <c r="AY1411" s="71"/>
      <c r="AZ1411" s="215"/>
      <c r="BA1411" s="215"/>
      <c r="BB1411" s="215"/>
      <c r="BC1411" s="215"/>
      <c r="BD1411" s="215"/>
      <c r="BE1411" s="215"/>
    </row>
    <row r="1412" spans="1:57">
      <c r="A1412" s="70"/>
      <c r="D1412" s="63"/>
      <c r="F1412" s="64"/>
      <c r="G1412" s="69"/>
      <c r="I1412" s="63"/>
      <c r="J1412" s="68"/>
      <c r="K1412" s="68"/>
      <c r="M1412" s="63"/>
      <c r="N1412" s="64"/>
      <c r="O1412" s="66"/>
      <c r="Q1412" s="63"/>
      <c r="R1412" s="57"/>
      <c r="S1412" s="57"/>
      <c r="U1412" s="63"/>
      <c r="V1412" s="65"/>
      <c r="X1412" s="63"/>
      <c r="Y1412" s="67"/>
      <c r="Z1412" s="67"/>
      <c r="AA1412" s="67"/>
      <c r="AB1412" s="67"/>
      <c r="AD1412" s="63"/>
      <c r="AE1412" s="67"/>
      <c r="AF1412" s="68"/>
      <c r="AH1412" s="58"/>
      <c r="AI1412" s="57"/>
      <c r="AJ1412" s="57"/>
      <c r="AK1412" s="57"/>
      <c r="AM1412" s="63"/>
      <c r="AN1412" s="57"/>
      <c r="AO1412" s="57"/>
      <c r="AP1412" s="57"/>
      <c r="AR1412" s="63"/>
      <c r="AS1412" s="57"/>
      <c r="AT1412" s="57"/>
      <c r="AV1412" s="63"/>
      <c r="AW1412" s="65"/>
      <c r="AY1412" s="71"/>
      <c r="AZ1412" s="215"/>
      <c r="BA1412" s="215"/>
      <c r="BB1412" s="215"/>
      <c r="BC1412" s="215"/>
      <c r="BD1412" s="215"/>
      <c r="BE1412" s="215"/>
    </row>
    <row r="1413" spans="1:57">
      <c r="A1413" s="70"/>
      <c r="D1413" s="63"/>
      <c r="F1413" s="64"/>
      <c r="G1413" s="69"/>
      <c r="I1413" s="63"/>
      <c r="J1413" s="68"/>
      <c r="K1413" s="68"/>
      <c r="M1413" s="63"/>
      <c r="N1413" s="64"/>
      <c r="O1413" s="66"/>
      <c r="Q1413" s="63"/>
      <c r="R1413" s="57"/>
      <c r="S1413" s="57"/>
      <c r="U1413" s="63"/>
      <c r="V1413" s="65"/>
      <c r="X1413" s="63"/>
      <c r="Y1413" s="67"/>
      <c r="Z1413" s="67"/>
      <c r="AA1413" s="67"/>
      <c r="AB1413" s="67"/>
      <c r="AD1413" s="63"/>
      <c r="AE1413" s="67"/>
      <c r="AF1413" s="68"/>
      <c r="AH1413" s="58"/>
      <c r="AI1413" s="57"/>
      <c r="AJ1413" s="57"/>
      <c r="AK1413" s="57"/>
      <c r="AM1413" s="63"/>
      <c r="AN1413" s="57"/>
      <c r="AO1413" s="57"/>
      <c r="AP1413" s="57"/>
      <c r="AR1413" s="63"/>
      <c r="AS1413" s="57"/>
      <c r="AT1413" s="57"/>
      <c r="AV1413" s="63"/>
      <c r="AW1413" s="65"/>
      <c r="AY1413" s="71"/>
      <c r="AZ1413" s="215"/>
      <c r="BA1413" s="215"/>
      <c r="BB1413" s="215"/>
      <c r="BC1413" s="215"/>
      <c r="BD1413" s="215"/>
      <c r="BE1413" s="215"/>
    </row>
    <row r="1414" spans="1:57">
      <c r="A1414" s="70"/>
      <c r="D1414" s="63"/>
      <c r="F1414" s="64"/>
      <c r="G1414" s="69"/>
      <c r="I1414" s="63"/>
      <c r="J1414" s="68"/>
      <c r="K1414" s="68"/>
      <c r="M1414" s="63"/>
      <c r="N1414" s="64"/>
      <c r="O1414" s="66"/>
      <c r="Q1414" s="63"/>
      <c r="R1414" s="57"/>
      <c r="S1414" s="57"/>
      <c r="U1414" s="63"/>
      <c r="V1414" s="65"/>
      <c r="X1414" s="63"/>
      <c r="Y1414" s="67"/>
      <c r="Z1414" s="67"/>
      <c r="AA1414" s="67"/>
      <c r="AB1414" s="67"/>
      <c r="AD1414" s="63"/>
      <c r="AE1414" s="67"/>
      <c r="AF1414" s="68"/>
      <c r="AH1414" s="58"/>
      <c r="AI1414" s="57"/>
      <c r="AJ1414" s="57"/>
      <c r="AK1414" s="57"/>
      <c r="AM1414" s="63"/>
      <c r="AN1414" s="57"/>
      <c r="AO1414" s="57"/>
      <c r="AP1414" s="57"/>
      <c r="AR1414" s="63"/>
      <c r="AS1414" s="57"/>
      <c r="AT1414" s="57"/>
      <c r="AV1414" s="63"/>
      <c r="AW1414" s="65"/>
      <c r="AY1414" s="71"/>
      <c r="AZ1414" s="215"/>
      <c r="BA1414" s="215"/>
      <c r="BB1414" s="215"/>
      <c r="BC1414" s="215"/>
      <c r="BD1414" s="215"/>
      <c r="BE1414" s="215"/>
    </row>
    <row r="1415" spans="1:57">
      <c r="A1415" s="70"/>
      <c r="D1415" s="63"/>
      <c r="F1415" s="64"/>
      <c r="G1415" s="69"/>
      <c r="I1415" s="63"/>
      <c r="J1415" s="68"/>
      <c r="K1415" s="68"/>
      <c r="M1415" s="63"/>
      <c r="N1415" s="64"/>
      <c r="O1415" s="66"/>
      <c r="Q1415" s="63"/>
      <c r="R1415" s="57"/>
      <c r="S1415" s="57"/>
      <c r="U1415" s="63"/>
      <c r="V1415" s="65"/>
      <c r="X1415" s="63"/>
      <c r="Y1415" s="67"/>
      <c r="Z1415" s="67"/>
      <c r="AA1415" s="67"/>
      <c r="AB1415" s="67"/>
      <c r="AD1415" s="63"/>
      <c r="AE1415" s="67"/>
      <c r="AF1415" s="68"/>
      <c r="AH1415" s="58"/>
      <c r="AI1415" s="57"/>
      <c r="AJ1415" s="57"/>
      <c r="AK1415" s="57"/>
      <c r="AM1415" s="63"/>
      <c r="AN1415" s="57"/>
      <c r="AO1415" s="57"/>
      <c r="AP1415" s="57"/>
      <c r="AR1415" s="63"/>
      <c r="AS1415" s="57"/>
      <c r="AT1415" s="57"/>
      <c r="AV1415" s="63"/>
      <c r="AW1415" s="65"/>
      <c r="AY1415" s="71"/>
      <c r="AZ1415" s="215"/>
      <c r="BA1415" s="215"/>
      <c r="BB1415" s="215"/>
      <c r="BC1415" s="215"/>
      <c r="BD1415" s="215"/>
      <c r="BE1415" s="215"/>
    </row>
    <row r="1416" spans="1:57">
      <c r="A1416" s="70"/>
      <c r="D1416" s="63"/>
      <c r="F1416" s="64"/>
      <c r="G1416" s="69"/>
      <c r="I1416" s="63"/>
      <c r="J1416" s="68"/>
      <c r="K1416" s="68"/>
      <c r="M1416" s="63"/>
      <c r="N1416" s="64"/>
      <c r="O1416" s="66"/>
      <c r="Q1416" s="63"/>
      <c r="R1416" s="57"/>
      <c r="S1416" s="57"/>
      <c r="U1416" s="63"/>
      <c r="V1416" s="65"/>
      <c r="X1416" s="63"/>
      <c r="Y1416" s="67"/>
      <c r="Z1416" s="67"/>
      <c r="AA1416" s="67"/>
      <c r="AB1416" s="67"/>
      <c r="AD1416" s="63"/>
      <c r="AE1416" s="67"/>
      <c r="AF1416" s="68"/>
      <c r="AH1416" s="58"/>
      <c r="AI1416" s="57"/>
      <c r="AJ1416" s="57"/>
      <c r="AK1416" s="57"/>
      <c r="AM1416" s="63"/>
      <c r="AN1416" s="57"/>
      <c r="AO1416" s="57"/>
      <c r="AP1416" s="57"/>
      <c r="AR1416" s="63"/>
      <c r="AS1416" s="57"/>
      <c r="AT1416" s="57"/>
      <c r="AV1416" s="63"/>
      <c r="AW1416" s="65"/>
      <c r="AY1416" s="71"/>
      <c r="AZ1416" s="215"/>
      <c r="BA1416" s="215"/>
      <c r="BB1416" s="215"/>
      <c r="BC1416" s="215"/>
      <c r="BD1416" s="215"/>
      <c r="BE1416" s="215"/>
    </row>
    <row r="1417" spans="1:57">
      <c r="A1417" s="70"/>
      <c r="D1417" s="63"/>
      <c r="F1417" s="64"/>
      <c r="G1417" s="69"/>
      <c r="I1417" s="63"/>
      <c r="J1417" s="68"/>
      <c r="K1417" s="68"/>
      <c r="M1417" s="63"/>
      <c r="N1417" s="64"/>
      <c r="O1417" s="66"/>
      <c r="Q1417" s="63"/>
      <c r="R1417" s="57"/>
      <c r="S1417" s="57"/>
      <c r="U1417" s="63"/>
      <c r="V1417" s="65"/>
      <c r="X1417" s="63"/>
      <c r="Y1417" s="67"/>
      <c r="Z1417" s="67"/>
      <c r="AA1417" s="67"/>
      <c r="AB1417" s="67"/>
      <c r="AD1417" s="63"/>
      <c r="AE1417" s="67"/>
      <c r="AF1417" s="68"/>
      <c r="AH1417" s="58"/>
      <c r="AI1417" s="57"/>
      <c r="AJ1417" s="57"/>
      <c r="AK1417" s="57"/>
      <c r="AM1417" s="63"/>
      <c r="AN1417" s="57"/>
      <c r="AO1417" s="57"/>
      <c r="AP1417" s="57"/>
      <c r="AR1417" s="63"/>
      <c r="AS1417" s="57"/>
      <c r="AT1417" s="57"/>
      <c r="AV1417" s="63"/>
      <c r="AW1417" s="65"/>
      <c r="AY1417" s="71"/>
      <c r="AZ1417" s="215"/>
      <c r="BA1417" s="215"/>
      <c r="BB1417" s="215"/>
      <c r="BC1417" s="215"/>
      <c r="BD1417" s="215"/>
      <c r="BE1417" s="215"/>
    </row>
    <row r="1418" spans="1:57">
      <c r="A1418" s="70"/>
      <c r="D1418" s="63"/>
      <c r="F1418" s="64"/>
      <c r="G1418" s="69"/>
      <c r="I1418" s="63"/>
      <c r="J1418" s="68"/>
      <c r="K1418" s="68"/>
      <c r="M1418" s="63"/>
      <c r="N1418" s="64"/>
      <c r="O1418" s="66"/>
      <c r="Q1418" s="63"/>
      <c r="R1418" s="57"/>
      <c r="S1418" s="57"/>
      <c r="U1418" s="63"/>
      <c r="V1418" s="65"/>
      <c r="X1418" s="63"/>
      <c r="Y1418" s="67"/>
      <c r="Z1418" s="67"/>
      <c r="AA1418" s="67"/>
      <c r="AB1418" s="67"/>
      <c r="AD1418" s="63"/>
      <c r="AE1418" s="67"/>
      <c r="AF1418" s="68"/>
      <c r="AH1418" s="58"/>
      <c r="AI1418" s="57"/>
      <c r="AJ1418" s="57"/>
      <c r="AK1418" s="57"/>
      <c r="AM1418" s="63"/>
      <c r="AN1418" s="57"/>
      <c r="AO1418" s="57"/>
      <c r="AP1418" s="57"/>
      <c r="AR1418" s="63"/>
      <c r="AS1418" s="57"/>
      <c r="AT1418" s="57"/>
      <c r="AV1418" s="63"/>
      <c r="AW1418" s="65"/>
      <c r="AY1418" s="71"/>
      <c r="AZ1418" s="215"/>
      <c r="BA1418" s="215"/>
      <c r="BB1418" s="215"/>
      <c r="BC1418" s="215"/>
      <c r="BD1418" s="215"/>
      <c r="BE1418" s="215"/>
    </row>
    <row r="1419" spans="1:57">
      <c r="A1419" s="70"/>
      <c r="D1419" s="63"/>
      <c r="F1419" s="64"/>
      <c r="G1419" s="69"/>
      <c r="I1419" s="63"/>
      <c r="J1419" s="68"/>
      <c r="K1419" s="68"/>
      <c r="M1419" s="63"/>
      <c r="N1419" s="64"/>
      <c r="O1419" s="66"/>
      <c r="Q1419" s="63"/>
      <c r="R1419" s="57"/>
      <c r="S1419" s="57"/>
      <c r="U1419" s="63"/>
      <c r="V1419" s="65"/>
      <c r="X1419" s="63"/>
      <c r="Y1419" s="67"/>
      <c r="Z1419" s="67"/>
      <c r="AA1419" s="67"/>
      <c r="AB1419" s="67"/>
      <c r="AD1419" s="63"/>
      <c r="AE1419" s="67"/>
      <c r="AF1419" s="68"/>
      <c r="AH1419" s="58"/>
      <c r="AI1419" s="57"/>
      <c r="AJ1419" s="57"/>
      <c r="AK1419" s="57"/>
      <c r="AM1419" s="63"/>
      <c r="AN1419" s="57"/>
      <c r="AO1419" s="57"/>
      <c r="AP1419" s="57"/>
      <c r="AR1419" s="63"/>
      <c r="AS1419" s="57"/>
      <c r="AT1419" s="57"/>
      <c r="AV1419" s="63"/>
      <c r="AW1419" s="65"/>
      <c r="AY1419" s="71"/>
      <c r="AZ1419" s="215"/>
      <c r="BA1419" s="215"/>
      <c r="BB1419" s="215"/>
      <c r="BC1419" s="215"/>
      <c r="BD1419" s="215"/>
      <c r="BE1419" s="215"/>
    </row>
    <row r="1420" spans="1:57">
      <c r="A1420" s="70"/>
      <c r="D1420" s="63"/>
      <c r="F1420" s="64"/>
      <c r="G1420" s="69"/>
      <c r="I1420" s="63"/>
      <c r="J1420" s="68"/>
      <c r="K1420" s="68"/>
      <c r="M1420" s="63"/>
      <c r="N1420" s="64"/>
      <c r="O1420" s="66"/>
      <c r="Q1420" s="63"/>
      <c r="R1420" s="57"/>
      <c r="S1420" s="57"/>
      <c r="U1420" s="63"/>
      <c r="V1420" s="65"/>
      <c r="X1420" s="63"/>
      <c r="Y1420" s="67"/>
      <c r="Z1420" s="67"/>
      <c r="AA1420" s="67"/>
      <c r="AB1420" s="67"/>
      <c r="AD1420" s="63"/>
      <c r="AE1420" s="67"/>
      <c r="AF1420" s="68"/>
      <c r="AH1420" s="58"/>
      <c r="AI1420" s="57"/>
      <c r="AJ1420" s="57"/>
      <c r="AK1420" s="57"/>
      <c r="AM1420" s="63"/>
      <c r="AN1420" s="57"/>
      <c r="AO1420" s="57"/>
      <c r="AP1420" s="57"/>
      <c r="AR1420" s="63"/>
      <c r="AS1420" s="57"/>
      <c r="AT1420" s="57"/>
      <c r="AV1420" s="63"/>
      <c r="AW1420" s="65"/>
      <c r="AY1420" s="71"/>
      <c r="AZ1420" s="215"/>
      <c r="BA1420" s="215"/>
      <c r="BB1420" s="215"/>
      <c r="BC1420" s="215"/>
      <c r="BD1420" s="215"/>
      <c r="BE1420" s="215"/>
    </row>
    <row r="1421" spans="1:57">
      <c r="A1421" s="70"/>
      <c r="D1421" s="63"/>
      <c r="F1421" s="64"/>
      <c r="G1421" s="69"/>
      <c r="I1421" s="63"/>
      <c r="J1421" s="68"/>
      <c r="K1421" s="68"/>
      <c r="M1421" s="63"/>
      <c r="N1421" s="64"/>
      <c r="O1421" s="66"/>
      <c r="Q1421" s="63"/>
      <c r="R1421" s="57"/>
      <c r="S1421" s="57"/>
      <c r="U1421" s="63"/>
      <c r="V1421" s="65"/>
      <c r="X1421" s="63"/>
      <c r="Y1421" s="67"/>
      <c r="Z1421" s="67"/>
      <c r="AA1421" s="67"/>
      <c r="AB1421" s="67"/>
      <c r="AD1421" s="63"/>
      <c r="AE1421" s="67"/>
      <c r="AF1421" s="68"/>
      <c r="AH1421" s="58"/>
      <c r="AI1421" s="57"/>
      <c r="AJ1421" s="57"/>
      <c r="AK1421" s="57"/>
      <c r="AM1421" s="63"/>
      <c r="AN1421" s="57"/>
      <c r="AO1421" s="57"/>
      <c r="AP1421" s="57"/>
      <c r="AR1421" s="63"/>
      <c r="AS1421" s="57"/>
      <c r="AT1421" s="57"/>
      <c r="AV1421" s="63"/>
      <c r="AW1421" s="65"/>
      <c r="AY1421" s="71"/>
      <c r="AZ1421" s="215"/>
      <c r="BA1421" s="215"/>
      <c r="BB1421" s="215"/>
      <c r="BC1421" s="215"/>
      <c r="BD1421" s="215"/>
      <c r="BE1421" s="215"/>
    </row>
    <row r="1422" spans="1:57">
      <c r="A1422" s="70"/>
      <c r="D1422" s="63"/>
      <c r="F1422" s="64"/>
      <c r="G1422" s="69"/>
      <c r="I1422" s="63"/>
      <c r="J1422" s="68"/>
      <c r="K1422" s="68"/>
      <c r="M1422" s="63"/>
      <c r="N1422" s="64"/>
      <c r="O1422" s="66"/>
      <c r="Q1422" s="63"/>
      <c r="R1422" s="57"/>
      <c r="S1422" s="57"/>
      <c r="U1422" s="63"/>
      <c r="V1422" s="65"/>
      <c r="X1422" s="63"/>
      <c r="Y1422" s="67"/>
      <c r="Z1422" s="67"/>
      <c r="AA1422" s="67"/>
      <c r="AB1422" s="67"/>
      <c r="AD1422" s="63"/>
      <c r="AE1422" s="67"/>
      <c r="AF1422" s="68"/>
      <c r="AH1422" s="58"/>
      <c r="AI1422" s="57"/>
      <c r="AJ1422" s="57"/>
      <c r="AK1422" s="57"/>
      <c r="AM1422" s="63"/>
      <c r="AN1422" s="57"/>
      <c r="AO1422" s="57"/>
      <c r="AP1422" s="57"/>
      <c r="AR1422" s="63"/>
      <c r="AS1422" s="57"/>
      <c r="AT1422" s="57"/>
      <c r="AV1422" s="63"/>
      <c r="AW1422" s="65"/>
      <c r="AY1422" s="71"/>
      <c r="AZ1422" s="215"/>
      <c r="BA1422" s="215"/>
      <c r="BB1422" s="215"/>
      <c r="BC1422" s="215"/>
      <c r="BD1422" s="215"/>
      <c r="BE1422" s="215"/>
    </row>
    <row r="1423" spans="1:57">
      <c r="A1423" s="70"/>
      <c r="D1423" s="63"/>
      <c r="F1423" s="64"/>
      <c r="G1423" s="69"/>
      <c r="I1423" s="63"/>
      <c r="J1423" s="68"/>
      <c r="K1423" s="68"/>
      <c r="M1423" s="63"/>
      <c r="N1423" s="64"/>
      <c r="O1423" s="66"/>
      <c r="Q1423" s="63"/>
      <c r="R1423" s="57"/>
      <c r="S1423" s="57"/>
      <c r="U1423" s="63"/>
      <c r="V1423" s="65"/>
      <c r="X1423" s="63"/>
      <c r="Y1423" s="67"/>
      <c r="Z1423" s="67"/>
      <c r="AA1423" s="67"/>
      <c r="AB1423" s="67"/>
      <c r="AD1423" s="63"/>
      <c r="AE1423" s="67"/>
      <c r="AF1423" s="68"/>
      <c r="AH1423" s="58"/>
      <c r="AI1423" s="57"/>
      <c r="AJ1423" s="57"/>
      <c r="AK1423" s="57"/>
      <c r="AM1423" s="63"/>
      <c r="AN1423" s="57"/>
      <c r="AO1423" s="57"/>
      <c r="AP1423" s="57"/>
      <c r="AR1423" s="63"/>
      <c r="AS1423" s="57"/>
      <c r="AT1423" s="57"/>
      <c r="AV1423" s="63"/>
      <c r="AW1423" s="65"/>
      <c r="AY1423" s="71"/>
      <c r="AZ1423" s="215"/>
      <c r="BA1423" s="215"/>
      <c r="BB1423" s="215"/>
      <c r="BC1423" s="215"/>
      <c r="BD1423" s="215"/>
      <c r="BE1423" s="215"/>
    </row>
    <row r="1424" spans="1:57">
      <c r="A1424" s="70"/>
      <c r="D1424" s="63"/>
      <c r="F1424" s="64"/>
      <c r="G1424" s="69"/>
      <c r="I1424" s="63"/>
      <c r="J1424" s="68"/>
      <c r="K1424" s="68"/>
      <c r="M1424" s="63"/>
      <c r="N1424" s="64"/>
      <c r="O1424" s="66"/>
      <c r="Q1424" s="63"/>
      <c r="R1424" s="57"/>
      <c r="S1424" s="57"/>
      <c r="U1424" s="63"/>
      <c r="V1424" s="65"/>
      <c r="X1424" s="63"/>
      <c r="Y1424" s="67"/>
      <c r="Z1424" s="67"/>
      <c r="AA1424" s="67"/>
      <c r="AB1424" s="67"/>
      <c r="AD1424" s="63"/>
      <c r="AE1424" s="67"/>
      <c r="AF1424" s="68"/>
      <c r="AH1424" s="58"/>
      <c r="AI1424" s="57"/>
      <c r="AJ1424" s="57"/>
      <c r="AK1424" s="57"/>
      <c r="AM1424" s="63"/>
      <c r="AN1424" s="57"/>
      <c r="AO1424" s="57"/>
      <c r="AP1424" s="57"/>
      <c r="AR1424" s="63"/>
      <c r="AS1424" s="57"/>
      <c r="AT1424" s="57"/>
      <c r="AV1424" s="63"/>
      <c r="AW1424" s="65"/>
      <c r="AY1424" s="71"/>
      <c r="AZ1424" s="215"/>
      <c r="BA1424" s="215"/>
      <c r="BB1424" s="215"/>
      <c r="BC1424" s="215"/>
      <c r="BD1424" s="215"/>
      <c r="BE1424" s="215"/>
    </row>
    <row r="1425" spans="1:57">
      <c r="A1425" s="70"/>
      <c r="D1425" s="63"/>
      <c r="F1425" s="64"/>
      <c r="G1425" s="69"/>
      <c r="I1425" s="63"/>
      <c r="J1425" s="68"/>
      <c r="K1425" s="68"/>
      <c r="M1425" s="63"/>
      <c r="N1425" s="64"/>
      <c r="O1425" s="66"/>
      <c r="Q1425" s="63"/>
      <c r="R1425" s="57"/>
      <c r="S1425" s="57"/>
      <c r="U1425" s="63"/>
      <c r="V1425" s="65"/>
      <c r="X1425" s="63"/>
      <c r="Y1425" s="67"/>
      <c r="Z1425" s="67"/>
      <c r="AA1425" s="67"/>
      <c r="AB1425" s="67"/>
      <c r="AD1425" s="63"/>
      <c r="AE1425" s="67"/>
      <c r="AF1425" s="68"/>
      <c r="AH1425" s="58"/>
      <c r="AI1425" s="57"/>
      <c r="AJ1425" s="57"/>
      <c r="AK1425" s="57"/>
      <c r="AM1425" s="63"/>
      <c r="AN1425" s="57"/>
      <c r="AO1425" s="57"/>
      <c r="AP1425" s="57"/>
      <c r="AR1425" s="63"/>
      <c r="AS1425" s="57"/>
      <c r="AT1425" s="57"/>
      <c r="AV1425" s="63"/>
      <c r="AW1425" s="65"/>
      <c r="AY1425" s="71"/>
      <c r="AZ1425" s="215"/>
      <c r="BA1425" s="215"/>
      <c r="BB1425" s="215"/>
      <c r="BC1425" s="215"/>
      <c r="BD1425" s="215"/>
      <c r="BE1425" s="215"/>
    </row>
    <row r="1426" spans="1:57">
      <c r="A1426" s="70"/>
      <c r="D1426" s="63"/>
      <c r="F1426" s="64"/>
      <c r="G1426" s="69"/>
      <c r="I1426" s="63"/>
      <c r="J1426" s="68"/>
      <c r="K1426" s="68"/>
      <c r="M1426" s="63"/>
      <c r="N1426" s="64"/>
      <c r="O1426" s="66"/>
      <c r="Q1426" s="63"/>
      <c r="R1426" s="57"/>
      <c r="S1426" s="57"/>
      <c r="U1426" s="63"/>
      <c r="V1426" s="65"/>
      <c r="X1426" s="63"/>
      <c r="Y1426" s="67"/>
      <c r="Z1426" s="67"/>
      <c r="AA1426" s="67"/>
      <c r="AB1426" s="67"/>
      <c r="AD1426" s="63"/>
      <c r="AE1426" s="67"/>
      <c r="AF1426" s="68"/>
      <c r="AH1426" s="58"/>
      <c r="AI1426" s="57"/>
      <c r="AJ1426" s="57"/>
      <c r="AK1426" s="57"/>
      <c r="AM1426" s="63"/>
      <c r="AN1426" s="57"/>
      <c r="AO1426" s="57"/>
      <c r="AP1426" s="57"/>
      <c r="AR1426" s="63"/>
      <c r="AS1426" s="57"/>
      <c r="AT1426" s="57"/>
      <c r="AV1426" s="63"/>
      <c r="AW1426" s="65"/>
      <c r="AY1426" s="71"/>
      <c r="AZ1426" s="215"/>
      <c r="BA1426" s="215"/>
      <c r="BB1426" s="215"/>
      <c r="BC1426" s="215"/>
      <c r="BD1426" s="215"/>
      <c r="BE1426" s="215"/>
    </row>
    <row r="1427" spans="1:57">
      <c r="A1427" s="70"/>
      <c r="D1427" s="63"/>
      <c r="F1427" s="64"/>
      <c r="G1427" s="69"/>
      <c r="I1427" s="63"/>
      <c r="J1427" s="68"/>
      <c r="K1427" s="68"/>
      <c r="M1427" s="63"/>
      <c r="N1427" s="64"/>
      <c r="O1427" s="66"/>
      <c r="Q1427" s="63"/>
      <c r="R1427" s="57"/>
      <c r="S1427" s="57"/>
      <c r="U1427" s="63"/>
      <c r="V1427" s="65"/>
      <c r="X1427" s="63"/>
      <c r="Y1427" s="67"/>
      <c r="Z1427" s="67"/>
      <c r="AA1427" s="67"/>
      <c r="AB1427" s="67"/>
      <c r="AD1427" s="63"/>
      <c r="AE1427" s="67"/>
      <c r="AF1427" s="68"/>
      <c r="AH1427" s="58"/>
      <c r="AI1427" s="57"/>
      <c r="AJ1427" s="57"/>
      <c r="AK1427" s="57"/>
      <c r="AM1427" s="63"/>
      <c r="AN1427" s="57"/>
      <c r="AO1427" s="57"/>
      <c r="AP1427" s="57"/>
      <c r="AR1427" s="63"/>
      <c r="AS1427" s="57"/>
      <c r="AT1427" s="57"/>
      <c r="AV1427" s="63"/>
      <c r="AW1427" s="65"/>
      <c r="AY1427" s="71"/>
      <c r="AZ1427" s="215"/>
      <c r="BA1427" s="215"/>
      <c r="BB1427" s="215"/>
      <c r="BC1427" s="215"/>
      <c r="BD1427" s="215"/>
      <c r="BE1427" s="215"/>
    </row>
    <row r="1428" spans="1:57">
      <c r="A1428" s="70"/>
      <c r="D1428" s="63"/>
      <c r="F1428" s="64"/>
      <c r="G1428" s="69"/>
      <c r="I1428" s="63"/>
      <c r="J1428" s="68"/>
      <c r="K1428" s="68"/>
      <c r="M1428" s="63"/>
      <c r="N1428" s="64"/>
      <c r="O1428" s="66"/>
      <c r="Q1428" s="63"/>
      <c r="R1428" s="57"/>
      <c r="S1428" s="57"/>
      <c r="U1428" s="63"/>
      <c r="V1428" s="65"/>
      <c r="X1428" s="63"/>
      <c r="Y1428" s="67"/>
      <c r="Z1428" s="67"/>
      <c r="AA1428" s="67"/>
      <c r="AB1428" s="67"/>
      <c r="AD1428" s="63"/>
      <c r="AE1428" s="67"/>
      <c r="AF1428" s="68"/>
      <c r="AH1428" s="58"/>
      <c r="AI1428" s="57"/>
      <c r="AJ1428" s="57"/>
      <c r="AK1428" s="57"/>
      <c r="AM1428" s="63"/>
      <c r="AN1428" s="57"/>
      <c r="AO1428" s="57"/>
      <c r="AP1428" s="57"/>
      <c r="AR1428" s="63"/>
      <c r="AS1428" s="57"/>
      <c r="AT1428" s="57"/>
      <c r="AV1428" s="63"/>
      <c r="AW1428" s="65"/>
      <c r="AX1428" s="72"/>
      <c r="AY1428" s="71"/>
      <c r="AZ1428" s="215"/>
      <c r="BA1428" s="215"/>
      <c r="BB1428" s="215"/>
      <c r="BC1428" s="215"/>
      <c r="BD1428" s="215"/>
      <c r="BE1428" s="215"/>
    </row>
    <row r="1429" spans="1:57">
      <c r="A1429" s="70"/>
      <c r="D1429" s="63"/>
      <c r="F1429" s="64"/>
      <c r="G1429" s="69"/>
      <c r="I1429" s="63"/>
      <c r="J1429" s="68"/>
      <c r="K1429" s="68"/>
      <c r="M1429" s="63"/>
      <c r="N1429" s="64"/>
      <c r="O1429" s="66"/>
      <c r="Q1429" s="63"/>
      <c r="R1429" s="57"/>
      <c r="S1429" s="57"/>
      <c r="U1429" s="63"/>
      <c r="V1429" s="65"/>
      <c r="X1429" s="63"/>
      <c r="Y1429" s="67"/>
      <c r="Z1429" s="67"/>
      <c r="AA1429" s="67"/>
      <c r="AB1429" s="67"/>
      <c r="AD1429" s="63"/>
      <c r="AE1429" s="67"/>
      <c r="AF1429" s="68"/>
      <c r="AH1429" s="58"/>
      <c r="AI1429" s="57"/>
      <c r="AJ1429" s="57"/>
      <c r="AK1429" s="57"/>
      <c r="AM1429" s="63"/>
      <c r="AN1429" s="57"/>
      <c r="AO1429" s="57"/>
      <c r="AP1429" s="57"/>
      <c r="AR1429" s="63"/>
      <c r="AS1429" s="57"/>
      <c r="AT1429" s="57"/>
      <c r="AV1429" s="63"/>
      <c r="AW1429" s="65"/>
      <c r="AY1429" s="71"/>
      <c r="AZ1429" s="215"/>
      <c r="BA1429" s="215"/>
      <c r="BB1429" s="215"/>
      <c r="BC1429" s="215"/>
      <c r="BD1429" s="215"/>
      <c r="BE1429" s="215"/>
    </row>
    <row r="1430" spans="1:57">
      <c r="A1430" s="70"/>
      <c r="D1430" s="63"/>
      <c r="F1430" s="64"/>
      <c r="G1430" s="69"/>
      <c r="I1430" s="63"/>
      <c r="J1430" s="68"/>
      <c r="K1430" s="68"/>
      <c r="M1430" s="63"/>
      <c r="N1430" s="64"/>
      <c r="O1430" s="66"/>
      <c r="Q1430" s="63"/>
      <c r="R1430" s="57"/>
      <c r="S1430" s="57"/>
      <c r="U1430" s="63"/>
      <c r="V1430" s="65"/>
      <c r="X1430" s="63"/>
      <c r="Y1430" s="67"/>
      <c r="Z1430" s="67"/>
      <c r="AA1430" s="67"/>
      <c r="AB1430" s="67"/>
      <c r="AD1430" s="63"/>
      <c r="AE1430" s="67"/>
      <c r="AF1430" s="68"/>
      <c r="AH1430" s="58"/>
      <c r="AI1430" s="57"/>
      <c r="AJ1430" s="57"/>
      <c r="AK1430" s="57"/>
      <c r="AM1430" s="63"/>
      <c r="AN1430" s="57"/>
      <c r="AO1430" s="57"/>
      <c r="AP1430" s="57"/>
      <c r="AR1430" s="63"/>
      <c r="AS1430" s="57"/>
      <c r="AT1430" s="57"/>
      <c r="AV1430" s="63"/>
      <c r="AW1430" s="65"/>
      <c r="AY1430" s="71"/>
      <c r="AZ1430" s="215"/>
      <c r="BA1430" s="215"/>
      <c r="BB1430" s="215"/>
      <c r="BC1430" s="215"/>
      <c r="BD1430" s="215"/>
      <c r="BE1430" s="215"/>
    </row>
    <row r="1431" spans="1:57">
      <c r="A1431" s="70"/>
      <c r="D1431" s="63"/>
      <c r="F1431" s="64"/>
      <c r="G1431" s="69"/>
      <c r="I1431" s="63"/>
      <c r="J1431" s="68"/>
      <c r="K1431" s="68"/>
      <c r="M1431" s="63"/>
      <c r="N1431" s="64"/>
      <c r="O1431" s="66"/>
      <c r="Q1431" s="63"/>
      <c r="R1431" s="57"/>
      <c r="S1431" s="57"/>
      <c r="U1431" s="63"/>
      <c r="V1431" s="65"/>
      <c r="X1431" s="63"/>
      <c r="Y1431" s="67"/>
      <c r="Z1431" s="67"/>
      <c r="AA1431" s="67"/>
      <c r="AB1431" s="67"/>
      <c r="AD1431" s="63"/>
      <c r="AE1431" s="67"/>
      <c r="AF1431" s="68"/>
      <c r="AH1431" s="58"/>
      <c r="AI1431" s="57"/>
      <c r="AJ1431" s="57"/>
      <c r="AK1431" s="57"/>
      <c r="AM1431" s="63"/>
      <c r="AN1431" s="57"/>
      <c r="AO1431" s="57"/>
      <c r="AP1431" s="57"/>
      <c r="AR1431" s="63"/>
      <c r="AS1431" s="57"/>
      <c r="AT1431" s="57"/>
      <c r="AV1431" s="63"/>
      <c r="AW1431" s="65"/>
      <c r="AY1431" s="71"/>
      <c r="AZ1431" s="215"/>
      <c r="BA1431" s="215"/>
      <c r="BB1431" s="215"/>
      <c r="BC1431" s="215"/>
      <c r="BD1431" s="215"/>
      <c r="BE1431" s="215"/>
    </row>
    <row r="1432" spans="1:57">
      <c r="A1432" s="70"/>
      <c r="D1432" s="63"/>
      <c r="F1432" s="64"/>
      <c r="G1432" s="69"/>
      <c r="I1432" s="63"/>
      <c r="J1432" s="68"/>
      <c r="K1432" s="68"/>
      <c r="M1432" s="63"/>
      <c r="N1432" s="64"/>
      <c r="O1432" s="66"/>
      <c r="Q1432" s="63"/>
      <c r="R1432" s="57"/>
      <c r="S1432" s="57"/>
      <c r="U1432" s="63"/>
      <c r="V1432" s="65"/>
      <c r="X1432" s="63"/>
      <c r="Y1432" s="67"/>
      <c r="Z1432" s="67"/>
      <c r="AA1432" s="67"/>
      <c r="AB1432" s="67"/>
      <c r="AD1432" s="63"/>
      <c r="AE1432" s="67"/>
      <c r="AF1432" s="68"/>
      <c r="AH1432" s="58"/>
      <c r="AI1432" s="57"/>
      <c r="AJ1432" s="57"/>
      <c r="AK1432" s="57"/>
      <c r="AM1432" s="63"/>
      <c r="AN1432" s="57"/>
      <c r="AO1432" s="57"/>
      <c r="AP1432" s="57"/>
      <c r="AR1432" s="63"/>
      <c r="AS1432" s="57"/>
      <c r="AT1432" s="57"/>
      <c r="AV1432" s="63"/>
      <c r="AW1432" s="65"/>
      <c r="AY1432" s="71"/>
      <c r="AZ1432" s="215"/>
      <c r="BA1432" s="215"/>
      <c r="BB1432" s="215"/>
      <c r="BC1432" s="215"/>
      <c r="BD1432" s="215"/>
      <c r="BE1432" s="215"/>
    </row>
    <row r="1433" spans="1:57">
      <c r="A1433" s="70"/>
      <c r="D1433" s="63"/>
      <c r="F1433" s="64"/>
      <c r="G1433" s="69"/>
      <c r="I1433" s="63"/>
      <c r="J1433" s="68"/>
      <c r="K1433" s="68"/>
      <c r="M1433" s="63"/>
      <c r="N1433" s="64"/>
      <c r="O1433" s="66"/>
      <c r="Q1433" s="63"/>
      <c r="R1433" s="57"/>
      <c r="S1433" s="57"/>
      <c r="U1433" s="63"/>
      <c r="V1433" s="65"/>
      <c r="X1433" s="63"/>
      <c r="Y1433" s="67"/>
      <c r="Z1433" s="67"/>
      <c r="AA1433" s="67"/>
      <c r="AB1433" s="67"/>
      <c r="AD1433" s="63"/>
      <c r="AE1433" s="67"/>
      <c r="AF1433" s="68"/>
      <c r="AH1433" s="58"/>
      <c r="AI1433" s="57"/>
      <c r="AJ1433" s="57"/>
      <c r="AK1433" s="57"/>
      <c r="AM1433" s="63"/>
      <c r="AN1433" s="57"/>
      <c r="AO1433" s="57"/>
      <c r="AP1433" s="57"/>
      <c r="AR1433" s="63"/>
      <c r="AS1433" s="57"/>
      <c r="AT1433" s="57"/>
      <c r="AV1433" s="63"/>
      <c r="AW1433" s="65"/>
      <c r="AY1433" s="71"/>
      <c r="AZ1433" s="215"/>
      <c r="BA1433" s="215"/>
      <c r="BB1433" s="215"/>
      <c r="BC1433" s="215"/>
      <c r="BD1433" s="215"/>
      <c r="BE1433" s="215"/>
    </row>
    <row r="1434" spans="1:57">
      <c r="A1434" s="70"/>
      <c r="D1434" s="63"/>
      <c r="F1434" s="64"/>
      <c r="G1434" s="69"/>
      <c r="I1434" s="63"/>
      <c r="J1434" s="68"/>
      <c r="K1434" s="68"/>
      <c r="M1434" s="63"/>
      <c r="N1434" s="64"/>
      <c r="O1434" s="66"/>
      <c r="Q1434" s="63"/>
      <c r="R1434" s="57"/>
      <c r="S1434" s="57"/>
      <c r="U1434" s="63"/>
      <c r="V1434" s="65"/>
      <c r="X1434" s="63"/>
      <c r="Y1434" s="67"/>
      <c r="Z1434" s="67"/>
      <c r="AA1434" s="67"/>
      <c r="AB1434" s="67"/>
      <c r="AD1434" s="63"/>
      <c r="AE1434" s="67"/>
      <c r="AF1434" s="68"/>
      <c r="AH1434" s="58"/>
      <c r="AI1434" s="57"/>
      <c r="AJ1434" s="57"/>
      <c r="AK1434" s="57"/>
      <c r="AM1434" s="63"/>
      <c r="AN1434" s="57"/>
      <c r="AO1434" s="57"/>
      <c r="AP1434" s="57"/>
      <c r="AR1434" s="63"/>
      <c r="AS1434" s="57"/>
      <c r="AT1434" s="57"/>
      <c r="AV1434" s="63"/>
      <c r="AW1434" s="65"/>
      <c r="AY1434" s="71"/>
      <c r="AZ1434" s="215"/>
      <c r="BA1434" s="215"/>
      <c r="BB1434" s="215"/>
      <c r="BC1434" s="215"/>
      <c r="BD1434" s="215"/>
      <c r="BE1434" s="215"/>
    </row>
    <row r="1435" spans="1:57">
      <c r="A1435" s="70"/>
      <c r="D1435" s="63"/>
      <c r="F1435" s="64"/>
      <c r="G1435" s="69"/>
      <c r="I1435" s="63"/>
      <c r="J1435" s="68"/>
      <c r="K1435" s="68"/>
      <c r="M1435" s="63"/>
      <c r="N1435" s="64"/>
      <c r="O1435" s="66"/>
      <c r="Q1435" s="63"/>
      <c r="R1435" s="57"/>
      <c r="S1435" s="57"/>
      <c r="U1435" s="63"/>
      <c r="V1435" s="65"/>
      <c r="X1435" s="63"/>
      <c r="Y1435" s="67"/>
      <c r="Z1435" s="67"/>
      <c r="AA1435" s="67"/>
      <c r="AB1435" s="67"/>
      <c r="AD1435" s="63"/>
      <c r="AE1435" s="67"/>
      <c r="AF1435" s="68"/>
      <c r="AH1435" s="58"/>
      <c r="AI1435" s="57"/>
      <c r="AJ1435" s="57"/>
      <c r="AK1435" s="57"/>
      <c r="AM1435" s="63"/>
      <c r="AN1435" s="57"/>
      <c r="AO1435" s="57"/>
      <c r="AP1435" s="57"/>
      <c r="AR1435" s="63"/>
      <c r="AS1435" s="57"/>
      <c r="AT1435" s="57"/>
      <c r="AV1435" s="63"/>
      <c r="AW1435" s="65"/>
      <c r="AY1435" s="71"/>
      <c r="AZ1435" s="215"/>
      <c r="BA1435" s="215"/>
      <c r="BB1435" s="215"/>
      <c r="BC1435" s="215"/>
      <c r="BD1435" s="215"/>
      <c r="BE1435" s="215"/>
    </row>
    <row r="1436" spans="1:57">
      <c r="A1436" s="70"/>
      <c r="D1436" s="63"/>
      <c r="F1436" s="64"/>
      <c r="G1436" s="69"/>
      <c r="I1436" s="63"/>
      <c r="J1436" s="68"/>
      <c r="K1436" s="68"/>
      <c r="M1436" s="63"/>
      <c r="N1436" s="64"/>
      <c r="O1436" s="66"/>
      <c r="Q1436" s="63"/>
      <c r="R1436" s="57"/>
      <c r="S1436" s="57"/>
      <c r="U1436" s="63"/>
      <c r="V1436" s="65"/>
      <c r="X1436" s="63"/>
      <c r="Y1436" s="67"/>
      <c r="Z1436" s="67"/>
      <c r="AA1436" s="67"/>
      <c r="AB1436" s="67"/>
      <c r="AD1436" s="63"/>
      <c r="AE1436" s="67"/>
      <c r="AF1436" s="68"/>
      <c r="AH1436" s="58"/>
      <c r="AI1436" s="57"/>
      <c r="AJ1436" s="57"/>
      <c r="AK1436" s="57"/>
      <c r="AM1436" s="63"/>
      <c r="AN1436" s="57"/>
      <c r="AO1436" s="57"/>
      <c r="AP1436" s="57"/>
      <c r="AR1436" s="63"/>
      <c r="AS1436" s="57"/>
      <c r="AT1436" s="57"/>
      <c r="AV1436" s="63"/>
      <c r="AW1436" s="65"/>
      <c r="AY1436" s="71"/>
      <c r="AZ1436" s="215"/>
      <c r="BA1436" s="215"/>
      <c r="BB1436" s="215"/>
      <c r="BC1436" s="215"/>
      <c r="BD1436" s="215"/>
      <c r="BE1436" s="215"/>
    </row>
    <row r="1437" spans="1:57">
      <c r="A1437" s="70"/>
      <c r="D1437" s="63"/>
      <c r="F1437" s="64"/>
      <c r="G1437" s="69"/>
      <c r="I1437" s="63"/>
      <c r="J1437" s="68"/>
      <c r="K1437" s="68"/>
      <c r="M1437" s="63"/>
      <c r="N1437" s="64"/>
      <c r="O1437" s="66"/>
      <c r="Q1437" s="63"/>
      <c r="R1437" s="57"/>
      <c r="S1437" s="57"/>
      <c r="U1437" s="63"/>
      <c r="V1437" s="65"/>
      <c r="X1437" s="63"/>
      <c r="Y1437" s="67"/>
      <c r="Z1437" s="67"/>
      <c r="AA1437" s="67"/>
      <c r="AB1437" s="67"/>
      <c r="AD1437" s="63"/>
      <c r="AE1437" s="67"/>
      <c r="AF1437" s="68"/>
      <c r="AH1437" s="58"/>
      <c r="AI1437" s="57"/>
      <c r="AJ1437" s="57"/>
      <c r="AK1437" s="57"/>
      <c r="AM1437" s="63"/>
      <c r="AN1437" s="57"/>
      <c r="AO1437" s="57"/>
      <c r="AP1437" s="57"/>
      <c r="AR1437" s="63"/>
      <c r="AS1437" s="57"/>
      <c r="AT1437" s="57"/>
      <c r="AV1437" s="63"/>
      <c r="AW1437" s="65"/>
      <c r="AY1437" s="71"/>
      <c r="AZ1437" s="215"/>
      <c r="BA1437" s="215"/>
      <c r="BB1437" s="215"/>
      <c r="BC1437" s="215"/>
      <c r="BD1437" s="215"/>
      <c r="BE1437" s="215"/>
    </row>
    <row r="1438" spans="1:57">
      <c r="A1438" s="70"/>
      <c r="D1438" s="63"/>
      <c r="F1438" s="64"/>
      <c r="G1438" s="69"/>
      <c r="I1438" s="63"/>
      <c r="J1438" s="68"/>
      <c r="K1438" s="68"/>
      <c r="M1438" s="63"/>
      <c r="N1438" s="64"/>
      <c r="O1438" s="66"/>
      <c r="Q1438" s="63"/>
      <c r="R1438" s="57"/>
      <c r="S1438" s="57"/>
      <c r="U1438" s="63"/>
      <c r="V1438" s="65"/>
      <c r="X1438" s="63"/>
      <c r="Y1438" s="67"/>
      <c r="Z1438" s="67"/>
      <c r="AA1438" s="67"/>
      <c r="AB1438" s="67"/>
      <c r="AD1438" s="63"/>
      <c r="AE1438" s="67"/>
      <c r="AF1438" s="68"/>
      <c r="AH1438" s="58"/>
      <c r="AI1438" s="57"/>
      <c r="AJ1438" s="57"/>
      <c r="AK1438" s="57"/>
      <c r="AM1438" s="63"/>
      <c r="AN1438" s="57"/>
      <c r="AO1438" s="57"/>
      <c r="AP1438" s="57"/>
      <c r="AR1438" s="63"/>
      <c r="AS1438" s="57"/>
      <c r="AT1438" s="57"/>
      <c r="AV1438" s="63"/>
      <c r="AW1438" s="65"/>
      <c r="AY1438" s="71"/>
      <c r="AZ1438" s="215"/>
      <c r="BA1438" s="215"/>
      <c r="BB1438" s="215"/>
      <c r="BC1438" s="215"/>
      <c r="BD1438" s="215"/>
      <c r="BE1438" s="215"/>
    </row>
    <row r="1439" spans="1:57">
      <c r="A1439" s="70"/>
      <c r="D1439" s="63"/>
      <c r="F1439" s="64"/>
      <c r="G1439" s="69"/>
      <c r="I1439" s="63"/>
      <c r="J1439" s="68"/>
      <c r="K1439" s="68"/>
      <c r="M1439" s="63"/>
      <c r="N1439" s="64"/>
      <c r="O1439" s="66"/>
      <c r="Q1439" s="63"/>
      <c r="R1439" s="57"/>
      <c r="S1439" s="57"/>
      <c r="U1439" s="63"/>
      <c r="V1439" s="65"/>
      <c r="X1439" s="63"/>
      <c r="Y1439" s="67"/>
      <c r="Z1439" s="67"/>
      <c r="AA1439" s="67"/>
      <c r="AB1439" s="67"/>
      <c r="AD1439" s="63"/>
      <c r="AE1439" s="67"/>
      <c r="AF1439" s="68"/>
      <c r="AH1439" s="58"/>
      <c r="AI1439" s="57"/>
      <c r="AJ1439" s="57"/>
      <c r="AK1439" s="57"/>
      <c r="AM1439" s="63"/>
      <c r="AN1439" s="57"/>
      <c r="AO1439" s="57"/>
      <c r="AP1439" s="57"/>
      <c r="AR1439" s="63"/>
      <c r="AS1439" s="57"/>
      <c r="AT1439" s="57"/>
      <c r="AV1439" s="63"/>
      <c r="AW1439" s="65"/>
      <c r="AY1439" s="71"/>
      <c r="AZ1439" s="215"/>
      <c r="BA1439" s="215"/>
      <c r="BB1439" s="215"/>
      <c r="BC1439" s="215"/>
      <c r="BD1439" s="215"/>
      <c r="BE1439" s="215"/>
    </row>
    <row r="1440" spans="1:57">
      <c r="A1440" s="70"/>
      <c r="D1440" s="63"/>
      <c r="F1440" s="64"/>
      <c r="G1440" s="69"/>
      <c r="I1440" s="63"/>
      <c r="J1440" s="68"/>
      <c r="K1440" s="68"/>
      <c r="M1440" s="63"/>
      <c r="N1440" s="64"/>
      <c r="O1440" s="66"/>
      <c r="Q1440" s="63"/>
      <c r="R1440" s="57"/>
      <c r="S1440" s="57"/>
      <c r="U1440" s="63"/>
      <c r="V1440" s="65"/>
      <c r="X1440" s="63"/>
      <c r="Y1440" s="67"/>
      <c r="Z1440" s="67"/>
      <c r="AA1440" s="67"/>
      <c r="AB1440" s="67"/>
      <c r="AD1440" s="63"/>
      <c r="AE1440" s="67"/>
      <c r="AF1440" s="68"/>
      <c r="AH1440" s="58"/>
      <c r="AI1440" s="57"/>
      <c r="AJ1440" s="57"/>
      <c r="AK1440" s="57"/>
      <c r="AM1440" s="63"/>
      <c r="AN1440" s="57"/>
      <c r="AO1440" s="57"/>
      <c r="AP1440" s="57"/>
      <c r="AR1440" s="63"/>
      <c r="AS1440" s="57"/>
      <c r="AT1440" s="57"/>
      <c r="AV1440" s="63"/>
      <c r="AW1440" s="65"/>
      <c r="AY1440" s="71"/>
      <c r="AZ1440" s="215"/>
      <c r="BA1440" s="215"/>
      <c r="BB1440" s="215"/>
      <c r="BC1440" s="215"/>
      <c r="BD1440" s="215"/>
      <c r="BE1440" s="215"/>
    </row>
    <row r="1441" spans="1:57">
      <c r="A1441" s="70"/>
      <c r="D1441" s="63"/>
      <c r="F1441" s="64"/>
      <c r="G1441" s="69"/>
      <c r="I1441" s="63"/>
      <c r="J1441" s="68"/>
      <c r="K1441" s="68"/>
      <c r="M1441" s="63"/>
      <c r="N1441" s="64"/>
      <c r="O1441" s="66"/>
      <c r="Q1441" s="63"/>
      <c r="R1441" s="57"/>
      <c r="S1441" s="57"/>
      <c r="U1441" s="63"/>
      <c r="V1441" s="65"/>
      <c r="X1441" s="63"/>
      <c r="Y1441" s="67"/>
      <c r="Z1441" s="67"/>
      <c r="AA1441" s="67"/>
      <c r="AB1441" s="67"/>
      <c r="AD1441" s="63"/>
      <c r="AE1441" s="67"/>
      <c r="AF1441" s="68"/>
      <c r="AH1441" s="58"/>
      <c r="AI1441" s="57"/>
      <c r="AJ1441" s="57"/>
      <c r="AK1441" s="57"/>
      <c r="AM1441" s="63"/>
      <c r="AN1441" s="57"/>
      <c r="AO1441" s="57"/>
      <c r="AP1441" s="57"/>
      <c r="AR1441" s="63"/>
      <c r="AS1441" s="57"/>
      <c r="AT1441" s="57"/>
      <c r="AV1441" s="63"/>
      <c r="AW1441" s="65"/>
      <c r="AY1441" s="71"/>
      <c r="AZ1441" s="215"/>
      <c r="BA1441" s="215"/>
      <c r="BB1441" s="215"/>
      <c r="BC1441" s="215"/>
      <c r="BD1441" s="215"/>
      <c r="BE1441" s="215"/>
    </row>
    <row r="1442" spans="1:57">
      <c r="A1442" s="70"/>
      <c r="D1442" s="63"/>
      <c r="F1442" s="64"/>
      <c r="G1442" s="69"/>
      <c r="I1442" s="63"/>
      <c r="J1442" s="68"/>
      <c r="K1442" s="68"/>
      <c r="M1442" s="63"/>
      <c r="N1442" s="64"/>
      <c r="O1442" s="66"/>
      <c r="Q1442" s="63"/>
      <c r="R1442" s="57"/>
      <c r="S1442" s="57"/>
      <c r="U1442" s="63"/>
      <c r="V1442" s="65"/>
      <c r="X1442" s="63"/>
      <c r="Y1442" s="67"/>
      <c r="Z1442" s="67"/>
      <c r="AA1442" s="67"/>
      <c r="AB1442" s="67"/>
      <c r="AD1442" s="63"/>
      <c r="AE1442" s="67"/>
      <c r="AF1442" s="68"/>
      <c r="AH1442" s="58"/>
      <c r="AI1442" s="57"/>
      <c r="AJ1442" s="57"/>
      <c r="AK1442" s="57"/>
      <c r="AM1442" s="63"/>
      <c r="AN1442" s="57"/>
      <c r="AO1442" s="57"/>
      <c r="AP1442" s="57"/>
      <c r="AR1442" s="63"/>
      <c r="AS1442" s="57"/>
      <c r="AT1442" s="57"/>
      <c r="AV1442" s="63"/>
      <c r="AW1442" s="65"/>
      <c r="AY1442" s="71"/>
      <c r="AZ1442" s="215"/>
      <c r="BA1442" s="215"/>
      <c r="BB1442" s="215"/>
      <c r="BC1442" s="215"/>
      <c r="BD1442" s="215"/>
      <c r="BE1442" s="215"/>
    </row>
    <row r="1443" spans="1:57">
      <c r="A1443" s="70"/>
      <c r="D1443" s="63"/>
      <c r="F1443" s="64"/>
      <c r="G1443" s="69"/>
      <c r="I1443" s="63"/>
      <c r="J1443" s="68"/>
      <c r="K1443" s="68"/>
      <c r="M1443" s="63"/>
      <c r="N1443" s="64"/>
      <c r="O1443" s="66"/>
      <c r="Q1443" s="63"/>
      <c r="R1443" s="57"/>
      <c r="S1443" s="57"/>
      <c r="U1443" s="63"/>
      <c r="V1443" s="65"/>
      <c r="X1443" s="63"/>
      <c r="Y1443" s="67"/>
      <c r="Z1443" s="67"/>
      <c r="AA1443" s="67"/>
      <c r="AB1443" s="67"/>
      <c r="AD1443" s="63"/>
      <c r="AE1443" s="67"/>
      <c r="AF1443" s="68"/>
      <c r="AH1443" s="58"/>
      <c r="AI1443" s="57"/>
      <c r="AJ1443" s="57"/>
      <c r="AK1443" s="57"/>
      <c r="AM1443" s="63"/>
      <c r="AN1443" s="57"/>
      <c r="AO1443" s="57"/>
      <c r="AP1443" s="57"/>
      <c r="AR1443" s="63"/>
      <c r="AS1443" s="57"/>
      <c r="AT1443" s="57"/>
      <c r="AV1443" s="63"/>
      <c r="AW1443" s="65"/>
      <c r="AY1443" s="71"/>
      <c r="AZ1443" s="215"/>
      <c r="BA1443" s="215"/>
      <c r="BB1443" s="215"/>
      <c r="BC1443" s="215"/>
      <c r="BD1443" s="215"/>
      <c r="BE1443" s="215"/>
    </row>
    <row r="1444" spans="1:57">
      <c r="A1444" s="70"/>
      <c r="D1444" s="63"/>
      <c r="F1444" s="64"/>
      <c r="G1444" s="69"/>
      <c r="I1444" s="63"/>
      <c r="J1444" s="68"/>
      <c r="K1444" s="68"/>
      <c r="M1444" s="63"/>
      <c r="N1444" s="64"/>
      <c r="O1444" s="66"/>
      <c r="Q1444" s="63"/>
      <c r="R1444" s="57"/>
      <c r="S1444" s="57"/>
      <c r="U1444" s="63"/>
      <c r="V1444" s="65"/>
      <c r="X1444" s="63"/>
      <c r="Y1444" s="67"/>
      <c r="Z1444" s="67"/>
      <c r="AA1444" s="67"/>
      <c r="AB1444" s="67"/>
      <c r="AD1444" s="63"/>
      <c r="AE1444" s="67"/>
      <c r="AF1444" s="68"/>
      <c r="AH1444" s="58"/>
      <c r="AI1444" s="57"/>
      <c r="AJ1444" s="57"/>
      <c r="AK1444" s="57"/>
      <c r="AM1444" s="63"/>
      <c r="AN1444" s="57"/>
      <c r="AO1444" s="57"/>
      <c r="AP1444" s="57"/>
      <c r="AR1444" s="63"/>
      <c r="AS1444" s="57"/>
      <c r="AT1444" s="57"/>
      <c r="AV1444" s="63"/>
      <c r="AW1444" s="65"/>
      <c r="AX1444" s="72"/>
      <c r="AY1444" s="71"/>
      <c r="AZ1444" s="215"/>
      <c r="BA1444" s="215"/>
      <c r="BB1444" s="215"/>
      <c r="BC1444" s="215"/>
      <c r="BD1444" s="215"/>
      <c r="BE1444" s="215"/>
    </row>
    <row r="1445" spans="1:57">
      <c r="A1445" s="70"/>
      <c r="D1445" s="63"/>
      <c r="F1445" s="64"/>
      <c r="G1445" s="69"/>
      <c r="I1445" s="63"/>
      <c r="J1445" s="68"/>
      <c r="K1445" s="68"/>
      <c r="M1445" s="63"/>
      <c r="N1445" s="64"/>
      <c r="O1445" s="66"/>
      <c r="Q1445" s="63"/>
      <c r="R1445" s="57"/>
      <c r="S1445" s="57"/>
      <c r="U1445" s="63"/>
      <c r="V1445" s="65"/>
      <c r="X1445" s="63"/>
      <c r="Y1445" s="67"/>
      <c r="Z1445" s="67"/>
      <c r="AA1445" s="67"/>
      <c r="AB1445" s="67"/>
      <c r="AD1445" s="63"/>
      <c r="AE1445" s="67"/>
      <c r="AF1445" s="68"/>
      <c r="AH1445" s="58"/>
      <c r="AI1445" s="57"/>
      <c r="AJ1445" s="57"/>
      <c r="AK1445" s="57"/>
      <c r="AM1445" s="63"/>
      <c r="AN1445" s="57"/>
      <c r="AO1445" s="57"/>
      <c r="AP1445" s="57"/>
      <c r="AR1445" s="63"/>
      <c r="AS1445" s="57"/>
      <c r="AT1445" s="57"/>
      <c r="AV1445" s="63"/>
      <c r="AW1445" s="65"/>
      <c r="AX1445" s="72"/>
      <c r="AY1445" s="71"/>
      <c r="AZ1445" s="215"/>
      <c r="BA1445" s="215"/>
      <c r="BB1445" s="215"/>
      <c r="BC1445" s="215"/>
      <c r="BD1445" s="215"/>
      <c r="BE1445" s="215"/>
    </row>
    <row r="1446" spans="1:57">
      <c r="A1446" s="70"/>
      <c r="D1446" s="63"/>
      <c r="F1446" s="64"/>
      <c r="G1446" s="69"/>
      <c r="I1446" s="63"/>
      <c r="J1446" s="68"/>
      <c r="K1446" s="68"/>
      <c r="M1446" s="63"/>
      <c r="N1446" s="64"/>
      <c r="O1446" s="66"/>
      <c r="Q1446" s="63"/>
      <c r="R1446" s="57"/>
      <c r="S1446" s="57"/>
      <c r="U1446" s="63"/>
      <c r="V1446" s="65"/>
      <c r="X1446" s="63"/>
      <c r="Y1446" s="67"/>
      <c r="Z1446" s="67"/>
      <c r="AA1446" s="67"/>
      <c r="AB1446" s="67"/>
      <c r="AD1446" s="63"/>
      <c r="AE1446" s="67"/>
      <c r="AF1446" s="68"/>
      <c r="AH1446" s="58"/>
      <c r="AI1446" s="57"/>
      <c r="AJ1446" s="57"/>
      <c r="AK1446" s="57"/>
      <c r="AM1446" s="63"/>
      <c r="AN1446" s="57"/>
      <c r="AO1446" s="57"/>
      <c r="AP1446" s="57"/>
      <c r="AR1446" s="63"/>
      <c r="AS1446" s="57"/>
      <c r="AT1446" s="57"/>
      <c r="AV1446" s="63"/>
      <c r="AW1446" s="65"/>
      <c r="AX1446" s="72"/>
      <c r="AY1446" s="71"/>
      <c r="AZ1446" s="215"/>
      <c r="BA1446" s="215"/>
      <c r="BB1446" s="215"/>
      <c r="BC1446" s="215"/>
      <c r="BD1446" s="215"/>
      <c r="BE1446" s="215"/>
    </row>
    <row r="1447" spans="1:57">
      <c r="A1447" s="70"/>
      <c r="D1447" s="63"/>
      <c r="F1447" s="64"/>
      <c r="G1447" s="69"/>
      <c r="I1447" s="63"/>
      <c r="J1447" s="68"/>
      <c r="K1447" s="68"/>
      <c r="M1447" s="63"/>
      <c r="N1447" s="64"/>
      <c r="O1447" s="66"/>
      <c r="Q1447" s="63"/>
      <c r="R1447" s="57"/>
      <c r="S1447" s="57"/>
      <c r="U1447" s="63"/>
      <c r="V1447" s="65"/>
      <c r="X1447" s="63"/>
      <c r="Y1447" s="67"/>
      <c r="Z1447" s="67"/>
      <c r="AA1447" s="67"/>
      <c r="AB1447" s="67"/>
      <c r="AD1447" s="63"/>
      <c r="AE1447" s="67"/>
      <c r="AF1447" s="68"/>
      <c r="AH1447" s="58"/>
      <c r="AI1447" s="57"/>
      <c r="AJ1447" s="57"/>
      <c r="AK1447" s="57"/>
      <c r="AM1447" s="63"/>
      <c r="AN1447" s="57"/>
      <c r="AO1447" s="57"/>
      <c r="AP1447" s="57"/>
      <c r="AR1447" s="63"/>
      <c r="AS1447" s="57"/>
      <c r="AT1447" s="57"/>
      <c r="AV1447" s="63"/>
      <c r="AW1447" s="65"/>
      <c r="AX1447" s="72"/>
      <c r="AY1447" s="71"/>
      <c r="AZ1447" s="215"/>
      <c r="BA1447" s="215"/>
      <c r="BB1447" s="215"/>
      <c r="BC1447" s="215"/>
      <c r="BD1447" s="215"/>
      <c r="BE1447" s="215"/>
    </row>
    <row r="1448" spans="1:57">
      <c r="A1448" s="70"/>
      <c r="D1448" s="63"/>
      <c r="F1448" s="64"/>
      <c r="G1448" s="69"/>
      <c r="I1448" s="63"/>
      <c r="J1448" s="68"/>
      <c r="K1448" s="68"/>
      <c r="M1448" s="63"/>
      <c r="N1448" s="64"/>
      <c r="O1448" s="66"/>
      <c r="Q1448" s="63"/>
      <c r="R1448" s="57"/>
      <c r="S1448" s="57"/>
      <c r="U1448" s="63"/>
      <c r="V1448" s="65"/>
      <c r="X1448" s="63"/>
      <c r="Y1448" s="67"/>
      <c r="Z1448" s="67"/>
      <c r="AA1448" s="67"/>
      <c r="AB1448" s="67"/>
      <c r="AD1448" s="63"/>
      <c r="AE1448" s="67"/>
      <c r="AF1448" s="68"/>
      <c r="AH1448" s="58"/>
      <c r="AI1448" s="57"/>
      <c r="AJ1448" s="57"/>
      <c r="AK1448" s="57"/>
      <c r="AM1448" s="63"/>
      <c r="AN1448" s="57"/>
      <c r="AO1448" s="57"/>
      <c r="AP1448" s="57"/>
      <c r="AR1448" s="63"/>
      <c r="AS1448" s="57"/>
      <c r="AT1448" s="57"/>
      <c r="AV1448" s="63"/>
      <c r="AW1448" s="65"/>
      <c r="AY1448" s="71"/>
      <c r="AZ1448" s="215"/>
      <c r="BA1448" s="215"/>
      <c r="BB1448" s="215"/>
      <c r="BC1448" s="215"/>
      <c r="BD1448" s="215"/>
      <c r="BE1448" s="215"/>
    </row>
    <row r="1449" spans="1:57">
      <c r="A1449" s="70"/>
      <c r="D1449" s="63"/>
      <c r="F1449" s="64"/>
      <c r="G1449" s="69"/>
      <c r="I1449" s="63"/>
      <c r="J1449" s="68"/>
      <c r="K1449" s="68"/>
      <c r="M1449" s="63"/>
      <c r="N1449" s="64"/>
      <c r="O1449" s="66"/>
      <c r="Q1449" s="63"/>
      <c r="R1449" s="57"/>
      <c r="S1449" s="57"/>
      <c r="U1449" s="63"/>
      <c r="V1449" s="65"/>
      <c r="X1449" s="63"/>
      <c r="Y1449" s="67"/>
      <c r="Z1449" s="67"/>
      <c r="AA1449" s="67"/>
      <c r="AB1449" s="67"/>
      <c r="AD1449" s="63"/>
      <c r="AE1449" s="67"/>
      <c r="AF1449" s="68"/>
      <c r="AH1449" s="58"/>
      <c r="AI1449" s="57"/>
      <c r="AJ1449" s="57"/>
      <c r="AK1449" s="57"/>
      <c r="AM1449" s="63"/>
      <c r="AN1449" s="57"/>
      <c r="AO1449" s="57"/>
      <c r="AP1449" s="57"/>
      <c r="AR1449" s="63"/>
      <c r="AS1449" s="57"/>
      <c r="AT1449" s="57"/>
      <c r="AV1449" s="63"/>
      <c r="AW1449" s="65"/>
      <c r="AY1449" s="71"/>
      <c r="AZ1449" s="215"/>
      <c r="BA1449" s="215"/>
      <c r="BB1449" s="215"/>
      <c r="BC1449" s="215"/>
      <c r="BD1449" s="215"/>
      <c r="BE1449" s="215"/>
    </row>
    <row r="1450" spans="1:57">
      <c r="A1450" s="70"/>
      <c r="D1450" s="63"/>
      <c r="F1450" s="64"/>
      <c r="G1450" s="69"/>
      <c r="I1450" s="63"/>
      <c r="J1450" s="68"/>
      <c r="K1450" s="68"/>
      <c r="M1450" s="63"/>
      <c r="N1450" s="64"/>
      <c r="O1450" s="66"/>
      <c r="Q1450" s="63"/>
      <c r="R1450" s="57"/>
      <c r="S1450" s="57"/>
      <c r="U1450" s="63"/>
      <c r="V1450" s="65"/>
      <c r="X1450" s="63"/>
      <c r="Y1450" s="67"/>
      <c r="Z1450" s="67"/>
      <c r="AA1450" s="67"/>
      <c r="AB1450" s="67"/>
      <c r="AD1450" s="63"/>
      <c r="AE1450" s="67"/>
      <c r="AF1450" s="68"/>
      <c r="AH1450" s="58"/>
      <c r="AI1450" s="57"/>
      <c r="AJ1450" s="57"/>
      <c r="AK1450" s="57"/>
      <c r="AM1450" s="63"/>
      <c r="AN1450" s="57"/>
      <c r="AO1450" s="57"/>
      <c r="AP1450" s="57"/>
      <c r="AR1450" s="63"/>
      <c r="AS1450" s="57"/>
      <c r="AT1450" s="57"/>
      <c r="AV1450" s="63"/>
      <c r="AW1450" s="65"/>
      <c r="AY1450" s="71"/>
      <c r="AZ1450" s="215"/>
      <c r="BA1450" s="215"/>
      <c r="BB1450" s="215"/>
      <c r="BC1450" s="215"/>
      <c r="BD1450" s="215"/>
      <c r="BE1450" s="215"/>
    </row>
    <row r="1451" spans="1:57">
      <c r="A1451" s="70"/>
      <c r="D1451" s="63"/>
      <c r="F1451" s="64"/>
      <c r="G1451" s="69"/>
      <c r="I1451" s="63"/>
      <c r="J1451" s="68"/>
      <c r="K1451" s="68"/>
      <c r="M1451" s="63"/>
      <c r="N1451" s="64"/>
      <c r="O1451" s="66"/>
      <c r="Q1451" s="63"/>
      <c r="R1451" s="57"/>
      <c r="S1451" s="57"/>
      <c r="U1451" s="63"/>
      <c r="V1451" s="65"/>
      <c r="X1451" s="63"/>
      <c r="Y1451" s="67"/>
      <c r="Z1451" s="67"/>
      <c r="AA1451" s="67"/>
      <c r="AB1451" s="67"/>
      <c r="AD1451" s="63"/>
      <c r="AE1451" s="67"/>
      <c r="AF1451" s="68"/>
      <c r="AH1451" s="58"/>
      <c r="AI1451" s="57"/>
      <c r="AJ1451" s="57"/>
      <c r="AK1451" s="57"/>
      <c r="AM1451" s="63"/>
      <c r="AN1451" s="57"/>
      <c r="AO1451" s="57"/>
      <c r="AP1451" s="57"/>
      <c r="AR1451" s="63"/>
      <c r="AS1451" s="57"/>
      <c r="AT1451" s="57"/>
      <c r="AV1451" s="63"/>
      <c r="AW1451" s="65"/>
      <c r="AY1451" s="71"/>
      <c r="AZ1451" s="215"/>
      <c r="BA1451" s="215"/>
      <c r="BB1451" s="215"/>
      <c r="BC1451" s="215"/>
      <c r="BD1451" s="215"/>
      <c r="BE1451" s="215"/>
    </row>
    <row r="1452" spans="1:57">
      <c r="A1452" s="70"/>
      <c r="D1452" s="63"/>
      <c r="F1452" s="64"/>
      <c r="G1452" s="69"/>
      <c r="I1452" s="63"/>
      <c r="J1452" s="68"/>
      <c r="K1452" s="68"/>
      <c r="M1452" s="63"/>
      <c r="N1452" s="64"/>
      <c r="O1452" s="66"/>
      <c r="Q1452" s="63"/>
      <c r="R1452" s="57"/>
      <c r="S1452" s="57"/>
      <c r="U1452" s="63"/>
      <c r="V1452" s="65"/>
      <c r="X1452" s="63"/>
      <c r="Y1452" s="67"/>
      <c r="Z1452" s="67"/>
      <c r="AA1452" s="67"/>
      <c r="AB1452" s="67"/>
      <c r="AD1452" s="63"/>
      <c r="AE1452" s="67"/>
      <c r="AF1452" s="68"/>
      <c r="AH1452" s="58"/>
      <c r="AI1452" s="57"/>
      <c r="AJ1452" s="57"/>
      <c r="AK1452" s="57"/>
      <c r="AM1452" s="63"/>
      <c r="AN1452" s="57"/>
      <c r="AO1452" s="57"/>
      <c r="AP1452" s="57"/>
      <c r="AR1452" s="63"/>
      <c r="AS1452" s="57"/>
      <c r="AT1452" s="57"/>
      <c r="AV1452" s="63"/>
      <c r="AW1452" s="65"/>
      <c r="AY1452" s="71"/>
      <c r="AZ1452" s="215"/>
      <c r="BA1452" s="215"/>
      <c r="BB1452" s="215"/>
      <c r="BC1452" s="215"/>
      <c r="BD1452" s="215"/>
      <c r="BE1452" s="215"/>
    </row>
    <row r="1453" spans="1:57">
      <c r="A1453" s="70"/>
      <c r="D1453" s="63"/>
      <c r="F1453" s="64"/>
      <c r="G1453" s="69"/>
      <c r="I1453" s="63"/>
      <c r="J1453" s="68"/>
      <c r="K1453" s="68"/>
      <c r="M1453" s="63"/>
      <c r="N1453" s="64"/>
      <c r="O1453" s="66"/>
      <c r="Q1453" s="63"/>
      <c r="R1453" s="57"/>
      <c r="S1453" s="57"/>
      <c r="U1453" s="63"/>
      <c r="V1453" s="65"/>
      <c r="X1453" s="63"/>
      <c r="Y1453" s="67"/>
      <c r="Z1453" s="67"/>
      <c r="AA1453" s="67"/>
      <c r="AB1453" s="67"/>
      <c r="AD1453" s="63"/>
      <c r="AE1453" s="67"/>
      <c r="AF1453" s="68"/>
      <c r="AH1453" s="58"/>
      <c r="AI1453" s="57"/>
      <c r="AJ1453" s="57"/>
      <c r="AK1453" s="57"/>
      <c r="AM1453" s="63"/>
      <c r="AN1453" s="57"/>
      <c r="AO1453" s="57"/>
      <c r="AP1453" s="57"/>
      <c r="AR1453" s="63"/>
      <c r="AS1453" s="57"/>
      <c r="AT1453" s="57"/>
      <c r="AV1453" s="63"/>
      <c r="AW1453" s="65"/>
      <c r="AY1453" s="71"/>
      <c r="AZ1453" s="215"/>
      <c r="BA1453" s="215"/>
      <c r="BB1453" s="215"/>
      <c r="BC1453" s="215"/>
      <c r="BD1453" s="215"/>
      <c r="BE1453" s="215"/>
    </row>
    <row r="1454" spans="1:57">
      <c r="A1454" s="70"/>
      <c r="D1454" s="63"/>
      <c r="F1454" s="64"/>
      <c r="G1454" s="69"/>
      <c r="I1454" s="63"/>
      <c r="J1454" s="68"/>
      <c r="K1454" s="68"/>
      <c r="M1454" s="63"/>
      <c r="N1454" s="64"/>
      <c r="O1454" s="66"/>
      <c r="Q1454" s="63"/>
      <c r="R1454" s="57"/>
      <c r="S1454" s="57"/>
      <c r="U1454" s="63"/>
      <c r="V1454" s="65"/>
      <c r="X1454" s="63"/>
      <c r="Y1454" s="67"/>
      <c r="Z1454" s="67"/>
      <c r="AA1454" s="67"/>
      <c r="AB1454" s="67"/>
      <c r="AD1454" s="63"/>
      <c r="AE1454" s="67"/>
      <c r="AF1454" s="68"/>
      <c r="AH1454" s="58"/>
      <c r="AI1454" s="57"/>
      <c r="AJ1454" s="57"/>
      <c r="AK1454" s="57"/>
      <c r="AM1454" s="63"/>
      <c r="AN1454" s="57"/>
      <c r="AO1454" s="57"/>
      <c r="AP1454" s="57"/>
      <c r="AR1454" s="63"/>
      <c r="AS1454" s="57"/>
      <c r="AT1454" s="57"/>
      <c r="AV1454" s="63"/>
      <c r="AW1454" s="65"/>
      <c r="AY1454" s="71"/>
      <c r="AZ1454" s="215"/>
      <c r="BA1454" s="215"/>
      <c r="BB1454" s="215"/>
      <c r="BC1454" s="215"/>
      <c r="BD1454" s="215"/>
      <c r="BE1454" s="215"/>
    </row>
    <row r="1455" spans="1:57">
      <c r="A1455" s="70"/>
      <c r="D1455" s="63"/>
      <c r="F1455" s="64"/>
      <c r="G1455" s="69"/>
      <c r="I1455" s="63"/>
      <c r="J1455" s="68"/>
      <c r="K1455" s="68"/>
      <c r="M1455" s="63"/>
      <c r="N1455" s="64"/>
      <c r="O1455" s="66"/>
      <c r="Q1455" s="63"/>
      <c r="R1455" s="57"/>
      <c r="S1455" s="57"/>
      <c r="U1455" s="63"/>
      <c r="V1455" s="65"/>
      <c r="X1455" s="63"/>
      <c r="Y1455" s="67"/>
      <c r="Z1455" s="67"/>
      <c r="AA1455" s="67"/>
      <c r="AB1455" s="67"/>
      <c r="AD1455" s="63"/>
      <c r="AE1455" s="67"/>
      <c r="AF1455" s="68"/>
      <c r="AH1455" s="58"/>
      <c r="AI1455" s="57"/>
      <c r="AJ1455" s="57"/>
      <c r="AK1455" s="57"/>
      <c r="AM1455" s="63"/>
      <c r="AN1455" s="57"/>
      <c r="AO1455" s="57"/>
      <c r="AP1455" s="57"/>
      <c r="AR1455" s="63"/>
      <c r="AS1455" s="57"/>
      <c r="AT1455" s="57"/>
      <c r="AV1455" s="63"/>
      <c r="AW1455" s="65"/>
      <c r="AY1455" s="71"/>
      <c r="AZ1455" s="215"/>
      <c r="BA1455" s="215"/>
      <c r="BB1455" s="215"/>
      <c r="BC1455" s="215"/>
      <c r="BD1455" s="215"/>
      <c r="BE1455" s="215"/>
    </row>
    <row r="1456" spans="1:57">
      <c r="A1456" s="70"/>
      <c r="D1456" s="63"/>
      <c r="F1456" s="64"/>
      <c r="G1456" s="69"/>
      <c r="I1456" s="63"/>
      <c r="J1456" s="68"/>
      <c r="K1456" s="68"/>
      <c r="M1456" s="63"/>
      <c r="N1456" s="64"/>
      <c r="O1456" s="66"/>
      <c r="Q1456" s="63"/>
      <c r="R1456" s="57"/>
      <c r="S1456" s="57"/>
      <c r="U1456" s="63"/>
      <c r="V1456" s="65"/>
      <c r="X1456" s="63"/>
      <c r="Y1456" s="67"/>
      <c r="Z1456" s="67"/>
      <c r="AA1456" s="67"/>
      <c r="AB1456" s="67"/>
      <c r="AD1456" s="63"/>
      <c r="AE1456" s="67"/>
      <c r="AF1456" s="68"/>
      <c r="AH1456" s="58"/>
      <c r="AI1456" s="57"/>
      <c r="AJ1456" s="57"/>
      <c r="AK1456" s="57"/>
      <c r="AM1456" s="63"/>
      <c r="AN1456" s="57"/>
      <c r="AO1456" s="57"/>
      <c r="AP1456" s="57"/>
      <c r="AR1456" s="63"/>
      <c r="AS1456" s="57"/>
      <c r="AT1456" s="57"/>
      <c r="AV1456" s="63"/>
      <c r="AW1456" s="65"/>
      <c r="AY1456" s="71"/>
      <c r="AZ1456" s="215"/>
      <c r="BA1456" s="215"/>
      <c r="BB1456" s="215"/>
      <c r="BC1456" s="215"/>
      <c r="BD1456" s="215"/>
      <c r="BE1456" s="215"/>
    </row>
    <row r="1457" spans="1:57">
      <c r="A1457" s="70"/>
      <c r="D1457" s="63"/>
      <c r="F1457" s="64"/>
      <c r="G1457" s="69"/>
      <c r="I1457" s="63"/>
      <c r="J1457" s="68"/>
      <c r="K1457" s="68"/>
      <c r="M1457" s="63"/>
      <c r="N1457" s="64"/>
      <c r="O1457" s="66"/>
      <c r="Q1457" s="63"/>
      <c r="R1457" s="57"/>
      <c r="S1457" s="57"/>
      <c r="U1457" s="63"/>
      <c r="V1457" s="65"/>
      <c r="X1457" s="63"/>
      <c r="Y1457" s="67"/>
      <c r="Z1457" s="67"/>
      <c r="AA1457" s="67"/>
      <c r="AB1457" s="67"/>
      <c r="AD1457" s="63"/>
      <c r="AE1457" s="67"/>
      <c r="AF1457" s="68"/>
      <c r="AH1457" s="58"/>
      <c r="AI1457" s="57"/>
      <c r="AJ1457" s="57"/>
      <c r="AK1457" s="57"/>
      <c r="AM1457" s="63"/>
      <c r="AN1457" s="57"/>
      <c r="AO1457" s="57"/>
      <c r="AP1457" s="57"/>
      <c r="AR1457" s="63"/>
      <c r="AS1457" s="57"/>
      <c r="AT1457" s="57"/>
      <c r="AV1457" s="63"/>
      <c r="AW1457" s="65"/>
      <c r="AY1457" s="71"/>
      <c r="AZ1457" s="215"/>
      <c r="BA1457" s="215"/>
      <c r="BB1457" s="215"/>
      <c r="BC1457" s="215"/>
      <c r="BD1457" s="215"/>
      <c r="BE1457" s="215"/>
    </row>
    <row r="1458" spans="1:57">
      <c r="A1458" s="70"/>
      <c r="D1458" s="63"/>
      <c r="F1458" s="64"/>
      <c r="G1458" s="69"/>
      <c r="I1458" s="63"/>
      <c r="J1458" s="68"/>
      <c r="K1458" s="68"/>
      <c r="M1458" s="63"/>
      <c r="N1458" s="64"/>
      <c r="O1458" s="66"/>
      <c r="Q1458" s="63"/>
      <c r="R1458" s="57"/>
      <c r="S1458" s="57"/>
      <c r="U1458" s="63"/>
      <c r="V1458" s="65"/>
      <c r="X1458" s="63"/>
      <c r="Y1458" s="67"/>
      <c r="Z1458" s="67"/>
      <c r="AA1458" s="67"/>
      <c r="AB1458" s="67"/>
      <c r="AD1458" s="63"/>
      <c r="AE1458" s="67"/>
      <c r="AF1458" s="68"/>
      <c r="AH1458" s="58"/>
      <c r="AI1458" s="57"/>
      <c r="AJ1458" s="57"/>
      <c r="AK1458" s="57"/>
      <c r="AM1458" s="63"/>
      <c r="AN1458" s="57"/>
      <c r="AO1458" s="57"/>
      <c r="AP1458" s="57"/>
      <c r="AR1458" s="63"/>
      <c r="AS1458" s="57"/>
      <c r="AT1458" s="57"/>
      <c r="AV1458" s="63"/>
      <c r="AW1458" s="65"/>
      <c r="AY1458" s="71"/>
      <c r="AZ1458" s="215"/>
      <c r="BA1458" s="215"/>
      <c r="BB1458" s="215"/>
      <c r="BC1458" s="215"/>
      <c r="BD1458" s="215"/>
      <c r="BE1458" s="215"/>
    </row>
    <row r="1459" spans="1:57">
      <c r="A1459" s="70"/>
      <c r="D1459" s="63"/>
      <c r="F1459" s="64"/>
      <c r="G1459" s="69"/>
      <c r="I1459" s="63"/>
      <c r="J1459" s="68"/>
      <c r="K1459" s="68"/>
      <c r="M1459" s="63"/>
      <c r="N1459" s="64"/>
      <c r="O1459" s="66"/>
      <c r="Q1459" s="63"/>
      <c r="R1459" s="57"/>
      <c r="S1459" s="57"/>
      <c r="U1459" s="63"/>
      <c r="V1459" s="65"/>
      <c r="X1459" s="63"/>
      <c r="Y1459" s="67"/>
      <c r="Z1459" s="67"/>
      <c r="AA1459" s="67"/>
      <c r="AB1459" s="67"/>
      <c r="AD1459" s="63"/>
      <c r="AE1459" s="67"/>
      <c r="AF1459" s="68"/>
      <c r="AH1459" s="58"/>
      <c r="AI1459" s="57"/>
      <c r="AJ1459" s="57"/>
      <c r="AK1459" s="57"/>
      <c r="AM1459" s="63"/>
      <c r="AN1459" s="57"/>
      <c r="AO1459" s="57"/>
      <c r="AP1459" s="57"/>
      <c r="AR1459" s="63"/>
      <c r="AS1459" s="57"/>
      <c r="AT1459" s="57"/>
      <c r="AV1459" s="63"/>
      <c r="AW1459" s="65"/>
      <c r="AY1459" s="71"/>
      <c r="AZ1459" s="215"/>
      <c r="BA1459" s="215"/>
      <c r="BB1459" s="215"/>
      <c r="BC1459" s="215"/>
      <c r="BD1459" s="215"/>
      <c r="BE1459" s="215"/>
    </row>
    <row r="1460" spans="1:57">
      <c r="A1460" s="70"/>
      <c r="D1460" s="63"/>
      <c r="F1460" s="64"/>
      <c r="G1460" s="69"/>
      <c r="I1460" s="63"/>
      <c r="J1460" s="68"/>
      <c r="K1460" s="68"/>
      <c r="M1460" s="63"/>
      <c r="N1460" s="64"/>
      <c r="O1460" s="66"/>
      <c r="Q1460" s="63"/>
      <c r="R1460" s="57"/>
      <c r="S1460" s="57"/>
      <c r="U1460" s="63"/>
      <c r="V1460" s="65"/>
      <c r="X1460" s="63"/>
      <c r="Y1460" s="67"/>
      <c r="Z1460" s="67"/>
      <c r="AA1460" s="67"/>
      <c r="AB1460" s="67"/>
      <c r="AD1460" s="63"/>
      <c r="AE1460" s="67"/>
      <c r="AF1460" s="68"/>
      <c r="AH1460" s="58"/>
      <c r="AI1460" s="57"/>
      <c r="AJ1460" s="57"/>
      <c r="AK1460" s="57"/>
      <c r="AM1460" s="63"/>
      <c r="AN1460" s="57"/>
      <c r="AO1460" s="57"/>
      <c r="AP1460" s="57"/>
      <c r="AR1460" s="63"/>
      <c r="AS1460" s="57"/>
      <c r="AT1460" s="57"/>
      <c r="AV1460" s="63"/>
      <c r="AW1460" s="65"/>
      <c r="AY1460" s="71"/>
      <c r="AZ1460" s="215"/>
      <c r="BA1460" s="215"/>
      <c r="BB1460" s="215"/>
      <c r="BC1460" s="215"/>
      <c r="BD1460" s="215"/>
      <c r="BE1460" s="215"/>
    </row>
    <row r="1461" spans="1:57">
      <c r="A1461" s="70"/>
      <c r="D1461" s="63"/>
      <c r="F1461" s="64"/>
      <c r="G1461" s="69"/>
      <c r="I1461" s="63"/>
      <c r="J1461" s="68"/>
      <c r="K1461" s="68"/>
      <c r="M1461" s="63"/>
      <c r="N1461" s="64"/>
      <c r="O1461" s="66"/>
      <c r="Q1461" s="63"/>
      <c r="R1461" s="57"/>
      <c r="S1461" s="57"/>
      <c r="U1461" s="63"/>
      <c r="V1461" s="65"/>
      <c r="X1461" s="63"/>
      <c r="Y1461" s="67"/>
      <c r="Z1461" s="67"/>
      <c r="AA1461" s="67"/>
      <c r="AB1461" s="67"/>
      <c r="AD1461" s="63"/>
      <c r="AE1461" s="67"/>
      <c r="AF1461" s="68"/>
      <c r="AH1461" s="58"/>
      <c r="AI1461" s="57"/>
      <c r="AJ1461" s="57"/>
      <c r="AK1461" s="57"/>
      <c r="AM1461" s="63"/>
      <c r="AN1461" s="57"/>
      <c r="AO1461" s="57"/>
      <c r="AP1461" s="57"/>
      <c r="AR1461" s="63"/>
      <c r="AS1461" s="57"/>
      <c r="AT1461" s="57"/>
      <c r="AV1461" s="63"/>
      <c r="AW1461" s="65"/>
      <c r="AY1461" s="71"/>
      <c r="AZ1461" s="215"/>
      <c r="BA1461" s="215"/>
      <c r="BB1461" s="215"/>
      <c r="BC1461" s="215"/>
      <c r="BD1461" s="215"/>
      <c r="BE1461" s="215"/>
    </row>
    <row r="1462" spans="1:57">
      <c r="A1462" s="70"/>
      <c r="D1462" s="63"/>
      <c r="F1462" s="64"/>
      <c r="G1462" s="69"/>
      <c r="I1462" s="63"/>
      <c r="J1462" s="68"/>
      <c r="K1462" s="68"/>
      <c r="M1462" s="63"/>
      <c r="N1462" s="64"/>
      <c r="O1462" s="66"/>
      <c r="Q1462" s="63"/>
      <c r="R1462" s="57"/>
      <c r="S1462" s="57"/>
      <c r="U1462" s="63"/>
      <c r="V1462" s="65"/>
      <c r="X1462" s="63"/>
      <c r="Y1462" s="67"/>
      <c r="Z1462" s="67"/>
      <c r="AA1462" s="67"/>
      <c r="AB1462" s="67"/>
      <c r="AD1462" s="63"/>
      <c r="AE1462" s="67"/>
      <c r="AF1462" s="68"/>
      <c r="AH1462" s="58"/>
      <c r="AI1462" s="57"/>
      <c r="AJ1462" s="57"/>
      <c r="AK1462" s="57"/>
      <c r="AM1462" s="63"/>
      <c r="AN1462" s="57"/>
      <c r="AO1462" s="57"/>
      <c r="AP1462" s="57"/>
      <c r="AR1462" s="63"/>
      <c r="AS1462" s="57"/>
      <c r="AT1462" s="57"/>
      <c r="AV1462" s="63"/>
      <c r="AW1462" s="65"/>
      <c r="AY1462" s="71"/>
      <c r="AZ1462" s="215"/>
      <c r="BA1462" s="215"/>
      <c r="BB1462" s="215"/>
      <c r="BC1462" s="215"/>
      <c r="BD1462" s="215"/>
      <c r="BE1462" s="215"/>
    </row>
    <row r="1463" spans="1:57">
      <c r="A1463" s="70"/>
      <c r="D1463" s="63"/>
      <c r="F1463" s="64"/>
      <c r="G1463" s="69"/>
      <c r="I1463" s="63"/>
      <c r="J1463" s="68"/>
      <c r="K1463" s="68"/>
      <c r="M1463" s="63"/>
      <c r="N1463" s="64"/>
      <c r="O1463" s="66"/>
      <c r="Q1463" s="63"/>
      <c r="R1463" s="57"/>
      <c r="S1463" s="57"/>
      <c r="U1463" s="63"/>
      <c r="V1463" s="65"/>
      <c r="X1463" s="63"/>
      <c r="Y1463" s="67"/>
      <c r="Z1463" s="67"/>
      <c r="AA1463" s="67"/>
      <c r="AB1463" s="67"/>
      <c r="AD1463" s="63"/>
      <c r="AE1463" s="67"/>
      <c r="AF1463" s="68"/>
      <c r="AH1463" s="58"/>
      <c r="AI1463" s="57"/>
      <c r="AJ1463" s="57"/>
      <c r="AK1463" s="57"/>
      <c r="AM1463" s="63"/>
      <c r="AN1463" s="57"/>
      <c r="AO1463" s="57"/>
      <c r="AP1463" s="57"/>
      <c r="AR1463" s="63"/>
      <c r="AS1463" s="57"/>
      <c r="AT1463" s="57"/>
      <c r="AV1463" s="63"/>
      <c r="AW1463" s="65"/>
      <c r="AY1463" s="71"/>
      <c r="AZ1463" s="215"/>
      <c r="BA1463" s="215"/>
      <c r="BB1463" s="215"/>
      <c r="BC1463" s="215"/>
      <c r="BD1463" s="215"/>
      <c r="BE1463" s="215"/>
    </row>
    <row r="1464" spans="1:57">
      <c r="A1464" s="70"/>
      <c r="D1464" s="63"/>
      <c r="F1464" s="64"/>
      <c r="G1464" s="69"/>
      <c r="I1464" s="63"/>
      <c r="J1464" s="68"/>
      <c r="K1464" s="68"/>
      <c r="M1464" s="63"/>
      <c r="N1464" s="64"/>
      <c r="O1464" s="66"/>
      <c r="Q1464" s="63"/>
      <c r="R1464" s="57"/>
      <c r="S1464" s="57"/>
      <c r="U1464" s="63"/>
      <c r="V1464" s="65"/>
      <c r="X1464" s="63"/>
      <c r="Y1464" s="67"/>
      <c r="Z1464" s="67"/>
      <c r="AA1464" s="67"/>
      <c r="AB1464" s="67"/>
      <c r="AD1464" s="63"/>
      <c r="AE1464" s="67"/>
      <c r="AF1464" s="68"/>
      <c r="AH1464" s="58"/>
      <c r="AI1464" s="57"/>
      <c r="AJ1464" s="57"/>
      <c r="AK1464" s="57"/>
      <c r="AM1464" s="63"/>
      <c r="AN1464" s="57"/>
      <c r="AO1464" s="57"/>
      <c r="AP1464" s="57"/>
      <c r="AR1464" s="63"/>
      <c r="AS1464" s="57"/>
      <c r="AT1464" s="57"/>
      <c r="AV1464" s="63"/>
      <c r="AW1464" s="65"/>
      <c r="AY1464" s="71"/>
      <c r="AZ1464" s="215"/>
      <c r="BA1464" s="215"/>
      <c r="BB1464" s="215"/>
      <c r="BC1464" s="215"/>
      <c r="BD1464" s="215"/>
      <c r="BE1464" s="215"/>
    </row>
    <row r="1465" spans="1:57">
      <c r="A1465" s="70"/>
      <c r="D1465" s="63"/>
      <c r="F1465" s="64"/>
      <c r="G1465" s="69"/>
      <c r="I1465" s="63"/>
      <c r="J1465" s="68"/>
      <c r="K1465" s="68"/>
      <c r="M1465" s="63"/>
      <c r="N1465" s="64"/>
      <c r="O1465" s="66"/>
      <c r="Q1465" s="63"/>
      <c r="R1465" s="57"/>
      <c r="S1465" s="57"/>
      <c r="U1465" s="63"/>
      <c r="V1465" s="65"/>
      <c r="X1465" s="63"/>
      <c r="Y1465" s="67"/>
      <c r="Z1465" s="67"/>
      <c r="AA1465" s="67"/>
      <c r="AB1465" s="67"/>
      <c r="AD1465" s="63"/>
      <c r="AE1465" s="67"/>
      <c r="AF1465" s="68"/>
      <c r="AH1465" s="58"/>
      <c r="AI1465" s="57"/>
      <c r="AJ1465" s="57"/>
      <c r="AK1465" s="57"/>
      <c r="AM1465" s="63"/>
      <c r="AN1465" s="57"/>
      <c r="AO1465" s="57"/>
      <c r="AP1465" s="57"/>
      <c r="AR1465" s="63"/>
      <c r="AS1465" s="57"/>
      <c r="AT1465" s="57"/>
      <c r="AV1465" s="63"/>
      <c r="AW1465" s="65"/>
      <c r="AY1465" s="71"/>
      <c r="AZ1465" s="215"/>
      <c r="BA1465" s="215"/>
      <c r="BB1465" s="215"/>
      <c r="BC1465" s="215"/>
      <c r="BD1465" s="215"/>
      <c r="BE1465" s="215"/>
    </row>
    <row r="1466" spans="1:57">
      <c r="A1466" s="70"/>
      <c r="D1466" s="63"/>
      <c r="F1466" s="64"/>
      <c r="G1466" s="69"/>
      <c r="I1466" s="63"/>
      <c r="J1466" s="68"/>
      <c r="K1466" s="68"/>
      <c r="M1466" s="63"/>
      <c r="N1466" s="64"/>
      <c r="O1466" s="66"/>
      <c r="Q1466" s="63"/>
      <c r="R1466" s="57"/>
      <c r="S1466" s="57"/>
      <c r="U1466" s="63"/>
      <c r="V1466" s="65"/>
      <c r="X1466" s="63"/>
      <c r="Y1466" s="67"/>
      <c r="Z1466" s="67"/>
      <c r="AA1466" s="67"/>
      <c r="AB1466" s="67"/>
      <c r="AD1466" s="63"/>
      <c r="AE1466" s="67"/>
      <c r="AF1466" s="68"/>
      <c r="AH1466" s="58"/>
      <c r="AI1466" s="57"/>
      <c r="AJ1466" s="57"/>
      <c r="AK1466" s="57"/>
      <c r="AM1466" s="63"/>
      <c r="AN1466" s="57"/>
      <c r="AO1466" s="57"/>
      <c r="AP1466" s="57"/>
      <c r="AR1466" s="63"/>
      <c r="AS1466" s="57"/>
      <c r="AT1466" s="57"/>
      <c r="AV1466" s="63"/>
      <c r="AW1466" s="65"/>
      <c r="AY1466" s="71"/>
      <c r="AZ1466" s="215"/>
      <c r="BA1466" s="215"/>
      <c r="BB1466" s="215"/>
      <c r="BC1466" s="215"/>
      <c r="BD1466" s="215"/>
      <c r="BE1466" s="215"/>
    </row>
    <row r="1467" spans="1:57">
      <c r="A1467" s="70"/>
      <c r="D1467" s="63"/>
      <c r="F1467" s="64"/>
      <c r="G1467" s="69"/>
      <c r="I1467" s="63"/>
      <c r="J1467" s="68"/>
      <c r="K1467" s="68"/>
      <c r="M1467" s="63"/>
      <c r="N1467" s="64"/>
      <c r="O1467" s="66"/>
      <c r="Q1467" s="63"/>
      <c r="R1467" s="57"/>
      <c r="S1467" s="57"/>
      <c r="U1467" s="63"/>
      <c r="V1467" s="65"/>
      <c r="X1467" s="63"/>
      <c r="Y1467" s="67"/>
      <c r="Z1467" s="67"/>
      <c r="AA1467" s="67"/>
      <c r="AB1467" s="67"/>
      <c r="AD1467" s="63"/>
      <c r="AE1467" s="67"/>
      <c r="AF1467" s="68"/>
      <c r="AH1467" s="58"/>
      <c r="AI1467" s="57"/>
      <c r="AJ1467" s="57"/>
      <c r="AK1467" s="57"/>
      <c r="AM1467" s="63"/>
      <c r="AN1467" s="57"/>
      <c r="AO1467" s="57"/>
      <c r="AP1467" s="57"/>
      <c r="AR1467" s="63"/>
      <c r="AS1467" s="57"/>
      <c r="AT1467" s="57"/>
      <c r="AV1467" s="63"/>
      <c r="AW1467" s="65"/>
      <c r="AY1467" s="71"/>
      <c r="AZ1467" s="215"/>
      <c r="BA1467" s="215"/>
      <c r="BB1467" s="215"/>
      <c r="BC1467" s="215"/>
      <c r="BD1467" s="215"/>
      <c r="BE1467" s="215"/>
    </row>
    <row r="1468" spans="1:57">
      <c r="A1468" s="70"/>
      <c r="D1468" s="63"/>
      <c r="F1468" s="64"/>
      <c r="G1468" s="69"/>
      <c r="I1468" s="63"/>
      <c r="J1468" s="68"/>
      <c r="K1468" s="68"/>
      <c r="M1468" s="63"/>
      <c r="N1468" s="64"/>
      <c r="O1468" s="66"/>
      <c r="Q1468" s="63"/>
      <c r="R1468" s="57"/>
      <c r="S1468" s="57"/>
      <c r="U1468" s="63"/>
      <c r="V1468" s="65"/>
      <c r="X1468" s="63"/>
      <c r="Y1468" s="67"/>
      <c r="Z1468" s="67"/>
      <c r="AA1468" s="67"/>
      <c r="AB1468" s="67"/>
      <c r="AD1468" s="63"/>
      <c r="AE1468" s="67"/>
      <c r="AF1468" s="68"/>
      <c r="AH1468" s="58"/>
      <c r="AI1468" s="57"/>
      <c r="AJ1468" s="57"/>
      <c r="AK1468" s="57"/>
      <c r="AM1468" s="63"/>
      <c r="AN1468" s="57"/>
      <c r="AO1468" s="57"/>
      <c r="AP1468" s="57"/>
      <c r="AR1468" s="63"/>
      <c r="AS1468" s="57"/>
      <c r="AT1468" s="57"/>
      <c r="AV1468" s="63"/>
      <c r="AW1468" s="65"/>
      <c r="AY1468" s="71"/>
      <c r="AZ1468" s="215"/>
      <c r="BA1468" s="215"/>
      <c r="BB1468" s="215"/>
      <c r="BC1468" s="215"/>
      <c r="BD1468" s="215"/>
      <c r="BE1468" s="215"/>
    </row>
    <row r="1469" spans="1:57">
      <c r="A1469" s="70"/>
      <c r="D1469" s="63"/>
      <c r="F1469" s="64"/>
      <c r="G1469" s="69"/>
      <c r="I1469" s="63"/>
      <c r="J1469" s="68"/>
      <c r="K1469" s="68"/>
      <c r="M1469" s="63"/>
      <c r="N1469" s="64"/>
      <c r="O1469" s="66"/>
      <c r="Q1469" s="63"/>
      <c r="R1469" s="57"/>
      <c r="S1469" s="57"/>
      <c r="U1469" s="63"/>
      <c r="V1469" s="65"/>
      <c r="X1469" s="63"/>
      <c r="Y1469" s="67"/>
      <c r="Z1469" s="67"/>
      <c r="AA1469" s="67"/>
      <c r="AB1469" s="67"/>
      <c r="AD1469" s="63"/>
      <c r="AE1469" s="67"/>
      <c r="AF1469" s="68"/>
      <c r="AH1469" s="58"/>
      <c r="AI1469" s="57"/>
      <c r="AJ1469" s="57"/>
      <c r="AK1469" s="57"/>
      <c r="AM1469" s="63"/>
      <c r="AN1469" s="57"/>
      <c r="AO1469" s="57"/>
      <c r="AP1469" s="57"/>
      <c r="AR1469" s="63"/>
      <c r="AS1469" s="57"/>
      <c r="AT1469" s="57"/>
      <c r="AV1469" s="63"/>
      <c r="AW1469" s="65"/>
      <c r="AY1469" s="71"/>
      <c r="AZ1469" s="215"/>
      <c r="BA1469" s="215"/>
      <c r="BB1469" s="215"/>
      <c r="BC1469" s="215"/>
      <c r="BD1469" s="215"/>
      <c r="BE1469" s="215"/>
    </row>
    <row r="1470" spans="1:57">
      <c r="A1470" s="70"/>
      <c r="D1470" s="63"/>
      <c r="F1470" s="64"/>
      <c r="G1470" s="69"/>
      <c r="I1470" s="63"/>
      <c r="J1470" s="68"/>
      <c r="K1470" s="68"/>
      <c r="M1470" s="63"/>
      <c r="N1470" s="64"/>
      <c r="O1470" s="66"/>
      <c r="Q1470" s="63"/>
      <c r="R1470" s="57"/>
      <c r="S1470" s="57"/>
      <c r="U1470" s="63"/>
      <c r="V1470" s="65"/>
      <c r="X1470" s="63"/>
      <c r="Y1470" s="67"/>
      <c r="Z1470" s="67"/>
      <c r="AA1470" s="67"/>
      <c r="AB1470" s="67"/>
      <c r="AD1470" s="63"/>
      <c r="AE1470" s="67"/>
      <c r="AF1470" s="68"/>
      <c r="AH1470" s="58"/>
      <c r="AI1470" s="57"/>
      <c r="AJ1470" s="57"/>
      <c r="AK1470" s="57"/>
      <c r="AM1470" s="63"/>
      <c r="AN1470" s="57"/>
      <c r="AO1470" s="57"/>
      <c r="AP1470" s="57"/>
      <c r="AR1470" s="63"/>
      <c r="AS1470" s="57"/>
      <c r="AT1470" s="57"/>
      <c r="AV1470" s="63"/>
      <c r="AW1470" s="65"/>
      <c r="AY1470" s="71"/>
      <c r="AZ1470" s="215"/>
      <c r="BA1470" s="215"/>
      <c r="BB1470" s="215"/>
      <c r="BC1470" s="215"/>
      <c r="BD1470" s="215"/>
      <c r="BE1470" s="215"/>
    </row>
    <row r="1471" spans="1:57">
      <c r="A1471" s="70"/>
      <c r="D1471" s="63"/>
      <c r="F1471" s="64"/>
      <c r="G1471" s="69"/>
      <c r="I1471" s="63"/>
      <c r="J1471" s="68"/>
      <c r="K1471" s="68"/>
      <c r="M1471" s="63"/>
      <c r="N1471" s="64"/>
      <c r="O1471" s="66"/>
      <c r="Q1471" s="63"/>
      <c r="R1471" s="57"/>
      <c r="S1471" s="57"/>
      <c r="U1471" s="63"/>
      <c r="V1471" s="65"/>
      <c r="X1471" s="63"/>
      <c r="Y1471" s="67"/>
      <c r="Z1471" s="67"/>
      <c r="AA1471" s="67"/>
      <c r="AB1471" s="67"/>
      <c r="AD1471" s="63"/>
      <c r="AE1471" s="67"/>
      <c r="AF1471" s="68"/>
      <c r="AH1471" s="58"/>
      <c r="AI1471" s="57"/>
      <c r="AJ1471" s="57"/>
      <c r="AK1471" s="57"/>
      <c r="AM1471" s="63"/>
      <c r="AN1471" s="57"/>
      <c r="AO1471" s="57"/>
      <c r="AP1471" s="57"/>
      <c r="AR1471" s="63"/>
      <c r="AS1471" s="57"/>
      <c r="AT1471" s="57"/>
      <c r="AV1471" s="63"/>
      <c r="AW1471" s="65"/>
      <c r="AY1471" s="71"/>
      <c r="AZ1471" s="215"/>
      <c r="BA1471" s="215"/>
      <c r="BB1471" s="215"/>
      <c r="BC1471" s="215"/>
      <c r="BD1471" s="215"/>
      <c r="BE1471" s="215"/>
    </row>
    <row r="1472" spans="1:57">
      <c r="A1472" s="70"/>
      <c r="D1472" s="63"/>
      <c r="F1472" s="64"/>
      <c r="G1472" s="69"/>
      <c r="I1472" s="63"/>
      <c r="J1472" s="68"/>
      <c r="K1472" s="68"/>
      <c r="M1472" s="63"/>
      <c r="N1472" s="64"/>
      <c r="O1472" s="66"/>
      <c r="Q1472" s="63"/>
      <c r="R1472" s="57"/>
      <c r="S1472" s="57"/>
      <c r="U1472" s="63"/>
      <c r="V1472" s="65"/>
      <c r="X1472" s="63"/>
      <c r="Y1472" s="67"/>
      <c r="Z1472" s="67"/>
      <c r="AA1472" s="67"/>
      <c r="AB1472" s="67"/>
      <c r="AD1472" s="63"/>
      <c r="AE1472" s="67"/>
      <c r="AF1472" s="68"/>
      <c r="AH1472" s="58"/>
      <c r="AI1472" s="57"/>
      <c r="AJ1472" s="57"/>
      <c r="AK1472" s="57"/>
      <c r="AM1472" s="63"/>
      <c r="AN1472" s="57"/>
      <c r="AO1472" s="57"/>
      <c r="AP1472" s="57"/>
      <c r="AR1472" s="63"/>
      <c r="AS1472" s="57"/>
      <c r="AT1472" s="57"/>
      <c r="AV1472" s="63"/>
      <c r="AW1472" s="65"/>
      <c r="AY1472" s="71"/>
      <c r="AZ1472" s="215"/>
      <c r="BA1472" s="215"/>
      <c r="BB1472" s="215"/>
      <c r="BC1472" s="215"/>
      <c r="BD1472" s="215"/>
      <c r="BE1472" s="215"/>
    </row>
    <row r="1473" spans="1:57">
      <c r="A1473" s="70"/>
      <c r="D1473" s="63"/>
      <c r="F1473" s="64"/>
      <c r="G1473" s="69"/>
      <c r="I1473" s="63"/>
      <c r="J1473" s="68"/>
      <c r="K1473" s="68"/>
      <c r="M1473" s="63"/>
      <c r="N1473" s="64"/>
      <c r="O1473" s="66"/>
      <c r="Q1473" s="63"/>
      <c r="R1473" s="57"/>
      <c r="S1473" s="57"/>
      <c r="U1473" s="63"/>
      <c r="V1473" s="65"/>
      <c r="X1473" s="63"/>
      <c r="Y1473" s="67"/>
      <c r="Z1473" s="67"/>
      <c r="AA1473" s="67"/>
      <c r="AB1473" s="67"/>
      <c r="AD1473" s="63"/>
      <c r="AE1473" s="67"/>
      <c r="AF1473" s="68"/>
      <c r="AH1473" s="58"/>
      <c r="AI1473" s="57"/>
      <c r="AJ1473" s="57"/>
      <c r="AK1473" s="57"/>
      <c r="AM1473" s="63"/>
      <c r="AN1473" s="57"/>
      <c r="AO1473" s="57"/>
      <c r="AP1473" s="57"/>
      <c r="AR1473" s="63"/>
      <c r="AS1473" s="57"/>
      <c r="AT1473" s="57"/>
      <c r="AV1473" s="63"/>
      <c r="AW1473" s="65"/>
      <c r="AY1473" s="71"/>
      <c r="AZ1473" s="215"/>
      <c r="BA1473" s="215"/>
      <c r="BB1473" s="215"/>
      <c r="BC1473" s="215"/>
      <c r="BD1473" s="215"/>
      <c r="BE1473" s="215"/>
    </row>
    <row r="1474" spans="1:57">
      <c r="A1474" s="70"/>
      <c r="D1474" s="63"/>
      <c r="F1474" s="64"/>
      <c r="G1474" s="69"/>
      <c r="I1474" s="63"/>
      <c r="J1474" s="68"/>
      <c r="K1474" s="68"/>
      <c r="M1474" s="63"/>
      <c r="N1474" s="64"/>
      <c r="O1474" s="66"/>
      <c r="Q1474" s="63"/>
      <c r="R1474" s="57"/>
      <c r="S1474" s="57"/>
      <c r="U1474" s="63"/>
      <c r="V1474" s="65"/>
      <c r="X1474" s="63"/>
      <c r="Y1474" s="67"/>
      <c r="Z1474" s="67"/>
      <c r="AA1474" s="67"/>
      <c r="AB1474" s="67"/>
      <c r="AD1474" s="63"/>
      <c r="AE1474" s="67"/>
      <c r="AF1474" s="68"/>
      <c r="AH1474" s="58"/>
      <c r="AI1474" s="57"/>
      <c r="AJ1474" s="57"/>
      <c r="AK1474" s="57"/>
      <c r="AM1474" s="63"/>
      <c r="AN1474" s="57"/>
      <c r="AO1474" s="57"/>
      <c r="AP1474" s="57"/>
      <c r="AR1474" s="63"/>
      <c r="AS1474" s="57"/>
      <c r="AT1474" s="57"/>
      <c r="AV1474" s="63"/>
      <c r="AW1474" s="65"/>
      <c r="AY1474" s="71"/>
      <c r="AZ1474" s="215"/>
      <c r="BA1474" s="215"/>
      <c r="BB1474" s="215"/>
      <c r="BC1474" s="215"/>
      <c r="BD1474" s="215"/>
      <c r="BE1474" s="215"/>
    </row>
    <row r="1475" spans="1:57">
      <c r="A1475" s="70"/>
      <c r="D1475" s="63"/>
      <c r="F1475" s="64"/>
      <c r="G1475" s="69"/>
      <c r="I1475" s="63"/>
      <c r="J1475" s="68"/>
      <c r="K1475" s="68"/>
      <c r="M1475" s="63"/>
      <c r="N1475" s="64"/>
      <c r="O1475" s="66"/>
      <c r="Q1475" s="63"/>
      <c r="R1475" s="57"/>
      <c r="S1475" s="57"/>
      <c r="U1475" s="63"/>
      <c r="V1475" s="65"/>
      <c r="X1475" s="63"/>
      <c r="Y1475" s="67"/>
      <c r="Z1475" s="67"/>
      <c r="AA1475" s="67"/>
      <c r="AB1475" s="67"/>
      <c r="AD1475" s="63"/>
      <c r="AE1475" s="67"/>
      <c r="AF1475" s="68"/>
      <c r="AH1475" s="58"/>
      <c r="AI1475" s="57"/>
      <c r="AJ1475" s="57"/>
      <c r="AK1475" s="57"/>
      <c r="AM1475" s="63"/>
      <c r="AN1475" s="57"/>
      <c r="AO1475" s="57"/>
      <c r="AP1475" s="57"/>
      <c r="AR1475" s="63"/>
      <c r="AS1475" s="57"/>
      <c r="AT1475" s="57"/>
      <c r="AV1475" s="63"/>
      <c r="AW1475" s="65"/>
      <c r="AY1475" s="71"/>
      <c r="AZ1475" s="215"/>
      <c r="BA1475" s="215"/>
      <c r="BB1475" s="215"/>
      <c r="BC1475" s="215"/>
      <c r="BD1475" s="215"/>
      <c r="BE1475" s="215"/>
    </row>
    <row r="1476" spans="1:57">
      <c r="A1476" s="70"/>
      <c r="D1476" s="63"/>
      <c r="F1476" s="64"/>
      <c r="G1476" s="69"/>
      <c r="I1476" s="63"/>
      <c r="J1476" s="68"/>
      <c r="K1476" s="68"/>
      <c r="M1476" s="63"/>
      <c r="N1476" s="64"/>
      <c r="O1476" s="66"/>
      <c r="Q1476" s="63"/>
      <c r="R1476" s="57"/>
      <c r="S1476" s="57"/>
      <c r="U1476" s="63"/>
      <c r="V1476" s="65"/>
      <c r="X1476" s="63"/>
      <c r="Y1476" s="67"/>
      <c r="Z1476" s="67"/>
      <c r="AA1476" s="67"/>
      <c r="AB1476" s="67"/>
      <c r="AD1476" s="63"/>
      <c r="AE1476" s="67"/>
      <c r="AF1476" s="68"/>
      <c r="AH1476" s="58"/>
      <c r="AI1476" s="57"/>
      <c r="AJ1476" s="57"/>
      <c r="AK1476" s="57"/>
      <c r="AM1476" s="63"/>
      <c r="AN1476" s="57"/>
      <c r="AO1476" s="57"/>
      <c r="AP1476" s="57"/>
      <c r="AR1476" s="63"/>
      <c r="AS1476" s="57"/>
      <c r="AT1476" s="57"/>
      <c r="AV1476" s="63"/>
      <c r="AW1476" s="65"/>
      <c r="AY1476" s="71"/>
      <c r="AZ1476" s="215"/>
      <c r="BA1476" s="215"/>
      <c r="BB1476" s="215"/>
      <c r="BC1476" s="215"/>
      <c r="BD1476" s="215"/>
      <c r="BE1476" s="215"/>
    </row>
    <row r="1477" spans="1:57">
      <c r="A1477" s="70"/>
      <c r="D1477" s="63"/>
      <c r="F1477" s="64"/>
      <c r="G1477" s="69"/>
      <c r="I1477" s="63"/>
      <c r="J1477" s="68"/>
      <c r="K1477" s="68"/>
      <c r="M1477" s="63"/>
      <c r="N1477" s="64"/>
      <c r="O1477" s="66"/>
      <c r="Q1477" s="63"/>
      <c r="R1477" s="57"/>
      <c r="S1477" s="57"/>
      <c r="U1477" s="63"/>
      <c r="V1477" s="65"/>
      <c r="X1477" s="63"/>
      <c r="Y1477" s="67"/>
      <c r="Z1477" s="67"/>
      <c r="AA1477" s="67"/>
      <c r="AB1477" s="67"/>
      <c r="AD1477" s="63"/>
      <c r="AE1477" s="67"/>
      <c r="AF1477" s="68"/>
      <c r="AH1477" s="58"/>
      <c r="AI1477" s="57"/>
      <c r="AJ1477" s="57"/>
      <c r="AK1477" s="57"/>
      <c r="AM1477" s="63"/>
      <c r="AN1477" s="57"/>
      <c r="AO1477" s="57"/>
      <c r="AP1477" s="57"/>
      <c r="AR1477" s="63"/>
      <c r="AS1477" s="57"/>
      <c r="AT1477" s="57"/>
      <c r="AV1477" s="63"/>
      <c r="AW1477" s="65"/>
      <c r="AY1477" s="71"/>
      <c r="AZ1477" s="215"/>
      <c r="BA1477" s="215"/>
      <c r="BB1477" s="215"/>
      <c r="BC1477" s="215"/>
      <c r="BD1477" s="215"/>
      <c r="BE1477" s="215"/>
    </row>
    <row r="1478" spans="1:57">
      <c r="A1478" s="70"/>
      <c r="D1478" s="63"/>
      <c r="F1478" s="64"/>
      <c r="G1478" s="69"/>
      <c r="I1478" s="63"/>
      <c r="J1478" s="68"/>
      <c r="K1478" s="68"/>
      <c r="M1478" s="63"/>
      <c r="N1478" s="64"/>
      <c r="O1478" s="66"/>
      <c r="Q1478" s="63"/>
      <c r="R1478" s="57"/>
      <c r="S1478" s="57"/>
      <c r="U1478" s="63"/>
      <c r="V1478" s="65"/>
      <c r="X1478" s="63"/>
      <c r="Y1478" s="67"/>
      <c r="Z1478" s="67"/>
      <c r="AA1478" s="67"/>
      <c r="AB1478" s="67"/>
      <c r="AD1478" s="63"/>
      <c r="AE1478" s="67"/>
      <c r="AF1478" s="68"/>
      <c r="AH1478" s="58"/>
      <c r="AI1478" s="57"/>
      <c r="AJ1478" s="57"/>
      <c r="AK1478" s="57"/>
      <c r="AM1478" s="63"/>
      <c r="AN1478" s="57"/>
      <c r="AO1478" s="57"/>
      <c r="AP1478" s="57"/>
      <c r="AR1478" s="63"/>
      <c r="AS1478" s="57"/>
      <c r="AT1478" s="57"/>
      <c r="AV1478" s="63"/>
      <c r="AW1478" s="65"/>
      <c r="AY1478" s="71"/>
      <c r="AZ1478" s="215"/>
      <c r="BA1478" s="215"/>
      <c r="BB1478" s="215"/>
      <c r="BC1478" s="215"/>
      <c r="BD1478" s="215"/>
      <c r="BE1478" s="215"/>
    </row>
    <row r="1479" spans="1:57">
      <c r="A1479" s="70"/>
      <c r="D1479" s="63"/>
      <c r="F1479" s="64"/>
      <c r="G1479" s="69"/>
      <c r="I1479" s="63"/>
      <c r="J1479" s="68"/>
      <c r="K1479" s="68"/>
      <c r="M1479" s="63"/>
      <c r="N1479" s="64"/>
      <c r="O1479" s="66"/>
      <c r="Q1479" s="63"/>
      <c r="R1479" s="57"/>
      <c r="S1479" s="57"/>
      <c r="U1479" s="63"/>
      <c r="V1479" s="65"/>
      <c r="X1479" s="63"/>
      <c r="Y1479" s="67"/>
      <c r="Z1479" s="67"/>
      <c r="AA1479" s="67"/>
      <c r="AB1479" s="67"/>
      <c r="AD1479" s="63"/>
      <c r="AE1479" s="67"/>
      <c r="AF1479" s="68"/>
      <c r="AH1479" s="58"/>
      <c r="AI1479" s="57"/>
      <c r="AJ1479" s="57"/>
      <c r="AK1479" s="57"/>
      <c r="AM1479" s="63"/>
      <c r="AN1479" s="57"/>
      <c r="AO1479" s="57"/>
      <c r="AP1479" s="57"/>
      <c r="AR1479" s="63"/>
      <c r="AS1479" s="57"/>
      <c r="AT1479" s="57"/>
      <c r="AV1479" s="63"/>
      <c r="AW1479" s="65"/>
      <c r="AY1479" s="71"/>
      <c r="AZ1479" s="215"/>
      <c r="BA1479" s="215"/>
      <c r="BB1479" s="215"/>
      <c r="BC1479" s="215"/>
      <c r="BD1479" s="215"/>
      <c r="BE1479" s="215"/>
    </row>
    <row r="1480" spans="1:57">
      <c r="A1480" s="70"/>
      <c r="D1480" s="63"/>
      <c r="F1480" s="64"/>
      <c r="G1480" s="69"/>
      <c r="I1480" s="63"/>
      <c r="J1480" s="68"/>
      <c r="K1480" s="68"/>
      <c r="M1480" s="63"/>
      <c r="N1480" s="64"/>
      <c r="O1480" s="66"/>
      <c r="Q1480" s="63"/>
      <c r="R1480" s="57"/>
      <c r="S1480" s="57"/>
      <c r="U1480" s="63"/>
      <c r="V1480" s="65"/>
      <c r="X1480" s="63"/>
      <c r="Y1480" s="67"/>
      <c r="Z1480" s="67"/>
      <c r="AA1480" s="67"/>
      <c r="AB1480" s="67"/>
      <c r="AD1480" s="63"/>
      <c r="AE1480" s="67"/>
      <c r="AF1480" s="68"/>
      <c r="AH1480" s="58"/>
      <c r="AI1480" s="57"/>
      <c r="AJ1480" s="57"/>
      <c r="AK1480" s="57"/>
      <c r="AM1480" s="63"/>
      <c r="AN1480" s="57"/>
      <c r="AO1480" s="57"/>
      <c r="AP1480" s="57"/>
      <c r="AR1480" s="63"/>
      <c r="AS1480" s="57"/>
      <c r="AT1480" s="57"/>
      <c r="AV1480" s="63"/>
      <c r="AW1480" s="65"/>
      <c r="AY1480" s="71"/>
      <c r="AZ1480" s="215"/>
      <c r="BA1480" s="215"/>
      <c r="BB1480" s="215"/>
      <c r="BC1480" s="215"/>
      <c r="BD1480" s="215"/>
      <c r="BE1480" s="215"/>
    </row>
    <row r="1481" spans="1:57">
      <c r="A1481" s="70"/>
      <c r="D1481" s="63"/>
      <c r="F1481" s="64"/>
      <c r="G1481" s="69"/>
      <c r="I1481" s="63"/>
      <c r="J1481" s="68"/>
      <c r="K1481" s="68"/>
      <c r="M1481" s="63"/>
      <c r="N1481" s="64"/>
      <c r="O1481" s="66"/>
      <c r="Q1481" s="63"/>
      <c r="R1481" s="57"/>
      <c r="S1481" s="57"/>
      <c r="U1481" s="63"/>
      <c r="V1481" s="65"/>
      <c r="X1481" s="63"/>
      <c r="Y1481" s="67"/>
      <c r="Z1481" s="67"/>
      <c r="AA1481" s="67"/>
      <c r="AB1481" s="67"/>
      <c r="AD1481" s="63"/>
      <c r="AE1481" s="67"/>
      <c r="AF1481" s="68"/>
      <c r="AH1481" s="58"/>
      <c r="AI1481" s="57"/>
      <c r="AJ1481" s="57"/>
      <c r="AK1481" s="57"/>
      <c r="AM1481" s="63"/>
      <c r="AN1481" s="57"/>
      <c r="AO1481" s="57"/>
      <c r="AP1481" s="57"/>
      <c r="AR1481" s="63"/>
      <c r="AS1481" s="57"/>
      <c r="AT1481" s="57"/>
      <c r="AV1481" s="63"/>
      <c r="AW1481" s="65"/>
      <c r="AY1481" s="71"/>
      <c r="AZ1481" s="215"/>
      <c r="BA1481" s="215"/>
      <c r="BB1481" s="215"/>
      <c r="BC1481" s="215"/>
      <c r="BD1481" s="215"/>
      <c r="BE1481" s="215"/>
    </row>
    <row r="1482" spans="1:57">
      <c r="A1482" s="70"/>
      <c r="D1482" s="63"/>
      <c r="F1482" s="64"/>
      <c r="G1482" s="69"/>
      <c r="I1482" s="63"/>
      <c r="J1482" s="68"/>
      <c r="K1482" s="68"/>
      <c r="M1482" s="63"/>
      <c r="N1482" s="64"/>
      <c r="O1482" s="66"/>
      <c r="Q1482" s="63"/>
      <c r="R1482" s="57"/>
      <c r="S1482" s="57"/>
      <c r="U1482" s="63"/>
      <c r="V1482" s="65"/>
      <c r="X1482" s="63"/>
      <c r="Y1482" s="67"/>
      <c r="Z1482" s="67"/>
      <c r="AA1482" s="67"/>
      <c r="AB1482" s="67"/>
      <c r="AD1482" s="63"/>
      <c r="AE1482" s="67"/>
      <c r="AF1482" s="68"/>
      <c r="AH1482" s="58"/>
      <c r="AI1482" s="57"/>
      <c r="AJ1482" s="57"/>
      <c r="AK1482" s="57"/>
      <c r="AM1482" s="63"/>
      <c r="AN1482" s="57"/>
      <c r="AO1482" s="57"/>
      <c r="AP1482" s="57"/>
      <c r="AR1482" s="63"/>
      <c r="AS1482" s="57"/>
      <c r="AT1482" s="57"/>
      <c r="AV1482" s="63"/>
      <c r="AW1482" s="65"/>
      <c r="AY1482" s="71"/>
      <c r="AZ1482" s="215"/>
      <c r="BA1482" s="215"/>
      <c r="BB1482" s="215"/>
      <c r="BC1482" s="215"/>
      <c r="BD1482" s="215"/>
      <c r="BE1482" s="215"/>
    </row>
    <row r="1483" spans="1:57">
      <c r="A1483" s="70"/>
      <c r="D1483" s="63"/>
      <c r="F1483" s="64"/>
      <c r="G1483" s="69"/>
      <c r="I1483" s="63"/>
      <c r="J1483" s="68"/>
      <c r="K1483" s="68"/>
      <c r="M1483" s="63"/>
      <c r="N1483" s="64"/>
      <c r="O1483" s="66"/>
      <c r="Q1483" s="63"/>
      <c r="R1483" s="57"/>
      <c r="S1483" s="57"/>
      <c r="U1483" s="63"/>
      <c r="V1483" s="65"/>
      <c r="X1483" s="63"/>
      <c r="Y1483" s="67"/>
      <c r="Z1483" s="67"/>
      <c r="AA1483" s="67"/>
      <c r="AB1483" s="67"/>
      <c r="AD1483" s="63"/>
      <c r="AE1483" s="67"/>
      <c r="AF1483" s="68"/>
      <c r="AH1483" s="58"/>
      <c r="AI1483" s="57"/>
      <c r="AJ1483" s="57"/>
      <c r="AK1483" s="57"/>
      <c r="AM1483" s="63"/>
      <c r="AN1483" s="57"/>
      <c r="AO1483" s="57"/>
      <c r="AP1483" s="57"/>
      <c r="AR1483" s="63"/>
      <c r="AS1483" s="57"/>
      <c r="AT1483" s="57"/>
      <c r="AV1483" s="63"/>
      <c r="AW1483" s="65"/>
      <c r="AY1483" s="71"/>
      <c r="AZ1483" s="215"/>
      <c r="BA1483" s="215"/>
      <c r="BB1483" s="215"/>
      <c r="BC1483" s="215"/>
      <c r="BD1483" s="215"/>
      <c r="BE1483" s="215"/>
    </row>
    <row r="1484" spans="1:57">
      <c r="A1484" s="70"/>
      <c r="D1484" s="63"/>
      <c r="F1484" s="64"/>
      <c r="G1484" s="69"/>
      <c r="I1484" s="63"/>
      <c r="J1484" s="68"/>
      <c r="K1484" s="68"/>
      <c r="M1484" s="63"/>
      <c r="N1484" s="64"/>
      <c r="O1484" s="66"/>
      <c r="Q1484" s="63"/>
      <c r="R1484" s="57"/>
      <c r="S1484" s="57"/>
      <c r="U1484" s="63"/>
      <c r="V1484" s="65"/>
      <c r="X1484" s="63"/>
      <c r="Y1484" s="67"/>
      <c r="Z1484" s="67"/>
      <c r="AA1484" s="67"/>
      <c r="AB1484" s="67"/>
      <c r="AD1484" s="63"/>
      <c r="AE1484" s="67"/>
      <c r="AF1484" s="68"/>
      <c r="AH1484" s="58"/>
      <c r="AI1484" s="57"/>
      <c r="AJ1484" s="57"/>
      <c r="AK1484" s="57"/>
      <c r="AM1484" s="63"/>
      <c r="AN1484" s="57"/>
      <c r="AO1484" s="57"/>
      <c r="AP1484" s="57"/>
      <c r="AR1484" s="63"/>
      <c r="AS1484" s="57"/>
      <c r="AT1484" s="57"/>
      <c r="AV1484" s="63"/>
      <c r="AW1484" s="65"/>
      <c r="AY1484" s="71"/>
      <c r="AZ1484" s="215"/>
      <c r="BA1484" s="215"/>
      <c r="BB1484" s="215"/>
      <c r="BC1484" s="215"/>
      <c r="BD1484" s="215"/>
      <c r="BE1484" s="215"/>
    </row>
    <row r="1485" spans="1:57">
      <c r="A1485" s="70"/>
      <c r="D1485" s="63"/>
      <c r="F1485" s="64"/>
      <c r="G1485" s="69"/>
      <c r="I1485" s="63"/>
      <c r="J1485" s="68"/>
      <c r="K1485" s="68"/>
      <c r="M1485" s="63"/>
      <c r="N1485" s="64"/>
      <c r="O1485" s="66"/>
      <c r="Q1485" s="63"/>
      <c r="R1485" s="57"/>
      <c r="S1485" s="57"/>
      <c r="U1485" s="63"/>
      <c r="V1485" s="65"/>
      <c r="X1485" s="63"/>
      <c r="Y1485" s="67"/>
      <c r="Z1485" s="67"/>
      <c r="AA1485" s="67"/>
      <c r="AB1485" s="67"/>
      <c r="AD1485" s="63"/>
      <c r="AE1485" s="67"/>
      <c r="AF1485" s="68"/>
      <c r="AH1485" s="58"/>
      <c r="AI1485" s="57"/>
      <c r="AJ1485" s="57"/>
      <c r="AK1485" s="57"/>
      <c r="AM1485" s="63"/>
      <c r="AN1485" s="57"/>
      <c r="AO1485" s="57"/>
      <c r="AP1485" s="57"/>
      <c r="AR1485" s="63"/>
      <c r="AS1485" s="57"/>
      <c r="AT1485" s="57"/>
      <c r="AV1485" s="63"/>
      <c r="AW1485" s="65"/>
      <c r="AY1485" s="71"/>
      <c r="AZ1485" s="215"/>
      <c r="BA1485" s="215"/>
      <c r="BB1485" s="215"/>
      <c r="BC1485" s="215"/>
      <c r="BD1485" s="215"/>
      <c r="BE1485" s="215"/>
    </row>
    <row r="1486" spans="1:57">
      <c r="A1486" s="70"/>
      <c r="D1486" s="63"/>
      <c r="F1486" s="64"/>
      <c r="G1486" s="69"/>
      <c r="I1486" s="63"/>
      <c r="J1486" s="68"/>
      <c r="K1486" s="68"/>
      <c r="M1486" s="63"/>
      <c r="N1486" s="64"/>
      <c r="O1486" s="66"/>
      <c r="Q1486" s="63"/>
      <c r="R1486" s="57"/>
      <c r="S1486" s="57"/>
      <c r="U1486" s="63"/>
      <c r="V1486" s="65"/>
      <c r="X1486" s="63"/>
      <c r="Y1486" s="67"/>
      <c r="Z1486" s="67"/>
      <c r="AA1486" s="67"/>
      <c r="AB1486" s="67"/>
      <c r="AD1486" s="63"/>
      <c r="AE1486" s="67"/>
      <c r="AF1486" s="68"/>
      <c r="AH1486" s="58"/>
      <c r="AI1486" s="57"/>
      <c r="AJ1486" s="57"/>
      <c r="AK1486" s="57"/>
      <c r="AM1486" s="63"/>
      <c r="AN1486" s="57"/>
      <c r="AO1486" s="57"/>
      <c r="AP1486" s="57"/>
      <c r="AR1486" s="63"/>
      <c r="AS1486" s="57"/>
      <c r="AT1486" s="57"/>
      <c r="AV1486" s="63"/>
      <c r="AW1486" s="65"/>
      <c r="AY1486" s="71"/>
      <c r="AZ1486" s="215"/>
      <c r="BA1486" s="215"/>
      <c r="BB1486" s="215"/>
      <c r="BC1486" s="215"/>
      <c r="BD1486" s="215"/>
      <c r="BE1486" s="215"/>
    </row>
    <row r="1487" spans="1:57">
      <c r="A1487" s="70"/>
      <c r="D1487" s="63"/>
      <c r="F1487" s="64"/>
      <c r="G1487" s="69"/>
      <c r="I1487" s="63"/>
      <c r="J1487" s="68"/>
      <c r="K1487" s="68"/>
      <c r="M1487" s="63"/>
      <c r="N1487" s="64"/>
      <c r="O1487" s="66"/>
      <c r="Q1487" s="63"/>
      <c r="R1487" s="57"/>
      <c r="S1487" s="57"/>
      <c r="U1487" s="63"/>
      <c r="V1487" s="65"/>
      <c r="X1487" s="63"/>
      <c r="Y1487" s="67"/>
      <c r="Z1487" s="67"/>
      <c r="AA1487" s="67"/>
      <c r="AB1487" s="67"/>
      <c r="AD1487" s="63"/>
      <c r="AE1487" s="67"/>
      <c r="AF1487" s="68"/>
      <c r="AH1487" s="58"/>
      <c r="AI1487" s="57"/>
      <c r="AJ1487" s="57"/>
      <c r="AK1487" s="57"/>
      <c r="AM1487" s="63"/>
      <c r="AN1487" s="57"/>
      <c r="AO1487" s="57"/>
      <c r="AP1487" s="57"/>
      <c r="AR1487" s="63"/>
      <c r="AS1487" s="57"/>
      <c r="AT1487" s="57"/>
      <c r="AV1487" s="63"/>
      <c r="AW1487" s="65"/>
      <c r="AY1487" s="71"/>
      <c r="AZ1487" s="215"/>
      <c r="BA1487" s="215"/>
      <c r="BB1487" s="215"/>
      <c r="BC1487" s="215"/>
      <c r="BD1487" s="215"/>
      <c r="BE1487" s="215"/>
    </row>
    <row r="1488" spans="1:57">
      <c r="A1488" s="70"/>
      <c r="D1488" s="63"/>
      <c r="F1488" s="64"/>
      <c r="G1488" s="69"/>
      <c r="I1488" s="63"/>
      <c r="J1488" s="68"/>
      <c r="K1488" s="68"/>
      <c r="M1488" s="63"/>
      <c r="N1488" s="64"/>
      <c r="O1488" s="66"/>
      <c r="Q1488" s="63"/>
      <c r="R1488" s="57"/>
      <c r="S1488" s="57"/>
      <c r="U1488" s="63"/>
      <c r="V1488" s="65"/>
      <c r="X1488" s="63"/>
      <c r="Y1488" s="67"/>
      <c r="Z1488" s="67"/>
      <c r="AA1488" s="67"/>
      <c r="AB1488" s="67"/>
      <c r="AD1488" s="63"/>
      <c r="AE1488" s="67"/>
      <c r="AF1488" s="68"/>
      <c r="AH1488" s="58"/>
      <c r="AI1488" s="57"/>
      <c r="AJ1488" s="57"/>
      <c r="AK1488" s="57"/>
      <c r="AM1488" s="63"/>
      <c r="AN1488" s="57"/>
      <c r="AO1488" s="57"/>
      <c r="AP1488" s="57"/>
      <c r="AR1488" s="63"/>
      <c r="AS1488" s="57"/>
      <c r="AT1488" s="57"/>
      <c r="AV1488" s="63"/>
      <c r="AW1488" s="65"/>
      <c r="AY1488" s="71"/>
      <c r="AZ1488" s="215"/>
      <c r="BA1488" s="215"/>
      <c r="BB1488" s="215"/>
      <c r="BC1488" s="215"/>
      <c r="BD1488" s="215"/>
      <c r="BE1488" s="215"/>
    </row>
    <row r="1489" spans="1:57">
      <c r="A1489" s="70"/>
      <c r="D1489" s="63"/>
      <c r="F1489" s="64"/>
      <c r="G1489" s="69"/>
      <c r="I1489" s="63"/>
      <c r="J1489" s="68"/>
      <c r="K1489" s="68"/>
      <c r="M1489" s="63"/>
      <c r="N1489" s="64"/>
      <c r="O1489" s="66"/>
      <c r="Q1489" s="63"/>
      <c r="R1489" s="57"/>
      <c r="S1489" s="57"/>
      <c r="U1489" s="63"/>
      <c r="V1489" s="65"/>
      <c r="X1489" s="63"/>
      <c r="Y1489" s="67"/>
      <c r="Z1489" s="67"/>
      <c r="AA1489" s="67"/>
      <c r="AB1489" s="67"/>
      <c r="AD1489" s="63"/>
      <c r="AE1489" s="67"/>
      <c r="AF1489" s="68"/>
      <c r="AH1489" s="58"/>
      <c r="AI1489" s="57"/>
      <c r="AJ1489" s="57"/>
      <c r="AK1489" s="57"/>
      <c r="AM1489" s="63"/>
      <c r="AN1489" s="57"/>
      <c r="AO1489" s="57"/>
      <c r="AP1489" s="57"/>
      <c r="AR1489" s="63"/>
      <c r="AS1489" s="57"/>
      <c r="AT1489" s="57"/>
      <c r="AV1489" s="63"/>
      <c r="AW1489" s="65"/>
      <c r="AY1489" s="71"/>
      <c r="AZ1489" s="215"/>
      <c r="BA1489" s="215"/>
      <c r="BB1489" s="215"/>
      <c r="BC1489" s="215"/>
      <c r="BD1489" s="215"/>
      <c r="BE1489" s="215"/>
    </row>
    <row r="1490" spans="1:57">
      <c r="A1490" s="70"/>
      <c r="D1490" s="63"/>
      <c r="F1490" s="64"/>
      <c r="G1490" s="69"/>
      <c r="I1490" s="63"/>
      <c r="J1490" s="68"/>
      <c r="K1490" s="68"/>
      <c r="M1490" s="63"/>
      <c r="N1490" s="64"/>
      <c r="O1490" s="66"/>
      <c r="Q1490" s="63"/>
      <c r="R1490" s="57"/>
      <c r="S1490" s="57"/>
      <c r="U1490" s="63"/>
      <c r="V1490" s="65"/>
      <c r="X1490" s="63"/>
      <c r="Y1490" s="67"/>
      <c r="Z1490" s="67"/>
      <c r="AA1490" s="67"/>
      <c r="AB1490" s="67"/>
      <c r="AD1490" s="63"/>
      <c r="AE1490" s="67"/>
      <c r="AF1490" s="68"/>
      <c r="AH1490" s="58"/>
      <c r="AI1490" s="57"/>
      <c r="AJ1490" s="57"/>
      <c r="AK1490" s="57"/>
      <c r="AM1490" s="63"/>
      <c r="AN1490" s="57"/>
      <c r="AO1490" s="57"/>
      <c r="AP1490" s="57"/>
      <c r="AR1490" s="63"/>
      <c r="AS1490" s="57"/>
      <c r="AT1490" s="57"/>
      <c r="AV1490" s="63"/>
      <c r="AW1490" s="65"/>
      <c r="AY1490" s="71"/>
      <c r="AZ1490" s="215"/>
      <c r="BA1490" s="215"/>
      <c r="BB1490" s="215"/>
      <c r="BC1490" s="215"/>
      <c r="BD1490" s="215"/>
      <c r="BE1490" s="215"/>
    </row>
    <row r="1491" spans="1:57">
      <c r="A1491" s="70"/>
      <c r="D1491" s="63"/>
      <c r="F1491" s="64"/>
      <c r="G1491" s="69"/>
      <c r="I1491" s="63"/>
      <c r="J1491" s="68"/>
      <c r="K1491" s="68"/>
      <c r="M1491" s="63"/>
      <c r="N1491" s="64"/>
      <c r="O1491" s="66"/>
      <c r="Q1491" s="63"/>
      <c r="R1491" s="57"/>
      <c r="S1491" s="57"/>
      <c r="U1491" s="63"/>
      <c r="V1491" s="65"/>
      <c r="X1491" s="63"/>
      <c r="Y1491" s="67"/>
      <c r="Z1491" s="67"/>
      <c r="AA1491" s="67"/>
      <c r="AB1491" s="67"/>
      <c r="AD1491" s="63"/>
      <c r="AE1491" s="67"/>
      <c r="AF1491" s="68"/>
      <c r="AH1491" s="58"/>
      <c r="AI1491" s="57"/>
      <c r="AJ1491" s="57"/>
      <c r="AK1491" s="57"/>
      <c r="AM1491" s="63"/>
      <c r="AN1491" s="57"/>
      <c r="AO1491" s="57"/>
      <c r="AP1491" s="57"/>
      <c r="AR1491" s="63"/>
      <c r="AS1491" s="57"/>
      <c r="AT1491" s="57"/>
      <c r="AV1491" s="63"/>
      <c r="AW1491" s="65"/>
      <c r="AY1491" s="71"/>
      <c r="AZ1491" s="215"/>
      <c r="BA1491" s="215"/>
      <c r="BB1491" s="215"/>
      <c r="BC1491" s="215"/>
      <c r="BD1491" s="215"/>
      <c r="BE1491" s="215"/>
    </row>
    <row r="1492" spans="1:57">
      <c r="A1492" s="70"/>
      <c r="D1492" s="63"/>
      <c r="F1492" s="64"/>
      <c r="G1492" s="69"/>
      <c r="I1492" s="63"/>
      <c r="J1492" s="68"/>
      <c r="K1492" s="68"/>
      <c r="M1492" s="63"/>
      <c r="N1492" s="64"/>
      <c r="O1492" s="66"/>
      <c r="Q1492" s="63"/>
      <c r="R1492" s="57"/>
      <c r="S1492" s="57"/>
      <c r="U1492" s="63"/>
      <c r="V1492" s="65"/>
      <c r="X1492" s="63"/>
      <c r="Y1492" s="67"/>
      <c r="Z1492" s="67"/>
      <c r="AA1492" s="67"/>
      <c r="AB1492" s="67"/>
      <c r="AD1492" s="63"/>
      <c r="AE1492" s="67"/>
      <c r="AF1492" s="68"/>
      <c r="AH1492" s="58"/>
      <c r="AI1492" s="57"/>
      <c r="AJ1492" s="57"/>
      <c r="AK1492" s="57"/>
      <c r="AM1492" s="63"/>
      <c r="AN1492" s="57"/>
      <c r="AO1492" s="57"/>
      <c r="AP1492" s="57"/>
      <c r="AR1492" s="63"/>
      <c r="AS1492" s="57"/>
      <c r="AT1492" s="57"/>
      <c r="AV1492" s="63"/>
      <c r="AW1492" s="65"/>
      <c r="AY1492" s="71"/>
      <c r="AZ1492" s="215"/>
      <c r="BA1492" s="215"/>
      <c r="BB1492" s="215"/>
      <c r="BC1492" s="215"/>
      <c r="BD1492" s="215"/>
      <c r="BE1492" s="215"/>
    </row>
    <row r="1493" spans="1:57">
      <c r="A1493" s="70"/>
      <c r="D1493" s="63"/>
      <c r="F1493" s="64"/>
      <c r="G1493" s="69"/>
      <c r="I1493" s="63"/>
      <c r="J1493" s="68"/>
      <c r="K1493" s="68"/>
      <c r="M1493" s="63"/>
      <c r="N1493" s="64"/>
      <c r="O1493" s="66"/>
      <c r="Q1493" s="63"/>
      <c r="R1493" s="57"/>
      <c r="S1493" s="57"/>
      <c r="U1493" s="63"/>
      <c r="V1493" s="65"/>
      <c r="X1493" s="63"/>
      <c r="Y1493" s="67"/>
      <c r="Z1493" s="67"/>
      <c r="AA1493" s="67"/>
      <c r="AB1493" s="67"/>
      <c r="AD1493" s="63"/>
      <c r="AE1493" s="67"/>
      <c r="AF1493" s="68"/>
      <c r="AH1493" s="58"/>
      <c r="AI1493" s="57"/>
      <c r="AJ1493" s="57"/>
      <c r="AK1493" s="57"/>
      <c r="AM1493" s="63"/>
      <c r="AN1493" s="57"/>
      <c r="AO1493" s="57"/>
      <c r="AP1493" s="57"/>
      <c r="AR1493" s="63"/>
      <c r="AS1493" s="57"/>
      <c r="AT1493" s="57"/>
      <c r="AV1493" s="63"/>
      <c r="AW1493" s="65"/>
      <c r="AY1493" s="71"/>
      <c r="AZ1493" s="215"/>
      <c r="BA1493" s="215"/>
      <c r="BB1493" s="215"/>
      <c r="BC1493" s="215"/>
      <c r="BD1493" s="215"/>
      <c r="BE1493" s="215"/>
    </row>
    <row r="1494" spans="1:57">
      <c r="A1494" s="70"/>
      <c r="D1494" s="63"/>
      <c r="F1494" s="64"/>
      <c r="G1494" s="69"/>
      <c r="I1494" s="63"/>
      <c r="J1494" s="68"/>
      <c r="K1494" s="68"/>
      <c r="M1494" s="63"/>
      <c r="N1494" s="64"/>
      <c r="O1494" s="66"/>
      <c r="Q1494" s="63"/>
      <c r="R1494" s="57"/>
      <c r="S1494" s="57"/>
      <c r="U1494" s="63"/>
      <c r="V1494" s="65"/>
      <c r="X1494" s="63"/>
      <c r="Y1494" s="67"/>
      <c r="Z1494" s="67"/>
      <c r="AA1494" s="67"/>
      <c r="AB1494" s="67"/>
      <c r="AD1494" s="63"/>
      <c r="AE1494" s="67"/>
      <c r="AF1494" s="68"/>
      <c r="AH1494" s="58"/>
      <c r="AI1494" s="57"/>
      <c r="AJ1494" s="57"/>
      <c r="AK1494" s="57"/>
      <c r="AM1494" s="63"/>
      <c r="AN1494" s="57"/>
      <c r="AO1494" s="57"/>
      <c r="AP1494" s="57"/>
      <c r="AR1494" s="63"/>
      <c r="AS1494" s="57"/>
      <c r="AT1494" s="57"/>
      <c r="AV1494" s="63"/>
      <c r="AW1494" s="65"/>
      <c r="AY1494" s="71"/>
      <c r="AZ1494" s="215"/>
      <c r="BA1494" s="215"/>
      <c r="BB1494" s="215"/>
      <c r="BC1494" s="215"/>
      <c r="BD1494" s="215"/>
      <c r="BE1494" s="215"/>
    </row>
    <row r="1495" spans="1:57">
      <c r="A1495" s="70"/>
      <c r="D1495" s="63"/>
      <c r="F1495" s="64"/>
      <c r="G1495" s="69"/>
      <c r="I1495" s="63"/>
      <c r="J1495" s="68"/>
      <c r="K1495" s="68"/>
      <c r="M1495" s="63"/>
      <c r="N1495" s="64"/>
      <c r="O1495" s="66"/>
      <c r="Q1495" s="63"/>
      <c r="R1495" s="57"/>
      <c r="S1495" s="57"/>
      <c r="U1495" s="63"/>
      <c r="V1495" s="65"/>
      <c r="X1495" s="63"/>
      <c r="Y1495" s="67"/>
      <c r="Z1495" s="67"/>
      <c r="AA1495" s="67"/>
      <c r="AB1495" s="67"/>
      <c r="AD1495" s="63"/>
      <c r="AE1495" s="67"/>
      <c r="AF1495" s="68"/>
      <c r="AH1495" s="58"/>
      <c r="AI1495" s="57"/>
      <c r="AJ1495" s="57"/>
      <c r="AK1495" s="57"/>
      <c r="AM1495" s="63"/>
      <c r="AN1495" s="57"/>
      <c r="AO1495" s="57"/>
      <c r="AP1495" s="57"/>
      <c r="AR1495" s="63"/>
      <c r="AS1495" s="57"/>
      <c r="AT1495" s="57"/>
      <c r="AV1495" s="63"/>
      <c r="AW1495" s="65"/>
      <c r="AY1495" s="71"/>
      <c r="AZ1495" s="215"/>
      <c r="BA1495" s="215"/>
      <c r="BB1495" s="215"/>
      <c r="BC1495" s="215"/>
      <c r="BD1495" s="215"/>
      <c r="BE1495" s="215"/>
    </row>
    <row r="1496" spans="1:57">
      <c r="A1496" s="70"/>
      <c r="D1496" s="63"/>
      <c r="F1496" s="64"/>
      <c r="G1496" s="69"/>
      <c r="I1496" s="63"/>
      <c r="J1496" s="68"/>
      <c r="K1496" s="68"/>
      <c r="M1496" s="63"/>
      <c r="N1496" s="64"/>
      <c r="O1496" s="66"/>
      <c r="Q1496" s="63"/>
      <c r="R1496" s="57"/>
      <c r="S1496" s="57"/>
      <c r="U1496" s="63"/>
      <c r="V1496" s="65"/>
      <c r="X1496" s="63"/>
      <c r="Y1496" s="67"/>
      <c r="Z1496" s="67"/>
      <c r="AA1496" s="67"/>
      <c r="AB1496" s="67"/>
      <c r="AD1496" s="63"/>
      <c r="AE1496" s="67"/>
      <c r="AF1496" s="68"/>
      <c r="AH1496" s="58"/>
      <c r="AI1496" s="57"/>
      <c r="AJ1496" s="57"/>
      <c r="AK1496" s="57"/>
      <c r="AM1496" s="63"/>
      <c r="AN1496" s="57"/>
      <c r="AO1496" s="57"/>
      <c r="AP1496" s="57"/>
      <c r="AR1496" s="63"/>
      <c r="AS1496" s="57"/>
      <c r="AT1496" s="57"/>
      <c r="AV1496" s="63"/>
      <c r="AW1496" s="65"/>
      <c r="AY1496" s="71"/>
      <c r="AZ1496" s="215"/>
      <c r="BA1496" s="215"/>
      <c r="BB1496" s="215"/>
      <c r="BC1496" s="215"/>
      <c r="BD1496" s="215"/>
      <c r="BE1496" s="215"/>
    </row>
    <row r="1497" spans="1:57">
      <c r="A1497" s="70"/>
      <c r="D1497" s="63"/>
      <c r="F1497" s="64"/>
      <c r="G1497" s="69"/>
      <c r="I1497" s="63"/>
      <c r="J1497" s="68"/>
      <c r="K1497" s="68"/>
      <c r="M1497" s="63"/>
      <c r="N1497" s="64"/>
      <c r="O1497" s="66"/>
      <c r="Q1497" s="63"/>
      <c r="R1497" s="57"/>
      <c r="S1497" s="57"/>
      <c r="U1497" s="63"/>
      <c r="V1497" s="65"/>
      <c r="X1497" s="63"/>
      <c r="Y1497" s="67"/>
      <c r="Z1497" s="67"/>
      <c r="AA1497" s="67"/>
      <c r="AB1497" s="67"/>
      <c r="AD1497" s="63"/>
      <c r="AE1497" s="67"/>
      <c r="AF1497" s="68"/>
      <c r="AH1497" s="58"/>
      <c r="AI1497" s="57"/>
      <c r="AJ1497" s="57"/>
      <c r="AK1497" s="57"/>
      <c r="AM1497" s="63"/>
      <c r="AN1497" s="57"/>
      <c r="AO1497" s="57"/>
      <c r="AP1497" s="57"/>
      <c r="AR1497" s="63"/>
      <c r="AS1497" s="57"/>
      <c r="AT1497" s="57"/>
      <c r="AV1497" s="63"/>
      <c r="AW1497" s="65"/>
      <c r="AY1497" s="71"/>
      <c r="AZ1497" s="215"/>
      <c r="BA1497" s="215"/>
      <c r="BB1497" s="215"/>
      <c r="BC1497" s="215"/>
      <c r="BD1497" s="215"/>
      <c r="BE1497" s="215"/>
    </row>
    <row r="1498" spans="1:57">
      <c r="A1498" s="70"/>
      <c r="D1498" s="63"/>
      <c r="F1498" s="64"/>
      <c r="G1498" s="69"/>
      <c r="I1498" s="63"/>
      <c r="J1498" s="68"/>
      <c r="K1498" s="68"/>
      <c r="M1498" s="63"/>
      <c r="N1498" s="64"/>
      <c r="O1498" s="66"/>
      <c r="Q1498" s="63"/>
      <c r="R1498" s="57"/>
      <c r="S1498" s="57"/>
      <c r="U1498" s="63"/>
      <c r="V1498" s="65"/>
      <c r="X1498" s="63"/>
      <c r="Y1498" s="67"/>
      <c r="Z1498" s="67"/>
      <c r="AA1498" s="67"/>
      <c r="AB1498" s="67"/>
      <c r="AD1498" s="63"/>
      <c r="AE1498" s="67"/>
      <c r="AF1498" s="68"/>
      <c r="AH1498" s="58"/>
      <c r="AI1498" s="57"/>
      <c r="AJ1498" s="57"/>
      <c r="AK1498" s="57"/>
      <c r="AM1498" s="63"/>
      <c r="AN1498" s="57"/>
      <c r="AO1498" s="57"/>
      <c r="AP1498" s="57"/>
      <c r="AR1498" s="63"/>
      <c r="AS1498" s="57"/>
      <c r="AT1498" s="57"/>
      <c r="AV1498" s="63"/>
      <c r="AW1498" s="65"/>
      <c r="AY1498" s="71"/>
      <c r="AZ1498" s="215"/>
      <c r="BA1498" s="215"/>
      <c r="BB1498" s="215"/>
      <c r="BC1498" s="215"/>
      <c r="BD1498" s="215"/>
      <c r="BE1498" s="215"/>
    </row>
    <row r="1499" spans="1:57">
      <c r="A1499" s="70"/>
      <c r="D1499" s="63"/>
      <c r="F1499" s="64"/>
      <c r="G1499" s="69"/>
      <c r="I1499" s="63"/>
      <c r="J1499" s="68"/>
      <c r="K1499" s="68"/>
      <c r="M1499" s="63"/>
      <c r="N1499" s="64"/>
      <c r="O1499" s="66"/>
      <c r="Q1499" s="63"/>
      <c r="R1499" s="57"/>
      <c r="S1499" s="57"/>
      <c r="U1499" s="63"/>
      <c r="V1499" s="65"/>
      <c r="X1499" s="63"/>
      <c r="Y1499" s="67"/>
      <c r="Z1499" s="67"/>
      <c r="AA1499" s="67"/>
      <c r="AB1499" s="67"/>
      <c r="AD1499" s="63"/>
      <c r="AE1499" s="67"/>
      <c r="AF1499" s="68"/>
      <c r="AH1499" s="58"/>
      <c r="AI1499" s="57"/>
      <c r="AJ1499" s="57"/>
      <c r="AK1499" s="57"/>
      <c r="AM1499" s="63"/>
      <c r="AN1499" s="57"/>
      <c r="AO1499" s="57"/>
      <c r="AP1499" s="57"/>
      <c r="AR1499" s="63"/>
      <c r="AS1499" s="57"/>
      <c r="AT1499" s="57"/>
      <c r="AV1499" s="63"/>
      <c r="AW1499" s="65"/>
      <c r="AY1499" s="71"/>
      <c r="AZ1499" s="215"/>
      <c r="BA1499" s="215"/>
      <c r="BB1499" s="215"/>
      <c r="BC1499" s="215"/>
      <c r="BD1499" s="215"/>
      <c r="BE1499" s="215"/>
    </row>
    <row r="1500" spans="1:57">
      <c r="A1500" s="70"/>
      <c r="D1500" s="63"/>
      <c r="F1500" s="64"/>
      <c r="G1500" s="69"/>
      <c r="I1500" s="63"/>
      <c r="J1500" s="68"/>
      <c r="K1500" s="68"/>
      <c r="M1500" s="63"/>
      <c r="N1500" s="64"/>
      <c r="O1500" s="66"/>
      <c r="Q1500" s="63"/>
      <c r="R1500" s="57"/>
      <c r="S1500" s="57"/>
      <c r="U1500" s="63"/>
      <c r="V1500" s="65"/>
      <c r="X1500" s="63"/>
      <c r="Y1500" s="67"/>
      <c r="Z1500" s="67"/>
      <c r="AA1500" s="67"/>
      <c r="AB1500" s="67"/>
      <c r="AD1500" s="63"/>
      <c r="AE1500" s="67"/>
      <c r="AF1500" s="68"/>
      <c r="AH1500" s="58"/>
      <c r="AI1500" s="57"/>
      <c r="AJ1500" s="57"/>
      <c r="AK1500" s="57"/>
      <c r="AM1500" s="63"/>
      <c r="AN1500" s="57"/>
      <c r="AO1500" s="57"/>
      <c r="AP1500" s="57"/>
      <c r="AR1500" s="63"/>
      <c r="AS1500" s="57"/>
      <c r="AT1500" s="57"/>
      <c r="AV1500" s="63"/>
      <c r="AW1500" s="65"/>
      <c r="AY1500" s="71"/>
      <c r="AZ1500" s="215"/>
      <c r="BA1500" s="215"/>
      <c r="BB1500" s="215"/>
      <c r="BC1500" s="215"/>
      <c r="BD1500" s="215"/>
      <c r="BE1500" s="215"/>
    </row>
    <row r="1501" spans="1:57">
      <c r="A1501" s="70"/>
      <c r="D1501" s="63"/>
      <c r="F1501" s="64"/>
      <c r="G1501" s="69"/>
      <c r="I1501" s="63"/>
      <c r="J1501" s="68"/>
      <c r="K1501" s="68"/>
      <c r="M1501" s="63"/>
      <c r="N1501" s="64"/>
      <c r="O1501" s="66"/>
      <c r="Q1501" s="63"/>
      <c r="R1501" s="57"/>
      <c r="S1501" s="57"/>
      <c r="U1501" s="63"/>
      <c r="V1501" s="65"/>
      <c r="X1501" s="63"/>
      <c r="Y1501" s="67"/>
      <c r="Z1501" s="67"/>
      <c r="AA1501" s="67"/>
      <c r="AB1501" s="67"/>
      <c r="AD1501" s="63"/>
      <c r="AE1501" s="67"/>
      <c r="AF1501" s="68"/>
      <c r="AH1501" s="58"/>
      <c r="AI1501" s="57"/>
      <c r="AJ1501" s="57"/>
      <c r="AK1501" s="57"/>
      <c r="AM1501" s="63"/>
      <c r="AN1501" s="57"/>
      <c r="AO1501" s="57"/>
      <c r="AP1501" s="57"/>
      <c r="AR1501" s="63"/>
      <c r="AS1501" s="57"/>
      <c r="AT1501" s="57"/>
      <c r="AV1501" s="63"/>
      <c r="AW1501" s="65"/>
      <c r="AY1501" s="71"/>
      <c r="AZ1501" s="215"/>
      <c r="BA1501" s="215"/>
      <c r="BB1501" s="215"/>
      <c r="BC1501" s="215"/>
      <c r="BD1501" s="215"/>
      <c r="BE1501" s="215"/>
    </row>
    <row r="1502" spans="1:57">
      <c r="A1502" s="70"/>
      <c r="D1502" s="63"/>
      <c r="F1502" s="64"/>
      <c r="G1502" s="69"/>
      <c r="I1502" s="63"/>
      <c r="J1502" s="68"/>
      <c r="K1502" s="68"/>
      <c r="M1502" s="63"/>
      <c r="N1502" s="64"/>
      <c r="O1502" s="66"/>
      <c r="Q1502" s="63"/>
      <c r="R1502" s="57"/>
      <c r="S1502" s="57"/>
      <c r="U1502" s="63"/>
      <c r="V1502" s="65"/>
      <c r="X1502" s="63"/>
      <c r="Y1502" s="67"/>
      <c r="Z1502" s="67"/>
      <c r="AA1502" s="67"/>
      <c r="AB1502" s="67"/>
      <c r="AD1502" s="63"/>
      <c r="AE1502" s="67"/>
      <c r="AF1502" s="68"/>
      <c r="AH1502" s="58"/>
      <c r="AI1502" s="57"/>
      <c r="AJ1502" s="57"/>
      <c r="AK1502" s="57"/>
      <c r="AM1502" s="63"/>
      <c r="AN1502" s="57"/>
      <c r="AO1502" s="57"/>
      <c r="AP1502" s="57"/>
      <c r="AR1502" s="63"/>
      <c r="AS1502" s="57"/>
      <c r="AT1502" s="57"/>
      <c r="AV1502" s="63"/>
      <c r="AW1502" s="65"/>
      <c r="AY1502" s="71"/>
      <c r="AZ1502" s="215"/>
      <c r="BA1502" s="215"/>
      <c r="BB1502" s="215"/>
      <c r="BC1502" s="215"/>
      <c r="BD1502" s="215"/>
      <c r="BE1502" s="215"/>
    </row>
    <row r="1503" spans="1:57">
      <c r="A1503" s="70"/>
      <c r="D1503" s="63"/>
      <c r="F1503" s="64"/>
      <c r="G1503" s="69"/>
      <c r="I1503" s="63"/>
      <c r="J1503" s="68"/>
      <c r="K1503" s="68"/>
      <c r="M1503" s="63"/>
      <c r="N1503" s="64"/>
      <c r="O1503" s="66"/>
      <c r="Q1503" s="63"/>
      <c r="R1503" s="57"/>
      <c r="S1503" s="57"/>
      <c r="U1503" s="63"/>
      <c r="V1503" s="65"/>
      <c r="X1503" s="63"/>
      <c r="Y1503" s="67"/>
      <c r="Z1503" s="67"/>
      <c r="AA1503" s="67"/>
      <c r="AB1503" s="67"/>
      <c r="AD1503" s="63"/>
      <c r="AE1503" s="67"/>
      <c r="AF1503" s="68"/>
      <c r="AH1503" s="58"/>
      <c r="AI1503" s="57"/>
      <c r="AJ1503" s="57"/>
      <c r="AK1503" s="57"/>
      <c r="AM1503" s="63"/>
      <c r="AN1503" s="57"/>
      <c r="AO1503" s="57"/>
      <c r="AP1503" s="57"/>
      <c r="AR1503" s="63"/>
      <c r="AS1503" s="57"/>
      <c r="AT1503" s="57"/>
      <c r="AV1503" s="63"/>
      <c r="AW1503" s="65"/>
      <c r="AY1503" s="71"/>
      <c r="AZ1503" s="215"/>
      <c r="BA1503" s="215"/>
      <c r="BB1503" s="215"/>
      <c r="BC1503" s="215"/>
      <c r="BD1503" s="215"/>
      <c r="BE1503" s="215"/>
    </row>
    <row r="1504" spans="1:57">
      <c r="A1504" s="70"/>
      <c r="D1504" s="63"/>
      <c r="F1504" s="64"/>
      <c r="G1504" s="69"/>
      <c r="I1504" s="63"/>
      <c r="J1504" s="68"/>
      <c r="K1504" s="68"/>
      <c r="M1504" s="63"/>
      <c r="N1504" s="64"/>
      <c r="O1504" s="66"/>
      <c r="Q1504" s="63"/>
      <c r="R1504" s="57"/>
      <c r="S1504" s="57"/>
      <c r="U1504" s="63"/>
      <c r="V1504" s="65"/>
      <c r="X1504" s="63"/>
      <c r="Y1504" s="67"/>
      <c r="Z1504" s="67"/>
      <c r="AA1504" s="67"/>
      <c r="AB1504" s="67"/>
      <c r="AD1504" s="63"/>
      <c r="AE1504" s="67"/>
      <c r="AF1504" s="68"/>
      <c r="AH1504" s="58"/>
      <c r="AI1504" s="57"/>
      <c r="AJ1504" s="57"/>
      <c r="AK1504" s="57"/>
      <c r="AM1504" s="63"/>
      <c r="AN1504" s="57"/>
      <c r="AO1504" s="57"/>
      <c r="AP1504" s="57"/>
      <c r="AR1504" s="63"/>
      <c r="AS1504" s="57"/>
      <c r="AT1504" s="57"/>
      <c r="AV1504" s="63"/>
      <c r="AW1504" s="65"/>
      <c r="AY1504" s="71"/>
      <c r="AZ1504" s="215"/>
      <c r="BA1504" s="215"/>
      <c r="BB1504" s="215"/>
      <c r="BC1504" s="215"/>
      <c r="BD1504" s="215"/>
      <c r="BE1504" s="215"/>
    </row>
    <row r="1505" spans="1:69">
      <c r="A1505" s="70"/>
      <c r="D1505" s="63"/>
      <c r="F1505" s="64"/>
      <c r="G1505" s="69"/>
      <c r="I1505" s="63"/>
      <c r="J1505" s="68"/>
      <c r="K1505" s="68"/>
      <c r="M1505" s="63"/>
      <c r="N1505" s="64"/>
      <c r="O1505" s="66"/>
      <c r="Q1505" s="63"/>
      <c r="R1505" s="57"/>
      <c r="S1505" s="57"/>
      <c r="U1505" s="63"/>
      <c r="V1505" s="65"/>
      <c r="X1505" s="63"/>
      <c r="Y1505" s="67"/>
      <c r="Z1505" s="67"/>
      <c r="AA1505" s="67"/>
      <c r="AB1505" s="67"/>
      <c r="AD1505" s="63"/>
      <c r="AE1505" s="67"/>
      <c r="AF1505" s="68"/>
      <c r="AH1505" s="58"/>
      <c r="AI1505" s="57"/>
      <c r="AJ1505" s="57"/>
      <c r="AK1505" s="57"/>
      <c r="AM1505" s="63"/>
      <c r="AN1505" s="57"/>
      <c r="AO1505" s="57"/>
      <c r="AP1505" s="57"/>
      <c r="AR1505" s="63"/>
      <c r="AS1505" s="57"/>
      <c r="AT1505" s="57"/>
      <c r="AV1505" s="63"/>
      <c r="AW1505" s="65"/>
      <c r="AY1505" s="71"/>
      <c r="AZ1505" s="215"/>
      <c r="BA1505" s="215"/>
      <c r="BB1505" s="215"/>
      <c r="BC1505" s="215"/>
      <c r="BD1505" s="215"/>
      <c r="BE1505" s="215"/>
    </row>
    <row r="1506" spans="1:69">
      <c r="A1506" s="70"/>
      <c r="D1506" s="63"/>
      <c r="F1506" s="64"/>
      <c r="G1506" s="69"/>
      <c r="I1506" s="63"/>
      <c r="J1506" s="68"/>
      <c r="K1506" s="68"/>
      <c r="M1506" s="63"/>
      <c r="N1506" s="64"/>
      <c r="O1506" s="66"/>
      <c r="Q1506" s="63"/>
      <c r="R1506" s="57"/>
      <c r="S1506" s="57"/>
      <c r="U1506" s="63"/>
      <c r="V1506" s="65"/>
      <c r="X1506" s="63"/>
      <c r="Y1506" s="67"/>
      <c r="Z1506" s="67"/>
      <c r="AA1506" s="67"/>
      <c r="AB1506" s="67"/>
      <c r="AD1506" s="63"/>
      <c r="AE1506" s="67"/>
      <c r="AF1506" s="68"/>
      <c r="AH1506" s="58"/>
      <c r="AI1506" s="57"/>
      <c r="AJ1506" s="57"/>
      <c r="AK1506" s="57"/>
      <c r="AM1506" s="63"/>
      <c r="AN1506" s="57"/>
      <c r="AO1506" s="57"/>
      <c r="AP1506" s="57"/>
      <c r="AR1506" s="63"/>
      <c r="AS1506" s="57"/>
      <c r="AT1506" s="57"/>
      <c r="AV1506" s="63"/>
      <c r="AW1506" s="65"/>
      <c r="AY1506" s="71"/>
      <c r="AZ1506" s="215"/>
      <c r="BA1506" s="215"/>
      <c r="BB1506" s="215"/>
      <c r="BC1506" s="215"/>
      <c r="BD1506" s="215"/>
      <c r="BE1506" s="215"/>
    </row>
    <row r="1507" spans="1:69">
      <c r="A1507" s="70"/>
      <c r="D1507" s="63"/>
      <c r="F1507" s="64"/>
      <c r="G1507" s="69"/>
      <c r="I1507" s="63"/>
      <c r="J1507" s="68"/>
      <c r="K1507" s="68"/>
      <c r="M1507" s="63"/>
      <c r="N1507" s="64"/>
      <c r="O1507" s="66"/>
      <c r="Q1507" s="63"/>
      <c r="R1507" s="57"/>
      <c r="S1507" s="57"/>
      <c r="U1507" s="63"/>
      <c r="V1507" s="65"/>
      <c r="X1507" s="63"/>
      <c r="Y1507" s="67"/>
      <c r="Z1507" s="67"/>
      <c r="AA1507" s="67"/>
      <c r="AB1507" s="67"/>
      <c r="AD1507" s="63"/>
      <c r="AE1507" s="67"/>
      <c r="AF1507" s="68"/>
      <c r="AH1507" s="58"/>
      <c r="AI1507" s="57"/>
      <c r="AJ1507" s="57"/>
      <c r="AK1507" s="57"/>
      <c r="AM1507" s="63"/>
      <c r="AN1507" s="57"/>
      <c r="AO1507" s="57"/>
      <c r="AP1507" s="57"/>
      <c r="AR1507" s="63"/>
      <c r="AS1507" s="57"/>
      <c r="AT1507" s="57"/>
      <c r="AV1507" s="63"/>
      <c r="AW1507" s="65"/>
      <c r="AY1507" s="71"/>
      <c r="AZ1507" s="215"/>
      <c r="BA1507" s="215"/>
      <c r="BB1507" s="215"/>
      <c r="BC1507" s="215"/>
      <c r="BD1507" s="215"/>
      <c r="BE1507" s="215"/>
    </row>
    <row r="1508" spans="1:69">
      <c r="A1508" s="70"/>
      <c r="D1508" s="63"/>
      <c r="F1508" s="64"/>
      <c r="G1508" s="69"/>
      <c r="I1508" s="63"/>
      <c r="J1508" s="68"/>
      <c r="K1508" s="68"/>
      <c r="M1508" s="63"/>
      <c r="N1508" s="64"/>
      <c r="O1508" s="66"/>
      <c r="Q1508" s="63"/>
      <c r="R1508" s="57"/>
      <c r="S1508" s="57"/>
      <c r="U1508" s="63"/>
      <c r="V1508" s="65"/>
      <c r="X1508" s="63"/>
      <c r="Y1508" s="67"/>
      <c r="Z1508" s="67"/>
      <c r="AA1508" s="67"/>
      <c r="AB1508" s="67"/>
      <c r="AD1508" s="63"/>
      <c r="AE1508" s="67"/>
      <c r="AF1508" s="68"/>
      <c r="AH1508" s="58"/>
      <c r="AI1508" s="57"/>
      <c r="AJ1508" s="57"/>
      <c r="AK1508" s="57"/>
      <c r="AM1508" s="63"/>
      <c r="AN1508" s="57"/>
      <c r="AO1508" s="57"/>
      <c r="AP1508" s="57"/>
      <c r="AR1508" s="63"/>
      <c r="AS1508" s="57"/>
      <c r="AT1508" s="57"/>
      <c r="AV1508" s="63"/>
      <c r="AW1508" s="65"/>
      <c r="AY1508" s="71"/>
      <c r="AZ1508" s="215"/>
      <c r="BA1508" s="215"/>
      <c r="BB1508" s="215"/>
      <c r="BC1508" s="215"/>
      <c r="BD1508" s="215"/>
      <c r="BE1508" s="215"/>
    </row>
    <row r="1509" spans="1:69">
      <c r="A1509" s="70"/>
      <c r="D1509" s="63"/>
      <c r="F1509" s="64"/>
      <c r="G1509" s="69"/>
      <c r="I1509" s="63"/>
      <c r="J1509" s="68"/>
      <c r="K1509" s="68"/>
      <c r="M1509" s="63"/>
      <c r="N1509" s="64"/>
      <c r="O1509" s="66"/>
      <c r="Q1509" s="63"/>
      <c r="R1509" s="57"/>
      <c r="S1509" s="57"/>
      <c r="U1509" s="63"/>
      <c r="V1509" s="65"/>
      <c r="X1509" s="63"/>
      <c r="Y1509" s="67"/>
      <c r="Z1509" s="67"/>
      <c r="AA1509" s="67"/>
      <c r="AB1509" s="67"/>
      <c r="AD1509" s="63"/>
      <c r="AE1509" s="67"/>
      <c r="AF1509" s="68"/>
      <c r="AH1509" s="58"/>
      <c r="AI1509" s="57"/>
      <c r="AJ1509" s="57"/>
      <c r="AK1509" s="57"/>
      <c r="AM1509" s="63"/>
      <c r="AN1509" s="57"/>
      <c r="AO1509" s="57"/>
      <c r="AP1509" s="57"/>
      <c r="AR1509" s="63"/>
      <c r="AS1509" s="57"/>
      <c r="AT1509" s="57"/>
      <c r="AV1509" s="63"/>
      <c r="AW1509" s="65"/>
      <c r="AY1509" s="71"/>
      <c r="AZ1509" s="215"/>
      <c r="BA1509" s="215"/>
      <c r="BB1509" s="215"/>
      <c r="BC1509" s="215"/>
      <c r="BD1509" s="215"/>
      <c r="BE1509" s="215"/>
    </row>
    <row r="1510" spans="1:69">
      <c r="A1510" s="70"/>
      <c r="D1510" s="63"/>
      <c r="F1510" s="64"/>
      <c r="G1510" s="69"/>
      <c r="I1510" s="63"/>
      <c r="J1510" s="68"/>
      <c r="K1510" s="68"/>
      <c r="M1510" s="63"/>
      <c r="N1510" s="64"/>
      <c r="O1510" s="66"/>
      <c r="Q1510" s="63"/>
      <c r="R1510" s="57"/>
      <c r="S1510" s="57"/>
      <c r="U1510" s="63"/>
      <c r="V1510" s="65"/>
      <c r="X1510" s="63"/>
      <c r="Y1510" s="67"/>
      <c r="Z1510" s="67"/>
      <c r="AA1510" s="67"/>
      <c r="AB1510" s="67"/>
      <c r="AD1510" s="63"/>
      <c r="AE1510" s="67"/>
      <c r="AF1510" s="68"/>
      <c r="AH1510" s="58"/>
      <c r="AI1510" s="57"/>
      <c r="AJ1510" s="57"/>
      <c r="AK1510" s="57"/>
      <c r="AM1510" s="63"/>
      <c r="AN1510" s="57"/>
      <c r="AO1510" s="57"/>
      <c r="AP1510" s="57"/>
      <c r="AR1510" s="63"/>
      <c r="AS1510" s="57"/>
      <c r="AT1510" s="57"/>
      <c r="AV1510" s="63"/>
      <c r="AW1510" s="65"/>
      <c r="AY1510" s="71"/>
      <c r="AZ1510" s="215"/>
      <c r="BA1510" s="215"/>
      <c r="BB1510" s="215"/>
      <c r="BC1510" s="215"/>
      <c r="BD1510" s="215"/>
      <c r="BE1510" s="215"/>
    </row>
    <row r="1511" spans="1:69">
      <c r="A1511" s="70"/>
      <c r="D1511" s="63"/>
      <c r="F1511" s="64"/>
      <c r="G1511" s="69"/>
      <c r="I1511" s="63"/>
      <c r="J1511" s="68"/>
      <c r="K1511" s="68"/>
      <c r="M1511" s="63"/>
      <c r="N1511" s="64"/>
      <c r="O1511" s="66"/>
      <c r="Q1511" s="63"/>
      <c r="R1511" s="57"/>
      <c r="S1511" s="57"/>
      <c r="U1511" s="63"/>
      <c r="V1511" s="65"/>
      <c r="X1511" s="63"/>
      <c r="Y1511" s="67"/>
      <c r="Z1511" s="67"/>
      <c r="AA1511" s="67"/>
      <c r="AB1511" s="67"/>
      <c r="AD1511" s="63"/>
      <c r="AE1511" s="67"/>
      <c r="AF1511" s="68"/>
      <c r="AH1511" s="58"/>
      <c r="AI1511" s="57"/>
      <c r="AJ1511" s="57"/>
      <c r="AK1511" s="57"/>
      <c r="AM1511" s="63"/>
      <c r="AN1511" s="57"/>
      <c r="AO1511" s="57"/>
      <c r="AP1511" s="57"/>
      <c r="AR1511" s="63"/>
      <c r="AS1511" s="57"/>
      <c r="AT1511" s="57"/>
      <c r="AV1511" s="63"/>
      <c r="AW1511" s="65"/>
      <c r="AY1511" s="71"/>
      <c r="AZ1511" s="215"/>
      <c r="BA1511" s="215"/>
      <c r="BB1511" s="215"/>
      <c r="BC1511" s="215"/>
      <c r="BD1511" s="215"/>
      <c r="BE1511" s="215"/>
    </row>
    <row r="1512" spans="1:69">
      <c r="A1512" s="70"/>
      <c r="D1512" s="63"/>
      <c r="F1512" s="64"/>
      <c r="G1512" s="69"/>
      <c r="I1512" s="63"/>
      <c r="J1512" s="68"/>
      <c r="K1512" s="68"/>
      <c r="M1512" s="63"/>
      <c r="N1512" s="64"/>
      <c r="O1512" s="66"/>
      <c r="Q1512" s="63"/>
      <c r="R1512" s="57"/>
      <c r="S1512" s="57"/>
      <c r="U1512" s="63"/>
      <c r="V1512" s="65"/>
      <c r="X1512" s="63"/>
      <c r="Y1512" s="67"/>
      <c r="Z1512" s="67"/>
      <c r="AA1512" s="67"/>
      <c r="AB1512" s="67"/>
      <c r="AD1512" s="63"/>
      <c r="AE1512" s="67"/>
      <c r="AF1512" s="68"/>
      <c r="AH1512" s="58"/>
      <c r="AI1512" s="57"/>
      <c r="AJ1512" s="57"/>
      <c r="AK1512" s="57"/>
      <c r="AM1512" s="63"/>
      <c r="AN1512" s="57"/>
      <c r="AO1512" s="57"/>
      <c r="AP1512" s="57"/>
      <c r="AR1512" s="63"/>
      <c r="AS1512" s="57"/>
      <c r="AT1512" s="57"/>
      <c r="AV1512" s="63"/>
      <c r="AW1512" s="65"/>
      <c r="AY1512" s="71"/>
      <c r="AZ1512" s="215"/>
      <c r="BA1512" s="215"/>
      <c r="BB1512" s="215"/>
      <c r="BC1512" s="215"/>
      <c r="BD1512" s="215"/>
      <c r="BE1512" s="215"/>
    </row>
    <row r="1513" spans="1:69">
      <c r="A1513" s="70"/>
      <c r="D1513" s="63"/>
      <c r="F1513" s="64"/>
      <c r="G1513" s="69"/>
      <c r="I1513" s="63"/>
      <c r="J1513" s="68"/>
      <c r="K1513" s="68"/>
      <c r="M1513" s="63"/>
      <c r="N1513" s="64"/>
      <c r="O1513" s="66"/>
      <c r="Q1513" s="63"/>
      <c r="R1513" s="57"/>
      <c r="S1513" s="57"/>
      <c r="U1513" s="63"/>
      <c r="V1513" s="65"/>
      <c r="X1513" s="63"/>
      <c r="Y1513" s="67"/>
      <c r="Z1513" s="67"/>
      <c r="AA1513" s="67"/>
      <c r="AB1513" s="67"/>
      <c r="AD1513" s="63"/>
      <c r="AE1513" s="67"/>
      <c r="AF1513" s="68"/>
      <c r="AH1513" s="58"/>
      <c r="AI1513" s="57"/>
      <c r="AJ1513" s="57"/>
      <c r="AK1513" s="57"/>
      <c r="AM1513" s="63"/>
      <c r="AN1513" s="57"/>
      <c r="AO1513" s="57"/>
      <c r="AP1513" s="57"/>
      <c r="AR1513" s="63"/>
      <c r="AS1513" s="57"/>
      <c r="AT1513" s="57"/>
      <c r="AV1513" s="63"/>
      <c r="AW1513" s="65"/>
      <c r="AY1513" s="71"/>
      <c r="AZ1513" s="215"/>
      <c r="BA1513" s="215"/>
      <c r="BB1513" s="215"/>
      <c r="BC1513" s="215"/>
      <c r="BD1513" s="215"/>
      <c r="BE1513" s="215"/>
    </row>
    <row r="1514" spans="1:69">
      <c r="A1514" s="70"/>
      <c r="D1514" s="63"/>
      <c r="F1514" s="64"/>
      <c r="G1514" s="69"/>
      <c r="I1514" s="63"/>
      <c r="J1514" s="68"/>
      <c r="K1514" s="68"/>
      <c r="M1514" s="63"/>
      <c r="N1514" s="64"/>
      <c r="O1514" s="66"/>
      <c r="Q1514" s="63"/>
      <c r="R1514" s="57"/>
      <c r="S1514" s="57"/>
      <c r="U1514" s="63"/>
      <c r="V1514" s="65"/>
      <c r="X1514" s="63"/>
      <c r="Y1514" s="67"/>
      <c r="Z1514" s="67"/>
      <c r="AA1514" s="67"/>
      <c r="AB1514" s="67"/>
      <c r="AD1514" s="63"/>
      <c r="AE1514" s="67"/>
      <c r="AF1514" s="68"/>
      <c r="AH1514" s="58"/>
      <c r="AI1514" s="57"/>
      <c r="AJ1514" s="57"/>
      <c r="AK1514" s="57"/>
      <c r="AM1514" s="63"/>
      <c r="AN1514" s="57"/>
      <c r="AO1514" s="57"/>
      <c r="AP1514" s="57"/>
      <c r="AR1514" s="63"/>
      <c r="AS1514" s="57"/>
      <c r="AT1514" s="57"/>
      <c r="AV1514" s="63"/>
      <c r="AW1514" s="65"/>
      <c r="AY1514" s="71"/>
      <c r="AZ1514" s="215"/>
      <c r="BA1514" s="215"/>
      <c r="BB1514" s="215"/>
      <c r="BC1514" s="215"/>
      <c r="BD1514" s="215"/>
      <c r="BE1514" s="215"/>
    </row>
    <row r="1515" spans="1:69">
      <c r="D1515" s="63"/>
      <c r="F1515" s="64"/>
      <c r="G1515" s="69"/>
      <c r="I1515" s="63"/>
      <c r="J1515" s="68"/>
      <c r="K1515" s="68"/>
      <c r="M1515" s="63"/>
      <c r="N1515" s="64"/>
      <c r="O1515" s="66"/>
      <c r="Q1515" s="63"/>
      <c r="R1515" s="57"/>
      <c r="S1515" s="57"/>
      <c r="U1515" s="63"/>
      <c r="V1515" s="65"/>
      <c r="X1515" s="63"/>
      <c r="Y1515" s="67"/>
      <c r="Z1515" s="67"/>
      <c r="AA1515" s="67"/>
      <c r="AB1515" s="67"/>
      <c r="AD1515" s="63"/>
      <c r="AE1515" s="67"/>
      <c r="AF1515" s="68"/>
      <c r="AH1515" s="58"/>
      <c r="AI1515" s="57"/>
      <c r="AJ1515" s="57"/>
      <c r="AK1515" s="57"/>
      <c r="AM1515" s="63"/>
      <c r="AN1515" s="57"/>
      <c r="AO1515" s="57"/>
      <c r="AP1515" s="57"/>
      <c r="AR1515" s="63"/>
      <c r="AS1515" s="57"/>
      <c r="AT1515" s="57"/>
      <c r="AV1515" s="63"/>
      <c r="AW1515" s="65"/>
      <c r="AY1515" s="71"/>
      <c r="AZ1515" s="215"/>
      <c r="BA1515" s="215"/>
      <c r="BB1515" s="215"/>
      <c r="BC1515" s="215"/>
      <c r="BD1515" s="215"/>
      <c r="BE1515" s="215"/>
    </row>
    <row r="1516" spans="1:69">
      <c r="D1516" s="63"/>
      <c r="F1516" s="64"/>
      <c r="G1516" s="69"/>
      <c r="I1516" s="63"/>
      <c r="J1516" s="68"/>
      <c r="K1516" s="68"/>
      <c r="M1516" s="63"/>
      <c r="N1516" s="64"/>
      <c r="O1516" s="66"/>
      <c r="Q1516" s="63"/>
      <c r="R1516" s="57"/>
      <c r="S1516" s="57"/>
      <c r="U1516" s="63"/>
      <c r="V1516" s="65"/>
      <c r="X1516" s="63"/>
      <c r="Y1516" s="67"/>
      <c r="Z1516" s="67"/>
      <c r="AA1516" s="67"/>
      <c r="AB1516" s="67"/>
      <c r="AD1516" s="63"/>
      <c r="AE1516" s="67"/>
      <c r="AF1516" s="68"/>
      <c r="AH1516" s="58"/>
      <c r="AI1516" s="57"/>
      <c r="AJ1516" s="57"/>
      <c r="AK1516" s="57"/>
      <c r="AM1516" s="63"/>
      <c r="AN1516" s="57"/>
      <c r="AO1516" s="57"/>
      <c r="AP1516" s="57"/>
      <c r="AR1516" s="63"/>
      <c r="AS1516" s="57"/>
      <c r="AT1516" s="57"/>
      <c r="AV1516" s="63"/>
      <c r="AW1516" s="65"/>
      <c r="AY1516" s="71"/>
      <c r="AZ1516" s="215"/>
      <c r="BA1516" s="215"/>
      <c r="BB1516" s="215"/>
      <c r="BC1516" s="215"/>
      <c r="BD1516" s="215"/>
      <c r="BE1516" s="215"/>
    </row>
    <row r="1517" spans="1:69">
      <c r="D1517" s="63"/>
      <c r="F1517" s="64"/>
      <c r="G1517" s="69"/>
      <c r="I1517" s="63"/>
      <c r="J1517" s="68"/>
      <c r="K1517" s="68"/>
      <c r="M1517" s="63"/>
      <c r="N1517" s="64"/>
      <c r="O1517" s="66"/>
      <c r="Q1517" s="63"/>
      <c r="R1517" s="57"/>
      <c r="S1517" s="57"/>
      <c r="U1517" s="63"/>
      <c r="V1517" s="65"/>
      <c r="X1517" s="63"/>
      <c r="Y1517" s="67"/>
      <c r="Z1517" s="67"/>
      <c r="AA1517" s="67"/>
      <c r="AB1517" s="67"/>
      <c r="AD1517" s="63"/>
      <c r="AE1517" s="67"/>
      <c r="AF1517" s="68"/>
      <c r="AH1517" s="58"/>
      <c r="AI1517" s="57"/>
      <c r="AJ1517" s="57"/>
      <c r="AK1517" s="57"/>
      <c r="AM1517" s="63"/>
      <c r="AN1517" s="57"/>
      <c r="AO1517" s="57"/>
      <c r="AP1517" s="57"/>
      <c r="AR1517" s="63"/>
      <c r="AS1517" s="57"/>
      <c r="AT1517" s="57"/>
      <c r="AV1517" s="63"/>
      <c r="AW1517" s="65"/>
      <c r="AY1517" s="71"/>
      <c r="AZ1517" s="215"/>
      <c r="BA1517" s="215"/>
      <c r="BB1517" s="215"/>
      <c r="BC1517" s="215"/>
      <c r="BD1517" s="215"/>
      <c r="BE1517" s="215"/>
    </row>
    <row r="1518" spans="1:69">
      <c r="D1518" s="63"/>
      <c r="F1518" s="64"/>
      <c r="G1518" s="69"/>
      <c r="I1518" s="63"/>
      <c r="J1518" s="68"/>
      <c r="K1518" s="68"/>
      <c r="M1518" s="63"/>
      <c r="N1518" s="64"/>
      <c r="O1518" s="66"/>
      <c r="Q1518" s="63"/>
      <c r="R1518" s="57"/>
      <c r="S1518" s="57"/>
      <c r="U1518" s="63"/>
      <c r="V1518" s="65"/>
      <c r="X1518" s="63"/>
      <c r="Y1518" s="67"/>
      <c r="Z1518" s="67"/>
      <c r="AA1518" s="67"/>
      <c r="AB1518" s="67"/>
      <c r="AD1518" s="63"/>
      <c r="AE1518" s="67"/>
      <c r="AF1518" s="68"/>
      <c r="AH1518" s="58"/>
      <c r="AI1518" s="57"/>
      <c r="AJ1518" s="57"/>
      <c r="AK1518" s="57"/>
      <c r="AM1518" s="63"/>
      <c r="AN1518" s="57"/>
      <c r="AO1518" s="57"/>
      <c r="AP1518" s="57"/>
      <c r="AR1518" s="63"/>
      <c r="AS1518" s="57"/>
      <c r="AT1518" s="57"/>
      <c r="AV1518" s="63"/>
      <c r="AW1518" s="65"/>
      <c r="AX1518" s="65"/>
      <c r="AY1518" s="71"/>
      <c r="AZ1518" s="215"/>
      <c r="BA1518" s="215"/>
      <c r="BB1518" s="215"/>
      <c r="BC1518" s="215"/>
      <c r="BD1518" s="215"/>
      <c r="BE1518" s="215"/>
      <c r="BQ1518" s="65"/>
    </row>
    <row r="1519" spans="1:69">
      <c r="D1519" s="63"/>
      <c r="F1519" s="64"/>
      <c r="G1519" s="69"/>
      <c r="I1519" s="63"/>
      <c r="J1519" s="68"/>
      <c r="K1519" s="68"/>
      <c r="M1519" s="63"/>
      <c r="N1519" s="64"/>
      <c r="O1519" s="66"/>
      <c r="Q1519" s="63"/>
      <c r="R1519" s="57"/>
      <c r="S1519" s="57"/>
      <c r="U1519" s="63"/>
      <c r="V1519" s="65"/>
      <c r="X1519" s="63"/>
      <c r="Y1519" s="67"/>
      <c r="Z1519" s="67"/>
      <c r="AA1519" s="67"/>
      <c r="AB1519" s="67"/>
      <c r="AD1519" s="63"/>
      <c r="AE1519" s="67"/>
      <c r="AF1519" s="68"/>
      <c r="AH1519" s="58"/>
      <c r="AI1519" s="57"/>
      <c r="AJ1519" s="57"/>
      <c r="AK1519" s="57"/>
      <c r="AM1519" s="63"/>
      <c r="AN1519" s="57"/>
      <c r="AO1519" s="57"/>
      <c r="AP1519" s="57"/>
      <c r="AR1519" s="63"/>
      <c r="AS1519" s="57"/>
      <c r="AT1519" s="57"/>
      <c r="AV1519" s="63"/>
      <c r="AW1519" s="65"/>
      <c r="AX1519" s="65"/>
      <c r="AY1519" s="71"/>
      <c r="AZ1519" s="215"/>
      <c r="BA1519" s="215"/>
      <c r="BB1519" s="215"/>
      <c r="BC1519" s="215"/>
      <c r="BD1519" s="215"/>
      <c r="BE1519" s="215"/>
      <c r="BQ1519" s="65"/>
    </row>
    <row r="1520" spans="1:69">
      <c r="D1520" s="63"/>
      <c r="F1520" s="64"/>
      <c r="G1520" s="69"/>
      <c r="I1520" s="63"/>
      <c r="J1520" s="68"/>
      <c r="K1520" s="68"/>
      <c r="M1520" s="63"/>
      <c r="N1520" s="64"/>
      <c r="O1520" s="66"/>
      <c r="Q1520" s="63"/>
      <c r="R1520" s="57"/>
      <c r="S1520" s="57"/>
      <c r="U1520" s="63"/>
      <c r="V1520" s="65"/>
      <c r="X1520" s="63"/>
      <c r="Y1520" s="67"/>
      <c r="Z1520" s="67"/>
      <c r="AA1520" s="67"/>
      <c r="AB1520" s="67"/>
      <c r="AD1520" s="63"/>
      <c r="AE1520" s="67"/>
      <c r="AF1520" s="68"/>
      <c r="AH1520" s="58"/>
      <c r="AI1520" s="57"/>
      <c r="AJ1520" s="57"/>
      <c r="AK1520" s="57"/>
      <c r="AM1520" s="63"/>
      <c r="AN1520" s="57"/>
      <c r="AO1520" s="57"/>
      <c r="AP1520" s="57"/>
      <c r="AR1520" s="63"/>
      <c r="AS1520" s="57"/>
      <c r="AT1520" s="57"/>
      <c r="AV1520" s="63"/>
      <c r="AW1520" s="65"/>
      <c r="AX1520" s="65"/>
      <c r="AY1520" s="71"/>
      <c r="AZ1520" s="215"/>
      <c r="BA1520" s="215"/>
      <c r="BB1520" s="215"/>
      <c r="BC1520" s="215"/>
      <c r="BD1520" s="215"/>
      <c r="BE1520" s="215"/>
      <c r="BQ1520" s="65"/>
    </row>
    <row r="1521" spans="4:69">
      <c r="D1521" s="63"/>
      <c r="F1521" s="64"/>
      <c r="G1521" s="69"/>
      <c r="I1521" s="63"/>
      <c r="J1521" s="68"/>
      <c r="K1521" s="68"/>
      <c r="M1521" s="63"/>
      <c r="N1521" s="64"/>
      <c r="O1521" s="66"/>
      <c r="Q1521" s="63"/>
      <c r="R1521" s="57"/>
      <c r="S1521" s="57"/>
      <c r="U1521" s="63"/>
      <c r="V1521" s="65"/>
      <c r="X1521" s="63"/>
      <c r="Y1521" s="67"/>
      <c r="Z1521" s="67"/>
      <c r="AA1521" s="67"/>
      <c r="AB1521" s="67"/>
      <c r="AD1521" s="63"/>
      <c r="AE1521" s="67"/>
      <c r="AF1521" s="68"/>
      <c r="AH1521" s="58"/>
      <c r="AI1521" s="57"/>
      <c r="AJ1521" s="57"/>
      <c r="AK1521" s="57"/>
      <c r="AM1521" s="63"/>
      <c r="AN1521" s="57"/>
      <c r="AO1521" s="57"/>
      <c r="AP1521" s="57"/>
      <c r="AR1521" s="63"/>
      <c r="AS1521" s="57"/>
      <c r="AT1521" s="57"/>
      <c r="AV1521" s="63"/>
      <c r="AW1521" s="65"/>
      <c r="AX1521" s="65"/>
      <c r="AY1521" s="71"/>
      <c r="AZ1521" s="215"/>
      <c r="BA1521" s="215"/>
      <c r="BB1521" s="215"/>
      <c r="BC1521" s="215"/>
      <c r="BD1521" s="215"/>
      <c r="BE1521" s="215"/>
      <c r="BQ1521" s="65"/>
    </row>
    <row r="1522" spans="4:69">
      <c r="D1522" s="63"/>
      <c r="F1522" s="64"/>
      <c r="G1522" s="69"/>
      <c r="I1522" s="63"/>
      <c r="J1522" s="68"/>
      <c r="K1522" s="68"/>
      <c r="M1522" s="63"/>
      <c r="N1522" s="64"/>
      <c r="O1522" s="66"/>
      <c r="Q1522" s="63"/>
      <c r="R1522" s="57"/>
      <c r="S1522" s="57"/>
      <c r="U1522" s="63"/>
      <c r="V1522" s="65"/>
      <c r="X1522" s="63"/>
      <c r="Y1522" s="67"/>
      <c r="Z1522" s="67"/>
      <c r="AA1522" s="67"/>
      <c r="AB1522" s="67"/>
      <c r="AD1522" s="63"/>
      <c r="AE1522" s="67"/>
      <c r="AF1522" s="68"/>
      <c r="AH1522" s="58"/>
      <c r="AI1522" s="57"/>
      <c r="AJ1522" s="57"/>
      <c r="AK1522" s="57"/>
      <c r="AM1522" s="63"/>
      <c r="AN1522" s="57"/>
      <c r="AO1522" s="57"/>
      <c r="AP1522" s="57"/>
      <c r="AR1522" s="63"/>
      <c r="AS1522" s="57"/>
      <c r="AT1522" s="57"/>
      <c r="AV1522" s="63"/>
      <c r="AW1522" s="65"/>
      <c r="AX1522" s="65"/>
      <c r="AY1522" s="71"/>
      <c r="AZ1522" s="215"/>
      <c r="BA1522" s="215"/>
      <c r="BB1522" s="215"/>
      <c r="BC1522" s="215"/>
      <c r="BD1522" s="215"/>
      <c r="BE1522" s="215"/>
      <c r="BQ1522" s="65"/>
    </row>
    <row r="1523" spans="4:69">
      <c r="D1523" s="63"/>
      <c r="F1523" s="64"/>
      <c r="G1523" s="69"/>
      <c r="I1523" s="63"/>
      <c r="J1523" s="68"/>
      <c r="K1523" s="68"/>
      <c r="M1523" s="63"/>
      <c r="N1523" s="64"/>
      <c r="O1523" s="66"/>
      <c r="Q1523" s="63"/>
      <c r="R1523" s="57"/>
      <c r="S1523" s="57"/>
      <c r="U1523" s="63"/>
      <c r="V1523" s="65"/>
      <c r="X1523" s="63"/>
      <c r="Y1523" s="67"/>
      <c r="Z1523" s="67"/>
      <c r="AA1523" s="67"/>
      <c r="AB1523" s="67"/>
      <c r="AD1523" s="63"/>
      <c r="AE1523" s="67"/>
      <c r="AF1523" s="68"/>
      <c r="AH1523" s="58"/>
      <c r="AI1523" s="57"/>
      <c r="AJ1523" s="57"/>
      <c r="AK1523" s="57"/>
      <c r="AM1523" s="63"/>
      <c r="AN1523" s="57"/>
      <c r="AO1523" s="57"/>
      <c r="AP1523" s="57"/>
      <c r="AR1523" s="63"/>
      <c r="AS1523" s="57"/>
      <c r="AT1523" s="57"/>
      <c r="AV1523" s="63"/>
      <c r="AW1523" s="65"/>
      <c r="AX1523" s="65"/>
      <c r="AY1523" s="71"/>
      <c r="AZ1523" s="215"/>
      <c r="BA1523" s="215"/>
      <c r="BB1523" s="215"/>
      <c r="BC1523" s="215"/>
      <c r="BD1523" s="215"/>
      <c r="BE1523" s="215"/>
      <c r="BQ1523" s="65"/>
    </row>
    <row r="1524" spans="4:69">
      <c r="D1524" s="63"/>
      <c r="F1524" s="64"/>
      <c r="G1524" s="69"/>
      <c r="I1524" s="63"/>
      <c r="J1524" s="68"/>
      <c r="K1524" s="68"/>
      <c r="M1524" s="63"/>
      <c r="N1524" s="64"/>
      <c r="O1524" s="66"/>
      <c r="Q1524" s="63"/>
      <c r="R1524" s="57"/>
      <c r="S1524" s="57"/>
      <c r="U1524" s="63"/>
      <c r="V1524" s="65"/>
      <c r="X1524" s="63"/>
      <c r="Y1524" s="67"/>
      <c r="Z1524" s="67"/>
      <c r="AA1524" s="67"/>
      <c r="AB1524" s="67"/>
      <c r="AD1524" s="63"/>
      <c r="AE1524" s="67"/>
      <c r="AF1524" s="68"/>
      <c r="AH1524" s="58"/>
      <c r="AI1524" s="57"/>
      <c r="AJ1524" s="57"/>
      <c r="AK1524" s="57"/>
      <c r="AM1524" s="63"/>
      <c r="AN1524" s="57"/>
      <c r="AO1524" s="57"/>
      <c r="AP1524" s="57"/>
      <c r="AR1524" s="63"/>
      <c r="AS1524" s="57"/>
      <c r="AT1524" s="57"/>
      <c r="AV1524" s="63"/>
      <c r="AW1524" s="65"/>
      <c r="AX1524" s="65"/>
      <c r="AY1524" s="71"/>
      <c r="AZ1524" s="215"/>
      <c r="BA1524" s="215"/>
      <c r="BB1524" s="215"/>
      <c r="BC1524" s="215"/>
      <c r="BD1524" s="215"/>
      <c r="BE1524" s="215"/>
      <c r="BQ1524" s="65"/>
    </row>
    <row r="1525" spans="4:69">
      <c r="D1525" s="63"/>
      <c r="F1525" s="64"/>
      <c r="G1525" s="69"/>
      <c r="I1525" s="63"/>
      <c r="J1525" s="68"/>
      <c r="K1525" s="68"/>
      <c r="M1525" s="63"/>
      <c r="N1525" s="64"/>
      <c r="O1525" s="66"/>
      <c r="Q1525" s="63"/>
      <c r="R1525" s="57"/>
      <c r="S1525" s="57"/>
      <c r="U1525" s="63"/>
      <c r="V1525" s="65"/>
      <c r="X1525" s="63"/>
      <c r="Y1525" s="67"/>
      <c r="Z1525" s="67"/>
      <c r="AA1525" s="67"/>
      <c r="AB1525" s="67"/>
      <c r="AD1525" s="63"/>
      <c r="AE1525" s="67"/>
      <c r="AF1525" s="68"/>
      <c r="AH1525" s="58"/>
      <c r="AI1525" s="57"/>
      <c r="AJ1525" s="57"/>
      <c r="AK1525" s="57"/>
      <c r="AM1525" s="63"/>
      <c r="AN1525" s="57"/>
      <c r="AO1525" s="57"/>
      <c r="AP1525" s="57"/>
      <c r="AR1525" s="63"/>
      <c r="AS1525" s="57"/>
      <c r="AT1525" s="57"/>
      <c r="AV1525" s="63"/>
      <c r="AW1525" s="65"/>
      <c r="AX1525" s="65"/>
      <c r="AY1525" s="71"/>
      <c r="AZ1525" s="215"/>
      <c r="BA1525" s="215"/>
      <c r="BB1525" s="215"/>
      <c r="BC1525" s="215"/>
      <c r="BD1525" s="215"/>
      <c r="BE1525" s="215"/>
      <c r="BQ1525" s="65"/>
    </row>
    <row r="1526" spans="4:69">
      <c r="D1526" s="63"/>
      <c r="F1526" s="64"/>
      <c r="G1526" s="69"/>
      <c r="I1526" s="63"/>
      <c r="J1526" s="68"/>
      <c r="K1526" s="68"/>
      <c r="M1526" s="63"/>
      <c r="N1526" s="64"/>
      <c r="O1526" s="66"/>
      <c r="Q1526" s="63"/>
      <c r="R1526" s="57"/>
      <c r="S1526" s="57"/>
      <c r="U1526" s="63"/>
      <c r="V1526" s="65"/>
      <c r="X1526" s="63"/>
      <c r="Y1526" s="67"/>
      <c r="Z1526" s="67"/>
      <c r="AA1526" s="67"/>
      <c r="AB1526" s="67"/>
      <c r="AD1526" s="63"/>
      <c r="AE1526" s="67"/>
      <c r="AF1526" s="68"/>
      <c r="AH1526" s="58"/>
      <c r="AI1526" s="57"/>
      <c r="AJ1526" s="57"/>
      <c r="AK1526" s="57"/>
      <c r="AM1526" s="63"/>
      <c r="AN1526" s="57"/>
      <c r="AO1526" s="57"/>
      <c r="AP1526" s="57"/>
      <c r="AR1526" s="63"/>
      <c r="AS1526" s="57"/>
      <c r="AT1526" s="57"/>
      <c r="AV1526" s="63"/>
      <c r="AW1526" s="65"/>
      <c r="AX1526" s="65"/>
      <c r="AY1526" s="71"/>
      <c r="AZ1526" s="215"/>
      <c r="BA1526" s="215"/>
      <c r="BB1526" s="215"/>
      <c r="BC1526" s="215"/>
      <c r="BD1526" s="215"/>
      <c r="BE1526" s="215"/>
      <c r="BQ1526" s="65"/>
    </row>
    <row r="1527" spans="4:69">
      <c r="D1527" s="63"/>
      <c r="F1527" s="64"/>
      <c r="G1527" s="69"/>
      <c r="I1527" s="63"/>
      <c r="J1527" s="68"/>
      <c r="K1527" s="68"/>
      <c r="M1527" s="63"/>
      <c r="N1527" s="64"/>
      <c r="O1527" s="66"/>
      <c r="Q1527" s="63"/>
      <c r="R1527" s="57"/>
      <c r="S1527" s="57"/>
      <c r="U1527" s="63"/>
      <c r="V1527" s="65"/>
      <c r="X1527" s="63"/>
      <c r="Y1527" s="67"/>
      <c r="Z1527" s="67"/>
      <c r="AA1527" s="67"/>
      <c r="AB1527" s="67"/>
      <c r="AD1527" s="63"/>
      <c r="AE1527" s="67"/>
      <c r="AF1527" s="68"/>
      <c r="AH1527" s="58"/>
      <c r="AI1527" s="57"/>
      <c r="AJ1527" s="57"/>
      <c r="AK1527" s="57"/>
      <c r="AM1527" s="63"/>
      <c r="AN1527" s="57"/>
      <c r="AO1527" s="57"/>
      <c r="AP1527" s="57"/>
      <c r="AR1527" s="63"/>
      <c r="AS1527" s="57"/>
      <c r="AT1527" s="57"/>
      <c r="AV1527" s="63"/>
      <c r="AW1527" s="65"/>
      <c r="AX1527" s="65"/>
      <c r="AY1527" s="71"/>
      <c r="AZ1527" s="215"/>
      <c r="BA1527" s="215"/>
      <c r="BB1527" s="215"/>
      <c r="BC1527" s="215"/>
      <c r="BD1527" s="215"/>
      <c r="BE1527" s="215"/>
      <c r="BQ1527" s="65"/>
    </row>
    <row r="1528" spans="4:69">
      <c r="D1528" s="63"/>
      <c r="F1528" s="64"/>
      <c r="G1528" s="69"/>
      <c r="I1528" s="63"/>
      <c r="J1528" s="68"/>
      <c r="K1528" s="68"/>
      <c r="M1528" s="63"/>
      <c r="N1528" s="64"/>
      <c r="O1528" s="66"/>
      <c r="Q1528" s="63"/>
      <c r="R1528" s="57"/>
      <c r="S1528" s="57"/>
      <c r="U1528" s="63"/>
      <c r="V1528" s="65"/>
      <c r="X1528" s="63"/>
      <c r="Y1528" s="67"/>
      <c r="Z1528" s="67"/>
      <c r="AA1528" s="67"/>
      <c r="AB1528" s="67"/>
      <c r="AD1528" s="63"/>
      <c r="AE1528" s="67"/>
      <c r="AF1528" s="68"/>
      <c r="AH1528" s="58"/>
      <c r="AI1528" s="57"/>
      <c r="AJ1528" s="57"/>
      <c r="AK1528" s="57"/>
      <c r="AM1528" s="63"/>
      <c r="AN1528" s="57"/>
      <c r="AO1528" s="57"/>
      <c r="AP1528" s="57"/>
      <c r="AR1528" s="63"/>
      <c r="AS1528" s="57"/>
      <c r="AT1528" s="57"/>
      <c r="AV1528" s="63"/>
      <c r="AW1528" s="65"/>
      <c r="AX1528" s="65"/>
      <c r="AY1528" s="71"/>
      <c r="AZ1528" s="215"/>
      <c r="BA1528" s="215"/>
      <c r="BB1528" s="215"/>
      <c r="BC1528" s="215"/>
      <c r="BD1528" s="215"/>
      <c r="BE1528" s="215"/>
      <c r="BQ1528" s="65"/>
    </row>
    <row r="1529" spans="4:69">
      <c r="D1529" s="63"/>
      <c r="F1529" s="64"/>
      <c r="G1529" s="69"/>
      <c r="I1529" s="63"/>
      <c r="J1529" s="68"/>
      <c r="K1529" s="68"/>
      <c r="M1529" s="63"/>
      <c r="N1529" s="64"/>
      <c r="O1529" s="66"/>
      <c r="Q1529" s="63"/>
      <c r="R1529" s="57"/>
      <c r="S1529" s="57"/>
      <c r="U1529" s="63"/>
      <c r="V1529" s="65"/>
      <c r="X1529" s="63"/>
      <c r="Y1529" s="67"/>
      <c r="Z1529" s="67"/>
      <c r="AA1529" s="67"/>
      <c r="AB1529" s="67"/>
      <c r="AD1529" s="63"/>
      <c r="AE1529" s="67"/>
      <c r="AF1529" s="68"/>
      <c r="AH1529" s="58"/>
      <c r="AI1529" s="57"/>
      <c r="AJ1529" s="57"/>
      <c r="AK1529" s="57"/>
      <c r="AM1529" s="63"/>
      <c r="AN1529" s="57"/>
      <c r="AO1529" s="57"/>
      <c r="AP1529" s="57"/>
      <c r="AR1529" s="63"/>
      <c r="AS1529" s="57"/>
      <c r="AT1529" s="57"/>
      <c r="AV1529" s="63"/>
      <c r="AW1529" s="65"/>
      <c r="AX1529" s="65"/>
      <c r="AY1529" s="71"/>
      <c r="AZ1529" s="215"/>
      <c r="BA1529" s="215"/>
      <c r="BB1529" s="215"/>
      <c r="BC1529" s="215"/>
      <c r="BD1529" s="215"/>
      <c r="BE1529" s="215"/>
      <c r="BQ1529" s="65"/>
    </row>
    <row r="1530" spans="4:69">
      <c r="D1530" s="63"/>
      <c r="F1530" s="64"/>
      <c r="G1530" s="69"/>
      <c r="I1530" s="63"/>
      <c r="J1530" s="68"/>
      <c r="K1530" s="68"/>
      <c r="M1530" s="63"/>
      <c r="N1530" s="64"/>
      <c r="O1530" s="66"/>
      <c r="Q1530" s="63"/>
      <c r="R1530" s="57"/>
      <c r="S1530" s="57"/>
      <c r="U1530" s="63"/>
      <c r="V1530" s="65"/>
      <c r="X1530" s="63"/>
      <c r="Y1530" s="67"/>
      <c r="Z1530" s="67"/>
      <c r="AA1530" s="67"/>
      <c r="AB1530" s="67"/>
      <c r="AD1530" s="63"/>
      <c r="AE1530" s="67"/>
      <c r="AF1530" s="68"/>
      <c r="AH1530" s="58"/>
      <c r="AI1530" s="57"/>
      <c r="AJ1530" s="57"/>
      <c r="AK1530" s="57"/>
      <c r="AM1530" s="63"/>
      <c r="AN1530" s="57"/>
      <c r="AO1530" s="57"/>
      <c r="AP1530" s="57"/>
      <c r="AR1530" s="63"/>
      <c r="AS1530" s="57"/>
      <c r="AT1530" s="57"/>
      <c r="AV1530" s="63"/>
      <c r="AW1530" s="65"/>
      <c r="AX1530" s="65"/>
      <c r="AY1530" s="71"/>
      <c r="AZ1530" s="215"/>
      <c r="BA1530" s="215"/>
      <c r="BB1530" s="215"/>
      <c r="BC1530" s="215"/>
      <c r="BD1530" s="215"/>
      <c r="BE1530" s="215"/>
      <c r="BQ1530" s="65"/>
    </row>
    <row r="1531" spans="4:69">
      <c r="D1531" s="63"/>
      <c r="F1531" s="64"/>
      <c r="G1531" s="69"/>
      <c r="I1531" s="63"/>
      <c r="J1531" s="68"/>
      <c r="K1531" s="68"/>
      <c r="M1531" s="63"/>
      <c r="N1531" s="64"/>
      <c r="O1531" s="66"/>
      <c r="Q1531" s="63"/>
      <c r="R1531" s="57"/>
      <c r="S1531" s="57"/>
      <c r="U1531" s="63"/>
      <c r="V1531" s="65"/>
      <c r="X1531" s="63"/>
      <c r="Y1531" s="67"/>
      <c r="Z1531" s="67"/>
      <c r="AA1531" s="67"/>
      <c r="AB1531" s="67"/>
      <c r="AD1531" s="63"/>
      <c r="AE1531" s="67"/>
      <c r="AF1531" s="68"/>
      <c r="AH1531" s="58"/>
      <c r="AI1531" s="57"/>
      <c r="AJ1531" s="57"/>
      <c r="AK1531" s="57"/>
      <c r="AM1531" s="63"/>
      <c r="AN1531" s="57"/>
      <c r="AO1531" s="57"/>
      <c r="AP1531" s="57"/>
      <c r="AR1531" s="63"/>
      <c r="AS1531" s="57"/>
      <c r="AT1531" s="57"/>
      <c r="AV1531" s="63"/>
      <c r="AW1531" s="65"/>
      <c r="AX1531" s="65"/>
      <c r="AY1531" s="71"/>
      <c r="AZ1531" s="215"/>
      <c r="BA1531" s="215"/>
      <c r="BB1531" s="215"/>
      <c r="BC1531" s="215"/>
      <c r="BD1531" s="215"/>
      <c r="BE1531" s="215"/>
      <c r="BQ1531" s="65"/>
    </row>
    <row r="1532" spans="4:69">
      <c r="D1532" s="63"/>
      <c r="F1532" s="64"/>
      <c r="G1532" s="69"/>
      <c r="I1532" s="63"/>
      <c r="J1532" s="68"/>
      <c r="K1532" s="68"/>
      <c r="M1532" s="63"/>
      <c r="N1532" s="64"/>
      <c r="O1532" s="66"/>
      <c r="Q1532" s="63"/>
      <c r="R1532" s="57"/>
      <c r="S1532" s="57"/>
      <c r="U1532" s="63"/>
      <c r="V1532" s="65"/>
      <c r="X1532" s="63"/>
      <c r="Y1532" s="67"/>
      <c r="Z1532" s="67"/>
      <c r="AA1532" s="67"/>
      <c r="AB1532" s="67"/>
      <c r="AD1532" s="63"/>
      <c r="AE1532" s="67"/>
      <c r="AF1532" s="68"/>
      <c r="AH1532" s="58"/>
      <c r="AI1532" s="57"/>
      <c r="AJ1532" s="57"/>
      <c r="AK1532" s="57"/>
      <c r="AM1532" s="63"/>
      <c r="AN1532" s="57"/>
      <c r="AO1532" s="57"/>
      <c r="AP1532" s="57"/>
      <c r="AR1532" s="63"/>
      <c r="AS1532" s="57"/>
      <c r="AT1532" s="57"/>
      <c r="AV1532" s="63"/>
      <c r="AW1532" s="65"/>
      <c r="AX1532" s="65"/>
      <c r="AY1532" s="71"/>
      <c r="AZ1532" s="215"/>
      <c r="BA1532" s="215"/>
      <c r="BB1532" s="215"/>
      <c r="BC1532" s="215"/>
      <c r="BD1532" s="215"/>
      <c r="BE1532" s="215"/>
      <c r="BQ1532" s="65"/>
    </row>
    <row r="1533" spans="4:69">
      <c r="D1533" s="63"/>
      <c r="F1533" s="64"/>
      <c r="G1533" s="69"/>
      <c r="I1533" s="63"/>
      <c r="J1533" s="68"/>
      <c r="K1533" s="68"/>
      <c r="M1533" s="63"/>
      <c r="N1533" s="64"/>
      <c r="O1533" s="66"/>
      <c r="Q1533" s="63"/>
      <c r="R1533" s="57"/>
      <c r="S1533" s="57"/>
      <c r="U1533" s="63"/>
      <c r="V1533" s="65"/>
      <c r="X1533" s="63"/>
      <c r="Y1533" s="67"/>
      <c r="Z1533" s="67"/>
      <c r="AA1533" s="67"/>
      <c r="AB1533" s="67"/>
      <c r="AD1533" s="63"/>
      <c r="AE1533" s="67"/>
      <c r="AF1533" s="68"/>
      <c r="AH1533" s="58"/>
      <c r="AI1533" s="57"/>
      <c r="AJ1533" s="57"/>
      <c r="AK1533" s="57"/>
      <c r="AM1533" s="63"/>
      <c r="AN1533" s="57"/>
      <c r="AO1533" s="57"/>
      <c r="AP1533" s="57"/>
      <c r="AR1533" s="63"/>
      <c r="AS1533" s="57"/>
      <c r="AT1533" s="57"/>
      <c r="AV1533" s="63"/>
      <c r="AW1533" s="65"/>
      <c r="AX1533" s="65"/>
      <c r="AY1533" s="71"/>
      <c r="AZ1533" s="215"/>
      <c r="BA1533" s="215"/>
      <c r="BB1533" s="215"/>
      <c r="BC1533" s="215"/>
      <c r="BD1533" s="215"/>
      <c r="BE1533" s="215"/>
      <c r="BQ1533" s="65"/>
    </row>
    <row r="1534" spans="4:69">
      <c r="D1534" s="63"/>
      <c r="F1534" s="64"/>
      <c r="G1534" s="69"/>
      <c r="I1534" s="63"/>
      <c r="J1534" s="68"/>
      <c r="K1534" s="68"/>
      <c r="M1534" s="63"/>
      <c r="N1534" s="64"/>
      <c r="O1534" s="66"/>
      <c r="Q1534" s="63"/>
      <c r="R1534" s="57"/>
      <c r="S1534" s="57"/>
      <c r="U1534" s="63"/>
      <c r="V1534" s="65"/>
      <c r="X1534" s="63"/>
      <c r="Y1534" s="67"/>
      <c r="Z1534" s="67"/>
      <c r="AA1534" s="67"/>
      <c r="AB1534" s="67"/>
      <c r="AD1534" s="63"/>
      <c r="AE1534" s="67"/>
      <c r="AF1534" s="68"/>
      <c r="AH1534" s="58"/>
      <c r="AI1534" s="57"/>
      <c r="AJ1534" s="57"/>
      <c r="AK1534" s="57"/>
      <c r="AM1534" s="63"/>
      <c r="AN1534" s="57"/>
      <c r="AO1534" s="57"/>
      <c r="AP1534" s="57"/>
      <c r="AR1534" s="63"/>
      <c r="AS1534" s="57"/>
      <c r="AT1534" s="57"/>
      <c r="AV1534" s="63"/>
      <c r="AW1534" s="65"/>
      <c r="AX1534" s="65"/>
      <c r="AY1534" s="71"/>
      <c r="AZ1534" s="215"/>
      <c r="BA1534" s="215"/>
      <c r="BB1534" s="215"/>
      <c r="BC1534" s="215"/>
      <c r="BD1534" s="215"/>
      <c r="BE1534" s="215"/>
      <c r="BQ1534" s="65"/>
    </row>
    <row r="1535" spans="4:69">
      <c r="D1535" s="63"/>
      <c r="F1535" s="64"/>
      <c r="G1535" s="69"/>
      <c r="I1535" s="63"/>
      <c r="J1535" s="68"/>
      <c r="K1535" s="68"/>
      <c r="M1535" s="63"/>
      <c r="N1535" s="64"/>
      <c r="O1535" s="66"/>
      <c r="Q1535" s="63"/>
      <c r="R1535" s="57"/>
      <c r="S1535" s="57"/>
      <c r="U1535" s="63"/>
      <c r="V1535" s="65"/>
      <c r="X1535" s="63"/>
      <c r="Y1535" s="67"/>
      <c r="Z1535" s="67"/>
      <c r="AA1535" s="67"/>
      <c r="AB1535" s="67"/>
      <c r="AD1535" s="63"/>
      <c r="AE1535" s="67"/>
      <c r="AF1535" s="68"/>
      <c r="AH1535" s="58"/>
      <c r="AI1535" s="57"/>
      <c r="AJ1535" s="57"/>
      <c r="AK1535" s="57"/>
      <c r="AM1535" s="63"/>
      <c r="AN1535" s="57"/>
      <c r="AO1535" s="57"/>
      <c r="AP1535" s="57"/>
      <c r="AR1535" s="63"/>
      <c r="AS1535" s="57"/>
      <c r="AT1535" s="57"/>
      <c r="AV1535" s="63"/>
      <c r="AW1535" s="65"/>
      <c r="AX1535" s="65"/>
      <c r="AY1535" s="71"/>
      <c r="AZ1535" s="215"/>
      <c r="BA1535" s="215"/>
      <c r="BB1535" s="215"/>
      <c r="BC1535" s="215"/>
      <c r="BD1535" s="215"/>
      <c r="BE1535" s="215"/>
      <c r="BQ1535" s="65"/>
    </row>
    <row r="1536" spans="4:69">
      <c r="D1536" s="63"/>
      <c r="F1536" s="64"/>
      <c r="G1536" s="69"/>
      <c r="I1536" s="63"/>
      <c r="J1536" s="68"/>
      <c r="K1536" s="68"/>
      <c r="M1536" s="63"/>
      <c r="N1536" s="64"/>
      <c r="O1536" s="66"/>
      <c r="Q1536" s="63"/>
      <c r="R1536" s="57"/>
      <c r="S1536" s="57"/>
      <c r="U1536" s="63"/>
      <c r="V1536" s="65"/>
      <c r="X1536" s="63"/>
      <c r="Y1536" s="67"/>
      <c r="Z1536" s="67"/>
      <c r="AA1536" s="67"/>
      <c r="AB1536" s="67"/>
      <c r="AD1536" s="63"/>
      <c r="AE1536" s="67"/>
      <c r="AF1536" s="68"/>
      <c r="AH1536" s="58"/>
      <c r="AI1536" s="57"/>
      <c r="AJ1536" s="57"/>
      <c r="AK1536" s="57"/>
      <c r="AM1536" s="63"/>
      <c r="AN1536" s="57"/>
      <c r="AO1536" s="57"/>
      <c r="AP1536" s="57"/>
      <c r="AR1536" s="63"/>
      <c r="AS1536" s="57"/>
      <c r="AT1536" s="57"/>
      <c r="AV1536" s="63"/>
      <c r="AW1536" s="65"/>
      <c r="AX1536" s="65"/>
      <c r="AY1536" s="71"/>
      <c r="AZ1536" s="215"/>
      <c r="BA1536" s="215"/>
      <c r="BB1536" s="215"/>
      <c r="BC1536" s="215"/>
      <c r="BD1536" s="215"/>
      <c r="BE1536" s="215"/>
      <c r="BQ1536" s="65"/>
    </row>
    <row r="1537" spans="4:69">
      <c r="D1537" s="63"/>
      <c r="F1537" s="64"/>
      <c r="G1537" s="69"/>
      <c r="I1537" s="63"/>
      <c r="J1537" s="68"/>
      <c r="K1537" s="68"/>
      <c r="M1537" s="63"/>
      <c r="N1537" s="64"/>
      <c r="O1537" s="66"/>
      <c r="Q1537" s="63"/>
      <c r="R1537" s="57"/>
      <c r="S1537" s="57"/>
      <c r="U1537" s="63"/>
      <c r="V1537" s="65"/>
      <c r="X1537" s="63"/>
      <c r="Y1537" s="67"/>
      <c r="Z1537" s="67"/>
      <c r="AA1537" s="67"/>
      <c r="AB1537" s="67"/>
      <c r="AD1537" s="63"/>
      <c r="AE1537" s="67"/>
      <c r="AF1537" s="68"/>
      <c r="AH1537" s="58"/>
      <c r="AI1537" s="57"/>
      <c r="AJ1537" s="57"/>
      <c r="AK1537" s="57"/>
      <c r="AM1537" s="63"/>
      <c r="AN1537" s="57"/>
      <c r="AO1537" s="57"/>
      <c r="AP1537" s="57"/>
      <c r="AR1537" s="63"/>
      <c r="AS1537" s="57"/>
      <c r="AT1537" s="57"/>
      <c r="AV1537" s="63"/>
      <c r="AW1537" s="65"/>
      <c r="AX1537" s="65"/>
      <c r="AY1537" s="71"/>
      <c r="AZ1537" s="215"/>
      <c r="BA1537" s="215"/>
      <c r="BB1537" s="215"/>
      <c r="BC1537" s="215"/>
      <c r="BD1537" s="215"/>
      <c r="BE1537" s="215"/>
      <c r="BQ1537" s="65"/>
    </row>
    <row r="1538" spans="4:69">
      <c r="D1538" s="63"/>
      <c r="F1538" s="64"/>
      <c r="G1538" s="69"/>
      <c r="I1538" s="63"/>
      <c r="J1538" s="68"/>
      <c r="K1538" s="68"/>
      <c r="M1538" s="63"/>
      <c r="N1538" s="64"/>
      <c r="O1538" s="66"/>
      <c r="Q1538" s="63"/>
      <c r="R1538" s="57"/>
      <c r="S1538" s="57"/>
      <c r="U1538" s="63"/>
      <c r="V1538" s="65"/>
      <c r="X1538" s="63"/>
      <c r="Y1538" s="67"/>
      <c r="Z1538" s="67"/>
      <c r="AA1538" s="67"/>
      <c r="AB1538" s="67"/>
      <c r="AD1538" s="63"/>
      <c r="AE1538" s="67"/>
      <c r="AF1538" s="68"/>
      <c r="AH1538" s="58"/>
      <c r="AI1538" s="57"/>
      <c r="AJ1538" s="57"/>
      <c r="AK1538" s="57"/>
      <c r="AM1538" s="63"/>
      <c r="AN1538" s="57"/>
      <c r="AO1538" s="57"/>
      <c r="AP1538" s="57"/>
      <c r="AR1538" s="63"/>
      <c r="AS1538" s="57"/>
      <c r="AT1538" s="57"/>
      <c r="AV1538" s="63"/>
      <c r="AW1538" s="65"/>
      <c r="AX1538" s="65"/>
      <c r="AY1538" s="71"/>
      <c r="AZ1538" s="215"/>
      <c r="BA1538" s="215"/>
      <c r="BB1538" s="215"/>
      <c r="BC1538" s="215"/>
      <c r="BD1538" s="215"/>
      <c r="BE1538" s="215"/>
      <c r="BQ1538" s="65"/>
    </row>
    <row r="1539" spans="4:69">
      <c r="D1539" s="63"/>
      <c r="F1539" s="64"/>
      <c r="G1539" s="69"/>
      <c r="I1539" s="63"/>
      <c r="J1539" s="68"/>
      <c r="K1539" s="68"/>
      <c r="M1539" s="63"/>
      <c r="N1539" s="64"/>
      <c r="O1539" s="66"/>
      <c r="Q1539" s="63"/>
      <c r="R1539" s="57"/>
      <c r="S1539" s="57"/>
      <c r="U1539" s="63"/>
      <c r="V1539" s="65"/>
      <c r="X1539" s="63"/>
      <c r="Y1539" s="67"/>
      <c r="Z1539" s="67"/>
      <c r="AA1539" s="67"/>
      <c r="AB1539" s="67"/>
      <c r="AD1539" s="63"/>
      <c r="AE1539" s="67"/>
      <c r="AF1539" s="68"/>
      <c r="AH1539" s="58"/>
      <c r="AI1539" s="57"/>
      <c r="AJ1539" s="57"/>
      <c r="AK1539" s="57"/>
      <c r="AM1539" s="63"/>
      <c r="AN1539" s="57"/>
      <c r="AO1539" s="57"/>
      <c r="AP1539" s="57"/>
      <c r="AR1539" s="63"/>
      <c r="AS1539" s="57"/>
      <c r="AT1539" s="57"/>
      <c r="AV1539" s="63"/>
      <c r="AW1539" s="65"/>
      <c r="AX1539" s="65"/>
      <c r="AY1539" s="71"/>
      <c r="AZ1539" s="215"/>
      <c r="BA1539" s="215"/>
      <c r="BB1539" s="215"/>
      <c r="BC1539" s="215"/>
      <c r="BD1539" s="215"/>
      <c r="BE1539" s="215"/>
      <c r="BQ1539" s="65"/>
    </row>
    <row r="1540" spans="4:69">
      <c r="D1540" s="63"/>
      <c r="F1540" s="64"/>
      <c r="G1540" s="69"/>
      <c r="I1540" s="63"/>
      <c r="J1540" s="68"/>
      <c r="K1540" s="68"/>
      <c r="M1540" s="63"/>
      <c r="N1540" s="64"/>
      <c r="O1540" s="66"/>
      <c r="Q1540" s="63"/>
      <c r="R1540" s="57"/>
      <c r="S1540" s="57"/>
      <c r="U1540" s="63"/>
      <c r="V1540" s="65"/>
      <c r="X1540" s="63"/>
      <c r="Y1540" s="67"/>
      <c r="Z1540" s="67"/>
      <c r="AA1540" s="67"/>
      <c r="AB1540" s="67"/>
      <c r="AD1540" s="63"/>
      <c r="AE1540" s="67"/>
      <c r="AF1540" s="68"/>
      <c r="AH1540" s="58"/>
      <c r="AI1540" s="57"/>
      <c r="AJ1540" s="57"/>
      <c r="AK1540" s="57"/>
      <c r="AM1540" s="63"/>
      <c r="AN1540" s="57"/>
      <c r="AO1540" s="57"/>
      <c r="AP1540" s="57"/>
      <c r="AR1540" s="63"/>
      <c r="AS1540" s="57"/>
      <c r="AT1540" s="57"/>
      <c r="AV1540" s="63"/>
      <c r="AW1540" s="65"/>
      <c r="AX1540" s="65"/>
      <c r="AY1540" s="71"/>
      <c r="AZ1540" s="215"/>
      <c r="BA1540" s="215"/>
      <c r="BB1540" s="215"/>
      <c r="BC1540" s="215"/>
      <c r="BD1540" s="215"/>
      <c r="BE1540" s="215"/>
      <c r="BQ1540" s="65"/>
    </row>
    <row r="1541" spans="4:69">
      <c r="D1541" s="63"/>
      <c r="F1541" s="64"/>
      <c r="G1541" s="69"/>
      <c r="I1541" s="63"/>
      <c r="J1541" s="68"/>
      <c r="K1541" s="68"/>
      <c r="M1541" s="63"/>
      <c r="N1541" s="64"/>
      <c r="O1541" s="66"/>
      <c r="Q1541" s="63"/>
      <c r="R1541" s="57"/>
      <c r="S1541" s="57"/>
      <c r="U1541" s="63"/>
      <c r="V1541" s="65"/>
      <c r="X1541" s="63"/>
      <c r="Y1541" s="67"/>
      <c r="Z1541" s="67"/>
      <c r="AA1541" s="67"/>
      <c r="AB1541" s="67"/>
      <c r="AD1541" s="63"/>
      <c r="AE1541" s="67"/>
      <c r="AF1541" s="68"/>
      <c r="AH1541" s="58"/>
      <c r="AI1541" s="57"/>
      <c r="AJ1541" s="57"/>
      <c r="AK1541" s="57"/>
      <c r="AM1541" s="63"/>
      <c r="AN1541" s="57"/>
      <c r="AO1541" s="57"/>
      <c r="AP1541" s="57"/>
      <c r="AR1541" s="63"/>
      <c r="AS1541" s="57"/>
      <c r="AT1541" s="57"/>
      <c r="AV1541" s="63"/>
      <c r="AW1541" s="65"/>
      <c r="AX1541" s="65"/>
      <c r="AY1541" s="71"/>
      <c r="AZ1541" s="215"/>
      <c r="BA1541" s="215"/>
      <c r="BB1541" s="215"/>
      <c r="BC1541" s="215"/>
      <c r="BD1541" s="215"/>
      <c r="BE1541" s="215"/>
      <c r="BQ1541" s="65"/>
    </row>
    <row r="1542" spans="4:69">
      <c r="D1542" s="63"/>
      <c r="F1542" s="64"/>
      <c r="G1542" s="69"/>
      <c r="I1542" s="63"/>
      <c r="J1542" s="68"/>
      <c r="K1542" s="68"/>
      <c r="M1542" s="63"/>
      <c r="N1542" s="64"/>
      <c r="O1542" s="66"/>
      <c r="Q1542" s="63"/>
      <c r="R1542" s="57"/>
      <c r="S1542" s="57"/>
      <c r="U1542" s="63"/>
      <c r="V1542" s="65"/>
      <c r="X1542" s="63"/>
      <c r="Y1542" s="67"/>
      <c r="Z1542" s="67"/>
      <c r="AA1542" s="67"/>
      <c r="AB1542" s="67"/>
      <c r="AD1542" s="63"/>
      <c r="AE1542" s="67"/>
      <c r="AF1542" s="68"/>
      <c r="AH1542" s="58"/>
      <c r="AI1542" s="57"/>
      <c r="AJ1542" s="57"/>
      <c r="AK1542" s="57"/>
      <c r="AM1542" s="63"/>
      <c r="AN1542" s="57"/>
      <c r="AO1542" s="57"/>
      <c r="AP1542" s="57"/>
      <c r="AR1542" s="63"/>
      <c r="AS1542" s="57"/>
      <c r="AT1542" s="57"/>
      <c r="AV1542" s="63"/>
      <c r="AW1542" s="65"/>
      <c r="AX1542" s="65"/>
      <c r="AY1542" s="71"/>
      <c r="AZ1542" s="215"/>
      <c r="BA1542" s="215"/>
      <c r="BB1542" s="215"/>
      <c r="BC1542" s="215"/>
      <c r="BD1542" s="215"/>
      <c r="BE1542" s="215"/>
      <c r="BQ1542" s="65"/>
    </row>
    <row r="1543" spans="4:69">
      <c r="D1543" s="63"/>
      <c r="F1543" s="64"/>
      <c r="G1543" s="69"/>
      <c r="I1543" s="63"/>
      <c r="J1543" s="68"/>
      <c r="K1543" s="68"/>
      <c r="M1543" s="63"/>
      <c r="N1543" s="64"/>
      <c r="O1543" s="66"/>
      <c r="Q1543" s="63"/>
      <c r="R1543" s="57"/>
      <c r="S1543" s="57"/>
      <c r="U1543" s="63"/>
      <c r="V1543" s="65"/>
      <c r="X1543" s="63"/>
      <c r="Y1543" s="67"/>
      <c r="Z1543" s="67"/>
      <c r="AA1543" s="67"/>
      <c r="AB1543" s="67"/>
      <c r="AD1543" s="63"/>
      <c r="AE1543" s="67"/>
      <c r="AF1543" s="68"/>
      <c r="AH1543" s="58"/>
      <c r="AI1543" s="57"/>
      <c r="AJ1543" s="57"/>
      <c r="AK1543" s="57"/>
      <c r="AM1543" s="63"/>
      <c r="AN1543" s="57"/>
      <c r="AO1543" s="57"/>
      <c r="AP1543" s="57"/>
      <c r="AR1543" s="63"/>
      <c r="AS1543" s="57"/>
      <c r="AT1543" s="57"/>
      <c r="AV1543" s="63"/>
      <c r="AW1543" s="65"/>
      <c r="AX1543" s="65"/>
      <c r="AY1543" s="71"/>
      <c r="AZ1543" s="215"/>
      <c r="BA1543" s="215"/>
      <c r="BB1543" s="215"/>
      <c r="BC1543" s="215"/>
      <c r="BD1543" s="215"/>
      <c r="BE1543" s="215"/>
      <c r="BQ1543" s="65"/>
    </row>
    <row r="1544" spans="4:69">
      <c r="D1544" s="63"/>
      <c r="F1544" s="64"/>
      <c r="G1544" s="69"/>
      <c r="I1544" s="63"/>
      <c r="J1544" s="68"/>
      <c r="K1544" s="68"/>
      <c r="M1544" s="63"/>
      <c r="N1544" s="64"/>
      <c r="O1544" s="66"/>
      <c r="Q1544" s="63"/>
      <c r="R1544" s="57"/>
      <c r="S1544" s="57"/>
      <c r="U1544" s="63"/>
      <c r="V1544" s="65"/>
      <c r="X1544" s="63"/>
      <c r="Y1544" s="67"/>
      <c r="Z1544" s="67"/>
      <c r="AA1544" s="67"/>
      <c r="AB1544" s="67"/>
      <c r="AD1544" s="63"/>
      <c r="AE1544" s="67"/>
      <c r="AF1544" s="68"/>
      <c r="AH1544" s="58"/>
      <c r="AI1544" s="57"/>
      <c r="AJ1544" s="57"/>
      <c r="AK1544" s="57"/>
      <c r="AM1544" s="63"/>
      <c r="AN1544" s="57"/>
      <c r="AO1544" s="57"/>
      <c r="AP1544" s="57"/>
      <c r="AR1544" s="63"/>
      <c r="AS1544" s="57"/>
      <c r="AT1544" s="57"/>
      <c r="AV1544" s="63"/>
      <c r="AW1544" s="65"/>
      <c r="AX1544" s="65"/>
      <c r="AY1544" s="71"/>
      <c r="AZ1544" s="215"/>
      <c r="BA1544" s="215"/>
      <c r="BB1544" s="215"/>
      <c r="BC1544" s="215"/>
      <c r="BD1544" s="215"/>
      <c r="BE1544" s="215"/>
      <c r="BQ1544" s="65"/>
    </row>
    <row r="1545" spans="4:69">
      <c r="D1545" s="63"/>
      <c r="F1545" s="64"/>
      <c r="G1545" s="69"/>
      <c r="I1545" s="63"/>
      <c r="J1545" s="68"/>
      <c r="K1545" s="68"/>
      <c r="M1545" s="63"/>
      <c r="N1545" s="64"/>
      <c r="O1545" s="66"/>
      <c r="Q1545" s="63"/>
      <c r="R1545" s="57"/>
      <c r="S1545" s="57"/>
      <c r="U1545" s="63"/>
      <c r="V1545" s="65"/>
      <c r="X1545" s="63"/>
      <c r="Y1545" s="67"/>
      <c r="Z1545" s="67"/>
      <c r="AA1545" s="67"/>
      <c r="AB1545" s="67"/>
      <c r="AD1545" s="63"/>
      <c r="AE1545" s="67"/>
      <c r="AF1545" s="68"/>
      <c r="AH1545" s="58"/>
      <c r="AI1545" s="57"/>
      <c r="AJ1545" s="57"/>
      <c r="AK1545" s="57"/>
      <c r="AM1545" s="63"/>
      <c r="AN1545" s="57"/>
      <c r="AO1545" s="57"/>
      <c r="AP1545" s="57"/>
      <c r="AR1545" s="63"/>
      <c r="AS1545" s="57"/>
      <c r="AT1545" s="57"/>
      <c r="AV1545" s="63"/>
      <c r="AW1545" s="65"/>
      <c r="AX1545" s="65"/>
      <c r="AY1545" s="71"/>
      <c r="AZ1545" s="215"/>
      <c r="BA1545" s="215"/>
      <c r="BB1545" s="215"/>
      <c r="BC1545" s="215"/>
      <c r="BD1545" s="215"/>
      <c r="BE1545" s="215"/>
      <c r="BQ1545" s="65"/>
    </row>
    <row r="1546" spans="4:69">
      <c r="D1546" s="63"/>
      <c r="F1546" s="64"/>
      <c r="G1546" s="69"/>
      <c r="I1546" s="63"/>
      <c r="J1546" s="68"/>
      <c r="K1546" s="68"/>
      <c r="M1546" s="63"/>
      <c r="N1546" s="64"/>
      <c r="O1546" s="66"/>
      <c r="Q1546" s="63"/>
      <c r="R1546" s="57"/>
      <c r="S1546" s="57"/>
      <c r="U1546" s="63"/>
      <c r="V1546" s="65"/>
      <c r="X1546" s="63"/>
      <c r="Y1546" s="67"/>
      <c r="Z1546" s="67"/>
      <c r="AA1546" s="67"/>
      <c r="AB1546" s="67"/>
      <c r="AD1546" s="63"/>
      <c r="AE1546" s="67"/>
      <c r="AF1546" s="68"/>
      <c r="AH1546" s="58"/>
      <c r="AI1546" s="57"/>
      <c r="AJ1546" s="57"/>
      <c r="AK1546" s="57"/>
      <c r="AM1546" s="63"/>
      <c r="AN1546" s="57"/>
      <c r="AO1546" s="57"/>
      <c r="AP1546" s="57"/>
      <c r="AR1546" s="63"/>
      <c r="AS1546" s="57"/>
      <c r="AT1546" s="57"/>
      <c r="AV1546" s="63"/>
      <c r="AW1546" s="65"/>
      <c r="AX1546" s="65"/>
      <c r="AY1546" s="71"/>
      <c r="AZ1546" s="215"/>
      <c r="BA1546" s="215"/>
      <c r="BB1546" s="215"/>
      <c r="BC1546" s="215"/>
      <c r="BD1546" s="215"/>
      <c r="BE1546" s="215"/>
      <c r="BQ1546" s="65"/>
    </row>
    <row r="1547" spans="4:69">
      <c r="D1547" s="63"/>
      <c r="F1547" s="64"/>
      <c r="G1547" s="69"/>
      <c r="I1547" s="63"/>
      <c r="J1547" s="68"/>
      <c r="K1547" s="68"/>
      <c r="M1547" s="63"/>
      <c r="N1547" s="64"/>
      <c r="O1547" s="66"/>
      <c r="Q1547" s="63"/>
      <c r="R1547" s="57"/>
      <c r="S1547" s="57"/>
      <c r="U1547" s="63"/>
      <c r="V1547" s="65"/>
      <c r="X1547" s="63"/>
      <c r="Y1547" s="67"/>
      <c r="Z1547" s="67"/>
      <c r="AA1547" s="67"/>
      <c r="AB1547" s="67"/>
      <c r="AD1547" s="63"/>
      <c r="AE1547" s="67"/>
      <c r="AF1547" s="68"/>
      <c r="AH1547" s="58"/>
      <c r="AI1547" s="57"/>
      <c r="AJ1547" s="57"/>
      <c r="AK1547" s="57"/>
      <c r="AM1547" s="63"/>
      <c r="AN1547" s="57"/>
      <c r="AO1547" s="57"/>
      <c r="AP1547" s="57"/>
      <c r="AR1547" s="63"/>
      <c r="AS1547" s="57"/>
      <c r="AT1547" s="57"/>
      <c r="AV1547" s="63"/>
      <c r="AW1547" s="65"/>
      <c r="AX1547" s="65"/>
      <c r="AY1547" s="71"/>
      <c r="AZ1547" s="215"/>
      <c r="BA1547" s="215"/>
      <c r="BB1547" s="215"/>
      <c r="BC1547" s="215"/>
      <c r="BD1547" s="215"/>
      <c r="BE1547" s="215"/>
      <c r="BQ1547" s="65"/>
    </row>
    <row r="1548" spans="4:69">
      <c r="D1548" s="63"/>
      <c r="F1548" s="64"/>
      <c r="G1548" s="69"/>
      <c r="I1548" s="63"/>
      <c r="J1548" s="68"/>
      <c r="K1548" s="68"/>
      <c r="M1548" s="63"/>
      <c r="N1548" s="64"/>
      <c r="O1548" s="66"/>
      <c r="Q1548" s="63"/>
      <c r="R1548" s="57"/>
      <c r="S1548" s="57"/>
      <c r="U1548" s="63"/>
      <c r="V1548" s="65"/>
      <c r="X1548" s="63"/>
      <c r="Y1548" s="67"/>
      <c r="Z1548" s="67"/>
      <c r="AA1548" s="67"/>
      <c r="AB1548" s="67"/>
      <c r="AD1548" s="63"/>
      <c r="AE1548" s="67"/>
      <c r="AF1548" s="68"/>
      <c r="AH1548" s="58"/>
      <c r="AI1548" s="57"/>
      <c r="AJ1548" s="57"/>
      <c r="AK1548" s="57"/>
      <c r="AM1548" s="63"/>
      <c r="AN1548" s="57"/>
      <c r="AO1548" s="57"/>
      <c r="AP1548" s="57"/>
      <c r="AR1548" s="63"/>
      <c r="AS1548" s="57"/>
      <c r="AT1548" s="57"/>
      <c r="AV1548" s="63"/>
      <c r="AW1548" s="65"/>
      <c r="AX1548" s="65"/>
      <c r="AY1548" s="71"/>
      <c r="AZ1548" s="215"/>
      <c r="BA1548" s="215"/>
      <c r="BB1548" s="215"/>
      <c r="BC1548" s="215"/>
      <c r="BD1548" s="215"/>
      <c r="BE1548" s="215"/>
      <c r="BQ1548" s="65"/>
    </row>
    <row r="1549" spans="4:69">
      <c r="D1549" s="63"/>
      <c r="F1549" s="64"/>
      <c r="G1549" s="69"/>
      <c r="I1549" s="63"/>
      <c r="J1549" s="68"/>
      <c r="K1549" s="68"/>
      <c r="M1549" s="63"/>
      <c r="N1549" s="64"/>
      <c r="O1549" s="66"/>
      <c r="Q1549" s="63"/>
      <c r="R1549" s="57"/>
      <c r="S1549" s="57"/>
      <c r="U1549" s="63"/>
      <c r="V1549" s="65"/>
      <c r="X1549" s="63"/>
      <c r="Y1549" s="67"/>
      <c r="Z1549" s="67"/>
      <c r="AA1549" s="67"/>
      <c r="AB1549" s="67"/>
      <c r="AD1549" s="63"/>
      <c r="AE1549" s="67"/>
      <c r="AF1549" s="68"/>
      <c r="AH1549" s="58"/>
      <c r="AI1549" s="57"/>
      <c r="AJ1549" s="57"/>
      <c r="AK1549" s="57"/>
      <c r="AM1549" s="63"/>
      <c r="AN1549" s="57"/>
      <c r="AO1549" s="57"/>
      <c r="AP1549" s="57"/>
      <c r="AR1549" s="63"/>
      <c r="AS1549" s="57"/>
      <c r="AT1549" s="57"/>
      <c r="AV1549" s="63"/>
      <c r="AW1549" s="65"/>
      <c r="AX1549" s="65"/>
      <c r="AY1549" s="71"/>
      <c r="AZ1549" s="215"/>
      <c r="BA1549" s="215"/>
      <c r="BB1549" s="215"/>
      <c r="BC1549" s="215"/>
      <c r="BD1549" s="215"/>
      <c r="BE1549" s="215"/>
      <c r="BQ1549" s="65"/>
    </row>
    <row r="1550" spans="4:69">
      <c r="D1550" s="63"/>
      <c r="F1550" s="64"/>
      <c r="G1550" s="69"/>
      <c r="I1550" s="63"/>
      <c r="J1550" s="68"/>
      <c r="K1550" s="68"/>
      <c r="M1550" s="63"/>
      <c r="N1550" s="64"/>
      <c r="O1550" s="66"/>
      <c r="Q1550" s="63"/>
      <c r="R1550" s="57"/>
      <c r="S1550" s="57"/>
      <c r="U1550" s="63"/>
      <c r="V1550" s="65"/>
      <c r="X1550" s="63"/>
      <c r="Y1550" s="67"/>
      <c r="Z1550" s="67"/>
      <c r="AA1550" s="67"/>
      <c r="AB1550" s="67"/>
      <c r="AD1550" s="63"/>
      <c r="AE1550" s="67"/>
      <c r="AF1550" s="68"/>
      <c r="AH1550" s="58"/>
      <c r="AI1550" s="57"/>
      <c r="AJ1550" s="57"/>
      <c r="AK1550" s="57"/>
      <c r="AM1550" s="63"/>
      <c r="AN1550" s="57"/>
      <c r="AO1550" s="57"/>
      <c r="AP1550" s="57"/>
      <c r="AR1550" s="63"/>
      <c r="AS1550" s="57"/>
      <c r="AT1550" s="57"/>
      <c r="AV1550" s="63"/>
      <c r="AW1550" s="65"/>
      <c r="AX1550" s="65"/>
      <c r="AY1550" s="71"/>
      <c r="AZ1550" s="215"/>
      <c r="BA1550" s="215"/>
      <c r="BB1550" s="215"/>
      <c r="BC1550" s="215"/>
      <c r="BD1550" s="215"/>
      <c r="BE1550" s="215"/>
      <c r="BQ1550" s="65"/>
    </row>
    <row r="1551" spans="4:69">
      <c r="D1551" s="63"/>
      <c r="F1551" s="64"/>
      <c r="G1551" s="69"/>
      <c r="I1551" s="63"/>
      <c r="J1551" s="68"/>
      <c r="K1551" s="68"/>
      <c r="M1551" s="63"/>
      <c r="N1551" s="64"/>
      <c r="O1551" s="66"/>
      <c r="Q1551" s="63"/>
      <c r="R1551" s="57"/>
      <c r="S1551" s="57"/>
      <c r="U1551" s="63"/>
      <c r="V1551" s="65"/>
      <c r="X1551" s="63"/>
      <c r="Y1551" s="67"/>
      <c r="Z1551" s="67"/>
      <c r="AA1551" s="67"/>
      <c r="AB1551" s="67"/>
      <c r="AD1551" s="63"/>
      <c r="AE1551" s="67"/>
      <c r="AF1551" s="68"/>
      <c r="AH1551" s="58"/>
      <c r="AI1551" s="57"/>
      <c r="AJ1551" s="57"/>
      <c r="AK1551" s="57"/>
      <c r="AM1551" s="63"/>
      <c r="AN1551" s="57"/>
      <c r="AO1551" s="57"/>
      <c r="AP1551" s="57"/>
      <c r="AR1551" s="63"/>
      <c r="AS1551" s="57"/>
      <c r="AT1551" s="57"/>
      <c r="AV1551" s="63"/>
      <c r="AW1551" s="65"/>
      <c r="AX1551" s="65"/>
      <c r="AY1551" s="71"/>
      <c r="AZ1551" s="215"/>
      <c r="BA1551" s="215"/>
      <c r="BB1551" s="215"/>
      <c r="BC1551" s="215"/>
      <c r="BD1551" s="215"/>
      <c r="BE1551" s="215"/>
      <c r="BQ1551" s="65"/>
    </row>
    <row r="1552" spans="4:69">
      <c r="D1552" s="63"/>
      <c r="F1552" s="64"/>
      <c r="G1552" s="69"/>
      <c r="I1552" s="63"/>
      <c r="J1552" s="68"/>
      <c r="K1552" s="68"/>
      <c r="M1552" s="63"/>
      <c r="N1552" s="64"/>
      <c r="O1552" s="66"/>
      <c r="Q1552" s="63"/>
      <c r="R1552" s="57"/>
      <c r="S1552" s="57"/>
      <c r="U1552" s="63"/>
      <c r="V1552" s="65"/>
      <c r="X1552" s="63"/>
      <c r="Y1552" s="67"/>
      <c r="Z1552" s="67"/>
      <c r="AA1552" s="67"/>
      <c r="AB1552" s="67"/>
      <c r="AD1552" s="63"/>
      <c r="AE1552" s="67"/>
      <c r="AF1552" s="68"/>
      <c r="AH1552" s="58"/>
      <c r="AI1552" s="57"/>
      <c r="AJ1552" s="57"/>
      <c r="AK1552" s="57"/>
      <c r="AM1552" s="63"/>
      <c r="AN1552" s="57"/>
      <c r="AO1552" s="57"/>
      <c r="AP1552" s="57"/>
      <c r="AR1552" s="63"/>
      <c r="AS1552" s="57"/>
      <c r="AT1552" s="57"/>
      <c r="AV1552" s="63"/>
      <c r="AW1552" s="65"/>
      <c r="AX1552" s="65"/>
      <c r="AY1552" s="71"/>
      <c r="AZ1552" s="215"/>
      <c r="BA1552" s="215"/>
      <c r="BB1552" s="215"/>
      <c r="BC1552" s="215"/>
      <c r="BD1552" s="215"/>
      <c r="BE1552" s="215"/>
      <c r="BQ1552" s="65"/>
    </row>
    <row r="1553" spans="4:69">
      <c r="D1553" s="63"/>
      <c r="F1553" s="64"/>
      <c r="G1553" s="69"/>
      <c r="I1553" s="63"/>
      <c r="J1553" s="68"/>
      <c r="K1553" s="68"/>
      <c r="M1553" s="63"/>
      <c r="N1553" s="64"/>
      <c r="O1553" s="66"/>
      <c r="Q1553" s="63"/>
      <c r="R1553" s="57"/>
      <c r="S1553" s="57"/>
      <c r="U1553" s="63"/>
      <c r="V1553" s="65"/>
      <c r="X1553" s="63"/>
      <c r="Y1553" s="67"/>
      <c r="Z1553" s="67"/>
      <c r="AA1553" s="67"/>
      <c r="AB1553" s="67"/>
      <c r="AD1553" s="63"/>
      <c r="AE1553" s="67"/>
      <c r="AF1553" s="68"/>
      <c r="AH1553" s="58"/>
      <c r="AI1553" s="57"/>
      <c r="AJ1553" s="57"/>
      <c r="AK1553" s="57"/>
      <c r="AM1553" s="63"/>
      <c r="AN1553" s="57"/>
      <c r="AO1553" s="57"/>
      <c r="AP1553" s="57"/>
      <c r="AR1553" s="63"/>
      <c r="AS1553" s="57"/>
      <c r="AT1553" s="57"/>
      <c r="AV1553" s="63"/>
      <c r="AW1553" s="65"/>
      <c r="AX1553" s="65"/>
      <c r="AY1553" s="71"/>
      <c r="AZ1553" s="215"/>
      <c r="BA1553" s="215"/>
      <c r="BB1553" s="215"/>
      <c r="BC1553" s="215"/>
      <c r="BD1553" s="215"/>
      <c r="BE1553" s="215"/>
      <c r="BQ1553" s="65"/>
    </row>
    <row r="1554" spans="4:69">
      <c r="D1554" s="63"/>
      <c r="F1554" s="64"/>
      <c r="G1554" s="69"/>
      <c r="I1554" s="63"/>
      <c r="J1554" s="68"/>
      <c r="K1554" s="68"/>
      <c r="M1554" s="63"/>
      <c r="N1554" s="64"/>
      <c r="O1554" s="66"/>
      <c r="Q1554" s="63"/>
      <c r="R1554" s="57"/>
      <c r="S1554" s="57"/>
      <c r="U1554" s="63"/>
      <c r="V1554" s="65"/>
      <c r="X1554" s="63"/>
      <c r="Y1554" s="67"/>
      <c r="Z1554" s="67"/>
      <c r="AA1554" s="67"/>
      <c r="AB1554" s="67"/>
      <c r="AD1554" s="63"/>
      <c r="AE1554" s="67"/>
      <c r="AF1554" s="68"/>
      <c r="AH1554" s="58"/>
      <c r="AI1554" s="57"/>
      <c r="AJ1554" s="57"/>
      <c r="AK1554" s="57"/>
      <c r="AM1554" s="63"/>
      <c r="AN1554" s="57"/>
      <c r="AO1554" s="57"/>
      <c r="AP1554" s="57"/>
      <c r="AR1554" s="63"/>
      <c r="AS1554" s="57"/>
      <c r="AT1554" s="57"/>
      <c r="AV1554" s="63"/>
      <c r="AW1554" s="65"/>
      <c r="AX1554" s="65"/>
      <c r="AY1554" s="71"/>
      <c r="AZ1554" s="215"/>
      <c r="BA1554" s="215"/>
      <c r="BB1554" s="215"/>
      <c r="BC1554" s="215"/>
      <c r="BD1554" s="215"/>
      <c r="BE1554" s="215"/>
      <c r="BQ1554" s="65"/>
    </row>
    <row r="1555" spans="4:69">
      <c r="D1555" s="63"/>
      <c r="F1555" s="64"/>
      <c r="G1555" s="69"/>
      <c r="I1555" s="63"/>
      <c r="J1555" s="68"/>
      <c r="K1555" s="68"/>
      <c r="M1555" s="63"/>
      <c r="N1555" s="64"/>
      <c r="O1555" s="66"/>
      <c r="Q1555" s="63"/>
      <c r="R1555" s="57"/>
      <c r="S1555" s="57"/>
      <c r="U1555" s="63"/>
      <c r="V1555" s="65"/>
      <c r="X1555" s="63"/>
      <c r="Y1555" s="67"/>
      <c r="Z1555" s="67"/>
      <c r="AA1555" s="67"/>
      <c r="AB1555" s="67"/>
      <c r="AD1555" s="63"/>
      <c r="AE1555" s="67"/>
      <c r="AF1555" s="68"/>
      <c r="AH1555" s="58"/>
      <c r="AI1555" s="57"/>
      <c r="AJ1555" s="57"/>
      <c r="AK1555" s="57"/>
      <c r="AM1555" s="63"/>
      <c r="AN1555" s="57"/>
      <c r="AO1555" s="57"/>
      <c r="AP1555" s="57"/>
      <c r="AR1555" s="63"/>
      <c r="AS1555" s="57"/>
      <c r="AT1555" s="57"/>
      <c r="AV1555" s="63"/>
      <c r="AW1555" s="65"/>
      <c r="AX1555" s="65"/>
      <c r="AY1555" s="71"/>
      <c r="AZ1555" s="215"/>
      <c r="BA1555" s="215"/>
      <c r="BB1555" s="215"/>
      <c r="BC1555" s="215"/>
      <c r="BD1555" s="215"/>
      <c r="BE1555" s="215"/>
      <c r="BQ1555" s="65"/>
    </row>
    <row r="1556" spans="4:69">
      <c r="D1556" s="63"/>
      <c r="F1556" s="64"/>
      <c r="G1556" s="69"/>
      <c r="I1556" s="63"/>
      <c r="J1556" s="68"/>
      <c r="K1556" s="68"/>
      <c r="M1556" s="63"/>
      <c r="N1556" s="64"/>
      <c r="O1556" s="66"/>
      <c r="Q1556" s="63"/>
      <c r="R1556" s="57"/>
      <c r="S1556" s="57"/>
      <c r="U1556" s="63"/>
      <c r="V1556" s="65"/>
      <c r="X1556" s="63"/>
      <c r="Y1556" s="67"/>
      <c r="Z1556" s="67"/>
      <c r="AA1556" s="67"/>
      <c r="AB1556" s="67"/>
      <c r="AD1556" s="63"/>
      <c r="AE1556" s="67"/>
      <c r="AF1556" s="68"/>
      <c r="AH1556" s="58"/>
      <c r="AI1556" s="57"/>
      <c r="AJ1556" s="57"/>
      <c r="AK1556" s="57"/>
      <c r="AM1556" s="63"/>
      <c r="AN1556" s="57"/>
      <c r="AO1556" s="57"/>
      <c r="AP1556" s="57"/>
      <c r="AR1556" s="63"/>
      <c r="AS1556" s="57"/>
      <c r="AT1556" s="57"/>
      <c r="AV1556" s="63"/>
      <c r="AW1556" s="65"/>
      <c r="AX1556" s="65"/>
      <c r="AY1556" s="71"/>
      <c r="AZ1556" s="215"/>
      <c r="BA1556" s="215"/>
      <c r="BB1556" s="215"/>
      <c r="BC1556" s="215"/>
      <c r="BD1556" s="215"/>
      <c r="BE1556" s="215"/>
      <c r="BQ1556" s="65"/>
    </row>
    <row r="1557" spans="4:69">
      <c r="D1557" s="63"/>
      <c r="F1557" s="64"/>
      <c r="G1557" s="69"/>
      <c r="I1557" s="63"/>
      <c r="J1557" s="68"/>
      <c r="K1557" s="68"/>
      <c r="M1557" s="63"/>
      <c r="N1557" s="64"/>
      <c r="O1557" s="66"/>
      <c r="Q1557" s="63"/>
      <c r="R1557" s="57"/>
      <c r="S1557" s="57"/>
      <c r="U1557" s="63"/>
      <c r="V1557" s="65"/>
      <c r="X1557" s="63"/>
      <c r="Y1557" s="67"/>
      <c r="Z1557" s="67"/>
      <c r="AA1557" s="67"/>
      <c r="AB1557" s="67"/>
      <c r="AD1557" s="63"/>
      <c r="AE1557" s="67"/>
      <c r="AF1557" s="68"/>
      <c r="AH1557" s="58"/>
      <c r="AI1557" s="57"/>
      <c r="AJ1557" s="57"/>
      <c r="AK1557" s="57"/>
      <c r="AM1557" s="63"/>
      <c r="AN1557" s="57"/>
      <c r="AO1557" s="57"/>
      <c r="AP1557" s="57"/>
      <c r="AR1557" s="63"/>
      <c r="AS1557" s="57"/>
      <c r="AT1557" s="57"/>
      <c r="AV1557" s="63"/>
      <c r="AW1557" s="65"/>
      <c r="AX1557" s="65"/>
      <c r="AY1557" s="71"/>
      <c r="AZ1557" s="215"/>
      <c r="BA1557" s="215"/>
      <c r="BB1557" s="215"/>
      <c r="BC1557" s="215"/>
      <c r="BD1557" s="215"/>
      <c r="BE1557" s="215"/>
      <c r="BQ1557" s="65"/>
    </row>
    <row r="1558" spans="4:69">
      <c r="D1558" s="63"/>
      <c r="F1558" s="64"/>
      <c r="G1558" s="69"/>
      <c r="I1558" s="63"/>
      <c r="J1558" s="68"/>
      <c r="K1558" s="68"/>
      <c r="M1558" s="63"/>
      <c r="N1558" s="64"/>
      <c r="O1558" s="66"/>
      <c r="Q1558" s="63"/>
      <c r="R1558" s="57"/>
      <c r="S1558" s="57"/>
      <c r="U1558" s="63"/>
      <c r="V1558" s="65"/>
      <c r="X1558" s="63"/>
      <c r="Y1558" s="67"/>
      <c r="Z1558" s="67"/>
      <c r="AA1558" s="67"/>
      <c r="AB1558" s="67"/>
      <c r="AD1558" s="63"/>
      <c r="AE1558" s="67"/>
      <c r="AF1558" s="68"/>
      <c r="AH1558" s="58"/>
      <c r="AI1558" s="57"/>
      <c r="AJ1558" s="57"/>
      <c r="AK1558" s="57"/>
      <c r="AM1558" s="63"/>
      <c r="AN1558" s="57"/>
      <c r="AO1558" s="57"/>
      <c r="AP1558" s="57"/>
      <c r="AR1558" s="63"/>
      <c r="AS1558" s="57"/>
      <c r="AT1558" s="57"/>
      <c r="AV1558" s="63"/>
      <c r="AW1558" s="65"/>
      <c r="AX1558" s="65"/>
      <c r="AY1558" s="71"/>
      <c r="AZ1558" s="215"/>
      <c r="BA1558" s="215"/>
      <c r="BB1558" s="215"/>
      <c r="BC1558" s="215"/>
      <c r="BD1558" s="215"/>
      <c r="BE1558" s="215"/>
      <c r="BQ1558" s="65"/>
    </row>
    <row r="1559" spans="4:69">
      <c r="D1559" s="63"/>
      <c r="F1559" s="64"/>
      <c r="G1559" s="69"/>
      <c r="I1559" s="63"/>
      <c r="J1559" s="68"/>
      <c r="K1559" s="68"/>
      <c r="M1559" s="63"/>
      <c r="N1559" s="64"/>
      <c r="O1559" s="66"/>
      <c r="Q1559" s="63"/>
      <c r="R1559" s="57"/>
      <c r="S1559" s="57"/>
      <c r="U1559" s="63"/>
      <c r="V1559" s="65"/>
      <c r="X1559" s="63"/>
      <c r="Y1559" s="67"/>
      <c r="Z1559" s="67"/>
      <c r="AA1559" s="67"/>
      <c r="AB1559" s="67"/>
      <c r="AD1559" s="63"/>
      <c r="AE1559" s="67"/>
      <c r="AF1559" s="68"/>
      <c r="AH1559" s="58"/>
      <c r="AI1559" s="57"/>
      <c r="AJ1559" s="57"/>
      <c r="AK1559" s="57"/>
      <c r="AM1559" s="63"/>
      <c r="AN1559" s="57"/>
      <c r="AO1559" s="57"/>
      <c r="AP1559" s="57"/>
      <c r="AR1559" s="63"/>
      <c r="AS1559" s="57"/>
      <c r="AT1559" s="57"/>
      <c r="AV1559" s="63"/>
      <c r="AW1559" s="65"/>
      <c r="AX1559" s="65"/>
      <c r="AY1559" s="71"/>
      <c r="AZ1559" s="215"/>
      <c r="BA1559" s="215"/>
      <c r="BB1559" s="215"/>
      <c r="BC1559" s="215"/>
      <c r="BD1559" s="215"/>
      <c r="BE1559" s="215"/>
      <c r="BQ1559" s="65"/>
    </row>
    <row r="1560" spans="4:69">
      <c r="D1560" s="63"/>
      <c r="F1560" s="64"/>
      <c r="G1560" s="69"/>
      <c r="I1560" s="63"/>
      <c r="J1560" s="68"/>
      <c r="K1560" s="68"/>
      <c r="M1560" s="63"/>
      <c r="N1560" s="64"/>
      <c r="O1560" s="66"/>
      <c r="Q1560" s="63"/>
      <c r="R1560" s="57"/>
      <c r="S1560" s="57"/>
      <c r="U1560" s="63"/>
      <c r="V1560" s="65"/>
      <c r="X1560" s="63"/>
      <c r="Y1560" s="67"/>
      <c r="Z1560" s="67"/>
      <c r="AA1560" s="67"/>
      <c r="AB1560" s="67"/>
      <c r="AD1560" s="63"/>
      <c r="AE1560" s="67"/>
      <c r="AF1560" s="68"/>
      <c r="AH1560" s="58"/>
      <c r="AI1560" s="57"/>
      <c r="AJ1560" s="57"/>
      <c r="AK1560" s="57"/>
      <c r="AM1560" s="63"/>
      <c r="AN1560" s="57"/>
      <c r="AO1560" s="57"/>
      <c r="AP1560" s="57"/>
      <c r="AR1560" s="63"/>
      <c r="AS1560" s="57"/>
      <c r="AT1560" s="57"/>
      <c r="AV1560" s="63"/>
      <c r="AW1560" s="65"/>
      <c r="AX1560" s="65"/>
      <c r="AY1560" s="71"/>
      <c r="AZ1560" s="215"/>
      <c r="BA1560" s="215"/>
      <c r="BB1560" s="215"/>
      <c r="BC1560" s="215"/>
      <c r="BD1560" s="215"/>
      <c r="BE1560" s="215"/>
      <c r="BQ1560" s="65"/>
    </row>
    <row r="1561" spans="4:69">
      <c r="D1561" s="63"/>
      <c r="F1561" s="64"/>
      <c r="G1561" s="69"/>
      <c r="I1561" s="63"/>
      <c r="J1561" s="68"/>
      <c r="K1561" s="68"/>
      <c r="M1561" s="63"/>
      <c r="N1561" s="64"/>
      <c r="O1561" s="66"/>
      <c r="Q1561" s="63"/>
      <c r="R1561" s="57"/>
      <c r="S1561" s="57"/>
      <c r="U1561" s="63"/>
      <c r="V1561" s="65"/>
      <c r="X1561" s="63"/>
      <c r="Y1561" s="67"/>
      <c r="Z1561" s="67"/>
      <c r="AA1561" s="67"/>
      <c r="AB1561" s="67"/>
      <c r="AD1561" s="63"/>
      <c r="AE1561" s="67"/>
      <c r="AF1561" s="68"/>
      <c r="AH1561" s="58"/>
      <c r="AI1561" s="57"/>
      <c r="AJ1561" s="57"/>
      <c r="AK1561" s="57"/>
      <c r="AM1561" s="63"/>
      <c r="AN1561" s="57"/>
      <c r="AO1561" s="57"/>
      <c r="AP1561" s="57"/>
      <c r="AR1561" s="63"/>
      <c r="AS1561" s="57"/>
      <c r="AT1561" s="57"/>
      <c r="AV1561" s="63"/>
      <c r="AW1561" s="65"/>
      <c r="AX1561" s="65"/>
      <c r="AY1561" s="71"/>
      <c r="AZ1561" s="215"/>
      <c r="BA1561" s="215"/>
      <c r="BB1561" s="215"/>
      <c r="BC1561" s="215"/>
      <c r="BD1561" s="215"/>
      <c r="BE1561" s="215"/>
      <c r="BQ1561" s="65"/>
    </row>
    <row r="1562" spans="4:69">
      <c r="D1562" s="63"/>
      <c r="F1562" s="64"/>
      <c r="G1562" s="69"/>
      <c r="I1562" s="63"/>
      <c r="J1562" s="68"/>
      <c r="K1562" s="68"/>
      <c r="M1562" s="63"/>
      <c r="N1562" s="64"/>
      <c r="O1562" s="66"/>
      <c r="Q1562" s="63"/>
      <c r="R1562" s="57"/>
      <c r="S1562" s="57"/>
      <c r="U1562" s="63"/>
      <c r="V1562" s="65"/>
      <c r="X1562" s="63"/>
      <c r="Y1562" s="67"/>
      <c r="Z1562" s="67"/>
      <c r="AA1562" s="67"/>
      <c r="AB1562" s="67"/>
      <c r="AD1562" s="63"/>
      <c r="AE1562" s="67"/>
      <c r="AF1562" s="68"/>
      <c r="AH1562" s="58"/>
      <c r="AI1562" s="57"/>
      <c r="AJ1562" s="57"/>
      <c r="AK1562" s="57"/>
      <c r="AM1562" s="63"/>
      <c r="AN1562" s="57"/>
      <c r="AO1562" s="57"/>
      <c r="AP1562" s="57"/>
      <c r="AR1562" s="63"/>
      <c r="AS1562" s="57"/>
      <c r="AT1562" s="57"/>
      <c r="AV1562" s="63"/>
      <c r="AW1562" s="65"/>
      <c r="AX1562" s="65"/>
      <c r="AY1562" s="71"/>
      <c r="AZ1562" s="215"/>
      <c r="BA1562" s="215"/>
      <c r="BB1562" s="215"/>
      <c r="BC1562" s="215"/>
      <c r="BD1562" s="215"/>
      <c r="BE1562" s="215"/>
      <c r="BQ1562" s="65"/>
    </row>
    <row r="1563" spans="4:69">
      <c r="D1563" s="63"/>
      <c r="F1563" s="64"/>
      <c r="G1563" s="69"/>
      <c r="I1563" s="63"/>
      <c r="J1563" s="68"/>
      <c r="K1563" s="68"/>
      <c r="M1563" s="63"/>
      <c r="N1563" s="64"/>
      <c r="O1563" s="66"/>
      <c r="Q1563" s="63"/>
      <c r="R1563" s="57"/>
      <c r="S1563" s="57"/>
      <c r="U1563" s="63"/>
      <c r="V1563" s="65"/>
      <c r="X1563" s="63"/>
      <c r="Y1563" s="67"/>
      <c r="Z1563" s="67"/>
      <c r="AA1563" s="67"/>
      <c r="AB1563" s="67"/>
      <c r="AD1563" s="63"/>
      <c r="AE1563" s="67"/>
      <c r="AF1563" s="68"/>
      <c r="AH1563" s="58"/>
      <c r="AI1563" s="57"/>
      <c r="AJ1563" s="57"/>
      <c r="AK1563" s="57"/>
      <c r="AM1563" s="63"/>
      <c r="AN1563" s="57"/>
      <c r="AO1563" s="57"/>
      <c r="AP1563" s="57"/>
      <c r="AR1563" s="63"/>
      <c r="AS1563" s="57"/>
      <c r="AT1563" s="57"/>
      <c r="AV1563" s="63"/>
      <c r="AW1563" s="65"/>
      <c r="AX1563" s="65"/>
      <c r="AY1563" s="71"/>
      <c r="AZ1563" s="215"/>
      <c r="BA1563" s="215"/>
      <c r="BB1563" s="215"/>
      <c r="BC1563" s="215"/>
      <c r="BD1563" s="215"/>
      <c r="BE1563" s="215"/>
      <c r="BQ1563" s="65"/>
    </row>
    <row r="1564" spans="4:69">
      <c r="D1564" s="63"/>
      <c r="F1564" s="64"/>
      <c r="G1564" s="69"/>
      <c r="I1564" s="63"/>
      <c r="J1564" s="68"/>
      <c r="K1564" s="68"/>
      <c r="M1564" s="63"/>
      <c r="N1564" s="64"/>
      <c r="O1564" s="66"/>
      <c r="Q1564" s="63"/>
      <c r="R1564" s="57"/>
      <c r="S1564" s="57"/>
      <c r="U1564" s="63"/>
      <c r="V1564" s="65"/>
      <c r="X1564" s="63"/>
      <c r="Y1564" s="67"/>
      <c r="Z1564" s="67"/>
      <c r="AA1564" s="67"/>
      <c r="AB1564" s="67"/>
      <c r="AD1564" s="63"/>
      <c r="AE1564" s="67"/>
      <c r="AF1564" s="68"/>
      <c r="AH1564" s="58"/>
      <c r="AI1564" s="57"/>
      <c r="AJ1564" s="57"/>
      <c r="AK1564" s="57"/>
      <c r="AM1564" s="63"/>
      <c r="AN1564" s="57"/>
      <c r="AO1564" s="57"/>
      <c r="AP1564" s="57"/>
      <c r="AR1564" s="63"/>
      <c r="AS1564" s="57"/>
      <c r="AT1564" s="57"/>
      <c r="AV1564" s="63"/>
      <c r="AW1564" s="65"/>
      <c r="AX1564" s="65"/>
      <c r="AY1564" s="71"/>
      <c r="AZ1564" s="215"/>
      <c r="BA1564" s="215"/>
      <c r="BB1564" s="215"/>
      <c r="BC1564" s="215"/>
      <c r="BD1564" s="215"/>
      <c r="BE1564" s="215"/>
      <c r="BQ1564" s="65"/>
    </row>
    <row r="1565" spans="4:69">
      <c r="D1565" s="63"/>
      <c r="F1565" s="64"/>
      <c r="G1565" s="69"/>
      <c r="I1565" s="63"/>
      <c r="J1565" s="68"/>
      <c r="K1565" s="68"/>
      <c r="M1565" s="63"/>
      <c r="N1565" s="64"/>
      <c r="O1565" s="66"/>
      <c r="Q1565" s="63"/>
      <c r="R1565" s="57"/>
      <c r="S1565" s="57"/>
      <c r="U1565" s="63"/>
      <c r="V1565" s="65"/>
      <c r="X1565" s="63"/>
      <c r="Y1565" s="67"/>
      <c r="Z1565" s="67"/>
      <c r="AA1565" s="67"/>
      <c r="AB1565" s="67"/>
      <c r="AD1565" s="63"/>
      <c r="AE1565" s="67"/>
      <c r="AF1565" s="68"/>
      <c r="AH1565" s="58"/>
      <c r="AI1565" s="57"/>
      <c r="AJ1565" s="57"/>
      <c r="AK1565" s="57"/>
      <c r="AM1565" s="63"/>
      <c r="AN1565" s="57"/>
      <c r="AO1565" s="57"/>
      <c r="AP1565" s="57"/>
      <c r="AR1565" s="63"/>
      <c r="AS1565" s="57"/>
      <c r="AT1565" s="57"/>
      <c r="AV1565" s="63"/>
      <c r="AW1565" s="65"/>
      <c r="AX1565" s="65"/>
      <c r="AY1565" s="71"/>
      <c r="AZ1565" s="215"/>
      <c r="BA1565" s="215"/>
      <c r="BB1565" s="215"/>
      <c r="BC1565" s="215"/>
      <c r="BD1565" s="215"/>
      <c r="BE1565" s="215"/>
      <c r="BQ1565" s="65"/>
    </row>
    <row r="1566" spans="4:69">
      <c r="D1566" s="63"/>
      <c r="F1566" s="64"/>
      <c r="G1566" s="69"/>
      <c r="I1566" s="63"/>
      <c r="J1566" s="68"/>
      <c r="K1566" s="68"/>
      <c r="M1566" s="63"/>
      <c r="N1566" s="64"/>
      <c r="O1566" s="66"/>
      <c r="Q1566" s="63"/>
      <c r="R1566" s="57"/>
      <c r="S1566" s="57"/>
      <c r="U1566" s="63"/>
      <c r="V1566" s="65"/>
      <c r="X1566" s="63"/>
      <c r="Y1566" s="67"/>
      <c r="Z1566" s="67"/>
      <c r="AA1566" s="67"/>
      <c r="AB1566" s="67"/>
      <c r="AD1566" s="63"/>
      <c r="AE1566" s="67"/>
      <c r="AF1566" s="68"/>
      <c r="AH1566" s="58"/>
      <c r="AI1566" s="57"/>
      <c r="AJ1566" s="57"/>
      <c r="AK1566" s="57"/>
      <c r="AM1566" s="63"/>
      <c r="AN1566" s="57"/>
      <c r="AO1566" s="57"/>
      <c r="AP1566" s="57"/>
      <c r="AR1566" s="63"/>
      <c r="AS1566" s="57"/>
      <c r="AT1566" s="57"/>
      <c r="AV1566" s="63"/>
      <c r="AW1566" s="65"/>
      <c r="AX1566" s="65"/>
      <c r="AY1566" s="71"/>
      <c r="AZ1566" s="215"/>
      <c r="BA1566" s="215"/>
      <c r="BB1566" s="215"/>
      <c r="BC1566" s="215"/>
      <c r="BD1566" s="215"/>
      <c r="BE1566" s="215"/>
      <c r="BQ1566" s="65"/>
    </row>
    <row r="1567" spans="4:69">
      <c r="D1567" s="63"/>
      <c r="F1567" s="64"/>
      <c r="G1567" s="69"/>
      <c r="I1567" s="63"/>
      <c r="J1567" s="68"/>
      <c r="K1567" s="68"/>
      <c r="M1567" s="63"/>
      <c r="N1567" s="64"/>
      <c r="O1567" s="66"/>
      <c r="Q1567" s="63"/>
      <c r="R1567" s="57"/>
      <c r="S1567" s="57"/>
      <c r="U1567" s="63"/>
      <c r="V1567" s="65"/>
      <c r="X1567" s="63"/>
      <c r="Y1567" s="67"/>
      <c r="Z1567" s="67"/>
      <c r="AA1567" s="67"/>
      <c r="AB1567" s="67"/>
      <c r="AD1567" s="63"/>
      <c r="AE1567" s="67"/>
      <c r="AF1567" s="68"/>
      <c r="AH1567" s="58"/>
      <c r="AI1567" s="57"/>
      <c r="AJ1567" s="57"/>
      <c r="AK1567" s="57"/>
      <c r="AM1567" s="63"/>
      <c r="AN1567" s="57"/>
      <c r="AO1567" s="57"/>
      <c r="AP1567" s="57"/>
      <c r="AR1567" s="63"/>
      <c r="AS1567" s="57"/>
      <c r="AT1567" s="57"/>
      <c r="AV1567" s="63"/>
      <c r="AW1567" s="65"/>
      <c r="AX1567" s="65"/>
      <c r="AY1567" s="71"/>
      <c r="AZ1567" s="215"/>
      <c r="BA1567" s="215"/>
      <c r="BB1567" s="215"/>
      <c r="BC1567" s="215"/>
      <c r="BD1567" s="215"/>
      <c r="BE1567" s="215"/>
      <c r="BQ1567" s="65"/>
    </row>
    <row r="1568" spans="4:69">
      <c r="D1568" s="63"/>
      <c r="F1568" s="64"/>
      <c r="G1568" s="69"/>
      <c r="I1568" s="63"/>
      <c r="J1568" s="68"/>
      <c r="K1568" s="68"/>
      <c r="M1568" s="63"/>
      <c r="N1568" s="64"/>
      <c r="O1568" s="66"/>
      <c r="Q1568" s="63"/>
      <c r="R1568" s="57"/>
      <c r="S1568" s="57"/>
      <c r="U1568" s="63"/>
      <c r="V1568" s="65"/>
      <c r="X1568" s="63"/>
      <c r="Y1568" s="67"/>
      <c r="Z1568" s="67"/>
      <c r="AA1568" s="67"/>
      <c r="AB1568" s="67"/>
      <c r="AD1568" s="63"/>
      <c r="AE1568" s="67"/>
      <c r="AF1568" s="68"/>
      <c r="AH1568" s="58"/>
      <c r="AI1568" s="57"/>
      <c r="AJ1568" s="57"/>
      <c r="AK1568" s="57"/>
      <c r="AM1568" s="63"/>
      <c r="AN1568" s="57"/>
      <c r="AO1568" s="57"/>
      <c r="AP1568" s="57"/>
      <c r="AR1568" s="63"/>
      <c r="AS1568" s="57"/>
      <c r="AT1568" s="57"/>
      <c r="AV1568" s="63"/>
      <c r="AW1568" s="65"/>
      <c r="AX1568" s="65"/>
      <c r="AY1568" s="71"/>
      <c r="AZ1568" s="215"/>
      <c r="BA1568" s="215"/>
      <c r="BB1568" s="215"/>
      <c r="BC1568" s="215"/>
      <c r="BD1568" s="215"/>
      <c r="BE1568" s="215"/>
      <c r="BQ1568" s="65"/>
    </row>
    <row r="1569" spans="4:69">
      <c r="D1569" s="63"/>
      <c r="F1569" s="64"/>
      <c r="G1569" s="69"/>
      <c r="I1569" s="63"/>
      <c r="J1569" s="68"/>
      <c r="K1569" s="68"/>
      <c r="M1569" s="63"/>
      <c r="N1569" s="64"/>
      <c r="O1569" s="66"/>
      <c r="Q1569" s="63"/>
      <c r="R1569" s="57"/>
      <c r="S1569" s="57"/>
      <c r="U1569" s="63"/>
      <c r="V1569" s="65"/>
      <c r="X1569" s="63"/>
      <c r="Y1569" s="67"/>
      <c r="Z1569" s="67"/>
      <c r="AA1569" s="67"/>
      <c r="AB1569" s="67"/>
      <c r="AD1569" s="63"/>
      <c r="AE1569" s="67"/>
      <c r="AF1569" s="68"/>
      <c r="AH1569" s="58"/>
      <c r="AI1569" s="57"/>
      <c r="AJ1569" s="57"/>
      <c r="AK1569" s="57"/>
      <c r="AM1569" s="63"/>
      <c r="AN1569" s="57"/>
      <c r="AO1569" s="57"/>
      <c r="AP1569" s="57"/>
      <c r="AR1569" s="63"/>
      <c r="AS1569" s="57"/>
      <c r="AT1569" s="57"/>
      <c r="AV1569" s="63"/>
      <c r="AW1569" s="65"/>
      <c r="AX1569" s="65"/>
      <c r="AY1569" s="71"/>
      <c r="AZ1569" s="215"/>
      <c r="BA1569" s="215"/>
      <c r="BB1569" s="215"/>
      <c r="BC1569" s="215"/>
      <c r="BD1569" s="215"/>
      <c r="BE1569" s="215"/>
      <c r="BQ1569" s="65"/>
    </row>
    <row r="1570" spans="4:69">
      <c r="D1570" s="63"/>
      <c r="F1570" s="64"/>
      <c r="G1570" s="69"/>
      <c r="I1570" s="63"/>
      <c r="J1570" s="68"/>
      <c r="K1570" s="68"/>
      <c r="M1570" s="63"/>
      <c r="N1570" s="64"/>
      <c r="O1570" s="66"/>
      <c r="Q1570" s="63"/>
      <c r="R1570" s="57"/>
      <c r="S1570" s="57"/>
      <c r="U1570" s="63"/>
      <c r="V1570" s="65"/>
      <c r="X1570" s="63"/>
      <c r="Y1570" s="67"/>
      <c r="Z1570" s="67"/>
      <c r="AA1570" s="67"/>
      <c r="AB1570" s="67"/>
      <c r="AD1570" s="63"/>
      <c r="AE1570" s="67"/>
      <c r="AF1570" s="68"/>
      <c r="AH1570" s="58"/>
      <c r="AI1570" s="57"/>
      <c r="AJ1570" s="57"/>
      <c r="AK1570" s="57"/>
      <c r="AM1570" s="63"/>
      <c r="AN1570" s="57"/>
      <c r="AO1570" s="57"/>
      <c r="AP1570" s="57"/>
      <c r="AR1570" s="63"/>
      <c r="AS1570" s="57"/>
      <c r="AT1570" s="57"/>
      <c r="AV1570" s="63"/>
      <c r="AW1570" s="65"/>
      <c r="AX1570" s="65"/>
      <c r="AY1570" s="71"/>
      <c r="AZ1570" s="215"/>
      <c r="BA1570" s="215"/>
      <c r="BB1570" s="215"/>
      <c r="BC1570" s="215"/>
      <c r="BD1570" s="215"/>
      <c r="BE1570" s="215"/>
      <c r="BQ1570" s="65"/>
    </row>
    <row r="1571" spans="4:69">
      <c r="D1571" s="63"/>
      <c r="F1571" s="64"/>
      <c r="G1571" s="69"/>
      <c r="I1571" s="63"/>
      <c r="J1571" s="68"/>
      <c r="K1571" s="68"/>
      <c r="M1571" s="63"/>
      <c r="N1571" s="64"/>
      <c r="O1571" s="66"/>
      <c r="Q1571" s="63"/>
      <c r="R1571" s="57"/>
      <c r="S1571" s="57"/>
      <c r="U1571" s="63"/>
      <c r="V1571" s="65"/>
      <c r="X1571" s="63"/>
      <c r="Y1571" s="67"/>
      <c r="Z1571" s="67"/>
      <c r="AA1571" s="67"/>
      <c r="AB1571" s="67"/>
      <c r="AD1571" s="63"/>
      <c r="AE1571" s="67"/>
      <c r="AF1571" s="68"/>
      <c r="AH1571" s="58"/>
      <c r="AI1571" s="57"/>
      <c r="AJ1571" s="57"/>
      <c r="AK1571" s="57"/>
      <c r="AM1571" s="63"/>
      <c r="AN1571" s="57"/>
      <c r="AO1571" s="57"/>
      <c r="AP1571" s="57"/>
      <c r="AR1571" s="63"/>
      <c r="AS1571" s="57"/>
      <c r="AT1571" s="57"/>
      <c r="AV1571" s="63"/>
      <c r="AW1571" s="65"/>
      <c r="AX1571" s="65"/>
      <c r="AY1571" s="71"/>
      <c r="AZ1571" s="215"/>
      <c r="BA1571" s="215"/>
      <c r="BB1571" s="215"/>
      <c r="BC1571" s="215"/>
      <c r="BD1571" s="215"/>
      <c r="BE1571" s="215"/>
      <c r="BQ1571" s="65"/>
    </row>
    <row r="1572" spans="4:69">
      <c r="D1572" s="63"/>
      <c r="F1572" s="64"/>
      <c r="G1572" s="69"/>
      <c r="I1572" s="63"/>
      <c r="J1572" s="68"/>
      <c r="K1572" s="68"/>
      <c r="M1572" s="63"/>
      <c r="N1572" s="64"/>
      <c r="O1572" s="66"/>
      <c r="Q1572" s="63"/>
      <c r="R1572" s="57"/>
      <c r="S1572" s="57"/>
      <c r="U1572" s="63"/>
      <c r="V1572" s="65"/>
      <c r="X1572" s="63"/>
      <c r="Y1572" s="67"/>
      <c r="Z1572" s="67"/>
      <c r="AA1572" s="67"/>
      <c r="AB1572" s="67"/>
      <c r="AD1572" s="63"/>
      <c r="AE1572" s="67"/>
      <c r="AF1572" s="68"/>
      <c r="AH1572" s="58"/>
      <c r="AI1572" s="57"/>
      <c r="AJ1572" s="57"/>
      <c r="AK1572" s="57"/>
      <c r="AM1572" s="63"/>
      <c r="AN1572" s="57"/>
      <c r="AO1572" s="57"/>
      <c r="AP1572" s="57"/>
      <c r="AR1572" s="63"/>
      <c r="AS1572" s="57"/>
      <c r="AT1572" s="57"/>
      <c r="AV1572" s="63"/>
      <c r="AW1572" s="65"/>
      <c r="AX1572" s="65"/>
      <c r="AY1572" s="71"/>
      <c r="AZ1572" s="215"/>
      <c r="BA1572" s="215"/>
      <c r="BB1572" s="215"/>
      <c r="BC1572" s="215"/>
      <c r="BD1572" s="215"/>
      <c r="BE1572" s="215"/>
      <c r="BQ1572" s="65"/>
    </row>
    <row r="1573" spans="4:69">
      <c r="D1573" s="63"/>
      <c r="F1573" s="64"/>
      <c r="G1573" s="69"/>
      <c r="I1573" s="63"/>
      <c r="J1573" s="68"/>
      <c r="K1573" s="68"/>
      <c r="M1573" s="63"/>
      <c r="N1573" s="64"/>
      <c r="O1573" s="66"/>
      <c r="Q1573" s="63"/>
      <c r="R1573" s="57"/>
      <c r="S1573" s="57"/>
      <c r="U1573" s="63"/>
      <c r="V1573" s="65"/>
      <c r="X1573" s="63"/>
      <c r="Y1573" s="67"/>
      <c r="Z1573" s="67"/>
      <c r="AA1573" s="67"/>
      <c r="AB1573" s="67"/>
      <c r="AD1573" s="63"/>
      <c r="AE1573" s="67"/>
      <c r="AF1573" s="68"/>
      <c r="AH1573" s="58"/>
      <c r="AI1573" s="57"/>
      <c r="AJ1573" s="57"/>
      <c r="AK1573" s="57"/>
      <c r="AM1573" s="63"/>
      <c r="AN1573" s="57"/>
      <c r="AO1573" s="57"/>
      <c r="AP1573" s="57"/>
      <c r="AR1573" s="63"/>
      <c r="AS1573" s="57"/>
      <c r="AT1573" s="57"/>
      <c r="AV1573" s="63"/>
      <c r="AW1573" s="65"/>
      <c r="AX1573" s="65"/>
      <c r="AY1573" s="71"/>
      <c r="AZ1573" s="215"/>
      <c r="BA1573" s="215"/>
      <c r="BB1573" s="215"/>
      <c r="BC1573" s="215"/>
      <c r="BD1573" s="215"/>
      <c r="BE1573" s="215"/>
      <c r="BQ1573" s="65"/>
    </row>
    <row r="1574" spans="4:69">
      <c r="D1574" s="63"/>
      <c r="F1574" s="64"/>
      <c r="G1574" s="69"/>
      <c r="I1574" s="63"/>
      <c r="J1574" s="68"/>
      <c r="K1574" s="68"/>
      <c r="M1574" s="63"/>
      <c r="N1574" s="64"/>
      <c r="O1574" s="66"/>
      <c r="Q1574" s="63"/>
      <c r="R1574" s="57"/>
      <c r="S1574" s="57"/>
      <c r="U1574" s="63"/>
      <c r="V1574" s="65"/>
      <c r="X1574" s="63"/>
      <c r="Y1574" s="67"/>
      <c r="Z1574" s="67"/>
      <c r="AA1574" s="67"/>
      <c r="AB1574" s="67"/>
      <c r="AD1574" s="63"/>
      <c r="AE1574" s="67"/>
      <c r="AF1574" s="68"/>
      <c r="AH1574" s="58"/>
      <c r="AI1574" s="57"/>
      <c r="AJ1574" s="57"/>
      <c r="AK1574" s="57"/>
      <c r="AM1574" s="63"/>
      <c r="AN1574" s="57"/>
      <c r="AO1574" s="57"/>
      <c r="AP1574" s="57"/>
      <c r="AR1574" s="63"/>
      <c r="AS1574" s="57"/>
      <c r="AT1574" s="57"/>
      <c r="AV1574" s="63"/>
      <c r="AW1574" s="65"/>
      <c r="AX1574" s="65"/>
      <c r="AY1574" s="71"/>
      <c r="AZ1574" s="215"/>
      <c r="BA1574" s="215"/>
      <c r="BB1574" s="215"/>
      <c r="BC1574" s="215"/>
      <c r="BD1574" s="215"/>
      <c r="BE1574" s="215"/>
      <c r="BQ1574" s="65"/>
    </row>
    <row r="1575" spans="4:69">
      <c r="D1575" s="63"/>
      <c r="F1575" s="64"/>
      <c r="G1575" s="69"/>
      <c r="I1575" s="63"/>
      <c r="J1575" s="68"/>
      <c r="K1575" s="68"/>
      <c r="M1575" s="63"/>
      <c r="N1575" s="64"/>
      <c r="O1575" s="66"/>
      <c r="Q1575" s="63"/>
      <c r="R1575" s="57"/>
      <c r="S1575" s="57"/>
      <c r="U1575" s="63"/>
      <c r="V1575" s="65"/>
      <c r="X1575" s="63"/>
      <c r="Y1575" s="67"/>
      <c r="Z1575" s="67"/>
      <c r="AA1575" s="67"/>
      <c r="AB1575" s="67"/>
      <c r="AD1575" s="63"/>
      <c r="AE1575" s="67"/>
      <c r="AF1575" s="68"/>
      <c r="AH1575" s="58"/>
      <c r="AI1575" s="57"/>
      <c r="AJ1575" s="57"/>
      <c r="AK1575" s="57"/>
      <c r="AM1575" s="63"/>
      <c r="AN1575" s="57"/>
      <c r="AO1575" s="57"/>
      <c r="AP1575" s="57"/>
      <c r="AR1575" s="63"/>
      <c r="AS1575" s="57"/>
      <c r="AT1575" s="57"/>
      <c r="AV1575" s="63"/>
      <c r="AW1575" s="65"/>
      <c r="AX1575" s="65"/>
      <c r="AY1575" s="71"/>
      <c r="AZ1575" s="215"/>
      <c r="BA1575" s="215"/>
      <c r="BB1575" s="215"/>
      <c r="BC1575" s="215"/>
      <c r="BD1575" s="215"/>
      <c r="BE1575" s="215"/>
      <c r="BQ1575" s="65"/>
    </row>
    <row r="1576" spans="4:69">
      <c r="D1576" s="63"/>
      <c r="F1576" s="64"/>
      <c r="G1576" s="69"/>
      <c r="I1576" s="63"/>
      <c r="J1576" s="68"/>
      <c r="K1576" s="68"/>
      <c r="M1576" s="63"/>
      <c r="N1576" s="64"/>
      <c r="O1576" s="66"/>
      <c r="Q1576" s="63"/>
      <c r="R1576" s="57"/>
      <c r="S1576" s="57"/>
      <c r="U1576" s="63"/>
      <c r="V1576" s="65"/>
      <c r="X1576" s="63"/>
      <c r="Y1576" s="67"/>
      <c r="Z1576" s="67"/>
      <c r="AA1576" s="67"/>
      <c r="AB1576" s="67"/>
      <c r="AD1576" s="63"/>
      <c r="AE1576" s="67"/>
      <c r="AF1576" s="68"/>
      <c r="AH1576" s="58"/>
      <c r="AI1576" s="57"/>
      <c r="AJ1576" s="57"/>
      <c r="AK1576" s="57"/>
      <c r="AM1576" s="63"/>
      <c r="AN1576" s="57"/>
      <c r="AO1576" s="57"/>
      <c r="AP1576" s="57"/>
      <c r="AR1576" s="63"/>
      <c r="AS1576" s="57"/>
      <c r="AT1576" s="57"/>
      <c r="AV1576" s="63"/>
      <c r="AW1576" s="65"/>
      <c r="AX1576" s="65"/>
      <c r="AY1576" s="71"/>
      <c r="AZ1576" s="215"/>
      <c r="BA1576" s="215"/>
      <c r="BB1576" s="215"/>
      <c r="BC1576" s="215"/>
      <c r="BD1576" s="215"/>
      <c r="BE1576" s="215"/>
      <c r="BQ1576" s="65"/>
    </row>
    <row r="1577" spans="4:69">
      <c r="D1577" s="63"/>
      <c r="F1577" s="64"/>
      <c r="G1577" s="69"/>
      <c r="I1577" s="63"/>
      <c r="J1577" s="68"/>
      <c r="K1577" s="68"/>
      <c r="M1577" s="63"/>
      <c r="N1577" s="64"/>
      <c r="O1577" s="66"/>
      <c r="Q1577" s="63"/>
      <c r="R1577" s="57"/>
      <c r="S1577" s="57"/>
      <c r="U1577" s="63"/>
      <c r="V1577" s="65"/>
      <c r="X1577" s="63"/>
      <c r="Y1577" s="67"/>
      <c r="Z1577" s="67"/>
      <c r="AA1577" s="67"/>
      <c r="AB1577" s="67"/>
      <c r="AD1577" s="63"/>
      <c r="AE1577" s="67"/>
      <c r="AF1577" s="68"/>
      <c r="AH1577" s="58"/>
      <c r="AI1577" s="57"/>
      <c r="AJ1577" s="57"/>
      <c r="AK1577" s="57"/>
      <c r="AM1577" s="63"/>
      <c r="AN1577" s="57"/>
      <c r="AO1577" s="57"/>
      <c r="AP1577" s="57"/>
      <c r="AR1577" s="63"/>
      <c r="AS1577" s="57"/>
      <c r="AT1577" s="57"/>
      <c r="AV1577" s="63"/>
      <c r="AW1577" s="65"/>
      <c r="AX1577" s="65"/>
      <c r="AY1577" s="71"/>
      <c r="AZ1577" s="215"/>
      <c r="BA1577" s="215"/>
      <c r="BB1577" s="215"/>
      <c r="BC1577" s="215"/>
      <c r="BD1577" s="215"/>
      <c r="BE1577" s="215"/>
      <c r="BQ1577" s="65"/>
    </row>
    <row r="1578" spans="4:69">
      <c r="D1578" s="63"/>
      <c r="F1578" s="64"/>
      <c r="G1578" s="69"/>
      <c r="I1578" s="63"/>
      <c r="J1578" s="68"/>
      <c r="K1578" s="68"/>
      <c r="M1578" s="63"/>
      <c r="N1578" s="64"/>
      <c r="O1578" s="66"/>
      <c r="Q1578" s="63"/>
      <c r="R1578" s="57"/>
      <c r="S1578" s="57"/>
      <c r="U1578" s="63"/>
      <c r="V1578" s="65"/>
      <c r="X1578" s="63"/>
      <c r="Y1578" s="67"/>
      <c r="Z1578" s="67"/>
      <c r="AA1578" s="67"/>
      <c r="AB1578" s="67"/>
      <c r="AD1578" s="63"/>
      <c r="AE1578" s="67"/>
      <c r="AF1578" s="68"/>
      <c r="AH1578" s="58"/>
      <c r="AI1578" s="57"/>
      <c r="AJ1578" s="57"/>
      <c r="AK1578" s="57"/>
      <c r="AM1578" s="63"/>
      <c r="AN1578" s="57"/>
      <c r="AO1578" s="57"/>
      <c r="AP1578" s="57"/>
      <c r="AR1578" s="63"/>
      <c r="AS1578" s="57"/>
      <c r="AT1578" s="57"/>
      <c r="AV1578" s="63"/>
      <c r="AW1578" s="65"/>
      <c r="AX1578" s="65"/>
      <c r="AY1578" s="71"/>
      <c r="AZ1578" s="215"/>
      <c r="BA1578" s="215"/>
      <c r="BB1578" s="215"/>
      <c r="BC1578" s="215"/>
      <c r="BD1578" s="215"/>
      <c r="BE1578" s="215"/>
      <c r="BQ1578" s="65"/>
    </row>
    <row r="1579" spans="4:69">
      <c r="D1579" s="63"/>
      <c r="F1579" s="64"/>
      <c r="G1579" s="69"/>
      <c r="I1579" s="63"/>
      <c r="J1579" s="68"/>
      <c r="K1579" s="68"/>
      <c r="M1579" s="63"/>
      <c r="N1579" s="64"/>
      <c r="O1579" s="66"/>
      <c r="Q1579" s="63"/>
      <c r="R1579" s="57"/>
      <c r="S1579" s="57"/>
      <c r="U1579" s="63"/>
      <c r="V1579" s="65"/>
      <c r="X1579" s="63"/>
      <c r="Y1579" s="67"/>
      <c r="Z1579" s="67"/>
      <c r="AA1579" s="67"/>
      <c r="AB1579" s="67"/>
      <c r="AD1579" s="63"/>
      <c r="AE1579" s="67"/>
      <c r="AF1579" s="68"/>
      <c r="AH1579" s="58"/>
      <c r="AI1579" s="57"/>
      <c r="AJ1579" s="57"/>
      <c r="AK1579" s="57"/>
      <c r="AM1579" s="63"/>
      <c r="AN1579" s="57"/>
      <c r="AO1579" s="57"/>
      <c r="AP1579" s="57"/>
      <c r="AR1579" s="63"/>
      <c r="AS1579" s="57"/>
      <c r="AT1579" s="57"/>
      <c r="AV1579" s="63"/>
      <c r="AW1579" s="65"/>
      <c r="AX1579" s="65"/>
      <c r="AY1579" s="71"/>
      <c r="AZ1579" s="215"/>
      <c r="BA1579" s="215"/>
      <c r="BB1579" s="215"/>
      <c r="BC1579" s="215"/>
      <c r="BD1579" s="215"/>
      <c r="BE1579" s="215"/>
      <c r="BQ1579" s="65"/>
    </row>
    <row r="1580" spans="4:69">
      <c r="D1580" s="63"/>
      <c r="F1580" s="64"/>
      <c r="G1580" s="69"/>
      <c r="I1580" s="63"/>
      <c r="J1580" s="68"/>
      <c r="K1580" s="68"/>
      <c r="M1580" s="63"/>
      <c r="N1580" s="64"/>
      <c r="O1580" s="66"/>
      <c r="Q1580" s="63"/>
      <c r="R1580" s="57"/>
      <c r="S1580" s="57"/>
      <c r="U1580" s="63"/>
      <c r="V1580" s="65"/>
      <c r="X1580" s="63"/>
      <c r="Y1580" s="67"/>
      <c r="Z1580" s="67"/>
      <c r="AA1580" s="67"/>
      <c r="AB1580" s="67"/>
      <c r="AD1580" s="63"/>
      <c r="AE1580" s="67"/>
      <c r="AF1580" s="68"/>
      <c r="AH1580" s="58"/>
      <c r="AI1580" s="57"/>
      <c r="AJ1580" s="57"/>
      <c r="AK1580" s="57"/>
      <c r="AM1580" s="63"/>
      <c r="AN1580" s="57"/>
      <c r="AO1580" s="57"/>
      <c r="AP1580" s="57"/>
      <c r="AR1580" s="63"/>
      <c r="AS1580" s="57"/>
      <c r="AT1580" s="57"/>
      <c r="AV1580" s="63"/>
      <c r="AW1580" s="65"/>
      <c r="AX1580" s="65"/>
      <c r="AY1580" s="71"/>
      <c r="AZ1580" s="215"/>
      <c r="BA1580" s="215"/>
      <c r="BB1580" s="215"/>
      <c r="BC1580" s="215"/>
      <c r="BD1580" s="215"/>
      <c r="BE1580" s="215"/>
      <c r="BQ1580" s="65"/>
    </row>
    <row r="1581" spans="4:69">
      <c r="D1581" s="63"/>
      <c r="F1581" s="64"/>
      <c r="G1581" s="69"/>
      <c r="I1581" s="63"/>
      <c r="J1581" s="68"/>
      <c r="K1581" s="68"/>
      <c r="M1581" s="63"/>
      <c r="N1581" s="64"/>
      <c r="O1581" s="66"/>
      <c r="Q1581" s="63"/>
      <c r="R1581" s="57"/>
      <c r="S1581" s="57"/>
      <c r="U1581" s="63"/>
      <c r="V1581" s="65"/>
      <c r="X1581" s="63"/>
      <c r="Y1581" s="67"/>
      <c r="Z1581" s="67"/>
      <c r="AA1581" s="67"/>
      <c r="AB1581" s="67"/>
      <c r="AD1581" s="63"/>
      <c r="AE1581" s="67"/>
      <c r="AF1581" s="68"/>
      <c r="AH1581" s="58"/>
      <c r="AI1581" s="57"/>
      <c r="AJ1581" s="57"/>
      <c r="AK1581" s="57"/>
      <c r="AM1581" s="63"/>
      <c r="AN1581" s="57"/>
      <c r="AO1581" s="57"/>
      <c r="AP1581" s="57"/>
      <c r="AR1581" s="63"/>
      <c r="AS1581" s="57"/>
      <c r="AT1581" s="57"/>
      <c r="AV1581" s="63"/>
      <c r="AW1581" s="65"/>
      <c r="AX1581" s="65"/>
      <c r="AY1581" s="71"/>
      <c r="AZ1581" s="215"/>
      <c r="BA1581" s="215"/>
      <c r="BB1581" s="215"/>
      <c r="BC1581" s="215"/>
      <c r="BD1581" s="215"/>
      <c r="BE1581" s="215"/>
      <c r="BQ1581" s="65"/>
    </row>
    <row r="1582" spans="4:69">
      <c r="D1582" s="63"/>
      <c r="F1582" s="64"/>
      <c r="G1582" s="69"/>
      <c r="I1582" s="63"/>
      <c r="J1582" s="68"/>
      <c r="K1582" s="68"/>
      <c r="M1582" s="63"/>
      <c r="N1582" s="64"/>
      <c r="O1582" s="66"/>
      <c r="Q1582" s="63"/>
      <c r="R1582" s="57"/>
      <c r="S1582" s="57"/>
      <c r="U1582" s="63"/>
      <c r="V1582" s="65"/>
      <c r="X1582" s="63"/>
      <c r="Y1582" s="67"/>
      <c r="Z1582" s="67"/>
      <c r="AA1582" s="67"/>
      <c r="AB1582" s="67"/>
      <c r="AD1582" s="63"/>
      <c r="AE1582" s="67"/>
      <c r="AF1582" s="68"/>
      <c r="AH1582" s="58"/>
      <c r="AI1582" s="57"/>
      <c r="AJ1582" s="57"/>
      <c r="AK1582" s="57"/>
      <c r="AM1582" s="63"/>
      <c r="AN1582" s="57"/>
      <c r="AO1582" s="57"/>
      <c r="AP1582" s="57"/>
      <c r="AR1582" s="63"/>
      <c r="AS1582" s="57"/>
      <c r="AT1582" s="57"/>
      <c r="AV1582" s="63"/>
      <c r="AW1582" s="65"/>
      <c r="AX1582" s="65"/>
      <c r="AY1582" s="71"/>
      <c r="AZ1582" s="215"/>
      <c r="BA1582" s="215"/>
      <c r="BB1582" s="215"/>
      <c r="BC1582" s="215"/>
      <c r="BD1582" s="215"/>
      <c r="BE1582" s="215"/>
      <c r="BQ1582" s="65"/>
    </row>
    <row r="1583" spans="4:69">
      <c r="D1583" s="63"/>
      <c r="F1583" s="64"/>
      <c r="G1583" s="69"/>
      <c r="I1583" s="63"/>
      <c r="J1583" s="68"/>
      <c r="K1583" s="68"/>
      <c r="M1583" s="63"/>
      <c r="N1583" s="64"/>
      <c r="O1583" s="66"/>
      <c r="Q1583" s="63"/>
      <c r="R1583" s="57"/>
      <c r="S1583" s="57"/>
      <c r="U1583" s="63"/>
      <c r="V1583" s="65"/>
      <c r="X1583" s="63"/>
      <c r="Y1583" s="67"/>
      <c r="Z1583" s="67"/>
      <c r="AA1583" s="67"/>
      <c r="AB1583" s="67"/>
      <c r="AD1583" s="63"/>
      <c r="AE1583" s="67"/>
      <c r="AF1583" s="68"/>
      <c r="AH1583" s="58"/>
      <c r="AI1583" s="57"/>
      <c r="AJ1583" s="57"/>
      <c r="AK1583" s="57"/>
      <c r="AM1583" s="63"/>
      <c r="AN1583" s="57"/>
      <c r="AO1583" s="57"/>
      <c r="AP1583" s="57"/>
      <c r="AR1583" s="63"/>
      <c r="AS1583" s="57"/>
      <c r="AT1583" s="57"/>
      <c r="AV1583" s="63"/>
      <c r="AW1583" s="65"/>
      <c r="AX1583" s="65"/>
      <c r="AY1583" s="71"/>
      <c r="AZ1583" s="215"/>
      <c r="BA1583" s="215"/>
      <c r="BB1583" s="215"/>
      <c r="BC1583" s="215"/>
      <c r="BD1583" s="215"/>
      <c r="BE1583" s="215"/>
      <c r="BQ1583" s="65"/>
    </row>
    <row r="1584" spans="4:69">
      <c r="D1584" s="63"/>
      <c r="F1584" s="64"/>
      <c r="G1584" s="69"/>
      <c r="I1584" s="63"/>
      <c r="J1584" s="68"/>
      <c r="K1584" s="68"/>
      <c r="M1584" s="63"/>
      <c r="N1584" s="64"/>
      <c r="O1584" s="66"/>
      <c r="Q1584" s="63"/>
      <c r="R1584" s="57"/>
      <c r="S1584" s="57"/>
      <c r="U1584" s="63"/>
      <c r="V1584" s="65"/>
      <c r="X1584" s="63"/>
      <c r="Y1584" s="67"/>
      <c r="Z1584" s="67"/>
      <c r="AA1584" s="67"/>
      <c r="AB1584" s="67"/>
      <c r="AD1584" s="63"/>
      <c r="AE1584" s="67"/>
      <c r="AF1584" s="68"/>
      <c r="AH1584" s="58"/>
      <c r="AI1584" s="57"/>
      <c r="AJ1584" s="57"/>
      <c r="AK1584" s="57"/>
      <c r="AM1584" s="63"/>
      <c r="AN1584" s="57"/>
      <c r="AO1584" s="57"/>
      <c r="AP1584" s="57"/>
      <c r="AR1584" s="63"/>
      <c r="AS1584" s="57"/>
      <c r="AT1584" s="57"/>
      <c r="AV1584" s="63"/>
      <c r="AW1584" s="65"/>
      <c r="AX1584" s="65"/>
      <c r="AY1584" s="71"/>
      <c r="AZ1584" s="215"/>
      <c r="BA1584" s="215"/>
      <c r="BB1584" s="215"/>
      <c r="BC1584" s="215"/>
      <c r="BD1584" s="215"/>
      <c r="BE1584" s="215"/>
      <c r="BQ1584" s="65"/>
    </row>
    <row r="1585" spans="4:69">
      <c r="D1585" s="63"/>
      <c r="F1585" s="64"/>
      <c r="G1585" s="69"/>
      <c r="I1585" s="63"/>
      <c r="J1585" s="68"/>
      <c r="K1585" s="68"/>
      <c r="M1585" s="63"/>
      <c r="N1585" s="64"/>
      <c r="O1585" s="66"/>
      <c r="Q1585" s="63"/>
      <c r="R1585" s="57"/>
      <c r="S1585" s="57"/>
      <c r="U1585" s="63"/>
      <c r="V1585" s="65"/>
      <c r="X1585" s="63"/>
      <c r="Y1585" s="67"/>
      <c r="Z1585" s="67"/>
      <c r="AA1585" s="67"/>
      <c r="AB1585" s="67"/>
      <c r="AD1585" s="63"/>
      <c r="AE1585" s="67"/>
      <c r="AF1585" s="68"/>
      <c r="AH1585" s="58"/>
      <c r="AI1585" s="57"/>
      <c r="AJ1585" s="57"/>
      <c r="AK1585" s="57"/>
      <c r="AM1585" s="63"/>
      <c r="AN1585" s="57"/>
      <c r="AO1585" s="57"/>
      <c r="AP1585" s="57"/>
      <c r="AR1585" s="63"/>
      <c r="AS1585" s="57"/>
      <c r="AT1585" s="57"/>
      <c r="AV1585" s="63"/>
      <c r="AW1585" s="65"/>
      <c r="AX1585" s="65"/>
      <c r="AY1585" s="71"/>
      <c r="AZ1585" s="215"/>
      <c r="BA1585" s="215"/>
      <c r="BB1585" s="215"/>
      <c r="BC1585" s="215"/>
      <c r="BD1585" s="215"/>
      <c r="BE1585" s="215"/>
      <c r="BQ1585" s="65"/>
    </row>
    <row r="1586" spans="4:69">
      <c r="D1586" s="63"/>
      <c r="F1586" s="64"/>
      <c r="G1586" s="69"/>
      <c r="I1586" s="63"/>
      <c r="J1586" s="68"/>
      <c r="K1586" s="68"/>
      <c r="M1586" s="63"/>
      <c r="N1586" s="64"/>
      <c r="O1586" s="66"/>
      <c r="Q1586" s="63"/>
      <c r="R1586" s="57"/>
      <c r="S1586" s="57"/>
      <c r="U1586" s="63"/>
      <c r="V1586" s="65"/>
      <c r="X1586" s="63"/>
      <c r="Y1586" s="67"/>
      <c r="Z1586" s="67"/>
      <c r="AA1586" s="67"/>
      <c r="AB1586" s="67"/>
      <c r="AD1586" s="63"/>
      <c r="AE1586" s="67"/>
      <c r="AF1586" s="68"/>
      <c r="AH1586" s="58"/>
      <c r="AI1586" s="57"/>
      <c r="AJ1586" s="57"/>
      <c r="AK1586" s="57"/>
      <c r="AM1586" s="63"/>
      <c r="AN1586" s="57"/>
      <c r="AO1586" s="57"/>
      <c r="AP1586" s="57"/>
      <c r="AR1586" s="63"/>
      <c r="AS1586" s="57"/>
      <c r="AT1586" s="57"/>
      <c r="AV1586" s="63"/>
      <c r="AW1586" s="65"/>
      <c r="AX1586" s="65"/>
      <c r="AY1586" s="71"/>
      <c r="AZ1586" s="215"/>
      <c r="BA1586" s="215"/>
      <c r="BB1586" s="215"/>
      <c r="BC1586" s="215"/>
      <c r="BD1586" s="215"/>
      <c r="BE1586" s="215"/>
      <c r="BQ1586" s="65"/>
    </row>
    <row r="1587" spans="4:69">
      <c r="D1587" s="63"/>
      <c r="F1587" s="64"/>
      <c r="G1587" s="69"/>
      <c r="I1587" s="63"/>
      <c r="J1587" s="68"/>
      <c r="K1587" s="68"/>
      <c r="M1587" s="63"/>
      <c r="N1587" s="64"/>
      <c r="O1587" s="66"/>
      <c r="Q1587" s="63"/>
      <c r="R1587" s="57"/>
      <c r="S1587" s="57"/>
      <c r="U1587" s="63"/>
      <c r="V1587" s="65"/>
      <c r="X1587" s="63"/>
      <c r="Y1587" s="67"/>
      <c r="Z1587" s="67"/>
      <c r="AA1587" s="67"/>
      <c r="AB1587" s="67"/>
      <c r="AD1587" s="63"/>
      <c r="AE1587" s="67"/>
      <c r="AF1587" s="68"/>
      <c r="AH1587" s="58"/>
      <c r="AI1587" s="57"/>
      <c r="AJ1587" s="57"/>
      <c r="AK1587" s="57"/>
      <c r="AM1587" s="63"/>
      <c r="AN1587" s="57"/>
      <c r="AO1587" s="57"/>
      <c r="AP1587" s="57"/>
      <c r="AR1587" s="63"/>
      <c r="AS1587" s="57"/>
      <c r="AT1587" s="57"/>
      <c r="AV1587" s="63"/>
      <c r="AW1587" s="65"/>
      <c r="AX1587" s="65"/>
      <c r="AY1587" s="71"/>
      <c r="AZ1587" s="215"/>
      <c r="BA1587" s="215"/>
      <c r="BB1587" s="215"/>
      <c r="BC1587" s="215"/>
      <c r="BD1587" s="215"/>
      <c r="BE1587" s="215"/>
      <c r="BQ1587" s="65"/>
    </row>
    <row r="1588" spans="4:69">
      <c r="D1588" s="63"/>
      <c r="F1588" s="64"/>
      <c r="G1588" s="69"/>
      <c r="I1588" s="63"/>
      <c r="J1588" s="68"/>
      <c r="K1588" s="68"/>
      <c r="M1588" s="63"/>
      <c r="N1588" s="64"/>
      <c r="O1588" s="66"/>
      <c r="Q1588" s="63"/>
      <c r="R1588" s="57"/>
      <c r="S1588" s="57"/>
      <c r="U1588" s="63"/>
      <c r="V1588" s="65"/>
      <c r="X1588" s="63"/>
      <c r="Y1588" s="67"/>
      <c r="Z1588" s="67"/>
      <c r="AA1588" s="67"/>
      <c r="AB1588" s="67"/>
      <c r="AD1588" s="63"/>
      <c r="AE1588" s="67"/>
      <c r="AF1588" s="68"/>
      <c r="AH1588" s="58"/>
      <c r="AI1588" s="57"/>
      <c r="AJ1588" s="57"/>
      <c r="AK1588" s="57"/>
      <c r="AM1588" s="63"/>
      <c r="AN1588" s="57"/>
      <c r="AO1588" s="57"/>
      <c r="AP1588" s="57"/>
      <c r="AR1588" s="63"/>
      <c r="AS1588" s="57"/>
      <c r="AT1588" s="57"/>
      <c r="AV1588" s="63"/>
      <c r="AW1588" s="65"/>
      <c r="AX1588" s="65"/>
      <c r="AY1588" s="71"/>
      <c r="AZ1588" s="215"/>
      <c r="BA1588" s="215"/>
      <c r="BB1588" s="215"/>
      <c r="BC1588" s="215"/>
      <c r="BD1588" s="215"/>
      <c r="BE1588" s="215"/>
      <c r="BQ1588" s="65"/>
    </row>
    <row r="1589" spans="4:69">
      <c r="D1589" s="63"/>
      <c r="F1589" s="64"/>
      <c r="G1589" s="69"/>
      <c r="I1589" s="63"/>
      <c r="J1589" s="68"/>
      <c r="K1589" s="68"/>
      <c r="M1589" s="63"/>
      <c r="N1589" s="64"/>
      <c r="O1589" s="66"/>
      <c r="Q1589" s="63"/>
      <c r="R1589" s="57"/>
      <c r="S1589" s="57"/>
      <c r="U1589" s="63"/>
      <c r="V1589" s="65"/>
      <c r="X1589" s="63"/>
      <c r="Y1589" s="67"/>
      <c r="Z1589" s="67"/>
      <c r="AA1589" s="67"/>
      <c r="AB1589" s="67"/>
      <c r="AD1589" s="63"/>
      <c r="AE1589" s="67"/>
      <c r="AF1589" s="68"/>
      <c r="AH1589" s="58"/>
      <c r="AI1589" s="57"/>
      <c r="AJ1589" s="57"/>
      <c r="AK1589" s="57"/>
      <c r="AM1589" s="63"/>
      <c r="AN1589" s="57"/>
      <c r="AO1589" s="57"/>
      <c r="AP1589" s="57"/>
      <c r="AR1589" s="63"/>
      <c r="AS1589" s="57"/>
      <c r="AT1589" s="57"/>
      <c r="AV1589" s="63"/>
      <c r="AW1589" s="65"/>
      <c r="AX1589" s="65"/>
      <c r="AY1589" s="71"/>
      <c r="AZ1589" s="215"/>
      <c r="BA1589" s="215"/>
      <c r="BB1589" s="215"/>
      <c r="BC1589" s="215"/>
      <c r="BD1589" s="215"/>
      <c r="BE1589" s="215"/>
      <c r="BQ1589" s="65"/>
    </row>
    <row r="1590" spans="4:69">
      <c r="D1590" s="63"/>
      <c r="F1590" s="64"/>
      <c r="G1590" s="69"/>
      <c r="I1590" s="63"/>
      <c r="J1590" s="68"/>
      <c r="K1590" s="68"/>
      <c r="M1590" s="63"/>
      <c r="N1590" s="64"/>
      <c r="O1590" s="66"/>
      <c r="Q1590" s="63"/>
      <c r="R1590" s="57"/>
      <c r="S1590" s="57"/>
      <c r="U1590" s="63"/>
      <c r="V1590" s="65"/>
      <c r="X1590" s="63"/>
      <c r="Y1590" s="67"/>
      <c r="Z1590" s="67"/>
      <c r="AA1590" s="67"/>
      <c r="AB1590" s="67"/>
      <c r="AD1590" s="63"/>
      <c r="AE1590" s="67"/>
      <c r="AF1590" s="68"/>
      <c r="AH1590" s="58"/>
      <c r="AI1590" s="57"/>
      <c r="AJ1590" s="57"/>
      <c r="AK1590" s="57"/>
      <c r="AM1590" s="63"/>
      <c r="AN1590" s="57"/>
      <c r="AO1590" s="57"/>
      <c r="AP1590" s="57"/>
      <c r="AR1590" s="63"/>
      <c r="AS1590" s="57"/>
      <c r="AT1590" s="57"/>
      <c r="AV1590" s="63"/>
      <c r="AW1590" s="65"/>
      <c r="AX1590" s="65"/>
      <c r="AY1590" s="71"/>
      <c r="AZ1590" s="215"/>
      <c r="BA1590" s="215"/>
      <c r="BB1590" s="215"/>
      <c r="BC1590" s="215"/>
      <c r="BD1590" s="215"/>
      <c r="BE1590" s="215"/>
      <c r="BQ1590" s="65"/>
    </row>
    <row r="1591" spans="4:69">
      <c r="D1591" s="63"/>
      <c r="F1591" s="64"/>
      <c r="G1591" s="69"/>
      <c r="I1591" s="63"/>
      <c r="J1591" s="68"/>
      <c r="K1591" s="68"/>
      <c r="M1591" s="63"/>
      <c r="N1591" s="64"/>
      <c r="O1591" s="66"/>
      <c r="Q1591" s="63"/>
      <c r="R1591" s="57"/>
      <c r="S1591" s="57"/>
      <c r="U1591" s="63"/>
      <c r="V1591" s="65"/>
      <c r="X1591" s="63"/>
      <c r="Y1591" s="67"/>
      <c r="Z1591" s="67"/>
      <c r="AA1591" s="67"/>
      <c r="AB1591" s="67"/>
      <c r="AD1591" s="63"/>
      <c r="AE1591" s="67"/>
      <c r="AF1591" s="68"/>
      <c r="AH1591" s="58"/>
      <c r="AI1591" s="57"/>
      <c r="AJ1591" s="57"/>
      <c r="AK1591" s="57"/>
      <c r="AM1591" s="63"/>
      <c r="AN1591" s="57"/>
      <c r="AO1591" s="57"/>
      <c r="AP1591" s="57"/>
      <c r="AR1591" s="63"/>
      <c r="AS1591" s="57"/>
      <c r="AT1591" s="57"/>
      <c r="AV1591" s="63"/>
      <c r="AW1591" s="65"/>
      <c r="AX1591" s="65"/>
      <c r="AY1591" s="71"/>
      <c r="AZ1591" s="215"/>
      <c r="BA1591" s="215"/>
      <c r="BB1591" s="215"/>
      <c r="BC1591" s="215"/>
      <c r="BD1591" s="215"/>
      <c r="BE1591" s="215"/>
      <c r="BQ1591" s="65"/>
    </row>
    <row r="1592" spans="4:69">
      <c r="D1592" s="63"/>
      <c r="F1592" s="64"/>
      <c r="G1592" s="69"/>
      <c r="I1592" s="63"/>
      <c r="J1592" s="68"/>
      <c r="K1592" s="68"/>
      <c r="M1592" s="63"/>
      <c r="N1592" s="64"/>
      <c r="O1592" s="66"/>
      <c r="Q1592" s="63"/>
      <c r="R1592" s="57"/>
      <c r="S1592" s="57"/>
      <c r="U1592" s="63"/>
      <c r="V1592" s="65"/>
      <c r="X1592" s="63"/>
      <c r="Y1592" s="67"/>
      <c r="Z1592" s="67"/>
      <c r="AA1592" s="67"/>
      <c r="AB1592" s="67"/>
      <c r="AD1592" s="63"/>
      <c r="AE1592" s="67"/>
      <c r="AF1592" s="68"/>
      <c r="AH1592" s="58"/>
      <c r="AI1592" s="57"/>
      <c r="AJ1592" s="57"/>
      <c r="AK1592" s="57"/>
      <c r="AM1592" s="63"/>
      <c r="AN1592" s="57"/>
      <c r="AO1592" s="57"/>
      <c r="AP1592" s="57"/>
      <c r="AR1592" s="63"/>
      <c r="AS1592" s="57"/>
      <c r="AT1592" s="57"/>
      <c r="AV1592" s="63"/>
      <c r="AW1592" s="65"/>
      <c r="AX1592" s="65"/>
      <c r="AY1592" s="71"/>
      <c r="AZ1592" s="215"/>
      <c r="BA1592" s="215"/>
      <c r="BB1592" s="215"/>
      <c r="BC1592" s="215"/>
      <c r="BD1592" s="215"/>
      <c r="BE1592" s="215"/>
      <c r="BQ1592" s="65"/>
    </row>
    <row r="1593" spans="4:69">
      <c r="D1593" s="63"/>
      <c r="F1593" s="64"/>
      <c r="G1593" s="69"/>
      <c r="I1593" s="63"/>
      <c r="J1593" s="68"/>
      <c r="K1593" s="68"/>
      <c r="M1593" s="63"/>
      <c r="N1593" s="64"/>
      <c r="O1593" s="66"/>
      <c r="Q1593" s="63"/>
      <c r="R1593" s="57"/>
      <c r="S1593" s="57"/>
      <c r="U1593" s="63"/>
      <c r="V1593" s="65"/>
      <c r="X1593" s="63"/>
      <c r="Y1593" s="67"/>
      <c r="Z1593" s="67"/>
      <c r="AA1593" s="67"/>
      <c r="AB1593" s="67"/>
      <c r="AD1593" s="63"/>
      <c r="AE1593" s="67"/>
      <c r="AF1593" s="68"/>
      <c r="AH1593" s="58"/>
      <c r="AI1593" s="57"/>
      <c r="AJ1593" s="57"/>
      <c r="AK1593" s="57"/>
      <c r="AM1593" s="63"/>
      <c r="AN1593" s="57"/>
      <c r="AO1593" s="57"/>
      <c r="AP1593" s="57"/>
      <c r="AR1593" s="63"/>
      <c r="AS1593" s="57"/>
      <c r="AT1593" s="57"/>
      <c r="AV1593" s="63"/>
      <c r="AW1593" s="65"/>
      <c r="AX1593" s="65"/>
      <c r="AY1593" s="71"/>
      <c r="AZ1593" s="215"/>
      <c r="BA1593" s="215"/>
      <c r="BB1593" s="215"/>
      <c r="BC1593" s="215"/>
      <c r="BD1593" s="215"/>
      <c r="BE1593" s="215"/>
      <c r="BQ1593" s="65"/>
    </row>
    <row r="1594" spans="4:69">
      <c r="D1594" s="63"/>
      <c r="F1594" s="64"/>
      <c r="G1594" s="69"/>
      <c r="I1594" s="63"/>
      <c r="J1594" s="68"/>
      <c r="K1594" s="68"/>
      <c r="M1594" s="63"/>
      <c r="N1594" s="64"/>
      <c r="O1594" s="66"/>
      <c r="Q1594" s="63"/>
      <c r="R1594" s="57"/>
      <c r="S1594" s="57"/>
      <c r="U1594" s="63"/>
      <c r="V1594" s="65"/>
      <c r="X1594" s="63"/>
      <c r="Y1594" s="67"/>
      <c r="Z1594" s="67"/>
      <c r="AA1594" s="67"/>
      <c r="AB1594" s="67"/>
      <c r="AD1594" s="63"/>
      <c r="AE1594" s="67"/>
      <c r="AF1594" s="68"/>
      <c r="AH1594" s="58"/>
      <c r="AI1594" s="57"/>
      <c r="AJ1594" s="57"/>
      <c r="AK1594" s="57"/>
      <c r="AM1594" s="63"/>
      <c r="AN1594" s="57"/>
      <c r="AO1594" s="57"/>
      <c r="AP1594" s="57"/>
      <c r="AR1594" s="63"/>
      <c r="AS1594" s="57"/>
      <c r="AT1594" s="57"/>
      <c r="AV1594" s="63"/>
      <c r="AW1594" s="65"/>
      <c r="AX1594" s="65"/>
      <c r="AY1594" s="71"/>
      <c r="AZ1594" s="215"/>
      <c r="BA1594" s="215"/>
      <c r="BB1594" s="215"/>
      <c r="BC1594" s="215"/>
      <c r="BD1594" s="215"/>
      <c r="BE1594" s="215"/>
      <c r="BQ1594" s="65"/>
    </row>
    <row r="1595" spans="4:69">
      <c r="D1595" s="63"/>
      <c r="F1595" s="64"/>
      <c r="G1595" s="69"/>
      <c r="I1595" s="63"/>
      <c r="J1595" s="68"/>
      <c r="K1595" s="68"/>
      <c r="M1595" s="63"/>
      <c r="N1595" s="64"/>
      <c r="O1595" s="66"/>
      <c r="Q1595" s="63"/>
      <c r="R1595" s="57"/>
      <c r="S1595" s="57"/>
      <c r="U1595" s="63"/>
      <c r="V1595" s="65"/>
      <c r="X1595" s="63"/>
      <c r="Y1595" s="67"/>
      <c r="Z1595" s="67"/>
      <c r="AA1595" s="67"/>
      <c r="AB1595" s="67"/>
      <c r="AD1595" s="63"/>
      <c r="AE1595" s="67"/>
      <c r="AF1595" s="68"/>
      <c r="AH1595" s="58"/>
      <c r="AI1595" s="57"/>
      <c r="AJ1595" s="57"/>
      <c r="AK1595" s="57"/>
      <c r="AM1595" s="63"/>
      <c r="AN1595" s="57"/>
      <c r="AO1595" s="57"/>
      <c r="AP1595" s="57"/>
      <c r="AR1595" s="63"/>
      <c r="AS1595" s="57"/>
      <c r="AT1595" s="57"/>
      <c r="AV1595" s="63"/>
      <c r="AW1595" s="65"/>
      <c r="AX1595" s="65"/>
      <c r="AY1595" s="71"/>
      <c r="AZ1595" s="215"/>
      <c r="BA1595" s="215"/>
      <c r="BB1595" s="215"/>
      <c r="BC1595" s="215"/>
      <c r="BD1595" s="215"/>
      <c r="BE1595" s="215"/>
      <c r="BQ1595" s="65"/>
    </row>
    <row r="1596" spans="4:69">
      <c r="D1596" s="63"/>
      <c r="F1596" s="64"/>
      <c r="G1596" s="69"/>
      <c r="I1596" s="63"/>
      <c r="J1596" s="68"/>
      <c r="K1596" s="68"/>
      <c r="M1596" s="63"/>
      <c r="N1596" s="64"/>
      <c r="O1596" s="66"/>
      <c r="Q1596" s="63"/>
      <c r="R1596" s="57"/>
      <c r="S1596" s="57"/>
      <c r="U1596" s="63"/>
      <c r="V1596" s="65"/>
      <c r="X1596" s="63"/>
      <c r="Y1596" s="67"/>
      <c r="Z1596" s="67"/>
      <c r="AA1596" s="67"/>
      <c r="AB1596" s="67"/>
      <c r="AD1596" s="63"/>
      <c r="AE1596" s="67"/>
      <c r="AF1596" s="68"/>
      <c r="AH1596" s="58"/>
      <c r="AI1596" s="57"/>
      <c r="AJ1596" s="57"/>
      <c r="AK1596" s="57"/>
      <c r="AM1596" s="63"/>
      <c r="AN1596" s="57"/>
      <c r="AO1596" s="57"/>
      <c r="AP1596" s="57"/>
      <c r="AR1596" s="63"/>
      <c r="AS1596" s="57"/>
      <c r="AT1596" s="57"/>
      <c r="AV1596" s="63"/>
      <c r="AW1596" s="65"/>
      <c r="AX1596" s="65"/>
      <c r="AY1596" s="71"/>
      <c r="AZ1596" s="215"/>
      <c r="BA1596" s="215"/>
      <c r="BB1596" s="215"/>
      <c r="BC1596" s="215"/>
      <c r="BD1596" s="215"/>
      <c r="BE1596" s="215"/>
      <c r="BQ1596" s="65"/>
    </row>
    <row r="1597" spans="4:69">
      <c r="D1597" s="63"/>
      <c r="F1597" s="64"/>
      <c r="G1597" s="69"/>
      <c r="I1597" s="63"/>
      <c r="J1597" s="68"/>
      <c r="K1597" s="68"/>
      <c r="M1597" s="63"/>
      <c r="N1597" s="64"/>
      <c r="O1597" s="66"/>
      <c r="Q1597" s="63"/>
      <c r="R1597" s="57"/>
      <c r="S1597" s="57"/>
      <c r="U1597" s="63"/>
      <c r="V1597" s="65"/>
      <c r="X1597" s="63"/>
      <c r="Y1597" s="67"/>
      <c r="Z1597" s="67"/>
      <c r="AA1597" s="67"/>
      <c r="AB1597" s="67"/>
      <c r="AD1597" s="63"/>
      <c r="AE1597" s="67"/>
      <c r="AF1597" s="68"/>
      <c r="AH1597" s="58"/>
      <c r="AI1597" s="57"/>
      <c r="AJ1597" s="57"/>
      <c r="AK1597" s="57"/>
      <c r="AM1597" s="63"/>
      <c r="AN1597" s="57"/>
      <c r="AO1597" s="57"/>
      <c r="AP1597" s="57"/>
      <c r="AR1597" s="63"/>
      <c r="AS1597" s="57"/>
      <c r="AT1597" s="57"/>
      <c r="AV1597" s="63"/>
      <c r="AW1597" s="65"/>
      <c r="AX1597" s="65"/>
      <c r="AY1597" s="71"/>
      <c r="AZ1597" s="215"/>
      <c r="BA1597" s="215"/>
      <c r="BB1597" s="215"/>
      <c r="BC1597" s="215"/>
      <c r="BD1597" s="215"/>
      <c r="BE1597" s="215"/>
      <c r="BQ1597" s="65"/>
    </row>
    <row r="1598" spans="4:69">
      <c r="D1598" s="63"/>
      <c r="F1598" s="64"/>
      <c r="G1598" s="69"/>
      <c r="I1598" s="63"/>
      <c r="J1598" s="68"/>
      <c r="K1598" s="68"/>
      <c r="M1598" s="63"/>
      <c r="N1598" s="64"/>
      <c r="O1598" s="66"/>
      <c r="Q1598" s="63"/>
      <c r="R1598" s="57"/>
      <c r="S1598" s="57"/>
      <c r="U1598" s="63"/>
      <c r="V1598" s="65"/>
      <c r="X1598" s="63"/>
      <c r="Y1598" s="67"/>
      <c r="Z1598" s="67"/>
      <c r="AA1598" s="67"/>
      <c r="AB1598" s="67"/>
      <c r="AD1598" s="63"/>
      <c r="AE1598" s="67"/>
      <c r="AF1598" s="68"/>
      <c r="AH1598" s="58"/>
      <c r="AI1598" s="57"/>
      <c r="AJ1598" s="57"/>
      <c r="AK1598" s="57"/>
      <c r="AM1598" s="63"/>
      <c r="AN1598" s="57"/>
      <c r="AO1598" s="57"/>
      <c r="AP1598" s="57"/>
      <c r="AR1598" s="63"/>
      <c r="AS1598" s="57"/>
      <c r="AT1598" s="57"/>
      <c r="AV1598" s="63"/>
      <c r="AW1598" s="65"/>
      <c r="AX1598" s="65"/>
      <c r="AY1598" s="71"/>
      <c r="AZ1598" s="215"/>
      <c r="BA1598" s="215"/>
      <c r="BB1598" s="215"/>
      <c r="BC1598" s="215"/>
      <c r="BD1598" s="215"/>
      <c r="BE1598" s="215"/>
      <c r="BQ1598" s="65"/>
    </row>
    <row r="1599" spans="4:69">
      <c r="D1599" s="63"/>
      <c r="F1599" s="64"/>
      <c r="G1599" s="69"/>
      <c r="I1599" s="63"/>
      <c r="J1599" s="68"/>
      <c r="K1599" s="68"/>
      <c r="M1599" s="63"/>
      <c r="N1599" s="64"/>
      <c r="O1599" s="66"/>
      <c r="Q1599" s="63"/>
      <c r="R1599" s="57"/>
      <c r="S1599" s="57"/>
      <c r="U1599" s="63"/>
      <c r="V1599" s="65"/>
      <c r="X1599" s="63"/>
      <c r="Y1599" s="67"/>
      <c r="Z1599" s="67"/>
      <c r="AA1599" s="67"/>
      <c r="AB1599" s="67"/>
      <c r="AD1599" s="63"/>
      <c r="AE1599" s="67"/>
      <c r="AF1599" s="68"/>
      <c r="AH1599" s="58"/>
      <c r="AI1599" s="57"/>
      <c r="AJ1599" s="57"/>
      <c r="AK1599" s="57"/>
      <c r="AM1599" s="63"/>
      <c r="AN1599" s="57"/>
      <c r="AO1599" s="57"/>
      <c r="AP1599" s="57"/>
      <c r="AR1599" s="63"/>
      <c r="AS1599" s="57"/>
      <c r="AT1599" s="57"/>
      <c r="AV1599" s="63"/>
      <c r="AW1599" s="65"/>
      <c r="AX1599" s="65"/>
      <c r="AY1599" s="71"/>
      <c r="AZ1599" s="215"/>
      <c r="BA1599" s="215"/>
      <c r="BB1599" s="215"/>
      <c r="BC1599" s="215"/>
      <c r="BD1599" s="215"/>
      <c r="BE1599" s="215"/>
      <c r="BQ1599" s="65"/>
    </row>
    <row r="1600" spans="4:69">
      <c r="D1600" s="63"/>
      <c r="F1600" s="64"/>
      <c r="G1600" s="69"/>
      <c r="I1600" s="63"/>
      <c r="J1600" s="68"/>
      <c r="K1600" s="68"/>
      <c r="M1600" s="63"/>
      <c r="N1600" s="64"/>
      <c r="O1600" s="66"/>
      <c r="Q1600" s="63"/>
      <c r="R1600" s="57"/>
      <c r="S1600" s="57"/>
      <c r="U1600" s="63"/>
      <c r="V1600" s="65"/>
      <c r="X1600" s="63"/>
      <c r="Y1600" s="67"/>
      <c r="Z1600" s="67"/>
      <c r="AA1600" s="67"/>
      <c r="AB1600" s="67"/>
      <c r="AD1600" s="63"/>
      <c r="AE1600" s="67"/>
      <c r="AF1600" s="68"/>
      <c r="AH1600" s="58"/>
      <c r="AI1600" s="57"/>
      <c r="AJ1600" s="57"/>
      <c r="AK1600" s="57"/>
      <c r="AM1600" s="63"/>
      <c r="AN1600" s="57"/>
      <c r="AO1600" s="57"/>
      <c r="AP1600" s="57"/>
      <c r="AR1600" s="63"/>
      <c r="AS1600" s="57"/>
      <c r="AT1600" s="57"/>
      <c r="AV1600" s="63"/>
      <c r="AW1600" s="65"/>
      <c r="AX1600" s="65"/>
      <c r="AY1600" s="71"/>
      <c r="AZ1600" s="215"/>
      <c r="BA1600" s="215"/>
      <c r="BB1600" s="215"/>
      <c r="BC1600" s="215"/>
      <c r="BD1600" s="215"/>
      <c r="BE1600" s="215"/>
      <c r="BQ1600" s="65"/>
    </row>
    <row r="1601" spans="4:69">
      <c r="D1601" s="63"/>
      <c r="F1601" s="64"/>
      <c r="G1601" s="69"/>
      <c r="I1601" s="63"/>
      <c r="J1601" s="68"/>
      <c r="K1601" s="68"/>
      <c r="M1601" s="63"/>
      <c r="N1601" s="64"/>
      <c r="O1601" s="66"/>
      <c r="Q1601" s="63"/>
      <c r="R1601" s="57"/>
      <c r="S1601" s="57"/>
      <c r="U1601" s="63"/>
      <c r="V1601" s="65"/>
      <c r="X1601" s="63"/>
      <c r="Y1601" s="67"/>
      <c r="Z1601" s="67"/>
      <c r="AA1601" s="67"/>
      <c r="AB1601" s="67"/>
      <c r="AD1601" s="63"/>
      <c r="AE1601" s="67"/>
      <c r="AF1601" s="68"/>
      <c r="AH1601" s="58"/>
      <c r="AI1601" s="57"/>
      <c r="AJ1601" s="57"/>
      <c r="AK1601" s="57"/>
      <c r="AM1601" s="63"/>
      <c r="AN1601" s="57"/>
      <c r="AO1601" s="57"/>
      <c r="AP1601" s="57"/>
      <c r="AR1601" s="63"/>
      <c r="AS1601" s="57"/>
      <c r="AT1601" s="57"/>
      <c r="AV1601" s="63"/>
      <c r="AW1601" s="65"/>
      <c r="AX1601" s="65"/>
      <c r="AY1601" s="71"/>
      <c r="AZ1601" s="215"/>
      <c r="BA1601" s="215"/>
      <c r="BB1601" s="215"/>
      <c r="BC1601" s="215"/>
      <c r="BD1601" s="215"/>
      <c r="BE1601" s="215"/>
      <c r="BQ1601" s="65"/>
    </row>
    <row r="1602" spans="4:69">
      <c r="D1602" s="63"/>
      <c r="F1602" s="64"/>
      <c r="G1602" s="69"/>
      <c r="I1602" s="63"/>
      <c r="J1602" s="68"/>
      <c r="K1602" s="68"/>
      <c r="M1602" s="63"/>
      <c r="N1602" s="64"/>
      <c r="O1602" s="66"/>
      <c r="Q1602" s="63"/>
      <c r="R1602" s="57"/>
      <c r="S1602" s="57"/>
      <c r="U1602" s="63"/>
      <c r="V1602" s="65"/>
      <c r="X1602" s="63"/>
      <c r="Y1602" s="67"/>
      <c r="Z1602" s="67"/>
      <c r="AA1602" s="67"/>
      <c r="AB1602" s="67"/>
      <c r="AD1602" s="63"/>
      <c r="AE1602" s="67"/>
      <c r="AF1602" s="68"/>
      <c r="AH1602" s="58"/>
      <c r="AI1602" s="57"/>
      <c r="AJ1602" s="57"/>
      <c r="AK1602" s="57"/>
      <c r="AM1602" s="63"/>
      <c r="AN1602" s="57"/>
      <c r="AO1602" s="57"/>
      <c r="AP1602" s="57"/>
      <c r="AR1602" s="63"/>
      <c r="AS1602" s="57"/>
      <c r="AT1602" s="57"/>
      <c r="AV1602" s="63"/>
      <c r="AW1602" s="65"/>
      <c r="AX1602" s="65"/>
      <c r="AY1602" s="71"/>
      <c r="AZ1602" s="215"/>
      <c r="BA1602" s="215"/>
      <c r="BB1602" s="215"/>
      <c r="BC1602" s="215"/>
      <c r="BD1602" s="215"/>
      <c r="BE1602" s="215"/>
      <c r="BQ1602" s="65"/>
    </row>
    <row r="1603" spans="4:69">
      <c r="D1603" s="63"/>
      <c r="F1603" s="64"/>
      <c r="G1603" s="69"/>
      <c r="I1603" s="63"/>
      <c r="J1603" s="68"/>
      <c r="K1603" s="68"/>
      <c r="M1603" s="63"/>
      <c r="N1603" s="64"/>
      <c r="O1603" s="66"/>
      <c r="Q1603" s="63"/>
      <c r="R1603" s="57"/>
      <c r="S1603" s="57"/>
      <c r="U1603" s="63"/>
      <c r="V1603" s="65"/>
      <c r="X1603" s="63"/>
      <c r="Y1603" s="67"/>
      <c r="Z1603" s="67"/>
      <c r="AA1603" s="67"/>
      <c r="AB1603" s="67"/>
      <c r="AD1603" s="63"/>
      <c r="AE1603" s="67"/>
      <c r="AF1603" s="68"/>
      <c r="AH1603" s="58"/>
      <c r="AI1603" s="57"/>
      <c r="AJ1603" s="57"/>
      <c r="AK1603" s="57"/>
      <c r="AM1603" s="63"/>
      <c r="AN1603" s="57"/>
      <c r="AO1603" s="57"/>
      <c r="AP1603" s="57"/>
      <c r="AR1603" s="63"/>
      <c r="AS1603" s="57"/>
      <c r="AT1603" s="57"/>
      <c r="AV1603" s="63"/>
      <c r="AW1603" s="65"/>
      <c r="AX1603" s="65"/>
      <c r="AY1603" s="71"/>
      <c r="AZ1603" s="215"/>
      <c r="BA1603" s="215"/>
      <c r="BB1603" s="215"/>
      <c r="BC1603" s="215"/>
      <c r="BD1603" s="215"/>
      <c r="BE1603" s="215"/>
      <c r="BQ1603" s="65"/>
    </row>
    <row r="1604" spans="4:69">
      <c r="D1604" s="63"/>
      <c r="F1604" s="64"/>
      <c r="G1604" s="69"/>
      <c r="I1604" s="63"/>
      <c r="J1604" s="68"/>
      <c r="K1604" s="68"/>
      <c r="M1604" s="63"/>
      <c r="N1604" s="64"/>
      <c r="O1604" s="66"/>
      <c r="Q1604" s="63"/>
      <c r="R1604" s="57"/>
      <c r="S1604" s="57"/>
      <c r="U1604" s="63"/>
      <c r="V1604" s="65"/>
      <c r="X1604" s="63"/>
      <c r="Y1604" s="67"/>
      <c r="Z1604" s="67"/>
      <c r="AA1604" s="67"/>
      <c r="AB1604" s="67"/>
      <c r="AD1604" s="63"/>
      <c r="AE1604" s="67"/>
      <c r="AF1604" s="68"/>
      <c r="AH1604" s="58"/>
      <c r="AI1604" s="57"/>
      <c r="AJ1604" s="57"/>
      <c r="AK1604" s="57"/>
      <c r="AM1604" s="63"/>
      <c r="AN1604" s="57"/>
      <c r="AO1604" s="57"/>
      <c r="AP1604" s="57"/>
      <c r="AR1604" s="63"/>
      <c r="AS1604" s="57"/>
      <c r="AT1604" s="57"/>
      <c r="AV1604" s="63"/>
      <c r="AW1604" s="65"/>
      <c r="AX1604" s="65"/>
      <c r="AY1604" s="71"/>
      <c r="AZ1604" s="215"/>
      <c r="BA1604" s="215"/>
      <c r="BB1604" s="215"/>
      <c r="BC1604" s="215"/>
      <c r="BD1604" s="215"/>
      <c r="BE1604" s="215"/>
      <c r="BQ1604" s="65"/>
    </row>
    <row r="1605" spans="4:69">
      <c r="D1605" s="63"/>
      <c r="F1605" s="64"/>
      <c r="G1605" s="69"/>
      <c r="I1605" s="63"/>
      <c r="J1605" s="68"/>
      <c r="K1605" s="68"/>
      <c r="M1605" s="63"/>
      <c r="N1605" s="64"/>
      <c r="O1605" s="66"/>
      <c r="Q1605" s="63"/>
      <c r="R1605" s="57"/>
      <c r="S1605" s="57"/>
      <c r="U1605" s="63"/>
      <c r="V1605" s="65"/>
      <c r="X1605" s="63"/>
      <c r="Y1605" s="67"/>
      <c r="Z1605" s="67"/>
      <c r="AA1605" s="67"/>
      <c r="AB1605" s="67"/>
      <c r="AD1605" s="63"/>
      <c r="AE1605" s="67"/>
      <c r="AF1605" s="68"/>
      <c r="AH1605" s="58"/>
      <c r="AI1605" s="57"/>
      <c r="AJ1605" s="57"/>
      <c r="AK1605" s="57"/>
      <c r="AM1605" s="63"/>
      <c r="AN1605" s="57"/>
      <c r="AO1605" s="57"/>
      <c r="AP1605" s="57"/>
      <c r="AR1605" s="63"/>
      <c r="AS1605" s="57"/>
      <c r="AT1605" s="57"/>
      <c r="AV1605" s="63"/>
      <c r="AW1605" s="65"/>
      <c r="AX1605" s="65"/>
      <c r="AY1605" s="71"/>
      <c r="AZ1605" s="215"/>
      <c r="BA1605" s="215"/>
      <c r="BB1605" s="215"/>
      <c r="BC1605" s="215"/>
      <c r="BD1605" s="215"/>
      <c r="BE1605" s="215"/>
      <c r="BQ1605" s="65"/>
    </row>
    <row r="1606" spans="4:69">
      <c r="D1606" s="63"/>
      <c r="F1606" s="64"/>
      <c r="G1606" s="69"/>
      <c r="I1606" s="63"/>
      <c r="J1606" s="68"/>
      <c r="K1606" s="68"/>
      <c r="M1606" s="63"/>
      <c r="N1606" s="64"/>
      <c r="O1606" s="66"/>
      <c r="Q1606" s="63"/>
      <c r="R1606" s="57"/>
      <c r="S1606" s="57"/>
      <c r="U1606" s="63"/>
      <c r="V1606" s="65"/>
      <c r="X1606" s="63"/>
      <c r="Y1606" s="67"/>
      <c r="Z1606" s="67"/>
      <c r="AA1606" s="67"/>
      <c r="AB1606" s="67"/>
      <c r="AD1606" s="63"/>
      <c r="AE1606" s="67"/>
      <c r="AF1606" s="68"/>
      <c r="AH1606" s="58"/>
      <c r="AI1606" s="57"/>
      <c r="AJ1606" s="57"/>
      <c r="AK1606" s="57"/>
      <c r="AM1606" s="63"/>
      <c r="AN1606" s="57"/>
      <c r="AO1606" s="57"/>
      <c r="AP1606" s="57"/>
      <c r="AR1606" s="63"/>
      <c r="AS1606" s="57"/>
      <c r="AT1606" s="57"/>
      <c r="AV1606" s="63"/>
      <c r="AW1606" s="65"/>
      <c r="AX1606" s="65"/>
      <c r="AY1606" s="71"/>
      <c r="AZ1606" s="215"/>
      <c r="BA1606" s="215"/>
      <c r="BB1606" s="215"/>
      <c r="BC1606" s="215"/>
      <c r="BD1606" s="215"/>
      <c r="BE1606" s="215"/>
      <c r="BQ1606" s="65"/>
    </row>
    <row r="1607" spans="4:69">
      <c r="D1607" s="63"/>
      <c r="F1607" s="64"/>
      <c r="G1607" s="69"/>
      <c r="I1607" s="63"/>
      <c r="J1607" s="68"/>
      <c r="K1607" s="68"/>
      <c r="M1607" s="63"/>
      <c r="N1607" s="64"/>
      <c r="O1607" s="66"/>
      <c r="Q1607" s="63"/>
      <c r="R1607" s="57"/>
      <c r="S1607" s="57"/>
      <c r="U1607" s="63"/>
      <c r="V1607" s="65"/>
      <c r="X1607" s="63"/>
      <c r="Y1607" s="67"/>
      <c r="Z1607" s="67"/>
      <c r="AA1607" s="67"/>
      <c r="AB1607" s="67"/>
      <c r="AD1607" s="63"/>
      <c r="AE1607" s="67"/>
      <c r="AF1607" s="68"/>
      <c r="AH1607" s="58"/>
      <c r="AI1607" s="57"/>
      <c r="AJ1607" s="57"/>
      <c r="AK1607" s="57"/>
      <c r="AM1607" s="63"/>
      <c r="AN1607" s="57"/>
      <c r="AO1607" s="57"/>
      <c r="AP1607" s="57"/>
      <c r="AR1607" s="63"/>
      <c r="AS1607" s="57"/>
      <c r="AT1607" s="57"/>
      <c r="AV1607" s="63"/>
      <c r="AW1607" s="65"/>
      <c r="AX1607" s="65"/>
      <c r="AY1607" s="71"/>
      <c r="AZ1607" s="215"/>
      <c r="BA1607" s="215"/>
      <c r="BB1607" s="215"/>
      <c r="BC1607" s="215"/>
      <c r="BD1607" s="215"/>
      <c r="BE1607" s="215"/>
      <c r="BQ1607" s="65"/>
    </row>
    <row r="1608" spans="4:69">
      <c r="D1608" s="63"/>
      <c r="F1608" s="64"/>
      <c r="G1608" s="69"/>
      <c r="I1608" s="63"/>
      <c r="J1608" s="68"/>
      <c r="K1608" s="68"/>
      <c r="M1608" s="63"/>
      <c r="N1608" s="64"/>
      <c r="O1608" s="66"/>
      <c r="Q1608" s="63"/>
      <c r="R1608" s="57"/>
      <c r="S1608" s="57"/>
      <c r="U1608" s="63"/>
      <c r="V1608" s="65"/>
      <c r="X1608" s="63"/>
      <c r="Y1608" s="67"/>
      <c r="Z1608" s="67"/>
      <c r="AA1608" s="67"/>
      <c r="AB1608" s="67"/>
      <c r="AD1608" s="63"/>
      <c r="AE1608" s="67"/>
      <c r="AF1608" s="68"/>
      <c r="AH1608" s="58"/>
      <c r="AI1608" s="57"/>
      <c r="AJ1608" s="57"/>
      <c r="AK1608" s="57"/>
      <c r="AM1608" s="63"/>
      <c r="AN1608" s="57"/>
      <c r="AO1608" s="57"/>
      <c r="AP1608" s="57"/>
      <c r="AR1608" s="63"/>
      <c r="AS1608" s="57"/>
      <c r="AT1608" s="57"/>
      <c r="AV1608" s="63"/>
      <c r="AW1608" s="65"/>
      <c r="AX1608" s="65"/>
      <c r="AY1608" s="71"/>
      <c r="AZ1608" s="215"/>
      <c r="BA1608" s="215"/>
      <c r="BB1608" s="215"/>
      <c r="BC1608" s="215"/>
      <c r="BD1608" s="215"/>
      <c r="BE1608" s="215"/>
      <c r="BQ1608" s="65"/>
    </row>
    <row r="1609" spans="4:69">
      <c r="D1609" s="63"/>
      <c r="F1609" s="64"/>
      <c r="G1609" s="69"/>
      <c r="I1609" s="63"/>
      <c r="J1609" s="68"/>
      <c r="K1609" s="68"/>
      <c r="M1609" s="63"/>
      <c r="N1609" s="64"/>
      <c r="O1609" s="66"/>
      <c r="Q1609" s="63"/>
      <c r="R1609" s="57"/>
      <c r="S1609" s="57"/>
      <c r="U1609" s="63"/>
      <c r="V1609" s="65"/>
      <c r="X1609" s="63"/>
      <c r="Y1609" s="67"/>
      <c r="Z1609" s="67"/>
      <c r="AA1609" s="67"/>
      <c r="AB1609" s="67"/>
      <c r="AD1609" s="63"/>
      <c r="AE1609" s="67"/>
      <c r="AF1609" s="68"/>
      <c r="AH1609" s="58"/>
      <c r="AI1609" s="57"/>
      <c r="AJ1609" s="57"/>
      <c r="AK1609" s="57"/>
      <c r="AM1609" s="63"/>
      <c r="AN1609" s="57"/>
      <c r="AO1609" s="57"/>
      <c r="AP1609" s="57"/>
      <c r="AR1609" s="63"/>
      <c r="AS1609" s="57"/>
      <c r="AT1609" s="57"/>
      <c r="AV1609" s="63"/>
      <c r="AW1609" s="65"/>
      <c r="AX1609" s="65"/>
      <c r="AY1609" s="71"/>
      <c r="AZ1609" s="215"/>
      <c r="BA1609" s="215"/>
      <c r="BB1609" s="215"/>
      <c r="BC1609" s="215"/>
      <c r="BD1609" s="215"/>
      <c r="BE1609" s="215"/>
      <c r="BQ1609" s="65"/>
    </row>
    <row r="1610" spans="4:69">
      <c r="D1610" s="63"/>
      <c r="F1610" s="64"/>
      <c r="G1610" s="69"/>
      <c r="I1610" s="63"/>
      <c r="J1610" s="68"/>
      <c r="K1610" s="68"/>
      <c r="M1610" s="63"/>
      <c r="N1610" s="64"/>
      <c r="O1610" s="66"/>
      <c r="Q1610" s="63"/>
      <c r="R1610" s="57"/>
      <c r="S1610" s="57"/>
      <c r="U1610" s="63"/>
      <c r="V1610" s="65"/>
      <c r="X1610" s="63"/>
      <c r="Y1610" s="67"/>
      <c r="Z1610" s="67"/>
      <c r="AA1610" s="67"/>
      <c r="AB1610" s="67"/>
      <c r="AD1610" s="63"/>
      <c r="AE1610" s="67"/>
      <c r="AF1610" s="68"/>
      <c r="AH1610" s="58"/>
      <c r="AI1610" s="57"/>
      <c r="AJ1610" s="57"/>
      <c r="AK1610" s="57"/>
      <c r="AM1610" s="63"/>
      <c r="AN1610" s="57"/>
      <c r="AO1610" s="57"/>
      <c r="AP1610" s="57"/>
      <c r="AR1610" s="63"/>
      <c r="AS1610" s="57"/>
      <c r="AT1610" s="57"/>
      <c r="AV1610" s="63"/>
      <c r="AW1610" s="65"/>
      <c r="AX1610" s="65"/>
      <c r="AY1610" s="71"/>
      <c r="AZ1610" s="215"/>
      <c r="BA1610" s="215"/>
      <c r="BB1610" s="215"/>
      <c r="BC1610" s="215"/>
      <c r="BD1610" s="215"/>
      <c r="BE1610" s="215"/>
      <c r="BQ1610" s="65"/>
    </row>
    <row r="1611" spans="4:69">
      <c r="D1611" s="63"/>
      <c r="F1611" s="64"/>
      <c r="G1611" s="69"/>
      <c r="I1611" s="63"/>
      <c r="J1611" s="68"/>
      <c r="K1611" s="68"/>
      <c r="M1611" s="63"/>
      <c r="N1611" s="64"/>
      <c r="O1611" s="66"/>
      <c r="Q1611" s="63"/>
      <c r="R1611" s="57"/>
      <c r="S1611" s="57"/>
      <c r="U1611" s="63"/>
      <c r="V1611" s="65"/>
      <c r="X1611" s="63"/>
      <c r="Y1611" s="67"/>
      <c r="Z1611" s="67"/>
      <c r="AA1611" s="67"/>
      <c r="AB1611" s="67"/>
      <c r="AD1611" s="63"/>
      <c r="AE1611" s="67"/>
      <c r="AF1611" s="68"/>
      <c r="AH1611" s="58"/>
      <c r="AI1611" s="57"/>
      <c r="AJ1611" s="57"/>
      <c r="AK1611" s="57"/>
      <c r="AM1611" s="63"/>
      <c r="AN1611" s="57"/>
      <c r="AO1611" s="57"/>
      <c r="AP1611" s="57"/>
      <c r="AR1611" s="63"/>
      <c r="AS1611" s="57"/>
      <c r="AT1611" s="57"/>
      <c r="AV1611" s="63"/>
      <c r="AW1611" s="65"/>
      <c r="AX1611" s="65"/>
      <c r="AY1611" s="71"/>
      <c r="AZ1611" s="215"/>
      <c r="BA1611" s="215"/>
      <c r="BB1611" s="215"/>
      <c r="BC1611" s="215"/>
      <c r="BD1611" s="215"/>
      <c r="BE1611" s="215"/>
      <c r="BQ1611" s="65"/>
    </row>
    <row r="1612" spans="4:69">
      <c r="D1612" s="63"/>
      <c r="F1612" s="64"/>
      <c r="G1612" s="69"/>
      <c r="I1612" s="63"/>
      <c r="J1612" s="68"/>
      <c r="K1612" s="68"/>
      <c r="M1612" s="63"/>
      <c r="N1612" s="64"/>
      <c r="O1612" s="66"/>
      <c r="Q1612" s="63"/>
      <c r="R1612" s="57"/>
      <c r="S1612" s="57"/>
      <c r="U1612" s="63"/>
      <c r="V1612" s="65"/>
      <c r="X1612" s="63"/>
      <c r="Y1612" s="67"/>
      <c r="Z1612" s="67"/>
      <c r="AA1612" s="67"/>
      <c r="AB1612" s="67"/>
      <c r="AD1612" s="63"/>
      <c r="AE1612" s="67"/>
      <c r="AF1612" s="68"/>
      <c r="AH1612" s="58"/>
      <c r="AI1612" s="57"/>
      <c r="AJ1612" s="57"/>
      <c r="AK1612" s="57"/>
      <c r="AM1612" s="63"/>
      <c r="AN1612" s="57"/>
      <c r="AO1612" s="57"/>
      <c r="AP1612" s="57"/>
      <c r="AR1612" s="63"/>
      <c r="AS1612" s="57"/>
      <c r="AT1612" s="57"/>
      <c r="AV1612" s="63"/>
      <c r="AW1612" s="65"/>
      <c r="AX1612" s="65"/>
      <c r="AY1612" s="71"/>
      <c r="AZ1612" s="215"/>
      <c r="BA1612" s="215"/>
      <c r="BB1612" s="215"/>
      <c r="BC1612" s="215"/>
      <c r="BD1612" s="215"/>
      <c r="BE1612" s="215"/>
      <c r="BQ1612" s="65"/>
    </row>
    <row r="1613" spans="4:69">
      <c r="D1613" s="63"/>
      <c r="F1613" s="64"/>
      <c r="G1613" s="69"/>
      <c r="I1613" s="63"/>
      <c r="J1613" s="68"/>
      <c r="K1613" s="68"/>
      <c r="M1613" s="63"/>
      <c r="N1613" s="64"/>
      <c r="O1613" s="66"/>
      <c r="Q1613" s="63"/>
      <c r="R1613" s="57"/>
      <c r="S1613" s="57"/>
      <c r="U1613" s="63"/>
      <c r="V1613" s="65"/>
      <c r="X1613" s="63"/>
      <c r="Y1613" s="67"/>
      <c r="Z1613" s="67"/>
      <c r="AA1613" s="67"/>
      <c r="AB1613" s="67"/>
      <c r="AD1613" s="63"/>
      <c r="AE1613" s="67"/>
      <c r="AF1613" s="68"/>
      <c r="AH1613" s="58"/>
      <c r="AI1613" s="57"/>
      <c r="AJ1613" s="57"/>
      <c r="AK1613" s="57"/>
      <c r="AM1613" s="63"/>
      <c r="AN1613" s="57"/>
      <c r="AO1613" s="57"/>
      <c r="AP1613" s="57"/>
      <c r="AR1613" s="63"/>
      <c r="AS1613" s="57"/>
      <c r="AT1613" s="57"/>
      <c r="AV1613" s="63"/>
      <c r="AW1613" s="65"/>
      <c r="AX1613" s="65"/>
      <c r="AY1613" s="71"/>
      <c r="AZ1613" s="215"/>
      <c r="BA1613" s="215"/>
      <c r="BB1613" s="215"/>
      <c r="BC1613" s="215"/>
      <c r="BD1613" s="215"/>
      <c r="BE1613" s="215"/>
      <c r="BQ1613" s="65"/>
    </row>
    <row r="1614" spans="4:69">
      <c r="D1614" s="63"/>
      <c r="F1614" s="64"/>
      <c r="G1614" s="69"/>
      <c r="I1614" s="63"/>
      <c r="J1614" s="68"/>
      <c r="K1614" s="68"/>
      <c r="M1614" s="63"/>
      <c r="N1614" s="64"/>
      <c r="O1614" s="66"/>
      <c r="Q1614" s="63"/>
      <c r="R1614" s="57"/>
      <c r="S1614" s="57"/>
      <c r="U1614" s="63"/>
      <c r="V1614" s="65"/>
      <c r="X1614" s="63"/>
      <c r="Y1614" s="67"/>
      <c r="Z1614" s="67"/>
      <c r="AA1614" s="67"/>
      <c r="AB1614" s="67"/>
      <c r="AD1614" s="63"/>
      <c r="AE1614" s="67"/>
      <c r="AF1614" s="68"/>
      <c r="AH1614" s="58"/>
      <c r="AI1614" s="57"/>
      <c r="AJ1614" s="57"/>
      <c r="AK1614" s="57"/>
      <c r="AM1614" s="63"/>
      <c r="AN1614" s="57"/>
      <c r="AO1614" s="57"/>
      <c r="AP1614" s="57"/>
      <c r="AR1614" s="63"/>
      <c r="AS1614" s="57"/>
      <c r="AT1614" s="57"/>
      <c r="AV1614" s="63"/>
      <c r="AW1614" s="65"/>
      <c r="AX1614" s="65"/>
      <c r="AY1614" s="71"/>
      <c r="AZ1614" s="215"/>
      <c r="BA1614" s="215"/>
      <c r="BB1614" s="215"/>
      <c r="BC1614" s="215"/>
      <c r="BD1614" s="215"/>
      <c r="BE1614" s="215"/>
      <c r="BQ1614" s="65"/>
    </row>
    <row r="1615" spans="4:69">
      <c r="D1615" s="63"/>
      <c r="F1615" s="64"/>
      <c r="G1615" s="69"/>
      <c r="I1615" s="63"/>
      <c r="J1615" s="68"/>
      <c r="K1615" s="68"/>
      <c r="M1615" s="63"/>
      <c r="N1615" s="64"/>
      <c r="O1615" s="66"/>
      <c r="Q1615" s="63"/>
      <c r="R1615" s="57"/>
      <c r="S1615" s="57"/>
      <c r="U1615" s="63"/>
      <c r="V1615" s="65"/>
      <c r="X1615" s="63"/>
      <c r="Y1615" s="67"/>
      <c r="Z1615" s="67"/>
      <c r="AA1615" s="67"/>
      <c r="AB1615" s="67"/>
      <c r="AD1615" s="63"/>
      <c r="AE1615" s="67"/>
      <c r="AF1615" s="68"/>
      <c r="AH1615" s="58"/>
      <c r="AI1615" s="57"/>
      <c r="AJ1615" s="57"/>
      <c r="AK1615" s="57"/>
      <c r="AM1615" s="63"/>
      <c r="AN1615" s="57"/>
      <c r="AO1615" s="57"/>
      <c r="AP1615" s="57"/>
      <c r="AR1615" s="63"/>
      <c r="AS1615" s="57"/>
      <c r="AT1615" s="57"/>
      <c r="AV1615" s="63"/>
      <c r="AW1615" s="65"/>
      <c r="AX1615" s="65"/>
      <c r="AY1615" s="71"/>
      <c r="AZ1615" s="215"/>
      <c r="BA1615" s="215"/>
      <c r="BB1615" s="215"/>
      <c r="BC1615" s="215"/>
      <c r="BD1615" s="215"/>
      <c r="BE1615" s="215"/>
      <c r="BQ1615" s="65"/>
    </row>
    <row r="1616" spans="4:69">
      <c r="D1616" s="63"/>
      <c r="F1616" s="64"/>
      <c r="G1616" s="69"/>
      <c r="I1616" s="63"/>
      <c r="J1616" s="68"/>
      <c r="K1616" s="68"/>
      <c r="M1616" s="63"/>
      <c r="N1616" s="64"/>
      <c r="O1616" s="66"/>
      <c r="Q1616" s="63"/>
      <c r="R1616" s="57"/>
      <c r="S1616" s="57"/>
      <c r="U1616" s="63"/>
      <c r="V1616" s="65"/>
      <c r="X1616" s="63"/>
      <c r="Y1616" s="67"/>
      <c r="Z1616" s="67"/>
      <c r="AA1616" s="67"/>
      <c r="AB1616" s="67"/>
      <c r="AD1616" s="63"/>
      <c r="AE1616" s="67"/>
      <c r="AF1616" s="68"/>
      <c r="AH1616" s="58"/>
      <c r="AI1616" s="57"/>
      <c r="AJ1616" s="57"/>
      <c r="AK1616" s="57"/>
      <c r="AM1616" s="63"/>
      <c r="AN1616" s="57"/>
      <c r="AO1616" s="57"/>
      <c r="AP1616" s="57"/>
      <c r="AR1616" s="63"/>
      <c r="AS1616" s="57"/>
      <c r="AT1616" s="57"/>
      <c r="AV1616" s="63"/>
      <c r="AW1616" s="65"/>
      <c r="AX1616" s="65"/>
      <c r="AY1616" s="71"/>
      <c r="AZ1616" s="215"/>
      <c r="BA1616" s="215"/>
      <c r="BB1616" s="215"/>
      <c r="BC1616" s="215"/>
      <c r="BD1616" s="215"/>
      <c r="BE1616" s="215"/>
      <c r="BQ1616" s="65"/>
    </row>
    <row r="1617" spans="4:69">
      <c r="D1617" s="63"/>
      <c r="F1617" s="64"/>
      <c r="G1617" s="69"/>
      <c r="I1617" s="63"/>
      <c r="J1617" s="68"/>
      <c r="K1617" s="68"/>
      <c r="M1617" s="63"/>
      <c r="N1617" s="64"/>
      <c r="O1617" s="66"/>
      <c r="Q1617" s="63"/>
      <c r="R1617" s="57"/>
      <c r="S1617" s="57"/>
      <c r="U1617" s="63"/>
      <c r="V1617" s="65"/>
      <c r="X1617" s="63"/>
      <c r="Y1617" s="67"/>
      <c r="Z1617" s="67"/>
      <c r="AA1617" s="67"/>
      <c r="AB1617" s="67"/>
      <c r="AD1617" s="63"/>
      <c r="AE1617" s="67"/>
      <c r="AF1617" s="68"/>
      <c r="AH1617" s="58"/>
      <c r="AI1617" s="57"/>
      <c r="AJ1617" s="57"/>
      <c r="AK1617" s="57"/>
      <c r="AM1617" s="63"/>
      <c r="AN1617" s="57"/>
      <c r="AO1617" s="57"/>
      <c r="AP1617" s="57"/>
      <c r="AR1617" s="63"/>
      <c r="AS1617" s="57"/>
      <c r="AT1617" s="57"/>
      <c r="AV1617" s="63"/>
      <c r="AW1617" s="65"/>
      <c r="AX1617" s="65"/>
      <c r="AY1617" s="71"/>
      <c r="AZ1617" s="215"/>
      <c r="BA1617" s="215"/>
      <c r="BB1617" s="215"/>
      <c r="BC1617" s="215"/>
      <c r="BD1617" s="215"/>
      <c r="BE1617" s="215"/>
      <c r="BQ1617" s="65"/>
    </row>
    <row r="1618" spans="4:69">
      <c r="D1618" s="63"/>
      <c r="F1618" s="64"/>
      <c r="G1618" s="69"/>
      <c r="I1618" s="63"/>
      <c r="J1618" s="68"/>
      <c r="K1618" s="68"/>
      <c r="M1618" s="63"/>
      <c r="N1618" s="64"/>
      <c r="O1618" s="66"/>
      <c r="Q1618" s="63"/>
      <c r="R1618" s="57"/>
      <c r="S1618" s="57"/>
      <c r="U1618" s="63"/>
      <c r="V1618" s="65"/>
      <c r="X1618" s="63"/>
      <c r="Y1618" s="67"/>
      <c r="Z1618" s="67"/>
      <c r="AA1618" s="67"/>
      <c r="AB1618" s="67"/>
      <c r="AD1618" s="63"/>
      <c r="AE1618" s="67"/>
      <c r="AF1618" s="68"/>
      <c r="AH1618" s="58"/>
      <c r="AI1618" s="57"/>
      <c r="AJ1618" s="57"/>
      <c r="AK1618" s="57"/>
      <c r="AM1618" s="63"/>
      <c r="AN1618" s="57"/>
      <c r="AO1618" s="57"/>
      <c r="AP1618" s="57"/>
      <c r="AR1618" s="63"/>
      <c r="AS1618" s="57"/>
      <c r="AT1618" s="57"/>
      <c r="AV1618" s="63"/>
      <c r="AW1618" s="65"/>
      <c r="AX1618" s="65"/>
      <c r="AY1618" s="71"/>
      <c r="AZ1618" s="215"/>
      <c r="BA1618" s="215"/>
      <c r="BB1618" s="215"/>
      <c r="BC1618" s="215"/>
      <c r="BD1618" s="215"/>
      <c r="BE1618" s="215"/>
      <c r="BQ1618" s="65"/>
    </row>
    <row r="1619" spans="4:69">
      <c r="D1619" s="63"/>
      <c r="F1619" s="64"/>
      <c r="G1619" s="69"/>
      <c r="I1619" s="63"/>
      <c r="J1619" s="68"/>
      <c r="K1619" s="68"/>
      <c r="M1619" s="63"/>
      <c r="N1619" s="64"/>
      <c r="O1619" s="66"/>
      <c r="Q1619" s="63"/>
      <c r="R1619" s="57"/>
      <c r="S1619" s="57"/>
      <c r="U1619" s="63"/>
      <c r="V1619" s="65"/>
      <c r="X1619" s="63"/>
      <c r="Y1619" s="67"/>
      <c r="Z1619" s="67"/>
      <c r="AA1619" s="67"/>
      <c r="AB1619" s="67"/>
      <c r="AD1619" s="63"/>
      <c r="AE1619" s="67"/>
      <c r="AF1619" s="68"/>
      <c r="AH1619" s="58"/>
      <c r="AI1619" s="57"/>
      <c r="AJ1619" s="57"/>
      <c r="AK1619" s="57"/>
      <c r="AM1619" s="63"/>
      <c r="AN1619" s="57"/>
      <c r="AO1619" s="57"/>
      <c r="AP1619" s="57"/>
      <c r="AR1619" s="63"/>
      <c r="AS1619" s="57"/>
      <c r="AT1619" s="57"/>
      <c r="AV1619" s="63"/>
      <c r="AW1619" s="65"/>
      <c r="AX1619" s="65"/>
      <c r="AY1619" s="71"/>
      <c r="AZ1619" s="215"/>
      <c r="BA1619" s="215"/>
      <c r="BB1619" s="215"/>
      <c r="BC1619" s="215"/>
      <c r="BD1619" s="215"/>
      <c r="BE1619" s="215"/>
      <c r="BQ1619" s="65"/>
    </row>
    <row r="1620" spans="4:69">
      <c r="D1620" s="63"/>
      <c r="F1620" s="64"/>
      <c r="G1620" s="69"/>
      <c r="I1620" s="63"/>
      <c r="J1620" s="68"/>
      <c r="K1620" s="68"/>
      <c r="M1620" s="63"/>
      <c r="N1620" s="64"/>
      <c r="O1620" s="66"/>
      <c r="Q1620" s="63"/>
      <c r="R1620" s="57"/>
      <c r="S1620" s="57"/>
      <c r="U1620" s="63"/>
      <c r="V1620" s="65"/>
      <c r="X1620" s="63"/>
      <c r="Y1620" s="67"/>
      <c r="Z1620" s="67"/>
      <c r="AA1620" s="67"/>
      <c r="AB1620" s="67"/>
      <c r="AD1620" s="63"/>
      <c r="AE1620" s="67"/>
      <c r="AF1620" s="68"/>
      <c r="AH1620" s="58"/>
      <c r="AI1620" s="57"/>
      <c r="AJ1620" s="57"/>
      <c r="AK1620" s="57"/>
      <c r="AM1620" s="63"/>
      <c r="AN1620" s="57"/>
      <c r="AO1620" s="57"/>
      <c r="AP1620" s="57"/>
      <c r="AR1620" s="63"/>
      <c r="AS1620" s="57"/>
      <c r="AT1620" s="57"/>
      <c r="AV1620" s="63"/>
      <c r="AW1620" s="65"/>
      <c r="AX1620" s="65"/>
      <c r="AY1620" s="71"/>
      <c r="AZ1620" s="215"/>
      <c r="BA1620" s="215"/>
      <c r="BB1620" s="215"/>
      <c r="BC1620" s="215"/>
      <c r="BD1620" s="215"/>
      <c r="BE1620" s="215"/>
      <c r="BQ1620" s="65"/>
    </row>
    <row r="1621" spans="4:69">
      <c r="D1621" s="63"/>
      <c r="F1621" s="64"/>
      <c r="G1621" s="69"/>
      <c r="I1621" s="63"/>
      <c r="J1621" s="68"/>
      <c r="K1621" s="68"/>
      <c r="M1621" s="63"/>
      <c r="N1621" s="64"/>
      <c r="O1621" s="66"/>
      <c r="Q1621" s="63"/>
      <c r="R1621" s="57"/>
      <c r="S1621" s="57"/>
      <c r="U1621" s="63"/>
      <c r="V1621" s="65"/>
      <c r="X1621" s="63"/>
      <c r="Y1621" s="67"/>
      <c r="Z1621" s="67"/>
      <c r="AA1621" s="67"/>
      <c r="AB1621" s="67"/>
      <c r="AD1621" s="63"/>
      <c r="AE1621" s="67"/>
      <c r="AF1621" s="68"/>
      <c r="AH1621" s="58"/>
      <c r="AI1621" s="57"/>
      <c r="AJ1621" s="57"/>
      <c r="AK1621" s="57"/>
      <c r="AM1621" s="63"/>
      <c r="AN1621" s="57"/>
      <c r="AO1621" s="57"/>
      <c r="AP1621" s="57"/>
      <c r="AR1621" s="63"/>
      <c r="AS1621" s="57"/>
      <c r="AT1621" s="57"/>
      <c r="AV1621" s="63"/>
      <c r="AW1621" s="65"/>
      <c r="AX1621" s="65"/>
      <c r="AY1621" s="71"/>
      <c r="AZ1621" s="215"/>
      <c r="BA1621" s="215"/>
      <c r="BB1621" s="215"/>
      <c r="BC1621" s="215"/>
      <c r="BD1621" s="215"/>
      <c r="BE1621" s="215"/>
      <c r="BQ1621" s="65"/>
    </row>
    <row r="1622" spans="4:69">
      <c r="D1622" s="63"/>
      <c r="F1622" s="64"/>
      <c r="G1622" s="69"/>
      <c r="I1622" s="63"/>
      <c r="J1622" s="68"/>
      <c r="K1622" s="68"/>
      <c r="M1622" s="63"/>
      <c r="N1622" s="64"/>
      <c r="O1622" s="66"/>
      <c r="Q1622" s="63"/>
      <c r="R1622" s="57"/>
      <c r="S1622" s="57"/>
      <c r="U1622" s="63"/>
      <c r="V1622" s="65"/>
      <c r="X1622" s="63"/>
      <c r="Y1622" s="67"/>
      <c r="Z1622" s="67"/>
      <c r="AA1622" s="67"/>
      <c r="AB1622" s="67"/>
      <c r="AD1622" s="63"/>
      <c r="AE1622" s="67"/>
      <c r="AF1622" s="68"/>
      <c r="AH1622" s="58"/>
      <c r="AI1622" s="57"/>
      <c r="AJ1622" s="57"/>
      <c r="AK1622" s="57"/>
      <c r="AM1622" s="63"/>
      <c r="AN1622" s="57"/>
      <c r="AO1622" s="57"/>
      <c r="AP1622" s="57"/>
      <c r="AR1622" s="63"/>
      <c r="AS1622" s="57"/>
      <c r="AT1622" s="57"/>
      <c r="AV1622" s="63"/>
      <c r="AW1622" s="65"/>
      <c r="AX1622" s="65"/>
      <c r="AY1622" s="71"/>
      <c r="AZ1622" s="215"/>
      <c r="BA1622" s="215"/>
      <c r="BB1622" s="215"/>
      <c r="BC1622" s="215"/>
      <c r="BD1622" s="215"/>
      <c r="BE1622" s="215"/>
      <c r="BQ1622" s="65"/>
    </row>
    <row r="1623" spans="4:69">
      <c r="D1623" s="63"/>
      <c r="F1623" s="64"/>
      <c r="G1623" s="69"/>
      <c r="I1623" s="63"/>
      <c r="J1623" s="68"/>
      <c r="K1623" s="68"/>
      <c r="M1623" s="63"/>
      <c r="N1623" s="64"/>
      <c r="O1623" s="66"/>
      <c r="Q1623" s="63"/>
      <c r="R1623" s="57"/>
      <c r="S1623" s="57"/>
      <c r="U1623" s="63"/>
      <c r="V1623" s="65"/>
      <c r="X1623" s="63"/>
      <c r="Y1623" s="67"/>
      <c r="Z1623" s="67"/>
      <c r="AA1623" s="67"/>
      <c r="AB1623" s="67"/>
      <c r="AD1623" s="63"/>
      <c r="AE1623" s="67"/>
      <c r="AF1623" s="68"/>
      <c r="AH1623" s="58"/>
      <c r="AI1623" s="57"/>
      <c r="AJ1623" s="57"/>
      <c r="AK1623" s="57"/>
      <c r="AM1623" s="63"/>
      <c r="AN1623" s="57"/>
      <c r="AO1623" s="57"/>
      <c r="AP1623" s="57"/>
      <c r="AR1623" s="63"/>
      <c r="AS1623" s="57"/>
      <c r="AT1623" s="57"/>
      <c r="AV1623" s="63"/>
      <c r="AW1623" s="65"/>
      <c r="AX1623" s="65"/>
      <c r="AY1623" s="71"/>
      <c r="AZ1623" s="215"/>
      <c r="BA1623" s="215"/>
      <c r="BB1623" s="215"/>
      <c r="BC1623" s="215"/>
      <c r="BD1623" s="215"/>
      <c r="BE1623" s="215"/>
      <c r="BQ1623" s="65"/>
    </row>
    <row r="1624" spans="4:69">
      <c r="D1624" s="63"/>
      <c r="F1624" s="64"/>
      <c r="G1624" s="69"/>
      <c r="I1624" s="63"/>
      <c r="J1624" s="68"/>
      <c r="K1624" s="68"/>
      <c r="M1624" s="63"/>
      <c r="N1624" s="64"/>
      <c r="O1624" s="66"/>
      <c r="Q1624" s="63"/>
      <c r="R1624" s="57"/>
      <c r="S1624" s="57"/>
      <c r="U1624" s="63"/>
      <c r="V1624" s="65"/>
      <c r="X1624" s="63"/>
      <c r="Y1624" s="67"/>
      <c r="Z1624" s="67"/>
      <c r="AA1624" s="67"/>
      <c r="AB1624" s="67"/>
      <c r="AD1624" s="63"/>
      <c r="AE1624" s="67"/>
      <c r="AF1624" s="68"/>
      <c r="AH1624" s="58"/>
      <c r="AI1624" s="57"/>
      <c r="AJ1624" s="57"/>
      <c r="AK1624" s="57"/>
      <c r="AM1624" s="63"/>
      <c r="AN1624" s="57"/>
      <c r="AO1624" s="57"/>
      <c r="AP1624" s="57"/>
      <c r="AR1624" s="63"/>
      <c r="AS1624" s="57"/>
      <c r="AT1624" s="57"/>
      <c r="AV1624" s="63"/>
      <c r="AW1624" s="65"/>
      <c r="AX1624" s="65"/>
      <c r="AY1624" s="71"/>
      <c r="AZ1624" s="215"/>
      <c r="BA1624" s="215"/>
      <c r="BB1624" s="215"/>
      <c r="BC1624" s="215"/>
      <c r="BD1624" s="215"/>
      <c r="BE1624" s="215"/>
      <c r="BQ1624" s="65"/>
    </row>
    <row r="1625" spans="4:69">
      <c r="D1625" s="63"/>
      <c r="F1625" s="64"/>
      <c r="G1625" s="69"/>
      <c r="I1625" s="63"/>
      <c r="J1625" s="68"/>
      <c r="K1625" s="68"/>
      <c r="M1625" s="63"/>
      <c r="N1625" s="64"/>
      <c r="O1625" s="66"/>
      <c r="Q1625" s="63"/>
      <c r="R1625" s="57"/>
      <c r="S1625" s="57"/>
      <c r="U1625" s="63"/>
      <c r="V1625" s="65"/>
      <c r="X1625" s="63"/>
      <c r="Y1625" s="67"/>
      <c r="Z1625" s="67"/>
      <c r="AA1625" s="67"/>
      <c r="AB1625" s="67"/>
      <c r="AD1625" s="63"/>
      <c r="AE1625" s="67"/>
      <c r="AF1625" s="68"/>
      <c r="AH1625" s="58"/>
      <c r="AI1625" s="57"/>
      <c r="AJ1625" s="57"/>
      <c r="AK1625" s="57"/>
      <c r="AM1625" s="63"/>
      <c r="AN1625" s="57"/>
      <c r="AO1625" s="57"/>
      <c r="AP1625" s="57"/>
      <c r="AR1625" s="63"/>
      <c r="AS1625" s="57"/>
      <c r="AT1625" s="57"/>
      <c r="AV1625" s="63"/>
      <c r="AW1625" s="65"/>
      <c r="AX1625" s="65"/>
      <c r="AY1625" s="71"/>
      <c r="AZ1625" s="215"/>
      <c r="BA1625" s="215"/>
      <c r="BB1625" s="215"/>
      <c r="BC1625" s="215"/>
      <c r="BD1625" s="215"/>
      <c r="BE1625" s="215"/>
      <c r="BQ1625" s="65"/>
    </row>
    <row r="1626" spans="4:69">
      <c r="D1626" s="63"/>
      <c r="F1626" s="64"/>
      <c r="G1626" s="69"/>
      <c r="I1626" s="63"/>
      <c r="J1626" s="68"/>
      <c r="K1626" s="68"/>
      <c r="M1626" s="63"/>
      <c r="N1626" s="64"/>
      <c r="O1626" s="66"/>
      <c r="Q1626" s="63"/>
      <c r="R1626" s="57"/>
      <c r="S1626" s="57"/>
      <c r="U1626" s="63"/>
      <c r="V1626" s="65"/>
      <c r="X1626" s="63"/>
      <c r="Y1626" s="67"/>
      <c r="Z1626" s="67"/>
      <c r="AA1626" s="67"/>
      <c r="AB1626" s="67"/>
      <c r="AD1626" s="63"/>
      <c r="AE1626" s="67"/>
      <c r="AF1626" s="68"/>
      <c r="AH1626" s="58"/>
      <c r="AI1626" s="57"/>
      <c r="AJ1626" s="57"/>
      <c r="AK1626" s="57"/>
      <c r="AM1626" s="63"/>
      <c r="AN1626" s="57"/>
      <c r="AO1626" s="57"/>
      <c r="AP1626" s="57"/>
      <c r="AR1626" s="63"/>
      <c r="AS1626" s="57"/>
      <c r="AT1626" s="57"/>
      <c r="AV1626" s="63"/>
      <c r="AW1626" s="65"/>
      <c r="AX1626" s="65"/>
      <c r="AY1626" s="71"/>
      <c r="AZ1626" s="215"/>
      <c r="BA1626" s="215"/>
      <c r="BB1626" s="215"/>
      <c r="BC1626" s="215"/>
      <c r="BD1626" s="215"/>
      <c r="BE1626" s="215"/>
      <c r="BQ1626" s="65"/>
    </row>
    <row r="1627" spans="4:69">
      <c r="D1627" s="63"/>
      <c r="F1627" s="64"/>
      <c r="G1627" s="69"/>
      <c r="I1627" s="63"/>
      <c r="J1627" s="68"/>
      <c r="K1627" s="68"/>
      <c r="M1627" s="63"/>
      <c r="N1627" s="64"/>
      <c r="O1627" s="66"/>
      <c r="Q1627" s="63"/>
      <c r="R1627" s="57"/>
      <c r="S1627" s="57"/>
      <c r="U1627" s="63"/>
      <c r="V1627" s="65"/>
      <c r="X1627" s="63"/>
      <c r="Y1627" s="67"/>
      <c r="Z1627" s="67"/>
      <c r="AA1627" s="67"/>
      <c r="AB1627" s="67"/>
      <c r="AD1627" s="63"/>
      <c r="AE1627" s="67"/>
      <c r="AF1627" s="68"/>
      <c r="AH1627" s="58"/>
      <c r="AI1627" s="57"/>
      <c r="AJ1627" s="57"/>
      <c r="AK1627" s="57"/>
      <c r="AM1627" s="63"/>
      <c r="AN1627" s="57"/>
      <c r="AO1627" s="57"/>
      <c r="AP1627" s="57"/>
      <c r="AR1627" s="63"/>
      <c r="AS1627" s="57"/>
      <c r="AT1627" s="57"/>
      <c r="AV1627" s="63"/>
      <c r="AW1627" s="65"/>
      <c r="AX1627" s="65"/>
      <c r="AY1627" s="71"/>
      <c r="AZ1627" s="215"/>
      <c r="BA1627" s="215"/>
      <c r="BB1627" s="215"/>
      <c r="BC1627" s="215"/>
      <c r="BD1627" s="215"/>
      <c r="BE1627" s="215"/>
      <c r="BQ1627" s="65"/>
    </row>
    <row r="1628" spans="4:69">
      <c r="D1628" s="63"/>
      <c r="F1628" s="64"/>
      <c r="G1628" s="69"/>
      <c r="I1628" s="63"/>
      <c r="J1628" s="68"/>
      <c r="K1628" s="68"/>
      <c r="M1628" s="63"/>
      <c r="N1628" s="64"/>
      <c r="O1628" s="66"/>
      <c r="Q1628" s="63"/>
      <c r="R1628" s="57"/>
      <c r="S1628" s="57"/>
      <c r="U1628" s="63"/>
      <c r="V1628" s="65"/>
      <c r="X1628" s="63"/>
      <c r="Y1628" s="67"/>
      <c r="Z1628" s="67"/>
      <c r="AA1628" s="67"/>
      <c r="AB1628" s="67"/>
      <c r="AD1628" s="63"/>
      <c r="AE1628" s="67"/>
      <c r="AF1628" s="68"/>
      <c r="AH1628" s="58"/>
      <c r="AI1628" s="57"/>
      <c r="AJ1628" s="57"/>
      <c r="AK1628" s="57"/>
      <c r="AM1628" s="63"/>
      <c r="AN1628" s="57"/>
      <c r="AO1628" s="57"/>
      <c r="AP1628" s="57"/>
      <c r="AR1628" s="63"/>
      <c r="AS1628" s="57"/>
      <c r="AT1628" s="57"/>
      <c r="AV1628" s="63"/>
      <c r="AW1628" s="65"/>
      <c r="AX1628" s="65"/>
      <c r="AY1628" s="71"/>
      <c r="AZ1628" s="215"/>
      <c r="BA1628" s="215"/>
      <c r="BB1628" s="215"/>
      <c r="BC1628" s="215"/>
      <c r="BD1628" s="215"/>
      <c r="BE1628" s="215"/>
      <c r="BQ1628" s="65"/>
    </row>
    <row r="1629" spans="4:69">
      <c r="D1629" s="63"/>
      <c r="F1629" s="64"/>
      <c r="G1629" s="69"/>
      <c r="I1629" s="63"/>
      <c r="J1629" s="68"/>
      <c r="K1629" s="68"/>
      <c r="M1629" s="63"/>
      <c r="N1629" s="64"/>
      <c r="O1629" s="66"/>
      <c r="Q1629" s="63"/>
      <c r="R1629" s="57"/>
      <c r="S1629" s="57"/>
      <c r="U1629" s="63"/>
      <c r="V1629" s="65"/>
      <c r="X1629" s="63"/>
      <c r="Y1629" s="67"/>
      <c r="Z1629" s="67"/>
      <c r="AA1629" s="67"/>
      <c r="AB1629" s="67"/>
      <c r="AD1629" s="63"/>
      <c r="AE1629" s="67"/>
      <c r="AF1629" s="68"/>
      <c r="AH1629" s="58"/>
      <c r="AI1629" s="57"/>
      <c r="AJ1629" s="57"/>
      <c r="AK1629" s="57"/>
      <c r="AM1629" s="63"/>
      <c r="AN1629" s="57"/>
      <c r="AO1629" s="57"/>
      <c r="AP1629" s="57"/>
      <c r="AR1629" s="63"/>
      <c r="AS1629" s="57"/>
      <c r="AT1629" s="57"/>
      <c r="AV1629" s="63"/>
      <c r="AW1629" s="65"/>
      <c r="AX1629" s="65"/>
      <c r="AY1629" s="71"/>
      <c r="AZ1629" s="215"/>
      <c r="BA1629" s="215"/>
      <c r="BB1629" s="215"/>
      <c r="BC1629" s="215"/>
      <c r="BD1629" s="215"/>
      <c r="BE1629" s="215"/>
      <c r="BQ1629" s="65"/>
    </row>
    <row r="1630" spans="4:69">
      <c r="D1630" s="63"/>
      <c r="F1630" s="64"/>
      <c r="G1630" s="69"/>
      <c r="I1630" s="63"/>
      <c r="J1630" s="68"/>
      <c r="K1630" s="68"/>
      <c r="M1630" s="63"/>
      <c r="N1630" s="64"/>
      <c r="O1630" s="66"/>
      <c r="Q1630" s="63"/>
      <c r="R1630" s="57"/>
      <c r="S1630" s="57"/>
      <c r="U1630" s="63"/>
      <c r="V1630" s="65"/>
      <c r="X1630" s="63"/>
      <c r="Y1630" s="67"/>
      <c r="Z1630" s="67"/>
      <c r="AA1630" s="67"/>
      <c r="AB1630" s="67"/>
      <c r="AD1630" s="63"/>
      <c r="AE1630" s="67"/>
      <c r="AF1630" s="68"/>
      <c r="AH1630" s="58"/>
      <c r="AI1630" s="57"/>
      <c r="AJ1630" s="57"/>
      <c r="AK1630" s="57"/>
      <c r="AM1630" s="63"/>
      <c r="AN1630" s="57"/>
      <c r="AO1630" s="57"/>
      <c r="AP1630" s="57"/>
      <c r="AR1630" s="63"/>
      <c r="AS1630" s="57"/>
      <c r="AT1630" s="57"/>
      <c r="AV1630" s="63"/>
      <c r="AW1630" s="65"/>
      <c r="AX1630" s="65"/>
      <c r="AY1630" s="71"/>
      <c r="AZ1630" s="215"/>
      <c r="BA1630" s="215"/>
      <c r="BB1630" s="215"/>
      <c r="BC1630" s="215"/>
      <c r="BD1630" s="215"/>
      <c r="BE1630" s="215"/>
      <c r="BQ1630" s="65"/>
    </row>
    <row r="1631" spans="4:69">
      <c r="D1631" s="63"/>
      <c r="F1631" s="64"/>
      <c r="G1631" s="69"/>
      <c r="I1631" s="63"/>
      <c r="J1631" s="68"/>
      <c r="K1631" s="68"/>
      <c r="M1631" s="63"/>
      <c r="N1631" s="64"/>
      <c r="O1631" s="66"/>
      <c r="Q1631" s="63"/>
      <c r="R1631" s="57"/>
      <c r="S1631" s="57"/>
      <c r="U1631" s="63"/>
      <c r="V1631" s="65"/>
      <c r="X1631" s="63"/>
      <c r="Y1631" s="67"/>
      <c r="Z1631" s="67"/>
      <c r="AA1631" s="67"/>
      <c r="AB1631" s="67"/>
      <c r="AD1631" s="63"/>
      <c r="AE1631" s="67"/>
      <c r="AF1631" s="68"/>
      <c r="AH1631" s="58"/>
      <c r="AI1631" s="57"/>
      <c r="AJ1631" s="57"/>
      <c r="AK1631" s="57"/>
      <c r="AM1631" s="63"/>
      <c r="AN1631" s="57"/>
      <c r="AO1631" s="57"/>
      <c r="AP1631" s="57"/>
      <c r="AR1631" s="63"/>
      <c r="AS1631" s="57"/>
      <c r="AT1631" s="57"/>
      <c r="AV1631" s="63"/>
      <c r="AW1631" s="65"/>
      <c r="AX1631" s="65"/>
      <c r="AY1631" s="71"/>
      <c r="AZ1631" s="215"/>
      <c r="BA1631" s="215"/>
      <c r="BB1631" s="215"/>
      <c r="BC1631" s="215"/>
      <c r="BD1631" s="215"/>
      <c r="BE1631" s="215"/>
      <c r="BQ1631" s="65"/>
    </row>
    <row r="1632" spans="4:69">
      <c r="D1632" s="63"/>
      <c r="F1632" s="64"/>
      <c r="G1632" s="69"/>
      <c r="I1632" s="63"/>
      <c r="J1632" s="68"/>
      <c r="K1632" s="68"/>
      <c r="M1632" s="63"/>
      <c r="N1632" s="64"/>
      <c r="O1632" s="66"/>
      <c r="Q1632" s="63"/>
      <c r="R1632" s="57"/>
      <c r="S1632" s="57"/>
      <c r="U1632" s="63"/>
      <c r="V1632" s="65"/>
      <c r="X1632" s="63"/>
      <c r="Y1632" s="67"/>
      <c r="Z1632" s="67"/>
      <c r="AA1632" s="67"/>
      <c r="AB1632" s="67"/>
      <c r="AD1632" s="63"/>
      <c r="AE1632" s="67"/>
      <c r="AF1632" s="68"/>
      <c r="AH1632" s="58"/>
      <c r="AI1632" s="57"/>
      <c r="AJ1632" s="57"/>
      <c r="AK1632" s="57"/>
      <c r="AM1632" s="63"/>
      <c r="AN1632" s="57"/>
      <c r="AO1632" s="57"/>
      <c r="AP1632" s="57"/>
      <c r="AR1632" s="63"/>
      <c r="AS1632" s="57"/>
      <c r="AT1632" s="57"/>
      <c r="AV1632" s="63"/>
      <c r="AW1632" s="65"/>
      <c r="AX1632" s="65"/>
      <c r="AY1632" s="71"/>
      <c r="AZ1632" s="215"/>
      <c r="BA1632" s="215"/>
      <c r="BB1632" s="215"/>
      <c r="BC1632" s="215"/>
      <c r="BD1632" s="215"/>
      <c r="BE1632" s="215"/>
      <c r="BQ1632" s="65"/>
    </row>
    <row r="1633" spans="4:69">
      <c r="D1633" s="63"/>
      <c r="F1633" s="64"/>
      <c r="G1633" s="69"/>
      <c r="I1633" s="63"/>
      <c r="J1633" s="68"/>
      <c r="K1633" s="68"/>
      <c r="M1633" s="63"/>
      <c r="N1633" s="64"/>
      <c r="O1633" s="66"/>
      <c r="Q1633" s="63"/>
      <c r="R1633" s="57"/>
      <c r="S1633" s="57"/>
      <c r="U1633" s="63"/>
      <c r="V1633" s="65"/>
      <c r="X1633" s="63"/>
      <c r="Y1633" s="67"/>
      <c r="Z1633" s="67"/>
      <c r="AA1633" s="67"/>
      <c r="AB1633" s="67"/>
      <c r="AD1633" s="63"/>
      <c r="AE1633" s="67"/>
      <c r="AF1633" s="68"/>
      <c r="AH1633" s="58"/>
      <c r="AI1633" s="57"/>
      <c r="AJ1633" s="57"/>
      <c r="AK1633" s="57"/>
      <c r="AM1633" s="63"/>
      <c r="AN1633" s="57"/>
      <c r="AO1633" s="57"/>
      <c r="AP1633" s="57"/>
      <c r="AR1633" s="63"/>
      <c r="AS1633" s="57"/>
      <c r="AT1633" s="57"/>
      <c r="AV1633" s="63"/>
      <c r="AW1633" s="65"/>
      <c r="AX1633" s="65"/>
      <c r="AY1633" s="71"/>
      <c r="AZ1633" s="215"/>
      <c r="BA1633" s="215"/>
      <c r="BB1633" s="215"/>
      <c r="BC1633" s="215"/>
      <c r="BD1633" s="215"/>
      <c r="BE1633" s="215"/>
      <c r="BQ1633" s="65"/>
    </row>
    <row r="1634" spans="4:69">
      <c r="D1634" s="63"/>
      <c r="F1634" s="64"/>
      <c r="G1634" s="69"/>
      <c r="I1634" s="63"/>
      <c r="J1634" s="68"/>
      <c r="K1634" s="68"/>
      <c r="M1634" s="63"/>
      <c r="N1634" s="64"/>
      <c r="O1634" s="66"/>
      <c r="Q1634" s="63"/>
      <c r="R1634" s="57"/>
      <c r="S1634" s="57"/>
      <c r="U1634" s="63"/>
      <c r="V1634" s="65"/>
      <c r="X1634" s="63"/>
      <c r="Y1634" s="67"/>
      <c r="Z1634" s="67"/>
      <c r="AA1634" s="67"/>
      <c r="AB1634" s="67"/>
      <c r="AD1634" s="63"/>
      <c r="AE1634" s="67"/>
      <c r="AF1634" s="68"/>
      <c r="AH1634" s="58"/>
      <c r="AI1634" s="57"/>
      <c r="AJ1634" s="57"/>
      <c r="AK1634" s="57"/>
      <c r="AM1634" s="63"/>
      <c r="AN1634" s="57"/>
      <c r="AO1634" s="57"/>
      <c r="AP1634" s="57"/>
      <c r="AR1634" s="63"/>
      <c r="AS1634" s="57"/>
      <c r="AT1634" s="57"/>
      <c r="AV1634" s="63"/>
      <c r="AW1634" s="65"/>
      <c r="AX1634" s="65"/>
      <c r="AY1634" s="71"/>
      <c r="AZ1634" s="215"/>
      <c r="BA1634" s="215"/>
      <c r="BB1634" s="215"/>
      <c r="BC1634" s="215"/>
      <c r="BD1634" s="215"/>
      <c r="BE1634" s="215"/>
      <c r="BQ1634" s="65"/>
    </row>
    <row r="1635" spans="4:69">
      <c r="D1635" s="63"/>
      <c r="F1635" s="64"/>
      <c r="G1635" s="69"/>
      <c r="I1635" s="63"/>
      <c r="J1635" s="68"/>
      <c r="K1635" s="68"/>
      <c r="M1635" s="63"/>
      <c r="N1635" s="64"/>
      <c r="O1635" s="66"/>
      <c r="Q1635" s="63"/>
      <c r="R1635" s="57"/>
      <c r="S1635" s="57"/>
      <c r="U1635" s="63"/>
      <c r="V1635" s="65"/>
      <c r="X1635" s="63"/>
      <c r="Y1635" s="67"/>
      <c r="Z1635" s="67"/>
      <c r="AA1635" s="67"/>
      <c r="AB1635" s="67"/>
      <c r="AD1635" s="63"/>
      <c r="AE1635" s="67"/>
      <c r="AF1635" s="68"/>
      <c r="AH1635" s="58"/>
      <c r="AI1635" s="57"/>
      <c r="AJ1635" s="57"/>
      <c r="AK1635" s="57"/>
      <c r="AM1635" s="63"/>
      <c r="AN1635" s="57"/>
      <c r="AO1635" s="57"/>
      <c r="AP1635" s="57"/>
      <c r="AR1635" s="63"/>
      <c r="AS1635" s="57"/>
      <c r="AT1635" s="57"/>
      <c r="AV1635" s="63"/>
      <c r="AW1635" s="65"/>
      <c r="AX1635" s="65"/>
      <c r="AY1635" s="71"/>
      <c r="AZ1635" s="215"/>
      <c r="BA1635" s="215"/>
      <c r="BB1635" s="215"/>
      <c r="BC1635" s="215"/>
      <c r="BD1635" s="215"/>
      <c r="BE1635" s="215"/>
      <c r="BQ1635" s="65"/>
    </row>
    <row r="1636" spans="4:69">
      <c r="D1636" s="63"/>
      <c r="F1636" s="64"/>
      <c r="G1636" s="69"/>
      <c r="I1636" s="63"/>
      <c r="J1636" s="68"/>
      <c r="K1636" s="68"/>
      <c r="M1636" s="63"/>
      <c r="N1636" s="64"/>
      <c r="O1636" s="66"/>
      <c r="Q1636" s="63"/>
      <c r="R1636" s="57"/>
      <c r="S1636" s="57"/>
      <c r="U1636" s="63"/>
      <c r="V1636" s="65"/>
      <c r="X1636" s="63"/>
      <c r="Y1636" s="67"/>
      <c r="Z1636" s="67"/>
      <c r="AA1636" s="67"/>
      <c r="AB1636" s="67"/>
      <c r="AD1636" s="63"/>
      <c r="AE1636" s="67"/>
      <c r="AF1636" s="68"/>
      <c r="AH1636" s="58"/>
      <c r="AI1636" s="57"/>
      <c r="AJ1636" s="57"/>
      <c r="AK1636" s="57"/>
      <c r="AM1636" s="63"/>
      <c r="AN1636" s="57"/>
      <c r="AO1636" s="57"/>
      <c r="AP1636" s="57"/>
      <c r="AR1636" s="63"/>
      <c r="AS1636" s="57"/>
      <c r="AT1636" s="57"/>
      <c r="AV1636" s="63"/>
      <c r="AW1636" s="65"/>
      <c r="AX1636" s="65"/>
      <c r="AY1636" s="71"/>
      <c r="AZ1636" s="215"/>
      <c r="BA1636" s="215"/>
      <c r="BB1636" s="215"/>
      <c r="BC1636" s="215"/>
      <c r="BD1636" s="215"/>
      <c r="BE1636" s="215"/>
      <c r="BQ1636" s="65"/>
    </row>
    <row r="1637" spans="4:69">
      <c r="D1637" s="63"/>
      <c r="F1637" s="64"/>
      <c r="G1637" s="69"/>
      <c r="I1637" s="63"/>
      <c r="J1637" s="68"/>
      <c r="K1637" s="68"/>
      <c r="M1637" s="63"/>
      <c r="N1637" s="64"/>
      <c r="O1637" s="66"/>
      <c r="Q1637" s="63"/>
      <c r="R1637" s="57"/>
      <c r="S1637" s="57"/>
      <c r="U1637" s="63"/>
      <c r="V1637" s="65"/>
      <c r="X1637" s="63"/>
      <c r="Y1637" s="67"/>
      <c r="Z1637" s="67"/>
      <c r="AA1637" s="67"/>
      <c r="AB1637" s="67"/>
      <c r="AD1637" s="63"/>
      <c r="AE1637" s="67"/>
      <c r="AF1637" s="68"/>
      <c r="AH1637" s="58"/>
      <c r="AI1637" s="57"/>
      <c r="AJ1637" s="57"/>
      <c r="AK1637" s="57"/>
      <c r="AM1637" s="63"/>
      <c r="AN1637" s="57"/>
      <c r="AO1637" s="57"/>
      <c r="AP1637" s="57"/>
      <c r="AR1637" s="63"/>
      <c r="AS1637" s="57"/>
      <c r="AT1637" s="57"/>
      <c r="AV1637" s="63"/>
      <c r="AW1637" s="65"/>
      <c r="AX1637" s="65"/>
      <c r="AY1637" s="71"/>
      <c r="AZ1637" s="215"/>
      <c r="BA1637" s="215"/>
      <c r="BB1637" s="215"/>
      <c r="BC1637" s="215"/>
      <c r="BD1637" s="215"/>
      <c r="BE1637" s="215"/>
      <c r="BQ1637" s="65"/>
    </row>
    <row r="1638" spans="4:69">
      <c r="D1638" s="63"/>
      <c r="F1638" s="64"/>
      <c r="G1638" s="69"/>
      <c r="I1638" s="63"/>
      <c r="J1638" s="68"/>
      <c r="K1638" s="68"/>
      <c r="M1638" s="63"/>
      <c r="N1638" s="64"/>
      <c r="O1638" s="66"/>
      <c r="Q1638" s="63"/>
      <c r="R1638" s="57"/>
      <c r="S1638" s="57"/>
      <c r="U1638" s="63"/>
      <c r="V1638" s="65"/>
      <c r="X1638" s="63"/>
      <c r="Y1638" s="67"/>
      <c r="Z1638" s="67"/>
      <c r="AA1638" s="67"/>
      <c r="AB1638" s="67"/>
      <c r="AD1638" s="63"/>
      <c r="AE1638" s="67"/>
      <c r="AF1638" s="68"/>
      <c r="AH1638" s="58"/>
      <c r="AI1638" s="57"/>
      <c r="AJ1638" s="57"/>
      <c r="AK1638" s="57"/>
      <c r="AM1638" s="63"/>
      <c r="AN1638" s="57"/>
      <c r="AO1638" s="57"/>
      <c r="AP1638" s="57"/>
      <c r="AR1638" s="63"/>
      <c r="AS1638" s="57"/>
      <c r="AT1638" s="57"/>
      <c r="AV1638" s="63"/>
      <c r="AW1638" s="65"/>
      <c r="AX1638" s="65"/>
      <c r="AY1638" s="71"/>
      <c r="AZ1638" s="215"/>
      <c r="BA1638" s="215"/>
      <c r="BB1638" s="215"/>
      <c r="BC1638" s="215"/>
      <c r="BD1638" s="215"/>
      <c r="BE1638" s="215"/>
      <c r="BQ1638" s="65"/>
    </row>
    <row r="1639" spans="4:69">
      <c r="D1639" s="63"/>
      <c r="F1639" s="64"/>
      <c r="G1639" s="69"/>
      <c r="I1639" s="63"/>
      <c r="J1639" s="68"/>
      <c r="K1639" s="68"/>
      <c r="M1639" s="63"/>
      <c r="N1639" s="64"/>
      <c r="O1639" s="66"/>
      <c r="Q1639" s="63"/>
      <c r="R1639" s="57"/>
      <c r="S1639" s="57"/>
      <c r="U1639" s="63"/>
      <c r="V1639" s="65"/>
      <c r="X1639" s="63"/>
      <c r="Y1639" s="67"/>
      <c r="Z1639" s="67"/>
      <c r="AA1639" s="67"/>
      <c r="AB1639" s="67"/>
      <c r="AD1639" s="63"/>
      <c r="AE1639" s="67"/>
      <c r="AF1639" s="68"/>
      <c r="AH1639" s="58"/>
      <c r="AI1639" s="57"/>
      <c r="AJ1639" s="57"/>
      <c r="AK1639" s="57"/>
      <c r="AM1639" s="63"/>
      <c r="AN1639" s="57"/>
      <c r="AO1639" s="57"/>
      <c r="AP1639" s="57"/>
      <c r="AR1639" s="63"/>
      <c r="AS1639" s="57"/>
      <c r="AT1639" s="57"/>
      <c r="AV1639" s="63"/>
      <c r="AW1639" s="65"/>
      <c r="AX1639" s="65"/>
      <c r="AY1639" s="71"/>
      <c r="AZ1639" s="215"/>
      <c r="BA1639" s="215"/>
      <c r="BB1639" s="215"/>
      <c r="BC1639" s="215"/>
      <c r="BD1639" s="215"/>
      <c r="BE1639" s="215"/>
      <c r="BQ1639" s="65"/>
    </row>
    <row r="1640" spans="4:69">
      <c r="D1640" s="63"/>
      <c r="F1640" s="64"/>
      <c r="G1640" s="69"/>
      <c r="I1640" s="63"/>
      <c r="J1640" s="68"/>
      <c r="K1640" s="68"/>
      <c r="M1640" s="63"/>
      <c r="N1640" s="64"/>
      <c r="O1640" s="66"/>
      <c r="Q1640" s="63"/>
      <c r="R1640" s="57"/>
      <c r="S1640" s="57"/>
      <c r="U1640" s="63"/>
      <c r="V1640" s="65"/>
      <c r="X1640" s="63"/>
      <c r="Y1640" s="67"/>
      <c r="Z1640" s="67"/>
      <c r="AA1640" s="67"/>
      <c r="AB1640" s="67"/>
      <c r="AD1640" s="63"/>
      <c r="AE1640" s="67"/>
      <c r="AF1640" s="68"/>
      <c r="AH1640" s="58"/>
      <c r="AI1640" s="57"/>
      <c r="AJ1640" s="57"/>
      <c r="AK1640" s="57"/>
      <c r="AM1640" s="63"/>
      <c r="AN1640" s="57"/>
      <c r="AO1640" s="57"/>
      <c r="AP1640" s="57"/>
      <c r="AR1640" s="63"/>
      <c r="AS1640" s="57"/>
      <c r="AT1640" s="57"/>
      <c r="AV1640" s="63"/>
      <c r="AW1640" s="65"/>
      <c r="AX1640" s="65"/>
      <c r="AY1640" s="71"/>
      <c r="AZ1640" s="215"/>
      <c r="BA1640" s="215"/>
      <c r="BB1640" s="215"/>
      <c r="BC1640" s="215"/>
      <c r="BD1640" s="215"/>
      <c r="BE1640" s="215"/>
      <c r="BQ1640" s="65"/>
    </row>
    <row r="1641" spans="4:69">
      <c r="D1641" s="63"/>
      <c r="F1641" s="64"/>
      <c r="G1641" s="69"/>
      <c r="I1641" s="63"/>
      <c r="J1641" s="68"/>
      <c r="K1641" s="68"/>
      <c r="M1641" s="63"/>
      <c r="N1641" s="64"/>
      <c r="O1641" s="66"/>
      <c r="Q1641" s="63"/>
      <c r="R1641" s="57"/>
      <c r="S1641" s="57"/>
      <c r="U1641" s="63"/>
      <c r="V1641" s="65"/>
      <c r="X1641" s="63"/>
      <c r="Y1641" s="67"/>
      <c r="Z1641" s="67"/>
      <c r="AA1641" s="67"/>
      <c r="AB1641" s="67"/>
      <c r="AD1641" s="63"/>
      <c r="AE1641" s="67"/>
      <c r="AF1641" s="68"/>
      <c r="AH1641" s="58"/>
      <c r="AI1641" s="57"/>
      <c r="AJ1641" s="57"/>
      <c r="AK1641" s="57"/>
      <c r="AM1641" s="63"/>
      <c r="AN1641" s="57"/>
      <c r="AO1641" s="57"/>
      <c r="AP1641" s="57"/>
      <c r="AR1641" s="63"/>
      <c r="AS1641" s="57"/>
      <c r="AT1641" s="57"/>
      <c r="AV1641" s="63"/>
      <c r="AW1641" s="65"/>
      <c r="AX1641" s="65"/>
      <c r="AY1641" s="71"/>
      <c r="AZ1641" s="215"/>
      <c r="BA1641" s="215"/>
      <c r="BB1641" s="215"/>
      <c r="BC1641" s="215"/>
      <c r="BD1641" s="215"/>
      <c r="BE1641" s="215"/>
      <c r="BQ1641" s="65"/>
    </row>
    <row r="1642" spans="4:69">
      <c r="D1642" s="63"/>
      <c r="F1642" s="64"/>
      <c r="G1642" s="69"/>
      <c r="I1642" s="63"/>
      <c r="J1642" s="68"/>
      <c r="K1642" s="68"/>
      <c r="M1642" s="63"/>
      <c r="N1642" s="64"/>
      <c r="O1642" s="66"/>
      <c r="Q1642" s="63"/>
      <c r="R1642" s="57"/>
      <c r="S1642" s="57"/>
      <c r="U1642" s="63"/>
      <c r="V1642" s="65"/>
      <c r="X1642" s="63"/>
      <c r="Y1642" s="67"/>
      <c r="Z1642" s="67"/>
      <c r="AA1642" s="67"/>
      <c r="AB1642" s="67"/>
      <c r="AD1642" s="63"/>
      <c r="AE1642" s="67"/>
      <c r="AF1642" s="68"/>
      <c r="AH1642" s="58"/>
      <c r="AI1642" s="57"/>
      <c r="AJ1642" s="57"/>
      <c r="AK1642" s="57"/>
      <c r="AM1642" s="63"/>
      <c r="AN1642" s="57"/>
      <c r="AO1642" s="57"/>
      <c r="AP1642" s="57"/>
      <c r="AR1642" s="63"/>
      <c r="AS1642" s="57"/>
      <c r="AT1642" s="57"/>
      <c r="AV1642" s="63"/>
      <c r="AW1642" s="65"/>
      <c r="AX1642" s="65"/>
      <c r="AY1642" s="71"/>
      <c r="AZ1642" s="215"/>
      <c r="BA1642" s="215"/>
      <c r="BB1642" s="215"/>
      <c r="BC1642" s="215"/>
      <c r="BD1642" s="215"/>
      <c r="BE1642" s="215"/>
      <c r="BQ1642" s="65"/>
    </row>
    <row r="1643" spans="4:69">
      <c r="D1643" s="63"/>
      <c r="F1643" s="64"/>
      <c r="G1643" s="69"/>
      <c r="I1643" s="63"/>
      <c r="J1643" s="68"/>
      <c r="K1643" s="68"/>
      <c r="M1643" s="63"/>
      <c r="N1643" s="64"/>
      <c r="O1643" s="66"/>
      <c r="Q1643" s="63"/>
      <c r="R1643" s="57"/>
      <c r="S1643" s="57"/>
      <c r="U1643" s="63"/>
      <c r="V1643" s="65"/>
      <c r="X1643" s="63"/>
      <c r="Y1643" s="67"/>
      <c r="Z1643" s="67"/>
      <c r="AA1643" s="67"/>
      <c r="AB1643" s="67"/>
      <c r="AD1643" s="63"/>
      <c r="AE1643" s="67"/>
      <c r="AF1643" s="68"/>
      <c r="AH1643" s="58"/>
      <c r="AI1643" s="57"/>
      <c r="AJ1643" s="57"/>
      <c r="AK1643" s="57"/>
      <c r="AM1643" s="63"/>
      <c r="AN1643" s="57"/>
      <c r="AO1643" s="57"/>
      <c r="AP1643" s="57"/>
      <c r="AR1643" s="63"/>
      <c r="AS1643" s="57"/>
      <c r="AT1643" s="57"/>
      <c r="AV1643" s="63"/>
      <c r="AW1643" s="65"/>
      <c r="AX1643" s="65"/>
      <c r="AY1643" s="71"/>
      <c r="AZ1643" s="215"/>
      <c r="BA1643" s="215"/>
      <c r="BB1643" s="215"/>
      <c r="BC1643" s="215"/>
      <c r="BD1643" s="215"/>
      <c r="BE1643" s="215"/>
      <c r="BQ1643" s="65"/>
    </row>
    <row r="1644" spans="4:69">
      <c r="D1644" s="63"/>
      <c r="F1644" s="64"/>
      <c r="G1644" s="69"/>
      <c r="I1644" s="63"/>
      <c r="J1644" s="68"/>
      <c r="K1644" s="68"/>
      <c r="M1644" s="63"/>
      <c r="N1644" s="64"/>
      <c r="O1644" s="66"/>
      <c r="Q1644" s="63"/>
      <c r="R1644" s="57"/>
      <c r="S1644" s="57"/>
      <c r="U1644" s="63"/>
      <c r="V1644" s="65"/>
      <c r="X1644" s="63"/>
      <c r="Y1644" s="67"/>
      <c r="Z1644" s="67"/>
      <c r="AA1644" s="67"/>
      <c r="AB1644" s="67"/>
      <c r="AD1644" s="63"/>
      <c r="AE1644" s="67"/>
      <c r="AF1644" s="68"/>
      <c r="AH1644" s="58"/>
      <c r="AI1644" s="57"/>
      <c r="AJ1644" s="57"/>
      <c r="AK1644" s="57"/>
      <c r="AM1644" s="63"/>
      <c r="AN1644" s="57"/>
      <c r="AO1644" s="57"/>
      <c r="AP1644" s="57"/>
      <c r="AR1644" s="63"/>
      <c r="AS1644" s="57"/>
      <c r="AT1644" s="57"/>
      <c r="AV1644" s="63"/>
      <c r="AW1644" s="65"/>
      <c r="AX1644" s="65"/>
      <c r="AY1644" s="71"/>
      <c r="AZ1644" s="215"/>
      <c r="BA1644" s="215"/>
      <c r="BB1644" s="215"/>
      <c r="BC1644" s="215"/>
      <c r="BD1644" s="215"/>
      <c r="BE1644" s="215"/>
      <c r="BQ1644" s="65"/>
    </row>
    <row r="1645" spans="4:69">
      <c r="D1645" s="63"/>
      <c r="F1645" s="64"/>
      <c r="G1645" s="69"/>
      <c r="I1645" s="63"/>
      <c r="J1645" s="68"/>
      <c r="K1645" s="68"/>
      <c r="M1645" s="63"/>
      <c r="N1645" s="64"/>
      <c r="O1645" s="66"/>
      <c r="Q1645" s="63"/>
      <c r="R1645" s="57"/>
      <c r="S1645" s="57"/>
      <c r="U1645" s="63"/>
      <c r="V1645" s="65"/>
      <c r="X1645" s="63"/>
      <c r="Y1645" s="67"/>
      <c r="Z1645" s="67"/>
      <c r="AA1645" s="67"/>
      <c r="AB1645" s="67"/>
      <c r="AD1645" s="63"/>
      <c r="AE1645" s="67"/>
      <c r="AF1645" s="68"/>
      <c r="AH1645" s="58"/>
      <c r="AI1645" s="57"/>
      <c r="AJ1645" s="57"/>
      <c r="AK1645" s="57"/>
      <c r="AM1645" s="63"/>
      <c r="AN1645" s="57"/>
      <c r="AO1645" s="57"/>
      <c r="AP1645" s="57"/>
      <c r="AR1645" s="63"/>
      <c r="AS1645" s="57"/>
      <c r="AT1645" s="57"/>
      <c r="AV1645" s="63"/>
      <c r="AW1645" s="65"/>
      <c r="AX1645" s="65"/>
      <c r="AY1645" s="71"/>
      <c r="AZ1645" s="215"/>
      <c r="BA1645" s="215"/>
      <c r="BB1645" s="215"/>
      <c r="BC1645" s="215"/>
      <c r="BD1645" s="215"/>
      <c r="BE1645" s="215"/>
      <c r="BQ1645" s="65"/>
    </row>
    <row r="1646" spans="4:69">
      <c r="D1646" s="63"/>
      <c r="F1646" s="64"/>
      <c r="G1646" s="69"/>
      <c r="I1646" s="63"/>
      <c r="J1646" s="68"/>
      <c r="K1646" s="68"/>
      <c r="M1646" s="63"/>
      <c r="N1646" s="64"/>
      <c r="O1646" s="66"/>
      <c r="Q1646" s="63"/>
      <c r="R1646" s="57"/>
      <c r="S1646" s="57"/>
      <c r="U1646" s="63"/>
      <c r="V1646" s="65"/>
      <c r="X1646" s="63"/>
      <c r="Y1646" s="67"/>
      <c r="Z1646" s="67"/>
      <c r="AA1646" s="67"/>
      <c r="AB1646" s="67"/>
      <c r="AD1646" s="63"/>
      <c r="AE1646" s="67"/>
      <c r="AF1646" s="68"/>
      <c r="AH1646" s="58"/>
      <c r="AI1646" s="57"/>
      <c r="AJ1646" s="57"/>
      <c r="AK1646" s="57"/>
      <c r="AM1646" s="63"/>
      <c r="AN1646" s="57"/>
      <c r="AO1646" s="57"/>
      <c r="AP1646" s="57"/>
      <c r="AR1646" s="63"/>
      <c r="AS1646" s="57"/>
      <c r="AT1646" s="57"/>
      <c r="AV1646" s="63"/>
      <c r="AW1646" s="65"/>
      <c r="AX1646" s="65"/>
      <c r="AY1646" s="71"/>
      <c r="AZ1646" s="215"/>
      <c r="BA1646" s="215"/>
      <c r="BB1646" s="215"/>
      <c r="BC1646" s="215"/>
      <c r="BD1646" s="215"/>
      <c r="BE1646" s="215"/>
      <c r="BQ1646" s="65"/>
    </row>
    <row r="1647" spans="4:69">
      <c r="D1647" s="63"/>
      <c r="F1647" s="64"/>
      <c r="G1647" s="69"/>
      <c r="I1647" s="63"/>
      <c r="J1647" s="68"/>
      <c r="K1647" s="68"/>
      <c r="M1647" s="63"/>
      <c r="N1647" s="64"/>
      <c r="O1647" s="66"/>
      <c r="Q1647" s="63"/>
      <c r="R1647" s="57"/>
      <c r="S1647" s="57"/>
      <c r="U1647" s="63"/>
      <c r="V1647" s="65"/>
      <c r="X1647" s="63"/>
      <c r="Y1647" s="67"/>
      <c r="Z1647" s="67"/>
      <c r="AA1647" s="67"/>
      <c r="AB1647" s="67"/>
      <c r="AD1647" s="63"/>
      <c r="AE1647" s="67"/>
      <c r="AF1647" s="68"/>
      <c r="AH1647" s="58"/>
      <c r="AI1647" s="57"/>
      <c r="AJ1647" s="57"/>
      <c r="AK1647" s="57"/>
      <c r="AM1647" s="63"/>
      <c r="AN1647" s="57"/>
      <c r="AO1647" s="57"/>
      <c r="AP1647" s="57"/>
      <c r="AR1647" s="63"/>
      <c r="AS1647" s="57"/>
      <c r="AT1647" s="57"/>
      <c r="AV1647" s="63"/>
      <c r="AW1647" s="65"/>
      <c r="AX1647" s="65"/>
      <c r="AY1647" s="71"/>
      <c r="AZ1647" s="215"/>
      <c r="BA1647" s="215"/>
      <c r="BB1647" s="215"/>
      <c r="BC1647" s="215"/>
      <c r="BD1647" s="215"/>
      <c r="BE1647" s="215"/>
      <c r="BQ1647" s="65"/>
    </row>
    <row r="1648" spans="4:69">
      <c r="D1648" s="63"/>
      <c r="F1648" s="64"/>
      <c r="G1648" s="69"/>
      <c r="I1648" s="63"/>
      <c r="J1648" s="68"/>
      <c r="K1648" s="68"/>
      <c r="M1648" s="63"/>
      <c r="N1648" s="64"/>
      <c r="O1648" s="66"/>
      <c r="Q1648" s="63"/>
      <c r="R1648" s="57"/>
      <c r="S1648" s="57"/>
      <c r="U1648" s="63"/>
      <c r="V1648" s="65"/>
      <c r="X1648" s="63"/>
      <c r="Y1648" s="67"/>
      <c r="Z1648" s="67"/>
      <c r="AA1648" s="67"/>
      <c r="AB1648" s="67"/>
      <c r="AD1648" s="63"/>
      <c r="AE1648" s="67"/>
      <c r="AF1648" s="68"/>
      <c r="AH1648" s="58"/>
      <c r="AI1648" s="57"/>
      <c r="AJ1648" s="57"/>
      <c r="AK1648" s="57"/>
      <c r="AM1648" s="63"/>
      <c r="AN1648" s="57"/>
      <c r="AO1648" s="57"/>
      <c r="AP1648" s="57"/>
      <c r="AR1648" s="63"/>
      <c r="AS1648" s="57"/>
      <c r="AT1648" s="57"/>
      <c r="AV1648" s="63"/>
      <c r="AW1648" s="65"/>
      <c r="AX1648" s="65"/>
      <c r="AY1648" s="71"/>
      <c r="AZ1648" s="215"/>
      <c r="BA1648" s="215"/>
      <c r="BB1648" s="215"/>
      <c r="BC1648" s="215"/>
      <c r="BD1648" s="215"/>
      <c r="BE1648" s="215"/>
      <c r="BQ1648" s="65"/>
    </row>
    <row r="1649" spans="4:69">
      <c r="D1649" s="63"/>
      <c r="F1649" s="64"/>
      <c r="G1649" s="69"/>
      <c r="I1649" s="63"/>
      <c r="J1649" s="68"/>
      <c r="K1649" s="68"/>
      <c r="M1649" s="63"/>
      <c r="N1649" s="64"/>
      <c r="O1649" s="66"/>
      <c r="Q1649" s="63"/>
      <c r="R1649" s="57"/>
      <c r="S1649" s="57"/>
      <c r="U1649" s="63"/>
      <c r="V1649" s="65"/>
      <c r="X1649" s="63"/>
      <c r="Y1649" s="67"/>
      <c r="Z1649" s="67"/>
      <c r="AA1649" s="67"/>
      <c r="AB1649" s="67"/>
      <c r="AD1649" s="63"/>
      <c r="AE1649" s="67"/>
      <c r="AF1649" s="68"/>
      <c r="AH1649" s="58"/>
      <c r="AI1649" s="57"/>
      <c r="AJ1649" s="57"/>
      <c r="AK1649" s="57"/>
      <c r="AM1649" s="63"/>
      <c r="AN1649" s="57"/>
      <c r="AO1649" s="57"/>
      <c r="AP1649" s="57"/>
      <c r="AR1649" s="63"/>
      <c r="AS1649" s="57"/>
      <c r="AT1649" s="57"/>
      <c r="AV1649" s="63"/>
      <c r="AW1649" s="65"/>
      <c r="AX1649" s="65"/>
      <c r="AY1649" s="71"/>
      <c r="AZ1649" s="215"/>
      <c r="BA1649" s="215"/>
      <c r="BB1649" s="215"/>
      <c r="BC1649" s="215"/>
      <c r="BD1649" s="215"/>
      <c r="BE1649" s="215"/>
      <c r="BQ1649" s="65"/>
    </row>
    <row r="1650" spans="4:69">
      <c r="D1650" s="63"/>
      <c r="F1650" s="64"/>
      <c r="G1650" s="69"/>
      <c r="I1650" s="63"/>
      <c r="J1650" s="68"/>
      <c r="K1650" s="68"/>
      <c r="M1650" s="63"/>
      <c r="N1650" s="64"/>
      <c r="O1650" s="66"/>
      <c r="Q1650" s="63"/>
      <c r="R1650" s="57"/>
      <c r="S1650" s="57"/>
      <c r="U1650" s="63"/>
      <c r="V1650" s="65"/>
      <c r="X1650" s="63"/>
      <c r="Y1650" s="67"/>
      <c r="Z1650" s="67"/>
      <c r="AA1650" s="67"/>
      <c r="AB1650" s="67"/>
      <c r="AD1650" s="63"/>
      <c r="AE1650" s="67"/>
      <c r="AF1650" s="68"/>
      <c r="AH1650" s="58"/>
      <c r="AI1650" s="57"/>
      <c r="AJ1650" s="57"/>
      <c r="AK1650" s="57"/>
      <c r="AM1650" s="63"/>
      <c r="AN1650" s="57"/>
      <c r="AO1650" s="57"/>
      <c r="AP1650" s="57"/>
      <c r="AR1650" s="63"/>
      <c r="AS1650" s="57"/>
      <c r="AT1650" s="57"/>
      <c r="AV1650" s="63"/>
      <c r="AW1650" s="65"/>
      <c r="AX1650" s="65"/>
      <c r="AY1650" s="71"/>
      <c r="AZ1650" s="215"/>
      <c r="BA1650" s="215"/>
      <c r="BB1650" s="215"/>
      <c r="BC1650" s="215"/>
      <c r="BD1650" s="215"/>
      <c r="BE1650" s="215"/>
      <c r="BQ1650" s="65"/>
    </row>
    <row r="1651" spans="4:69">
      <c r="D1651" s="63"/>
      <c r="F1651" s="64"/>
      <c r="G1651" s="69"/>
      <c r="I1651" s="63"/>
      <c r="J1651" s="68"/>
      <c r="K1651" s="68"/>
      <c r="M1651" s="63"/>
      <c r="N1651" s="64"/>
      <c r="O1651" s="66"/>
      <c r="Q1651" s="63"/>
      <c r="R1651" s="57"/>
      <c r="S1651" s="57"/>
      <c r="U1651" s="63"/>
      <c r="V1651" s="65"/>
      <c r="X1651" s="63"/>
      <c r="Y1651" s="67"/>
      <c r="Z1651" s="67"/>
      <c r="AA1651" s="67"/>
      <c r="AB1651" s="67"/>
      <c r="AD1651" s="63"/>
      <c r="AE1651" s="67"/>
      <c r="AF1651" s="68"/>
      <c r="AH1651" s="58"/>
      <c r="AI1651" s="57"/>
      <c r="AJ1651" s="57"/>
      <c r="AK1651" s="57"/>
      <c r="AM1651" s="63"/>
      <c r="AN1651" s="57"/>
      <c r="AO1651" s="57"/>
      <c r="AP1651" s="57"/>
      <c r="AR1651" s="63"/>
      <c r="AS1651" s="57"/>
      <c r="AT1651" s="57"/>
      <c r="AV1651" s="63"/>
      <c r="AW1651" s="65"/>
      <c r="AX1651" s="65"/>
      <c r="AY1651" s="71"/>
      <c r="AZ1651" s="215"/>
      <c r="BA1651" s="215"/>
      <c r="BB1651" s="215"/>
      <c r="BC1651" s="215"/>
      <c r="BD1651" s="215"/>
      <c r="BE1651" s="215"/>
      <c r="BQ1651" s="65"/>
    </row>
    <row r="1652" spans="4:69">
      <c r="D1652" s="63"/>
      <c r="F1652" s="64"/>
      <c r="G1652" s="69"/>
      <c r="I1652" s="63"/>
      <c r="J1652" s="68"/>
      <c r="K1652" s="68"/>
      <c r="M1652" s="63"/>
      <c r="N1652" s="64"/>
      <c r="O1652" s="66"/>
      <c r="Q1652" s="63"/>
      <c r="R1652" s="57"/>
      <c r="S1652" s="57"/>
      <c r="U1652" s="63"/>
      <c r="V1652" s="65"/>
      <c r="X1652" s="63"/>
      <c r="Y1652" s="67"/>
      <c r="Z1652" s="67"/>
      <c r="AA1652" s="67"/>
      <c r="AB1652" s="67"/>
      <c r="AD1652" s="63"/>
      <c r="AE1652" s="67"/>
      <c r="AF1652" s="68"/>
      <c r="AH1652" s="58"/>
      <c r="AI1652" s="57"/>
      <c r="AJ1652" s="57"/>
      <c r="AK1652" s="57"/>
      <c r="AM1652" s="63"/>
      <c r="AN1652" s="57"/>
      <c r="AO1652" s="57"/>
      <c r="AP1652" s="57"/>
      <c r="AR1652" s="63"/>
      <c r="AS1652" s="57"/>
      <c r="AT1652" s="57"/>
      <c r="AV1652" s="63"/>
      <c r="AW1652" s="65"/>
      <c r="AX1652" s="65"/>
      <c r="AY1652" s="71"/>
      <c r="AZ1652" s="215"/>
      <c r="BA1652" s="215"/>
      <c r="BB1652" s="215"/>
      <c r="BC1652" s="215"/>
      <c r="BD1652" s="215"/>
      <c r="BE1652" s="215"/>
      <c r="BQ1652" s="65"/>
    </row>
    <row r="1653" spans="4:69">
      <c r="D1653" s="63"/>
      <c r="F1653" s="64"/>
      <c r="G1653" s="69"/>
      <c r="I1653" s="63"/>
      <c r="J1653" s="68"/>
      <c r="K1653" s="68"/>
      <c r="M1653" s="63"/>
      <c r="N1653" s="64"/>
      <c r="O1653" s="66"/>
      <c r="Q1653" s="63"/>
      <c r="R1653" s="57"/>
      <c r="S1653" s="57"/>
      <c r="U1653" s="63"/>
      <c r="V1653" s="65"/>
      <c r="X1653" s="63"/>
      <c r="Y1653" s="67"/>
      <c r="Z1653" s="67"/>
      <c r="AA1653" s="67"/>
      <c r="AB1653" s="67"/>
      <c r="AD1653" s="63"/>
      <c r="AE1653" s="67"/>
      <c r="AF1653" s="68"/>
      <c r="AH1653" s="58"/>
      <c r="AI1653" s="57"/>
      <c r="AJ1653" s="57"/>
      <c r="AK1653" s="57"/>
      <c r="AM1653" s="63"/>
      <c r="AN1653" s="57"/>
      <c r="AO1653" s="57"/>
      <c r="AP1653" s="57"/>
      <c r="AR1653" s="63"/>
      <c r="AS1653" s="57"/>
      <c r="AT1653" s="57"/>
      <c r="AV1653" s="63"/>
      <c r="AW1653" s="65"/>
      <c r="AX1653" s="65"/>
      <c r="AY1653" s="71"/>
      <c r="AZ1653" s="215"/>
      <c r="BA1653" s="215"/>
      <c r="BB1653" s="215"/>
      <c r="BC1653" s="215"/>
      <c r="BD1653" s="215"/>
      <c r="BE1653" s="215"/>
      <c r="BQ1653" s="65"/>
    </row>
    <row r="1654" spans="4:69">
      <c r="D1654" s="63"/>
      <c r="F1654" s="64"/>
      <c r="G1654" s="69"/>
      <c r="I1654" s="63"/>
      <c r="J1654" s="68"/>
      <c r="K1654" s="68"/>
      <c r="M1654" s="63"/>
      <c r="N1654" s="64"/>
      <c r="O1654" s="66"/>
      <c r="Q1654" s="63"/>
      <c r="R1654" s="57"/>
      <c r="S1654" s="57"/>
      <c r="U1654" s="63"/>
      <c r="V1654" s="65"/>
      <c r="X1654" s="63"/>
      <c r="Y1654" s="67"/>
      <c r="Z1654" s="67"/>
      <c r="AA1654" s="67"/>
      <c r="AB1654" s="67"/>
      <c r="AD1654" s="63"/>
      <c r="AE1654" s="67"/>
      <c r="AF1654" s="68"/>
      <c r="AH1654" s="58"/>
      <c r="AI1654" s="57"/>
      <c r="AJ1654" s="57"/>
      <c r="AK1654" s="57"/>
      <c r="AM1654" s="63"/>
      <c r="AN1654" s="57"/>
      <c r="AO1654" s="57"/>
      <c r="AP1654" s="57"/>
      <c r="AR1654" s="63"/>
      <c r="AS1654" s="57"/>
      <c r="AT1654" s="57"/>
      <c r="AV1654" s="63"/>
      <c r="AW1654" s="65"/>
      <c r="AX1654" s="65"/>
      <c r="AY1654" s="71"/>
      <c r="AZ1654" s="215"/>
      <c r="BA1654" s="215"/>
      <c r="BB1654" s="215"/>
      <c r="BC1654" s="215"/>
      <c r="BD1654" s="215"/>
      <c r="BE1654" s="215"/>
      <c r="BQ1654" s="65"/>
    </row>
    <row r="1655" spans="4:69">
      <c r="D1655" s="63"/>
      <c r="F1655" s="64"/>
      <c r="G1655" s="69"/>
      <c r="I1655" s="63"/>
      <c r="J1655" s="68"/>
      <c r="K1655" s="68"/>
      <c r="M1655" s="63"/>
      <c r="N1655" s="64"/>
      <c r="O1655" s="66"/>
      <c r="Q1655" s="63"/>
      <c r="R1655" s="57"/>
      <c r="S1655" s="57"/>
      <c r="U1655" s="63"/>
      <c r="V1655" s="65"/>
      <c r="X1655" s="63"/>
      <c r="Y1655" s="67"/>
      <c r="Z1655" s="67"/>
      <c r="AA1655" s="67"/>
      <c r="AB1655" s="67"/>
      <c r="AD1655" s="63"/>
      <c r="AE1655" s="67"/>
      <c r="AF1655" s="68"/>
      <c r="AH1655" s="58"/>
      <c r="AI1655" s="57"/>
      <c r="AJ1655" s="57"/>
      <c r="AK1655" s="57"/>
      <c r="AM1655" s="63"/>
      <c r="AN1655" s="57"/>
      <c r="AO1655" s="57"/>
      <c r="AP1655" s="57"/>
      <c r="AR1655" s="63"/>
      <c r="AS1655" s="57"/>
      <c r="AT1655" s="57"/>
      <c r="AV1655" s="63"/>
      <c r="AW1655" s="65"/>
      <c r="AX1655" s="65"/>
      <c r="AY1655" s="71"/>
      <c r="AZ1655" s="215"/>
      <c r="BA1655" s="215"/>
      <c r="BB1655" s="215"/>
      <c r="BC1655" s="215"/>
      <c r="BD1655" s="215"/>
      <c r="BE1655" s="215"/>
      <c r="BQ1655" s="65"/>
    </row>
    <row r="1656" spans="4:69">
      <c r="D1656" s="63"/>
      <c r="F1656" s="64"/>
      <c r="G1656" s="69"/>
      <c r="I1656" s="63"/>
      <c r="J1656" s="68"/>
      <c r="K1656" s="68"/>
      <c r="M1656" s="63"/>
      <c r="N1656" s="64"/>
      <c r="O1656" s="66"/>
      <c r="Q1656" s="63"/>
      <c r="R1656" s="57"/>
      <c r="S1656" s="57"/>
      <c r="U1656" s="63"/>
      <c r="V1656" s="65"/>
      <c r="X1656" s="63"/>
      <c r="Y1656" s="67"/>
      <c r="Z1656" s="67"/>
      <c r="AA1656" s="67"/>
      <c r="AB1656" s="67"/>
      <c r="AD1656" s="63"/>
      <c r="AE1656" s="67"/>
      <c r="AF1656" s="68"/>
      <c r="AH1656" s="58"/>
      <c r="AI1656" s="57"/>
      <c r="AJ1656" s="57"/>
      <c r="AK1656" s="57"/>
      <c r="AM1656" s="63"/>
      <c r="AN1656" s="57"/>
      <c r="AO1656" s="57"/>
      <c r="AP1656" s="57"/>
      <c r="AR1656" s="63"/>
      <c r="AS1656" s="57"/>
      <c r="AT1656" s="57"/>
      <c r="AV1656" s="63"/>
      <c r="AW1656" s="65"/>
      <c r="AX1656" s="65"/>
      <c r="AY1656" s="71"/>
      <c r="AZ1656" s="215"/>
      <c r="BA1656" s="215"/>
      <c r="BB1656" s="215"/>
      <c r="BC1656" s="215"/>
      <c r="BD1656" s="215"/>
      <c r="BE1656" s="215"/>
      <c r="BQ1656" s="65"/>
    </row>
    <row r="1657" spans="4:69">
      <c r="D1657" s="63"/>
      <c r="F1657" s="64"/>
      <c r="G1657" s="69"/>
      <c r="I1657" s="63"/>
      <c r="J1657" s="68"/>
      <c r="K1657" s="68"/>
      <c r="M1657" s="63"/>
      <c r="N1657" s="64"/>
      <c r="O1657" s="66"/>
      <c r="Q1657" s="63"/>
      <c r="R1657" s="57"/>
      <c r="S1657" s="57"/>
      <c r="U1657" s="63"/>
      <c r="V1657" s="65"/>
      <c r="X1657" s="63"/>
      <c r="Y1657" s="67"/>
      <c r="Z1657" s="67"/>
      <c r="AA1657" s="67"/>
      <c r="AB1657" s="67"/>
      <c r="AD1657" s="63"/>
      <c r="AE1657" s="67"/>
      <c r="AF1657" s="68"/>
      <c r="AH1657" s="58"/>
      <c r="AI1657" s="57"/>
      <c r="AJ1657" s="57"/>
      <c r="AK1657" s="57"/>
      <c r="AM1657" s="63"/>
      <c r="AN1657" s="57"/>
      <c r="AO1657" s="57"/>
      <c r="AP1657" s="57"/>
      <c r="AR1657" s="63"/>
      <c r="AS1657" s="57"/>
      <c r="AT1657" s="57"/>
      <c r="AV1657" s="63"/>
      <c r="AW1657" s="65"/>
      <c r="AX1657" s="65"/>
      <c r="AY1657" s="71"/>
      <c r="AZ1657" s="215"/>
      <c r="BA1657" s="215"/>
      <c r="BB1657" s="215"/>
      <c r="BC1657" s="215"/>
      <c r="BD1657" s="215"/>
      <c r="BE1657" s="215"/>
      <c r="BQ1657" s="65"/>
    </row>
    <row r="1658" spans="4:69">
      <c r="D1658" s="63"/>
      <c r="F1658" s="64"/>
      <c r="G1658" s="69"/>
      <c r="I1658" s="63"/>
      <c r="J1658" s="68"/>
      <c r="K1658" s="68"/>
      <c r="M1658" s="63"/>
      <c r="N1658" s="64"/>
      <c r="O1658" s="66"/>
      <c r="Q1658" s="63"/>
      <c r="R1658" s="57"/>
      <c r="S1658" s="57"/>
      <c r="U1658" s="63"/>
      <c r="V1658" s="65"/>
      <c r="X1658" s="63"/>
      <c r="Y1658" s="67"/>
      <c r="Z1658" s="67"/>
      <c r="AA1658" s="67"/>
      <c r="AB1658" s="67"/>
      <c r="AD1658" s="63"/>
      <c r="AE1658" s="67"/>
      <c r="AF1658" s="68"/>
      <c r="AH1658" s="58"/>
      <c r="AI1658" s="57"/>
      <c r="AJ1658" s="57"/>
      <c r="AK1658" s="57"/>
      <c r="AM1658" s="63"/>
      <c r="AN1658" s="57"/>
      <c r="AO1658" s="57"/>
      <c r="AP1658" s="57"/>
      <c r="AR1658" s="63"/>
      <c r="AS1658" s="57"/>
      <c r="AT1658" s="57"/>
      <c r="AV1658" s="63"/>
      <c r="AW1658" s="65"/>
      <c r="AX1658" s="65"/>
      <c r="AY1658" s="71"/>
      <c r="AZ1658" s="215"/>
      <c r="BA1658" s="215"/>
      <c r="BB1658" s="215"/>
      <c r="BC1658" s="215"/>
      <c r="BD1658" s="215"/>
      <c r="BE1658" s="215"/>
      <c r="BQ1658" s="65"/>
    </row>
    <row r="1659" spans="4:69">
      <c r="D1659" s="63"/>
      <c r="F1659" s="64"/>
      <c r="G1659" s="69"/>
      <c r="I1659" s="63"/>
      <c r="J1659" s="68"/>
      <c r="K1659" s="68"/>
      <c r="M1659" s="63"/>
      <c r="N1659" s="64"/>
      <c r="O1659" s="66"/>
      <c r="Q1659" s="63"/>
      <c r="R1659" s="57"/>
      <c r="S1659" s="57"/>
      <c r="U1659" s="63"/>
      <c r="V1659" s="65"/>
      <c r="X1659" s="63"/>
      <c r="Y1659" s="67"/>
      <c r="Z1659" s="67"/>
      <c r="AA1659" s="67"/>
      <c r="AB1659" s="67"/>
      <c r="AD1659" s="63"/>
      <c r="AE1659" s="67"/>
      <c r="AF1659" s="68"/>
      <c r="AH1659" s="58"/>
      <c r="AI1659" s="57"/>
      <c r="AJ1659" s="57"/>
      <c r="AK1659" s="57"/>
      <c r="AM1659" s="63"/>
      <c r="AN1659" s="57"/>
      <c r="AO1659" s="57"/>
      <c r="AP1659" s="57"/>
      <c r="AR1659" s="63"/>
      <c r="AS1659" s="57"/>
      <c r="AT1659" s="57"/>
      <c r="AV1659" s="63"/>
      <c r="AW1659" s="65"/>
      <c r="AX1659" s="65"/>
      <c r="AY1659" s="71"/>
      <c r="AZ1659" s="215"/>
      <c r="BA1659" s="215"/>
      <c r="BB1659" s="215"/>
      <c r="BC1659" s="215"/>
      <c r="BD1659" s="215"/>
      <c r="BE1659" s="215"/>
      <c r="BQ1659" s="65"/>
    </row>
    <row r="1660" spans="4:69">
      <c r="D1660" s="63"/>
      <c r="F1660" s="64"/>
      <c r="G1660" s="69"/>
      <c r="I1660" s="63"/>
      <c r="J1660" s="68"/>
      <c r="K1660" s="68"/>
      <c r="M1660" s="63"/>
      <c r="N1660" s="64"/>
      <c r="O1660" s="66"/>
      <c r="Q1660" s="63"/>
      <c r="R1660" s="57"/>
      <c r="S1660" s="57"/>
      <c r="U1660" s="63"/>
      <c r="V1660" s="65"/>
      <c r="X1660" s="63"/>
      <c r="Y1660" s="67"/>
      <c r="Z1660" s="67"/>
      <c r="AA1660" s="67"/>
      <c r="AB1660" s="67"/>
      <c r="AD1660" s="63"/>
      <c r="AE1660" s="67"/>
      <c r="AF1660" s="68"/>
      <c r="AH1660" s="58"/>
      <c r="AI1660" s="57"/>
      <c r="AJ1660" s="57"/>
      <c r="AK1660" s="57"/>
      <c r="AM1660" s="63"/>
      <c r="AN1660" s="57"/>
      <c r="AO1660" s="57"/>
      <c r="AP1660" s="57"/>
      <c r="AR1660" s="63"/>
      <c r="AS1660" s="57"/>
      <c r="AT1660" s="57"/>
      <c r="AV1660" s="63"/>
      <c r="AW1660" s="65"/>
      <c r="AX1660" s="65"/>
      <c r="AY1660" s="71"/>
      <c r="AZ1660" s="215"/>
      <c r="BA1660" s="215"/>
      <c r="BB1660" s="215"/>
      <c r="BC1660" s="215"/>
      <c r="BD1660" s="215"/>
      <c r="BE1660" s="215"/>
      <c r="BQ1660" s="65"/>
    </row>
    <row r="1661" spans="4:69">
      <c r="D1661" s="63"/>
      <c r="F1661" s="64"/>
      <c r="G1661" s="69"/>
      <c r="I1661" s="63"/>
      <c r="J1661" s="68"/>
      <c r="K1661" s="68"/>
      <c r="M1661" s="63"/>
      <c r="N1661" s="64"/>
      <c r="O1661" s="66"/>
      <c r="Q1661" s="63"/>
      <c r="R1661" s="57"/>
      <c r="S1661" s="57"/>
      <c r="U1661" s="63"/>
      <c r="V1661" s="65"/>
      <c r="X1661" s="63"/>
      <c r="Y1661" s="67"/>
      <c r="Z1661" s="67"/>
      <c r="AA1661" s="67"/>
      <c r="AB1661" s="67"/>
      <c r="AD1661" s="63"/>
      <c r="AE1661" s="67"/>
      <c r="AF1661" s="68"/>
      <c r="AH1661" s="58"/>
      <c r="AI1661" s="57"/>
      <c r="AJ1661" s="57"/>
      <c r="AK1661" s="57"/>
      <c r="AM1661" s="63"/>
      <c r="AN1661" s="57"/>
      <c r="AO1661" s="57"/>
      <c r="AP1661" s="57"/>
      <c r="AR1661" s="63"/>
      <c r="AS1661" s="57"/>
      <c r="AT1661" s="57"/>
      <c r="AV1661" s="63"/>
      <c r="AW1661" s="65"/>
      <c r="AX1661" s="65"/>
      <c r="AY1661" s="71"/>
      <c r="AZ1661" s="215"/>
      <c r="BA1661" s="215"/>
      <c r="BB1661" s="215"/>
      <c r="BC1661" s="215"/>
      <c r="BD1661" s="215"/>
      <c r="BE1661" s="215"/>
      <c r="BQ1661" s="65"/>
    </row>
    <row r="1662" spans="4:69">
      <c r="D1662" s="63"/>
      <c r="F1662" s="64"/>
      <c r="G1662" s="69"/>
      <c r="I1662" s="63"/>
      <c r="J1662" s="68"/>
      <c r="K1662" s="68"/>
      <c r="M1662" s="63"/>
      <c r="N1662" s="64"/>
      <c r="O1662" s="66"/>
      <c r="Q1662" s="63"/>
      <c r="R1662" s="57"/>
      <c r="S1662" s="57"/>
      <c r="U1662" s="63"/>
      <c r="V1662" s="65"/>
      <c r="X1662" s="63"/>
      <c r="Y1662" s="67"/>
      <c r="Z1662" s="67"/>
      <c r="AA1662" s="67"/>
      <c r="AB1662" s="67"/>
      <c r="AD1662" s="63"/>
      <c r="AE1662" s="67"/>
      <c r="AF1662" s="68"/>
      <c r="AH1662" s="58"/>
      <c r="AI1662" s="57"/>
      <c r="AJ1662" s="57"/>
      <c r="AK1662" s="57"/>
      <c r="AM1662" s="63"/>
      <c r="AN1662" s="57"/>
      <c r="AO1662" s="57"/>
      <c r="AP1662" s="57"/>
      <c r="AR1662" s="63"/>
      <c r="AS1662" s="57"/>
      <c r="AT1662" s="57"/>
      <c r="AV1662" s="63"/>
      <c r="AW1662" s="65"/>
      <c r="AX1662" s="65"/>
      <c r="AY1662" s="71"/>
      <c r="AZ1662" s="215"/>
      <c r="BA1662" s="215"/>
      <c r="BB1662" s="215"/>
      <c r="BC1662" s="215"/>
      <c r="BD1662" s="215"/>
      <c r="BE1662" s="215"/>
      <c r="BQ1662" s="65"/>
    </row>
    <row r="1663" spans="4:69">
      <c r="D1663" s="63"/>
      <c r="F1663" s="64"/>
      <c r="G1663" s="69"/>
      <c r="I1663" s="63"/>
      <c r="J1663" s="68"/>
      <c r="K1663" s="68"/>
      <c r="M1663" s="63"/>
      <c r="N1663" s="64"/>
      <c r="O1663" s="66"/>
      <c r="Q1663" s="63"/>
      <c r="R1663" s="57"/>
      <c r="S1663" s="57"/>
      <c r="U1663" s="63"/>
      <c r="V1663" s="65"/>
      <c r="X1663" s="63"/>
      <c r="Y1663" s="67"/>
      <c r="Z1663" s="67"/>
      <c r="AA1663" s="67"/>
      <c r="AB1663" s="67"/>
      <c r="AD1663" s="63"/>
      <c r="AE1663" s="67"/>
      <c r="AF1663" s="68"/>
      <c r="AH1663" s="58"/>
      <c r="AI1663" s="57"/>
      <c r="AJ1663" s="57"/>
      <c r="AK1663" s="57"/>
      <c r="AM1663" s="63"/>
      <c r="AN1663" s="57"/>
      <c r="AO1663" s="57"/>
      <c r="AP1663" s="57"/>
      <c r="AR1663" s="63"/>
      <c r="AS1663" s="57"/>
      <c r="AT1663" s="57"/>
      <c r="AV1663" s="63"/>
      <c r="AW1663" s="65"/>
      <c r="AX1663" s="65"/>
      <c r="AY1663" s="71"/>
      <c r="AZ1663" s="215"/>
      <c r="BA1663" s="215"/>
      <c r="BB1663" s="215"/>
      <c r="BC1663" s="215"/>
      <c r="BD1663" s="215"/>
      <c r="BE1663" s="215"/>
      <c r="BQ1663" s="65"/>
    </row>
    <row r="1664" spans="4:69">
      <c r="D1664" s="63"/>
      <c r="F1664" s="64"/>
      <c r="G1664" s="69"/>
      <c r="I1664" s="63"/>
      <c r="J1664" s="68"/>
      <c r="K1664" s="68"/>
      <c r="M1664" s="63"/>
      <c r="N1664" s="64"/>
      <c r="O1664" s="66"/>
      <c r="Q1664" s="63"/>
      <c r="R1664" s="57"/>
      <c r="S1664" s="57"/>
      <c r="U1664" s="63"/>
      <c r="V1664" s="65"/>
      <c r="X1664" s="63"/>
      <c r="Y1664" s="67"/>
      <c r="Z1664" s="67"/>
      <c r="AA1664" s="67"/>
      <c r="AB1664" s="67"/>
      <c r="AD1664" s="63"/>
      <c r="AE1664" s="67"/>
      <c r="AF1664" s="68"/>
      <c r="AH1664" s="58"/>
      <c r="AI1664" s="57"/>
      <c r="AJ1664" s="57"/>
      <c r="AK1664" s="57"/>
      <c r="AM1664" s="63"/>
      <c r="AN1664" s="57"/>
      <c r="AO1664" s="57"/>
      <c r="AP1664" s="57"/>
      <c r="AR1664" s="63"/>
      <c r="AS1664" s="57"/>
      <c r="AT1664" s="57"/>
      <c r="AV1664" s="63"/>
      <c r="AW1664" s="65"/>
      <c r="AX1664" s="65"/>
      <c r="AY1664" s="71"/>
      <c r="AZ1664" s="215"/>
      <c r="BA1664" s="215"/>
      <c r="BB1664" s="215"/>
      <c r="BC1664" s="215"/>
      <c r="BD1664" s="215"/>
      <c r="BE1664" s="215"/>
      <c r="BQ1664" s="65"/>
    </row>
    <row r="1665" spans="4:69">
      <c r="D1665" s="63"/>
      <c r="F1665" s="64"/>
      <c r="G1665" s="69"/>
      <c r="I1665" s="63"/>
      <c r="J1665" s="68"/>
      <c r="K1665" s="68"/>
      <c r="M1665" s="63"/>
      <c r="N1665" s="64"/>
      <c r="O1665" s="66"/>
      <c r="Q1665" s="63"/>
      <c r="R1665" s="57"/>
      <c r="S1665" s="57"/>
      <c r="U1665" s="63"/>
      <c r="V1665" s="65"/>
      <c r="X1665" s="63"/>
      <c r="Y1665" s="67"/>
      <c r="Z1665" s="67"/>
      <c r="AA1665" s="67"/>
      <c r="AB1665" s="67"/>
      <c r="AD1665" s="63"/>
      <c r="AE1665" s="67"/>
      <c r="AF1665" s="68"/>
      <c r="AH1665" s="58"/>
      <c r="AI1665" s="57"/>
      <c r="AJ1665" s="57"/>
      <c r="AK1665" s="57"/>
      <c r="AM1665" s="63"/>
      <c r="AN1665" s="57"/>
      <c r="AO1665" s="57"/>
      <c r="AP1665" s="57"/>
      <c r="AR1665" s="63"/>
      <c r="AS1665" s="57"/>
      <c r="AT1665" s="57"/>
      <c r="AV1665" s="63"/>
      <c r="AW1665" s="65"/>
      <c r="AX1665" s="65"/>
      <c r="AY1665" s="71"/>
      <c r="AZ1665" s="215"/>
      <c r="BA1665" s="215"/>
      <c r="BB1665" s="215"/>
      <c r="BC1665" s="215"/>
      <c r="BD1665" s="215"/>
      <c r="BE1665" s="215"/>
      <c r="BQ1665" s="65"/>
    </row>
    <row r="1666" spans="4:69">
      <c r="D1666" s="63"/>
      <c r="F1666" s="64"/>
      <c r="G1666" s="69"/>
      <c r="I1666" s="63"/>
      <c r="J1666" s="68"/>
      <c r="K1666" s="68"/>
      <c r="M1666" s="63"/>
      <c r="N1666" s="64"/>
      <c r="O1666" s="66"/>
      <c r="Q1666" s="63"/>
      <c r="R1666" s="57"/>
      <c r="S1666" s="57"/>
      <c r="U1666" s="63"/>
      <c r="V1666" s="65"/>
      <c r="X1666" s="63"/>
      <c r="Y1666" s="67"/>
      <c r="Z1666" s="67"/>
      <c r="AA1666" s="67"/>
      <c r="AB1666" s="67"/>
      <c r="AD1666" s="63"/>
      <c r="AE1666" s="67"/>
      <c r="AF1666" s="68"/>
      <c r="AH1666" s="58"/>
      <c r="AI1666" s="57"/>
      <c r="AJ1666" s="57"/>
      <c r="AK1666" s="57"/>
      <c r="AM1666" s="63"/>
      <c r="AN1666" s="57"/>
      <c r="AO1666" s="57"/>
      <c r="AP1666" s="57"/>
      <c r="AR1666" s="63"/>
      <c r="AS1666" s="57"/>
      <c r="AT1666" s="57"/>
      <c r="AV1666" s="63"/>
      <c r="AW1666" s="65"/>
      <c r="AX1666" s="65"/>
      <c r="AY1666" s="71"/>
      <c r="AZ1666" s="215"/>
      <c r="BA1666" s="215"/>
      <c r="BB1666" s="215"/>
      <c r="BC1666" s="215"/>
      <c r="BD1666" s="215"/>
      <c r="BE1666" s="215"/>
      <c r="BQ1666" s="65"/>
    </row>
    <row r="1667" spans="4:69">
      <c r="D1667" s="63"/>
      <c r="F1667" s="64"/>
      <c r="G1667" s="69"/>
      <c r="I1667" s="63"/>
      <c r="J1667" s="68"/>
      <c r="K1667" s="68"/>
      <c r="M1667" s="63"/>
      <c r="N1667" s="64"/>
      <c r="O1667" s="66"/>
      <c r="Q1667" s="63"/>
      <c r="R1667" s="57"/>
      <c r="S1667" s="57"/>
      <c r="U1667" s="63"/>
      <c r="V1667" s="65"/>
      <c r="X1667" s="63"/>
      <c r="Y1667" s="67"/>
      <c r="Z1667" s="67"/>
      <c r="AA1667" s="67"/>
      <c r="AB1667" s="67"/>
      <c r="AD1667" s="63"/>
      <c r="AE1667" s="67"/>
      <c r="AF1667" s="68"/>
      <c r="AH1667" s="58"/>
      <c r="AI1667" s="57"/>
      <c r="AJ1667" s="57"/>
      <c r="AK1667" s="57"/>
      <c r="AM1667" s="63"/>
      <c r="AN1667" s="57"/>
      <c r="AO1667" s="57"/>
      <c r="AP1667" s="57"/>
      <c r="AR1667" s="63"/>
      <c r="AS1667" s="57"/>
      <c r="AT1667" s="57"/>
      <c r="AV1667" s="63"/>
      <c r="AW1667" s="65"/>
      <c r="AX1667" s="65"/>
      <c r="AY1667" s="71"/>
      <c r="AZ1667" s="215"/>
      <c r="BA1667" s="215"/>
      <c r="BB1667" s="215"/>
      <c r="BC1667" s="215"/>
      <c r="BD1667" s="215"/>
      <c r="BE1667" s="215"/>
      <c r="BQ1667" s="65"/>
    </row>
    <row r="1668" spans="4:69">
      <c r="D1668" s="63"/>
      <c r="F1668" s="64"/>
      <c r="G1668" s="69"/>
      <c r="I1668" s="63"/>
      <c r="J1668" s="68"/>
      <c r="K1668" s="68"/>
      <c r="M1668" s="63"/>
      <c r="N1668" s="64"/>
      <c r="O1668" s="66"/>
      <c r="Q1668" s="63"/>
      <c r="R1668" s="57"/>
      <c r="S1668" s="57"/>
      <c r="U1668" s="63"/>
      <c r="V1668" s="65"/>
      <c r="X1668" s="63"/>
      <c r="Y1668" s="67"/>
      <c r="Z1668" s="67"/>
      <c r="AA1668" s="67"/>
      <c r="AB1668" s="67"/>
      <c r="AD1668" s="63"/>
      <c r="AE1668" s="67"/>
      <c r="AF1668" s="68"/>
      <c r="AH1668" s="58"/>
      <c r="AI1668" s="57"/>
      <c r="AJ1668" s="57"/>
      <c r="AK1668" s="57"/>
      <c r="AM1668" s="63"/>
      <c r="AN1668" s="57"/>
      <c r="AO1668" s="57"/>
      <c r="AP1668" s="57"/>
      <c r="AR1668" s="63"/>
      <c r="AS1668" s="57"/>
      <c r="AT1668" s="57"/>
      <c r="AV1668" s="63"/>
      <c r="AW1668" s="65"/>
      <c r="AX1668" s="65"/>
      <c r="AY1668" s="71"/>
      <c r="AZ1668" s="215"/>
      <c r="BA1668" s="215"/>
      <c r="BB1668" s="215"/>
      <c r="BC1668" s="215"/>
      <c r="BD1668" s="215"/>
      <c r="BE1668" s="215"/>
      <c r="BQ1668" s="65"/>
    </row>
    <row r="1669" spans="4:69">
      <c r="D1669" s="63"/>
      <c r="F1669" s="64"/>
      <c r="G1669" s="69"/>
      <c r="I1669" s="63"/>
      <c r="J1669" s="68"/>
      <c r="K1669" s="68"/>
      <c r="M1669" s="63"/>
      <c r="N1669" s="64"/>
      <c r="O1669" s="66"/>
      <c r="Q1669" s="63"/>
      <c r="R1669" s="57"/>
      <c r="S1669" s="57"/>
      <c r="U1669" s="63"/>
      <c r="V1669" s="65"/>
      <c r="X1669" s="63"/>
      <c r="Y1669" s="67"/>
      <c r="Z1669" s="67"/>
      <c r="AA1669" s="67"/>
      <c r="AB1669" s="67"/>
      <c r="AD1669" s="63"/>
      <c r="AE1669" s="67"/>
      <c r="AF1669" s="68"/>
      <c r="AH1669" s="58"/>
      <c r="AI1669" s="57"/>
      <c r="AJ1669" s="57"/>
      <c r="AK1669" s="57"/>
      <c r="AM1669" s="63"/>
      <c r="AN1669" s="57"/>
      <c r="AO1669" s="57"/>
      <c r="AP1669" s="57"/>
      <c r="AR1669" s="63"/>
      <c r="AS1669" s="57"/>
      <c r="AT1669" s="57"/>
      <c r="AV1669" s="63"/>
      <c r="AW1669" s="65"/>
      <c r="AX1669" s="65"/>
      <c r="AY1669" s="71"/>
      <c r="AZ1669" s="215"/>
      <c r="BA1669" s="215"/>
      <c r="BB1669" s="215"/>
      <c r="BC1669" s="215"/>
      <c r="BD1669" s="215"/>
      <c r="BE1669" s="215"/>
      <c r="BQ1669" s="65"/>
    </row>
    <row r="1670" spans="4:69">
      <c r="D1670" s="63"/>
      <c r="F1670" s="64"/>
      <c r="G1670" s="69"/>
      <c r="I1670" s="63"/>
      <c r="J1670" s="68"/>
      <c r="K1670" s="68"/>
      <c r="M1670" s="63"/>
      <c r="N1670" s="64"/>
      <c r="O1670" s="66"/>
      <c r="Q1670" s="63"/>
      <c r="R1670" s="57"/>
      <c r="S1670" s="57"/>
      <c r="U1670" s="63"/>
      <c r="V1670" s="65"/>
      <c r="X1670" s="63"/>
      <c r="Y1670" s="67"/>
      <c r="Z1670" s="67"/>
      <c r="AA1670" s="67"/>
      <c r="AB1670" s="67"/>
      <c r="AD1670" s="63"/>
      <c r="AE1670" s="67"/>
      <c r="AF1670" s="68"/>
      <c r="AH1670" s="58"/>
      <c r="AI1670" s="57"/>
      <c r="AJ1670" s="57"/>
      <c r="AK1670" s="57"/>
      <c r="AM1670" s="63"/>
      <c r="AN1670" s="57"/>
      <c r="AO1670" s="57"/>
      <c r="AP1670" s="57"/>
      <c r="AR1670" s="63"/>
      <c r="AS1670" s="57"/>
      <c r="AT1670" s="57"/>
      <c r="AV1670" s="63"/>
      <c r="AW1670" s="65"/>
      <c r="AX1670" s="65"/>
      <c r="AY1670" s="71"/>
      <c r="AZ1670" s="215"/>
      <c r="BA1670" s="215"/>
      <c r="BB1670" s="215"/>
      <c r="BC1670" s="215"/>
      <c r="BD1670" s="215"/>
      <c r="BE1670" s="215"/>
      <c r="BQ1670" s="65"/>
    </row>
    <row r="1671" spans="4:69">
      <c r="D1671" s="63"/>
      <c r="F1671" s="64"/>
      <c r="G1671" s="69"/>
      <c r="I1671" s="63"/>
      <c r="J1671" s="68"/>
      <c r="K1671" s="68"/>
      <c r="M1671" s="63"/>
      <c r="N1671" s="64"/>
      <c r="O1671" s="66"/>
      <c r="Q1671" s="63"/>
      <c r="R1671" s="57"/>
      <c r="S1671" s="57"/>
      <c r="U1671" s="63"/>
      <c r="V1671" s="65"/>
      <c r="X1671" s="63"/>
      <c r="Y1671" s="67"/>
      <c r="Z1671" s="67"/>
      <c r="AA1671" s="67"/>
      <c r="AB1671" s="67"/>
      <c r="AD1671" s="63"/>
      <c r="AE1671" s="67"/>
      <c r="AF1671" s="68"/>
      <c r="AH1671" s="58"/>
      <c r="AI1671" s="57"/>
      <c r="AJ1671" s="57"/>
      <c r="AK1671" s="57"/>
      <c r="AM1671" s="63"/>
      <c r="AN1671" s="57"/>
      <c r="AO1671" s="57"/>
      <c r="AP1671" s="57"/>
      <c r="AR1671" s="63"/>
      <c r="AS1671" s="57"/>
      <c r="AT1671" s="57"/>
      <c r="AV1671" s="63"/>
      <c r="AW1671" s="65"/>
      <c r="AX1671" s="65"/>
      <c r="AY1671" s="71"/>
      <c r="AZ1671" s="215"/>
      <c r="BA1671" s="215"/>
      <c r="BB1671" s="215"/>
      <c r="BC1671" s="215"/>
      <c r="BD1671" s="215"/>
      <c r="BE1671" s="215"/>
      <c r="BQ1671" s="65"/>
    </row>
    <row r="1672" spans="4:69">
      <c r="D1672" s="63"/>
      <c r="F1672" s="64"/>
      <c r="G1672" s="69"/>
      <c r="I1672" s="63"/>
      <c r="J1672" s="68"/>
      <c r="K1672" s="68"/>
      <c r="M1672" s="63"/>
      <c r="N1672" s="64"/>
      <c r="O1672" s="66"/>
      <c r="Q1672" s="63"/>
      <c r="R1672" s="57"/>
      <c r="S1672" s="57"/>
      <c r="U1672" s="63"/>
      <c r="V1672" s="65"/>
      <c r="X1672" s="63"/>
      <c r="Y1672" s="67"/>
      <c r="Z1672" s="67"/>
      <c r="AA1672" s="67"/>
      <c r="AB1672" s="67"/>
      <c r="AD1672" s="63"/>
      <c r="AE1672" s="67"/>
      <c r="AF1672" s="68"/>
      <c r="AH1672" s="58"/>
      <c r="AI1672" s="57"/>
      <c r="AJ1672" s="57"/>
      <c r="AK1672" s="57"/>
      <c r="AM1672" s="63"/>
      <c r="AN1672" s="57"/>
      <c r="AO1672" s="57"/>
      <c r="AP1672" s="57"/>
      <c r="AR1672" s="63"/>
      <c r="AS1672" s="57"/>
      <c r="AT1672" s="57"/>
      <c r="AV1672" s="63"/>
      <c r="AW1672" s="65"/>
      <c r="AX1672" s="65"/>
      <c r="AY1672" s="71"/>
      <c r="AZ1672" s="215"/>
      <c r="BA1672" s="215"/>
      <c r="BB1672" s="215"/>
      <c r="BC1672" s="215"/>
      <c r="BD1672" s="215"/>
      <c r="BE1672" s="215"/>
      <c r="BQ1672" s="65"/>
    </row>
    <row r="1673" spans="4:69">
      <c r="D1673" s="63"/>
      <c r="F1673" s="64"/>
      <c r="G1673" s="69"/>
      <c r="I1673" s="63"/>
      <c r="J1673" s="68"/>
      <c r="K1673" s="68"/>
      <c r="M1673" s="63"/>
      <c r="N1673" s="64"/>
      <c r="O1673" s="66"/>
      <c r="Q1673" s="63"/>
      <c r="R1673" s="57"/>
      <c r="S1673" s="57"/>
      <c r="U1673" s="63"/>
      <c r="V1673" s="65"/>
      <c r="X1673" s="63"/>
      <c r="Y1673" s="67"/>
      <c r="Z1673" s="67"/>
      <c r="AA1673" s="67"/>
      <c r="AB1673" s="67"/>
      <c r="AD1673" s="63"/>
      <c r="AE1673" s="67"/>
      <c r="AF1673" s="68"/>
      <c r="AH1673" s="58"/>
      <c r="AI1673" s="57"/>
      <c r="AJ1673" s="57"/>
      <c r="AK1673" s="57"/>
      <c r="AM1673" s="63"/>
      <c r="AN1673" s="57"/>
      <c r="AO1673" s="57"/>
      <c r="AP1673" s="57"/>
      <c r="AR1673" s="63"/>
      <c r="AS1673" s="57"/>
      <c r="AT1673" s="57"/>
      <c r="AV1673" s="63"/>
      <c r="AW1673" s="65"/>
      <c r="AX1673" s="65"/>
      <c r="AY1673" s="71"/>
      <c r="AZ1673" s="215"/>
      <c r="BA1673" s="215"/>
      <c r="BB1673" s="215"/>
      <c r="BC1673" s="215"/>
      <c r="BD1673" s="215"/>
      <c r="BE1673" s="215"/>
      <c r="BQ1673" s="65"/>
    </row>
    <row r="1674" spans="4:69">
      <c r="D1674" s="63"/>
      <c r="F1674" s="64"/>
      <c r="G1674" s="69"/>
      <c r="I1674" s="63"/>
      <c r="J1674" s="68"/>
      <c r="K1674" s="68"/>
      <c r="M1674" s="63"/>
      <c r="N1674" s="64"/>
      <c r="O1674" s="66"/>
      <c r="Q1674" s="63"/>
      <c r="R1674" s="57"/>
      <c r="S1674" s="57"/>
      <c r="U1674" s="63"/>
      <c r="V1674" s="65"/>
      <c r="X1674" s="63"/>
      <c r="Y1674" s="67"/>
      <c r="Z1674" s="67"/>
      <c r="AA1674" s="67"/>
      <c r="AB1674" s="67"/>
      <c r="AD1674" s="63"/>
      <c r="AE1674" s="67"/>
      <c r="AF1674" s="68"/>
      <c r="AH1674" s="58"/>
      <c r="AI1674" s="57"/>
      <c r="AJ1674" s="57"/>
      <c r="AK1674" s="57"/>
      <c r="AM1674" s="63"/>
      <c r="AN1674" s="57"/>
      <c r="AO1674" s="57"/>
      <c r="AP1674" s="57"/>
      <c r="AR1674" s="63"/>
      <c r="AS1674" s="57"/>
      <c r="AT1674" s="57"/>
      <c r="AV1674" s="63"/>
      <c r="AW1674" s="65"/>
      <c r="AX1674" s="65"/>
      <c r="AY1674" s="71"/>
      <c r="AZ1674" s="215"/>
      <c r="BA1674" s="215"/>
      <c r="BB1674" s="215"/>
      <c r="BC1674" s="215"/>
      <c r="BD1674" s="215"/>
      <c r="BE1674" s="215"/>
      <c r="BQ1674" s="65"/>
    </row>
    <row r="1675" spans="4:69">
      <c r="D1675" s="63"/>
      <c r="F1675" s="64"/>
      <c r="G1675" s="69"/>
      <c r="I1675" s="63"/>
      <c r="J1675" s="68"/>
      <c r="K1675" s="68"/>
      <c r="M1675" s="63"/>
      <c r="N1675" s="64"/>
      <c r="O1675" s="66"/>
      <c r="Q1675" s="63"/>
      <c r="R1675" s="57"/>
      <c r="S1675" s="57"/>
      <c r="U1675" s="63"/>
      <c r="V1675" s="65"/>
      <c r="X1675" s="63"/>
      <c r="Y1675" s="67"/>
      <c r="Z1675" s="67"/>
      <c r="AA1675" s="67"/>
      <c r="AB1675" s="67"/>
      <c r="AD1675" s="63"/>
      <c r="AE1675" s="67"/>
      <c r="AF1675" s="68"/>
      <c r="AH1675" s="58"/>
      <c r="AI1675" s="57"/>
      <c r="AJ1675" s="57"/>
      <c r="AK1675" s="57"/>
      <c r="AM1675" s="63"/>
      <c r="AN1675" s="57"/>
      <c r="AO1675" s="57"/>
      <c r="AP1675" s="57"/>
      <c r="AR1675" s="63"/>
      <c r="AS1675" s="57"/>
      <c r="AT1675" s="57"/>
      <c r="AV1675" s="63"/>
      <c r="AW1675" s="65"/>
      <c r="AX1675" s="65"/>
      <c r="AY1675" s="71"/>
      <c r="AZ1675" s="215"/>
      <c r="BA1675" s="215"/>
      <c r="BB1675" s="215"/>
      <c r="BC1675" s="215"/>
      <c r="BD1675" s="215"/>
      <c r="BE1675" s="215"/>
      <c r="BQ1675" s="65"/>
    </row>
    <row r="1676" spans="4:69">
      <c r="D1676" s="63"/>
      <c r="F1676" s="64"/>
      <c r="G1676" s="69"/>
      <c r="I1676" s="63"/>
      <c r="J1676" s="68"/>
      <c r="K1676" s="68"/>
      <c r="M1676" s="63"/>
      <c r="N1676" s="64"/>
      <c r="O1676" s="66"/>
      <c r="Q1676" s="63"/>
      <c r="R1676" s="57"/>
      <c r="S1676" s="57"/>
      <c r="U1676" s="63"/>
      <c r="V1676" s="65"/>
      <c r="X1676" s="63"/>
      <c r="Y1676" s="67"/>
      <c r="Z1676" s="67"/>
      <c r="AA1676" s="67"/>
      <c r="AB1676" s="67"/>
      <c r="AD1676" s="63"/>
      <c r="AE1676" s="67"/>
      <c r="AF1676" s="68"/>
      <c r="AH1676" s="58"/>
      <c r="AI1676" s="57"/>
      <c r="AJ1676" s="57"/>
      <c r="AK1676" s="57"/>
      <c r="AM1676" s="63"/>
      <c r="AN1676" s="57"/>
      <c r="AO1676" s="57"/>
      <c r="AP1676" s="57"/>
      <c r="AR1676" s="63"/>
      <c r="AS1676" s="57"/>
      <c r="AT1676" s="57"/>
      <c r="AV1676" s="63"/>
      <c r="AW1676" s="65"/>
      <c r="AX1676" s="65"/>
      <c r="AY1676" s="71"/>
      <c r="AZ1676" s="215"/>
      <c r="BA1676" s="215"/>
      <c r="BB1676" s="215"/>
      <c r="BC1676" s="215"/>
      <c r="BD1676" s="215"/>
      <c r="BE1676" s="215"/>
      <c r="BQ1676" s="65"/>
    </row>
    <row r="1677" spans="4:69">
      <c r="D1677" s="63"/>
      <c r="F1677" s="64"/>
      <c r="G1677" s="69"/>
      <c r="I1677" s="63"/>
      <c r="J1677" s="68"/>
      <c r="K1677" s="68"/>
      <c r="M1677" s="63"/>
      <c r="N1677" s="64"/>
      <c r="O1677" s="66"/>
      <c r="Q1677" s="63"/>
      <c r="R1677" s="57"/>
      <c r="S1677" s="57"/>
      <c r="U1677" s="63"/>
      <c r="V1677" s="65"/>
      <c r="X1677" s="63"/>
      <c r="Y1677" s="67"/>
      <c r="Z1677" s="67"/>
      <c r="AA1677" s="67"/>
      <c r="AB1677" s="67"/>
      <c r="AD1677" s="63"/>
      <c r="AE1677" s="67"/>
      <c r="AF1677" s="68"/>
      <c r="AH1677" s="58"/>
      <c r="AI1677" s="57"/>
      <c r="AJ1677" s="57"/>
      <c r="AK1677" s="57"/>
      <c r="AM1677" s="63"/>
      <c r="AN1677" s="57"/>
      <c r="AO1677" s="57"/>
      <c r="AP1677" s="57"/>
      <c r="AR1677" s="63"/>
      <c r="AS1677" s="57"/>
      <c r="AT1677" s="57"/>
      <c r="AV1677" s="63"/>
      <c r="AW1677" s="65"/>
      <c r="AX1677" s="65"/>
      <c r="AY1677" s="71"/>
      <c r="AZ1677" s="215"/>
      <c r="BA1677" s="215"/>
      <c r="BB1677" s="215"/>
      <c r="BC1677" s="215"/>
      <c r="BD1677" s="215"/>
      <c r="BE1677" s="215"/>
      <c r="BQ1677" s="65"/>
    </row>
    <row r="1678" spans="4:69">
      <c r="D1678" s="63"/>
      <c r="F1678" s="64"/>
      <c r="G1678" s="69"/>
      <c r="I1678" s="63"/>
      <c r="J1678" s="68"/>
      <c r="K1678" s="68"/>
      <c r="M1678" s="63"/>
      <c r="N1678" s="64"/>
      <c r="O1678" s="66"/>
      <c r="Q1678" s="63"/>
      <c r="R1678" s="57"/>
      <c r="S1678" s="57"/>
      <c r="U1678" s="63"/>
      <c r="V1678" s="65"/>
      <c r="X1678" s="63"/>
      <c r="Y1678" s="67"/>
      <c r="Z1678" s="67"/>
      <c r="AA1678" s="67"/>
      <c r="AB1678" s="67"/>
      <c r="AD1678" s="63"/>
      <c r="AE1678" s="67"/>
      <c r="AF1678" s="68"/>
      <c r="AH1678" s="58"/>
      <c r="AI1678" s="57"/>
      <c r="AJ1678" s="57"/>
      <c r="AK1678" s="57"/>
      <c r="AM1678" s="63"/>
      <c r="AN1678" s="57"/>
      <c r="AO1678" s="57"/>
      <c r="AP1678" s="57"/>
      <c r="AR1678" s="63"/>
      <c r="AS1678" s="57"/>
      <c r="AT1678" s="57"/>
      <c r="AV1678" s="63"/>
      <c r="AW1678" s="65"/>
      <c r="AX1678" s="65"/>
      <c r="AY1678" s="71"/>
      <c r="AZ1678" s="215"/>
      <c r="BA1678" s="215"/>
      <c r="BB1678" s="215"/>
      <c r="BC1678" s="215"/>
      <c r="BD1678" s="215"/>
      <c r="BE1678" s="215"/>
      <c r="BQ1678" s="65"/>
    </row>
    <row r="1679" spans="4:69">
      <c r="D1679" s="63"/>
      <c r="F1679" s="64"/>
      <c r="G1679" s="69"/>
      <c r="I1679" s="63"/>
      <c r="J1679" s="68"/>
      <c r="K1679" s="68"/>
      <c r="M1679" s="63"/>
      <c r="N1679" s="64"/>
      <c r="O1679" s="66"/>
      <c r="Q1679" s="63"/>
      <c r="R1679" s="57"/>
      <c r="S1679" s="57"/>
      <c r="U1679" s="63"/>
      <c r="V1679" s="65"/>
      <c r="X1679" s="63"/>
      <c r="Y1679" s="67"/>
      <c r="Z1679" s="67"/>
      <c r="AA1679" s="67"/>
      <c r="AB1679" s="67"/>
      <c r="AD1679" s="63"/>
      <c r="AE1679" s="67"/>
      <c r="AF1679" s="68"/>
      <c r="AH1679" s="58"/>
      <c r="AI1679" s="57"/>
      <c r="AJ1679" s="57"/>
      <c r="AK1679" s="57"/>
      <c r="AM1679" s="63"/>
      <c r="AN1679" s="57"/>
      <c r="AO1679" s="57"/>
      <c r="AP1679" s="57"/>
      <c r="AR1679" s="63"/>
      <c r="AS1679" s="57"/>
      <c r="AT1679" s="57"/>
      <c r="AV1679" s="63"/>
      <c r="AW1679" s="65"/>
      <c r="AX1679" s="65"/>
      <c r="AY1679" s="71"/>
      <c r="AZ1679" s="215"/>
      <c r="BA1679" s="215"/>
      <c r="BB1679" s="215"/>
      <c r="BC1679" s="215"/>
      <c r="BD1679" s="215"/>
      <c r="BE1679" s="215"/>
      <c r="BQ1679" s="65"/>
    </row>
    <row r="1680" spans="4:69">
      <c r="D1680" s="63"/>
      <c r="F1680" s="64"/>
      <c r="G1680" s="69"/>
      <c r="I1680" s="63"/>
      <c r="J1680" s="68"/>
      <c r="K1680" s="68"/>
      <c r="M1680" s="63"/>
      <c r="N1680" s="64"/>
      <c r="O1680" s="66"/>
      <c r="Q1680" s="63"/>
      <c r="R1680" s="57"/>
      <c r="S1680" s="57"/>
      <c r="U1680" s="63"/>
      <c r="V1680" s="65"/>
      <c r="X1680" s="63"/>
      <c r="Y1680" s="67"/>
      <c r="Z1680" s="67"/>
      <c r="AA1680" s="67"/>
      <c r="AB1680" s="67"/>
      <c r="AD1680" s="63"/>
      <c r="AE1680" s="67"/>
      <c r="AF1680" s="68"/>
      <c r="AH1680" s="58"/>
      <c r="AI1680" s="57"/>
      <c r="AJ1680" s="57"/>
      <c r="AK1680" s="57"/>
      <c r="AM1680" s="63"/>
      <c r="AN1680" s="57"/>
      <c r="AO1680" s="57"/>
      <c r="AP1680" s="57"/>
      <c r="AR1680" s="63"/>
      <c r="AS1680" s="57"/>
      <c r="AT1680" s="57"/>
      <c r="AV1680" s="63"/>
      <c r="AW1680" s="65"/>
      <c r="AX1680" s="65"/>
      <c r="AY1680" s="71"/>
      <c r="AZ1680" s="215"/>
      <c r="BA1680" s="215"/>
      <c r="BB1680" s="215"/>
      <c r="BC1680" s="215"/>
      <c r="BD1680" s="215"/>
      <c r="BE1680" s="215"/>
      <c r="BQ1680" s="65"/>
    </row>
    <row r="1681" spans="4:69">
      <c r="D1681" s="63"/>
      <c r="F1681" s="64"/>
      <c r="G1681" s="69"/>
      <c r="I1681" s="63"/>
      <c r="J1681" s="68"/>
      <c r="K1681" s="68"/>
      <c r="M1681" s="63"/>
      <c r="N1681" s="64"/>
      <c r="O1681" s="66"/>
      <c r="Q1681" s="63"/>
      <c r="R1681" s="57"/>
      <c r="S1681" s="57"/>
      <c r="U1681" s="63"/>
      <c r="V1681" s="65"/>
      <c r="X1681" s="63"/>
      <c r="Y1681" s="67"/>
      <c r="Z1681" s="67"/>
      <c r="AA1681" s="67"/>
      <c r="AB1681" s="67"/>
      <c r="AD1681" s="63"/>
      <c r="AE1681" s="67"/>
      <c r="AF1681" s="68"/>
      <c r="AH1681" s="58"/>
      <c r="AI1681" s="57"/>
      <c r="AJ1681" s="57"/>
      <c r="AK1681" s="57"/>
      <c r="AM1681" s="63"/>
      <c r="AN1681" s="57"/>
      <c r="AO1681" s="57"/>
      <c r="AP1681" s="57"/>
      <c r="AR1681" s="63"/>
      <c r="AS1681" s="57"/>
      <c r="AT1681" s="57"/>
      <c r="AV1681" s="63"/>
      <c r="AW1681" s="65"/>
      <c r="AX1681" s="65"/>
      <c r="AY1681" s="71"/>
      <c r="AZ1681" s="215"/>
      <c r="BA1681" s="215"/>
      <c r="BB1681" s="215"/>
      <c r="BC1681" s="215"/>
      <c r="BD1681" s="215"/>
      <c r="BE1681" s="215"/>
      <c r="BQ1681" s="65"/>
    </row>
    <row r="1682" spans="4:69">
      <c r="D1682" s="63"/>
      <c r="F1682" s="64"/>
      <c r="G1682" s="69"/>
      <c r="I1682" s="63"/>
      <c r="J1682" s="68"/>
      <c r="K1682" s="68"/>
      <c r="M1682" s="63"/>
      <c r="N1682" s="64"/>
      <c r="O1682" s="66"/>
      <c r="Q1682" s="63"/>
      <c r="R1682" s="57"/>
      <c r="S1682" s="57"/>
      <c r="U1682" s="63"/>
      <c r="V1682" s="65"/>
      <c r="X1682" s="63"/>
      <c r="Y1682" s="67"/>
      <c r="Z1682" s="67"/>
      <c r="AA1682" s="67"/>
      <c r="AB1682" s="67"/>
      <c r="AD1682" s="63"/>
      <c r="AE1682" s="67"/>
      <c r="AF1682" s="68"/>
      <c r="AH1682" s="58"/>
      <c r="AI1682" s="57"/>
      <c r="AJ1682" s="57"/>
      <c r="AK1682" s="57"/>
      <c r="AM1682" s="63"/>
      <c r="AN1682" s="57"/>
      <c r="AO1682" s="57"/>
      <c r="AP1682" s="57"/>
      <c r="AR1682" s="63"/>
      <c r="AS1682" s="57"/>
      <c r="AT1682" s="57"/>
      <c r="AV1682" s="63"/>
      <c r="AW1682" s="65"/>
      <c r="AX1682" s="65"/>
      <c r="AY1682" s="71"/>
      <c r="AZ1682" s="215"/>
      <c r="BA1682" s="215"/>
      <c r="BB1682" s="215"/>
      <c r="BC1682" s="215"/>
      <c r="BD1682" s="215"/>
      <c r="BE1682" s="215"/>
      <c r="BQ1682" s="65"/>
    </row>
    <row r="1683" spans="4:69">
      <c r="D1683" s="63"/>
      <c r="F1683" s="64"/>
      <c r="G1683" s="69"/>
      <c r="I1683" s="63"/>
      <c r="J1683" s="68"/>
      <c r="K1683" s="68"/>
      <c r="M1683" s="63"/>
      <c r="N1683" s="64"/>
      <c r="O1683" s="66"/>
      <c r="Q1683" s="63"/>
      <c r="R1683" s="57"/>
      <c r="S1683" s="57"/>
      <c r="U1683" s="63"/>
      <c r="V1683" s="65"/>
      <c r="X1683" s="63"/>
      <c r="Y1683" s="67"/>
      <c r="Z1683" s="67"/>
      <c r="AA1683" s="67"/>
      <c r="AB1683" s="67"/>
      <c r="AD1683" s="63"/>
      <c r="AE1683" s="67"/>
      <c r="AF1683" s="68"/>
      <c r="AH1683" s="58"/>
      <c r="AI1683" s="57"/>
      <c r="AJ1683" s="57"/>
      <c r="AK1683" s="57"/>
      <c r="AM1683" s="63"/>
      <c r="AN1683" s="57"/>
      <c r="AO1683" s="57"/>
      <c r="AP1683" s="57"/>
      <c r="AR1683" s="63"/>
      <c r="AS1683" s="57"/>
      <c r="AT1683" s="57"/>
      <c r="AV1683" s="63"/>
      <c r="AW1683" s="65"/>
      <c r="AX1683" s="65"/>
      <c r="AY1683" s="71"/>
      <c r="AZ1683" s="215"/>
      <c r="BA1683" s="215"/>
      <c r="BB1683" s="215"/>
      <c r="BC1683" s="215"/>
      <c r="BD1683" s="215"/>
      <c r="BE1683" s="215"/>
      <c r="BQ1683" s="65"/>
    </row>
    <row r="1684" spans="4:69">
      <c r="D1684" s="63"/>
      <c r="F1684" s="64"/>
      <c r="G1684" s="69"/>
      <c r="I1684" s="63"/>
      <c r="J1684" s="68"/>
      <c r="K1684" s="68"/>
      <c r="M1684" s="63"/>
      <c r="N1684" s="64"/>
      <c r="O1684" s="66"/>
      <c r="Q1684" s="63"/>
      <c r="R1684" s="57"/>
      <c r="S1684" s="57"/>
      <c r="U1684" s="63"/>
      <c r="V1684" s="65"/>
      <c r="X1684" s="63"/>
      <c r="Y1684" s="67"/>
      <c r="Z1684" s="67"/>
      <c r="AA1684" s="67"/>
      <c r="AB1684" s="67"/>
      <c r="AD1684" s="63"/>
      <c r="AE1684" s="67"/>
      <c r="AF1684" s="68"/>
      <c r="AH1684" s="58"/>
      <c r="AI1684" s="57"/>
      <c r="AJ1684" s="57"/>
      <c r="AK1684" s="57"/>
      <c r="AM1684" s="63"/>
      <c r="AN1684" s="57"/>
      <c r="AO1684" s="57"/>
      <c r="AP1684" s="57"/>
      <c r="AR1684" s="63"/>
      <c r="AS1684" s="57"/>
      <c r="AT1684" s="57"/>
      <c r="AV1684" s="63"/>
      <c r="AW1684" s="65"/>
      <c r="AX1684" s="65"/>
      <c r="AY1684" s="71"/>
      <c r="AZ1684" s="215"/>
      <c r="BA1684" s="215"/>
      <c r="BB1684" s="215"/>
      <c r="BC1684" s="215"/>
      <c r="BD1684" s="215"/>
      <c r="BE1684" s="215"/>
      <c r="BQ1684" s="65"/>
    </row>
    <row r="1685" spans="4:69">
      <c r="D1685" s="63"/>
      <c r="F1685" s="64"/>
      <c r="G1685" s="69"/>
      <c r="I1685" s="63"/>
      <c r="J1685" s="68"/>
      <c r="K1685" s="68"/>
      <c r="M1685" s="63"/>
      <c r="N1685" s="64"/>
      <c r="O1685" s="66"/>
      <c r="Q1685" s="63"/>
      <c r="R1685" s="57"/>
      <c r="S1685" s="57"/>
      <c r="U1685" s="63"/>
      <c r="V1685" s="65"/>
      <c r="X1685" s="63"/>
      <c r="Y1685" s="67"/>
      <c r="Z1685" s="67"/>
      <c r="AA1685" s="67"/>
      <c r="AB1685" s="67"/>
      <c r="AD1685" s="63"/>
      <c r="AE1685" s="67"/>
      <c r="AF1685" s="68"/>
      <c r="AH1685" s="58"/>
      <c r="AI1685" s="57"/>
      <c r="AJ1685" s="57"/>
      <c r="AK1685" s="57"/>
      <c r="AM1685" s="63"/>
      <c r="AN1685" s="57"/>
      <c r="AO1685" s="57"/>
      <c r="AP1685" s="57"/>
      <c r="AR1685" s="63"/>
      <c r="AS1685" s="57"/>
      <c r="AT1685" s="57"/>
      <c r="AV1685" s="63"/>
      <c r="AW1685" s="65"/>
      <c r="AX1685" s="65"/>
      <c r="AY1685" s="71"/>
      <c r="AZ1685" s="215"/>
      <c r="BA1685" s="215"/>
      <c r="BB1685" s="215"/>
      <c r="BC1685" s="215"/>
      <c r="BD1685" s="215"/>
      <c r="BE1685" s="215"/>
      <c r="BQ1685" s="65"/>
    </row>
    <row r="1686" spans="4:69">
      <c r="D1686" s="63"/>
      <c r="F1686" s="64"/>
      <c r="G1686" s="69"/>
      <c r="I1686" s="63"/>
      <c r="J1686" s="68"/>
      <c r="K1686" s="68"/>
      <c r="M1686" s="63"/>
      <c r="N1686" s="64"/>
      <c r="O1686" s="66"/>
      <c r="Q1686" s="63"/>
      <c r="R1686" s="57"/>
      <c r="S1686" s="57"/>
      <c r="U1686" s="63"/>
      <c r="V1686" s="65"/>
      <c r="X1686" s="63"/>
      <c r="Y1686" s="67"/>
      <c r="Z1686" s="67"/>
      <c r="AA1686" s="67"/>
      <c r="AB1686" s="67"/>
      <c r="AD1686" s="63"/>
      <c r="AE1686" s="67"/>
      <c r="AF1686" s="68"/>
      <c r="AH1686" s="58"/>
      <c r="AI1686" s="57"/>
      <c r="AJ1686" s="57"/>
      <c r="AK1686" s="57"/>
      <c r="AM1686" s="63"/>
      <c r="AN1686" s="57"/>
      <c r="AO1686" s="57"/>
      <c r="AP1686" s="57"/>
      <c r="AR1686" s="63"/>
      <c r="AS1686" s="57"/>
      <c r="AT1686" s="57"/>
      <c r="AV1686" s="63"/>
      <c r="AW1686" s="65"/>
      <c r="AX1686" s="65"/>
      <c r="AY1686" s="71"/>
      <c r="AZ1686" s="215"/>
      <c r="BA1686" s="215"/>
      <c r="BB1686" s="215"/>
      <c r="BC1686" s="215"/>
      <c r="BD1686" s="215"/>
      <c r="BE1686" s="215"/>
      <c r="BQ1686" s="65"/>
    </row>
    <row r="1687" spans="4:69">
      <c r="D1687" s="63"/>
      <c r="F1687" s="64"/>
      <c r="G1687" s="69"/>
      <c r="I1687" s="63"/>
      <c r="J1687" s="68"/>
      <c r="K1687" s="68"/>
      <c r="M1687" s="63"/>
      <c r="N1687" s="64"/>
      <c r="O1687" s="66"/>
      <c r="Q1687" s="63"/>
      <c r="R1687" s="57"/>
      <c r="S1687" s="57"/>
      <c r="U1687" s="63"/>
      <c r="V1687" s="65"/>
      <c r="X1687" s="63"/>
      <c r="Y1687" s="67"/>
      <c r="Z1687" s="67"/>
      <c r="AA1687" s="67"/>
      <c r="AB1687" s="67"/>
      <c r="AD1687" s="63"/>
      <c r="AE1687" s="67"/>
      <c r="AF1687" s="68"/>
      <c r="AH1687" s="58"/>
      <c r="AI1687" s="57"/>
      <c r="AJ1687" s="57"/>
      <c r="AK1687" s="57"/>
      <c r="AM1687" s="63"/>
      <c r="AN1687" s="57"/>
      <c r="AO1687" s="57"/>
      <c r="AP1687" s="57"/>
      <c r="AR1687" s="63"/>
      <c r="AS1687" s="57"/>
      <c r="AT1687" s="57"/>
      <c r="AV1687" s="63"/>
      <c r="AW1687" s="65"/>
      <c r="AX1687" s="65"/>
      <c r="AY1687" s="71"/>
      <c r="AZ1687" s="215"/>
      <c r="BA1687" s="215"/>
      <c r="BB1687" s="215"/>
      <c r="BC1687" s="215"/>
      <c r="BD1687" s="215"/>
      <c r="BE1687" s="215"/>
      <c r="BQ1687" s="65"/>
    </row>
    <row r="1688" spans="4:69">
      <c r="D1688" s="63"/>
      <c r="F1688" s="64"/>
      <c r="G1688" s="69"/>
      <c r="I1688" s="63"/>
      <c r="J1688" s="68"/>
      <c r="K1688" s="68"/>
      <c r="M1688" s="63"/>
      <c r="N1688" s="64"/>
      <c r="O1688" s="66"/>
      <c r="Q1688" s="63"/>
      <c r="R1688" s="57"/>
      <c r="S1688" s="57"/>
      <c r="U1688" s="63"/>
      <c r="V1688" s="65"/>
      <c r="X1688" s="63"/>
      <c r="Y1688" s="67"/>
      <c r="Z1688" s="67"/>
      <c r="AA1688" s="67"/>
      <c r="AB1688" s="67"/>
      <c r="AD1688" s="63"/>
      <c r="AE1688" s="67"/>
      <c r="AF1688" s="68"/>
      <c r="AH1688" s="58"/>
      <c r="AI1688" s="57"/>
      <c r="AJ1688" s="57"/>
      <c r="AK1688" s="57"/>
      <c r="AM1688" s="63"/>
      <c r="AN1688" s="57"/>
      <c r="AO1688" s="57"/>
      <c r="AP1688" s="57"/>
      <c r="AR1688" s="63"/>
      <c r="AS1688" s="57"/>
      <c r="AT1688" s="57"/>
      <c r="AV1688" s="63"/>
      <c r="AW1688" s="65"/>
      <c r="AX1688" s="65"/>
      <c r="AY1688" s="71"/>
      <c r="AZ1688" s="215"/>
      <c r="BA1688" s="215"/>
      <c r="BB1688" s="215"/>
      <c r="BC1688" s="215"/>
      <c r="BD1688" s="215"/>
      <c r="BE1688" s="215"/>
      <c r="BQ1688" s="65"/>
    </row>
    <row r="1689" spans="4:69">
      <c r="D1689" s="63"/>
      <c r="F1689" s="64"/>
      <c r="G1689" s="69"/>
      <c r="I1689" s="63"/>
      <c r="J1689" s="68"/>
      <c r="K1689" s="68"/>
      <c r="M1689" s="63"/>
      <c r="N1689" s="64"/>
      <c r="O1689" s="66"/>
      <c r="Q1689" s="63"/>
      <c r="R1689" s="57"/>
      <c r="S1689" s="57"/>
      <c r="U1689" s="63"/>
      <c r="V1689" s="65"/>
      <c r="X1689" s="63"/>
      <c r="Y1689" s="67"/>
      <c r="Z1689" s="67"/>
      <c r="AA1689" s="67"/>
      <c r="AB1689" s="67"/>
      <c r="AD1689" s="63"/>
      <c r="AE1689" s="67"/>
      <c r="AF1689" s="68"/>
      <c r="AH1689" s="58"/>
      <c r="AI1689" s="57"/>
      <c r="AJ1689" s="57"/>
      <c r="AK1689" s="57"/>
      <c r="AM1689" s="63"/>
      <c r="AN1689" s="57"/>
      <c r="AO1689" s="57"/>
      <c r="AP1689" s="57"/>
      <c r="AR1689" s="63"/>
      <c r="AS1689" s="57"/>
      <c r="AT1689" s="57"/>
      <c r="AV1689" s="63"/>
      <c r="AW1689" s="65"/>
      <c r="AX1689" s="65"/>
      <c r="AY1689" s="71"/>
      <c r="AZ1689" s="215"/>
      <c r="BA1689" s="215"/>
      <c r="BB1689" s="215"/>
      <c r="BC1689" s="215"/>
      <c r="BD1689" s="215"/>
      <c r="BE1689" s="215"/>
      <c r="BQ1689" s="65"/>
    </row>
    <row r="1690" spans="4:69">
      <c r="D1690" s="63"/>
      <c r="F1690" s="64"/>
      <c r="G1690" s="69"/>
      <c r="I1690" s="63"/>
      <c r="J1690" s="68"/>
      <c r="K1690" s="68"/>
      <c r="M1690" s="63"/>
      <c r="N1690" s="64"/>
      <c r="O1690" s="66"/>
      <c r="Q1690" s="63"/>
      <c r="R1690" s="57"/>
      <c r="S1690" s="57"/>
      <c r="U1690" s="63"/>
      <c r="V1690" s="65"/>
      <c r="X1690" s="63"/>
      <c r="Y1690" s="67"/>
      <c r="Z1690" s="67"/>
      <c r="AA1690" s="67"/>
      <c r="AB1690" s="67"/>
      <c r="AD1690" s="63"/>
      <c r="AE1690" s="67"/>
      <c r="AF1690" s="68"/>
      <c r="AH1690" s="58"/>
      <c r="AI1690" s="57"/>
      <c r="AJ1690" s="57"/>
      <c r="AK1690" s="57"/>
      <c r="AM1690" s="63"/>
      <c r="AN1690" s="57"/>
      <c r="AO1690" s="57"/>
      <c r="AP1690" s="57"/>
      <c r="AR1690" s="63"/>
      <c r="AS1690" s="57"/>
      <c r="AT1690" s="57"/>
      <c r="AV1690" s="63"/>
      <c r="AW1690" s="65"/>
      <c r="AX1690" s="65"/>
      <c r="AY1690" s="71"/>
      <c r="AZ1690" s="215"/>
      <c r="BA1690" s="215"/>
      <c r="BB1690" s="215"/>
      <c r="BC1690" s="215"/>
      <c r="BD1690" s="215"/>
      <c r="BE1690" s="215"/>
      <c r="BQ1690" s="65"/>
    </row>
    <row r="1691" spans="4:69">
      <c r="D1691" s="63"/>
      <c r="F1691" s="64"/>
      <c r="G1691" s="69"/>
      <c r="I1691" s="63"/>
      <c r="J1691" s="68"/>
      <c r="K1691" s="68"/>
      <c r="M1691" s="63"/>
      <c r="N1691" s="64"/>
      <c r="O1691" s="66"/>
      <c r="Q1691" s="63"/>
      <c r="R1691" s="57"/>
      <c r="S1691" s="57"/>
      <c r="U1691" s="63"/>
      <c r="V1691" s="65"/>
      <c r="X1691" s="63"/>
      <c r="Y1691" s="67"/>
      <c r="Z1691" s="67"/>
      <c r="AA1691" s="67"/>
      <c r="AB1691" s="67"/>
      <c r="AD1691" s="63"/>
      <c r="AE1691" s="67"/>
      <c r="AF1691" s="68"/>
      <c r="AH1691" s="58"/>
      <c r="AI1691" s="57"/>
      <c r="AJ1691" s="57"/>
      <c r="AK1691" s="57"/>
      <c r="AM1691" s="63"/>
      <c r="AN1691" s="57"/>
      <c r="AO1691" s="57"/>
      <c r="AP1691" s="57"/>
      <c r="AR1691" s="63"/>
      <c r="AS1691" s="57"/>
      <c r="AT1691" s="57"/>
      <c r="AV1691" s="63"/>
      <c r="AW1691" s="65"/>
      <c r="AX1691" s="65"/>
      <c r="AY1691" s="71"/>
      <c r="AZ1691" s="215"/>
      <c r="BA1691" s="215"/>
      <c r="BB1691" s="215"/>
      <c r="BC1691" s="215"/>
      <c r="BD1691" s="215"/>
      <c r="BE1691" s="215"/>
      <c r="BQ1691" s="65"/>
    </row>
    <row r="1692" spans="4:69">
      <c r="D1692" s="63"/>
      <c r="F1692" s="64"/>
      <c r="G1692" s="69"/>
      <c r="I1692" s="63"/>
      <c r="J1692" s="68"/>
      <c r="K1692" s="68"/>
      <c r="M1692" s="63"/>
      <c r="N1692" s="64"/>
      <c r="O1692" s="66"/>
      <c r="Q1692" s="63"/>
      <c r="R1692" s="57"/>
      <c r="S1692" s="57"/>
      <c r="U1692" s="63"/>
      <c r="V1692" s="65"/>
      <c r="X1692" s="63"/>
      <c r="Y1692" s="67"/>
      <c r="Z1692" s="67"/>
      <c r="AA1692" s="67"/>
      <c r="AB1692" s="67"/>
      <c r="AD1692" s="63"/>
      <c r="AE1692" s="67"/>
      <c r="AF1692" s="68"/>
      <c r="AH1692" s="58"/>
      <c r="AI1692" s="57"/>
      <c r="AJ1692" s="57"/>
      <c r="AK1692" s="57"/>
      <c r="AM1692" s="63"/>
      <c r="AN1692" s="57"/>
      <c r="AO1692" s="57"/>
      <c r="AP1692" s="57"/>
      <c r="AR1692" s="63"/>
      <c r="AS1692" s="57"/>
      <c r="AT1692" s="57"/>
      <c r="AV1692" s="63"/>
      <c r="AW1692" s="65"/>
      <c r="AX1692" s="65"/>
      <c r="AY1692" s="71"/>
      <c r="AZ1692" s="215"/>
      <c r="BA1692" s="215"/>
      <c r="BB1692" s="215"/>
      <c r="BC1692" s="215"/>
      <c r="BD1692" s="215"/>
      <c r="BE1692" s="215"/>
      <c r="BQ1692" s="65"/>
    </row>
    <row r="1693" spans="4:69">
      <c r="D1693" s="63"/>
      <c r="F1693" s="64"/>
      <c r="G1693" s="69"/>
      <c r="I1693" s="63"/>
      <c r="J1693" s="68"/>
      <c r="K1693" s="68"/>
      <c r="M1693" s="63"/>
      <c r="N1693" s="64"/>
      <c r="O1693" s="66"/>
      <c r="Q1693" s="63"/>
      <c r="R1693" s="57"/>
      <c r="S1693" s="57"/>
      <c r="U1693" s="63"/>
      <c r="V1693" s="65"/>
      <c r="X1693" s="63"/>
      <c r="Y1693" s="67"/>
      <c r="Z1693" s="67"/>
      <c r="AA1693" s="67"/>
      <c r="AB1693" s="67"/>
      <c r="AD1693" s="63"/>
      <c r="AE1693" s="67"/>
      <c r="AF1693" s="68"/>
      <c r="AH1693" s="58"/>
      <c r="AI1693" s="57"/>
      <c r="AJ1693" s="57"/>
      <c r="AK1693" s="57"/>
      <c r="AM1693" s="63"/>
      <c r="AN1693" s="57"/>
      <c r="AO1693" s="57"/>
      <c r="AP1693" s="57"/>
      <c r="AR1693" s="63"/>
      <c r="AS1693" s="57"/>
      <c r="AT1693" s="57"/>
      <c r="AV1693" s="63"/>
      <c r="AW1693" s="65"/>
      <c r="AX1693" s="65"/>
      <c r="AY1693" s="71"/>
      <c r="AZ1693" s="215"/>
      <c r="BA1693" s="215"/>
      <c r="BB1693" s="215"/>
      <c r="BC1693" s="215"/>
      <c r="BD1693" s="215"/>
      <c r="BE1693" s="215"/>
      <c r="BQ1693" s="65"/>
    </row>
    <row r="1694" spans="4:69">
      <c r="D1694" s="63"/>
      <c r="F1694" s="64"/>
      <c r="G1694" s="69"/>
      <c r="I1694" s="63"/>
      <c r="J1694" s="68"/>
      <c r="K1694" s="68"/>
      <c r="M1694" s="63"/>
      <c r="N1694" s="64"/>
      <c r="O1694" s="66"/>
      <c r="Q1694" s="63"/>
      <c r="R1694" s="57"/>
      <c r="S1694" s="57"/>
      <c r="U1694" s="63"/>
      <c r="V1694" s="65"/>
      <c r="X1694" s="63"/>
      <c r="Y1694" s="67"/>
      <c r="Z1694" s="67"/>
      <c r="AA1694" s="67"/>
      <c r="AB1694" s="67"/>
      <c r="AD1694" s="63"/>
      <c r="AE1694" s="67"/>
      <c r="AF1694" s="68"/>
      <c r="AH1694" s="58"/>
      <c r="AI1694" s="57"/>
      <c r="AJ1694" s="57"/>
      <c r="AK1694" s="57"/>
      <c r="AM1694" s="63"/>
      <c r="AN1694" s="57"/>
      <c r="AO1694" s="57"/>
      <c r="AP1694" s="57"/>
      <c r="AR1694" s="63"/>
      <c r="AS1694" s="57"/>
      <c r="AT1694" s="57"/>
      <c r="AV1694" s="63"/>
      <c r="AW1694" s="65"/>
      <c r="AX1694" s="65"/>
      <c r="AY1694" s="71"/>
      <c r="AZ1694" s="215"/>
      <c r="BA1694" s="215"/>
      <c r="BB1694" s="215"/>
      <c r="BC1694" s="215"/>
      <c r="BD1694" s="215"/>
      <c r="BE1694" s="215"/>
      <c r="BQ1694" s="65"/>
    </row>
    <row r="1695" spans="4:69">
      <c r="D1695" s="63"/>
      <c r="F1695" s="64"/>
      <c r="G1695" s="69"/>
      <c r="I1695" s="63"/>
      <c r="J1695" s="68"/>
      <c r="K1695" s="68"/>
      <c r="M1695" s="63"/>
      <c r="N1695" s="64"/>
      <c r="O1695" s="66"/>
      <c r="Q1695" s="63"/>
      <c r="R1695" s="57"/>
      <c r="S1695" s="57"/>
      <c r="U1695" s="63"/>
      <c r="V1695" s="65"/>
      <c r="X1695" s="63"/>
      <c r="Y1695" s="67"/>
      <c r="Z1695" s="67"/>
      <c r="AA1695" s="67"/>
      <c r="AB1695" s="67"/>
      <c r="AD1695" s="63"/>
      <c r="AE1695" s="67"/>
      <c r="AF1695" s="68"/>
      <c r="AH1695" s="58"/>
      <c r="AI1695" s="57"/>
      <c r="AJ1695" s="57"/>
      <c r="AK1695" s="57"/>
      <c r="AM1695" s="63"/>
      <c r="AN1695" s="57"/>
      <c r="AO1695" s="57"/>
      <c r="AP1695" s="57"/>
      <c r="AR1695" s="63"/>
      <c r="AS1695" s="57"/>
      <c r="AT1695" s="57"/>
      <c r="AV1695" s="63"/>
      <c r="AW1695" s="65"/>
      <c r="AX1695" s="65"/>
      <c r="AY1695" s="71"/>
      <c r="AZ1695" s="215"/>
      <c r="BA1695" s="215"/>
      <c r="BB1695" s="215"/>
      <c r="BC1695" s="215"/>
      <c r="BD1695" s="215"/>
      <c r="BE1695" s="215"/>
      <c r="BQ1695" s="65"/>
    </row>
    <row r="1696" spans="4:69">
      <c r="D1696" s="63"/>
      <c r="F1696" s="64"/>
      <c r="G1696" s="69"/>
      <c r="I1696" s="63"/>
      <c r="J1696" s="68"/>
      <c r="K1696" s="68"/>
      <c r="M1696" s="63"/>
      <c r="N1696" s="64"/>
      <c r="O1696" s="66"/>
      <c r="Q1696" s="63"/>
      <c r="R1696" s="57"/>
      <c r="S1696" s="57"/>
      <c r="U1696" s="63"/>
      <c r="V1696" s="65"/>
      <c r="X1696" s="63"/>
      <c r="Y1696" s="67"/>
      <c r="Z1696" s="67"/>
      <c r="AA1696" s="67"/>
      <c r="AB1696" s="67"/>
      <c r="AD1696" s="63"/>
      <c r="AE1696" s="67"/>
      <c r="AF1696" s="68"/>
      <c r="AH1696" s="58"/>
      <c r="AI1696" s="57"/>
      <c r="AJ1696" s="57"/>
      <c r="AK1696" s="57"/>
      <c r="AM1696" s="63"/>
      <c r="AN1696" s="57"/>
      <c r="AO1696" s="57"/>
      <c r="AP1696" s="57"/>
      <c r="AR1696" s="63"/>
      <c r="AS1696" s="57"/>
      <c r="AT1696" s="57"/>
      <c r="AV1696" s="63"/>
      <c r="AW1696" s="65"/>
      <c r="AX1696" s="65"/>
      <c r="AY1696" s="71"/>
      <c r="AZ1696" s="215"/>
      <c r="BA1696" s="215"/>
      <c r="BB1696" s="215"/>
      <c r="BC1696" s="215"/>
      <c r="BD1696" s="215"/>
      <c r="BE1696" s="215"/>
      <c r="BQ1696" s="65"/>
    </row>
    <row r="1697" spans="4:69">
      <c r="D1697" s="63"/>
      <c r="F1697" s="64"/>
      <c r="G1697" s="69"/>
      <c r="I1697" s="63"/>
      <c r="J1697" s="68"/>
      <c r="K1697" s="68"/>
      <c r="M1697" s="63"/>
      <c r="N1697" s="64"/>
      <c r="O1697" s="66"/>
      <c r="Q1697" s="63"/>
      <c r="R1697" s="57"/>
      <c r="S1697" s="57"/>
      <c r="U1697" s="63"/>
      <c r="V1697" s="65"/>
      <c r="X1697" s="63"/>
      <c r="Y1697" s="67"/>
      <c r="Z1697" s="67"/>
      <c r="AA1697" s="67"/>
      <c r="AB1697" s="67"/>
      <c r="AD1697" s="63"/>
      <c r="AE1697" s="67"/>
      <c r="AF1697" s="68"/>
      <c r="AH1697" s="58"/>
      <c r="AI1697" s="57"/>
      <c r="AJ1697" s="57"/>
      <c r="AK1697" s="57"/>
      <c r="AM1697" s="63"/>
      <c r="AN1697" s="57"/>
      <c r="AO1697" s="57"/>
      <c r="AP1697" s="57"/>
      <c r="AR1697" s="63"/>
      <c r="AS1697" s="57"/>
      <c r="AT1697" s="57"/>
      <c r="AV1697" s="63"/>
      <c r="AW1697" s="65"/>
      <c r="AX1697" s="65"/>
      <c r="AY1697" s="71"/>
      <c r="AZ1697" s="215"/>
      <c r="BA1697" s="215"/>
      <c r="BB1697" s="215"/>
      <c r="BC1697" s="215"/>
      <c r="BD1697" s="215"/>
      <c r="BE1697" s="215"/>
      <c r="BQ1697" s="65"/>
    </row>
    <row r="1698" spans="4:69">
      <c r="D1698" s="63"/>
      <c r="F1698" s="64"/>
      <c r="G1698" s="69"/>
      <c r="I1698" s="63"/>
      <c r="J1698" s="68"/>
      <c r="K1698" s="68"/>
      <c r="M1698" s="63"/>
      <c r="N1698" s="64"/>
      <c r="O1698" s="66"/>
      <c r="Q1698" s="63"/>
      <c r="R1698" s="57"/>
      <c r="S1698" s="57"/>
      <c r="U1698" s="63"/>
      <c r="V1698" s="65"/>
      <c r="X1698" s="63"/>
      <c r="Y1698" s="67"/>
      <c r="Z1698" s="67"/>
      <c r="AA1698" s="67"/>
      <c r="AB1698" s="67"/>
      <c r="AD1698" s="63"/>
      <c r="AE1698" s="67"/>
      <c r="AF1698" s="68"/>
      <c r="AH1698" s="58"/>
      <c r="AI1698" s="57"/>
      <c r="AJ1698" s="57"/>
      <c r="AK1698" s="57"/>
      <c r="AM1698" s="63"/>
      <c r="AN1698" s="57"/>
      <c r="AO1698" s="57"/>
      <c r="AP1698" s="57"/>
      <c r="AR1698" s="63"/>
      <c r="AS1698" s="57"/>
      <c r="AT1698" s="57"/>
      <c r="AV1698" s="63"/>
      <c r="AW1698" s="65"/>
      <c r="AX1698" s="65"/>
      <c r="AY1698" s="71"/>
      <c r="AZ1698" s="215"/>
      <c r="BA1698" s="215"/>
      <c r="BB1698" s="215"/>
      <c r="BC1698" s="215"/>
      <c r="BD1698" s="215"/>
      <c r="BE1698" s="215"/>
      <c r="BQ1698" s="65"/>
    </row>
    <row r="1699" spans="4:69">
      <c r="D1699" s="63"/>
      <c r="F1699" s="64"/>
      <c r="G1699" s="69"/>
      <c r="I1699" s="63"/>
      <c r="J1699" s="68"/>
      <c r="K1699" s="68"/>
      <c r="M1699" s="63"/>
      <c r="N1699" s="64"/>
      <c r="O1699" s="66"/>
      <c r="Q1699" s="63"/>
      <c r="R1699" s="57"/>
      <c r="S1699" s="57"/>
      <c r="U1699" s="63"/>
      <c r="V1699" s="65"/>
      <c r="X1699" s="63"/>
      <c r="Y1699" s="67"/>
      <c r="Z1699" s="67"/>
      <c r="AA1699" s="67"/>
      <c r="AB1699" s="67"/>
      <c r="AD1699" s="63"/>
      <c r="AE1699" s="67"/>
      <c r="AF1699" s="68"/>
      <c r="AH1699" s="58"/>
      <c r="AI1699" s="57"/>
      <c r="AJ1699" s="57"/>
      <c r="AK1699" s="57"/>
      <c r="AM1699" s="63"/>
      <c r="AN1699" s="57"/>
      <c r="AO1699" s="57"/>
      <c r="AP1699" s="57"/>
      <c r="AR1699" s="63"/>
      <c r="AS1699" s="57"/>
      <c r="AT1699" s="57"/>
      <c r="AV1699" s="63"/>
      <c r="AW1699" s="65"/>
      <c r="AX1699" s="65"/>
      <c r="AY1699" s="71"/>
      <c r="AZ1699" s="215"/>
      <c r="BA1699" s="215"/>
      <c r="BB1699" s="215"/>
      <c r="BC1699" s="215"/>
      <c r="BD1699" s="215"/>
      <c r="BE1699" s="215"/>
      <c r="BQ1699" s="65"/>
    </row>
    <row r="1700" spans="4:69">
      <c r="D1700" s="63"/>
      <c r="F1700" s="64"/>
      <c r="G1700" s="69"/>
      <c r="I1700" s="63"/>
      <c r="J1700" s="68"/>
      <c r="K1700" s="68"/>
      <c r="M1700" s="63"/>
      <c r="N1700" s="64"/>
      <c r="O1700" s="66"/>
      <c r="Q1700" s="63"/>
      <c r="R1700" s="57"/>
      <c r="S1700" s="57"/>
      <c r="U1700" s="63"/>
      <c r="V1700" s="65"/>
      <c r="X1700" s="63"/>
      <c r="Y1700" s="67"/>
      <c r="Z1700" s="67"/>
      <c r="AA1700" s="67"/>
      <c r="AB1700" s="67"/>
      <c r="AD1700" s="63"/>
      <c r="AE1700" s="67"/>
      <c r="AF1700" s="68"/>
      <c r="AH1700" s="58"/>
      <c r="AI1700" s="57"/>
      <c r="AJ1700" s="57"/>
      <c r="AK1700" s="57"/>
      <c r="AM1700" s="63"/>
      <c r="AN1700" s="57"/>
      <c r="AO1700" s="57"/>
      <c r="AP1700" s="57"/>
      <c r="AR1700" s="63"/>
      <c r="AS1700" s="57"/>
      <c r="AT1700" s="57"/>
      <c r="AV1700" s="63"/>
      <c r="AW1700" s="65"/>
      <c r="AX1700" s="65"/>
      <c r="AY1700" s="71"/>
      <c r="AZ1700" s="215"/>
      <c r="BA1700" s="215"/>
      <c r="BB1700" s="215"/>
      <c r="BC1700" s="215"/>
      <c r="BD1700" s="215"/>
      <c r="BE1700" s="215"/>
      <c r="BQ1700" s="65"/>
    </row>
    <row r="1701" spans="4:69">
      <c r="D1701" s="63"/>
      <c r="F1701" s="64"/>
      <c r="G1701" s="69"/>
      <c r="I1701" s="63"/>
      <c r="J1701" s="68"/>
      <c r="K1701" s="68"/>
      <c r="M1701" s="63"/>
      <c r="N1701" s="64"/>
      <c r="O1701" s="66"/>
      <c r="Q1701" s="63"/>
      <c r="R1701" s="57"/>
      <c r="S1701" s="57"/>
      <c r="U1701" s="63"/>
      <c r="V1701" s="65"/>
      <c r="X1701" s="63"/>
      <c r="Y1701" s="67"/>
      <c r="Z1701" s="67"/>
      <c r="AA1701" s="67"/>
      <c r="AB1701" s="67"/>
      <c r="AD1701" s="63"/>
      <c r="AE1701" s="67"/>
      <c r="AF1701" s="68"/>
      <c r="AH1701" s="58"/>
      <c r="AI1701" s="57"/>
      <c r="AJ1701" s="57"/>
      <c r="AK1701" s="57"/>
      <c r="AM1701" s="63"/>
      <c r="AN1701" s="57"/>
      <c r="AO1701" s="57"/>
      <c r="AP1701" s="57"/>
      <c r="AR1701" s="63"/>
      <c r="AS1701" s="57"/>
      <c r="AT1701" s="57"/>
      <c r="AV1701" s="63"/>
      <c r="AW1701" s="65"/>
      <c r="AX1701" s="65"/>
      <c r="AY1701" s="71"/>
      <c r="AZ1701" s="215"/>
      <c r="BA1701" s="215"/>
      <c r="BB1701" s="215"/>
      <c r="BC1701" s="215"/>
      <c r="BD1701" s="215"/>
      <c r="BE1701" s="215"/>
      <c r="BQ1701" s="65"/>
    </row>
    <row r="1702" spans="4:69">
      <c r="D1702" s="63"/>
      <c r="F1702" s="64"/>
      <c r="G1702" s="69"/>
      <c r="I1702" s="63"/>
      <c r="J1702" s="68"/>
      <c r="K1702" s="68"/>
      <c r="M1702" s="63"/>
      <c r="N1702" s="64"/>
      <c r="O1702" s="66"/>
      <c r="Q1702" s="63"/>
      <c r="R1702" s="57"/>
      <c r="S1702" s="57"/>
      <c r="U1702" s="63"/>
      <c r="V1702" s="65"/>
      <c r="X1702" s="63"/>
      <c r="Y1702" s="67"/>
      <c r="Z1702" s="67"/>
      <c r="AA1702" s="67"/>
      <c r="AB1702" s="67"/>
      <c r="AD1702" s="63"/>
      <c r="AE1702" s="67"/>
      <c r="AF1702" s="68"/>
      <c r="AH1702" s="58"/>
      <c r="AI1702" s="57"/>
      <c r="AJ1702" s="57"/>
      <c r="AK1702" s="57"/>
      <c r="AM1702" s="63"/>
      <c r="AN1702" s="57"/>
      <c r="AO1702" s="57"/>
      <c r="AP1702" s="57"/>
      <c r="AR1702" s="63"/>
      <c r="AS1702" s="57"/>
      <c r="AT1702" s="57"/>
      <c r="AV1702" s="63"/>
      <c r="AW1702" s="65"/>
      <c r="AX1702" s="65"/>
      <c r="AY1702" s="71"/>
      <c r="AZ1702" s="215"/>
      <c r="BA1702" s="215"/>
      <c r="BB1702" s="215"/>
      <c r="BC1702" s="215"/>
      <c r="BD1702" s="215"/>
      <c r="BE1702" s="215"/>
      <c r="BQ1702" s="65"/>
    </row>
    <row r="1703" spans="4:69">
      <c r="D1703" s="63"/>
      <c r="F1703" s="64"/>
      <c r="G1703" s="69"/>
      <c r="I1703" s="63"/>
      <c r="J1703" s="68"/>
      <c r="K1703" s="68"/>
      <c r="M1703" s="63"/>
      <c r="N1703" s="64"/>
      <c r="O1703" s="66"/>
      <c r="Q1703" s="63"/>
      <c r="R1703" s="57"/>
      <c r="S1703" s="57"/>
      <c r="U1703" s="63"/>
      <c r="V1703" s="65"/>
      <c r="X1703" s="63"/>
      <c r="Y1703" s="67"/>
      <c r="Z1703" s="67"/>
      <c r="AA1703" s="67"/>
      <c r="AB1703" s="67"/>
      <c r="AD1703" s="63"/>
      <c r="AE1703" s="67"/>
      <c r="AF1703" s="68"/>
      <c r="AH1703" s="58"/>
      <c r="AI1703" s="57"/>
      <c r="AJ1703" s="57"/>
      <c r="AK1703" s="57"/>
      <c r="AM1703" s="63"/>
      <c r="AN1703" s="57"/>
      <c r="AO1703" s="57"/>
      <c r="AP1703" s="57"/>
      <c r="AR1703" s="63"/>
      <c r="AS1703" s="57"/>
      <c r="AT1703" s="57"/>
      <c r="AV1703" s="63"/>
      <c r="AW1703" s="65"/>
      <c r="AX1703" s="65"/>
      <c r="AY1703" s="71"/>
      <c r="AZ1703" s="215"/>
      <c r="BA1703" s="215"/>
      <c r="BB1703" s="215"/>
      <c r="BC1703" s="215"/>
      <c r="BD1703" s="215"/>
      <c r="BE1703" s="215"/>
      <c r="BQ1703" s="65"/>
    </row>
    <row r="1704" spans="4:69">
      <c r="D1704" s="63"/>
      <c r="F1704" s="64"/>
      <c r="G1704" s="69"/>
      <c r="I1704" s="63"/>
      <c r="J1704" s="68"/>
      <c r="K1704" s="68"/>
      <c r="M1704" s="63"/>
      <c r="N1704" s="64"/>
      <c r="O1704" s="66"/>
      <c r="Q1704" s="63"/>
      <c r="R1704" s="57"/>
      <c r="S1704" s="57"/>
      <c r="U1704" s="63"/>
      <c r="V1704" s="65"/>
      <c r="X1704" s="63"/>
      <c r="Y1704" s="67"/>
      <c r="Z1704" s="67"/>
      <c r="AA1704" s="67"/>
      <c r="AB1704" s="67"/>
      <c r="AD1704" s="63"/>
      <c r="AE1704" s="67"/>
      <c r="AF1704" s="68"/>
      <c r="AH1704" s="58"/>
      <c r="AI1704" s="57"/>
      <c r="AJ1704" s="57"/>
      <c r="AK1704" s="57"/>
      <c r="AM1704" s="63"/>
      <c r="AN1704" s="57"/>
      <c r="AO1704" s="57"/>
      <c r="AP1704" s="57"/>
      <c r="AR1704" s="63"/>
      <c r="AS1704" s="57"/>
      <c r="AT1704" s="57"/>
      <c r="AV1704" s="63"/>
      <c r="AW1704" s="65"/>
      <c r="AX1704" s="65"/>
      <c r="AY1704" s="71"/>
      <c r="AZ1704" s="215"/>
      <c r="BA1704" s="215"/>
      <c r="BB1704" s="215"/>
      <c r="BC1704" s="215"/>
      <c r="BD1704" s="215"/>
      <c r="BE1704" s="215"/>
      <c r="BQ1704" s="65"/>
    </row>
    <row r="1705" spans="4:69">
      <c r="D1705" s="63"/>
      <c r="F1705" s="64"/>
      <c r="G1705" s="69"/>
      <c r="I1705" s="63"/>
      <c r="J1705" s="68"/>
      <c r="K1705" s="68"/>
      <c r="M1705" s="63"/>
      <c r="N1705" s="64"/>
      <c r="O1705" s="66"/>
      <c r="Q1705" s="63"/>
      <c r="R1705" s="57"/>
      <c r="S1705" s="57"/>
      <c r="U1705" s="63"/>
      <c r="V1705" s="65"/>
      <c r="X1705" s="63"/>
      <c r="Y1705" s="67"/>
      <c r="Z1705" s="67"/>
      <c r="AA1705" s="67"/>
      <c r="AB1705" s="67"/>
      <c r="AD1705" s="63"/>
      <c r="AE1705" s="67"/>
      <c r="AF1705" s="68"/>
      <c r="AH1705" s="58"/>
      <c r="AI1705" s="57"/>
      <c r="AJ1705" s="57"/>
      <c r="AK1705" s="57"/>
      <c r="AM1705" s="63"/>
      <c r="AN1705" s="57"/>
      <c r="AO1705" s="57"/>
      <c r="AP1705" s="57"/>
      <c r="AR1705" s="63"/>
      <c r="AS1705" s="57"/>
      <c r="AT1705" s="57"/>
      <c r="AV1705" s="63"/>
      <c r="AW1705" s="65"/>
      <c r="AX1705" s="65"/>
      <c r="AY1705" s="71"/>
      <c r="AZ1705" s="215"/>
      <c r="BA1705" s="215"/>
      <c r="BB1705" s="215"/>
      <c r="BC1705" s="215"/>
      <c r="BD1705" s="215"/>
      <c r="BE1705" s="215"/>
      <c r="BQ1705" s="65"/>
    </row>
    <row r="1706" spans="4:69">
      <c r="D1706" s="63"/>
      <c r="F1706" s="64"/>
      <c r="G1706" s="69"/>
      <c r="I1706" s="63"/>
      <c r="J1706" s="68"/>
      <c r="K1706" s="68"/>
      <c r="M1706" s="63"/>
      <c r="N1706" s="64"/>
      <c r="O1706" s="66"/>
      <c r="Q1706" s="63"/>
      <c r="R1706" s="57"/>
      <c r="S1706" s="57"/>
      <c r="U1706" s="63"/>
      <c r="V1706" s="65"/>
      <c r="X1706" s="63"/>
      <c r="Y1706" s="67"/>
      <c r="Z1706" s="67"/>
      <c r="AA1706" s="67"/>
      <c r="AB1706" s="67"/>
      <c r="AD1706" s="63"/>
      <c r="AE1706" s="67"/>
      <c r="AF1706" s="68"/>
      <c r="AH1706" s="58"/>
      <c r="AI1706" s="57"/>
      <c r="AJ1706" s="57"/>
      <c r="AK1706" s="57"/>
      <c r="AM1706" s="63"/>
      <c r="AN1706" s="57"/>
      <c r="AO1706" s="57"/>
      <c r="AP1706" s="57"/>
      <c r="AR1706" s="63"/>
      <c r="AS1706" s="57"/>
      <c r="AT1706" s="57"/>
      <c r="AV1706" s="63"/>
      <c r="AW1706" s="65"/>
      <c r="AX1706" s="65"/>
      <c r="AY1706" s="71"/>
      <c r="AZ1706" s="215"/>
      <c r="BA1706" s="215"/>
      <c r="BB1706" s="215"/>
      <c r="BC1706" s="215"/>
      <c r="BD1706" s="215"/>
      <c r="BE1706" s="215"/>
      <c r="BQ1706" s="65"/>
    </row>
    <row r="1707" spans="4:69">
      <c r="D1707" s="63"/>
      <c r="F1707" s="64"/>
      <c r="G1707" s="69"/>
      <c r="I1707" s="63"/>
      <c r="J1707" s="68"/>
      <c r="K1707" s="68"/>
      <c r="M1707" s="63"/>
      <c r="N1707" s="64"/>
      <c r="O1707" s="66"/>
      <c r="Q1707" s="63"/>
      <c r="R1707" s="57"/>
      <c r="S1707" s="57"/>
      <c r="U1707" s="63"/>
      <c r="V1707" s="65"/>
      <c r="X1707" s="63"/>
      <c r="Y1707" s="67"/>
      <c r="Z1707" s="67"/>
      <c r="AA1707" s="67"/>
      <c r="AB1707" s="67"/>
      <c r="AD1707" s="63"/>
      <c r="AE1707" s="67"/>
      <c r="AF1707" s="68"/>
      <c r="AH1707" s="58"/>
      <c r="AI1707" s="57"/>
      <c r="AJ1707" s="57"/>
      <c r="AK1707" s="57"/>
      <c r="AM1707" s="63"/>
      <c r="AN1707" s="57"/>
      <c r="AO1707" s="57"/>
      <c r="AP1707" s="57"/>
      <c r="AR1707" s="63"/>
      <c r="AS1707" s="57"/>
      <c r="AT1707" s="57"/>
      <c r="AV1707" s="63"/>
      <c r="AW1707" s="65"/>
      <c r="AX1707" s="65"/>
      <c r="AY1707" s="71"/>
      <c r="AZ1707" s="215"/>
      <c r="BA1707" s="215"/>
      <c r="BB1707" s="215"/>
      <c r="BC1707" s="215"/>
      <c r="BD1707" s="215"/>
      <c r="BE1707" s="215"/>
      <c r="BQ1707" s="65"/>
    </row>
    <row r="1708" spans="4:69">
      <c r="D1708" s="63"/>
      <c r="F1708" s="64"/>
      <c r="G1708" s="69"/>
      <c r="I1708" s="63"/>
      <c r="J1708" s="68"/>
      <c r="K1708" s="68"/>
      <c r="M1708" s="63"/>
      <c r="N1708" s="64"/>
      <c r="O1708" s="66"/>
      <c r="Q1708" s="63"/>
      <c r="R1708" s="57"/>
      <c r="S1708" s="57"/>
      <c r="U1708" s="63"/>
      <c r="V1708" s="65"/>
      <c r="X1708" s="63"/>
      <c r="Y1708" s="67"/>
      <c r="Z1708" s="67"/>
      <c r="AA1708" s="67"/>
      <c r="AB1708" s="67"/>
      <c r="AD1708" s="63"/>
      <c r="AE1708" s="67"/>
      <c r="AF1708" s="68"/>
      <c r="AH1708" s="58"/>
      <c r="AI1708" s="57"/>
      <c r="AJ1708" s="57"/>
      <c r="AK1708" s="57"/>
      <c r="AM1708" s="63"/>
      <c r="AN1708" s="57"/>
      <c r="AO1708" s="57"/>
      <c r="AP1708" s="57"/>
      <c r="AR1708" s="63"/>
      <c r="AS1708" s="57"/>
      <c r="AT1708" s="57"/>
      <c r="AV1708" s="63"/>
      <c r="AW1708" s="65"/>
      <c r="AX1708" s="65"/>
      <c r="AY1708" s="71"/>
      <c r="AZ1708" s="215"/>
      <c r="BA1708" s="215"/>
      <c r="BB1708" s="215"/>
      <c r="BC1708" s="215"/>
      <c r="BD1708" s="215"/>
      <c r="BE1708" s="215"/>
      <c r="BQ1708" s="65"/>
    </row>
    <row r="1709" spans="4:69">
      <c r="D1709" s="63"/>
      <c r="F1709" s="64"/>
      <c r="G1709" s="69"/>
      <c r="I1709" s="63"/>
      <c r="J1709" s="68"/>
      <c r="K1709" s="68"/>
      <c r="M1709" s="63"/>
      <c r="N1709" s="64"/>
      <c r="O1709" s="66"/>
      <c r="Q1709" s="63"/>
      <c r="R1709" s="57"/>
      <c r="S1709" s="57"/>
      <c r="U1709" s="63"/>
      <c r="V1709" s="65"/>
      <c r="X1709" s="63"/>
      <c r="Y1709" s="67"/>
      <c r="Z1709" s="67"/>
      <c r="AA1709" s="67"/>
      <c r="AB1709" s="67"/>
      <c r="AD1709" s="63"/>
      <c r="AE1709" s="67"/>
      <c r="AF1709" s="68"/>
      <c r="AH1709" s="58"/>
      <c r="AI1709" s="57"/>
      <c r="AJ1709" s="57"/>
      <c r="AK1709" s="57"/>
      <c r="AM1709" s="63"/>
      <c r="AN1709" s="57"/>
      <c r="AO1709" s="57"/>
      <c r="AP1709" s="57"/>
      <c r="AR1709" s="63"/>
      <c r="AS1709" s="57"/>
      <c r="AT1709" s="57"/>
      <c r="AV1709" s="63"/>
      <c r="AW1709" s="65"/>
      <c r="AX1709" s="65"/>
      <c r="AY1709" s="71"/>
      <c r="AZ1709" s="215"/>
      <c r="BA1709" s="215"/>
      <c r="BB1709" s="215"/>
      <c r="BC1709" s="215"/>
      <c r="BD1709" s="215"/>
      <c r="BE1709" s="215"/>
      <c r="BQ1709" s="65"/>
    </row>
    <row r="1710" spans="4:69">
      <c r="D1710" s="63"/>
      <c r="F1710" s="64"/>
      <c r="G1710" s="69"/>
      <c r="I1710" s="63"/>
      <c r="J1710" s="68"/>
      <c r="K1710" s="68"/>
      <c r="M1710" s="63"/>
      <c r="N1710" s="64"/>
      <c r="O1710" s="66"/>
      <c r="Q1710" s="63"/>
      <c r="R1710" s="57"/>
      <c r="S1710" s="57"/>
      <c r="U1710" s="63"/>
      <c r="V1710" s="65"/>
      <c r="X1710" s="63"/>
      <c r="Y1710" s="67"/>
      <c r="Z1710" s="67"/>
      <c r="AA1710" s="67"/>
      <c r="AB1710" s="67"/>
      <c r="AD1710" s="63"/>
      <c r="AE1710" s="67"/>
      <c r="AF1710" s="68"/>
      <c r="AH1710" s="58"/>
      <c r="AI1710" s="57"/>
      <c r="AJ1710" s="57"/>
      <c r="AK1710" s="57"/>
      <c r="AM1710" s="63"/>
      <c r="AN1710" s="57"/>
      <c r="AO1710" s="57"/>
      <c r="AP1710" s="57"/>
      <c r="AR1710" s="63"/>
      <c r="AS1710" s="57"/>
      <c r="AT1710" s="57"/>
      <c r="AV1710" s="63"/>
      <c r="AW1710" s="65"/>
      <c r="AX1710" s="65"/>
      <c r="AY1710" s="71"/>
      <c r="AZ1710" s="215"/>
      <c r="BA1710" s="215"/>
      <c r="BB1710" s="215"/>
      <c r="BC1710" s="215"/>
      <c r="BD1710" s="215"/>
      <c r="BE1710" s="215"/>
      <c r="BQ1710" s="65"/>
    </row>
    <row r="1711" spans="4:69">
      <c r="D1711" s="63"/>
      <c r="F1711" s="64"/>
      <c r="G1711" s="69"/>
      <c r="I1711" s="63"/>
      <c r="J1711" s="68"/>
      <c r="K1711" s="68"/>
      <c r="M1711" s="63"/>
      <c r="N1711" s="64"/>
      <c r="O1711" s="66"/>
      <c r="Q1711" s="63"/>
      <c r="R1711" s="57"/>
      <c r="S1711" s="57"/>
      <c r="U1711" s="63"/>
      <c r="V1711" s="65"/>
      <c r="X1711" s="63"/>
      <c r="Y1711" s="67"/>
      <c r="Z1711" s="67"/>
      <c r="AA1711" s="67"/>
      <c r="AB1711" s="67"/>
      <c r="AD1711" s="63"/>
      <c r="AE1711" s="67"/>
      <c r="AF1711" s="68"/>
      <c r="AH1711" s="58"/>
      <c r="AI1711" s="57"/>
      <c r="AJ1711" s="57"/>
      <c r="AK1711" s="57"/>
      <c r="AM1711" s="63"/>
      <c r="AN1711" s="57"/>
      <c r="AO1711" s="57"/>
      <c r="AP1711" s="57"/>
      <c r="AR1711" s="63"/>
      <c r="AS1711" s="57"/>
      <c r="AT1711" s="57"/>
      <c r="AV1711" s="63"/>
      <c r="AW1711" s="65"/>
      <c r="AX1711" s="65"/>
      <c r="AY1711" s="71"/>
      <c r="AZ1711" s="215"/>
      <c r="BA1711" s="215"/>
      <c r="BB1711" s="215"/>
      <c r="BC1711" s="215"/>
      <c r="BD1711" s="215"/>
      <c r="BE1711" s="215"/>
      <c r="BQ1711" s="65"/>
    </row>
    <row r="1712" spans="4:69">
      <c r="D1712" s="63"/>
      <c r="F1712" s="64"/>
      <c r="G1712" s="69"/>
      <c r="I1712" s="63"/>
      <c r="J1712" s="68"/>
      <c r="K1712" s="68"/>
      <c r="M1712" s="63"/>
      <c r="N1712" s="64"/>
      <c r="O1712" s="66"/>
      <c r="Q1712" s="63"/>
      <c r="R1712" s="57"/>
      <c r="S1712" s="57"/>
      <c r="U1712" s="63"/>
      <c r="V1712" s="65"/>
      <c r="X1712" s="63"/>
      <c r="Y1712" s="67"/>
      <c r="Z1712" s="67"/>
      <c r="AA1712" s="67"/>
      <c r="AB1712" s="67"/>
      <c r="AD1712" s="63"/>
      <c r="AE1712" s="67"/>
      <c r="AF1712" s="68"/>
      <c r="AH1712" s="58"/>
      <c r="AI1712" s="57"/>
      <c r="AJ1712" s="57"/>
      <c r="AK1712" s="57"/>
      <c r="AM1712" s="63"/>
      <c r="AN1712" s="57"/>
      <c r="AO1712" s="57"/>
      <c r="AP1712" s="57"/>
      <c r="AR1712" s="63"/>
      <c r="AS1712" s="57"/>
      <c r="AT1712" s="57"/>
      <c r="AV1712" s="63"/>
      <c r="AW1712" s="65"/>
      <c r="AX1712" s="65"/>
      <c r="AY1712" s="71"/>
      <c r="AZ1712" s="215"/>
      <c r="BA1712" s="215"/>
      <c r="BB1712" s="215"/>
      <c r="BC1712" s="215"/>
      <c r="BD1712" s="215"/>
      <c r="BE1712" s="215"/>
      <c r="BQ1712" s="65"/>
    </row>
    <row r="1713" spans="4:69">
      <c r="D1713" s="63"/>
      <c r="F1713" s="64"/>
      <c r="G1713" s="69"/>
      <c r="I1713" s="63"/>
      <c r="J1713" s="68"/>
      <c r="K1713" s="68"/>
      <c r="M1713" s="63"/>
      <c r="N1713" s="64"/>
      <c r="O1713" s="66"/>
      <c r="Q1713" s="63"/>
      <c r="R1713" s="57"/>
      <c r="S1713" s="57"/>
      <c r="U1713" s="63"/>
      <c r="V1713" s="65"/>
      <c r="X1713" s="63"/>
      <c r="Y1713" s="67"/>
      <c r="Z1713" s="67"/>
      <c r="AA1713" s="67"/>
      <c r="AB1713" s="67"/>
      <c r="AD1713" s="63"/>
      <c r="AE1713" s="67"/>
      <c r="AF1713" s="68"/>
      <c r="AH1713" s="58"/>
      <c r="AI1713" s="57"/>
      <c r="AJ1713" s="57"/>
      <c r="AK1713" s="57"/>
      <c r="AM1713" s="63"/>
      <c r="AN1713" s="57"/>
      <c r="AO1713" s="57"/>
      <c r="AP1713" s="57"/>
      <c r="AR1713" s="63"/>
      <c r="AS1713" s="57"/>
      <c r="AT1713" s="57"/>
      <c r="AV1713" s="63"/>
      <c r="AW1713" s="65"/>
      <c r="AX1713" s="65"/>
      <c r="AY1713" s="71"/>
      <c r="AZ1713" s="215"/>
      <c r="BA1713" s="215"/>
      <c r="BB1713" s="215"/>
      <c r="BC1713" s="215"/>
      <c r="BD1713" s="215"/>
      <c r="BE1713" s="215"/>
      <c r="BQ1713" s="65"/>
    </row>
    <row r="1714" spans="4:69">
      <c r="D1714" s="63"/>
      <c r="F1714" s="64"/>
      <c r="G1714" s="69"/>
      <c r="I1714" s="63"/>
      <c r="J1714" s="68"/>
      <c r="K1714" s="68"/>
      <c r="M1714" s="63"/>
      <c r="N1714" s="64"/>
      <c r="O1714" s="66"/>
      <c r="Q1714" s="63"/>
      <c r="R1714" s="57"/>
      <c r="S1714" s="57"/>
      <c r="U1714" s="63"/>
      <c r="V1714" s="65"/>
      <c r="X1714" s="63"/>
      <c r="Y1714" s="67"/>
      <c r="Z1714" s="67"/>
      <c r="AA1714" s="67"/>
      <c r="AB1714" s="67"/>
      <c r="AD1714" s="63"/>
      <c r="AE1714" s="67"/>
      <c r="AF1714" s="68"/>
      <c r="AH1714" s="58"/>
      <c r="AI1714" s="57"/>
      <c r="AJ1714" s="57"/>
      <c r="AK1714" s="57"/>
      <c r="AM1714" s="63"/>
      <c r="AN1714" s="57"/>
      <c r="AO1714" s="57"/>
      <c r="AP1714" s="57"/>
      <c r="AR1714" s="63"/>
      <c r="AS1714" s="57"/>
      <c r="AT1714" s="57"/>
      <c r="AV1714" s="63"/>
      <c r="AW1714" s="65"/>
      <c r="AX1714" s="65"/>
      <c r="AY1714" s="71"/>
      <c r="AZ1714" s="215"/>
      <c r="BA1714" s="215"/>
      <c r="BB1714" s="215"/>
      <c r="BC1714" s="215"/>
      <c r="BD1714" s="215"/>
      <c r="BE1714" s="215"/>
      <c r="BQ1714" s="65"/>
    </row>
    <row r="1715" spans="4:69">
      <c r="D1715" s="63"/>
      <c r="F1715" s="64"/>
      <c r="G1715" s="69"/>
      <c r="I1715" s="63"/>
      <c r="J1715" s="68"/>
      <c r="K1715" s="68"/>
      <c r="M1715" s="63"/>
      <c r="N1715" s="64"/>
      <c r="O1715" s="66"/>
      <c r="Q1715" s="63"/>
      <c r="R1715" s="57"/>
      <c r="S1715" s="57"/>
      <c r="U1715" s="63"/>
      <c r="V1715" s="65"/>
      <c r="X1715" s="63"/>
      <c r="Y1715" s="67"/>
      <c r="Z1715" s="67"/>
      <c r="AA1715" s="67"/>
      <c r="AB1715" s="67"/>
      <c r="AD1715" s="63"/>
      <c r="AE1715" s="67"/>
      <c r="AF1715" s="68"/>
      <c r="AH1715" s="58"/>
      <c r="AI1715" s="57"/>
      <c r="AJ1715" s="57"/>
      <c r="AK1715" s="57"/>
      <c r="AM1715" s="63"/>
      <c r="AN1715" s="57"/>
      <c r="AO1715" s="57"/>
      <c r="AP1715" s="57"/>
      <c r="AR1715" s="63"/>
      <c r="AS1715" s="57"/>
      <c r="AT1715" s="57"/>
      <c r="AV1715" s="63"/>
      <c r="AW1715" s="65"/>
      <c r="AX1715" s="65"/>
      <c r="AY1715" s="71"/>
      <c r="AZ1715" s="215"/>
      <c r="BA1715" s="215"/>
      <c r="BB1715" s="215"/>
      <c r="BC1715" s="215"/>
      <c r="BD1715" s="215"/>
      <c r="BE1715" s="215"/>
      <c r="BQ1715" s="65"/>
    </row>
    <row r="1716" spans="4:69">
      <c r="D1716" s="63"/>
      <c r="F1716" s="64"/>
      <c r="G1716" s="69"/>
      <c r="I1716" s="63"/>
      <c r="J1716" s="68"/>
      <c r="K1716" s="68"/>
      <c r="M1716" s="63"/>
      <c r="N1716" s="64"/>
      <c r="O1716" s="66"/>
      <c r="Q1716" s="63"/>
      <c r="R1716" s="57"/>
      <c r="S1716" s="57"/>
      <c r="U1716" s="63"/>
      <c r="V1716" s="65"/>
      <c r="X1716" s="63"/>
      <c r="Y1716" s="67"/>
      <c r="Z1716" s="67"/>
      <c r="AA1716" s="67"/>
      <c r="AB1716" s="67"/>
      <c r="AD1716" s="63"/>
      <c r="AE1716" s="67"/>
      <c r="AF1716" s="68"/>
      <c r="AH1716" s="58"/>
      <c r="AI1716" s="57"/>
      <c r="AJ1716" s="57"/>
      <c r="AK1716" s="57"/>
      <c r="AM1716" s="63"/>
      <c r="AN1716" s="57"/>
      <c r="AO1716" s="57"/>
      <c r="AP1716" s="57"/>
      <c r="AR1716" s="63"/>
      <c r="AS1716" s="57"/>
      <c r="AT1716" s="57"/>
      <c r="AV1716" s="63"/>
      <c r="AW1716" s="65"/>
      <c r="AX1716" s="65"/>
      <c r="AY1716" s="71"/>
      <c r="AZ1716" s="215"/>
      <c r="BA1716" s="215"/>
      <c r="BB1716" s="215"/>
      <c r="BC1716" s="215"/>
      <c r="BD1716" s="215"/>
      <c r="BE1716" s="215"/>
      <c r="BQ1716" s="65"/>
    </row>
    <row r="1717" spans="4:69">
      <c r="D1717" s="63"/>
      <c r="F1717" s="64"/>
      <c r="G1717" s="69"/>
      <c r="I1717" s="63"/>
      <c r="J1717" s="68"/>
      <c r="K1717" s="68"/>
      <c r="M1717" s="63"/>
      <c r="N1717" s="64"/>
      <c r="O1717" s="66"/>
      <c r="Q1717" s="63"/>
      <c r="R1717" s="57"/>
      <c r="S1717" s="57"/>
      <c r="U1717" s="63"/>
      <c r="V1717" s="65"/>
      <c r="X1717" s="63"/>
      <c r="Y1717" s="67"/>
      <c r="Z1717" s="67"/>
      <c r="AA1717" s="67"/>
      <c r="AB1717" s="67"/>
      <c r="AD1717" s="63"/>
      <c r="AE1717" s="67"/>
      <c r="AF1717" s="68"/>
      <c r="AH1717" s="58"/>
      <c r="AI1717" s="57"/>
      <c r="AJ1717" s="57"/>
      <c r="AK1717" s="57"/>
      <c r="AM1717" s="63"/>
      <c r="AN1717" s="57"/>
      <c r="AO1717" s="57"/>
      <c r="AP1717" s="57"/>
      <c r="AR1717" s="63"/>
      <c r="AS1717" s="57"/>
      <c r="AT1717" s="57"/>
      <c r="AV1717" s="63"/>
      <c r="AW1717" s="65"/>
      <c r="AX1717" s="65"/>
      <c r="AY1717" s="71"/>
      <c r="AZ1717" s="215"/>
      <c r="BA1717" s="215"/>
      <c r="BB1717" s="215"/>
      <c r="BC1717" s="215"/>
      <c r="BD1717" s="215"/>
      <c r="BE1717" s="215"/>
      <c r="BQ1717" s="65"/>
    </row>
    <row r="1718" spans="4:69">
      <c r="D1718" s="63"/>
      <c r="F1718" s="64"/>
      <c r="G1718" s="69"/>
      <c r="I1718" s="63"/>
      <c r="J1718" s="68"/>
      <c r="K1718" s="68"/>
      <c r="M1718" s="63"/>
      <c r="N1718" s="64"/>
      <c r="O1718" s="66"/>
      <c r="Q1718" s="63"/>
      <c r="R1718" s="57"/>
      <c r="S1718" s="57"/>
      <c r="U1718" s="63"/>
      <c r="V1718" s="65"/>
      <c r="X1718" s="63"/>
      <c r="Y1718" s="67"/>
      <c r="Z1718" s="67"/>
      <c r="AA1718" s="67"/>
      <c r="AB1718" s="67"/>
      <c r="AD1718" s="63"/>
      <c r="AE1718" s="67"/>
      <c r="AF1718" s="68"/>
      <c r="AH1718" s="58"/>
      <c r="AI1718" s="57"/>
      <c r="AJ1718" s="57"/>
      <c r="AK1718" s="57"/>
      <c r="AM1718" s="63"/>
      <c r="AN1718" s="57"/>
      <c r="AO1718" s="57"/>
      <c r="AP1718" s="57"/>
      <c r="AR1718" s="63"/>
      <c r="AS1718" s="57"/>
      <c r="AT1718" s="57"/>
      <c r="AV1718" s="63"/>
      <c r="AW1718" s="65"/>
      <c r="AX1718" s="65"/>
      <c r="AY1718" s="71"/>
      <c r="AZ1718" s="215"/>
      <c r="BA1718" s="215"/>
      <c r="BB1718" s="215"/>
      <c r="BC1718" s="215"/>
      <c r="BD1718" s="215"/>
      <c r="BE1718" s="215"/>
      <c r="BQ1718" s="65"/>
    </row>
    <row r="1719" spans="4:69">
      <c r="D1719" s="63"/>
      <c r="F1719" s="64"/>
      <c r="G1719" s="69"/>
      <c r="I1719" s="63"/>
      <c r="J1719" s="68"/>
      <c r="K1719" s="68"/>
      <c r="M1719" s="63"/>
      <c r="N1719" s="64"/>
      <c r="O1719" s="66"/>
      <c r="Q1719" s="63"/>
      <c r="R1719" s="57"/>
      <c r="S1719" s="57"/>
      <c r="U1719" s="63"/>
      <c r="V1719" s="65"/>
      <c r="X1719" s="63"/>
      <c r="Y1719" s="67"/>
      <c r="Z1719" s="67"/>
      <c r="AA1719" s="67"/>
      <c r="AB1719" s="67"/>
      <c r="AD1719" s="63"/>
      <c r="AE1719" s="67"/>
      <c r="AF1719" s="68"/>
      <c r="AH1719" s="58"/>
      <c r="AI1719" s="57"/>
      <c r="AJ1719" s="57"/>
      <c r="AK1719" s="57"/>
      <c r="AM1719" s="63"/>
      <c r="AN1719" s="57"/>
      <c r="AO1719" s="57"/>
      <c r="AP1719" s="57"/>
      <c r="AR1719" s="63"/>
      <c r="AS1719" s="57"/>
      <c r="AT1719" s="57"/>
      <c r="AV1719" s="63"/>
      <c r="AW1719" s="65"/>
      <c r="AX1719" s="65"/>
      <c r="AY1719" s="71"/>
      <c r="AZ1719" s="215"/>
      <c r="BA1719" s="215"/>
      <c r="BB1719" s="215"/>
      <c r="BC1719" s="215"/>
      <c r="BD1719" s="215"/>
      <c r="BE1719" s="215"/>
      <c r="BQ1719" s="65"/>
    </row>
    <row r="1720" spans="4:69">
      <c r="D1720" s="63"/>
      <c r="F1720" s="64"/>
      <c r="G1720" s="69"/>
      <c r="I1720" s="63"/>
      <c r="J1720" s="68"/>
      <c r="K1720" s="68"/>
      <c r="M1720" s="63"/>
      <c r="N1720" s="64"/>
      <c r="O1720" s="66"/>
      <c r="Q1720" s="63"/>
      <c r="R1720" s="57"/>
      <c r="S1720" s="57"/>
      <c r="U1720" s="63"/>
      <c r="V1720" s="65"/>
      <c r="X1720" s="63"/>
      <c r="Y1720" s="67"/>
      <c r="Z1720" s="67"/>
      <c r="AA1720" s="67"/>
      <c r="AB1720" s="67"/>
      <c r="AD1720" s="63"/>
      <c r="AE1720" s="67"/>
      <c r="AF1720" s="68"/>
      <c r="AH1720" s="58"/>
      <c r="AI1720" s="57"/>
      <c r="AJ1720" s="57"/>
      <c r="AK1720" s="57"/>
      <c r="AM1720" s="63"/>
      <c r="AN1720" s="57"/>
      <c r="AO1720" s="57"/>
      <c r="AP1720" s="57"/>
      <c r="AR1720" s="63"/>
      <c r="AS1720" s="57"/>
      <c r="AT1720" s="57"/>
      <c r="AV1720" s="63"/>
      <c r="AW1720" s="65"/>
      <c r="AX1720" s="65"/>
      <c r="AY1720" s="71"/>
      <c r="AZ1720" s="215"/>
      <c r="BA1720" s="215"/>
      <c r="BB1720" s="215"/>
      <c r="BC1720" s="215"/>
      <c r="BD1720" s="215"/>
      <c r="BE1720" s="215"/>
      <c r="BQ1720" s="65"/>
    </row>
    <row r="1721" spans="4:69">
      <c r="D1721" s="63"/>
      <c r="F1721" s="64"/>
      <c r="G1721" s="69"/>
      <c r="I1721" s="63"/>
      <c r="J1721" s="68"/>
      <c r="K1721" s="68"/>
      <c r="M1721" s="63"/>
      <c r="N1721" s="64"/>
      <c r="O1721" s="66"/>
      <c r="Q1721" s="63"/>
      <c r="R1721" s="57"/>
      <c r="S1721" s="57"/>
      <c r="U1721" s="63"/>
      <c r="V1721" s="65"/>
      <c r="X1721" s="63"/>
      <c r="Y1721" s="67"/>
      <c r="Z1721" s="67"/>
      <c r="AA1721" s="67"/>
      <c r="AB1721" s="67"/>
      <c r="AD1721" s="63"/>
      <c r="AE1721" s="67"/>
      <c r="AF1721" s="68"/>
      <c r="AH1721" s="58"/>
      <c r="AI1721" s="57"/>
      <c r="AJ1721" s="57"/>
      <c r="AK1721" s="57"/>
      <c r="AM1721" s="63"/>
      <c r="AN1721" s="57"/>
      <c r="AO1721" s="57"/>
      <c r="AP1721" s="57"/>
      <c r="AR1721" s="63"/>
      <c r="AS1721" s="57"/>
      <c r="AT1721" s="57"/>
      <c r="AV1721" s="63"/>
      <c r="AW1721" s="65"/>
      <c r="AX1721" s="65"/>
      <c r="AY1721" s="71"/>
      <c r="AZ1721" s="215"/>
      <c r="BA1721" s="215"/>
      <c r="BB1721" s="215"/>
      <c r="BC1721" s="215"/>
      <c r="BD1721" s="215"/>
      <c r="BE1721" s="215"/>
      <c r="BQ1721" s="65"/>
    </row>
    <row r="1722" spans="4:69">
      <c r="D1722" s="63"/>
      <c r="F1722" s="64"/>
      <c r="G1722" s="69"/>
      <c r="I1722" s="63"/>
      <c r="J1722" s="68"/>
      <c r="K1722" s="68"/>
      <c r="M1722" s="63"/>
      <c r="N1722" s="64"/>
      <c r="O1722" s="66"/>
      <c r="Q1722" s="63"/>
      <c r="R1722" s="57"/>
      <c r="S1722" s="57"/>
      <c r="U1722" s="63"/>
      <c r="V1722" s="65"/>
      <c r="X1722" s="63"/>
      <c r="Y1722" s="67"/>
      <c r="Z1722" s="67"/>
      <c r="AA1722" s="67"/>
      <c r="AB1722" s="67"/>
      <c r="AD1722" s="63"/>
      <c r="AE1722" s="67"/>
      <c r="AF1722" s="68"/>
      <c r="AH1722" s="58"/>
      <c r="AI1722" s="57"/>
      <c r="AJ1722" s="57"/>
      <c r="AK1722" s="57"/>
      <c r="AM1722" s="63"/>
      <c r="AN1722" s="57"/>
      <c r="AO1722" s="57"/>
      <c r="AP1722" s="57"/>
      <c r="AR1722" s="63"/>
      <c r="AS1722" s="57"/>
      <c r="AT1722" s="57"/>
      <c r="AV1722" s="63"/>
      <c r="AW1722" s="65"/>
      <c r="AX1722" s="65"/>
      <c r="AY1722" s="71"/>
      <c r="AZ1722" s="215"/>
      <c r="BA1722" s="215"/>
      <c r="BB1722" s="215"/>
      <c r="BC1722" s="215"/>
      <c r="BD1722" s="215"/>
      <c r="BE1722" s="215"/>
      <c r="BQ1722" s="65"/>
    </row>
    <row r="1723" spans="4:69">
      <c r="D1723" s="63"/>
      <c r="F1723" s="64"/>
      <c r="G1723" s="69"/>
      <c r="I1723" s="63"/>
      <c r="J1723" s="68"/>
      <c r="K1723" s="68"/>
      <c r="M1723" s="63"/>
      <c r="N1723" s="64"/>
      <c r="O1723" s="66"/>
      <c r="Q1723" s="63"/>
      <c r="R1723" s="57"/>
      <c r="S1723" s="57"/>
      <c r="U1723" s="63"/>
      <c r="V1723" s="65"/>
      <c r="X1723" s="63"/>
      <c r="Y1723" s="67"/>
      <c r="Z1723" s="67"/>
      <c r="AA1723" s="67"/>
      <c r="AB1723" s="67"/>
      <c r="AD1723" s="63"/>
      <c r="AE1723" s="67"/>
      <c r="AF1723" s="68"/>
      <c r="AH1723" s="58"/>
      <c r="AI1723" s="57"/>
      <c r="AJ1723" s="57"/>
      <c r="AK1723" s="57"/>
      <c r="AM1723" s="63"/>
      <c r="AN1723" s="57"/>
      <c r="AO1723" s="57"/>
      <c r="AP1723" s="57"/>
      <c r="AR1723" s="63"/>
      <c r="AS1723" s="57"/>
      <c r="AT1723" s="57"/>
      <c r="AV1723" s="63"/>
      <c r="AW1723" s="65"/>
      <c r="AX1723" s="65"/>
      <c r="AY1723" s="71"/>
      <c r="AZ1723" s="215"/>
      <c r="BA1723" s="215"/>
      <c r="BB1723" s="215"/>
      <c r="BC1723" s="215"/>
      <c r="BD1723" s="215"/>
      <c r="BE1723" s="215"/>
      <c r="BQ1723" s="65"/>
    </row>
    <row r="1724" spans="4:69">
      <c r="D1724" s="63"/>
      <c r="F1724" s="64"/>
      <c r="G1724" s="69"/>
      <c r="I1724" s="63"/>
      <c r="J1724" s="68"/>
      <c r="K1724" s="68"/>
      <c r="M1724" s="63"/>
      <c r="N1724" s="64"/>
      <c r="O1724" s="66"/>
      <c r="Q1724" s="63"/>
      <c r="R1724" s="57"/>
      <c r="S1724" s="57"/>
      <c r="U1724" s="63"/>
      <c r="V1724" s="65"/>
      <c r="X1724" s="63"/>
      <c r="Y1724" s="67"/>
      <c r="Z1724" s="67"/>
      <c r="AA1724" s="67"/>
      <c r="AB1724" s="67"/>
      <c r="AD1724" s="63"/>
      <c r="AE1724" s="67"/>
      <c r="AF1724" s="68"/>
      <c r="AH1724" s="58"/>
      <c r="AI1724" s="57"/>
      <c r="AJ1724" s="57"/>
      <c r="AK1724" s="57"/>
      <c r="AM1724" s="63"/>
      <c r="AN1724" s="57"/>
      <c r="AO1724" s="57"/>
      <c r="AP1724" s="57"/>
      <c r="AR1724" s="63"/>
      <c r="AS1724" s="57"/>
      <c r="AT1724" s="57"/>
      <c r="AV1724" s="63"/>
      <c r="AW1724" s="65"/>
      <c r="AX1724" s="65"/>
      <c r="AY1724" s="71"/>
      <c r="AZ1724" s="215"/>
      <c r="BA1724" s="215"/>
      <c r="BB1724" s="215"/>
      <c r="BC1724" s="215"/>
      <c r="BD1724" s="215"/>
      <c r="BE1724" s="215"/>
      <c r="BQ1724" s="65"/>
    </row>
    <row r="1725" spans="4:69">
      <c r="D1725" s="63"/>
      <c r="F1725" s="64"/>
      <c r="G1725" s="69"/>
      <c r="I1725" s="63"/>
      <c r="J1725" s="68"/>
      <c r="K1725" s="68"/>
      <c r="M1725" s="63"/>
      <c r="N1725" s="64"/>
      <c r="O1725" s="66"/>
      <c r="Q1725" s="63"/>
      <c r="R1725" s="57"/>
      <c r="S1725" s="57"/>
      <c r="U1725" s="63"/>
      <c r="V1725" s="65"/>
      <c r="X1725" s="63"/>
      <c r="Y1725" s="67"/>
      <c r="Z1725" s="67"/>
      <c r="AA1725" s="67"/>
      <c r="AB1725" s="67"/>
      <c r="AD1725" s="63"/>
      <c r="AE1725" s="67"/>
      <c r="AF1725" s="68"/>
      <c r="AH1725" s="58"/>
      <c r="AI1725" s="57"/>
      <c r="AJ1725" s="57"/>
      <c r="AK1725" s="57"/>
      <c r="AM1725" s="63"/>
      <c r="AN1725" s="57"/>
      <c r="AO1725" s="57"/>
      <c r="AP1725" s="57"/>
      <c r="AR1725" s="63"/>
      <c r="AS1725" s="57"/>
      <c r="AT1725" s="57"/>
      <c r="AV1725" s="63"/>
      <c r="AW1725" s="65"/>
      <c r="AX1725" s="65"/>
      <c r="AY1725" s="71"/>
      <c r="AZ1725" s="215"/>
      <c r="BA1725" s="215"/>
      <c r="BB1725" s="215"/>
      <c r="BC1725" s="215"/>
      <c r="BD1725" s="215"/>
      <c r="BE1725" s="215"/>
      <c r="BQ1725" s="65"/>
    </row>
    <row r="1726" spans="4:69">
      <c r="D1726" s="63"/>
      <c r="F1726" s="64"/>
      <c r="G1726" s="69"/>
      <c r="I1726" s="63"/>
      <c r="J1726" s="68"/>
      <c r="K1726" s="68"/>
      <c r="M1726" s="63"/>
      <c r="N1726" s="64"/>
      <c r="O1726" s="66"/>
      <c r="Q1726" s="63"/>
      <c r="R1726" s="57"/>
      <c r="S1726" s="57"/>
      <c r="U1726" s="63"/>
      <c r="V1726" s="65"/>
      <c r="X1726" s="63"/>
      <c r="Y1726" s="67"/>
      <c r="Z1726" s="67"/>
      <c r="AA1726" s="67"/>
      <c r="AB1726" s="67"/>
      <c r="AD1726" s="63"/>
      <c r="AE1726" s="67"/>
      <c r="AF1726" s="68"/>
      <c r="AH1726" s="58"/>
      <c r="AI1726" s="57"/>
      <c r="AJ1726" s="57"/>
      <c r="AK1726" s="57"/>
      <c r="AM1726" s="63"/>
      <c r="AN1726" s="57"/>
      <c r="AO1726" s="57"/>
      <c r="AP1726" s="57"/>
      <c r="AR1726" s="63"/>
      <c r="AS1726" s="57"/>
      <c r="AT1726" s="57"/>
      <c r="AV1726" s="63"/>
      <c r="AW1726" s="65"/>
      <c r="AX1726" s="65"/>
      <c r="AY1726" s="71"/>
      <c r="AZ1726" s="215"/>
      <c r="BA1726" s="215"/>
      <c r="BB1726" s="215"/>
      <c r="BC1726" s="215"/>
      <c r="BD1726" s="215"/>
      <c r="BE1726" s="215"/>
      <c r="BQ1726" s="65"/>
    </row>
    <row r="1727" spans="4:69">
      <c r="D1727" s="63"/>
      <c r="F1727" s="64"/>
      <c r="G1727" s="69"/>
      <c r="I1727" s="63"/>
      <c r="J1727" s="68"/>
      <c r="K1727" s="68"/>
      <c r="M1727" s="63"/>
      <c r="N1727" s="64"/>
      <c r="O1727" s="66"/>
      <c r="Q1727" s="63"/>
      <c r="R1727" s="57"/>
      <c r="S1727" s="57"/>
      <c r="U1727" s="63"/>
      <c r="V1727" s="65"/>
      <c r="X1727" s="63"/>
      <c r="Y1727" s="67"/>
      <c r="Z1727" s="67"/>
      <c r="AA1727" s="67"/>
      <c r="AB1727" s="67"/>
      <c r="AD1727" s="63"/>
      <c r="AE1727" s="67"/>
      <c r="AF1727" s="68"/>
      <c r="AH1727" s="58"/>
      <c r="AI1727" s="57"/>
      <c r="AJ1727" s="57"/>
      <c r="AK1727" s="57"/>
      <c r="AM1727" s="63"/>
      <c r="AN1727" s="57"/>
      <c r="AO1727" s="57"/>
      <c r="AP1727" s="57"/>
      <c r="AR1727" s="63"/>
      <c r="AS1727" s="57"/>
      <c r="AT1727" s="57"/>
      <c r="AV1727" s="63"/>
      <c r="AW1727" s="65"/>
      <c r="AX1727" s="65"/>
      <c r="AY1727" s="71"/>
      <c r="AZ1727" s="215"/>
      <c r="BA1727" s="215"/>
      <c r="BB1727" s="215"/>
      <c r="BC1727" s="215"/>
      <c r="BD1727" s="215"/>
      <c r="BE1727" s="215"/>
      <c r="BQ1727" s="65"/>
    </row>
    <row r="1728" spans="4:69">
      <c r="D1728" s="63"/>
      <c r="F1728" s="64"/>
      <c r="G1728" s="69"/>
      <c r="I1728" s="63"/>
      <c r="J1728" s="68"/>
      <c r="K1728" s="68"/>
      <c r="M1728" s="63"/>
      <c r="N1728" s="64"/>
      <c r="O1728" s="66"/>
      <c r="Q1728" s="63"/>
      <c r="R1728" s="57"/>
      <c r="S1728" s="57"/>
      <c r="U1728" s="63"/>
      <c r="V1728" s="65"/>
      <c r="X1728" s="63"/>
      <c r="Y1728" s="67"/>
      <c r="Z1728" s="67"/>
      <c r="AA1728" s="67"/>
      <c r="AB1728" s="67"/>
      <c r="AD1728" s="63"/>
      <c r="AE1728" s="67"/>
      <c r="AF1728" s="68"/>
      <c r="AH1728" s="58"/>
      <c r="AI1728" s="57"/>
      <c r="AJ1728" s="57"/>
      <c r="AK1728" s="57"/>
      <c r="AM1728" s="63"/>
      <c r="AN1728" s="57"/>
      <c r="AO1728" s="57"/>
      <c r="AP1728" s="57"/>
      <c r="AR1728" s="63"/>
      <c r="AS1728" s="57"/>
      <c r="AT1728" s="57"/>
      <c r="AV1728" s="63"/>
      <c r="AW1728" s="65"/>
      <c r="AX1728" s="65"/>
      <c r="AY1728" s="71"/>
      <c r="AZ1728" s="215"/>
      <c r="BA1728" s="215"/>
      <c r="BB1728" s="215"/>
      <c r="BC1728" s="215"/>
      <c r="BD1728" s="215"/>
      <c r="BE1728" s="215"/>
      <c r="BQ1728" s="65"/>
    </row>
    <row r="1729" spans="4:69">
      <c r="D1729" s="63"/>
      <c r="F1729" s="64"/>
      <c r="G1729" s="69"/>
      <c r="I1729" s="63"/>
      <c r="J1729" s="68"/>
      <c r="K1729" s="68"/>
      <c r="M1729" s="63"/>
      <c r="N1729" s="64"/>
      <c r="O1729" s="66"/>
      <c r="Q1729" s="63"/>
      <c r="R1729" s="57"/>
      <c r="S1729" s="57"/>
      <c r="U1729" s="63"/>
      <c r="V1729" s="65"/>
      <c r="X1729" s="63"/>
      <c r="Y1729" s="67"/>
      <c r="Z1729" s="67"/>
      <c r="AA1729" s="67"/>
      <c r="AB1729" s="67"/>
      <c r="AD1729" s="63"/>
      <c r="AE1729" s="67"/>
      <c r="AF1729" s="68"/>
      <c r="AH1729" s="58"/>
      <c r="AI1729" s="57"/>
      <c r="AJ1729" s="57"/>
      <c r="AK1729" s="57"/>
      <c r="AM1729" s="63"/>
      <c r="AN1729" s="57"/>
      <c r="AO1729" s="57"/>
      <c r="AP1729" s="57"/>
      <c r="AR1729" s="63"/>
      <c r="AS1729" s="57"/>
      <c r="AT1729" s="57"/>
      <c r="AV1729" s="63"/>
      <c r="AW1729" s="65"/>
      <c r="AX1729" s="65"/>
      <c r="AY1729" s="71"/>
      <c r="AZ1729" s="215"/>
      <c r="BA1729" s="215"/>
      <c r="BB1729" s="215"/>
      <c r="BC1729" s="215"/>
      <c r="BD1729" s="215"/>
      <c r="BE1729" s="215"/>
      <c r="BQ1729" s="65"/>
    </row>
    <row r="1730" spans="4:69">
      <c r="D1730" s="63"/>
      <c r="F1730" s="64"/>
      <c r="G1730" s="69"/>
      <c r="I1730" s="63"/>
      <c r="J1730" s="68"/>
      <c r="K1730" s="68"/>
      <c r="M1730" s="63"/>
      <c r="N1730" s="64"/>
      <c r="O1730" s="66"/>
      <c r="Q1730" s="63"/>
      <c r="R1730" s="57"/>
      <c r="S1730" s="57"/>
      <c r="U1730" s="63"/>
      <c r="V1730" s="65"/>
      <c r="X1730" s="63"/>
      <c r="Y1730" s="67"/>
      <c r="Z1730" s="67"/>
      <c r="AA1730" s="67"/>
      <c r="AB1730" s="67"/>
      <c r="AD1730" s="63"/>
      <c r="AE1730" s="67"/>
      <c r="AF1730" s="68"/>
      <c r="AH1730" s="58"/>
      <c r="AI1730" s="57"/>
      <c r="AJ1730" s="57"/>
      <c r="AK1730" s="57"/>
      <c r="AM1730" s="63"/>
      <c r="AN1730" s="57"/>
      <c r="AO1730" s="57"/>
      <c r="AP1730" s="57"/>
      <c r="AR1730" s="63"/>
      <c r="AS1730" s="57"/>
      <c r="AT1730" s="57"/>
      <c r="AV1730" s="63"/>
      <c r="AW1730" s="65"/>
      <c r="AX1730" s="65"/>
      <c r="AY1730" s="71"/>
      <c r="AZ1730" s="215"/>
      <c r="BA1730" s="215"/>
      <c r="BB1730" s="215"/>
      <c r="BC1730" s="215"/>
      <c r="BD1730" s="215"/>
      <c r="BE1730" s="215"/>
      <c r="BQ1730" s="65"/>
    </row>
    <row r="1731" spans="4:69">
      <c r="D1731" s="63"/>
      <c r="F1731" s="64"/>
      <c r="G1731" s="69"/>
      <c r="I1731" s="63"/>
      <c r="J1731" s="68"/>
      <c r="K1731" s="68"/>
      <c r="M1731" s="63"/>
      <c r="N1731" s="64"/>
      <c r="O1731" s="66"/>
      <c r="Q1731" s="63"/>
      <c r="R1731" s="57"/>
      <c r="S1731" s="57"/>
      <c r="U1731" s="63"/>
      <c r="V1731" s="65"/>
      <c r="X1731" s="63"/>
      <c r="Y1731" s="67"/>
      <c r="Z1731" s="67"/>
      <c r="AA1731" s="67"/>
      <c r="AB1731" s="67"/>
      <c r="AD1731" s="63"/>
      <c r="AE1731" s="67"/>
      <c r="AF1731" s="68"/>
      <c r="AH1731" s="58"/>
      <c r="AI1731" s="57"/>
      <c r="AJ1731" s="57"/>
      <c r="AK1731" s="57"/>
      <c r="AM1731" s="63"/>
      <c r="AN1731" s="57"/>
      <c r="AO1731" s="57"/>
      <c r="AP1731" s="57"/>
      <c r="AR1731" s="63"/>
      <c r="AS1731" s="57"/>
      <c r="AT1731" s="57"/>
      <c r="AV1731" s="63"/>
      <c r="AW1731" s="65"/>
      <c r="AX1731" s="65"/>
      <c r="AY1731" s="71"/>
      <c r="AZ1731" s="215"/>
      <c r="BA1731" s="215"/>
      <c r="BB1731" s="215"/>
      <c r="BC1731" s="215"/>
      <c r="BD1731" s="215"/>
      <c r="BE1731" s="215"/>
      <c r="BQ1731" s="65"/>
    </row>
    <row r="1732" spans="4:69">
      <c r="D1732" s="63"/>
      <c r="F1732" s="64"/>
      <c r="G1732" s="69"/>
      <c r="I1732" s="63"/>
      <c r="J1732" s="68"/>
      <c r="K1732" s="68"/>
      <c r="M1732" s="63"/>
      <c r="N1732" s="64"/>
      <c r="O1732" s="66"/>
      <c r="Q1732" s="63"/>
      <c r="R1732" s="57"/>
      <c r="S1732" s="57"/>
      <c r="U1732" s="63"/>
      <c r="V1732" s="65"/>
      <c r="X1732" s="63"/>
      <c r="Y1732" s="67"/>
      <c r="Z1732" s="67"/>
      <c r="AA1732" s="67"/>
      <c r="AB1732" s="67"/>
      <c r="AD1732" s="63"/>
      <c r="AE1732" s="67"/>
      <c r="AF1732" s="68"/>
      <c r="AH1732" s="58"/>
      <c r="AI1732" s="57"/>
      <c r="AJ1732" s="57"/>
      <c r="AK1732" s="57"/>
      <c r="AM1732" s="63"/>
      <c r="AN1732" s="57"/>
      <c r="AO1732" s="57"/>
      <c r="AP1732" s="57"/>
      <c r="AR1732" s="63"/>
      <c r="AS1732" s="57"/>
      <c r="AT1732" s="57"/>
      <c r="AV1732" s="63"/>
      <c r="AW1732" s="65"/>
      <c r="AX1732" s="65"/>
      <c r="AY1732" s="71"/>
      <c r="AZ1732" s="215"/>
      <c r="BA1732" s="215"/>
      <c r="BB1732" s="215"/>
      <c r="BC1732" s="215"/>
      <c r="BD1732" s="215"/>
      <c r="BE1732" s="215"/>
      <c r="BQ1732" s="65"/>
    </row>
    <row r="1733" spans="4:69">
      <c r="D1733" s="63"/>
      <c r="F1733" s="64"/>
      <c r="G1733" s="69"/>
      <c r="I1733" s="63"/>
      <c r="J1733" s="68"/>
      <c r="K1733" s="68"/>
      <c r="M1733" s="63"/>
      <c r="N1733" s="64"/>
      <c r="O1733" s="66"/>
      <c r="Q1733" s="63"/>
      <c r="R1733" s="57"/>
      <c r="S1733" s="57"/>
      <c r="U1733" s="63"/>
      <c r="V1733" s="65"/>
      <c r="X1733" s="63"/>
      <c r="Y1733" s="67"/>
      <c r="Z1733" s="67"/>
      <c r="AA1733" s="67"/>
      <c r="AB1733" s="67"/>
      <c r="AD1733" s="63"/>
      <c r="AE1733" s="67"/>
      <c r="AF1733" s="68"/>
      <c r="AH1733" s="58"/>
      <c r="AI1733" s="57"/>
      <c r="AJ1733" s="57"/>
      <c r="AK1733" s="57"/>
      <c r="AM1733" s="63"/>
      <c r="AN1733" s="57"/>
      <c r="AO1733" s="57"/>
      <c r="AP1733" s="57"/>
      <c r="AR1733" s="63"/>
      <c r="AS1733" s="57"/>
      <c r="AT1733" s="57"/>
      <c r="AV1733" s="63"/>
      <c r="AW1733" s="65"/>
      <c r="AX1733" s="65"/>
      <c r="AY1733" s="71"/>
      <c r="AZ1733" s="215"/>
      <c r="BA1733" s="215"/>
      <c r="BB1733" s="215"/>
      <c r="BC1733" s="215"/>
      <c r="BD1733" s="215"/>
      <c r="BE1733" s="215"/>
      <c r="BQ1733" s="65"/>
    </row>
    <row r="1734" spans="4:69">
      <c r="D1734" s="63"/>
      <c r="F1734" s="64"/>
      <c r="G1734" s="69"/>
      <c r="I1734" s="63"/>
      <c r="J1734" s="68"/>
      <c r="K1734" s="68"/>
      <c r="M1734" s="63"/>
      <c r="N1734" s="64"/>
      <c r="O1734" s="66"/>
      <c r="Q1734" s="63"/>
      <c r="R1734" s="57"/>
      <c r="S1734" s="57"/>
      <c r="U1734" s="63"/>
      <c r="V1734" s="65"/>
      <c r="X1734" s="63"/>
      <c r="Y1734" s="67"/>
      <c r="Z1734" s="67"/>
      <c r="AA1734" s="67"/>
      <c r="AB1734" s="67"/>
      <c r="AD1734" s="63"/>
      <c r="AE1734" s="67"/>
      <c r="AF1734" s="68"/>
      <c r="AH1734" s="58"/>
      <c r="AI1734" s="57"/>
      <c r="AJ1734" s="57"/>
      <c r="AK1734" s="57"/>
      <c r="AM1734" s="63"/>
      <c r="AN1734" s="57"/>
      <c r="AO1734" s="57"/>
      <c r="AP1734" s="57"/>
      <c r="AR1734" s="63"/>
      <c r="AS1734" s="57"/>
      <c r="AT1734" s="57"/>
      <c r="AV1734" s="63"/>
      <c r="AW1734" s="65"/>
      <c r="AX1734" s="65"/>
      <c r="AY1734" s="71"/>
      <c r="AZ1734" s="215"/>
      <c r="BA1734" s="215"/>
      <c r="BB1734" s="215"/>
      <c r="BC1734" s="215"/>
      <c r="BD1734" s="215"/>
      <c r="BE1734" s="215"/>
      <c r="BQ1734" s="65"/>
    </row>
    <row r="1735" spans="4:69">
      <c r="D1735" s="63"/>
      <c r="F1735" s="64"/>
      <c r="G1735" s="69"/>
      <c r="I1735" s="63"/>
      <c r="J1735" s="68"/>
      <c r="K1735" s="68"/>
      <c r="M1735" s="63"/>
      <c r="N1735" s="64"/>
      <c r="O1735" s="66"/>
      <c r="Q1735" s="63"/>
      <c r="R1735" s="57"/>
      <c r="S1735" s="57"/>
      <c r="U1735" s="63"/>
      <c r="V1735" s="65"/>
      <c r="X1735" s="63"/>
      <c r="Y1735" s="67"/>
      <c r="Z1735" s="67"/>
      <c r="AA1735" s="67"/>
      <c r="AB1735" s="67"/>
      <c r="AD1735" s="63"/>
      <c r="AE1735" s="67"/>
      <c r="AF1735" s="68"/>
      <c r="AH1735" s="58"/>
      <c r="AI1735" s="57"/>
      <c r="AJ1735" s="57"/>
      <c r="AK1735" s="57"/>
      <c r="AM1735" s="63"/>
      <c r="AN1735" s="57"/>
      <c r="AO1735" s="57"/>
      <c r="AP1735" s="57"/>
      <c r="AR1735" s="63"/>
      <c r="AS1735" s="57"/>
      <c r="AT1735" s="57"/>
      <c r="AV1735" s="63"/>
      <c r="AW1735" s="65"/>
      <c r="AX1735" s="65"/>
      <c r="AY1735" s="71"/>
      <c r="AZ1735" s="215"/>
      <c r="BA1735" s="215"/>
      <c r="BB1735" s="215"/>
      <c r="BC1735" s="215"/>
      <c r="BD1735" s="215"/>
      <c r="BE1735" s="215"/>
      <c r="BQ1735" s="65"/>
    </row>
    <row r="1736" spans="4:69">
      <c r="D1736" s="63"/>
      <c r="F1736" s="64"/>
      <c r="G1736" s="69"/>
      <c r="I1736" s="63"/>
      <c r="J1736" s="68"/>
      <c r="K1736" s="68"/>
      <c r="M1736" s="63"/>
      <c r="N1736" s="64"/>
      <c r="O1736" s="66"/>
      <c r="Q1736" s="63"/>
      <c r="R1736" s="57"/>
      <c r="S1736" s="57"/>
      <c r="U1736" s="63"/>
      <c r="V1736" s="65"/>
      <c r="X1736" s="63"/>
      <c r="Y1736" s="67"/>
      <c r="Z1736" s="67"/>
      <c r="AA1736" s="67"/>
      <c r="AB1736" s="67"/>
      <c r="AD1736" s="63"/>
      <c r="AE1736" s="67"/>
      <c r="AF1736" s="68"/>
      <c r="AH1736" s="58"/>
      <c r="AI1736" s="57"/>
      <c r="AJ1736" s="57"/>
      <c r="AK1736" s="57"/>
      <c r="AM1736" s="63"/>
      <c r="AN1736" s="57"/>
      <c r="AO1736" s="57"/>
      <c r="AP1736" s="57"/>
      <c r="AR1736" s="63"/>
      <c r="AS1736" s="57"/>
      <c r="AT1736" s="57"/>
      <c r="AV1736" s="63"/>
      <c r="AW1736" s="65"/>
      <c r="AX1736" s="65"/>
      <c r="AY1736" s="71"/>
      <c r="AZ1736" s="215"/>
      <c r="BA1736" s="215"/>
      <c r="BB1736" s="215"/>
      <c r="BC1736" s="215"/>
      <c r="BD1736" s="215"/>
      <c r="BE1736" s="215"/>
      <c r="BQ1736" s="65"/>
    </row>
    <row r="1737" spans="4:69">
      <c r="D1737" s="63"/>
      <c r="F1737" s="64"/>
      <c r="G1737" s="69"/>
      <c r="I1737" s="63"/>
      <c r="J1737" s="68"/>
      <c r="K1737" s="68"/>
      <c r="M1737" s="63"/>
      <c r="N1737" s="64"/>
      <c r="O1737" s="66"/>
      <c r="Q1737" s="63"/>
      <c r="R1737" s="57"/>
      <c r="S1737" s="57"/>
      <c r="U1737" s="63"/>
      <c r="V1737" s="65"/>
      <c r="X1737" s="63"/>
      <c r="Y1737" s="67"/>
      <c r="Z1737" s="67"/>
      <c r="AA1737" s="67"/>
      <c r="AB1737" s="67"/>
      <c r="AD1737" s="63"/>
      <c r="AE1737" s="67"/>
      <c r="AF1737" s="68"/>
      <c r="AH1737" s="58"/>
      <c r="AI1737" s="57"/>
      <c r="AJ1737" s="57"/>
      <c r="AK1737" s="57"/>
      <c r="AM1737" s="63"/>
      <c r="AN1737" s="57"/>
      <c r="AO1737" s="57"/>
      <c r="AP1737" s="57"/>
      <c r="AR1737" s="63"/>
      <c r="AS1737" s="57"/>
      <c r="AT1737" s="57"/>
      <c r="AV1737" s="63"/>
      <c r="AW1737" s="65"/>
      <c r="AX1737" s="65"/>
      <c r="AY1737" s="71"/>
      <c r="AZ1737" s="215"/>
      <c r="BA1737" s="215"/>
      <c r="BB1737" s="215"/>
      <c r="BC1737" s="215"/>
      <c r="BD1737" s="215"/>
      <c r="BE1737" s="215"/>
      <c r="BQ1737" s="65"/>
    </row>
    <row r="1738" spans="4:69">
      <c r="D1738" s="63"/>
      <c r="F1738" s="64"/>
      <c r="G1738" s="69"/>
      <c r="I1738" s="63"/>
      <c r="J1738" s="68"/>
      <c r="K1738" s="68"/>
      <c r="M1738" s="63"/>
      <c r="N1738" s="64"/>
      <c r="O1738" s="66"/>
      <c r="Q1738" s="63"/>
      <c r="R1738" s="57"/>
      <c r="S1738" s="57"/>
      <c r="U1738" s="63"/>
      <c r="V1738" s="65"/>
      <c r="X1738" s="63"/>
      <c r="Y1738" s="67"/>
      <c r="Z1738" s="67"/>
      <c r="AA1738" s="67"/>
      <c r="AB1738" s="67"/>
      <c r="AD1738" s="63"/>
      <c r="AE1738" s="67"/>
      <c r="AF1738" s="68"/>
      <c r="AH1738" s="58"/>
      <c r="AI1738" s="57"/>
      <c r="AJ1738" s="57"/>
      <c r="AK1738" s="57"/>
      <c r="AM1738" s="63"/>
      <c r="AN1738" s="57"/>
      <c r="AO1738" s="57"/>
      <c r="AP1738" s="57"/>
      <c r="AR1738" s="63"/>
      <c r="AS1738" s="57"/>
      <c r="AT1738" s="57"/>
      <c r="AV1738" s="63"/>
      <c r="AW1738" s="65"/>
      <c r="AX1738" s="65"/>
      <c r="AY1738" s="71"/>
      <c r="AZ1738" s="215"/>
      <c r="BA1738" s="215"/>
      <c r="BB1738" s="215"/>
      <c r="BC1738" s="215"/>
      <c r="BD1738" s="215"/>
      <c r="BE1738" s="215"/>
      <c r="BQ1738" s="65"/>
    </row>
    <row r="1739" spans="4:69">
      <c r="D1739" s="63"/>
      <c r="F1739" s="64"/>
      <c r="G1739" s="69"/>
      <c r="I1739" s="63"/>
      <c r="J1739" s="68"/>
      <c r="K1739" s="68"/>
      <c r="M1739" s="63"/>
      <c r="N1739" s="64"/>
      <c r="O1739" s="66"/>
      <c r="Q1739" s="63"/>
      <c r="R1739" s="57"/>
      <c r="S1739" s="57"/>
      <c r="U1739" s="63"/>
      <c r="V1739" s="65"/>
      <c r="X1739" s="63"/>
      <c r="Y1739" s="67"/>
      <c r="Z1739" s="67"/>
      <c r="AA1739" s="67"/>
      <c r="AB1739" s="67"/>
      <c r="AD1739" s="63"/>
      <c r="AE1739" s="67"/>
      <c r="AF1739" s="68"/>
      <c r="AH1739" s="58"/>
      <c r="AI1739" s="57"/>
      <c r="AJ1739" s="57"/>
      <c r="AK1739" s="57"/>
      <c r="AM1739" s="63"/>
      <c r="AN1739" s="57"/>
      <c r="AO1739" s="57"/>
      <c r="AP1739" s="57"/>
      <c r="AR1739" s="63"/>
      <c r="AS1739" s="57"/>
      <c r="AT1739" s="57"/>
      <c r="AV1739" s="63"/>
      <c r="AW1739" s="65"/>
      <c r="AX1739" s="65"/>
      <c r="AY1739" s="71"/>
      <c r="AZ1739" s="215"/>
      <c r="BA1739" s="215"/>
      <c r="BB1739" s="215"/>
      <c r="BC1739" s="215"/>
      <c r="BD1739" s="215"/>
      <c r="BE1739" s="215"/>
      <c r="BQ1739" s="65"/>
    </row>
    <row r="1740" spans="4:69">
      <c r="D1740" s="63"/>
      <c r="F1740" s="64"/>
      <c r="G1740" s="69"/>
      <c r="I1740" s="63"/>
      <c r="J1740" s="68"/>
      <c r="K1740" s="68"/>
      <c r="M1740" s="63"/>
      <c r="N1740" s="64"/>
      <c r="O1740" s="66"/>
      <c r="Q1740" s="63"/>
      <c r="R1740" s="57"/>
      <c r="S1740" s="57"/>
      <c r="U1740" s="63"/>
      <c r="V1740" s="65"/>
      <c r="X1740" s="63"/>
      <c r="Y1740" s="67"/>
      <c r="Z1740" s="67"/>
      <c r="AA1740" s="67"/>
      <c r="AB1740" s="67"/>
      <c r="AD1740" s="63"/>
      <c r="AE1740" s="67"/>
      <c r="AF1740" s="68"/>
      <c r="AH1740" s="58"/>
      <c r="AI1740" s="57"/>
      <c r="AJ1740" s="57"/>
      <c r="AK1740" s="57"/>
      <c r="AM1740" s="63"/>
      <c r="AN1740" s="57"/>
      <c r="AO1740" s="57"/>
      <c r="AP1740" s="57"/>
      <c r="AR1740" s="63"/>
      <c r="AS1740" s="57"/>
      <c r="AT1740" s="57"/>
      <c r="AV1740" s="63"/>
      <c r="AW1740" s="65"/>
      <c r="AX1740" s="65"/>
      <c r="AY1740" s="71"/>
      <c r="AZ1740" s="215"/>
      <c r="BA1740" s="215"/>
      <c r="BB1740" s="215"/>
      <c r="BC1740" s="215"/>
      <c r="BD1740" s="215"/>
      <c r="BE1740" s="215"/>
      <c r="BQ1740" s="65"/>
    </row>
    <row r="1741" spans="4:69">
      <c r="D1741" s="63"/>
      <c r="F1741" s="64"/>
      <c r="G1741" s="69"/>
      <c r="I1741" s="63"/>
      <c r="J1741" s="68"/>
      <c r="K1741" s="68"/>
      <c r="M1741" s="63"/>
      <c r="N1741" s="64"/>
      <c r="O1741" s="66"/>
      <c r="Q1741" s="63"/>
      <c r="R1741" s="57"/>
      <c r="S1741" s="57"/>
      <c r="U1741" s="63"/>
      <c r="V1741" s="65"/>
      <c r="X1741" s="63"/>
      <c r="Y1741" s="67"/>
      <c r="Z1741" s="67"/>
      <c r="AA1741" s="67"/>
      <c r="AB1741" s="67"/>
      <c r="AD1741" s="63"/>
      <c r="AE1741" s="67"/>
      <c r="AF1741" s="68"/>
      <c r="AH1741" s="58"/>
      <c r="AI1741" s="57"/>
      <c r="AJ1741" s="57"/>
      <c r="AK1741" s="57"/>
      <c r="AM1741" s="63"/>
      <c r="AN1741" s="57"/>
      <c r="AO1741" s="57"/>
      <c r="AP1741" s="57"/>
      <c r="AR1741" s="63"/>
      <c r="AS1741" s="57"/>
      <c r="AT1741" s="57"/>
      <c r="AV1741" s="63"/>
      <c r="AW1741" s="65"/>
      <c r="AX1741" s="65"/>
      <c r="AY1741" s="71"/>
      <c r="AZ1741" s="215"/>
      <c r="BA1741" s="215"/>
      <c r="BB1741" s="215"/>
      <c r="BC1741" s="215"/>
      <c r="BD1741" s="215"/>
      <c r="BE1741" s="215"/>
      <c r="BQ1741" s="65"/>
    </row>
    <row r="1742" spans="4:69">
      <c r="D1742" s="63"/>
      <c r="F1742" s="64"/>
      <c r="G1742" s="69"/>
      <c r="I1742" s="63"/>
      <c r="J1742" s="68"/>
      <c r="K1742" s="68"/>
      <c r="M1742" s="63"/>
      <c r="N1742" s="64"/>
      <c r="O1742" s="66"/>
      <c r="Q1742" s="63"/>
      <c r="R1742" s="57"/>
      <c r="S1742" s="57"/>
      <c r="U1742" s="63"/>
      <c r="V1742" s="65"/>
      <c r="X1742" s="63"/>
      <c r="Y1742" s="67"/>
      <c r="Z1742" s="67"/>
      <c r="AA1742" s="67"/>
      <c r="AB1742" s="67"/>
      <c r="AD1742" s="63"/>
      <c r="AE1742" s="67"/>
      <c r="AF1742" s="68"/>
      <c r="AH1742" s="58"/>
      <c r="AI1742" s="57"/>
      <c r="AJ1742" s="57"/>
      <c r="AK1742" s="57"/>
      <c r="AM1742" s="63"/>
      <c r="AN1742" s="57"/>
      <c r="AO1742" s="57"/>
      <c r="AP1742" s="57"/>
      <c r="AR1742" s="63"/>
      <c r="AS1742" s="57"/>
      <c r="AT1742" s="57"/>
      <c r="AV1742" s="63"/>
      <c r="AW1742" s="65"/>
      <c r="AX1742" s="65"/>
      <c r="AY1742" s="71"/>
      <c r="AZ1742" s="215"/>
      <c r="BA1742" s="215"/>
      <c r="BB1742" s="215"/>
      <c r="BC1742" s="215"/>
      <c r="BD1742" s="215"/>
      <c r="BE1742" s="215"/>
      <c r="BQ1742" s="65"/>
    </row>
    <row r="1743" spans="4:69">
      <c r="D1743" s="63"/>
      <c r="F1743" s="64"/>
      <c r="G1743" s="69"/>
      <c r="I1743" s="63"/>
      <c r="J1743" s="68"/>
      <c r="K1743" s="68"/>
      <c r="M1743" s="63"/>
      <c r="N1743" s="64"/>
      <c r="O1743" s="66"/>
      <c r="Q1743" s="63"/>
      <c r="R1743" s="57"/>
      <c r="S1743" s="57"/>
      <c r="U1743" s="63"/>
      <c r="V1743" s="65"/>
      <c r="X1743" s="63"/>
      <c r="Y1743" s="67"/>
      <c r="Z1743" s="67"/>
      <c r="AA1743" s="67"/>
      <c r="AB1743" s="67"/>
      <c r="AD1743" s="63"/>
      <c r="AE1743" s="67"/>
      <c r="AF1743" s="68"/>
      <c r="AH1743" s="58"/>
      <c r="AI1743" s="57"/>
      <c r="AJ1743" s="57"/>
      <c r="AK1743" s="57"/>
      <c r="AM1743" s="63"/>
      <c r="AN1743" s="57"/>
      <c r="AO1743" s="57"/>
      <c r="AP1743" s="57"/>
      <c r="AR1743" s="63"/>
      <c r="AS1743" s="57"/>
      <c r="AT1743" s="57"/>
      <c r="AV1743" s="63"/>
      <c r="AW1743" s="65"/>
      <c r="AX1743" s="65"/>
      <c r="AY1743" s="71"/>
      <c r="AZ1743" s="215"/>
      <c r="BA1743" s="215"/>
      <c r="BB1743" s="215"/>
      <c r="BC1743" s="215"/>
      <c r="BD1743" s="215"/>
      <c r="BE1743" s="215"/>
      <c r="BQ1743" s="65"/>
    </row>
    <row r="1744" spans="4:69">
      <c r="D1744" s="63"/>
      <c r="F1744" s="64"/>
      <c r="G1744" s="69"/>
      <c r="I1744" s="63"/>
      <c r="J1744" s="68"/>
      <c r="K1744" s="68"/>
      <c r="M1744" s="63"/>
      <c r="N1744" s="64"/>
      <c r="O1744" s="66"/>
      <c r="Q1744" s="63"/>
      <c r="R1744" s="57"/>
      <c r="S1744" s="57"/>
      <c r="U1744" s="63"/>
      <c r="V1744" s="65"/>
      <c r="X1744" s="63"/>
      <c r="Y1744" s="67"/>
      <c r="Z1744" s="67"/>
      <c r="AA1744" s="67"/>
      <c r="AB1744" s="67"/>
      <c r="AD1744" s="63"/>
      <c r="AE1744" s="67"/>
      <c r="AF1744" s="68"/>
      <c r="AH1744" s="58"/>
      <c r="AI1744" s="57"/>
      <c r="AJ1744" s="57"/>
      <c r="AK1744" s="57"/>
      <c r="AM1744" s="63"/>
      <c r="AN1744" s="57"/>
      <c r="AO1744" s="57"/>
      <c r="AP1744" s="57"/>
      <c r="AR1744" s="63"/>
      <c r="AS1744" s="57"/>
      <c r="AT1744" s="57"/>
      <c r="AV1744" s="63"/>
      <c r="AW1744" s="65"/>
      <c r="AX1744" s="65"/>
      <c r="AY1744" s="71"/>
      <c r="AZ1744" s="215"/>
      <c r="BA1744" s="215"/>
      <c r="BB1744" s="215"/>
      <c r="BC1744" s="215"/>
      <c r="BD1744" s="215"/>
      <c r="BE1744" s="215"/>
      <c r="BQ1744" s="65"/>
    </row>
    <row r="1745" spans="4:69">
      <c r="D1745" s="63"/>
      <c r="F1745" s="64"/>
      <c r="G1745" s="69"/>
      <c r="I1745" s="63"/>
      <c r="J1745" s="68"/>
      <c r="K1745" s="68"/>
      <c r="M1745" s="63"/>
      <c r="N1745" s="64"/>
      <c r="O1745" s="66"/>
      <c r="Q1745" s="63"/>
      <c r="R1745" s="57"/>
      <c r="S1745" s="57"/>
      <c r="U1745" s="63"/>
      <c r="V1745" s="65"/>
      <c r="X1745" s="63"/>
      <c r="Y1745" s="67"/>
      <c r="Z1745" s="67"/>
      <c r="AA1745" s="67"/>
      <c r="AB1745" s="67"/>
      <c r="AD1745" s="63"/>
      <c r="AE1745" s="67"/>
      <c r="AF1745" s="68"/>
      <c r="AH1745" s="58"/>
      <c r="AI1745" s="57"/>
      <c r="AJ1745" s="57"/>
      <c r="AK1745" s="57"/>
      <c r="AM1745" s="63"/>
      <c r="AN1745" s="57"/>
      <c r="AO1745" s="57"/>
      <c r="AP1745" s="57"/>
      <c r="AR1745" s="63"/>
      <c r="AS1745" s="57"/>
      <c r="AT1745" s="57"/>
      <c r="AV1745" s="63"/>
      <c r="AW1745" s="65"/>
      <c r="AX1745" s="65"/>
      <c r="AY1745" s="71"/>
      <c r="AZ1745" s="215"/>
      <c r="BA1745" s="215"/>
      <c r="BB1745" s="215"/>
      <c r="BC1745" s="215"/>
      <c r="BD1745" s="215"/>
      <c r="BE1745" s="215"/>
      <c r="BQ1745" s="65"/>
    </row>
    <row r="1746" spans="4:69">
      <c r="D1746" s="63"/>
      <c r="F1746" s="64"/>
      <c r="G1746" s="69"/>
      <c r="I1746" s="63"/>
      <c r="J1746" s="68"/>
      <c r="K1746" s="68"/>
      <c r="M1746" s="63"/>
      <c r="N1746" s="64"/>
      <c r="O1746" s="66"/>
      <c r="Q1746" s="63"/>
      <c r="R1746" s="57"/>
      <c r="S1746" s="57"/>
      <c r="U1746" s="63"/>
      <c r="V1746" s="65"/>
      <c r="X1746" s="63"/>
      <c r="Y1746" s="67"/>
      <c r="Z1746" s="67"/>
      <c r="AA1746" s="67"/>
      <c r="AB1746" s="67"/>
      <c r="AD1746" s="63"/>
      <c r="AE1746" s="67"/>
      <c r="AF1746" s="68"/>
      <c r="AH1746" s="58"/>
      <c r="AI1746" s="57"/>
      <c r="AJ1746" s="57"/>
      <c r="AK1746" s="57"/>
      <c r="AM1746" s="63"/>
      <c r="AN1746" s="57"/>
      <c r="AO1746" s="57"/>
      <c r="AP1746" s="57"/>
      <c r="AR1746" s="63"/>
      <c r="AS1746" s="57"/>
      <c r="AT1746" s="57"/>
      <c r="AV1746" s="63"/>
      <c r="AW1746" s="65"/>
      <c r="AX1746" s="65"/>
      <c r="AY1746" s="71"/>
      <c r="AZ1746" s="215"/>
      <c r="BA1746" s="215"/>
      <c r="BB1746" s="215"/>
      <c r="BC1746" s="215"/>
      <c r="BD1746" s="215"/>
      <c r="BE1746" s="215"/>
      <c r="BQ1746" s="65"/>
    </row>
    <row r="1747" spans="4:69">
      <c r="D1747" s="63"/>
      <c r="F1747" s="64"/>
      <c r="G1747" s="69"/>
      <c r="I1747" s="63"/>
      <c r="J1747" s="68"/>
      <c r="K1747" s="68"/>
      <c r="M1747" s="63"/>
      <c r="N1747" s="64"/>
      <c r="O1747" s="66"/>
      <c r="Q1747" s="63"/>
      <c r="R1747" s="57"/>
      <c r="S1747" s="57"/>
      <c r="U1747" s="63"/>
      <c r="V1747" s="65"/>
      <c r="X1747" s="63"/>
      <c r="Y1747" s="67"/>
      <c r="Z1747" s="67"/>
      <c r="AA1747" s="67"/>
      <c r="AB1747" s="67"/>
      <c r="AD1747" s="63"/>
      <c r="AE1747" s="67"/>
      <c r="AF1747" s="68"/>
      <c r="AH1747" s="58"/>
      <c r="AI1747" s="57"/>
      <c r="AJ1747" s="57"/>
      <c r="AK1747" s="57"/>
      <c r="AM1747" s="63"/>
      <c r="AN1747" s="57"/>
      <c r="AO1747" s="57"/>
      <c r="AP1747" s="57"/>
      <c r="AR1747" s="63"/>
      <c r="AS1747" s="57"/>
      <c r="AT1747" s="57"/>
      <c r="AV1747" s="63"/>
      <c r="AW1747" s="65"/>
      <c r="AX1747" s="65"/>
      <c r="AY1747" s="71"/>
      <c r="AZ1747" s="215"/>
      <c r="BA1747" s="215"/>
      <c r="BB1747" s="215"/>
      <c r="BC1747" s="215"/>
      <c r="BD1747" s="215"/>
      <c r="BE1747" s="215"/>
      <c r="BQ1747" s="65"/>
    </row>
    <row r="1748" spans="4:69">
      <c r="D1748" s="63"/>
      <c r="F1748" s="64"/>
      <c r="G1748" s="69"/>
      <c r="I1748" s="63"/>
      <c r="J1748" s="68"/>
      <c r="K1748" s="68"/>
      <c r="M1748" s="63"/>
      <c r="N1748" s="64"/>
      <c r="O1748" s="66"/>
      <c r="Q1748" s="63"/>
      <c r="R1748" s="57"/>
      <c r="S1748" s="57"/>
      <c r="U1748" s="63"/>
      <c r="V1748" s="65"/>
      <c r="X1748" s="63"/>
      <c r="Y1748" s="67"/>
      <c r="Z1748" s="67"/>
      <c r="AA1748" s="67"/>
      <c r="AB1748" s="67"/>
      <c r="AD1748" s="63"/>
      <c r="AE1748" s="67"/>
      <c r="AF1748" s="68"/>
      <c r="AH1748" s="58"/>
      <c r="AI1748" s="57"/>
      <c r="AJ1748" s="57"/>
      <c r="AK1748" s="57"/>
      <c r="AM1748" s="63"/>
      <c r="AN1748" s="57"/>
      <c r="AO1748" s="57"/>
      <c r="AP1748" s="57"/>
      <c r="AR1748" s="63"/>
      <c r="AS1748" s="57"/>
      <c r="AT1748" s="57"/>
      <c r="AV1748" s="63"/>
      <c r="AW1748" s="65"/>
      <c r="AX1748" s="65"/>
      <c r="AY1748" s="71"/>
      <c r="AZ1748" s="215"/>
      <c r="BA1748" s="215"/>
      <c r="BB1748" s="215"/>
      <c r="BC1748" s="215"/>
      <c r="BD1748" s="215"/>
      <c r="BE1748" s="215"/>
      <c r="BQ1748" s="65"/>
    </row>
    <row r="1749" spans="4:69">
      <c r="D1749" s="63"/>
      <c r="F1749" s="64"/>
      <c r="G1749" s="69"/>
      <c r="I1749" s="63"/>
      <c r="J1749" s="68"/>
      <c r="K1749" s="68"/>
      <c r="M1749" s="63"/>
      <c r="N1749" s="64"/>
      <c r="O1749" s="66"/>
      <c r="Q1749" s="63"/>
      <c r="R1749" s="57"/>
      <c r="S1749" s="57"/>
      <c r="U1749" s="63"/>
      <c r="V1749" s="65"/>
      <c r="X1749" s="63"/>
      <c r="Y1749" s="67"/>
      <c r="Z1749" s="67"/>
      <c r="AA1749" s="67"/>
      <c r="AB1749" s="67"/>
      <c r="AD1749" s="63"/>
      <c r="AE1749" s="67"/>
      <c r="AF1749" s="68"/>
      <c r="AH1749" s="58"/>
      <c r="AI1749" s="57"/>
      <c r="AJ1749" s="57"/>
      <c r="AK1749" s="57"/>
      <c r="AM1749" s="63"/>
      <c r="AN1749" s="57"/>
      <c r="AO1749" s="57"/>
      <c r="AP1749" s="57"/>
      <c r="AR1749" s="63"/>
      <c r="AS1749" s="57"/>
      <c r="AT1749" s="57"/>
      <c r="AV1749" s="63"/>
      <c r="AW1749" s="65"/>
      <c r="AX1749" s="65"/>
      <c r="AY1749" s="71"/>
      <c r="AZ1749" s="215"/>
      <c r="BA1749" s="215"/>
      <c r="BB1749" s="215"/>
      <c r="BC1749" s="215"/>
      <c r="BD1749" s="215"/>
      <c r="BE1749" s="215"/>
      <c r="BQ1749" s="65"/>
    </row>
    <row r="1750" spans="4:69">
      <c r="D1750" s="63"/>
      <c r="F1750" s="64"/>
      <c r="G1750" s="69"/>
      <c r="I1750" s="63"/>
      <c r="J1750" s="68"/>
      <c r="K1750" s="68"/>
      <c r="M1750" s="63"/>
      <c r="N1750" s="64"/>
      <c r="O1750" s="66"/>
      <c r="Q1750" s="63"/>
      <c r="R1750" s="57"/>
      <c r="S1750" s="57"/>
      <c r="U1750" s="63"/>
      <c r="V1750" s="65"/>
      <c r="X1750" s="63"/>
      <c r="Y1750" s="67"/>
      <c r="Z1750" s="67"/>
      <c r="AA1750" s="67"/>
      <c r="AB1750" s="67"/>
      <c r="AD1750" s="63"/>
      <c r="AE1750" s="67"/>
      <c r="AF1750" s="68"/>
      <c r="AH1750" s="58"/>
      <c r="AI1750" s="57"/>
      <c r="AJ1750" s="57"/>
      <c r="AK1750" s="57"/>
      <c r="AM1750" s="63"/>
      <c r="AN1750" s="57"/>
      <c r="AO1750" s="57"/>
      <c r="AP1750" s="57"/>
      <c r="AR1750" s="63"/>
      <c r="AS1750" s="57"/>
      <c r="AT1750" s="57"/>
      <c r="AV1750" s="63"/>
      <c r="AW1750" s="65"/>
      <c r="AX1750" s="65"/>
      <c r="AY1750" s="71"/>
      <c r="AZ1750" s="215"/>
      <c r="BA1750" s="215"/>
      <c r="BB1750" s="215"/>
      <c r="BC1750" s="215"/>
      <c r="BD1750" s="215"/>
      <c r="BE1750" s="215"/>
      <c r="BQ1750" s="65"/>
    </row>
    <row r="1751" spans="4:69">
      <c r="D1751" s="63"/>
      <c r="F1751" s="64"/>
      <c r="G1751" s="69"/>
      <c r="I1751" s="63"/>
      <c r="J1751" s="68"/>
      <c r="K1751" s="68"/>
      <c r="M1751" s="63"/>
      <c r="N1751" s="64"/>
      <c r="O1751" s="66"/>
      <c r="Q1751" s="63"/>
      <c r="R1751" s="57"/>
      <c r="S1751" s="57"/>
      <c r="U1751" s="63"/>
      <c r="V1751" s="65"/>
      <c r="X1751" s="63"/>
      <c r="Y1751" s="67"/>
      <c r="Z1751" s="67"/>
      <c r="AA1751" s="67"/>
      <c r="AB1751" s="67"/>
      <c r="AD1751" s="63"/>
      <c r="AE1751" s="67"/>
      <c r="AF1751" s="68"/>
      <c r="AH1751" s="58"/>
      <c r="AI1751" s="57"/>
      <c r="AJ1751" s="57"/>
      <c r="AK1751" s="57"/>
      <c r="AM1751" s="63"/>
      <c r="AN1751" s="57"/>
      <c r="AO1751" s="57"/>
      <c r="AP1751" s="57"/>
      <c r="AR1751" s="63"/>
      <c r="AS1751" s="57"/>
      <c r="AT1751" s="57"/>
      <c r="AV1751" s="63"/>
      <c r="AW1751" s="65"/>
      <c r="AX1751" s="65"/>
      <c r="AY1751" s="71"/>
      <c r="AZ1751" s="215"/>
      <c r="BA1751" s="215"/>
      <c r="BB1751" s="215"/>
      <c r="BC1751" s="215"/>
      <c r="BD1751" s="215"/>
      <c r="BE1751" s="215"/>
      <c r="BQ1751" s="65"/>
    </row>
    <row r="1752" spans="4:69">
      <c r="D1752" s="63"/>
      <c r="F1752" s="64"/>
      <c r="G1752" s="69"/>
      <c r="I1752" s="63"/>
      <c r="J1752" s="68"/>
      <c r="K1752" s="68"/>
      <c r="M1752" s="63"/>
      <c r="N1752" s="64"/>
      <c r="O1752" s="66"/>
      <c r="Q1752" s="63"/>
      <c r="R1752" s="57"/>
      <c r="S1752" s="57"/>
      <c r="U1752" s="63"/>
      <c r="V1752" s="65"/>
      <c r="X1752" s="63"/>
      <c r="Y1752" s="67"/>
      <c r="Z1752" s="67"/>
      <c r="AA1752" s="67"/>
      <c r="AB1752" s="67"/>
      <c r="AD1752" s="63"/>
      <c r="AE1752" s="67"/>
      <c r="AF1752" s="68"/>
      <c r="AH1752" s="58"/>
      <c r="AI1752" s="57"/>
      <c r="AJ1752" s="57"/>
      <c r="AK1752" s="57"/>
      <c r="AM1752" s="63"/>
      <c r="AN1752" s="57"/>
      <c r="AO1752" s="57"/>
      <c r="AP1752" s="57"/>
      <c r="AR1752" s="63"/>
      <c r="AS1752" s="57"/>
      <c r="AT1752" s="57"/>
      <c r="AV1752" s="63"/>
      <c r="AW1752" s="65"/>
      <c r="AX1752" s="65"/>
      <c r="AY1752" s="71"/>
      <c r="AZ1752" s="215"/>
      <c r="BA1752" s="215"/>
      <c r="BB1752" s="215"/>
      <c r="BC1752" s="215"/>
      <c r="BD1752" s="215"/>
      <c r="BE1752" s="215"/>
      <c r="BQ1752" s="65"/>
    </row>
    <row r="1753" spans="4:69">
      <c r="D1753" s="63"/>
      <c r="F1753" s="64"/>
      <c r="G1753" s="69"/>
      <c r="I1753" s="63"/>
      <c r="J1753" s="68"/>
      <c r="K1753" s="68"/>
      <c r="M1753" s="63"/>
      <c r="N1753" s="64"/>
      <c r="O1753" s="66"/>
      <c r="Q1753" s="63"/>
      <c r="R1753" s="57"/>
      <c r="S1753" s="57"/>
      <c r="U1753" s="63"/>
      <c r="V1753" s="65"/>
      <c r="X1753" s="63"/>
      <c r="Y1753" s="67"/>
      <c r="Z1753" s="67"/>
      <c r="AA1753" s="67"/>
      <c r="AB1753" s="67"/>
      <c r="AD1753" s="63"/>
      <c r="AE1753" s="67"/>
      <c r="AF1753" s="68"/>
      <c r="AH1753" s="58"/>
      <c r="AI1753" s="57"/>
      <c r="AJ1753" s="57"/>
      <c r="AK1753" s="57"/>
      <c r="AM1753" s="63"/>
      <c r="AN1753" s="57"/>
      <c r="AO1753" s="57"/>
      <c r="AP1753" s="57"/>
      <c r="AR1753" s="63"/>
      <c r="AS1753" s="57"/>
      <c r="AT1753" s="57"/>
      <c r="AV1753" s="63"/>
      <c r="AW1753" s="65"/>
      <c r="AX1753" s="65"/>
      <c r="AY1753" s="71"/>
      <c r="AZ1753" s="215"/>
      <c r="BA1753" s="215"/>
      <c r="BB1753" s="215"/>
      <c r="BC1753" s="215"/>
      <c r="BD1753" s="215"/>
      <c r="BE1753" s="215"/>
      <c r="BQ1753" s="65"/>
    </row>
    <row r="1754" spans="4:69">
      <c r="D1754" s="63"/>
      <c r="F1754" s="64"/>
      <c r="G1754" s="69"/>
      <c r="I1754" s="63"/>
      <c r="J1754" s="68"/>
      <c r="K1754" s="68"/>
      <c r="M1754" s="63"/>
      <c r="N1754" s="64"/>
      <c r="O1754" s="66"/>
      <c r="Q1754" s="63"/>
      <c r="R1754" s="57"/>
      <c r="S1754" s="57"/>
      <c r="U1754" s="63"/>
      <c r="V1754" s="65"/>
      <c r="X1754" s="63"/>
      <c r="Y1754" s="67"/>
      <c r="Z1754" s="67"/>
      <c r="AA1754" s="67"/>
      <c r="AB1754" s="67"/>
      <c r="AD1754" s="63"/>
      <c r="AE1754" s="67"/>
      <c r="AF1754" s="68"/>
      <c r="AH1754" s="58"/>
      <c r="AI1754" s="57"/>
      <c r="AJ1754" s="57"/>
      <c r="AK1754" s="57"/>
      <c r="AM1754" s="63"/>
      <c r="AN1754" s="57"/>
      <c r="AO1754" s="57"/>
      <c r="AP1754" s="57"/>
      <c r="AR1754" s="63"/>
      <c r="AS1754" s="57"/>
      <c r="AT1754" s="57"/>
      <c r="AV1754" s="63"/>
      <c r="AW1754" s="65"/>
      <c r="AX1754" s="65"/>
      <c r="AY1754" s="71"/>
      <c r="AZ1754" s="215"/>
      <c r="BA1754" s="215"/>
      <c r="BB1754" s="215"/>
      <c r="BC1754" s="215"/>
      <c r="BD1754" s="215"/>
      <c r="BE1754" s="215"/>
      <c r="BQ1754" s="65"/>
    </row>
    <row r="1755" spans="4:69">
      <c r="D1755" s="63"/>
      <c r="F1755" s="64"/>
      <c r="G1755" s="69"/>
      <c r="I1755" s="63"/>
      <c r="J1755" s="68"/>
      <c r="K1755" s="68"/>
      <c r="M1755" s="63"/>
      <c r="N1755" s="64"/>
      <c r="O1755" s="66"/>
      <c r="Q1755" s="63"/>
      <c r="R1755" s="57"/>
      <c r="S1755" s="57"/>
      <c r="U1755" s="63"/>
      <c r="V1755" s="65"/>
      <c r="X1755" s="63"/>
      <c r="Y1755" s="67"/>
      <c r="Z1755" s="67"/>
      <c r="AA1755" s="67"/>
      <c r="AB1755" s="67"/>
      <c r="AD1755" s="63"/>
      <c r="AE1755" s="67"/>
      <c r="AF1755" s="68"/>
      <c r="AH1755" s="58"/>
      <c r="AI1755" s="57"/>
      <c r="AJ1755" s="57"/>
      <c r="AK1755" s="57"/>
      <c r="AM1755" s="63"/>
      <c r="AN1755" s="57"/>
      <c r="AO1755" s="57"/>
      <c r="AP1755" s="57"/>
      <c r="AR1755" s="63"/>
      <c r="AS1755" s="57"/>
      <c r="AT1755" s="57"/>
      <c r="AV1755" s="63"/>
      <c r="AW1755" s="65"/>
      <c r="AX1755" s="65"/>
      <c r="AY1755" s="71"/>
      <c r="AZ1755" s="215"/>
      <c r="BA1755" s="215"/>
      <c r="BB1755" s="215"/>
      <c r="BC1755" s="215"/>
      <c r="BD1755" s="215"/>
      <c r="BE1755" s="215"/>
      <c r="BQ1755" s="65"/>
    </row>
    <row r="1756" spans="4:69">
      <c r="D1756" s="63"/>
      <c r="F1756" s="64"/>
      <c r="G1756" s="69"/>
      <c r="I1756" s="63"/>
      <c r="J1756" s="68"/>
      <c r="K1756" s="68"/>
      <c r="M1756" s="63"/>
      <c r="N1756" s="64"/>
      <c r="O1756" s="66"/>
      <c r="Q1756" s="63"/>
      <c r="R1756" s="57"/>
      <c r="S1756" s="57"/>
      <c r="U1756" s="63"/>
      <c r="V1756" s="65"/>
      <c r="X1756" s="63"/>
      <c r="Y1756" s="67"/>
      <c r="Z1756" s="67"/>
      <c r="AA1756" s="67"/>
      <c r="AB1756" s="67"/>
      <c r="AD1756" s="63"/>
      <c r="AE1756" s="67"/>
      <c r="AF1756" s="68"/>
      <c r="AH1756" s="58"/>
      <c r="AI1756" s="57"/>
      <c r="AJ1756" s="57"/>
      <c r="AK1756" s="57"/>
      <c r="AM1756" s="63"/>
      <c r="AN1756" s="57"/>
      <c r="AO1756" s="57"/>
      <c r="AP1756" s="57"/>
      <c r="AR1756" s="63"/>
      <c r="AS1756" s="57"/>
      <c r="AT1756" s="57"/>
      <c r="AV1756" s="63"/>
      <c r="AW1756" s="65"/>
      <c r="AX1756" s="65"/>
      <c r="AY1756" s="71"/>
      <c r="AZ1756" s="215"/>
      <c r="BA1756" s="215"/>
      <c r="BB1756" s="215"/>
      <c r="BC1756" s="215"/>
      <c r="BD1756" s="215"/>
      <c r="BE1756" s="215"/>
      <c r="BQ1756" s="65"/>
    </row>
    <row r="1757" spans="4:69">
      <c r="D1757" s="63"/>
      <c r="F1757" s="64"/>
      <c r="G1757" s="69"/>
      <c r="I1757" s="63"/>
      <c r="J1757" s="68"/>
      <c r="K1757" s="68"/>
      <c r="M1757" s="63"/>
      <c r="N1757" s="64"/>
      <c r="O1757" s="66"/>
      <c r="Q1757" s="63"/>
      <c r="R1757" s="57"/>
      <c r="S1757" s="57"/>
      <c r="U1757" s="63"/>
      <c r="V1757" s="65"/>
      <c r="X1757" s="63"/>
      <c r="Y1757" s="67"/>
      <c r="Z1757" s="67"/>
      <c r="AA1757" s="67"/>
      <c r="AB1757" s="67"/>
      <c r="AD1757" s="63"/>
      <c r="AE1757" s="67"/>
      <c r="AF1757" s="68"/>
      <c r="AH1757" s="58"/>
      <c r="AI1757" s="57"/>
      <c r="AJ1757" s="57"/>
      <c r="AK1757" s="57"/>
      <c r="AM1757" s="63"/>
      <c r="AN1757" s="57"/>
      <c r="AO1757" s="57"/>
      <c r="AP1757" s="57"/>
      <c r="AR1757" s="63"/>
      <c r="AS1757" s="57"/>
      <c r="AT1757" s="57"/>
      <c r="AV1757" s="63"/>
      <c r="AW1757" s="65"/>
      <c r="AX1757" s="65"/>
      <c r="AY1757" s="71"/>
      <c r="AZ1757" s="215"/>
      <c r="BA1757" s="215"/>
      <c r="BB1757" s="215"/>
      <c r="BC1757" s="215"/>
      <c r="BD1757" s="215"/>
      <c r="BE1757" s="215"/>
      <c r="BQ1757" s="65"/>
    </row>
    <row r="1758" spans="4:69">
      <c r="D1758" s="63"/>
      <c r="F1758" s="64"/>
      <c r="G1758" s="69"/>
      <c r="I1758" s="63"/>
      <c r="J1758" s="68"/>
      <c r="K1758" s="68"/>
      <c r="M1758" s="63"/>
      <c r="N1758" s="64"/>
      <c r="O1758" s="66"/>
      <c r="Q1758" s="63"/>
      <c r="R1758" s="57"/>
      <c r="S1758" s="57"/>
      <c r="U1758" s="63"/>
      <c r="V1758" s="65"/>
      <c r="X1758" s="63"/>
      <c r="Y1758" s="67"/>
      <c r="Z1758" s="67"/>
      <c r="AA1758" s="67"/>
      <c r="AB1758" s="67"/>
      <c r="AD1758" s="63"/>
      <c r="AE1758" s="67"/>
      <c r="AF1758" s="68"/>
      <c r="AH1758" s="58"/>
      <c r="AI1758" s="57"/>
      <c r="AJ1758" s="57"/>
      <c r="AK1758" s="57"/>
      <c r="AM1758" s="63"/>
      <c r="AN1758" s="57"/>
      <c r="AO1758" s="57"/>
      <c r="AP1758" s="57"/>
      <c r="AR1758" s="63"/>
      <c r="AS1758" s="57"/>
      <c r="AT1758" s="57"/>
      <c r="AV1758" s="63"/>
      <c r="AW1758" s="65"/>
      <c r="AX1758" s="65"/>
      <c r="AY1758" s="71"/>
      <c r="AZ1758" s="215"/>
      <c r="BA1758" s="215"/>
      <c r="BB1758" s="215"/>
      <c r="BC1758" s="215"/>
      <c r="BD1758" s="215"/>
      <c r="BE1758" s="215"/>
      <c r="BQ1758" s="65"/>
    </row>
    <row r="1759" spans="4:69">
      <c r="D1759" s="63"/>
      <c r="F1759" s="64"/>
      <c r="G1759" s="69"/>
      <c r="I1759" s="63"/>
      <c r="J1759" s="68"/>
      <c r="K1759" s="68"/>
      <c r="M1759" s="63"/>
      <c r="N1759" s="64"/>
      <c r="O1759" s="66"/>
      <c r="Q1759" s="63"/>
      <c r="R1759" s="57"/>
      <c r="S1759" s="57"/>
      <c r="U1759" s="63"/>
      <c r="V1759" s="65"/>
      <c r="X1759" s="63"/>
      <c r="Y1759" s="67"/>
      <c r="Z1759" s="67"/>
      <c r="AA1759" s="67"/>
      <c r="AB1759" s="67"/>
      <c r="AD1759" s="63"/>
      <c r="AE1759" s="67"/>
      <c r="AF1759" s="68"/>
      <c r="AH1759" s="58"/>
      <c r="AI1759" s="57"/>
      <c r="AJ1759" s="57"/>
      <c r="AK1759" s="57"/>
      <c r="AM1759" s="63"/>
      <c r="AN1759" s="57"/>
      <c r="AO1759" s="57"/>
      <c r="AP1759" s="57"/>
      <c r="AR1759" s="63"/>
      <c r="AS1759" s="57"/>
      <c r="AT1759" s="57"/>
      <c r="AV1759" s="63"/>
      <c r="AW1759" s="65"/>
      <c r="AX1759" s="65"/>
      <c r="AY1759" s="71"/>
      <c r="AZ1759" s="215"/>
      <c r="BA1759" s="215"/>
      <c r="BB1759" s="215"/>
      <c r="BC1759" s="215"/>
      <c r="BD1759" s="215"/>
      <c r="BE1759" s="215"/>
      <c r="BQ1759" s="65"/>
    </row>
    <row r="1760" spans="4:69">
      <c r="D1760" s="63"/>
      <c r="F1760" s="64"/>
      <c r="G1760" s="69"/>
      <c r="I1760" s="63"/>
      <c r="J1760" s="68"/>
      <c r="K1760" s="68"/>
      <c r="M1760" s="63"/>
      <c r="N1760" s="64"/>
      <c r="O1760" s="66"/>
      <c r="Q1760" s="63"/>
      <c r="R1760" s="57"/>
      <c r="S1760" s="57"/>
      <c r="U1760" s="63"/>
      <c r="V1760" s="65"/>
      <c r="X1760" s="63"/>
      <c r="Y1760" s="67"/>
      <c r="Z1760" s="67"/>
      <c r="AA1760" s="67"/>
      <c r="AB1760" s="67"/>
      <c r="AD1760" s="63"/>
      <c r="AE1760" s="67"/>
      <c r="AF1760" s="68"/>
      <c r="AH1760" s="58"/>
      <c r="AI1760" s="57"/>
      <c r="AJ1760" s="57"/>
      <c r="AK1760" s="57"/>
      <c r="AM1760" s="63"/>
      <c r="AN1760" s="57"/>
      <c r="AO1760" s="57"/>
      <c r="AP1760" s="57"/>
      <c r="AR1760" s="63"/>
      <c r="AS1760" s="57"/>
      <c r="AT1760" s="57"/>
      <c r="AV1760" s="63"/>
      <c r="AW1760" s="65"/>
      <c r="AX1760" s="65"/>
      <c r="AY1760" s="71"/>
      <c r="AZ1760" s="215"/>
      <c r="BA1760" s="215"/>
      <c r="BB1760" s="215"/>
      <c r="BC1760" s="215"/>
      <c r="BD1760" s="215"/>
      <c r="BE1760" s="215"/>
      <c r="BQ1760" s="65"/>
    </row>
    <row r="1761" spans="4:69">
      <c r="D1761" s="63"/>
      <c r="F1761" s="64"/>
      <c r="G1761" s="69"/>
      <c r="I1761" s="63"/>
      <c r="J1761" s="68"/>
      <c r="K1761" s="68"/>
      <c r="M1761" s="63"/>
      <c r="N1761" s="64"/>
      <c r="O1761" s="66"/>
      <c r="Q1761" s="63"/>
      <c r="R1761" s="57"/>
      <c r="S1761" s="57"/>
      <c r="U1761" s="63"/>
      <c r="V1761" s="65"/>
      <c r="X1761" s="63"/>
      <c r="Y1761" s="67"/>
      <c r="Z1761" s="67"/>
      <c r="AA1761" s="67"/>
      <c r="AB1761" s="67"/>
      <c r="AD1761" s="63"/>
      <c r="AE1761" s="67"/>
      <c r="AF1761" s="68"/>
      <c r="AH1761" s="58"/>
      <c r="AI1761" s="57"/>
      <c r="AJ1761" s="57"/>
      <c r="AK1761" s="57"/>
      <c r="AM1761" s="63"/>
      <c r="AN1761" s="57"/>
      <c r="AO1761" s="57"/>
      <c r="AP1761" s="57"/>
      <c r="AR1761" s="63"/>
      <c r="AS1761" s="57"/>
      <c r="AT1761" s="57"/>
      <c r="AV1761" s="63"/>
      <c r="AW1761" s="65"/>
      <c r="AX1761" s="65"/>
      <c r="AY1761" s="71"/>
      <c r="AZ1761" s="215"/>
      <c r="BA1761" s="215"/>
      <c r="BB1761" s="215"/>
      <c r="BC1761" s="215"/>
      <c r="BD1761" s="215"/>
      <c r="BE1761" s="215"/>
      <c r="BQ1761" s="65"/>
    </row>
    <row r="1762" spans="4:69">
      <c r="D1762" s="63"/>
      <c r="F1762" s="64"/>
      <c r="G1762" s="69"/>
      <c r="I1762" s="63"/>
      <c r="J1762" s="68"/>
      <c r="K1762" s="68"/>
      <c r="M1762" s="63"/>
      <c r="N1762" s="64"/>
      <c r="O1762" s="66"/>
      <c r="Q1762" s="63"/>
      <c r="R1762" s="57"/>
      <c r="S1762" s="57"/>
      <c r="U1762" s="63"/>
      <c r="V1762" s="65"/>
      <c r="X1762" s="63"/>
      <c r="Y1762" s="67"/>
      <c r="Z1762" s="67"/>
      <c r="AA1762" s="67"/>
      <c r="AB1762" s="67"/>
      <c r="AD1762" s="63"/>
      <c r="AE1762" s="67"/>
      <c r="AF1762" s="68"/>
      <c r="AH1762" s="58"/>
      <c r="AI1762" s="57"/>
      <c r="AJ1762" s="57"/>
      <c r="AK1762" s="57"/>
      <c r="AM1762" s="63"/>
      <c r="AN1762" s="57"/>
      <c r="AO1762" s="57"/>
      <c r="AP1762" s="57"/>
      <c r="AR1762" s="63"/>
      <c r="AS1762" s="57"/>
      <c r="AT1762" s="57"/>
      <c r="AV1762" s="63"/>
      <c r="AW1762" s="65"/>
      <c r="AX1762" s="65"/>
      <c r="AY1762" s="71"/>
      <c r="AZ1762" s="215"/>
      <c r="BA1762" s="215"/>
      <c r="BB1762" s="215"/>
      <c r="BC1762" s="215"/>
      <c r="BD1762" s="215"/>
      <c r="BE1762" s="215"/>
      <c r="BQ1762" s="65"/>
    </row>
    <row r="1763" spans="4:69">
      <c r="D1763" s="63"/>
      <c r="F1763" s="64"/>
      <c r="G1763" s="69"/>
      <c r="I1763" s="63"/>
      <c r="J1763" s="68"/>
      <c r="K1763" s="68"/>
      <c r="M1763" s="63"/>
      <c r="N1763" s="64"/>
      <c r="O1763" s="66"/>
      <c r="Q1763" s="63"/>
      <c r="R1763" s="57"/>
      <c r="S1763" s="57"/>
      <c r="U1763" s="63"/>
      <c r="V1763" s="65"/>
      <c r="X1763" s="63"/>
      <c r="Y1763" s="67"/>
      <c r="Z1763" s="67"/>
      <c r="AA1763" s="67"/>
      <c r="AB1763" s="67"/>
      <c r="AD1763" s="63"/>
      <c r="AE1763" s="67"/>
      <c r="AF1763" s="68"/>
      <c r="AH1763" s="58"/>
      <c r="AI1763" s="57"/>
      <c r="AJ1763" s="57"/>
      <c r="AK1763" s="57"/>
      <c r="AM1763" s="63"/>
      <c r="AN1763" s="57"/>
      <c r="AO1763" s="57"/>
      <c r="AP1763" s="57"/>
      <c r="AR1763" s="63"/>
      <c r="AS1763" s="57"/>
      <c r="AT1763" s="57"/>
      <c r="AV1763" s="63"/>
      <c r="AW1763" s="65"/>
      <c r="AX1763" s="65"/>
      <c r="AY1763" s="71"/>
      <c r="AZ1763" s="215"/>
      <c r="BA1763" s="215"/>
      <c r="BB1763" s="215"/>
      <c r="BC1763" s="215"/>
      <c r="BD1763" s="215"/>
      <c r="BE1763" s="215"/>
      <c r="BQ1763" s="65"/>
    </row>
    <row r="1764" spans="4:69">
      <c r="D1764" s="63"/>
      <c r="F1764" s="64"/>
      <c r="G1764" s="69"/>
      <c r="I1764" s="63"/>
      <c r="J1764" s="68"/>
      <c r="K1764" s="68"/>
      <c r="M1764" s="63"/>
      <c r="N1764" s="64"/>
      <c r="O1764" s="66"/>
      <c r="Q1764" s="63"/>
      <c r="R1764" s="57"/>
      <c r="S1764" s="57"/>
      <c r="U1764" s="63"/>
      <c r="V1764" s="65"/>
      <c r="X1764" s="63"/>
      <c r="Y1764" s="67"/>
      <c r="Z1764" s="67"/>
      <c r="AA1764" s="67"/>
      <c r="AB1764" s="67"/>
      <c r="AD1764" s="63"/>
      <c r="AE1764" s="67"/>
      <c r="AF1764" s="68"/>
      <c r="AH1764" s="58"/>
      <c r="AI1764" s="57"/>
      <c r="AJ1764" s="57"/>
      <c r="AK1764" s="57"/>
      <c r="AM1764" s="63"/>
      <c r="AN1764" s="57"/>
      <c r="AO1764" s="57"/>
      <c r="AP1764" s="57"/>
      <c r="AR1764" s="63"/>
      <c r="AS1764" s="57"/>
      <c r="AT1764" s="57"/>
      <c r="AV1764" s="63"/>
      <c r="AW1764" s="65"/>
      <c r="AX1764" s="65"/>
      <c r="AY1764" s="71"/>
      <c r="AZ1764" s="215"/>
      <c r="BA1764" s="215"/>
      <c r="BB1764" s="215"/>
      <c r="BC1764" s="215"/>
      <c r="BD1764" s="215"/>
      <c r="BE1764" s="215"/>
      <c r="BQ1764" s="65"/>
    </row>
    <row r="1765" spans="4:69">
      <c r="D1765" s="63"/>
      <c r="F1765" s="64"/>
      <c r="G1765" s="69"/>
      <c r="I1765" s="63"/>
      <c r="J1765" s="68"/>
      <c r="K1765" s="68"/>
      <c r="M1765" s="63"/>
      <c r="N1765" s="64"/>
      <c r="O1765" s="66"/>
      <c r="Q1765" s="63"/>
      <c r="R1765" s="57"/>
      <c r="S1765" s="57"/>
      <c r="U1765" s="63"/>
      <c r="V1765" s="65"/>
      <c r="X1765" s="63"/>
      <c r="Y1765" s="67"/>
      <c r="Z1765" s="67"/>
      <c r="AA1765" s="67"/>
      <c r="AB1765" s="67"/>
      <c r="AD1765" s="63"/>
      <c r="AE1765" s="67"/>
      <c r="AF1765" s="68"/>
      <c r="AH1765" s="58"/>
      <c r="AI1765" s="57"/>
      <c r="AJ1765" s="57"/>
      <c r="AK1765" s="57"/>
      <c r="AM1765" s="63"/>
      <c r="AN1765" s="57"/>
      <c r="AO1765" s="57"/>
      <c r="AP1765" s="57"/>
      <c r="AR1765" s="63"/>
      <c r="AS1765" s="57"/>
      <c r="AT1765" s="57"/>
      <c r="AV1765" s="63"/>
      <c r="AW1765" s="65"/>
      <c r="AX1765" s="65"/>
      <c r="AY1765" s="71"/>
      <c r="AZ1765" s="215"/>
      <c r="BA1765" s="215"/>
      <c r="BB1765" s="215"/>
      <c r="BC1765" s="215"/>
      <c r="BD1765" s="215"/>
      <c r="BE1765" s="215"/>
      <c r="BQ1765" s="65"/>
    </row>
    <row r="1766" spans="4:69">
      <c r="D1766" s="63"/>
      <c r="F1766" s="64"/>
      <c r="G1766" s="69"/>
      <c r="I1766" s="63"/>
      <c r="J1766" s="68"/>
      <c r="K1766" s="68"/>
      <c r="M1766" s="63"/>
      <c r="N1766" s="64"/>
      <c r="O1766" s="66"/>
      <c r="Q1766" s="63"/>
      <c r="R1766" s="57"/>
      <c r="S1766" s="57"/>
      <c r="U1766" s="63"/>
      <c r="V1766" s="65"/>
      <c r="X1766" s="63"/>
      <c r="Y1766" s="67"/>
      <c r="Z1766" s="67"/>
      <c r="AA1766" s="67"/>
      <c r="AB1766" s="67"/>
      <c r="AD1766" s="63"/>
      <c r="AE1766" s="67"/>
      <c r="AF1766" s="68"/>
      <c r="AH1766" s="58"/>
      <c r="AI1766" s="57"/>
      <c r="AJ1766" s="57"/>
      <c r="AK1766" s="57"/>
      <c r="AM1766" s="63"/>
      <c r="AN1766" s="57"/>
      <c r="AO1766" s="57"/>
      <c r="AP1766" s="57"/>
      <c r="AR1766" s="63"/>
      <c r="AS1766" s="57"/>
      <c r="AT1766" s="57"/>
      <c r="AV1766" s="63"/>
      <c r="AW1766" s="65"/>
      <c r="AX1766" s="65"/>
      <c r="AY1766" s="71"/>
      <c r="AZ1766" s="215"/>
      <c r="BA1766" s="215"/>
      <c r="BB1766" s="215"/>
      <c r="BC1766" s="215"/>
      <c r="BD1766" s="215"/>
      <c r="BE1766" s="215"/>
      <c r="BQ1766" s="65"/>
    </row>
    <row r="1767" spans="4:69">
      <c r="D1767" s="63"/>
      <c r="F1767" s="64"/>
      <c r="G1767" s="69"/>
      <c r="I1767" s="63"/>
      <c r="J1767" s="68"/>
      <c r="K1767" s="68"/>
      <c r="M1767" s="63"/>
      <c r="N1767" s="64"/>
      <c r="O1767" s="66"/>
      <c r="Q1767" s="63"/>
      <c r="R1767" s="57"/>
      <c r="S1767" s="57"/>
      <c r="U1767" s="63"/>
      <c r="V1767" s="65"/>
      <c r="X1767" s="63"/>
      <c r="Y1767" s="67"/>
      <c r="Z1767" s="67"/>
      <c r="AA1767" s="67"/>
      <c r="AB1767" s="67"/>
      <c r="AD1767" s="63"/>
      <c r="AE1767" s="67"/>
      <c r="AF1767" s="68"/>
      <c r="AH1767" s="58"/>
      <c r="AI1767" s="57"/>
      <c r="AJ1767" s="57"/>
      <c r="AK1767" s="57"/>
      <c r="AM1767" s="63"/>
      <c r="AN1767" s="57"/>
      <c r="AO1767" s="57"/>
      <c r="AP1767" s="57"/>
      <c r="AR1767" s="63"/>
      <c r="AS1767" s="57"/>
      <c r="AT1767" s="57"/>
      <c r="AV1767" s="63"/>
      <c r="AW1767" s="65"/>
      <c r="AX1767" s="65"/>
      <c r="AY1767" s="71"/>
      <c r="AZ1767" s="215"/>
      <c r="BA1767" s="215"/>
      <c r="BB1767" s="215"/>
      <c r="BC1767" s="215"/>
      <c r="BD1767" s="215"/>
      <c r="BE1767" s="215"/>
      <c r="BQ1767" s="65"/>
    </row>
    <row r="1768" spans="4:69">
      <c r="D1768" s="63"/>
      <c r="F1768" s="64"/>
      <c r="G1768" s="69"/>
      <c r="I1768" s="63"/>
      <c r="J1768" s="68"/>
      <c r="K1768" s="68"/>
      <c r="M1768" s="63"/>
      <c r="N1768" s="64"/>
      <c r="O1768" s="66"/>
      <c r="Q1768" s="63"/>
      <c r="R1768" s="57"/>
      <c r="S1768" s="57"/>
      <c r="U1768" s="63"/>
      <c r="V1768" s="65"/>
      <c r="X1768" s="63"/>
      <c r="Y1768" s="67"/>
      <c r="Z1768" s="67"/>
      <c r="AA1768" s="67"/>
      <c r="AB1768" s="67"/>
      <c r="AD1768" s="63"/>
      <c r="AE1768" s="67"/>
      <c r="AF1768" s="68"/>
      <c r="AH1768" s="58"/>
      <c r="AI1768" s="57"/>
      <c r="AJ1768" s="57"/>
      <c r="AK1768" s="57"/>
      <c r="AM1768" s="63"/>
      <c r="AN1768" s="57"/>
      <c r="AO1768" s="57"/>
      <c r="AP1768" s="57"/>
      <c r="AR1768" s="63"/>
      <c r="AS1768" s="57"/>
      <c r="AT1768" s="57"/>
      <c r="AV1768" s="63"/>
      <c r="AW1768" s="65"/>
      <c r="AX1768" s="65"/>
      <c r="AY1768" s="71"/>
      <c r="AZ1768" s="215"/>
      <c r="BA1768" s="215"/>
      <c r="BB1768" s="215"/>
      <c r="BC1768" s="215"/>
      <c r="BD1768" s="215"/>
      <c r="BE1768" s="215"/>
      <c r="BQ1768" s="65"/>
    </row>
    <row r="1769" spans="4:69">
      <c r="D1769" s="63"/>
      <c r="F1769" s="64"/>
      <c r="G1769" s="69"/>
      <c r="I1769" s="63"/>
      <c r="J1769" s="68"/>
      <c r="K1769" s="68"/>
      <c r="M1769" s="63"/>
      <c r="N1769" s="64"/>
      <c r="O1769" s="66"/>
      <c r="Q1769" s="63"/>
      <c r="R1769" s="57"/>
      <c r="S1769" s="57"/>
      <c r="U1769" s="63"/>
      <c r="V1769" s="65"/>
      <c r="X1769" s="63"/>
      <c r="Y1769" s="67"/>
      <c r="Z1769" s="67"/>
      <c r="AA1769" s="67"/>
      <c r="AB1769" s="67"/>
      <c r="AD1769" s="63"/>
      <c r="AE1769" s="67"/>
      <c r="AF1769" s="68"/>
      <c r="AH1769" s="58"/>
      <c r="AI1769" s="57"/>
      <c r="AJ1769" s="57"/>
      <c r="AK1769" s="57"/>
      <c r="AM1769" s="63"/>
      <c r="AN1769" s="57"/>
      <c r="AO1769" s="57"/>
      <c r="AP1769" s="57"/>
      <c r="AR1769" s="63"/>
      <c r="AS1769" s="57"/>
      <c r="AT1769" s="57"/>
      <c r="AV1769" s="63"/>
      <c r="AW1769" s="65"/>
      <c r="AX1769" s="65"/>
      <c r="AY1769" s="71"/>
      <c r="AZ1769" s="215"/>
      <c r="BA1769" s="215"/>
      <c r="BB1769" s="215"/>
      <c r="BC1769" s="215"/>
      <c r="BD1769" s="215"/>
      <c r="BE1769" s="215"/>
      <c r="BQ1769" s="65"/>
    </row>
    <row r="1770" spans="4:69">
      <c r="D1770" s="63"/>
      <c r="F1770" s="64"/>
      <c r="G1770" s="69"/>
      <c r="I1770" s="63"/>
      <c r="J1770" s="68"/>
      <c r="K1770" s="68"/>
      <c r="M1770" s="63"/>
      <c r="N1770" s="64"/>
      <c r="O1770" s="66"/>
      <c r="Q1770" s="63"/>
      <c r="R1770" s="57"/>
      <c r="S1770" s="57"/>
      <c r="U1770" s="63"/>
      <c r="V1770" s="65"/>
      <c r="X1770" s="63"/>
      <c r="Y1770" s="67"/>
      <c r="Z1770" s="67"/>
      <c r="AA1770" s="67"/>
      <c r="AB1770" s="67"/>
      <c r="AD1770" s="63"/>
      <c r="AE1770" s="67"/>
      <c r="AF1770" s="68"/>
      <c r="AH1770" s="58"/>
      <c r="AI1770" s="57"/>
      <c r="AJ1770" s="57"/>
      <c r="AK1770" s="57"/>
      <c r="AM1770" s="63"/>
      <c r="AN1770" s="57"/>
      <c r="AO1770" s="57"/>
      <c r="AP1770" s="57"/>
      <c r="AR1770" s="63"/>
      <c r="AS1770" s="57"/>
      <c r="AT1770" s="57"/>
      <c r="AV1770" s="63"/>
      <c r="AW1770" s="65"/>
      <c r="AX1770" s="65"/>
      <c r="AY1770" s="71"/>
      <c r="AZ1770" s="215"/>
      <c r="BA1770" s="215"/>
      <c r="BB1770" s="215"/>
      <c r="BC1770" s="215"/>
      <c r="BD1770" s="215"/>
      <c r="BE1770" s="215"/>
      <c r="BQ1770" s="65"/>
    </row>
    <row r="1771" spans="4:69">
      <c r="D1771" s="63"/>
      <c r="F1771" s="64"/>
      <c r="G1771" s="69"/>
      <c r="I1771" s="63"/>
      <c r="J1771" s="68"/>
      <c r="K1771" s="68"/>
      <c r="M1771" s="63"/>
      <c r="N1771" s="64"/>
      <c r="O1771" s="66"/>
      <c r="Q1771" s="63"/>
      <c r="R1771" s="57"/>
      <c r="S1771" s="57"/>
      <c r="U1771" s="63"/>
      <c r="V1771" s="65"/>
      <c r="X1771" s="63"/>
      <c r="Y1771" s="67"/>
      <c r="Z1771" s="67"/>
      <c r="AA1771" s="67"/>
      <c r="AB1771" s="67"/>
      <c r="AD1771" s="63"/>
      <c r="AE1771" s="67"/>
      <c r="AF1771" s="68"/>
      <c r="AH1771" s="58"/>
      <c r="AI1771" s="57"/>
      <c r="AJ1771" s="57"/>
      <c r="AK1771" s="57"/>
      <c r="AM1771" s="63"/>
      <c r="AN1771" s="57"/>
      <c r="AO1771" s="57"/>
      <c r="AP1771" s="57"/>
      <c r="AR1771" s="63"/>
      <c r="AS1771" s="57"/>
      <c r="AT1771" s="57"/>
      <c r="AV1771" s="63"/>
      <c r="AW1771" s="65"/>
      <c r="AX1771" s="65"/>
      <c r="AY1771" s="71"/>
      <c r="AZ1771" s="215"/>
      <c r="BA1771" s="215"/>
      <c r="BB1771" s="215"/>
      <c r="BC1771" s="215"/>
      <c r="BD1771" s="215"/>
      <c r="BE1771" s="215"/>
      <c r="BQ1771" s="65"/>
    </row>
    <row r="1772" spans="4:69">
      <c r="D1772" s="63"/>
      <c r="F1772" s="64"/>
      <c r="G1772" s="69"/>
      <c r="I1772" s="63"/>
      <c r="J1772" s="68"/>
      <c r="K1772" s="68"/>
      <c r="M1772" s="63"/>
      <c r="N1772" s="64"/>
      <c r="O1772" s="66"/>
      <c r="Q1772" s="63"/>
      <c r="R1772" s="57"/>
      <c r="S1772" s="57"/>
      <c r="U1772" s="63"/>
      <c r="V1772" s="65"/>
      <c r="X1772" s="63"/>
      <c r="Y1772" s="67"/>
      <c r="Z1772" s="67"/>
      <c r="AA1772" s="67"/>
      <c r="AB1772" s="67"/>
      <c r="AD1772" s="63"/>
      <c r="AE1772" s="67"/>
      <c r="AF1772" s="68"/>
      <c r="AH1772" s="58"/>
      <c r="AI1772" s="57"/>
      <c r="AJ1772" s="57"/>
      <c r="AK1772" s="57"/>
      <c r="AM1772" s="63"/>
      <c r="AN1772" s="57"/>
      <c r="AO1772" s="57"/>
      <c r="AP1772" s="57"/>
      <c r="AR1772" s="63"/>
      <c r="AS1772" s="57"/>
      <c r="AT1772" s="57"/>
      <c r="AV1772" s="63"/>
      <c r="AW1772" s="65"/>
      <c r="AX1772" s="65"/>
      <c r="AY1772" s="71"/>
      <c r="AZ1772" s="215"/>
      <c r="BA1772" s="215"/>
      <c r="BB1772" s="215"/>
      <c r="BC1772" s="215"/>
      <c r="BD1772" s="215"/>
      <c r="BE1772" s="215"/>
      <c r="BQ1772" s="65"/>
    </row>
    <row r="1773" spans="4:69">
      <c r="D1773" s="63"/>
      <c r="F1773" s="64"/>
      <c r="G1773" s="69"/>
      <c r="I1773" s="63"/>
      <c r="J1773" s="68"/>
      <c r="K1773" s="68"/>
      <c r="M1773" s="63"/>
      <c r="N1773" s="64"/>
      <c r="O1773" s="66"/>
      <c r="Q1773" s="63"/>
      <c r="R1773" s="57"/>
      <c r="S1773" s="57"/>
      <c r="U1773" s="63"/>
      <c r="V1773" s="65"/>
      <c r="X1773" s="63"/>
      <c r="Y1773" s="67"/>
      <c r="Z1773" s="67"/>
      <c r="AA1773" s="67"/>
      <c r="AB1773" s="67"/>
      <c r="AD1773" s="63"/>
      <c r="AE1773" s="67"/>
      <c r="AF1773" s="68"/>
      <c r="AH1773" s="58"/>
      <c r="AI1773" s="57"/>
      <c r="AJ1773" s="57"/>
      <c r="AK1773" s="57"/>
      <c r="AM1773" s="63"/>
      <c r="AN1773" s="57"/>
      <c r="AO1773" s="57"/>
      <c r="AP1773" s="57"/>
      <c r="AR1773" s="63"/>
      <c r="AS1773" s="57"/>
      <c r="AT1773" s="57"/>
      <c r="AV1773" s="63"/>
      <c r="AW1773" s="65"/>
      <c r="AX1773" s="65"/>
      <c r="AY1773" s="71"/>
      <c r="AZ1773" s="215"/>
      <c r="BA1773" s="215"/>
      <c r="BB1773" s="215"/>
      <c r="BC1773" s="215"/>
      <c r="BD1773" s="215"/>
      <c r="BE1773" s="215"/>
      <c r="BQ1773" s="65"/>
    </row>
    <row r="1774" spans="4:69">
      <c r="D1774" s="63"/>
      <c r="F1774" s="64"/>
      <c r="G1774" s="69"/>
      <c r="I1774" s="63"/>
      <c r="J1774" s="68"/>
      <c r="K1774" s="68"/>
      <c r="M1774" s="63"/>
      <c r="N1774" s="64"/>
      <c r="O1774" s="66"/>
      <c r="Q1774" s="63"/>
      <c r="R1774" s="57"/>
      <c r="S1774" s="57"/>
      <c r="U1774" s="63"/>
      <c r="V1774" s="65"/>
      <c r="X1774" s="63"/>
      <c r="Y1774" s="67"/>
      <c r="Z1774" s="67"/>
      <c r="AA1774" s="67"/>
      <c r="AB1774" s="67"/>
      <c r="AD1774" s="63"/>
      <c r="AE1774" s="67"/>
      <c r="AF1774" s="68"/>
      <c r="AH1774" s="58"/>
      <c r="AI1774" s="57"/>
      <c r="AJ1774" s="57"/>
      <c r="AK1774" s="57"/>
      <c r="AM1774" s="63"/>
      <c r="AN1774" s="57"/>
      <c r="AO1774" s="57"/>
      <c r="AP1774" s="57"/>
      <c r="AR1774" s="63"/>
      <c r="AS1774" s="57"/>
      <c r="AT1774" s="57"/>
      <c r="AV1774" s="63"/>
      <c r="AW1774" s="65"/>
      <c r="AX1774" s="65"/>
      <c r="AY1774" s="71"/>
      <c r="AZ1774" s="215"/>
      <c r="BA1774" s="215"/>
      <c r="BB1774" s="215"/>
      <c r="BC1774" s="215"/>
      <c r="BD1774" s="215"/>
      <c r="BE1774" s="215"/>
      <c r="BQ1774" s="65"/>
    </row>
    <row r="1775" spans="4:69">
      <c r="D1775" s="63"/>
      <c r="F1775" s="64"/>
      <c r="G1775" s="69"/>
      <c r="I1775" s="63"/>
      <c r="J1775" s="68"/>
      <c r="K1775" s="68"/>
      <c r="M1775" s="63"/>
      <c r="N1775" s="64"/>
      <c r="O1775" s="66"/>
      <c r="Q1775" s="63"/>
      <c r="R1775" s="57"/>
      <c r="S1775" s="57"/>
      <c r="U1775" s="63"/>
      <c r="V1775" s="65"/>
      <c r="X1775" s="63"/>
      <c r="Y1775" s="67"/>
      <c r="Z1775" s="67"/>
      <c r="AA1775" s="67"/>
      <c r="AB1775" s="67"/>
      <c r="AD1775" s="63"/>
      <c r="AE1775" s="67"/>
      <c r="AF1775" s="68"/>
      <c r="AH1775" s="58"/>
      <c r="AI1775" s="57"/>
      <c r="AJ1775" s="57"/>
      <c r="AK1775" s="57"/>
      <c r="AM1775" s="63"/>
      <c r="AN1775" s="57"/>
      <c r="AO1775" s="57"/>
      <c r="AP1775" s="57"/>
      <c r="AR1775" s="63"/>
      <c r="AS1775" s="57"/>
      <c r="AT1775" s="57"/>
      <c r="AV1775" s="63"/>
      <c r="AW1775" s="65"/>
      <c r="AX1775" s="65"/>
      <c r="AY1775" s="71"/>
      <c r="AZ1775" s="215"/>
      <c r="BA1775" s="215"/>
      <c r="BB1775" s="215"/>
      <c r="BC1775" s="215"/>
      <c r="BD1775" s="215"/>
      <c r="BE1775" s="215"/>
      <c r="BQ1775" s="65"/>
    </row>
    <row r="1776" spans="4:69">
      <c r="D1776" s="63"/>
      <c r="F1776" s="64"/>
      <c r="G1776" s="69"/>
      <c r="I1776" s="63"/>
      <c r="J1776" s="68"/>
      <c r="K1776" s="68"/>
      <c r="M1776" s="63"/>
      <c r="N1776" s="64"/>
      <c r="O1776" s="66"/>
      <c r="Q1776" s="63"/>
      <c r="R1776" s="57"/>
      <c r="S1776" s="57"/>
      <c r="U1776" s="63"/>
      <c r="V1776" s="65"/>
      <c r="X1776" s="63"/>
      <c r="Y1776" s="67"/>
      <c r="Z1776" s="67"/>
      <c r="AA1776" s="67"/>
      <c r="AB1776" s="67"/>
      <c r="AD1776" s="63"/>
      <c r="AE1776" s="67"/>
      <c r="AF1776" s="68"/>
      <c r="AH1776" s="58"/>
      <c r="AI1776" s="57"/>
      <c r="AJ1776" s="57"/>
      <c r="AK1776" s="57"/>
      <c r="AM1776" s="63"/>
      <c r="AN1776" s="57"/>
      <c r="AO1776" s="57"/>
      <c r="AP1776" s="57"/>
      <c r="AR1776" s="63"/>
      <c r="AS1776" s="57"/>
      <c r="AT1776" s="57"/>
      <c r="AV1776" s="63"/>
      <c r="AW1776" s="65"/>
      <c r="AX1776" s="65"/>
      <c r="AY1776" s="71"/>
      <c r="AZ1776" s="215"/>
      <c r="BA1776" s="215"/>
      <c r="BB1776" s="215"/>
      <c r="BC1776" s="215"/>
      <c r="BD1776" s="215"/>
      <c r="BE1776" s="215"/>
      <c r="BQ1776" s="65"/>
    </row>
    <row r="1777" spans="4:69">
      <c r="D1777" s="63"/>
      <c r="F1777" s="64"/>
      <c r="G1777" s="69"/>
      <c r="I1777" s="63"/>
      <c r="J1777" s="68"/>
      <c r="K1777" s="68"/>
      <c r="M1777" s="63"/>
      <c r="N1777" s="64"/>
      <c r="O1777" s="66"/>
      <c r="Q1777" s="63"/>
      <c r="R1777" s="57"/>
      <c r="S1777" s="57"/>
      <c r="U1777" s="63"/>
      <c r="V1777" s="65"/>
      <c r="X1777" s="63"/>
      <c r="Y1777" s="67"/>
      <c r="Z1777" s="67"/>
      <c r="AA1777" s="67"/>
      <c r="AB1777" s="67"/>
      <c r="AD1777" s="63"/>
      <c r="AE1777" s="67"/>
      <c r="AF1777" s="68"/>
      <c r="AH1777" s="58"/>
      <c r="AI1777" s="57"/>
      <c r="AJ1777" s="57"/>
      <c r="AK1777" s="57"/>
      <c r="AM1777" s="63"/>
      <c r="AN1777" s="57"/>
      <c r="AO1777" s="57"/>
      <c r="AP1777" s="57"/>
      <c r="AR1777" s="63"/>
      <c r="AS1777" s="57"/>
      <c r="AT1777" s="57"/>
      <c r="AV1777" s="63"/>
      <c r="AW1777" s="65"/>
      <c r="AX1777" s="65"/>
      <c r="AY1777" s="71"/>
      <c r="AZ1777" s="215"/>
      <c r="BA1777" s="215"/>
      <c r="BB1777" s="215"/>
      <c r="BC1777" s="215"/>
      <c r="BD1777" s="215"/>
      <c r="BE1777" s="215"/>
      <c r="BQ1777" s="65"/>
    </row>
    <row r="1778" spans="4:69">
      <c r="D1778" s="63"/>
      <c r="F1778" s="64"/>
      <c r="G1778" s="69"/>
      <c r="I1778" s="63"/>
      <c r="J1778" s="68"/>
      <c r="K1778" s="68"/>
      <c r="M1778" s="63"/>
      <c r="N1778" s="64"/>
      <c r="O1778" s="66"/>
      <c r="Q1778" s="63"/>
      <c r="R1778" s="57"/>
      <c r="S1778" s="57"/>
      <c r="U1778" s="63"/>
      <c r="V1778" s="65"/>
      <c r="X1778" s="63"/>
      <c r="Y1778" s="67"/>
      <c r="Z1778" s="67"/>
      <c r="AA1778" s="67"/>
      <c r="AB1778" s="67"/>
      <c r="AD1778" s="63"/>
      <c r="AE1778" s="67"/>
      <c r="AF1778" s="68"/>
      <c r="AH1778" s="58"/>
      <c r="AI1778" s="57"/>
      <c r="AJ1778" s="57"/>
      <c r="AK1778" s="57"/>
      <c r="AM1778" s="63"/>
      <c r="AN1778" s="57"/>
      <c r="AO1778" s="57"/>
      <c r="AP1778" s="57"/>
      <c r="AR1778" s="63"/>
      <c r="AS1778" s="57"/>
      <c r="AT1778" s="57"/>
      <c r="AV1778" s="63"/>
      <c r="AW1778" s="65"/>
      <c r="AX1778" s="65"/>
      <c r="AY1778" s="71"/>
      <c r="AZ1778" s="215"/>
      <c r="BA1778" s="215"/>
      <c r="BB1778" s="215"/>
      <c r="BC1778" s="215"/>
      <c r="BD1778" s="215"/>
      <c r="BE1778" s="215"/>
      <c r="BQ1778" s="65"/>
    </row>
    <row r="1779" spans="4:69">
      <c r="D1779" s="63"/>
      <c r="F1779" s="64"/>
      <c r="G1779" s="69"/>
      <c r="I1779" s="63"/>
      <c r="J1779" s="68"/>
      <c r="K1779" s="68"/>
      <c r="M1779" s="63"/>
      <c r="N1779" s="64"/>
      <c r="O1779" s="66"/>
      <c r="Q1779" s="63"/>
      <c r="R1779" s="57"/>
      <c r="S1779" s="57"/>
      <c r="U1779" s="63"/>
      <c r="V1779" s="65"/>
      <c r="X1779" s="63"/>
      <c r="Y1779" s="67"/>
      <c r="Z1779" s="67"/>
      <c r="AA1779" s="67"/>
      <c r="AB1779" s="67"/>
      <c r="AD1779" s="63"/>
      <c r="AE1779" s="67"/>
      <c r="AF1779" s="68"/>
      <c r="AH1779" s="58"/>
      <c r="AI1779" s="57"/>
      <c r="AJ1779" s="57"/>
      <c r="AK1779" s="57"/>
      <c r="AM1779" s="63"/>
      <c r="AN1779" s="57"/>
      <c r="AO1779" s="57"/>
      <c r="AP1779" s="57"/>
      <c r="AR1779" s="63"/>
      <c r="AS1779" s="57"/>
      <c r="AT1779" s="57"/>
      <c r="AV1779" s="63"/>
      <c r="AW1779" s="65"/>
      <c r="AX1779" s="65"/>
      <c r="AY1779" s="71"/>
      <c r="AZ1779" s="215"/>
      <c r="BA1779" s="215"/>
      <c r="BB1779" s="215"/>
      <c r="BC1779" s="215"/>
      <c r="BD1779" s="215"/>
      <c r="BE1779" s="215"/>
      <c r="BQ1779" s="65"/>
    </row>
    <row r="1780" spans="4:69">
      <c r="D1780" s="63"/>
      <c r="F1780" s="64"/>
      <c r="G1780" s="69"/>
      <c r="I1780" s="63"/>
      <c r="J1780" s="68"/>
      <c r="K1780" s="68"/>
      <c r="M1780" s="63"/>
      <c r="N1780" s="64"/>
      <c r="O1780" s="66"/>
      <c r="Q1780" s="63"/>
      <c r="R1780" s="57"/>
      <c r="S1780" s="57"/>
      <c r="U1780" s="63"/>
      <c r="V1780" s="65"/>
      <c r="X1780" s="63"/>
      <c r="Y1780" s="67"/>
      <c r="Z1780" s="67"/>
      <c r="AA1780" s="67"/>
      <c r="AB1780" s="67"/>
      <c r="AD1780" s="63"/>
      <c r="AE1780" s="67"/>
      <c r="AF1780" s="68"/>
      <c r="AH1780" s="58"/>
      <c r="AI1780" s="57"/>
      <c r="AJ1780" s="57"/>
      <c r="AK1780" s="57"/>
      <c r="AM1780" s="63"/>
      <c r="AN1780" s="57"/>
      <c r="AO1780" s="57"/>
      <c r="AP1780" s="57"/>
      <c r="AR1780" s="63"/>
      <c r="AS1780" s="57"/>
      <c r="AT1780" s="57"/>
      <c r="AV1780" s="63"/>
      <c r="AW1780" s="65"/>
      <c r="AX1780" s="65"/>
      <c r="AY1780" s="71"/>
      <c r="AZ1780" s="215"/>
      <c r="BA1780" s="215"/>
      <c r="BB1780" s="215"/>
      <c r="BC1780" s="215"/>
      <c r="BD1780" s="215"/>
      <c r="BE1780" s="215"/>
      <c r="BQ1780" s="65"/>
    </row>
    <row r="1781" spans="4:69">
      <c r="D1781" s="63"/>
      <c r="F1781" s="64"/>
      <c r="G1781" s="69"/>
      <c r="I1781" s="63"/>
      <c r="J1781" s="68"/>
      <c r="K1781" s="68"/>
      <c r="M1781" s="63"/>
      <c r="N1781" s="64"/>
      <c r="O1781" s="66"/>
      <c r="Q1781" s="63"/>
      <c r="R1781" s="57"/>
      <c r="S1781" s="57"/>
      <c r="U1781" s="63"/>
      <c r="V1781" s="65"/>
      <c r="X1781" s="63"/>
      <c r="Y1781" s="67"/>
      <c r="Z1781" s="67"/>
      <c r="AA1781" s="67"/>
      <c r="AB1781" s="67"/>
      <c r="AD1781" s="63"/>
      <c r="AE1781" s="67"/>
      <c r="AF1781" s="68"/>
      <c r="AH1781" s="58"/>
      <c r="AI1781" s="57"/>
      <c r="AJ1781" s="57"/>
      <c r="AK1781" s="57"/>
      <c r="AM1781" s="63"/>
      <c r="AN1781" s="57"/>
      <c r="AO1781" s="57"/>
      <c r="AP1781" s="57"/>
      <c r="AR1781" s="63"/>
      <c r="AS1781" s="57"/>
      <c r="AT1781" s="57"/>
      <c r="AV1781" s="63"/>
      <c r="AW1781" s="65"/>
      <c r="AX1781" s="65"/>
      <c r="AY1781" s="71"/>
      <c r="AZ1781" s="215"/>
      <c r="BA1781" s="215"/>
      <c r="BB1781" s="215"/>
      <c r="BC1781" s="215"/>
      <c r="BD1781" s="215"/>
      <c r="BE1781" s="215"/>
      <c r="BQ1781" s="65"/>
    </row>
    <row r="1782" spans="4:69">
      <c r="D1782" s="63"/>
      <c r="F1782" s="64"/>
      <c r="G1782" s="69"/>
      <c r="I1782" s="63"/>
      <c r="J1782" s="68"/>
      <c r="K1782" s="68"/>
      <c r="M1782" s="63"/>
      <c r="N1782" s="64"/>
      <c r="O1782" s="66"/>
      <c r="Q1782" s="63"/>
      <c r="R1782" s="57"/>
      <c r="S1782" s="57"/>
      <c r="U1782" s="63"/>
      <c r="V1782" s="65"/>
      <c r="X1782" s="63"/>
      <c r="Y1782" s="67"/>
      <c r="Z1782" s="67"/>
      <c r="AA1782" s="67"/>
      <c r="AB1782" s="67"/>
      <c r="AD1782" s="63"/>
      <c r="AE1782" s="67"/>
      <c r="AF1782" s="68"/>
      <c r="AH1782" s="58"/>
      <c r="AI1782" s="57"/>
      <c r="AJ1782" s="57"/>
      <c r="AK1782" s="57"/>
      <c r="AM1782" s="63"/>
      <c r="AN1782" s="57"/>
      <c r="AO1782" s="57"/>
      <c r="AP1782" s="57"/>
      <c r="AR1782" s="63"/>
      <c r="AS1782" s="57"/>
      <c r="AT1782" s="57"/>
      <c r="AV1782" s="63"/>
      <c r="AW1782" s="65"/>
      <c r="AX1782" s="65"/>
      <c r="AY1782" s="71"/>
      <c r="AZ1782" s="215"/>
      <c r="BA1782" s="215"/>
      <c r="BB1782" s="215"/>
      <c r="BC1782" s="215"/>
      <c r="BD1782" s="215"/>
      <c r="BE1782" s="215"/>
      <c r="BQ1782" s="65"/>
    </row>
    <row r="1783" spans="4:69">
      <c r="D1783" s="63"/>
      <c r="F1783" s="64"/>
      <c r="G1783" s="69"/>
      <c r="I1783" s="63"/>
      <c r="J1783" s="68"/>
      <c r="K1783" s="68"/>
      <c r="M1783" s="63"/>
      <c r="N1783" s="64"/>
      <c r="O1783" s="66"/>
      <c r="Q1783" s="63"/>
      <c r="R1783" s="57"/>
      <c r="S1783" s="57"/>
      <c r="U1783" s="63"/>
      <c r="V1783" s="65"/>
      <c r="X1783" s="63"/>
      <c r="Y1783" s="67"/>
      <c r="Z1783" s="67"/>
      <c r="AA1783" s="67"/>
      <c r="AB1783" s="67"/>
      <c r="AD1783" s="63"/>
      <c r="AE1783" s="67"/>
      <c r="AF1783" s="68"/>
      <c r="AH1783" s="58"/>
      <c r="AI1783" s="57"/>
      <c r="AJ1783" s="57"/>
      <c r="AK1783" s="57"/>
      <c r="AM1783" s="63"/>
      <c r="AN1783" s="57"/>
      <c r="AO1783" s="57"/>
      <c r="AP1783" s="57"/>
      <c r="AR1783" s="63"/>
      <c r="AS1783" s="57"/>
      <c r="AT1783" s="57"/>
      <c r="AV1783" s="63"/>
      <c r="AW1783" s="65"/>
      <c r="AX1783" s="65"/>
      <c r="AY1783" s="71"/>
      <c r="AZ1783" s="215"/>
      <c r="BA1783" s="215"/>
      <c r="BB1783" s="215"/>
      <c r="BC1783" s="215"/>
      <c r="BD1783" s="215"/>
      <c r="BE1783" s="215"/>
      <c r="BQ1783" s="65"/>
    </row>
    <row r="1784" spans="4:69">
      <c r="D1784" s="63"/>
      <c r="F1784" s="64"/>
      <c r="G1784" s="69"/>
      <c r="I1784" s="63"/>
      <c r="J1784" s="68"/>
      <c r="K1784" s="68"/>
      <c r="M1784" s="63"/>
      <c r="N1784" s="64"/>
      <c r="O1784" s="66"/>
      <c r="Q1784" s="63"/>
      <c r="R1784" s="57"/>
      <c r="S1784" s="57"/>
      <c r="U1784" s="63"/>
      <c r="V1784" s="65"/>
      <c r="X1784" s="63"/>
      <c r="Y1784" s="67"/>
      <c r="Z1784" s="67"/>
      <c r="AA1784" s="67"/>
      <c r="AB1784" s="67"/>
      <c r="AD1784" s="63"/>
      <c r="AE1784" s="67"/>
      <c r="AF1784" s="68"/>
      <c r="AH1784" s="58"/>
      <c r="AI1784" s="57"/>
      <c r="AJ1784" s="57"/>
      <c r="AK1784" s="57"/>
      <c r="AM1784" s="63"/>
      <c r="AN1784" s="57"/>
      <c r="AO1784" s="57"/>
      <c r="AP1784" s="57"/>
      <c r="AR1784" s="63"/>
      <c r="AS1784" s="57"/>
      <c r="AT1784" s="57"/>
      <c r="AV1784" s="63"/>
      <c r="AW1784" s="65"/>
      <c r="AX1784" s="65"/>
      <c r="AY1784" s="71"/>
      <c r="AZ1784" s="215"/>
      <c r="BA1784" s="215"/>
      <c r="BB1784" s="215"/>
      <c r="BC1784" s="215"/>
      <c r="BD1784" s="215"/>
      <c r="BE1784" s="215"/>
      <c r="BQ1784" s="65"/>
    </row>
    <row r="1785" spans="4:69">
      <c r="D1785" s="63"/>
      <c r="F1785" s="64"/>
      <c r="G1785" s="69"/>
      <c r="I1785" s="63"/>
      <c r="J1785" s="68"/>
      <c r="K1785" s="68"/>
      <c r="M1785" s="63"/>
      <c r="N1785" s="64"/>
      <c r="O1785" s="66"/>
      <c r="Q1785" s="63"/>
      <c r="R1785" s="57"/>
      <c r="S1785" s="57"/>
      <c r="U1785" s="63"/>
      <c r="V1785" s="65"/>
      <c r="X1785" s="63"/>
      <c r="Y1785" s="67"/>
      <c r="Z1785" s="67"/>
      <c r="AA1785" s="67"/>
      <c r="AB1785" s="67"/>
      <c r="AD1785" s="63"/>
      <c r="AE1785" s="67"/>
      <c r="AF1785" s="68"/>
      <c r="AH1785" s="58"/>
      <c r="AI1785" s="57"/>
      <c r="AJ1785" s="57"/>
      <c r="AK1785" s="57"/>
      <c r="AM1785" s="63"/>
      <c r="AN1785" s="57"/>
      <c r="AO1785" s="57"/>
      <c r="AP1785" s="57"/>
      <c r="AR1785" s="63"/>
      <c r="AS1785" s="57"/>
      <c r="AT1785" s="57"/>
      <c r="AV1785" s="63"/>
      <c r="AW1785" s="65"/>
      <c r="AX1785" s="65"/>
      <c r="AY1785" s="71"/>
      <c r="AZ1785" s="215"/>
      <c r="BA1785" s="215"/>
      <c r="BB1785" s="215"/>
      <c r="BC1785" s="215"/>
      <c r="BD1785" s="215"/>
      <c r="BE1785" s="215"/>
      <c r="BQ1785" s="65"/>
    </row>
    <row r="1786" spans="4:69">
      <c r="D1786" s="63"/>
      <c r="F1786" s="64"/>
      <c r="G1786" s="69"/>
      <c r="I1786" s="63"/>
      <c r="J1786" s="68"/>
      <c r="K1786" s="68"/>
      <c r="M1786" s="63"/>
      <c r="N1786" s="64"/>
      <c r="O1786" s="66"/>
      <c r="Q1786" s="63"/>
      <c r="R1786" s="57"/>
      <c r="S1786" s="57"/>
      <c r="U1786" s="63"/>
      <c r="V1786" s="65"/>
      <c r="X1786" s="63"/>
      <c r="Y1786" s="67"/>
      <c r="Z1786" s="67"/>
      <c r="AA1786" s="67"/>
      <c r="AB1786" s="67"/>
      <c r="AD1786" s="63"/>
      <c r="AE1786" s="67"/>
      <c r="AF1786" s="68"/>
      <c r="AH1786" s="58"/>
      <c r="AI1786" s="57"/>
      <c r="AJ1786" s="57"/>
      <c r="AK1786" s="57"/>
      <c r="AM1786" s="63"/>
      <c r="AN1786" s="57"/>
      <c r="AO1786" s="57"/>
      <c r="AP1786" s="57"/>
      <c r="AR1786" s="63"/>
      <c r="AS1786" s="57"/>
      <c r="AT1786" s="57"/>
      <c r="AV1786" s="63"/>
      <c r="AW1786" s="65"/>
      <c r="AY1786" s="71"/>
      <c r="AZ1786" s="215"/>
      <c r="BA1786" s="215"/>
      <c r="BB1786" s="215"/>
      <c r="BC1786" s="215"/>
      <c r="BD1786" s="215"/>
      <c r="BE1786" s="215"/>
      <c r="BQ1786" s="65"/>
    </row>
    <row r="1787" spans="4:69">
      <c r="D1787" s="63"/>
      <c r="F1787" s="64"/>
      <c r="G1787" s="69"/>
      <c r="I1787" s="63"/>
      <c r="J1787" s="68"/>
      <c r="K1787" s="68"/>
      <c r="M1787" s="63"/>
      <c r="N1787" s="64"/>
      <c r="O1787" s="66"/>
      <c r="Q1787" s="63"/>
      <c r="R1787" s="57"/>
      <c r="S1787" s="57"/>
      <c r="U1787" s="63"/>
      <c r="V1787" s="65"/>
      <c r="X1787" s="63"/>
      <c r="Y1787" s="67"/>
      <c r="Z1787" s="67"/>
      <c r="AA1787" s="67"/>
      <c r="AB1787" s="67"/>
      <c r="AD1787" s="63"/>
      <c r="AE1787" s="67"/>
      <c r="AF1787" s="68"/>
      <c r="AH1787" s="58"/>
      <c r="AI1787" s="57"/>
      <c r="AJ1787" s="57"/>
      <c r="AK1787" s="57"/>
      <c r="AM1787" s="63"/>
      <c r="AN1787" s="57"/>
      <c r="AO1787" s="57"/>
      <c r="AP1787" s="57"/>
      <c r="AR1787" s="63"/>
      <c r="AS1787" s="57"/>
      <c r="AT1787" s="57"/>
      <c r="AV1787" s="63"/>
      <c r="AW1787" s="65"/>
      <c r="AY1787" s="71"/>
      <c r="AZ1787" s="215"/>
      <c r="BA1787" s="215"/>
      <c r="BB1787" s="215"/>
      <c r="BC1787" s="215"/>
      <c r="BD1787" s="215"/>
      <c r="BE1787" s="215"/>
    </row>
    <row r="1788" spans="4:69">
      <c r="D1788" s="63"/>
      <c r="F1788" s="64"/>
      <c r="G1788" s="69"/>
      <c r="I1788" s="63"/>
      <c r="J1788" s="68"/>
      <c r="K1788" s="68"/>
      <c r="M1788" s="63"/>
      <c r="N1788" s="64"/>
      <c r="O1788" s="66"/>
      <c r="Q1788" s="63"/>
      <c r="R1788" s="57"/>
      <c r="S1788" s="57"/>
      <c r="U1788" s="63"/>
      <c r="V1788" s="65"/>
      <c r="X1788" s="63"/>
      <c r="Y1788" s="67"/>
      <c r="Z1788" s="67"/>
      <c r="AA1788" s="67"/>
      <c r="AB1788" s="67"/>
      <c r="AD1788" s="63"/>
      <c r="AE1788" s="67"/>
      <c r="AF1788" s="68"/>
      <c r="AH1788" s="58"/>
      <c r="AI1788" s="57"/>
      <c r="AJ1788" s="57"/>
      <c r="AK1788" s="57"/>
      <c r="AM1788" s="63"/>
      <c r="AN1788" s="57"/>
      <c r="AO1788" s="57"/>
      <c r="AP1788" s="57"/>
      <c r="AR1788" s="63"/>
      <c r="AS1788" s="57"/>
      <c r="AT1788" s="57"/>
      <c r="AV1788" s="63"/>
      <c r="AW1788" s="65"/>
      <c r="AY1788" s="71"/>
      <c r="AZ1788" s="215"/>
      <c r="BA1788" s="215"/>
      <c r="BB1788" s="215"/>
      <c r="BC1788" s="215"/>
      <c r="BD1788" s="215"/>
      <c r="BE1788" s="215"/>
    </row>
    <row r="1789" spans="4:69">
      <c r="D1789" s="63"/>
      <c r="F1789" s="64"/>
      <c r="G1789" s="69"/>
      <c r="I1789" s="63"/>
      <c r="J1789" s="68"/>
      <c r="K1789" s="68"/>
      <c r="M1789" s="63"/>
      <c r="N1789" s="64"/>
      <c r="O1789" s="66"/>
      <c r="Q1789" s="63"/>
      <c r="R1789" s="57"/>
      <c r="S1789" s="57"/>
      <c r="U1789" s="63"/>
      <c r="V1789" s="65"/>
      <c r="X1789" s="63"/>
      <c r="Y1789" s="67"/>
      <c r="Z1789" s="67"/>
      <c r="AA1789" s="67"/>
      <c r="AB1789" s="67"/>
      <c r="AD1789" s="63"/>
      <c r="AE1789" s="67"/>
      <c r="AF1789" s="68"/>
      <c r="AH1789" s="58"/>
      <c r="AI1789" s="57"/>
      <c r="AJ1789" s="57"/>
      <c r="AK1789" s="57"/>
      <c r="AM1789" s="63"/>
      <c r="AN1789" s="57"/>
      <c r="AO1789" s="57"/>
      <c r="AP1789" s="57"/>
      <c r="AR1789" s="63"/>
      <c r="AS1789" s="57"/>
      <c r="AT1789" s="57"/>
      <c r="AV1789" s="63"/>
      <c r="AW1789" s="65"/>
      <c r="AY1789" s="71"/>
      <c r="AZ1789" s="215"/>
      <c r="BA1789" s="215"/>
      <c r="BB1789" s="215"/>
      <c r="BC1789" s="215"/>
      <c r="BD1789" s="215"/>
      <c r="BE1789" s="215"/>
    </row>
    <row r="1790" spans="4:69">
      <c r="D1790" s="63"/>
      <c r="F1790" s="64"/>
      <c r="G1790" s="69"/>
      <c r="I1790" s="63"/>
      <c r="J1790" s="68"/>
      <c r="K1790" s="68"/>
      <c r="M1790" s="63"/>
      <c r="N1790" s="64"/>
      <c r="O1790" s="66"/>
      <c r="Q1790" s="63"/>
      <c r="R1790" s="57"/>
      <c r="S1790" s="57"/>
      <c r="U1790" s="63"/>
      <c r="V1790" s="65"/>
      <c r="X1790" s="63"/>
      <c r="Y1790" s="67"/>
      <c r="Z1790" s="67"/>
      <c r="AA1790" s="67"/>
      <c r="AB1790" s="67"/>
      <c r="AD1790" s="63"/>
      <c r="AE1790" s="67"/>
      <c r="AF1790" s="68"/>
      <c r="AH1790" s="58"/>
      <c r="AI1790" s="57"/>
      <c r="AJ1790" s="57"/>
      <c r="AK1790" s="57"/>
      <c r="AM1790" s="63"/>
      <c r="AN1790" s="57"/>
      <c r="AO1790" s="57"/>
      <c r="AP1790" s="57"/>
      <c r="AR1790" s="63"/>
      <c r="AS1790" s="57"/>
      <c r="AT1790" s="57"/>
      <c r="AV1790" s="63"/>
      <c r="AW1790" s="65"/>
      <c r="AY1790" s="71"/>
      <c r="AZ1790" s="215"/>
      <c r="BA1790" s="215"/>
      <c r="BB1790" s="215"/>
      <c r="BC1790" s="215"/>
      <c r="BD1790" s="215"/>
      <c r="BE1790" s="215"/>
    </row>
    <row r="1791" spans="4:69">
      <c r="D1791" s="63"/>
      <c r="F1791" s="64"/>
      <c r="G1791" s="69"/>
      <c r="I1791" s="63"/>
      <c r="J1791" s="68"/>
      <c r="K1791" s="68"/>
      <c r="M1791" s="63"/>
      <c r="N1791" s="64"/>
      <c r="O1791" s="66"/>
      <c r="Q1791" s="63"/>
      <c r="R1791" s="57"/>
      <c r="S1791" s="57"/>
      <c r="U1791" s="63"/>
      <c r="V1791" s="65"/>
      <c r="X1791" s="63"/>
      <c r="Y1791" s="67"/>
      <c r="Z1791" s="67"/>
      <c r="AA1791" s="67"/>
      <c r="AB1791" s="67"/>
      <c r="AD1791" s="63"/>
      <c r="AE1791" s="67"/>
      <c r="AF1791" s="68"/>
      <c r="AH1791" s="58"/>
      <c r="AI1791" s="57"/>
      <c r="AJ1791" s="57"/>
      <c r="AK1791" s="57"/>
      <c r="AM1791" s="63"/>
      <c r="AN1791" s="57"/>
      <c r="AO1791" s="57"/>
      <c r="AP1791" s="57"/>
      <c r="AR1791" s="63"/>
      <c r="AS1791" s="57"/>
      <c r="AT1791" s="57"/>
      <c r="AV1791" s="63"/>
      <c r="AW1791" s="65"/>
      <c r="AY1791" s="71"/>
      <c r="AZ1791" s="215"/>
      <c r="BA1791" s="215"/>
      <c r="BB1791" s="215"/>
      <c r="BC1791" s="215"/>
      <c r="BD1791" s="215"/>
      <c r="BE1791" s="215"/>
    </row>
    <row r="1792" spans="4:69">
      <c r="D1792" s="63"/>
      <c r="F1792" s="64"/>
      <c r="G1792" s="69"/>
      <c r="I1792" s="63"/>
      <c r="J1792" s="68"/>
      <c r="K1792" s="68"/>
      <c r="M1792" s="63"/>
      <c r="N1792" s="64"/>
      <c r="O1792" s="66"/>
      <c r="Q1792" s="63"/>
      <c r="R1792" s="57"/>
      <c r="S1792" s="57"/>
      <c r="U1792" s="63"/>
      <c r="V1792" s="65"/>
      <c r="X1792" s="63"/>
      <c r="Y1792" s="67"/>
      <c r="Z1792" s="67"/>
      <c r="AA1792" s="67"/>
      <c r="AB1792" s="67"/>
      <c r="AD1792" s="63"/>
      <c r="AE1792" s="67"/>
      <c r="AF1792" s="68"/>
      <c r="AH1792" s="58"/>
      <c r="AI1792" s="57"/>
      <c r="AJ1792" s="57"/>
      <c r="AK1792" s="57"/>
      <c r="AM1792" s="63"/>
      <c r="AN1792" s="57"/>
      <c r="AO1792" s="57"/>
      <c r="AP1792" s="57"/>
      <c r="AR1792" s="63"/>
      <c r="AS1792" s="57"/>
      <c r="AT1792" s="57"/>
      <c r="AV1792" s="63"/>
      <c r="AW1792" s="65"/>
      <c r="AY1792" s="71"/>
      <c r="AZ1792" s="215"/>
      <c r="BA1792" s="215"/>
      <c r="BB1792" s="215"/>
      <c r="BC1792" s="215"/>
      <c r="BD1792" s="215"/>
      <c r="BE1792" s="215"/>
    </row>
    <row r="1793" spans="4:57">
      <c r="D1793" s="63"/>
      <c r="F1793" s="64"/>
      <c r="G1793" s="69"/>
      <c r="I1793" s="63"/>
      <c r="J1793" s="68"/>
      <c r="K1793" s="68"/>
      <c r="M1793" s="63"/>
      <c r="N1793" s="64"/>
      <c r="O1793" s="66"/>
      <c r="Q1793" s="63"/>
      <c r="R1793" s="57"/>
      <c r="S1793" s="57"/>
      <c r="U1793" s="63"/>
      <c r="V1793" s="65"/>
      <c r="X1793" s="63"/>
      <c r="Y1793" s="67"/>
      <c r="Z1793" s="67"/>
      <c r="AA1793" s="67"/>
      <c r="AB1793" s="67"/>
      <c r="AD1793" s="63"/>
      <c r="AE1793" s="67"/>
      <c r="AF1793" s="68"/>
      <c r="AH1793" s="58"/>
      <c r="AI1793" s="57"/>
      <c r="AJ1793" s="57"/>
      <c r="AK1793" s="57"/>
      <c r="AM1793" s="63"/>
      <c r="AN1793" s="57"/>
      <c r="AO1793" s="57"/>
      <c r="AP1793" s="57"/>
      <c r="AR1793" s="63"/>
      <c r="AS1793" s="57"/>
      <c r="AT1793" s="57"/>
      <c r="AV1793" s="63"/>
      <c r="AW1793" s="65"/>
      <c r="AY1793" s="71"/>
      <c r="AZ1793" s="215"/>
      <c r="BA1793" s="215"/>
      <c r="BB1793" s="215"/>
      <c r="BC1793" s="215"/>
      <c r="BD1793" s="215"/>
      <c r="BE1793" s="215"/>
    </row>
    <row r="1794" spans="4:57">
      <c r="D1794" s="63"/>
      <c r="F1794" s="64"/>
      <c r="G1794" s="69"/>
      <c r="I1794" s="63"/>
      <c r="J1794" s="68"/>
      <c r="K1794" s="68"/>
      <c r="M1794" s="63"/>
      <c r="N1794" s="64"/>
      <c r="O1794" s="66"/>
      <c r="Q1794" s="63"/>
      <c r="R1794" s="57"/>
      <c r="S1794" s="57"/>
      <c r="U1794" s="63"/>
      <c r="V1794" s="65"/>
      <c r="X1794" s="63"/>
      <c r="Y1794" s="67"/>
      <c r="Z1794" s="67"/>
      <c r="AA1794" s="67"/>
      <c r="AB1794" s="67"/>
      <c r="AD1794" s="63"/>
      <c r="AE1794" s="67"/>
      <c r="AF1794" s="68"/>
      <c r="AH1794" s="58"/>
      <c r="AI1794" s="57"/>
      <c r="AJ1794" s="57"/>
      <c r="AK1794" s="57"/>
      <c r="AM1794" s="63"/>
      <c r="AN1794" s="57"/>
      <c r="AO1794" s="57"/>
      <c r="AP1794" s="57"/>
      <c r="AR1794" s="63"/>
      <c r="AS1794" s="57"/>
      <c r="AT1794" s="57"/>
      <c r="AV1794" s="63"/>
      <c r="AW1794" s="65"/>
      <c r="AY1794" s="71"/>
      <c r="AZ1794" s="215"/>
      <c r="BA1794" s="215"/>
      <c r="BB1794" s="215"/>
      <c r="BC1794" s="215"/>
      <c r="BD1794" s="215"/>
      <c r="BE1794" s="215"/>
    </row>
    <row r="1795" spans="4:57">
      <c r="D1795" s="63"/>
      <c r="F1795" s="64"/>
      <c r="G1795" s="69"/>
      <c r="I1795" s="63"/>
      <c r="J1795" s="68"/>
      <c r="K1795" s="68"/>
      <c r="M1795" s="63"/>
      <c r="N1795" s="64"/>
      <c r="O1795" s="66"/>
      <c r="Q1795" s="63"/>
      <c r="R1795" s="57"/>
      <c r="S1795" s="57"/>
      <c r="U1795" s="63"/>
      <c r="V1795" s="65"/>
      <c r="X1795" s="63"/>
      <c r="Y1795" s="67"/>
      <c r="Z1795" s="67"/>
      <c r="AA1795" s="67"/>
      <c r="AB1795" s="67"/>
      <c r="AD1795" s="63"/>
      <c r="AE1795" s="67"/>
      <c r="AF1795" s="68"/>
      <c r="AH1795" s="58"/>
      <c r="AI1795" s="57"/>
      <c r="AJ1795" s="57"/>
      <c r="AK1795" s="57"/>
      <c r="AM1795" s="63"/>
      <c r="AN1795" s="57"/>
      <c r="AO1795" s="57"/>
      <c r="AP1795" s="57"/>
      <c r="AR1795" s="63"/>
      <c r="AS1795" s="57"/>
      <c r="AT1795" s="57"/>
      <c r="AV1795" s="63"/>
      <c r="AW1795" s="65"/>
      <c r="AY1795" s="71"/>
      <c r="AZ1795" s="215"/>
      <c r="BA1795" s="215"/>
      <c r="BB1795" s="215"/>
      <c r="BC1795" s="215"/>
      <c r="BD1795" s="215"/>
      <c r="BE1795" s="215"/>
    </row>
    <row r="1796" spans="4:57">
      <c r="D1796" s="63"/>
      <c r="F1796" s="64"/>
      <c r="G1796" s="69"/>
      <c r="I1796" s="63"/>
      <c r="J1796" s="68"/>
      <c r="K1796" s="68"/>
      <c r="M1796" s="63"/>
      <c r="N1796" s="64"/>
      <c r="O1796" s="66"/>
      <c r="Q1796" s="63"/>
      <c r="R1796" s="57"/>
      <c r="S1796" s="57"/>
      <c r="U1796" s="63"/>
      <c r="V1796" s="65"/>
      <c r="X1796" s="63"/>
      <c r="Y1796" s="67"/>
      <c r="Z1796" s="67"/>
      <c r="AA1796" s="67"/>
      <c r="AB1796" s="67"/>
      <c r="AD1796" s="63"/>
      <c r="AE1796" s="67"/>
      <c r="AF1796" s="68"/>
      <c r="AH1796" s="58"/>
      <c r="AI1796" s="57"/>
      <c r="AJ1796" s="57"/>
      <c r="AK1796" s="57"/>
      <c r="AM1796" s="63"/>
      <c r="AN1796" s="57"/>
      <c r="AO1796" s="57"/>
      <c r="AP1796" s="57"/>
      <c r="AR1796" s="63"/>
      <c r="AS1796" s="57"/>
      <c r="AT1796" s="57"/>
      <c r="AV1796" s="63"/>
      <c r="AW1796" s="65"/>
      <c r="AY1796" s="71"/>
      <c r="AZ1796" s="215"/>
      <c r="BA1796" s="215"/>
      <c r="BB1796" s="215"/>
      <c r="BC1796" s="215"/>
      <c r="BD1796" s="215"/>
      <c r="BE1796" s="215"/>
    </row>
    <row r="1797" spans="4:57">
      <c r="D1797" s="63"/>
      <c r="F1797" s="64"/>
      <c r="G1797" s="69"/>
      <c r="I1797" s="63"/>
      <c r="J1797" s="68"/>
      <c r="K1797" s="68"/>
      <c r="M1797" s="63"/>
      <c r="N1797" s="64"/>
      <c r="O1797" s="66"/>
      <c r="Q1797" s="63"/>
      <c r="R1797" s="57"/>
      <c r="S1797" s="57"/>
      <c r="U1797" s="63"/>
      <c r="V1797" s="65"/>
      <c r="X1797" s="63"/>
      <c r="Y1797" s="67"/>
      <c r="Z1797" s="67"/>
      <c r="AA1797" s="67"/>
      <c r="AB1797" s="67"/>
      <c r="AD1797" s="63"/>
      <c r="AE1797" s="67"/>
      <c r="AF1797" s="68"/>
      <c r="AH1797" s="58"/>
      <c r="AI1797" s="57"/>
      <c r="AJ1797" s="57"/>
      <c r="AK1797" s="57"/>
      <c r="AM1797" s="63"/>
      <c r="AN1797" s="57"/>
      <c r="AO1797" s="57"/>
      <c r="AP1797" s="57"/>
      <c r="AR1797" s="63"/>
      <c r="AS1797" s="57"/>
      <c r="AT1797" s="57"/>
      <c r="AV1797" s="63"/>
      <c r="AW1797" s="65"/>
      <c r="AY1797" s="71"/>
      <c r="AZ1797" s="215"/>
      <c r="BA1797" s="215"/>
      <c r="BB1797" s="215"/>
      <c r="BC1797" s="215"/>
      <c r="BD1797" s="215"/>
      <c r="BE1797" s="215"/>
    </row>
    <row r="1798" spans="4:57">
      <c r="D1798" s="63"/>
      <c r="F1798" s="64"/>
      <c r="G1798" s="69"/>
      <c r="I1798" s="63"/>
      <c r="J1798" s="68"/>
      <c r="K1798" s="68"/>
      <c r="M1798" s="63"/>
      <c r="N1798" s="64"/>
      <c r="O1798" s="66"/>
      <c r="Q1798" s="63"/>
      <c r="R1798" s="57"/>
      <c r="S1798" s="57"/>
      <c r="U1798" s="63"/>
      <c r="V1798" s="65"/>
      <c r="X1798" s="63"/>
      <c r="Y1798" s="67"/>
      <c r="Z1798" s="67"/>
      <c r="AA1798" s="67"/>
      <c r="AB1798" s="67"/>
      <c r="AD1798" s="63"/>
      <c r="AE1798" s="67"/>
      <c r="AF1798" s="68"/>
      <c r="AH1798" s="58"/>
      <c r="AI1798" s="57"/>
      <c r="AJ1798" s="57"/>
      <c r="AK1798" s="57"/>
      <c r="AM1798" s="63"/>
      <c r="AN1798" s="57"/>
      <c r="AO1798" s="57"/>
      <c r="AP1798" s="57"/>
      <c r="AR1798" s="63"/>
      <c r="AS1798" s="57"/>
      <c r="AT1798" s="57"/>
      <c r="AV1798" s="63"/>
      <c r="AW1798" s="65"/>
      <c r="AY1798" s="71"/>
      <c r="AZ1798" s="215"/>
      <c r="BA1798" s="215"/>
      <c r="BB1798" s="215"/>
      <c r="BC1798" s="215"/>
      <c r="BD1798" s="215"/>
      <c r="BE1798" s="215"/>
    </row>
    <row r="1799" spans="4:57">
      <c r="D1799" s="63"/>
      <c r="F1799" s="64"/>
      <c r="G1799" s="69"/>
      <c r="I1799" s="63"/>
      <c r="J1799" s="68"/>
      <c r="K1799" s="68"/>
      <c r="M1799" s="63"/>
      <c r="N1799" s="64"/>
      <c r="O1799" s="66"/>
      <c r="Q1799" s="63"/>
      <c r="R1799" s="57"/>
      <c r="S1799" s="57"/>
      <c r="U1799" s="63"/>
      <c r="V1799" s="65"/>
      <c r="X1799" s="63"/>
      <c r="Y1799" s="67"/>
      <c r="Z1799" s="67"/>
      <c r="AA1799" s="67"/>
      <c r="AB1799" s="67"/>
      <c r="AD1799" s="63"/>
      <c r="AE1799" s="67"/>
      <c r="AF1799" s="68"/>
      <c r="AH1799" s="58"/>
      <c r="AI1799" s="57"/>
      <c r="AJ1799" s="57"/>
      <c r="AK1799" s="57"/>
      <c r="AM1799" s="63"/>
      <c r="AN1799" s="57"/>
      <c r="AO1799" s="57"/>
      <c r="AP1799" s="57"/>
      <c r="AR1799" s="63"/>
      <c r="AS1799" s="57"/>
      <c r="AT1799" s="57"/>
      <c r="AV1799" s="63"/>
      <c r="AW1799" s="65"/>
      <c r="AY1799" s="71"/>
      <c r="AZ1799" s="215"/>
      <c r="BA1799" s="215"/>
      <c r="BB1799" s="215"/>
      <c r="BC1799" s="215"/>
      <c r="BD1799" s="215"/>
      <c r="BE1799" s="215"/>
    </row>
    <row r="1800" spans="4:57">
      <c r="D1800" s="63"/>
      <c r="F1800" s="64"/>
      <c r="G1800" s="69"/>
      <c r="I1800" s="63"/>
      <c r="J1800" s="68"/>
      <c r="K1800" s="68"/>
      <c r="M1800" s="63"/>
      <c r="N1800" s="64"/>
      <c r="O1800" s="66"/>
      <c r="Q1800" s="63"/>
      <c r="R1800" s="57"/>
      <c r="S1800" s="57"/>
      <c r="U1800" s="63"/>
      <c r="V1800" s="65"/>
      <c r="X1800" s="63"/>
      <c r="Y1800" s="67"/>
      <c r="Z1800" s="67"/>
      <c r="AA1800" s="67"/>
      <c r="AB1800" s="67"/>
      <c r="AD1800" s="63"/>
      <c r="AE1800" s="67"/>
      <c r="AF1800" s="68"/>
      <c r="AH1800" s="58"/>
      <c r="AI1800" s="57"/>
      <c r="AJ1800" s="57"/>
      <c r="AK1800" s="57"/>
      <c r="AM1800" s="63"/>
      <c r="AN1800" s="57"/>
      <c r="AO1800" s="57"/>
      <c r="AP1800" s="57"/>
      <c r="AR1800" s="63"/>
      <c r="AS1800" s="57"/>
      <c r="AT1800" s="57"/>
      <c r="AV1800" s="63"/>
      <c r="AW1800" s="65"/>
      <c r="AY1800" s="71"/>
      <c r="AZ1800" s="215"/>
      <c r="BA1800" s="215"/>
      <c r="BB1800" s="215"/>
      <c r="BC1800" s="215"/>
      <c r="BD1800" s="215"/>
      <c r="BE1800" s="215"/>
    </row>
    <row r="1801" spans="4:57">
      <c r="D1801" s="63"/>
      <c r="F1801" s="64"/>
      <c r="G1801" s="69"/>
      <c r="I1801" s="63"/>
      <c r="J1801" s="68"/>
      <c r="K1801" s="68"/>
      <c r="M1801" s="63"/>
      <c r="N1801" s="64"/>
      <c r="O1801" s="66"/>
      <c r="Q1801" s="63"/>
      <c r="R1801" s="57"/>
      <c r="S1801" s="57"/>
      <c r="U1801" s="63"/>
      <c r="V1801" s="65"/>
      <c r="X1801" s="63"/>
      <c r="Y1801" s="67"/>
      <c r="Z1801" s="67"/>
      <c r="AA1801" s="67"/>
      <c r="AB1801" s="67"/>
      <c r="AD1801" s="63"/>
      <c r="AE1801" s="67"/>
      <c r="AF1801" s="68"/>
      <c r="AH1801" s="58"/>
      <c r="AI1801" s="57"/>
      <c r="AJ1801" s="57"/>
      <c r="AK1801" s="57"/>
      <c r="AM1801" s="63"/>
      <c r="AN1801" s="57"/>
      <c r="AO1801" s="57"/>
      <c r="AP1801" s="57"/>
      <c r="AR1801" s="63"/>
      <c r="AS1801" s="57"/>
      <c r="AT1801" s="57"/>
      <c r="AV1801" s="63"/>
      <c r="AW1801" s="65"/>
      <c r="AY1801" s="71"/>
      <c r="AZ1801" s="215"/>
      <c r="BA1801" s="215"/>
      <c r="BB1801" s="215"/>
      <c r="BC1801" s="215"/>
      <c r="BD1801" s="215"/>
      <c r="BE1801" s="215"/>
    </row>
    <row r="1802" spans="4:57">
      <c r="D1802" s="63"/>
      <c r="F1802" s="64"/>
      <c r="G1802" s="69"/>
      <c r="I1802" s="63"/>
      <c r="J1802" s="68"/>
      <c r="K1802" s="68"/>
      <c r="M1802" s="63"/>
      <c r="N1802" s="64"/>
      <c r="O1802" s="66"/>
      <c r="Q1802" s="63"/>
      <c r="R1802" s="57"/>
      <c r="S1802" s="57"/>
      <c r="U1802" s="63"/>
      <c r="V1802" s="65"/>
      <c r="X1802" s="63"/>
      <c r="Y1802" s="67"/>
      <c r="Z1802" s="67"/>
      <c r="AA1802" s="67"/>
      <c r="AB1802" s="67"/>
      <c r="AD1802" s="63"/>
      <c r="AE1802" s="67"/>
      <c r="AF1802" s="68"/>
      <c r="AH1802" s="58"/>
      <c r="AI1802" s="57"/>
      <c r="AJ1802" s="57"/>
      <c r="AK1802" s="57"/>
      <c r="AM1802" s="63"/>
      <c r="AN1802" s="57"/>
      <c r="AO1802" s="57"/>
      <c r="AP1802" s="57"/>
      <c r="AR1802" s="63"/>
      <c r="AS1802" s="57"/>
      <c r="AT1802" s="57"/>
      <c r="AV1802" s="63"/>
      <c r="AW1802" s="65"/>
      <c r="AY1802" s="71"/>
      <c r="AZ1802" s="215"/>
      <c r="BA1802" s="215"/>
      <c r="BB1802" s="215"/>
      <c r="BC1802" s="215"/>
      <c r="BD1802" s="215"/>
      <c r="BE1802" s="215"/>
    </row>
    <row r="1803" spans="4:57">
      <c r="D1803" s="63"/>
      <c r="F1803" s="64"/>
      <c r="G1803" s="69"/>
      <c r="I1803" s="63"/>
      <c r="J1803" s="68"/>
      <c r="K1803" s="68"/>
      <c r="M1803" s="63"/>
      <c r="N1803" s="64"/>
      <c r="O1803" s="66"/>
      <c r="Q1803" s="63"/>
      <c r="R1803" s="57"/>
      <c r="S1803" s="57"/>
      <c r="U1803" s="63"/>
      <c r="V1803" s="65"/>
      <c r="X1803" s="63"/>
      <c r="Y1803" s="67"/>
      <c r="Z1803" s="67"/>
      <c r="AA1803" s="67"/>
      <c r="AB1803" s="67"/>
      <c r="AD1803" s="63"/>
      <c r="AE1803" s="67"/>
      <c r="AF1803" s="68"/>
      <c r="AH1803" s="58"/>
      <c r="AI1803" s="57"/>
      <c r="AJ1803" s="57"/>
      <c r="AK1803" s="57"/>
      <c r="AM1803" s="63"/>
      <c r="AN1803" s="57"/>
      <c r="AO1803" s="57"/>
      <c r="AP1803" s="57"/>
      <c r="AR1803" s="63"/>
      <c r="AS1803" s="57"/>
      <c r="AT1803" s="57"/>
      <c r="AV1803" s="63"/>
      <c r="AW1803" s="65"/>
      <c r="AY1803" s="71"/>
      <c r="AZ1803" s="215"/>
      <c r="BA1803" s="215"/>
      <c r="BB1803" s="215"/>
      <c r="BC1803" s="215"/>
      <c r="BD1803" s="215"/>
      <c r="BE1803" s="215"/>
    </row>
    <row r="1804" spans="4:57">
      <c r="D1804" s="63"/>
      <c r="F1804" s="64"/>
      <c r="G1804" s="69"/>
      <c r="I1804" s="63"/>
      <c r="J1804" s="68"/>
      <c r="K1804" s="68"/>
      <c r="M1804" s="63"/>
      <c r="N1804" s="64"/>
      <c r="O1804" s="66"/>
      <c r="Q1804" s="63"/>
      <c r="R1804" s="57"/>
      <c r="S1804" s="57"/>
      <c r="U1804" s="63"/>
      <c r="V1804" s="65"/>
      <c r="X1804" s="63"/>
      <c r="Y1804" s="67"/>
      <c r="Z1804" s="67"/>
      <c r="AA1804" s="67"/>
      <c r="AB1804" s="67"/>
      <c r="AD1804" s="63"/>
      <c r="AE1804" s="67"/>
      <c r="AF1804" s="68"/>
      <c r="AH1804" s="58"/>
      <c r="AI1804" s="57"/>
      <c r="AJ1804" s="57"/>
      <c r="AK1804" s="57"/>
      <c r="AM1804" s="63"/>
      <c r="AN1804" s="57"/>
      <c r="AO1804" s="57"/>
      <c r="AP1804" s="57"/>
      <c r="AR1804" s="63"/>
      <c r="AS1804" s="57"/>
      <c r="AT1804" s="57"/>
      <c r="AV1804" s="63"/>
      <c r="AW1804" s="65"/>
      <c r="AY1804" s="71"/>
      <c r="AZ1804" s="215"/>
      <c r="BA1804" s="215"/>
      <c r="BB1804" s="215"/>
      <c r="BC1804" s="215"/>
      <c r="BD1804" s="215"/>
      <c r="BE1804" s="215"/>
    </row>
    <row r="1805" spans="4:57">
      <c r="D1805" s="63"/>
      <c r="F1805" s="64"/>
      <c r="G1805" s="69"/>
      <c r="I1805" s="63"/>
      <c r="J1805" s="68"/>
      <c r="K1805" s="68"/>
      <c r="M1805" s="63"/>
      <c r="N1805" s="64"/>
      <c r="O1805" s="66"/>
      <c r="Q1805" s="63"/>
      <c r="R1805" s="57"/>
      <c r="S1805" s="57"/>
      <c r="U1805" s="63"/>
      <c r="V1805" s="65"/>
      <c r="X1805" s="63"/>
      <c r="Y1805" s="67"/>
      <c r="Z1805" s="67"/>
      <c r="AA1805" s="67"/>
      <c r="AB1805" s="67"/>
      <c r="AD1805" s="63"/>
      <c r="AE1805" s="67"/>
      <c r="AF1805" s="68"/>
      <c r="AH1805" s="58"/>
      <c r="AI1805" s="57"/>
      <c r="AJ1805" s="57"/>
      <c r="AK1805" s="57"/>
      <c r="AM1805" s="63"/>
      <c r="AN1805" s="57"/>
      <c r="AO1805" s="57"/>
      <c r="AP1805" s="57"/>
      <c r="AR1805" s="63"/>
      <c r="AS1805" s="57"/>
      <c r="AT1805" s="57"/>
      <c r="AV1805" s="63"/>
      <c r="AW1805" s="65"/>
      <c r="AY1805" s="71"/>
      <c r="AZ1805" s="215"/>
      <c r="BA1805" s="215"/>
      <c r="BB1805" s="215"/>
      <c r="BC1805" s="215"/>
      <c r="BD1805" s="215"/>
      <c r="BE1805" s="215"/>
    </row>
    <row r="1806" spans="4:57">
      <c r="D1806" s="63"/>
      <c r="F1806" s="64"/>
      <c r="G1806" s="69"/>
      <c r="I1806" s="63"/>
      <c r="J1806" s="68"/>
      <c r="K1806" s="68"/>
      <c r="M1806" s="63"/>
      <c r="N1806" s="64"/>
      <c r="O1806" s="66"/>
      <c r="Q1806" s="63"/>
      <c r="R1806" s="57"/>
      <c r="S1806" s="57"/>
      <c r="U1806" s="63"/>
      <c r="V1806" s="65"/>
      <c r="X1806" s="63"/>
      <c r="Y1806" s="67"/>
      <c r="Z1806" s="67"/>
      <c r="AA1806" s="67"/>
      <c r="AB1806" s="67"/>
      <c r="AD1806" s="63"/>
      <c r="AE1806" s="67"/>
      <c r="AF1806" s="68"/>
      <c r="AH1806" s="58"/>
      <c r="AI1806" s="57"/>
      <c r="AJ1806" s="57"/>
      <c r="AK1806" s="57"/>
      <c r="AM1806" s="63"/>
      <c r="AN1806" s="57"/>
      <c r="AO1806" s="57"/>
      <c r="AP1806" s="57"/>
      <c r="AR1806" s="63"/>
      <c r="AS1806" s="57"/>
      <c r="AT1806" s="57"/>
      <c r="AV1806" s="63"/>
      <c r="AW1806" s="65"/>
      <c r="AY1806" s="71"/>
      <c r="AZ1806" s="215"/>
      <c r="BA1806" s="215"/>
      <c r="BB1806" s="215"/>
      <c r="BC1806" s="215"/>
      <c r="BD1806" s="215"/>
      <c r="BE1806" s="215"/>
    </row>
    <row r="1807" spans="4:57">
      <c r="D1807" s="63"/>
      <c r="F1807" s="64"/>
      <c r="G1807" s="69"/>
      <c r="I1807" s="63"/>
      <c r="J1807" s="68"/>
      <c r="K1807" s="68"/>
      <c r="M1807" s="63"/>
      <c r="N1807" s="64"/>
      <c r="O1807" s="66"/>
      <c r="Q1807" s="63"/>
      <c r="R1807" s="57"/>
      <c r="S1807" s="57"/>
      <c r="U1807" s="63"/>
      <c r="V1807" s="65"/>
      <c r="X1807" s="63"/>
      <c r="Y1807" s="67"/>
      <c r="Z1807" s="67"/>
      <c r="AA1807" s="67"/>
      <c r="AB1807" s="67"/>
      <c r="AD1807" s="63"/>
      <c r="AE1807" s="67"/>
      <c r="AF1807" s="68"/>
      <c r="AH1807" s="58"/>
      <c r="AI1807" s="57"/>
      <c r="AJ1807" s="57"/>
      <c r="AK1807" s="57"/>
      <c r="AM1807" s="63"/>
      <c r="AN1807" s="57"/>
      <c r="AO1807" s="57"/>
      <c r="AP1807" s="57"/>
      <c r="AR1807" s="63"/>
      <c r="AS1807" s="57"/>
      <c r="AT1807" s="57"/>
      <c r="AV1807" s="63"/>
      <c r="AW1807" s="65"/>
      <c r="AY1807" s="71"/>
      <c r="AZ1807" s="215"/>
      <c r="BA1807" s="215"/>
      <c r="BB1807" s="215"/>
      <c r="BC1807" s="215"/>
      <c r="BD1807" s="215"/>
      <c r="BE1807" s="215"/>
    </row>
    <row r="1808" spans="4:57">
      <c r="D1808" s="63"/>
      <c r="F1808" s="64"/>
      <c r="G1808" s="69"/>
      <c r="I1808" s="63"/>
      <c r="J1808" s="68"/>
      <c r="K1808" s="68"/>
      <c r="M1808" s="63"/>
      <c r="N1808" s="64"/>
      <c r="O1808" s="66"/>
      <c r="Q1808" s="63"/>
      <c r="R1808" s="57"/>
      <c r="S1808" s="57"/>
      <c r="U1808" s="63"/>
      <c r="V1808" s="65"/>
      <c r="X1808" s="63"/>
      <c r="Y1808" s="67"/>
      <c r="Z1808" s="67"/>
      <c r="AA1808" s="67"/>
      <c r="AB1808" s="67"/>
      <c r="AD1808" s="63"/>
      <c r="AE1808" s="67"/>
      <c r="AF1808" s="68"/>
      <c r="AH1808" s="58"/>
      <c r="AI1808" s="57"/>
      <c r="AJ1808" s="57"/>
      <c r="AK1808" s="57"/>
      <c r="AM1808" s="63"/>
      <c r="AN1808" s="57"/>
      <c r="AO1808" s="57"/>
      <c r="AP1808" s="57"/>
      <c r="AR1808" s="63"/>
      <c r="AS1808" s="57"/>
      <c r="AT1808" s="57"/>
      <c r="AV1808" s="63"/>
      <c r="AW1808" s="65"/>
      <c r="AY1808" s="71"/>
      <c r="AZ1808" s="215"/>
      <c r="BA1808" s="215"/>
      <c r="BB1808" s="215"/>
      <c r="BC1808" s="215"/>
      <c r="BD1808" s="215"/>
      <c r="BE1808" s="215"/>
    </row>
    <row r="1809" spans="4:57">
      <c r="D1809" s="63"/>
      <c r="F1809" s="64"/>
      <c r="G1809" s="69"/>
      <c r="I1809" s="63"/>
      <c r="J1809" s="68"/>
      <c r="K1809" s="68"/>
      <c r="M1809" s="63"/>
      <c r="N1809" s="64"/>
      <c r="O1809" s="66"/>
      <c r="Q1809" s="63"/>
      <c r="R1809" s="57"/>
      <c r="S1809" s="57"/>
      <c r="U1809" s="63"/>
      <c r="V1809" s="65"/>
      <c r="X1809" s="63"/>
      <c r="Y1809" s="67"/>
      <c r="Z1809" s="67"/>
      <c r="AA1809" s="67"/>
      <c r="AB1809" s="67"/>
      <c r="AD1809" s="63"/>
      <c r="AE1809" s="67"/>
      <c r="AF1809" s="68"/>
      <c r="AH1809" s="58"/>
      <c r="AI1809" s="57"/>
      <c r="AJ1809" s="57"/>
      <c r="AK1809" s="57"/>
      <c r="AM1809" s="63"/>
      <c r="AN1809" s="57"/>
      <c r="AO1809" s="57"/>
      <c r="AP1809" s="57"/>
      <c r="AR1809" s="63"/>
      <c r="AS1809" s="57"/>
      <c r="AT1809" s="57"/>
      <c r="AV1809" s="63"/>
      <c r="AW1809" s="65"/>
      <c r="AY1809" s="71"/>
      <c r="AZ1809" s="215"/>
      <c r="BA1809" s="215"/>
      <c r="BB1809" s="215"/>
      <c r="BC1809" s="215"/>
      <c r="BD1809" s="215"/>
      <c r="BE1809" s="215"/>
    </row>
    <row r="1810" spans="4:57">
      <c r="D1810" s="63"/>
      <c r="F1810" s="64"/>
      <c r="G1810" s="69"/>
      <c r="I1810" s="63"/>
      <c r="J1810" s="68"/>
      <c r="K1810" s="68"/>
      <c r="M1810" s="63"/>
      <c r="N1810" s="64"/>
      <c r="O1810" s="66"/>
      <c r="Q1810" s="63"/>
      <c r="R1810" s="57"/>
      <c r="S1810" s="57"/>
      <c r="U1810" s="63"/>
      <c r="V1810" s="65"/>
      <c r="X1810" s="63"/>
      <c r="Y1810" s="67"/>
      <c r="Z1810" s="67"/>
      <c r="AA1810" s="67"/>
      <c r="AB1810" s="67"/>
      <c r="AD1810" s="63"/>
      <c r="AE1810" s="67"/>
      <c r="AF1810" s="68"/>
      <c r="AH1810" s="58"/>
      <c r="AI1810" s="57"/>
      <c r="AJ1810" s="57"/>
      <c r="AK1810" s="57"/>
      <c r="AM1810" s="63"/>
      <c r="AN1810" s="57"/>
      <c r="AO1810" s="57"/>
      <c r="AP1810" s="57"/>
      <c r="AR1810" s="63"/>
      <c r="AS1810" s="57"/>
      <c r="AT1810" s="57"/>
      <c r="AV1810" s="63"/>
      <c r="AW1810" s="65"/>
      <c r="AY1810" s="71"/>
      <c r="AZ1810" s="215"/>
      <c r="BA1810" s="215"/>
      <c r="BB1810" s="215"/>
      <c r="BC1810" s="215"/>
      <c r="BD1810" s="215"/>
      <c r="BE1810" s="215"/>
    </row>
    <row r="1811" spans="4:57">
      <c r="D1811" s="63"/>
      <c r="F1811" s="64"/>
      <c r="G1811" s="69"/>
      <c r="I1811" s="63"/>
      <c r="J1811" s="68"/>
      <c r="K1811" s="68"/>
      <c r="M1811" s="63"/>
      <c r="N1811" s="64"/>
      <c r="O1811" s="66"/>
      <c r="Q1811" s="63"/>
      <c r="R1811" s="57"/>
      <c r="S1811" s="57"/>
      <c r="U1811" s="63"/>
      <c r="V1811" s="65"/>
      <c r="X1811" s="63"/>
      <c r="Y1811" s="67"/>
      <c r="Z1811" s="67"/>
      <c r="AA1811" s="67"/>
      <c r="AB1811" s="67"/>
      <c r="AD1811" s="63"/>
      <c r="AE1811" s="67"/>
      <c r="AF1811" s="68"/>
      <c r="AH1811" s="58"/>
      <c r="AI1811" s="57"/>
      <c r="AJ1811" s="57"/>
      <c r="AK1811" s="57"/>
      <c r="AM1811" s="63"/>
      <c r="AN1811" s="57"/>
      <c r="AO1811" s="57"/>
      <c r="AP1811" s="57"/>
      <c r="AR1811" s="63"/>
      <c r="AS1811" s="57"/>
      <c r="AT1811" s="57"/>
      <c r="AV1811" s="63"/>
      <c r="AW1811" s="65"/>
      <c r="AY1811" s="71"/>
      <c r="AZ1811" s="215"/>
      <c r="BA1811" s="215"/>
      <c r="BB1811" s="215"/>
      <c r="BC1811" s="215"/>
      <c r="BD1811" s="215"/>
      <c r="BE1811" s="215"/>
    </row>
    <row r="1812" spans="4:57">
      <c r="D1812" s="63"/>
      <c r="F1812" s="64"/>
      <c r="G1812" s="69"/>
      <c r="I1812" s="63"/>
      <c r="J1812" s="68"/>
      <c r="K1812" s="68"/>
      <c r="M1812" s="63"/>
      <c r="N1812" s="64"/>
      <c r="O1812" s="66"/>
      <c r="Q1812" s="63"/>
      <c r="R1812" s="57"/>
      <c r="S1812" s="57"/>
      <c r="U1812" s="63"/>
      <c r="V1812" s="65"/>
      <c r="X1812" s="63"/>
      <c r="Y1812" s="67"/>
      <c r="Z1812" s="67"/>
      <c r="AA1812" s="67"/>
      <c r="AB1812" s="67"/>
      <c r="AD1812" s="63"/>
      <c r="AE1812" s="67"/>
      <c r="AF1812" s="68"/>
      <c r="AH1812" s="58"/>
      <c r="AI1812" s="57"/>
      <c r="AJ1812" s="57"/>
      <c r="AK1812" s="57"/>
      <c r="AM1812" s="63"/>
      <c r="AN1812" s="57"/>
      <c r="AO1812" s="57"/>
      <c r="AP1812" s="57"/>
      <c r="AR1812" s="63"/>
      <c r="AS1812" s="57"/>
      <c r="AT1812" s="57"/>
      <c r="AV1812" s="63"/>
      <c r="AW1812" s="65"/>
      <c r="AY1812" s="71"/>
      <c r="AZ1812" s="215"/>
      <c r="BA1812" s="215"/>
      <c r="BB1812" s="215"/>
      <c r="BC1812" s="215"/>
      <c r="BD1812" s="215"/>
      <c r="BE1812" s="215"/>
    </row>
    <row r="1813" spans="4:57">
      <c r="D1813" s="63"/>
      <c r="F1813" s="64"/>
      <c r="G1813" s="69"/>
      <c r="I1813" s="63"/>
      <c r="J1813" s="68"/>
      <c r="K1813" s="68"/>
      <c r="M1813" s="63"/>
      <c r="N1813" s="64"/>
      <c r="O1813" s="66"/>
      <c r="Q1813" s="63"/>
      <c r="R1813" s="57"/>
      <c r="S1813" s="57"/>
      <c r="U1813" s="63"/>
      <c r="V1813" s="65"/>
      <c r="X1813" s="63"/>
      <c r="Y1813" s="67"/>
      <c r="Z1813" s="67"/>
      <c r="AA1813" s="67"/>
      <c r="AB1813" s="67"/>
      <c r="AD1813" s="63"/>
      <c r="AE1813" s="67"/>
      <c r="AF1813" s="68"/>
      <c r="AH1813" s="58"/>
      <c r="AI1813" s="57"/>
      <c r="AJ1813" s="57"/>
      <c r="AK1813" s="57"/>
      <c r="AM1813" s="63"/>
      <c r="AN1813" s="57"/>
      <c r="AO1813" s="57"/>
      <c r="AP1813" s="57"/>
      <c r="AR1813" s="63"/>
      <c r="AS1813" s="57"/>
      <c r="AT1813" s="57"/>
      <c r="AV1813" s="63"/>
      <c r="AW1813" s="65"/>
      <c r="AY1813" s="71"/>
      <c r="AZ1813" s="215"/>
      <c r="BA1813" s="215"/>
      <c r="BB1813" s="215"/>
      <c r="BC1813" s="215"/>
      <c r="BD1813" s="215"/>
      <c r="BE1813" s="215"/>
    </row>
    <row r="1814" spans="4:57">
      <c r="D1814" s="63"/>
      <c r="F1814" s="64"/>
      <c r="G1814" s="69"/>
      <c r="I1814" s="63"/>
      <c r="J1814" s="68"/>
      <c r="K1814" s="68"/>
      <c r="M1814" s="63"/>
      <c r="N1814" s="64"/>
      <c r="O1814" s="66"/>
      <c r="Q1814" s="63"/>
      <c r="R1814" s="57"/>
      <c r="S1814" s="57"/>
      <c r="U1814" s="63"/>
      <c r="V1814" s="65"/>
      <c r="X1814" s="63"/>
      <c r="Y1814" s="67"/>
      <c r="Z1814" s="67"/>
      <c r="AA1814" s="67"/>
      <c r="AB1814" s="67"/>
      <c r="AD1814" s="63"/>
      <c r="AE1814" s="67"/>
      <c r="AF1814" s="68"/>
      <c r="AH1814" s="58"/>
      <c r="AI1814" s="57"/>
      <c r="AJ1814" s="57"/>
      <c r="AK1814" s="57"/>
      <c r="AM1814" s="63"/>
      <c r="AN1814" s="57"/>
      <c r="AO1814" s="57"/>
      <c r="AP1814" s="57"/>
      <c r="AR1814" s="63"/>
      <c r="AS1814" s="57"/>
      <c r="AT1814" s="57"/>
      <c r="AV1814" s="63"/>
      <c r="AW1814" s="65"/>
      <c r="AY1814" s="71"/>
      <c r="AZ1814" s="215"/>
      <c r="BA1814" s="215"/>
      <c r="BB1814" s="215"/>
      <c r="BC1814" s="215"/>
      <c r="BD1814" s="215"/>
      <c r="BE1814" s="215"/>
    </row>
    <row r="1815" spans="4:57">
      <c r="D1815" s="63"/>
      <c r="F1815" s="64"/>
      <c r="G1815" s="69"/>
      <c r="I1815" s="63"/>
      <c r="J1815" s="68"/>
      <c r="K1815" s="68"/>
      <c r="M1815" s="63"/>
      <c r="N1815" s="64"/>
      <c r="O1815" s="66"/>
      <c r="Q1815" s="63"/>
      <c r="R1815" s="57"/>
      <c r="S1815" s="57"/>
      <c r="U1815" s="63"/>
      <c r="V1815" s="65"/>
      <c r="X1815" s="63"/>
      <c r="Y1815" s="67"/>
      <c r="Z1815" s="67"/>
      <c r="AA1815" s="67"/>
      <c r="AB1815" s="67"/>
      <c r="AD1815" s="63"/>
      <c r="AE1815" s="67"/>
      <c r="AF1815" s="68"/>
      <c r="AH1815" s="58"/>
      <c r="AI1815" s="57"/>
      <c r="AJ1815" s="57"/>
      <c r="AK1815" s="57"/>
      <c r="AM1815" s="63"/>
      <c r="AN1815" s="57"/>
      <c r="AO1815" s="57"/>
      <c r="AP1815" s="57"/>
      <c r="AR1815" s="63"/>
      <c r="AS1815" s="57"/>
      <c r="AT1815" s="57"/>
      <c r="AV1815" s="63"/>
      <c r="AW1815" s="65"/>
      <c r="AY1815" s="71"/>
      <c r="AZ1815" s="215"/>
      <c r="BA1815" s="215"/>
      <c r="BB1815" s="215"/>
      <c r="BC1815" s="215"/>
      <c r="BD1815" s="215"/>
      <c r="BE1815" s="215"/>
    </row>
    <row r="1816" spans="4:57">
      <c r="D1816" s="63"/>
      <c r="F1816" s="64"/>
      <c r="G1816" s="69"/>
      <c r="I1816" s="63"/>
      <c r="J1816" s="68"/>
      <c r="K1816" s="68"/>
      <c r="M1816" s="63"/>
      <c r="N1816" s="64"/>
      <c r="O1816" s="66"/>
      <c r="Q1816" s="63"/>
      <c r="R1816" s="57"/>
      <c r="S1816" s="57"/>
      <c r="U1816" s="63"/>
      <c r="V1816" s="65"/>
      <c r="X1816" s="63"/>
      <c r="Y1816" s="67"/>
      <c r="Z1816" s="67"/>
      <c r="AA1816" s="67"/>
      <c r="AB1816" s="67"/>
      <c r="AD1816" s="63"/>
      <c r="AE1816" s="67"/>
      <c r="AF1816" s="68"/>
      <c r="AH1816" s="58"/>
      <c r="AI1816" s="57"/>
      <c r="AJ1816" s="57"/>
      <c r="AK1816" s="57"/>
      <c r="AM1816" s="63"/>
      <c r="AN1816" s="57"/>
      <c r="AO1816" s="57"/>
      <c r="AP1816" s="57"/>
      <c r="AR1816" s="63"/>
      <c r="AS1816" s="57"/>
      <c r="AT1816" s="57"/>
      <c r="AV1816" s="63"/>
      <c r="AW1816" s="65"/>
      <c r="AY1816" s="71"/>
      <c r="AZ1816" s="215"/>
      <c r="BA1816" s="215"/>
      <c r="BB1816" s="215"/>
      <c r="BC1816" s="215"/>
      <c r="BD1816" s="215"/>
      <c r="BE1816" s="215"/>
    </row>
    <row r="1817" spans="4:57">
      <c r="D1817" s="63"/>
      <c r="F1817" s="64"/>
      <c r="G1817" s="69"/>
      <c r="I1817" s="63"/>
      <c r="J1817" s="68"/>
      <c r="K1817" s="68"/>
      <c r="M1817" s="63"/>
      <c r="N1817" s="64"/>
      <c r="O1817" s="66"/>
      <c r="Q1817" s="63"/>
      <c r="R1817" s="57"/>
      <c r="S1817" s="57"/>
      <c r="U1817" s="63"/>
      <c r="V1817" s="65"/>
      <c r="X1817" s="63"/>
      <c r="Y1817" s="67"/>
      <c r="Z1817" s="67"/>
      <c r="AA1817" s="67"/>
      <c r="AB1817" s="67"/>
      <c r="AD1817" s="63"/>
      <c r="AE1817" s="67"/>
      <c r="AF1817" s="68"/>
      <c r="AH1817" s="58"/>
      <c r="AI1817" s="57"/>
      <c r="AJ1817" s="57"/>
      <c r="AK1817" s="57"/>
      <c r="AM1817" s="63"/>
      <c r="AN1817" s="57"/>
      <c r="AO1817" s="57"/>
      <c r="AP1817" s="57"/>
      <c r="AR1817" s="63"/>
      <c r="AS1817" s="57"/>
      <c r="AT1817" s="57"/>
      <c r="AV1817" s="63"/>
      <c r="AW1817" s="65"/>
      <c r="AY1817" s="71"/>
      <c r="AZ1817" s="215"/>
      <c r="BA1817" s="215"/>
      <c r="BB1817" s="215"/>
      <c r="BC1817" s="215"/>
      <c r="BD1817" s="215"/>
      <c r="BE1817" s="215"/>
    </row>
    <row r="1818" spans="4:57">
      <c r="D1818" s="63"/>
      <c r="F1818" s="64"/>
      <c r="G1818" s="69"/>
      <c r="I1818" s="63"/>
      <c r="J1818" s="68"/>
      <c r="K1818" s="68"/>
      <c r="M1818" s="63"/>
      <c r="N1818" s="64"/>
      <c r="O1818" s="66"/>
      <c r="Q1818" s="63"/>
      <c r="R1818" s="57"/>
      <c r="S1818" s="57"/>
      <c r="U1818" s="63"/>
      <c r="V1818" s="65"/>
      <c r="X1818" s="63"/>
      <c r="Y1818" s="67"/>
      <c r="Z1818" s="67"/>
      <c r="AA1818" s="67"/>
      <c r="AB1818" s="67"/>
      <c r="AD1818" s="63"/>
      <c r="AE1818" s="67"/>
      <c r="AF1818" s="68"/>
      <c r="AH1818" s="58"/>
      <c r="AI1818" s="57"/>
      <c r="AJ1818" s="57"/>
      <c r="AK1818" s="57"/>
      <c r="AM1818" s="63"/>
      <c r="AN1818" s="57"/>
      <c r="AO1818" s="57"/>
      <c r="AP1818" s="57"/>
      <c r="AR1818" s="63"/>
      <c r="AS1818" s="57"/>
      <c r="AT1818" s="57"/>
      <c r="AV1818" s="63"/>
      <c r="AW1818" s="65"/>
      <c r="AY1818" s="71"/>
      <c r="AZ1818" s="215"/>
      <c r="BA1818" s="215"/>
      <c r="BB1818" s="215"/>
      <c r="BC1818" s="215"/>
      <c r="BD1818" s="215"/>
      <c r="BE1818" s="215"/>
    </row>
    <row r="1819" spans="4:57">
      <c r="D1819" s="63"/>
      <c r="F1819" s="64"/>
      <c r="G1819" s="69"/>
      <c r="I1819" s="63"/>
      <c r="J1819" s="68"/>
      <c r="K1819" s="68"/>
      <c r="M1819" s="63"/>
      <c r="N1819" s="64"/>
      <c r="O1819" s="66"/>
      <c r="Q1819" s="63"/>
      <c r="R1819" s="57"/>
      <c r="S1819" s="57"/>
      <c r="U1819" s="63"/>
      <c r="V1819" s="65"/>
      <c r="X1819" s="63"/>
      <c r="Y1819" s="67"/>
      <c r="Z1819" s="67"/>
      <c r="AA1819" s="67"/>
      <c r="AB1819" s="67"/>
      <c r="AD1819" s="63"/>
      <c r="AE1819" s="67"/>
      <c r="AF1819" s="68"/>
      <c r="AH1819" s="58"/>
      <c r="AI1819" s="57"/>
      <c r="AJ1819" s="57"/>
      <c r="AK1819" s="57"/>
      <c r="AM1819" s="63"/>
      <c r="AN1819" s="57"/>
      <c r="AO1819" s="57"/>
      <c r="AP1819" s="57"/>
      <c r="AR1819" s="63"/>
      <c r="AS1819" s="57"/>
      <c r="AT1819" s="57"/>
      <c r="AV1819" s="63"/>
      <c r="AW1819" s="65"/>
      <c r="AY1819" s="71"/>
      <c r="AZ1819" s="215"/>
      <c r="BA1819" s="215"/>
      <c r="BB1819" s="215"/>
      <c r="BC1819" s="215"/>
      <c r="BD1819" s="215"/>
      <c r="BE1819" s="215"/>
    </row>
    <row r="1820" spans="4:57">
      <c r="D1820" s="63"/>
      <c r="F1820" s="64"/>
      <c r="G1820" s="69"/>
      <c r="I1820" s="63"/>
      <c r="J1820" s="68"/>
      <c r="K1820" s="68"/>
      <c r="M1820" s="63"/>
      <c r="N1820" s="64"/>
      <c r="O1820" s="66"/>
      <c r="Q1820" s="63"/>
      <c r="R1820" s="57"/>
      <c r="S1820" s="57"/>
      <c r="U1820" s="63"/>
      <c r="V1820" s="65"/>
      <c r="X1820" s="63"/>
      <c r="Y1820" s="67"/>
      <c r="Z1820" s="67"/>
      <c r="AA1820" s="67"/>
      <c r="AB1820" s="67"/>
      <c r="AD1820" s="63"/>
      <c r="AE1820" s="67"/>
      <c r="AF1820" s="68"/>
      <c r="AH1820" s="58"/>
      <c r="AI1820" s="57"/>
      <c r="AJ1820" s="57"/>
      <c r="AK1820" s="57"/>
      <c r="AM1820" s="63"/>
      <c r="AN1820" s="57"/>
      <c r="AO1820" s="57"/>
      <c r="AP1820" s="57"/>
      <c r="AR1820" s="63"/>
      <c r="AS1820" s="57"/>
      <c r="AT1820" s="57"/>
      <c r="AV1820" s="63"/>
      <c r="AW1820" s="65"/>
      <c r="AY1820" s="71"/>
      <c r="AZ1820" s="215"/>
      <c r="BA1820" s="215"/>
      <c r="BB1820" s="215"/>
      <c r="BC1820" s="215"/>
      <c r="BD1820" s="215"/>
      <c r="BE1820" s="215"/>
    </row>
    <row r="1821" spans="4:57">
      <c r="D1821" s="63"/>
      <c r="F1821" s="64"/>
      <c r="G1821" s="69"/>
      <c r="I1821" s="63"/>
      <c r="J1821" s="68"/>
      <c r="K1821" s="68"/>
      <c r="M1821" s="63"/>
      <c r="N1821" s="64"/>
      <c r="O1821" s="66"/>
      <c r="Q1821" s="63"/>
      <c r="R1821" s="57"/>
      <c r="S1821" s="57"/>
      <c r="U1821" s="63"/>
      <c r="V1821" s="65"/>
      <c r="X1821" s="63"/>
      <c r="Y1821" s="67"/>
      <c r="Z1821" s="67"/>
      <c r="AA1821" s="67"/>
      <c r="AB1821" s="67"/>
      <c r="AD1821" s="63"/>
      <c r="AE1821" s="67"/>
      <c r="AF1821" s="68"/>
      <c r="AH1821" s="58"/>
      <c r="AI1821" s="57"/>
      <c r="AJ1821" s="57"/>
      <c r="AK1821" s="57"/>
      <c r="AM1821" s="63"/>
      <c r="AN1821" s="57"/>
      <c r="AO1821" s="57"/>
      <c r="AP1821" s="57"/>
      <c r="AR1821" s="63"/>
      <c r="AS1821" s="57"/>
      <c r="AT1821" s="57"/>
      <c r="AV1821" s="63"/>
      <c r="AW1821" s="65"/>
      <c r="AY1821" s="71"/>
      <c r="AZ1821" s="215"/>
      <c r="BA1821" s="215"/>
      <c r="BB1821" s="215"/>
      <c r="BC1821" s="215"/>
      <c r="BD1821" s="215"/>
      <c r="BE1821" s="215"/>
    </row>
    <row r="1822" spans="4:57">
      <c r="D1822" s="63"/>
      <c r="F1822" s="64"/>
      <c r="G1822" s="69"/>
      <c r="I1822" s="63"/>
      <c r="J1822" s="68"/>
      <c r="K1822" s="68"/>
      <c r="M1822" s="63"/>
      <c r="N1822" s="64"/>
      <c r="O1822" s="66"/>
      <c r="Q1822" s="63"/>
      <c r="R1822" s="57"/>
      <c r="S1822" s="57"/>
      <c r="U1822" s="63"/>
      <c r="V1822" s="65"/>
      <c r="X1822" s="63"/>
      <c r="Y1822" s="67"/>
      <c r="Z1822" s="67"/>
      <c r="AA1822" s="67"/>
      <c r="AB1822" s="67"/>
      <c r="AD1822" s="63"/>
      <c r="AE1822" s="67"/>
      <c r="AF1822" s="68"/>
      <c r="AH1822" s="58"/>
      <c r="AI1822" s="57"/>
      <c r="AJ1822" s="57"/>
      <c r="AK1822" s="57"/>
      <c r="AM1822" s="63"/>
      <c r="AN1822" s="57"/>
      <c r="AO1822" s="57"/>
      <c r="AP1822" s="57"/>
      <c r="AR1822" s="63"/>
      <c r="AS1822" s="57"/>
      <c r="AT1822" s="57"/>
      <c r="AV1822" s="63"/>
      <c r="AW1822" s="65"/>
      <c r="AY1822" s="71"/>
      <c r="AZ1822" s="215"/>
      <c r="BA1822" s="215"/>
      <c r="BB1822" s="215"/>
      <c r="BC1822" s="215"/>
      <c r="BD1822" s="215"/>
      <c r="BE1822" s="215"/>
    </row>
    <row r="1823" spans="4:57">
      <c r="D1823" s="63"/>
      <c r="F1823" s="64"/>
      <c r="G1823" s="69"/>
      <c r="I1823" s="63"/>
      <c r="J1823" s="68"/>
      <c r="K1823" s="68"/>
      <c r="M1823" s="63"/>
      <c r="N1823" s="64"/>
      <c r="O1823" s="66"/>
      <c r="Q1823" s="63"/>
      <c r="R1823" s="57"/>
      <c r="S1823" s="57"/>
      <c r="U1823" s="63"/>
      <c r="V1823" s="65"/>
      <c r="X1823" s="63"/>
      <c r="Y1823" s="67"/>
      <c r="Z1823" s="67"/>
      <c r="AA1823" s="67"/>
      <c r="AB1823" s="67"/>
      <c r="AD1823" s="63"/>
      <c r="AE1823" s="67"/>
      <c r="AF1823" s="68"/>
      <c r="AH1823" s="58"/>
      <c r="AI1823" s="57"/>
      <c r="AJ1823" s="57"/>
      <c r="AK1823" s="57"/>
      <c r="AM1823" s="63"/>
      <c r="AN1823" s="57"/>
      <c r="AO1823" s="57"/>
      <c r="AP1823" s="57"/>
      <c r="AR1823" s="63"/>
      <c r="AS1823" s="57"/>
      <c r="AT1823" s="57"/>
      <c r="AV1823" s="63"/>
      <c r="AW1823" s="65"/>
      <c r="AY1823" s="71"/>
      <c r="AZ1823" s="215"/>
      <c r="BA1823" s="215"/>
      <c r="BB1823" s="215"/>
      <c r="BC1823" s="215"/>
      <c r="BD1823" s="215"/>
      <c r="BE1823" s="215"/>
    </row>
    <row r="1824" spans="4:57">
      <c r="D1824" s="63"/>
      <c r="F1824" s="64"/>
      <c r="G1824" s="69"/>
      <c r="I1824" s="63"/>
      <c r="J1824" s="68"/>
      <c r="K1824" s="68"/>
      <c r="M1824" s="63"/>
      <c r="N1824" s="64"/>
      <c r="O1824" s="66"/>
      <c r="Q1824" s="63"/>
      <c r="R1824" s="57"/>
      <c r="S1824" s="57"/>
      <c r="U1824" s="63"/>
      <c r="V1824" s="65"/>
      <c r="X1824" s="63"/>
      <c r="Y1824" s="67"/>
      <c r="Z1824" s="67"/>
      <c r="AA1824" s="67"/>
      <c r="AB1824" s="67"/>
      <c r="AD1824" s="63"/>
      <c r="AE1824" s="67"/>
      <c r="AF1824" s="68"/>
      <c r="AH1824" s="58"/>
      <c r="AI1824" s="57"/>
      <c r="AJ1824" s="57"/>
      <c r="AK1824" s="57"/>
      <c r="AM1824" s="63"/>
      <c r="AN1824" s="57"/>
      <c r="AO1824" s="57"/>
      <c r="AP1824" s="57"/>
      <c r="AR1824" s="63"/>
      <c r="AS1824" s="57"/>
      <c r="AT1824" s="57"/>
      <c r="AV1824" s="63"/>
      <c r="AW1824" s="65"/>
      <c r="AY1824" s="71"/>
      <c r="AZ1824" s="215"/>
      <c r="BA1824" s="215"/>
      <c r="BB1824" s="215"/>
      <c r="BC1824" s="215"/>
      <c r="BD1824" s="215"/>
      <c r="BE1824" s="215"/>
    </row>
    <row r="1825" spans="4:57">
      <c r="D1825" s="63"/>
      <c r="F1825" s="64"/>
      <c r="G1825" s="69"/>
      <c r="I1825" s="63"/>
      <c r="J1825" s="68"/>
      <c r="K1825" s="68"/>
      <c r="M1825" s="63"/>
      <c r="N1825" s="64"/>
      <c r="O1825" s="66"/>
      <c r="Q1825" s="63"/>
      <c r="R1825" s="57"/>
      <c r="S1825" s="57"/>
      <c r="U1825" s="63"/>
      <c r="V1825" s="65"/>
      <c r="X1825" s="63"/>
      <c r="Y1825" s="67"/>
      <c r="Z1825" s="67"/>
      <c r="AA1825" s="67"/>
      <c r="AB1825" s="67"/>
      <c r="AD1825" s="63"/>
      <c r="AE1825" s="67"/>
      <c r="AF1825" s="68"/>
      <c r="AH1825" s="58"/>
      <c r="AI1825" s="57"/>
      <c r="AJ1825" s="57"/>
      <c r="AK1825" s="57"/>
      <c r="AM1825" s="63"/>
      <c r="AN1825" s="57"/>
      <c r="AO1825" s="57"/>
      <c r="AP1825" s="57"/>
      <c r="AR1825" s="63"/>
      <c r="AS1825" s="57"/>
      <c r="AT1825" s="57"/>
      <c r="AV1825" s="63"/>
      <c r="AW1825" s="65"/>
      <c r="AY1825" s="71"/>
      <c r="AZ1825" s="215"/>
      <c r="BA1825" s="215"/>
      <c r="BB1825" s="215"/>
      <c r="BC1825" s="215"/>
      <c r="BD1825" s="215"/>
      <c r="BE1825" s="215"/>
    </row>
    <row r="1826" spans="4:57">
      <c r="D1826" s="63"/>
      <c r="F1826" s="64"/>
      <c r="G1826" s="69"/>
      <c r="I1826" s="63"/>
      <c r="J1826" s="68"/>
      <c r="K1826" s="68"/>
      <c r="M1826" s="63"/>
      <c r="N1826" s="64"/>
      <c r="O1826" s="66"/>
      <c r="Q1826" s="63"/>
      <c r="R1826" s="57"/>
      <c r="S1826" s="57"/>
      <c r="U1826" s="63"/>
      <c r="V1826" s="65"/>
      <c r="X1826" s="63"/>
      <c r="Y1826" s="67"/>
      <c r="Z1826" s="67"/>
      <c r="AA1826" s="67"/>
      <c r="AB1826" s="67"/>
      <c r="AD1826" s="63"/>
      <c r="AE1826" s="67"/>
      <c r="AF1826" s="68"/>
      <c r="AH1826" s="58"/>
      <c r="AI1826" s="57"/>
      <c r="AJ1826" s="57"/>
      <c r="AK1826" s="57"/>
      <c r="AM1826" s="63"/>
      <c r="AN1826" s="57"/>
      <c r="AO1826" s="57"/>
      <c r="AP1826" s="57"/>
      <c r="AR1826" s="63"/>
      <c r="AS1826" s="57"/>
      <c r="AT1826" s="57"/>
      <c r="AV1826" s="63"/>
      <c r="AW1826" s="65"/>
      <c r="AY1826" s="71"/>
      <c r="AZ1826" s="215"/>
      <c r="BA1826" s="215"/>
      <c r="BB1826" s="215"/>
      <c r="BC1826" s="215"/>
      <c r="BD1826" s="215"/>
      <c r="BE1826" s="215"/>
    </row>
    <row r="1827" spans="4:57">
      <c r="D1827" s="63"/>
      <c r="F1827" s="64"/>
      <c r="G1827" s="69"/>
      <c r="I1827" s="63"/>
      <c r="J1827" s="68"/>
      <c r="K1827" s="68"/>
      <c r="M1827" s="63"/>
      <c r="N1827" s="64"/>
      <c r="O1827" s="66"/>
      <c r="Q1827" s="63"/>
      <c r="R1827" s="57"/>
      <c r="S1827" s="57"/>
      <c r="U1827" s="63"/>
      <c r="V1827" s="65"/>
      <c r="X1827" s="63"/>
      <c r="Y1827" s="67"/>
      <c r="Z1827" s="67"/>
      <c r="AA1827" s="67"/>
      <c r="AB1827" s="67"/>
      <c r="AD1827" s="63"/>
      <c r="AE1827" s="67"/>
      <c r="AF1827" s="68"/>
      <c r="AH1827" s="58"/>
      <c r="AI1827" s="57"/>
      <c r="AJ1827" s="57"/>
      <c r="AK1827" s="57"/>
      <c r="AM1827" s="63"/>
      <c r="AN1827" s="57"/>
      <c r="AO1827" s="57"/>
      <c r="AP1827" s="57"/>
      <c r="AR1827" s="63"/>
      <c r="AS1827" s="57"/>
      <c r="AT1827" s="57"/>
      <c r="AV1827" s="63"/>
      <c r="AW1827" s="65"/>
      <c r="AY1827" s="71"/>
      <c r="AZ1827" s="215"/>
      <c r="BA1827" s="215"/>
      <c r="BB1827" s="215"/>
      <c r="BC1827" s="215"/>
      <c r="BD1827" s="215"/>
      <c r="BE1827" s="215"/>
    </row>
    <row r="1828" spans="4:57">
      <c r="D1828" s="63"/>
      <c r="F1828" s="64"/>
      <c r="G1828" s="69"/>
      <c r="I1828" s="63"/>
      <c r="J1828" s="68"/>
      <c r="K1828" s="68"/>
      <c r="M1828" s="63"/>
      <c r="N1828" s="64"/>
      <c r="O1828" s="66"/>
      <c r="Q1828" s="63"/>
      <c r="R1828" s="57"/>
      <c r="S1828" s="57"/>
      <c r="U1828" s="63"/>
      <c r="V1828" s="65"/>
      <c r="X1828" s="63"/>
      <c r="Y1828" s="67"/>
      <c r="Z1828" s="67"/>
      <c r="AA1828" s="67"/>
      <c r="AB1828" s="67"/>
      <c r="AD1828" s="63"/>
      <c r="AE1828" s="67"/>
      <c r="AF1828" s="68"/>
      <c r="AH1828" s="58"/>
      <c r="AI1828" s="57"/>
      <c r="AJ1828" s="57"/>
      <c r="AK1828" s="57"/>
      <c r="AM1828" s="63"/>
      <c r="AN1828" s="57"/>
      <c r="AO1828" s="57"/>
      <c r="AP1828" s="57"/>
      <c r="AR1828" s="63"/>
      <c r="AS1828" s="57"/>
      <c r="AT1828" s="57"/>
      <c r="AV1828" s="63"/>
      <c r="AW1828" s="65"/>
      <c r="AY1828" s="71"/>
      <c r="AZ1828" s="215"/>
      <c r="BA1828" s="215"/>
      <c r="BB1828" s="215"/>
      <c r="BC1828" s="215"/>
      <c r="BD1828" s="215"/>
      <c r="BE1828" s="215"/>
    </row>
    <row r="1829" spans="4:57">
      <c r="D1829" s="63"/>
      <c r="F1829" s="64"/>
      <c r="G1829" s="69"/>
      <c r="I1829" s="63"/>
      <c r="J1829" s="68"/>
      <c r="K1829" s="68"/>
      <c r="M1829" s="63"/>
      <c r="N1829" s="64"/>
      <c r="O1829" s="66"/>
      <c r="Q1829" s="63"/>
      <c r="R1829" s="57"/>
      <c r="S1829" s="57"/>
      <c r="U1829" s="63"/>
      <c r="V1829" s="65"/>
      <c r="X1829" s="63"/>
      <c r="Y1829" s="67"/>
      <c r="Z1829" s="67"/>
      <c r="AA1829" s="67"/>
      <c r="AB1829" s="67"/>
      <c r="AD1829" s="63"/>
      <c r="AE1829" s="67"/>
      <c r="AF1829" s="68"/>
      <c r="AH1829" s="58"/>
      <c r="AI1829" s="57"/>
      <c r="AJ1829" s="57"/>
      <c r="AK1829" s="57"/>
      <c r="AM1829" s="63"/>
      <c r="AN1829" s="57"/>
      <c r="AO1829" s="57"/>
      <c r="AP1829" s="57"/>
      <c r="AR1829" s="63"/>
      <c r="AS1829" s="57"/>
      <c r="AT1829" s="57"/>
      <c r="AV1829" s="63"/>
      <c r="AW1829" s="65"/>
      <c r="AY1829" s="71"/>
      <c r="AZ1829" s="215"/>
      <c r="BA1829" s="215"/>
      <c r="BB1829" s="215"/>
      <c r="BC1829" s="215"/>
      <c r="BD1829" s="215"/>
      <c r="BE1829" s="215"/>
    </row>
    <row r="1830" spans="4:57">
      <c r="D1830" s="63"/>
      <c r="F1830" s="64"/>
      <c r="G1830" s="69"/>
      <c r="I1830" s="63"/>
      <c r="J1830" s="68"/>
      <c r="K1830" s="68"/>
      <c r="M1830" s="63"/>
      <c r="N1830" s="64"/>
      <c r="O1830" s="66"/>
      <c r="Q1830" s="63"/>
      <c r="R1830" s="57"/>
      <c r="S1830" s="57"/>
      <c r="U1830" s="63"/>
      <c r="V1830" s="65"/>
      <c r="X1830" s="63"/>
      <c r="Y1830" s="67"/>
      <c r="Z1830" s="67"/>
      <c r="AA1830" s="67"/>
      <c r="AB1830" s="67"/>
      <c r="AD1830" s="63"/>
      <c r="AE1830" s="67"/>
      <c r="AF1830" s="68"/>
      <c r="AH1830" s="58"/>
      <c r="AI1830" s="57"/>
      <c r="AJ1830" s="57"/>
      <c r="AK1830" s="57"/>
      <c r="AM1830" s="63"/>
      <c r="AN1830" s="57"/>
      <c r="AO1830" s="57"/>
      <c r="AP1830" s="57"/>
      <c r="AR1830" s="63"/>
      <c r="AS1830" s="57"/>
      <c r="AT1830" s="57"/>
      <c r="AV1830" s="63"/>
      <c r="AW1830" s="65"/>
      <c r="AY1830" s="71"/>
      <c r="AZ1830" s="215"/>
      <c r="BA1830" s="215"/>
      <c r="BB1830" s="215"/>
      <c r="BC1830" s="215"/>
      <c r="BD1830" s="215"/>
      <c r="BE1830" s="215"/>
    </row>
    <row r="1831" spans="4:57">
      <c r="D1831" s="63"/>
      <c r="F1831" s="64"/>
      <c r="G1831" s="69"/>
      <c r="I1831" s="63"/>
      <c r="J1831" s="68"/>
      <c r="K1831" s="68"/>
      <c r="M1831" s="63"/>
      <c r="N1831" s="64"/>
      <c r="O1831" s="66"/>
      <c r="Q1831" s="63"/>
      <c r="R1831" s="57"/>
      <c r="S1831" s="57"/>
      <c r="U1831" s="63"/>
      <c r="V1831" s="65"/>
      <c r="X1831" s="63"/>
      <c r="Y1831" s="67"/>
      <c r="Z1831" s="67"/>
      <c r="AA1831" s="67"/>
      <c r="AB1831" s="67"/>
      <c r="AD1831" s="63"/>
      <c r="AE1831" s="67"/>
      <c r="AF1831" s="68"/>
      <c r="AH1831" s="58"/>
      <c r="AI1831" s="57"/>
      <c r="AJ1831" s="57"/>
      <c r="AK1831" s="57"/>
      <c r="AM1831" s="63"/>
      <c r="AN1831" s="57"/>
      <c r="AO1831" s="57"/>
      <c r="AP1831" s="57"/>
      <c r="AR1831" s="63"/>
      <c r="AS1831" s="57"/>
      <c r="AT1831" s="57"/>
      <c r="AV1831" s="63"/>
      <c r="AW1831" s="65"/>
      <c r="AY1831" s="71"/>
      <c r="AZ1831" s="215"/>
      <c r="BA1831" s="215"/>
      <c r="BB1831" s="215"/>
      <c r="BC1831" s="215"/>
      <c r="BD1831" s="215"/>
      <c r="BE1831" s="215"/>
    </row>
    <row r="1832" spans="4:57">
      <c r="D1832" s="63"/>
      <c r="F1832" s="64"/>
      <c r="G1832" s="69"/>
      <c r="I1832" s="63"/>
      <c r="J1832" s="68"/>
      <c r="K1832" s="68"/>
      <c r="M1832" s="63"/>
      <c r="N1832" s="64"/>
      <c r="O1832" s="66"/>
      <c r="Q1832" s="63"/>
      <c r="R1832" s="57"/>
      <c r="S1832" s="57"/>
      <c r="U1832" s="63"/>
      <c r="V1832" s="65"/>
      <c r="X1832" s="63"/>
      <c r="Y1832" s="67"/>
      <c r="Z1832" s="67"/>
      <c r="AA1832" s="67"/>
      <c r="AB1832" s="67"/>
      <c r="AD1832" s="63"/>
      <c r="AE1832" s="67"/>
      <c r="AF1832" s="68"/>
      <c r="AH1832" s="58"/>
      <c r="AI1832" s="57"/>
      <c r="AJ1832" s="57"/>
      <c r="AK1832" s="57"/>
      <c r="AM1832" s="63"/>
      <c r="AN1832" s="57"/>
      <c r="AO1832" s="57"/>
      <c r="AP1832" s="57"/>
      <c r="AR1832" s="63"/>
      <c r="AS1832" s="57"/>
      <c r="AT1832" s="57"/>
      <c r="AV1832" s="63"/>
      <c r="AW1832" s="65"/>
      <c r="AY1832" s="71"/>
      <c r="AZ1832" s="215"/>
      <c r="BA1832" s="215"/>
      <c r="BB1832" s="215"/>
      <c r="BC1832" s="215"/>
      <c r="BD1832" s="215"/>
      <c r="BE1832" s="215"/>
    </row>
    <row r="1833" spans="4:57">
      <c r="D1833" s="63"/>
      <c r="F1833" s="64"/>
      <c r="G1833" s="69"/>
      <c r="I1833" s="63"/>
      <c r="J1833" s="68"/>
      <c r="K1833" s="68"/>
      <c r="M1833" s="63"/>
      <c r="N1833" s="64"/>
      <c r="O1833" s="66"/>
      <c r="Q1833" s="63"/>
      <c r="R1833" s="57"/>
      <c r="S1833" s="57"/>
      <c r="U1833" s="63"/>
      <c r="V1833" s="65"/>
      <c r="X1833" s="63"/>
      <c r="Y1833" s="67"/>
      <c r="Z1833" s="67"/>
      <c r="AA1833" s="67"/>
      <c r="AB1833" s="67"/>
      <c r="AD1833" s="63"/>
      <c r="AE1833" s="67"/>
      <c r="AF1833" s="68"/>
      <c r="AH1833" s="58"/>
      <c r="AI1833" s="57"/>
      <c r="AJ1833" s="57"/>
      <c r="AK1833" s="57"/>
      <c r="AM1833" s="63"/>
      <c r="AN1833" s="57"/>
      <c r="AO1833" s="57"/>
      <c r="AP1833" s="57"/>
      <c r="AR1833" s="63"/>
      <c r="AS1833" s="57"/>
      <c r="AT1833" s="57"/>
      <c r="AV1833" s="63"/>
      <c r="AW1833" s="65"/>
      <c r="AY1833" s="71"/>
      <c r="AZ1833" s="215"/>
      <c r="BA1833" s="215"/>
      <c r="BB1833" s="215"/>
      <c r="BC1833" s="215"/>
      <c r="BD1833" s="215"/>
      <c r="BE1833" s="215"/>
    </row>
    <row r="1834" spans="4:57">
      <c r="D1834" s="63"/>
      <c r="F1834" s="64"/>
      <c r="G1834" s="69"/>
      <c r="I1834" s="63"/>
      <c r="J1834" s="68"/>
      <c r="K1834" s="68"/>
      <c r="M1834" s="63"/>
      <c r="N1834" s="64"/>
      <c r="O1834" s="66"/>
      <c r="Q1834" s="63"/>
      <c r="R1834" s="57"/>
      <c r="S1834" s="57"/>
      <c r="U1834" s="63"/>
      <c r="V1834" s="65"/>
      <c r="X1834" s="63"/>
      <c r="Y1834" s="67"/>
      <c r="Z1834" s="67"/>
      <c r="AA1834" s="67"/>
      <c r="AB1834" s="67"/>
      <c r="AD1834" s="63"/>
      <c r="AE1834" s="67"/>
      <c r="AF1834" s="68"/>
      <c r="AH1834" s="58"/>
      <c r="AI1834" s="57"/>
      <c r="AJ1834" s="57"/>
      <c r="AK1834" s="57"/>
      <c r="AM1834" s="63"/>
      <c r="AN1834" s="57"/>
      <c r="AO1834" s="57"/>
      <c r="AP1834" s="57"/>
      <c r="AR1834" s="63"/>
      <c r="AS1834" s="57"/>
      <c r="AT1834" s="57"/>
      <c r="AV1834" s="63"/>
      <c r="AW1834" s="65"/>
      <c r="AY1834" s="71"/>
      <c r="AZ1834" s="215"/>
      <c r="BA1834" s="215"/>
      <c r="BB1834" s="215"/>
      <c r="BC1834" s="215"/>
      <c r="BD1834" s="215"/>
      <c r="BE1834" s="215"/>
    </row>
    <row r="1835" spans="4:57">
      <c r="D1835" s="63"/>
      <c r="F1835" s="64"/>
      <c r="G1835" s="69"/>
      <c r="I1835" s="63"/>
      <c r="J1835" s="68"/>
      <c r="K1835" s="68"/>
      <c r="M1835" s="63"/>
      <c r="N1835" s="64"/>
      <c r="O1835" s="66"/>
      <c r="Q1835" s="63"/>
      <c r="R1835" s="57"/>
      <c r="S1835" s="57"/>
      <c r="U1835" s="63"/>
      <c r="V1835" s="65"/>
      <c r="X1835" s="63"/>
      <c r="Y1835" s="67"/>
      <c r="Z1835" s="67"/>
      <c r="AA1835" s="67"/>
      <c r="AB1835" s="67"/>
      <c r="AD1835" s="63"/>
      <c r="AE1835" s="67"/>
      <c r="AF1835" s="68"/>
      <c r="AH1835" s="58"/>
      <c r="AI1835" s="57"/>
      <c r="AJ1835" s="57"/>
      <c r="AK1835" s="57"/>
      <c r="AM1835" s="63"/>
      <c r="AN1835" s="57"/>
      <c r="AO1835" s="57"/>
      <c r="AP1835" s="57"/>
      <c r="AR1835" s="63"/>
      <c r="AS1835" s="57"/>
      <c r="AT1835" s="57"/>
      <c r="AV1835" s="63"/>
      <c r="AW1835" s="65"/>
      <c r="AY1835" s="71"/>
      <c r="AZ1835" s="215"/>
      <c r="BA1835" s="215"/>
      <c r="BB1835" s="215"/>
      <c r="BC1835" s="215"/>
      <c r="BD1835" s="215"/>
      <c r="BE1835" s="215"/>
    </row>
    <row r="1836" spans="4:57">
      <c r="D1836" s="63"/>
      <c r="F1836" s="64"/>
      <c r="G1836" s="69"/>
      <c r="I1836" s="63"/>
      <c r="J1836" s="68"/>
      <c r="K1836" s="68"/>
      <c r="M1836" s="63"/>
      <c r="N1836" s="64"/>
      <c r="O1836" s="66"/>
      <c r="Q1836" s="63"/>
      <c r="R1836" s="57"/>
      <c r="S1836" s="57"/>
      <c r="U1836" s="63"/>
      <c r="V1836" s="65"/>
      <c r="X1836" s="63"/>
      <c r="Y1836" s="67"/>
      <c r="Z1836" s="67"/>
      <c r="AA1836" s="67"/>
      <c r="AB1836" s="67"/>
      <c r="AD1836" s="63"/>
      <c r="AE1836" s="67"/>
      <c r="AF1836" s="68"/>
      <c r="AH1836" s="58"/>
      <c r="AI1836" s="57"/>
      <c r="AJ1836" s="57"/>
      <c r="AK1836" s="57"/>
      <c r="AM1836" s="63"/>
      <c r="AN1836" s="57"/>
      <c r="AO1836" s="57"/>
      <c r="AP1836" s="57"/>
      <c r="AR1836" s="63"/>
      <c r="AS1836" s="57"/>
      <c r="AT1836" s="57"/>
      <c r="AV1836" s="63"/>
      <c r="AW1836" s="65"/>
      <c r="AY1836" s="71"/>
      <c r="AZ1836" s="215"/>
      <c r="BA1836" s="215"/>
      <c r="BB1836" s="215"/>
      <c r="BC1836" s="215"/>
      <c r="BD1836" s="215"/>
      <c r="BE1836" s="215"/>
    </row>
    <row r="1837" spans="4:57">
      <c r="D1837" s="63"/>
      <c r="F1837" s="64"/>
      <c r="G1837" s="69"/>
      <c r="I1837" s="63"/>
      <c r="J1837" s="68"/>
      <c r="K1837" s="68"/>
      <c r="M1837" s="63"/>
      <c r="N1837" s="64"/>
      <c r="O1837" s="66"/>
      <c r="Q1837" s="63"/>
      <c r="R1837" s="57"/>
      <c r="S1837" s="57"/>
      <c r="U1837" s="63"/>
      <c r="V1837" s="65"/>
      <c r="X1837" s="63"/>
      <c r="Y1837" s="67"/>
      <c r="Z1837" s="67"/>
      <c r="AA1837" s="67"/>
      <c r="AB1837" s="67"/>
      <c r="AD1837" s="63"/>
      <c r="AE1837" s="67"/>
      <c r="AF1837" s="68"/>
      <c r="AH1837" s="58"/>
      <c r="AI1837" s="57"/>
      <c r="AJ1837" s="57"/>
      <c r="AK1837" s="57"/>
      <c r="AM1837" s="63"/>
      <c r="AN1837" s="57"/>
      <c r="AO1837" s="57"/>
      <c r="AP1837" s="57"/>
      <c r="AR1837" s="63"/>
      <c r="AS1837" s="57"/>
      <c r="AT1837" s="57"/>
      <c r="AV1837" s="63"/>
      <c r="AW1837" s="65"/>
      <c r="AY1837" s="71"/>
      <c r="AZ1837" s="215"/>
      <c r="BA1837" s="215"/>
      <c r="BB1837" s="215"/>
      <c r="BC1837" s="215"/>
      <c r="BD1837" s="215"/>
      <c r="BE1837" s="215"/>
    </row>
    <row r="1838" spans="4:57">
      <c r="D1838" s="63"/>
      <c r="F1838" s="64"/>
      <c r="G1838" s="69"/>
      <c r="I1838" s="63"/>
      <c r="J1838" s="68"/>
      <c r="K1838" s="68"/>
      <c r="M1838" s="63"/>
      <c r="N1838" s="64"/>
      <c r="O1838" s="66"/>
      <c r="Q1838" s="63"/>
      <c r="R1838" s="57"/>
      <c r="S1838" s="57"/>
      <c r="U1838" s="63"/>
      <c r="V1838" s="65"/>
      <c r="X1838" s="63"/>
      <c r="Y1838" s="67"/>
      <c r="Z1838" s="67"/>
      <c r="AA1838" s="67"/>
      <c r="AB1838" s="67"/>
      <c r="AD1838" s="63"/>
      <c r="AE1838" s="67"/>
      <c r="AF1838" s="68"/>
      <c r="AH1838" s="58"/>
      <c r="AI1838" s="57"/>
      <c r="AJ1838" s="57"/>
      <c r="AK1838" s="57"/>
      <c r="AM1838" s="63"/>
      <c r="AN1838" s="57"/>
      <c r="AO1838" s="57"/>
      <c r="AP1838" s="57"/>
      <c r="AR1838" s="63"/>
      <c r="AS1838" s="57"/>
      <c r="AT1838" s="57"/>
      <c r="AV1838" s="63"/>
      <c r="AW1838" s="65"/>
      <c r="AY1838" s="71"/>
      <c r="AZ1838" s="215"/>
      <c r="BA1838" s="215"/>
      <c r="BB1838" s="215"/>
      <c r="BC1838" s="215"/>
      <c r="BD1838" s="215"/>
      <c r="BE1838" s="215"/>
    </row>
    <row r="1839" spans="4:57">
      <c r="D1839" s="63"/>
      <c r="F1839" s="64"/>
      <c r="G1839" s="69"/>
      <c r="I1839" s="63"/>
      <c r="J1839" s="68"/>
      <c r="K1839" s="68"/>
      <c r="M1839" s="63"/>
      <c r="N1839" s="64"/>
      <c r="O1839" s="66"/>
      <c r="Q1839" s="63"/>
      <c r="R1839" s="57"/>
      <c r="S1839" s="57"/>
      <c r="U1839" s="63"/>
      <c r="V1839" s="65"/>
      <c r="X1839" s="63"/>
      <c r="Y1839" s="67"/>
      <c r="Z1839" s="67"/>
      <c r="AA1839" s="67"/>
      <c r="AB1839" s="67"/>
      <c r="AD1839" s="63"/>
      <c r="AE1839" s="67"/>
      <c r="AF1839" s="68"/>
      <c r="AH1839" s="58"/>
      <c r="AI1839" s="57"/>
      <c r="AJ1839" s="57"/>
      <c r="AK1839" s="57"/>
      <c r="AM1839" s="63"/>
      <c r="AN1839" s="57"/>
      <c r="AO1839" s="57"/>
      <c r="AP1839" s="57"/>
      <c r="AR1839" s="63"/>
      <c r="AS1839" s="57"/>
      <c r="AT1839" s="57"/>
      <c r="AV1839" s="63"/>
      <c r="AW1839" s="65"/>
      <c r="AY1839" s="71"/>
      <c r="AZ1839" s="215"/>
      <c r="BA1839" s="215"/>
      <c r="BB1839" s="215"/>
      <c r="BC1839" s="215"/>
      <c r="BD1839" s="215"/>
      <c r="BE1839" s="215"/>
    </row>
    <row r="1840" spans="4:57">
      <c r="D1840" s="63"/>
      <c r="F1840" s="64"/>
      <c r="G1840" s="69"/>
      <c r="I1840" s="63"/>
      <c r="J1840" s="68"/>
      <c r="K1840" s="68"/>
      <c r="M1840" s="63"/>
      <c r="N1840" s="64"/>
      <c r="O1840" s="66"/>
      <c r="Q1840" s="63"/>
      <c r="R1840" s="57"/>
      <c r="S1840" s="57"/>
      <c r="U1840" s="63"/>
      <c r="V1840" s="65"/>
      <c r="X1840" s="63"/>
      <c r="Y1840" s="67"/>
      <c r="Z1840" s="67"/>
      <c r="AA1840" s="67"/>
      <c r="AB1840" s="67"/>
      <c r="AD1840" s="63"/>
      <c r="AE1840" s="67"/>
      <c r="AF1840" s="68"/>
      <c r="AH1840" s="58"/>
      <c r="AI1840" s="57"/>
      <c r="AJ1840" s="57"/>
      <c r="AK1840" s="57"/>
      <c r="AM1840" s="63"/>
      <c r="AN1840" s="57"/>
      <c r="AO1840" s="57"/>
      <c r="AP1840" s="57"/>
      <c r="AR1840" s="63"/>
      <c r="AS1840" s="57"/>
      <c r="AT1840" s="57"/>
      <c r="AV1840" s="63"/>
      <c r="AW1840" s="65"/>
      <c r="AY1840" s="71"/>
      <c r="AZ1840" s="215"/>
      <c r="BA1840" s="215"/>
      <c r="BB1840" s="215"/>
      <c r="BC1840" s="215"/>
      <c r="BD1840" s="215"/>
      <c r="BE1840" s="215"/>
    </row>
    <row r="1841" spans="4:57">
      <c r="D1841" s="63"/>
      <c r="F1841" s="64"/>
      <c r="G1841" s="69"/>
      <c r="I1841" s="63"/>
      <c r="J1841" s="68"/>
      <c r="K1841" s="68"/>
      <c r="M1841" s="63"/>
      <c r="N1841" s="64"/>
      <c r="O1841" s="66"/>
      <c r="Q1841" s="63"/>
      <c r="R1841" s="57"/>
      <c r="S1841" s="57"/>
      <c r="U1841" s="63"/>
      <c r="V1841" s="65"/>
      <c r="X1841" s="63"/>
      <c r="Y1841" s="67"/>
      <c r="Z1841" s="67"/>
      <c r="AA1841" s="67"/>
      <c r="AB1841" s="67"/>
      <c r="AD1841" s="63"/>
      <c r="AE1841" s="67"/>
      <c r="AF1841" s="68"/>
      <c r="AH1841" s="58"/>
      <c r="AI1841" s="57"/>
      <c r="AJ1841" s="57"/>
      <c r="AK1841" s="57"/>
      <c r="AM1841" s="63"/>
      <c r="AN1841" s="57"/>
      <c r="AO1841" s="57"/>
      <c r="AP1841" s="57"/>
      <c r="AR1841" s="63"/>
      <c r="AS1841" s="57"/>
      <c r="AT1841" s="57"/>
      <c r="AV1841" s="63"/>
      <c r="AW1841" s="65"/>
      <c r="AY1841" s="71"/>
      <c r="AZ1841" s="215"/>
      <c r="BA1841" s="215"/>
      <c r="BB1841" s="215"/>
      <c r="BC1841" s="215"/>
      <c r="BD1841" s="215"/>
      <c r="BE1841" s="215"/>
    </row>
    <row r="1842" spans="4:57">
      <c r="D1842" s="63"/>
      <c r="F1842" s="64"/>
      <c r="G1842" s="69"/>
      <c r="I1842" s="63"/>
      <c r="J1842" s="68"/>
      <c r="K1842" s="68"/>
      <c r="M1842" s="63"/>
      <c r="N1842" s="64"/>
      <c r="O1842" s="66"/>
      <c r="Q1842" s="63"/>
      <c r="R1842" s="57"/>
      <c r="S1842" s="57"/>
      <c r="U1842" s="63"/>
      <c r="V1842" s="65"/>
      <c r="X1842" s="63"/>
      <c r="Y1842" s="67"/>
      <c r="Z1842" s="67"/>
      <c r="AA1842" s="67"/>
      <c r="AB1842" s="67"/>
      <c r="AD1842" s="63"/>
      <c r="AE1842" s="67"/>
      <c r="AF1842" s="68"/>
      <c r="AH1842" s="58"/>
      <c r="AI1842" s="57"/>
      <c r="AJ1842" s="57"/>
      <c r="AK1842" s="57"/>
      <c r="AM1842" s="63"/>
      <c r="AN1842" s="57"/>
      <c r="AO1842" s="57"/>
      <c r="AP1842" s="57"/>
      <c r="AR1842" s="63"/>
      <c r="AS1842" s="57"/>
      <c r="AT1842" s="57"/>
      <c r="AV1842" s="63"/>
      <c r="AW1842" s="65"/>
      <c r="AY1842" s="71"/>
      <c r="AZ1842" s="215"/>
      <c r="BA1842" s="215"/>
      <c r="BB1842" s="215"/>
      <c r="BC1842" s="215"/>
      <c r="BD1842" s="215"/>
      <c r="BE1842" s="215"/>
    </row>
    <row r="1843" spans="4:57">
      <c r="D1843" s="63"/>
      <c r="F1843" s="64"/>
      <c r="G1843" s="69"/>
      <c r="I1843" s="63"/>
      <c r="J1843" s="68"/>
      <c r="K1843" s="68"/>
      <c r="M1843" s="63"/>
      <c r="N1843" s="64"/>
      <c r="O1843" s="66"/>
      <c r="Q1843" s="63"/>
      <c r="R1843" s="57"/>
      <c r="S1843" s="57"/>
      <c r="U1843" s="63"/>
      <c r="V1843" s="65"/>
      <c r="X1843" s="63"/>
      <c r="Y1843" s="67"/>
      <c r="Z1843" s="67"/>
      <c r="AA1843" s="67"/>
      <c r="AB1843" s="67"/>
      <c r="AD1843" s="63"/>
      <c r="AE1843" s="67"/>
      <c r="AF1843" s="68"/>
      <c r="AH1843" s="58"/>
      <c r="AI1843" s="57"/>
      <c r="AJ1843" s="57"/>
      <c r="AK1843" s="57"/>
      <c r="AM1843" s="63"/>
      <c r="AN1843" s="57"/>
      <c r="AO1843" s="57"/>
      <c r="AP1843" s="57"/>
      <c r="AR1843" s="63"/>
      <c r="AS1843" s="57"/>
      <c r="AT1843" s="57"/>
      <c r="AV1843" s="63"/>
      <c r="AW1843" s="65"/>
      <c r="AY1843" s="71"/>
      <c r="AZ1843" s="215"/>
      <c r="BA1843" s="215"/>
      <c r="BB1843" s="215"/>
      <c r="BC1843" s="215"/>
      <c r="BD1843" s="215"/>
      <c r="BE1843" s="215"/>
    </row>
    <row r="1844" spans="4:57">
      <c r="D1844" s="63"/>
      <c r="F1844" s="64"/>
      <c r="G1844" s="69"/>
      <c r="I1844" s="63"/>
      <c r="J1844" s="68"/>
      <c r="K1844" s="68"/>
      <c r="M1844" s="63"/>
      <c r="N1844" s="64"/>
      <c r="O1844" s="66"/>
      <c r="Q1844" s="63"/>
      <c r="R1844" s="57"/>
      <c r="S1844" s="57"/>
      <c r="U1844" s="63"/>
      <c r="V1844" s="65"/>
      <c r="X1844" s="63"/>
      <c r="Y1844" s="67"/>
      <c r="Z1844" s="67"/>
      <c r="AA1844" s="67"/>
      <c r="AB1844" s="67"/>
      <c r="AD1844" s="63"/>
      <c r="AE1844" s="67"/>
      <c r="AF1844" s="68"/>
      <c r="AH1844" s="58"/>
      <c r="AI1844" s="57"/>
      <c r="AJ1844" s="57"/>
      <c r="AK1844" s="57"/>
      <c r="AM1844" s="63"/>
      <c r="AN1844" s="57"/>
      <c r="AO1844" s="57"/>
      <c r="AP1844" s="57"/>
      <c r="AR1844" s="63"/>
      <c r="AS1844" s="57"/>
      <c r="AT1844" s="57"/>
      <c r="AV1844" s="63"/>
      <c r="AW1844" s="65"/>
      <c r="AY1844" s="71"/>
      <c r="AZ1844" s="215"/>
      <c r="BA1844" s="215"/>
      <c r="BB1844" s="215"/>
      <c r="BC1844" s="215"/>
      <c r="BD1844" s="215"/>
      <c r="BE1844" s="215"/>
    </row>
    <row r="1845" spans="4:57">
      <c r="D1845" s="63"/>
      <c r="F1845" s="64"/>
      <c r="G1845" s="69"/>
      <c r="I1845" s="63"/>
      <c r="J1845" s="68"/>
      <c r="K1845" s="68"/>
      <c r="M1845" s="63"/>
      <c r="N1845" s="64"/>
      <c r="O1845" s="66"/>
      <c r="Q1845" s="63"/>
      <c r="R1845" s="57"/>
      <c r="S1845" s="57"/>
      <c r="U1845" s="63"/>
      <c r="V1845" s="65"/>
      <c r="X1845" s="63"/>
      <c r="Y1845" s="67"/>
      <c r="Z1845" s="67"/>
      <c r="AA1845" s="67"/>
      <c r="AB1845" s="67"/>
      <c r="AD1845" s="63"/>
      <c r="AE1845" s="67"/>
      <c r="AF1845" s="68"/>
      <c r="AH1845" s="58"/>
      <c r="AI1845" s="57"/>
      <c r="AJ1845" s="57"/>
      <c r="AK1845" s="57"/>
      <c r="AM1845" s="63"/>
      <c r="AN1845" s="57"/>
      <c r="AO1845" s="57"/>
      <c r="AP1845" s="57"/>
      <c r="AR1845" s="63"/>
      <c r="AS1845" s="57"/>
      <c r="AT1845" s="57"/>
      <c r="AV1845" s="63"/>
      <c r="AW1845" s="65"/>
      <c r="AY1845" s="71"/>
      <c r="AZ1845" s="215"/>
      <c r="BA1845" s="215"/>
      <c r="BB1845" s="215"/>
      <c r="BC1845" s="215"/>
      <c r="BD1845" s="215"/>
      <c r="BE1845" s="215"/>
    </row>
    <row r="1846" spans="4:57">
      <c r="D1846" s="63"/>
      <c r="F1846" s="64"/>
      <c r="G1846" s="69"/>
      <c r="I1846" s="63"/>
      <c r="J1846" s="68"/>
      <c r="K1846" s="68"/>
      <c r="M1846" s="63"/>
      <c r="N1846" s="64"/>
      <c r="O1846" s="66"/>
      <c r="Q1846" s="63"/>
      <c r="R1846" s="57"/>
      <c r="S1846" s="57"/>
      <c r="U1846" s="63"/>
      <c r="V1846" s="65"/>
      <c r="X1846" s="63"/>
      <c r="Y1846" s="67"/>
      <c r="Z1846" s="67"/>
      <c r="AA1846" s="67"/>
      <c r="AB1846" s="67"/>
      <c r="AD1846" s="63"/>
      <c r="AE1846" s="67"/>
      <c r="AF1846" s="68"/>
      <c r="AH1846" s="58"/>
      <c r="AI1846" s="57"/>
      <c r="AJ1846" s="57"/>
      <c r="AK1846" s="57"/>
      <c r="AM1846" s="63"/>
      <c r="AN1846" s="57"/>
      <c r="AO1846" s="57"/>
      <c r="AP1846" s="57"/>
      <c r="AR1846" s="63"/>
      <c r="AS1846" s="57"/>
      <c r="AT1846" s="57"/>
      <c r="AV1846" s="63"/>
      <c r="AW1846" s="65"/>
      <c r="AY1846" s="71"/>
      <c r="AZ1846" s="215"/>
      <c r="BA1846" s="215"/>
      <c r="BB1846" s="215"/>
      <c r="BC1846" s="215"/>
      <c r="BD1846" s="215"/>
      <c r="BE1846" s="215"/>
    </row>
    <row r="1847" spans="4:57">
      <c r="D1847" s="63"/>
      <c r="F1847" s="64"/>
      <c r="G1847" s="69"/>
      <c r="I1847" s="63"/>
      <c r="J1847" s="68"/>
      <c r="K1847" s="68"/>
      <c r="M1847" s="63"/>
      <c r="N1847" s="64"/>
      <c r="O1847" s="66"/>
      <c r="Q1847" s="63"/>
      <c r="R1847" s="57"/>
      <c r="S1847" s="57"/>
      <c r="U1847" s="63"/>
      <c r="V1847" s="65"/>
      <c r="X1847" s="63"/>
      <c r="Y1847" s="67"/>
      <c r="Z1847" s="67"/>
      <c r="AA1847" s="67"/>
      <c r="AB1847" s="67"/>
      <c r="AD1847" s="63"/>
      <c r="AE1847" s="67"/>
      <c r="AF1847" s="68"/>
      <c r="AH1847" s="58"/>
      <c r="AI1847" s="57"/>
      <c r="AJ1847" s="57"/>
      <c r="AK1847" s="57"/>
      <c r="AM1847" s="63"/>
      <c r="AN1847" s="57"/>
      <c r="AO1847" s="57"/>
      <c r="AP1847" s="57"/>
      <c r="AR1847" s="63"/>
      <c r="AS1847" s="57"/>
      <c r="AT1847" s="57"/>
      <c r="AV1847" s="63"/>
      <c r="AW1847" s="65"/>
      <c r="AY1847" s="71"/>
      <c r="AZ1847" s="215"/>
      <c r="BA1847" s="215"/>
      <c r="BB1847" s="215"/>
      <c r="BC1847" s="215"/>
      <c r="BD1847" s="215"/>
      <c r="BE1847" s="215"/>
    </row>
    <row r="1848" spans="4:57">
      <c r="D1848" s="63"/>
      <c r="F1848" s="64"/>
      <c r="G1848" s="69"/>
      <c r="I1848" s="63"/>
      <c r="J1848" s="68"/>
      <c r="K1848" s="68"/>
      <c r="M1848" s="63"/>
      <c r="N1848" s="64"/>
      <c r="O1848" s="66"/>
      <c r="Q1848" s="63"/>
      <c r="R1848" s="57"/>
      <c r="S1848" s="57"/>
      <c r="U1848" s="63"/>
      <c r="V1848" s="65"/>
      <c r="X1848" s="63"/>
      <c r="Y1848" s="67"/>
      <c r="Z1848" s="67"/>
      <c r="AA1848" s="67"/>
      <c r="AB1848" s="67"/>
      <c r="AD1848" s="63"/>
      <c r="AE1848" s="67"/>
      <c r="AF1848" s="68"/>
      <c r="AH1848" s="58"/>
      <c r="AI1848" s="57"/>
      <c r="AJ1848" s="57"/>
      <c r="AK1848" s="57"/>
      <c r="AM1848" s="63"/>
      <c r="AN1848" s="57"/>
      <c r="AO1848" s="57"/>
      <c r="AP1848" s="57"/>
      <c r="AR1848" s="63"/>
      <c r="AS1848" s="57"/>
      <c r="AT1848" s="57"/>
      <c r="AV1848" s="63"/>
      <c r="AW1848" s="65"/>
      <c r="AY1848" s="71"/>
      <c r="AZ1848" s="215"/>
      <c r="BA1848" s="215"/>
      <c r="BB1848" s="215"/>
      <c r="BC1848" s="215"/>
      <c r="BD1848" s="215"/>
      <c r="BE1848" s="215"/>
    </row>
    <row r="1849" spans="4:57">
      <c r="D1849" s="63"/>
      <c r="F1849" s="64"/>
      <c r="G1849" s="69"/>
      <c r="I1849" s="63"/>
      <c r="J1849" s="68"/>
      <c r="K1849" s="68"/>
      <c r="M1849" s="63"/>
      <c r="N1849" s="64"/>
      <c r="O1849" s="66"/>
      <c r="Q1849" s="63"/>
      <c r="R1849" s="57"/>
      <c r="S1849" s="57"/>
      <c r="U1849" s="63"/>
      <c r="V1849" s="65"/>
      <c r="X1849" s="63"/>
      <c r="Y1849" s="67"/>
      <c r="Z1849" s="67"/>
      <c r="AA1849" s="67"/>
      <c r="AB1849" s="67"/>
      <c r="AD1849" s="63"/>
      <c r="AE1849" s="67"/>
      <c r="AF1849" s="68"/>
      <c r="AH1849" s="58"/>
      <c r="AI1849" s="57"/>
      <c r="AJ1849" s="57"/>
      <c r="AK1849" s="57"/>
      <c r="AM1849" s="63"/>
      <c r="AN1849" s="57"/>
      <c r="AO1849" s="57"/>
      <c r="AP1849" s="57"/>
      <c r="AR1849" s="63"/>
      <c r="AS1849" s="57"/>
      <c r="AT1849" s="57"/>
      <c r="AV1849" s="63"/>
      <c r="AW1849" s="65"/>
      <c r="AY1849" s="71"/>
      <c r="AZ1849" s="215"/>
      <c r="BA1849" s="215"/>
      <c r="BB1849" s="215"/>
      <c r="BC1849" s="215"/>
      <c r="BD1849" s="215"/>
      <c r="BE1849" s="215"/>
    </row>
    <row r="1850" spans="4:57">
      <c r="D1850" s="63"/>
      <c r="F1850" s="64"/>
      <c r="G1850" s="69"/>
      <c r="I1850" s="63"/>
      <c r="J1850" s="68"/>
      <c r="K1850" s="68"/>
      <c r="M1850" s="63"/>
      <c r="N1850" s="64"/>
      <c r="O1850" s="66"/>
      <c r="Q1850" s="63"/>
      <c r="R1850" s="57"/>
      <c r="S1850" s="57"/>
      <c r="U1850" s="63"/>
      <c r="V1850" s="65"/>
      <c r="X1850" s="63"/>
      <c r="Y1850" s="67"/>
      <c r="Z1850" s="67"/>
      <c r="AA1850" s="67"/>
      <c r="AB1850" s="67"/>
      <c r="AD1850" s="63"/>
      <c r="AE1850" s="67"/>
      <c r="AF1850" s="68"/>
      <c r="AH1850" s="58"/>
      <c r="AI1850" s="57"/>
      <c r="AJ1850" s="57"/>
      <c r="AK1850" s="57"/>
      <c r="AM1850" s="63"/>
      <c r="AN1850" s="57"/>
      <c r="AO1850" s="57"/>
      <c r="AP1850" s="57"/>
      <c r="AR1850" s="63"/>
      <c r="AS1850" s="57"/>
      <c r="AT1850" s="57"/>
      <c r="AV1850" s="63"/>
      <c r="AW1850" s="65"/>
      <c r="AY1850" s="71"/>
      <c r="AZ1850" s="215"/>
      <c r="BA1850" s="215"/>
      <c r="BB1850" s="215"/>
      <c r="BC1850" s="215"/>
      <c r="BD1850" s="215"/>
      <c r="BE1850" s="215"/>
    </row>
    <row r="1851" spans="4:57">
      <c r="D1851" s="63"/>
      <c r="F1851" s="64"/>
      <c r="G1851" s="69"/>
      <c r="I1851" s="63"/>
      <c r="J1851" s="68"/>
      <c r="K1851" s="68"/>
      <c r="M1851" s="63"/>
      <c r="N1851" s="64"/>
      <c r="O1851" s="66"/>
      <c r="Q1851" s="63"/>
      <c r="R1851" s="57"/>
      <c r="S1851" s="57"/>
      <c r="U1851" s="63"/>
      <c r="V1851" s="65"/>
      <c r="X1851" s="63"/>
      <c r="Y1851" s="67"/>
      <c r="Z1851" s="67"/>
      <c r="AA1851" s="67"/>
      <c r="AB1851" s="67"/>
      <c r="AD1851" s="63"/>
      <c r="AE1851" s="67"/>
      <c r="AF1851" s="68"/>
      <c r="AH1851" s="58"/>
      <c r="AI1851" s="57"/>
      <c r="AJ1851" s="57"/>
      <c r="AK1851" s="57"/>
      <c r="AM1851" s="63"/>
      <c r="AN1851" s="57"/>
      <c r="AO1851" s="57"/>
      <c r="AP1851" s="57"/>
      <c r="AR1851" s="63"/>
      <c r="AS1851" s="57"/>
      <c r="AT1851" s="57"/>
      <c r="AV1851" s="63"/>
      <c r="AW1851" s="65"/>
      <c r="AY1851" s="71"/>
      <c r="AZ1851" s="215"/>
      <c r="BA1851" s="215"/>
      <c r="BB1851" s="215"/>
      <c r="BC1851" s="215"/>
      <c r="BD1851" s="215"/>
      <c r="BE1851" s="215"/>
    </row>
    <row r="1852" spans="4:57">
      <c r="D1852" s="63"/>
      <c r="F1852" s="64"/>
      <c r="G1852" s="69"/>
      <c r="I1852" s="63"/>
      <c r="J1852" s="68"/>
      <c r="K1852" s="68"/>
      <c r="M1852" s="63"/>
      <c r="N1852" s="64"/>
      <c r="O1852" s="66"/>
      <c r="Q1852" s="63"/>
      <c r="R1852" s="57"/>
      <c r="S1852" s="57"/>
      <c r="U1852" s="63"/>
      <c r="V1852" s="65"/>
      <c r="X1852" s="63"/>
      <c r="Y1852" s="67"/>
      <c r="Z1852" s="67"/>
      <c r="AA1852" s="67"/>
      <c r="AB1852" s="67"/>
      <c r="AD1852" s="63"/>
      <c r="AE1852" s="67"/>
      <c r="AF1852" s="68"/>
      <c r="AH1852" s="58"/>
      <c r="AI1852" s="57"/>
      <c r="AJ1852" s="57"/>
      <c r="AK1852" s="57"/>
      <c r="AM1852" s="63"/>
      <c r="AN1852" s="57"/>
      <c r="AO1852" s="57"/>
      <c r="AP1852" s="57"/>
      <c r="AR1852" s="63"/>
      <c r="AS1852" s="57"/>
      <c r="AT1852" s="57"/>
      <c r="AV1852" s="63"/>
      <c r="AW1852" s="65"/>
      <c r="AY1852" s="71"/>
      <c r="AZ1852" s="215"/>
      <c r="BA1852" s="215"/>
      <c r="BB1852" s="215"/>
      <c r="BC1852" s="215"/>
      <c r="BD1852" s="215"/>
      <c r="BE1852" s="215"/>
    </row>
    <row r="1853" spans="4:57">
      <c r="D1853" s="63"/>
      <c r="F1853" s="64"/>
      <c r="G1853" s="69"/>
      <c r="I1853" s="63"/>
      <c r="J1853" s="68"/>
      <c r="K1853" s="68"/>
      <c r="M1853" s="63"/>
      <c r="N1853" s="64"/>
      <c r="O1853" s="66"/>
      <c r="Q1853" s="63"/>
      <c r="R1853" s="57"/>
      <c r="S1853" s="57"/>
      <c r="U1853" s="63"/>
      <c r="V1853" s="65"/>
      <c r="X1853" s="63"/>
      <c r="Y1853" s="67"/>
      <c r="Z1853" s="67"/>
      <c r="AA1853" s="67"/>
      <c r="AB1853" s="67"/>
      <c r="AD1853" s="63"/>
      <c r="AE1853" s="67"/>
      <c r="AF1853" s="68"/>
      <c r="AH1853" s="58"/>
      <c r="AI1853" s="57"/>
      <c r="AJ1853" s="57"/>
      <c r="AK1853" s="57"/>
      <c r="AM1853" s="63"/>
      <c r="AN1853" s="57"/>
      <c r="AO1853" s="57"/>
      <c r="AP1853" s="57"/>
      <c r="AR1853" s="63"/>
      <c r="AS1853" s="57"/>
      <c r="AT1853" s="57"/>
      <c r="AV1853" s="63"/>
      <c r="AW1853" s="65"/>
      <c r="AY1853" s="71"/>
      <c r="AZ1853" s="215"/>
      <c r="BA1853" s="215"/>
      <c r="BB1853" s="215"/>
      <c r="BC1853" s="215"/>
      <c r="BD1853" s="215"/>
      <c r="BE1853" s="215"/>
    </row>
    <row r="1854" spans="4:57">
      <c r="D1854" s="63"/>
      <c r="F1854" s="64"/>
      <c r="G1854" s="69"/>
      <c r="I1854" s="63"/>
      <c r="J1854" s="68"/>
      <c r="K1854" s="68"/>
      <c r="M1854" s="63"/>
      <c r="N1854" s="64"/>
      <c r="O1854" s="66"/>
      <c r="Q1854" s="63"/>
      <c r="R1854" s="57"/>
      <c r="S1854" s="57"/>
      <c r="U1854" s="63"/>
      <c r="V1854" s="65"/>
      <c r="X1854" s="63"/>
      <c r="Y1854" s="67"/>
      <c r="Z1854" s="67"/>
      <c r="AA1854" s="67"/>
      <c r="AB1854" s="67"/>
      <c r="AD1854" s="63"/>
      <c r="AE1854" s="67"/>
      <c r="AF1854" s="68"/>
      <c r="AH1854" s="58"/>
      <c r="AI1854" s="57"/>
      <c r="AJ1854" s="57"/>
      <c r="AK1854" s="57"/>
      <c r="AM1854" s="63"/>
      <c r="AN1854" s="57"/>
      <c r="AO1854" s="57"/>
      <c r="AP1854" s="57"/>
      <c r="AR1854" s="63"/>
      <c r="AS1854" s="57"/>
      <c r="AT1854" s="57"/>
      <c r="AV1854" s="63"/>
      <c r="AW1854" s="65"/>
      <c r="AY1854" s="71"/>
      <c r="AZ1854" s="215"/>
      <c r="BA1854" s="215"/>
      <c r="BB1854" s="215"/>
      <c r="BC1854" s="215"/>
      <c r="BD1854" s="215"/>
      <c r="BE1854" s="215"/>
    </row>
    <row r="1855" spans="4:57">
      <c r="D1855" s="63"/>
      <c r="F1855" s="64"/>
      <c r="G1855" s="69"/>
      <c r="I1855" s="63"/>
      <c r="J1855" s="68"/>
      <c r="K1855" s="68"/>
      <c r="M1855" s="63"/>
      <c r="N1855" s="64"/>
      <c r="O1855" s="66"/>
      <c r="Q1855" s="63"/>
      <c r="R1855" s="57"/>
      <c r="S1855" s="57"/>
      <c r="U1855" s="63"/>
      <c r="V1855" s="65"/>
      <c r="X1855" s="63"/>
      <c r="Y1855" s="67"/>
      <c r="Z1855" s="67"/>
      <c r="AA1855" s="67"/>
      <c r="AB1855" s="67"/>
      <c r="AD1855" s="63"/>
      <c r="AE1855" s="67"/>
      <c r="AF1855" s="68"/>
      <c r="AH1855" s="58"/>
      <c r="AI1855" s="57"/>
      <c r="AJ1855" s="57"/>
      <c r="AK1855" s="57"/>
      <c r="AM1855" s="63"/>
      <c r="AN1855" s="57"/>
      <c r="AO1855" s="57"/>
      <c r="AP1855" s="57"/>
      <c r="AR1855" s="63"/>
      <c r="AS1855" s="57"/>
      <c r="AT1855" s="57"/>
      <c r="AV1855" s="63"/>
      <c r="AW1855" s="65"/>
      <c r="AY1855" s="71"/>
      <c r="AZ1855" s="215"/>
      <c r="BA1855" s="215"/>
      <c r="BB1855" s="215"/>
      <c r="BC1855" s="215"/>
      <c r="BD1855" s="215"/>
      <c r="BE1855" s="215"/>
    </row>
    <row r="1856" spans="4:57">
      <c r="D1856" s="63"/>
      <c r="F1856" s="64"/>
      <c r="G1856" s="69"/>
      <c r="I1856" s="63"/>
      <c r="J1856" s="68"/>
      <c r="K1856" s="68"/>
      <c r="M1856" s="63"/>
      <c r="N1856" s="64"/>
      <c r="O1856" s="66"/>
      <c r="Q1856" s="63"/>
      <c r="R1856" s="57"/>
      <c r="S1856" s="57"/>
      <c r="U1856" s="63"/>
      <c r="V1856" s="65"/>
      <c r="X1856" s="63"/>
      <c r="Y1856" s="67"/>
      <c r="Z1856" s="67"/>
      <c r="AA1856" s="67"/>
      <c r="AB1856" s="67"/>
      <c r="AD1856" s="63"/>
      <c r="AE1856" s="67"/>
      <c r="AF1856" s="68"/>
      <c r="AH1856" s="58"/>
      <c r="AI1856" s="57"/>
      <c r="AJ1856" s="57"/>
      <c r="AK1856" s="57"/>
      <c r="AM1856" s="63"/>
      <c r="AN1856" s="57"/>
      <c r="AO1856" s="57"/>
      <c r="AP1856" s="57"/>
      <c r="AR1856" s="63"/>
      <c r="AS1856" s="57"/>
      <c r="AT1856" s="57"/>
      <c r="AV1856" s="63"/>
      <c r="AW1856" s="65"/>
      <c r="AY1856" s="71"/>
      <c r="AZ1856" s="215"/>
      <c r="BA1856" s="215"/>
      <c r="BB1856" s="215"/>
      <c r="BC1856" s="215"/>
      <c r="BD1856" s="215"/>
      <c r="BE1856" s="215"/>
    </row>
    <row r="1857" spans="4:57">
      <c r="D1857" s="63"/>
      <c r="F1857" s="64"/>
      <c r="G1857" s="69"/>
      <c r="I1857" s="63"/>
      <c r="J1857" s="68"/>
      <c r="K1857" s="68"/>
      <c r="M1857" s="63"/>
      <c r="N1857" s="64"/>
      <c r="O1857" s="66"/>
      <c r="Q1857" s="63"/>
      <c r="R1857" s="57"/>
      <c r="S1857" s="57"/>
      <c r="U1857" s="63"/>
      <c r="V1857" s="65"/>
      <c r="X1857" s="63"/>
      <c r="Y1857" s="67"/>
      <c r="Z1857" s="67"/>
      <c r="AA1857" s="67"/>
      <c r="AB1857" s="67"/>
      <c r="AD1857" s="63"/>
      <c r="AE1857" s="67"/>
      <c r="AF1857" s="68"/>
      <c r="AH1857" s="58"/>
      <c r="AI1857" s="57"/>
      <c r="AJ1857" s="57"/>
      <c r="AK1857" s="57"/>
      <c r="AM1857" s="63"/>
      <c r="AN1857" s="57"/>
      <c r="AO1857" s="57"/>
      <c r="AP1857" s="57"/>
      <c r="AR1857" s="63"/>
      <c r="AS1857" s="57"/>
      <c r="AT1857" s="57"/>
      <c r="AV1857" s="63"/>
      <c r="AW1857" s="65"/>
      <c r="AY1857" s="71"/>
      <c r="AZ1857" s="215"/>
      <c r="BA1857" s="215"/>
      <c r="BB1857" s="215"/>
      <c r="BC1857" s="215"/>
      <c r="BD1857" s="215"/>
      <c r="BE1857" s="215"/>
    </row>
    <row r="1858" spans="4:57">
      <c r="D1858" s="63"/>
      <c r="F1858" s="64"/>
      <c r="G1858" s="69"/>
      <c r="I1858" s="63"/>
      <c r="J1858" s="68"/>
      <c r="K1858" s="68"/>
      <c r="M1858" s="63"/>
      <c r="N1858" s="64"/>
      <c r="O1858" s="66"/>
      <c r="Q1858" s="63"/>
      <c r="R1858" s="57"/>
      <c r="S1858" s="57"/>
      <c r="U1858" s="63"/>
      <c r="V1858" s="65"/>
      <c r="X1858" s="63"/>
      <c r="Y1858" s="67"/>
      <c r="Z1858" s="67"/>
      <c r="AA1858" s="67"/>
      <c r="AB1858" s="67"/>
      <c r="AD1858" s="63"/>
      <c r="AE1858" s="67"/>
      <c r="AF1858" s="68"/>
      <c r="AH1858" s="58"/>
      <c r="AI1858" s="57"/>
      <c r="AJ1858" s="57"/>
      <c r="AK1858" s="57"/>
      <c r="AM1858" s="63"/>
      <c r="AN1858" s="57"/>
      <c r="AO1858" s="57"/>
      <c r="AP1858" s="57"/>
      <c r="AR1858" s="63"/>
      <c r="AS1858" s="57"/>
      <c r="AT1858" s="57"/>
      <c r="AV1858" s="63"/>
      <c r="AW1858" s="65"/>
      <c r="AY1858" s="71"/>
      <c r="AZ1858" s="215"/>
      <c r="BA1858" s="215"/>
      <c r="BB1858" s="215"/>
      <c r="BC1858" s="215"/>
      <c r="BD1858" s="215"/>
      <c r="BE1858" s="215"/>
    </row>
    <row r="1859" spans="4:57">
      <c r="D1859" s="63"/>
      <c r="F1859" s="64"/>
      <c r="G1859" s="69"/>
      <c r="I1859" s="63"/>
      <c r="J1859" s="68"/>
      <c r="K1859" s="68"/>
      <c r="M1859" s="63"/>
      <c r="N1859" s="64"/>
      <c r="O1859" s="66"/>
      <c r="Q1859" s="63"/>
      <c r="R1859" s="57"/>
      <c r="S1859" s="57"/>
      <c r="U1859" s="63"/>
      <c r="V1859" s="65"/>
      <c r="X1859" s="63"/>
      <c r="Y1859" s="67"/>
      <c r="Z1859" s="67"/>
      <c r="AA1859" s="67"/>
      <c r="AB1859" s="67"/>
      <c r="AD1859" s="63"/>
      <c r="AE1859" s="67"/>
      <c r="AF1859" s="68"/>
      <c r="AH1859" s="58"/>
      <c r="AI1859" s="57"/>
      <c r="AJ1859" s="57"/>
      <c r="AK1859" s="57"/>
      <c r="AM1859" s="63"/>
      <c r="AN1859" s="57"/>
      <c r="AO1859" s="57"/>
      <c r="AP1859" s="57"/>
      <c r="AR1859" s="63"/>
      <c r="AS1859" s="57"/>
      <c r="AT1859" s="57"/>
      <c r="AV1859" s="63"/>
      <c r="AW1859" s="65"/>
      <c r="AY1859" s="71"/>
      <c r="AZ1859" s="215"/>
      <c r="BA1859" s="215"/>
      <c r="BB1859" s="215"/>
      <c r="BC1859" s="215"/>
      <c r="BD1859" s="215"/>
      <c r="BE1859" s="215"/>
    </row>
    <row r="1860" spans="4:57">
      <c r="D1860" s="63"/>
      <c r="F1860" s="64"/>
      <c r="G1860" s="69"/>
      <c r="I1860" s="63"/>
      <c r="J1860" s="68"/>
      <c r="K1860" s="68"/>
      <c r="M1860" s="63"/>
      <c r="N1860" s="64"/>
      <c r="O1860" s="66"/>
      <c r="Q1860" s="63"/>
      <c r="R1860" s="57"/>
      <c r="S1860" s="57"/>
      <c r="U1860" s="63"/>
      <c r="V1860" s="65"/>
      <c r="X1860" s="63"/>
      <c r="Y1860" s="67"/>
      <c r="Z1860" s="67"/>
      <c r="AA1860" s="67"/>
      <c r="AB1860" s="67"/>
      <c r="AD1860" s="63"/>
      <c r="AE1860" s="67"/>
      <c r="AF1860" s="68"/>
      <c r="AH1860" s="58"/>
      <c r="AI1860" s="57"/>
      <c r="AJ1860" s="57"/>
      <c r="AK1860" s="57"/>
      <c r="AM1860" s="63"/>
      <c r="AN1860" s="57"/>
      <c r="AO1860" s="57"/>
      <c r="AP1860" s="57"/>
      <c r="AR1860" s="63"/>
      <c r="AS1860" s="57"/>
      <c r="AT1860" s="57"/>
      <c r="AV1860" s="63"/>
      <c r="AW1860" s="65"/>
      <c r="AY1860" s="71"/>
      <c r="AZ1860" s="215"/>
      <c r="BA1860" s="215"/>
      <c r="BB1860" s="215"/>
      <c r="BC1860" s="215"/>
      <c r="BD1860" s="215"/>
      <c r="BE1860" s="215"/>
    </row>
    <row r="1861" spans="4:57">
      <c r="D1861" s="63"/>
      <c r="F1861" s="64"/>
      <c r="G1861" s="69"/>
      <c r="I1861" s="63"/>
      <c r="J1861" s="68"/>
      <c r="K1861" s="68"/>
      <c r="M1861" s="63"/>
      <c r="N1861" s="64"/>
      <c r="O1861" s="66"/>
      <c r="Q1861" s="63"/>
      <c r="R1861" s="57"/>
      <c r="S1861" s="57"/>
      <c r="U1861" s="63"/>
      <c r="V1861" s="65"/>
      <c r="X1861" s="63"/>
      <c r="Y1861" s="67"/>
      <c r="Z1861" s="67"/>
      <c r="AA1861" s="67"/>
      <c r="AB1861" s="67"/>
      <c r="AD1861" s="63"/>
      <c r="AE1861" s="67"/>
      <c r="AF1861" s="68"/>
      <c r="AH1861" s="58"/>
      <c r="AI1861" s="57"/>
      <c r="AJ1861" s="57"/>
      <c r="AK1861" s="57"/>
      <c r="AM1861" s="63"/>
      <c r="AN1861" s="57"/>
      <c r="AO1861" s="57"/>
      <c r="AP1861" s="57"/>
      <c r="AR1861" s="63"/>
      <c r="AS1861" s="57"/>
      <c r="AT1861" s="57"/>
      <c r="AV1861" s="63"/>
      <c r="AW1861" s="65"/>
      <c r="AY1861" s="71"/>
      <c r="AZ1861" s="215"/>
      <c r="BA1861" s="215"/>
      <c r="BB1861" s="215"/>
      <c r="BC1861" s="215"/>
      <c r="BD1861" s="215"/>
      <c r="BE1861" s="215"/>
    </row>
    <row r="1862" spans="4:57">
      <c r="D1862" s="63"/>
      <c r="F1862" s="64"/>
      <c r="G1862" s="69"/>
      <c r="I1862" s="63"/>
      <c r="J1862" s="68"/>
      <c r="K1862" s="68"/>
      <c r="M1862" s="63"/>
      <c r="N1862" s="64"/>
      <c r="O1862" s="66"/>
      <c r="Q1862" s="63"/>
      <c r="R1862" s="57"/>
      <c r="S1862" s="57"/>
      <c r="U1862" s="63"/>
      <c r="V1862" s="65"/>
      <c r="X1862" s="63"/>
      <c r="Y1862" s="67"/>
      <c r="Z1862" s="67"/>
      <c r="AA1862" s="67"/>
      <c r="AB1862" s="67"/>
      <c r="AD1862" s="63"/>
      <c r="AE1862" s="67"/>
      <c r="AF1862" s="68"/>
      <c r="AH1862" s="58"/>
      <c r="AI1862" s="57"/>
      <c r="AJ1862" s="57"/>
      <c r="AK1862" s="57"/>
      <c r="AM1862" s="63"/>
      <c r="AN1862" s="57"/>
      <c r="AO1862" s="57"/>
      <c r="AP1862" s="57"/>
      <c r="AR1862" s="63"/>
      <c r="AS1862" s="57"/>
      <c r="AT1862" s="57"/>
      <c r="AV1862" s="63"/>
      <c r="AW1862" s="65"/>
      <c r="AY1862" s="71"/>
      <c r="AZ1862" s="215"/>
      <c r="BA1862" s="215"/>
      <c r="BB1862" s="215"/>
      <c r="BC1862" s="215"/>
      <c r="BD1862" s="215"/>
      <c r="BE1862" s="215"/>
    </row>
    <row r="1863" spans="4:57">
      <c r="D1863" s="63"/>
      <c r="F1863" s="64"/>
      <c r="G1863" s="69"/>
      <c r="I1863" s="63"/>
      <c r="J1863" s="68"/>
      <c r="K1863" s="68"/>
      <c r="M1863" s="63"/>
      <c r="N1863" s="64"/>
      <c r="O1863" s="66"/>
      <c r="Q1863" s="63"/>
      <c r="R1863" s="57"/>
      <c r="S1863" s="57"/>
      <c r="U1863" s="63"/>
      <c r="V1863" s="65"/>
      <c r="X1863" s="63"/>
      <c r="Y1863" s="67"/>
      <c r="Z1863" s="67"/>
      <c r="AA1863" s="67"/>
      <c r="AB1863" s="67"/>
      <c r="AD1863" s="63"/>
      <c r="AE1863" s="67"/>
      <c r="AF1863" s="68"/>
      <c r="AH1863" s="58"/>
      <c r="AI1863" s="57"/>
      <c r="AJ1863" s="57"/>
      <c r="AK1863" s="57"/>
      <c r="AM1863" s="63"/>
      <c r="AN1863" s="57"/>
      <c r="AO1863" s="57"/>
      <c r="AP1863" s="57"/>
      <c r="AR1863" s="63"/>
      <c r="AS1863" s="57"/>
      <c r="AT1863" s="57"/>
      <c r="AV1863" s="63"/>
      <c r="AW1863" s="65"/>
      <c r="AY1863" s="71"/>
      <c r="AZ1863" s="215"/>
      <c r="BA1863" s="215"/>
      <c r="BB1863" s="215"/>
      <c r="BC1863" s="215"/>
      <c r="BD1863" s="215"/>
      <c r="BE1863" s="215"/>
    </row>
    <row r="1864" spans="4:57">
      <c r="D1864" s="63"/>
      <c r="F1864" s="64"/>
      <c r="G1864" s="69"/>
      <c r="I1864" s="63"/>
      <c r="J1864" s="68"/>
      <c r="K1864" s="68"/>
      <c r="M1864" s="63"/>
      <c r="N1864" s="64"/>
      <c r="O1864" s="66"/>
      <c r="Q1864" s="63"/>
      <c r="R1864" s="57"/>
      <c r="S1864" s="57"/>
      <c r="U1864" s="63"/>
      <c r="V1864" s="65"/>
      <c r="X1864" s="63"/>
      <c r="Y1864" s="67"/>
      <c r="Z1864" s="67"/>
      <c r="AA1864" s="67"/>
      <c r="AB1864" s="67"/>
      <c r="AD1864" s="63"/>
      <c r="AE1864" s="67"/>
      <c r="AF1864" s="68"/>
      <c r="AH1864" s="58"/>
      <c r="AI1864" s="57"/>
      <c r="AJ1864" s="57"/>
      <c r="AK1864" s="57"/>
      <c r="AM1864" s="63"/>
      <c r="AN1864" s="57"/>
      <c r="AO1864" s="57"/>
      <c r="AP1864" s="57"/>
      <c r="AR1864" s="63"/>
      <c r="AS1864" s="57"/>
      <c r="AT1864" s="57"/>
      <c r="AV1864" s="63"/>
      <c r="AW1864" s="65"/>
      <c r="AY1864" s="71"/>
      <c r="AZ1864" s="215"/>
      <c r="BA1864" s="215"/>
      <c r="BB1864" s="215"/>
      <c r="BC1864" s="215"/>
      <c r="BD1864" s="215"/>
      <c r="BE1864" s="215"/>
    </row>
    <row r="1865" spans="4:57">
      <c r="D1865" s="63"/>
      <c r="F1865" s="64"/>
      <c r="G1865" s="69"/>
      <c r="I1865" s="63"/>
      <c r="J1865" s="68"/>
      <c r="K1865" s="68"/>
      <c r="M1865" s="63"/>
      <c r="N1865" s="64"/>
      <c r="O1865" s="66"/>
      <c r="Q1865" s="63"/>
      <c r="R1865" s="57"/>
      <c r="S1865" s="57"/>
      <c r="U1865" s="63"/>
      <c r="V1865" s="65"/>
      <c r="X1865" s="63"/>
      <c r="Y1865" s="67"/>
      <c r="Z1865" s="67"/>
      <c r="AA1865" s="67"/>
      <c r="AB1865" s="67"/>
      <c r="AD1865" s="63"/>
      <c r="AE1865" s="67"/>
      <c r="AF1865" s="68"/>
      <c r="AH1865" s="58"/>
      <c r="AI1865" s="57"/>
      <c r="AJ1865" s="57"/>
      <c r="AK1865" s="57"/>
      <c r="AM1865" s="63"/>
      <c r="AN1865" s="57"/>
      <c r="AO1865" s="57"/>
      <c r="AP1865" s="57"/>
      <c r="AR1865" s="63"/>
      <c r="AS1865" s="57"/>
      <c r="AT1865" s="57"/>
      <c r="AV1865" s="63"/>
      <c r="AW1865" s="65"/>
      <c r="AY1865" s="71"/>
      <c r="AZ1865" s="215"/>
      <c r="BA1865" s="215"/>
      <c r="BB1865" s="215"/>
      <c r="BC1865" s="215"/>
      <c r="BD1865" s="215"/>
      <c r="BE1865" s="215"/>
    </row>
    <row r="1866" spans="4:57">
      <c r="D1866" s="63"/>
      <c r="F1866" s="64"/>
      <c r="G1866" s="69"/>
      <c r="I1866" s="63"/>
      <c r="J1866" s="68"/>
      <c r="K1866" s="68"/>
      <c r="M1866" s="63"/>
      <c r="N1866" s="64"/>
      <c r="O1866" s="66"/>
      <c r="Q1866" s="63"/>
      <c r="R1866" s="57"/>
      <c r="S1866" s="57"/>
      <c r="U1866" s="63"/>
      <c r="V1866" s="65"/>
      <c r="X1866" s="63"/>
      <c r="Y1866" s="67"/>
      <c r="Z1866" s="67"/>
      <c r="AA1866" s="67"/>
      <c r="AB1866" s="67"/>
      <c r="AD1866" s="63"/>
      <c r="AE1866" s="67"/>
      <c r="AF1866" s="68"/>
      <c r="AH1866" s="58"/>
      <c r="AI1866" s="57"/>
      <c r="AJ1866" s="57"/>
      <c r="AK1866" s="57"/>
      <c r="AM1866" s="63"/>
      <c r="AN1866" s="57"/>
      <c r="AO1866" s="57"/>
      <c r="AP1866" s="57"/>
      <c r="AR1866" s="63"/>
      <c r="AS1866" s="57"/>
      <c r="AT1866" s="57"/>
      <c r="AV1866" s="63"/>
      <c r="AW1866" s="65"/>
      <c r="AY1866" s="71"/>
      <c r="AZ1866" s="215"/>
      <c r="BA1866" s="215"/>
      <c r="BB1866" s="215"/>
      <c r="BC1866" s="215"/>
      <c r="BD1866" s="215"/>
      <c r="BE1866" s="215"/>
    </row>
    <row r="1867" spans="4:57">
      <c r="D1867" s="63"/>
      <c r="F1867" s="64"/>
      <c r="G1867" s="69"/>
      <c r="I1867" s="63"/>
      <c r="J1867" s="68"/>
      <c r="K1867" s="68"/>
      <c r="M1867" s="63"/>
      <c r="N1867" s="64"/>
      <c r="O1867" s="66"/>
      <c r="Q1867" s="63"/>
      <c r="R1867" s="57"/>
      <c r="S1867" s="57"/>
      <c r="U1867" s="63"/>
      <c r="V1867" s="65"/>
      <c r="X1867" s="63"/>
      <c r="Y1867" s="67"/>
      <c r="Z1867" s="67"/>
      <c r="AA1867" s="67"/>
      <c r="AB1867" s="67"/>
      <c r="AD1867" s="63"/>
      <c r="AE1867" s="67"/>
      <c r="AF1867" s="68"/>
      <c r="AH1867" s="58"/>
      <c r="AI1867" s="57"/>
      <c r="AJ1867" s="57"/>
      <c r="AK1867" s="57"/>
      <c r="AM1867" s="63"/>
      <c r="AN1867" s="57"/>
      <c r="AO1867" s="57"/>
      <c r="AP1867" s="57"/>
      <c r="AR1867" s="63"/>
      <c r="AS1867" s="57"/>
      <c r="AT1867" s="57"/>
      <c r="AV1867" s="63"/>
      <c r="AW1867" s="65"/>
      <c r="AY1867" s="71"/>
      <c r="AZ1867" s="215"/>
      <c r="BA1867" s="215"/>
      <c r="BB1867" s="215"/>
      <c r="BC1867" s="215"/>
      <c r="BD1867" s="215"/>
      <c r="BE1867" s="215"/>
    </row>
    <row r="1868" spans="4:57">
      <c r="D1868" s="63"/>
      <c r="F1868" s="64"/>
      <c r="G1868" s="69"/>
      <c r="I1868" s="63"/>
      <c r="J1868" s="68"/>
      <c r="K1868" s="68"/>
      <c r="M1868" s="63"/>
      <c r="N1868" s="64"/>
      <c r="O1868" s="66"/>
      <c r="Q1868" s="63"/>
      <c r="R1868" s="57"/>
      <c r="S1868" s="57"/>
      <c r="U1868" s="63"/>
      <c r="V1868" s="65"/>
      <c r="X1868" s="63"/>
      <c r="Y1868" s="67"/>
      <c r="Z1868" s="67"/>
      <c r="AA1868" s="67"/>
      <c r="AB1868" s="67"/>
      <c r="AD1868" s="63"/>
      <c r="AE1868" s="67"/>
      <c r="AF1868" s="68"/>
      <c r="AH1868" s="58"/>
      <c r="AI1868" s="57"/>
      <c r="AJ1868" s="57"/>
      <c r="AK1868" s="57"/>
      <c r="AM1868" s="63"/>
      <c r="AN1868" s="57"/>
      <c r="AO1868" s="57"/>
      <c r="AP1868" s="57"/>
      <c r="AR1868" s="63"/>
      <c r="AS1868" s="57"/>
      <c r="AT1868" s="57"/>
      <c r="AV1868" s="63"/>
      <c r="AW1868" s="65"/>
      <c r="AY1868" s="71"/>
      <c r="AZ1868" s="215"/>
      <c r="BA1868" s="215"/>
      <c r="BB1868" s="215"/>
      <c r="BC1868" s="215"/>
      <c r="BD1868" s="215"/>
      <c r="BE1868" s="215"/>
    </row>
    <row r="1869" spans="4:57">
      <c r="D1869" s="63"/>
      <c r="F1869" s="64"/>
      <c r="G1869" s="69"/>
      <c r="I1869" s="63"/>
      <c r="J1869" s="68"/>
      <c r="K1869" s="68"/>
      <c r="M1869" s="63"/>
      <c r="N1869" s="64"/>
      <c r="O1869" s="66"/>
      <c r="Q1869" s="63"/>
      <c r="R1869" s="57"/>
      <c r="S1869" s="57"/>
      <c r="U1869" s="63"/>
      <c r="V1869" s="65"/>
      <c r="X1869" s="63"/>
      <c r="Y1869" s="67"/>
      <c r="Z1869" s="67"/>
      <c r="AA1869" s="67"/>
      <c r="AB1869" s="67"/>
      <c r="AD1869" s="63"/>
      <c r="AE1869" s="67"/>
      <c r="AF1869" s="68"/>
      <c r="AH1869" s="58"/>
      <c r="AI1869" s="57"/>
      <c r="AJ1869" s="57"/>
      <c r="AK1869" s="57"/>
      <c r="AM1869" s="63"/>
      <c r="AN1869" s="57"/>
      <c r="AO1869" s="57"/>
      <c r="AP1869" s="57"/>
      <c r="AR1869" s="63"/>
      <c r="AS1869" s="57"/>
      <c r="AT1869" s="57"/>
      <c r="AV1869" s="63"/>
      <c r="AW1869" s="65"/>
      <c r="AY1869" s="71"/>
      <c r="AZ1869" s="215"/>
      <c r="BA1869" s="215"/>
      <c r="BB1869" s="215"/>
      <c r="BC1869" s="215"/>
      <c r="BD1869" s="215"/>
      <c r="BE1869" s="215"/>
    </row>
    <row r="1870" spans="4:57">
      <c r="D1870" s="63"/>
      <c r="F1870" s="64"/>
      <c r="G1870" s="69"/>
      <c r="I1870" s="63"/>
      <c r="J1870" s="68"/>
      <c r="K1870" s="68"/>
      <c r="M1870" s="63"/>
      <c r="N1870" s="64"/>
      <c r="O1870" s="66"/>
      <c r="Q1870" s="63"/>
      <c r="R1870" s="57"/>
      <c r="S1870" s="57"/>
      <c r="U1870" s="63"/>
      <c r="V1870" s="65"/>
      <c r="X1870" s="63"/>
      <c r="Y1870" s="67"/>
      <c r="Z1870" s="67"/>
      <c r="AA1870" s="67"/>
      <c r="AB1870" s="67"/>
      <c r="AD1870" s="63"/>
      <c r="AE1870" s="67"/>
      <c r="AF1870" s="68"/>
      <c r="AH1870" s="58"/>
      <c r="AI1870" s="57"/>
      <c r="AJ1870" s="57"/>
      <c r="AK1870" s="57"/>
      <c r="AM1870" s="63"/>
      <c r="AN1870" s="57"/>
      <c r="AO1870" s="57"/>
      <c r="AP1870" s="57"/>
      <c r="AR1870" s="63"/>
      <c r="AS1870" s="57"/>
      <c r="AT1870" s="57"/>
      <c r="AV1870" s="63"/>
      <c r="AW1870" s="65"/>
      <c r="AY1870" s="71"/>
      <c r="AZ1870" s="215"/>
      <c r="BA1870" s="215"/>
      <c r="BB1870" s="215"/>
      <c r="BC1870" s="215"/>
      <c r="BD1870" s="215"/>
      <c r="BE1870" s="215"/>
    </row>
    <row r="1871" spans="4:57">
      <c r="D1871" s="63"/>
      <c r="F1871" s="64"/>
      <c r="G1871" s="69"/>
      <c r="I1871" s="63"/>
      <c r="J1871" s="68"/>
      <c r="K1871" s="68"/>
      <c r="M1871" s="63"/>
      <c r="N1871" s="64"/>
      <c r="O1871" s="66"/>
      <c r="Q1871" s="63"/>
      <c r="R1871" s="57"/>
      <c r="S1871" s="57"/>
      <c r="U1871" s="63"/>
      <c r="V1871" s="65"/>
      <c r="X1871" s="63"/>
      <c r="Y1871" s="67"/>
      <c r="Z1871" s="67"/>
      <c r="AA1871" s="67"/>
      <c r="AB1871" s="67"/>
      <c r="AD1871" s="63"/>
      <c r="AE1871" s="67"/>
      <c r="AF1871" s="68"/>
      <c r="AH1871" s="58"/>
      <c r="AI1871" s="57"/>
      <c r="AJ1871" s="57"/>
      <c r="AK1871" s="57"/>
      <c r="AM1871" s="63"/>
      <c r="AN1871" s="57"/>
      <c r="AO1871" s="57"/>
      <c r="AP1871" s="57"/>
      <c r="AR1871" s="63"/>
      <c r="AS1871" s="57"/>
      <c r="AT1871" s="57"/>
      <c r="AV1871" s="63"/>
      <c r="AW1871" s="65"/>
      <c r="AY1871" s="71"/>
      <c r="AZ1871" s="215"/>
      <c r="BA1871" s="215"/>
      <c r="BB1871" s="215"/>
      <c r="BC1871" s="215"/>
      <c r="BD1871" s="215"/>
      <c r="BE1871" s="215"/>
    </row>
    <row r="1872" spans="4:57">
      <c r="D1872" s="63"/>
      <c r="F1872" s="64"/>
      <c r="G1872" s="69"/>
      <c r="I1872" s="63"/>
      <c r="J1872" s="68"/>
      <c r="K1872" s="68"/>
      <c r="M1872" s="63"/>
      <c r="N1872" s="64"/>
      <c r="O1872" s="66"/>
      <c r="Q1872" s="63"/>
      <c r="R1872" s="57"/>
      <c r="S1872" s="57"/>
      <c r="U1872" s="63"/>
      <c r="V1872" s="65"/>
      <c r="X1872" s="63"/>
      <c r="Y1872" s="67"/>
      <c r="Z1872" s="67"/>
      <c r="AA1872" s="67"/>
      <c r="AB1872" s="67"/>
      <c r="AD1872" s="63"/>
      <c r="AE1872" s="67"/>
      <c r="AF1872" s="68"/>
      <c r="AH1872" s="58"/>
      <c r="AI1872" s="57"/>
      <c r="AJ1872" s="57"/>
      <c r="AK1872" s="57"/>
      <c r="AM1872" s="63"/>
      <c r="AN1872" s="57"/>
      <c r="AO1872" s="57"/>
      <c r="AP1872" s="57"/>
      <c r="AR1872" s="63"/>
      <c r="AS1872" s="57"/>
      <c r="AT1872" s="57"/>
      <c r="AV1872" s="63"/>
      <c r="AW1872" s="65"/>
      <c r="AY1872" s="71"/>
      <c r="AZ1872" s="215"/>
      <c r="BA1872" s="215"/>
      <c r="BB1872" s="215"/>
      <c r="BC1872" s="215"/>
      <c r="BD1872" s="215"/>
      <c r="BE1872" s="215"/>
    </row>
    <row r="1873" spans="4:57">
      <c r="D1873" s="63"/>
      <c r="F1873" s="64"/>
      <c r="G1873" s="69"/>
      <c r="I1873" s="63"/>
      <c r="J1873" s="68"/>
      <c r="K1873" s="68"/>
      <c r="M1873" s="63"/>
      <c r="N1873" s="64"/>
      <c r="O1873" s="66"/>
      <c r="Q1873" s="63"/>
      <c r="R1873" s="57"/>
      <c r="S1873" s="57"/>
      <c r="U1873" s="63"/>
      <c r="V1873" s="65"/>
      <c r="X1873" s="63"/>
      <c r="Y1873" s="67"/>
      <c r="Z1873" s="67"/>
      <c r="AA1873" s="67"/>
      <c r="AB1873" s="67"/>
      <c r="AD1873" s="63"/>
      <c r="AE1873" s="67"/>
      <c r="AF1873" s="68"/>
      <c r="AH1873" s="58"/>
      <c r="AI1873" s="57"/>
      <c r="AJ1873" s="57"/>
      <c r="AK1873" s="57"/>
      <c r="AM1873" s="63"/>
      <c r="AN1873" s="57"/>
      <c r="AO1873" s="57"/>
      <c r="AP1873" s="57"/>
      <c r="AR1873" s="63"/>
      <c r="AS1873" s="57"/>
      <c r="AT1873" s="57"/>
      <c r="AV1873" s="63"/>
      <c r="AW1873" s="65"/>
      <c r="AY1873" s="71"/>
      <c r="AZ1873" s="215"/>
      <c r="BA1873" s="215"/>
      <c r="BB1873" s="215"/>
      <c r="BC1873" s="215"/>
      <c r="BD1873" s="215"/>
      <c r="BE1873" s="215"/>
    </row>
    <row r="1874" spans="4:57">
      <c r="D1874" s="63"/>
      <c r="F1874" s="64"/>
      <c r="G1874" s="69"/>
      <c r="I1874" s="63"/>
      <c r="J1874" s="68"/>
      <c r="K1874" s="68"/>
      <c r="M1874" s="63"/>
      <c r="N1874" s="64"/>
      <c r="O1874" s="66"/>
      <c r="Q1874" s="63"/>
      <c r="R1874" s="57"/>
      <c r="S1874" s="57"/>
      <c r="U1874" s="63"/>
      <c r="V1874" s="65"/>
      <c r="X1874" s="63"/>
      <c r="Y1874" s="67"/>
      <c r="Z1874" s="67"/>
      <c r="AA1874" s="67"/>
      <c r="AB1874" s="67"/>
      <c r="AD1874" s="63"/>
      <c r="AE1874" s="67"/>
      <c r="AF1874" s="68"/>
      <c r="AH1874" s="58"/>
      <c r="AI1874" s="57"/>
      <c r="AJ1874" s="57"/>
      <c r="AK1874" s="57"/>
      <c r="AM1874" s="63"/>
      <c r="AN1874" s="57"/>
      <c r="AO1874" s="57"/>
      <c r="AP1874" s="57"/>
      <c r="AR1874" s="63"/>
      <c r="AS1874" s="57"/>
      <c r="AT1874" s="57"/>
      <c r="AV1874" s="63"/>
      <c r="AW1874" s="65"/>
      <c r="AY1874" s="71"/>
      <c r="AZ1874" s="215"/>
      <c r="BA1874" s="215"/>
      <c r="BB1874" s="215"/>
      <c r="BC1874" s="215"/>
      <c r="BD1874" s="215"/>
      <c r="BE1874" s="215"/>
    </row>
    <row r="1875" spans="4:57">
      <c r="D1875" s="63"/>
      <c r="F1875" s="64"/>
      <c r="G1875" s="69"/>
      <c r="I1875" s="63"/>
      <c r="J1875" s="68"/>
      <c r="K1875" s="68"/>
      <c r="M1875" s="63"/>
      <c r="N1875" s="64"/>
      <c r="O1875" s="66"/>
      <c r="Q1875" s="63"/>
      <c r="R1875" s="57"/>
      <c r="S1875" s="57"/>
      <c r="U1875" s="63"/>
      <c r="V1875" s="65"/>
      <c r="X1875" s="63"/>
      <c r="Y1875" s="67"/>
      <c r="Z1875" s="67"/>
      <c r="AA1875" s="67"/>
      <c r="AB1875" s="67"/>
      <c r="AD1875" s="63"/>
      <c r="AE1875" s="67"/>
      <c r="AF1875" s="68"/>
      <c r="AH1875" s="58"/>
      <c r="AI1875" s="57"/>
      <c r="AJ1875" s="57"/>
      <c r="AK1875" s="57"/>
      <c r="AM1875" s="63"/>
      <c r="AN1875" s="57"/>
      <c r="AO1875" s="57"/>
      <c r="AP1875" s="57"/>
      <c r="AR1875" s="63"/>
      <c r="AS1875" s="57"/>
      <c r="AT1875" s="57"/>
      <c r="AV1875" s="63"/>
      <c r="AW1875" s="65"/>
      <c r="AY1875" s="71"/>
      <c r="AZ1875" s="215"/>
      <c r="BA1875" s="215"/>
      <c r="BB1875" s="215"/>
      <c r="BC1875" s="215"/>
      <c r="BD1875" s="215"/>
      <c r="BE1875" s="215"/>
    </row>
    <row r="1876" spans="4:57">
      <c r="D1876" s="63"/>
      <c r="F1876" s="64"/>
      <c r="G1876" s="69"/>
      <c r="I1876" s="63"/>
      <c r="J1876" s="68"/>
      <c r="K1876" s="68"/>
      <c r="M1876" s="63"/>
      <c r="N1876" s="64"/>
      <c r="O1876" s="66"/>
      <c r="Q1876" s="63"/>
      <c r="R1876" s="57"/>
      <c r="S1876" s="57"/>
      <c r="U1876" s="63"/>
      <c r="V1876" s="65"/>
      <c r="X1876" s="63"/>
      <c r="Y1876" s="67"/>
      <c r="Z1876" s="67"/>
      <c r="AA1876" s="67"/>
      <c r="AB1876" s="67"/>
      <c r="AD1876" s="63"/>
      <c r="AE1876" s="67"/>
      <c r="AF1876" s="68"/>
      <c r="AH1876" s="58"/>
      <c r="AI1876" s="57"/>
      <c r="AJ1876" s="57"/>
      <c r="AK1876" s="57"/>
      <c r="AM1876" s="63"/>
      <c r="AN1876" s="57"/>
      <c r="AO1876" s="57"/>
      <c r="AP1876" s="57"/>
      <c r="AR1876" s="63"/>
      <c r="AS1876" s="57"/>
      <c r="AT1876" s="57"/>
      <c r="AV1876" s="63"/>
      <c r="AW1876" s="65"/>
      <c r="AY1876" s="71"/>
      <c r="AZ1876" s="215"/>
      <c r="BA1876" s="215"/>
      <c r="BB1876" s="215"/>
      <c r="BC1876" s="215"/>
      <c r="BD1876" s="215"/>
      <c r="BE1876" s="215"/>
    </row>
    <row r="1877" spans="4:57">
      <c r="D1877" s="63"/>
      <c r="F1877" s="64"/>
      <c r="G1877" s="69"/>
      <c r="I1877" s="63"/>
      <c r="J1877" s="68"/>
      <c r="K1877" s="68"/>
      <c r="M1877" s="63"/>
      <c r="N1877" s="64"/>
      <c r="O1877" s="66"/>
      <c r="Q1877" s="63"/>
      <c r="R1877" s="57"/>
      <c r="S1877" s="57"/>
      <c r="U1877" s="63"/>
      <c r="V1877" s="65"/>
      <c r="X1877" s="63"/>
      <c r="Y1877" s="67"/>
      <c r="Z1877" s="67"/>
      <c r="AA1877" s="67"/>
      <c r="AB1877" s="67"/>
      <c r="AD1877" s="63"/>
      <c r="AE1877" s="67"/>
      <c r="AF1877" s="68"/>
      <c r="AH1877" s="58"/>
      <c r="AI1877" s="57"/>
      <c r="AJ1877" s="57"/>
      <c r="AK1877" s="57"/>
      <c r="AM1877" s="63"/>
      <c r="AN1877" s="57"/>
      <c r="AO1877" s="57"/>
      <c r="AP1877" s="57"/>
      <c r="AR1877" s="63"/>
      <c r="AS1877" s="57"/>
      <c r="AT1877" s="57"/>
      <c r="AV1877" s="63"/>
      <c r="AW1877" s="65"/>
      <c r="AY1877" s="71"/>
      <c r="AZ1877" s="215"/>
      <c r="BA1877" s="215"/>
      <c r="BB1877" s="215"/>
      <c r="BC1877" s="215"/>
      <c r="BD1877" s="215"/>
      <c r="BE1877" s="215"/>
    </row>
    <row r="1878" spans="4:57">
      <c r="D1878" s="63"/>
      <c r="F1878" s="64"/>
      <c r="G1878" s="69"/>
      <c r="I1878" s="63"/>
      <c r="J1878" s="68"/>
      <c r="K1878" s="68"/>
      <c r="M1878" s="63"/>
      <c r="N1878" s="64"/>
      <c r="O1878" s="66"/>
      <c r="Q1878" s="63"/>
      <c r="R1878" s="57"/>
      <c r="S1878" s="57"/>
      <c r="U1878" s="63"/>
      <c r="V1878" s="65"/>
      <c r="X1878" s="63"/>
      <c r="Y1878" s="67"/>
      <c r="Z1878" s="67"/>
      <c r="AA1878" s="67"/>
      <c r="AB1878" s="67"/>
      <c r="AD1878" s="63"/>
      <c r="AE1878" s="67"/>
      <c r="AF1878" s="68"/>
      <c r="AH1878" s="58"/>
      <c r="AI1878" s="57"/>
      <c r="AJ1878" s="57"/>
      <c r="AK1878" s="57"/>
      <c r="AM1878" s="63"/>
      <c r="AN1878" s="57"/>
      <c r="AO1878" s="57"/>
      <c r="AP1878" s="57"/>
      <c r="AR1878" s="63"/>
      <c r="AS1878" s="57"/>
      <c r="AT1878" s="57"/>
      <c r="AV1878" s="63"/>
      <c r="AW1878" s="65"/>
      <c r="AY1878" s="71"/>
      <c r="AZ1878" s="215"/>
      <c r="BA1878" s="215"/>
      <c r="BB1878" s="215"/>
      <c r="BC1878" s="215"/>
      <c r="BD1878" s="215"/>
      <c r="BE1878" s="215"/>
    </row>
    <row r="1879" spans="4:57">
      <c r="D1879" s="63"/>
      <c r="F1879" s="64"/>
      <c r="G1879" s="69"/>
      <c r="I1879" s="63"/>
      <c r="J1879" s="68"/>
      <c r="K1879" s="68"/>
      <c r="M1879" s="63"/>
      <c r="N1879" s="64"/>
      <c r="O1879" s="66"/>
      <c r="Q1879" s="63"/>
      <c r="R1879" s="57"/>
      <c r="S1879" s="57"/>
      <c r="U1879" s="63"/>
      <c r="V1879" s="65"/>
      <c r="X1879" s="63"/>
      <c r="Y1879" s="67"/>
      <c r="Z1879" s="67"/>
      <c r="AA1879" s="67"/>
      <c r="AB1879" s="67"/>
      <c r="AD1879" s="63"/>
      <c r="AE1879" s="67"/>
      <c r="AF1879" s="68"/>
      <c r="AH1879" s="58"/>
      <c r="AI1879" s="57"/>
      <c r="AJ1879" s="57"/>
      <c r="AK1879" s="57"/>
      <c r="AM1879" s="63"/>
      <c r="AN1879" s="57"/>
      <c r="AO1879" s="57"/>
      <c r="AP1879" s="57"/>
      <c r="AR1879" s="63"/>
      <c r="AS1879" s="57"/>
      <c r="AT1879" s="57"/>
      <c r="AV1879" s="63"/>
      <c r="AW1879" s="65"/>
      <c r="AY1879" s="71"/>
      <c r="AZ1879" s="215"/>
      <c r="BA1879" s="215"/>
      <c r="BB1879" s="215"/>
      <c r="BC1879" s="215"/>
      <c r="BD1879" s="215"/>
      <c r="BE1879" s="215"/>
    </row>
    <row r="1880" spans="4:57">
      <c r="D1880" s="63"/>
      <c r="F1880" s="64"/>
      <c r="G1880" s="69"/>
      <c r="I1880" s="63"/>
      <c r="J1880" s="68"/>
      <c r="K1880" s="68"/>
      <c r="M1880" s="63"/>
      <c r="N1880" s="64"/>
      <c r="O1880" s="66"/>
      <c r="Q1880" s="63"/>
      <c r="R1880" s="57"/>
      <c r="S1880" s="57"/>
      <c r="U1880" s="63"/>
      <c r="V1880" s="65"/>
      <c r="X1880" s="63"/>
      <c r="Y1880" s="67"/>
      <c r="Z1880" s="67"/>
      <c r="AA1880" s="67"/>
      <c r="AB1880" s="67"/>
      <c r="AD1880" s="63"/>
      <c r="AE1880" s="67"/>
      <c r="AF1880" s="68"/>
      <c r="AH1880" s="58"/>
      <c r="AI1880" s="57"/>
      <c r="AJ1880" s="57"/>
      <c r="AK1880" s="57"/>
      <c r="AM1880" s="63"/>
      <c r="AN1880" s="57"/>
      <c r="AO1880" s="57"/>
      <c r="AP1880" s="57"/>
      <c r="AR1880" s="63"/>
      <c r="AS1880" s="57"/>
      <c r="AT1880" s="57"/>
      <c r="AV1880" s="63"/>
      <c r="AW1880" s="65"/>
      <c r="AY1880" s="71"/>
      <c r="AZ1880" s="215"/>
      <c r="BA1880" s="215"/>
      <c r="BB1880" s="215"/>
      <c r="BC1880" s="215"/>
      <c r="BD1880" s="215"/>
      <c r="BE1880" s="215"/>
    </row>
    <row r="1881" spans="4:57">
      <c r="D1881" s="63"/>
      <c r="F1881" s="64"/>
      <c r="G1881" s="69"/>
      <c r="I1881" s="63"/>
      <c r="J1881" s="68"/>
      <c r="K1881" s="68"/>
      <c r="M1881" s="63"/>
      <c r="N1881" s="64"/>
      <c r="O1881" s="66"/>
      <c r="Q1881" s="63"/>
      <c r="R1881" s="57"/>
      <c r="S1881" s="57"/>
      <c r="U1881" s="63"/>
      <c r="V1881" s="65"/>
      <c r="X1881" s="63"/>
      <c r="Y1881" s="67"/>
      <c r="Z1881" s="67"/>
      <c r="AA1881" s="67"/>
      <c r="AB1881" s="67"/>
      <c r="AD1881" s="63"/>
      <c r="AE1881" s="67"/>
      <c r="AF1881" s="68"/>
      <c r="AH1881" s="58"/>
      <c r="AI1881" s="57"/>
      <c r="AJ1881" s="57"/>
      <c r="AK1881" s="57"/>
      <c r="AM1881" s="63"/>
      <c r="AN1881" s="57"/>
      <c r="AO1881" s="57"/>
      <c r="AP1881" s="57"/>
      <c r="AR1881" s="63"/>
      <c r="AS1881" s="57"/>
      <c r="AT1881" s="57"/>
      <c r="AV1881" s="63"/>
      <c r="AW1881" s="65"/>
      <c r="AY1881" s="71"/>
      <c r="AZ1881" s="215"/>
      <c r="BA1881" s="215"/>
      <c r="BB1881" s="215"/>
      <c r="BC1881" s="215"/>
      <c r="BD1881" s="215"/>
      <c r="BE1881" s="215"/>
    </row>
    <row r="1882" spans="4:57">
      <c r="D1882" s="63"/>
      <c r="F1882" s="64"/>
      <c r="G1882" s="69"/>
      <c r="I1882" s="63"/>
      <c r="J1882" s="68"/>
      <c r="K1882" s="68"/>
      <c r="M1882" s="63"/>
      <c r="N1882" s="64"/>
      <c r="O1882" s="66"/>
      <c r="Q1882" s="63"/>
      <c r="R1882" s="57"/>
      <c r="S1882" s="57"/>
      <c r="U1882" s="63"/>
      <c r="V1882" s="65"/>
      <c r="X1882" s="63"/>
      <c r="Y1882" s="67"/>
      <c r="Z1882" s="67"/>
      <c r="AA1882" s="67"/>
      <c r="AB1882" s="67"/>
      <c r="AD1882" s="63"/>
      <c r="AE1882" s="67"/>
      <c r="AF1882" s="68"/>
      <c r="AH1882" s="58"/>
      <c r="AI1882" s="57"/>
      <c r="AJ1882" s="57"/>
      <c r="AK1882" s="57"/>
      <c r="AM1882" s="63"/>
      <c r="AN1882" s="57"/>
      <c r="AO1882" s="57"/>
      <c r="AP1882" s="57"/>
      <c r="AR1882" s="63"/>
      <c r="AS1882" s="57"/>
      <c r="AT1882" s="57"/>
      <c r="AV1882" s="63"/>
      <c r="AW1882" s="65"/>
      <c r="AY1882" s="71"/>
      <c r="AZ1882" s="215"/>
      <c r="BA1882" s="215"/>
      <c r="BB1882" s="215"/>
      <c r="BC1882" s="215"/>
      <c r="BD1882" s="215"/>
      <c r="BE1882" s="215"/>
    </row>
    <row r="1883" spans="4:57">
      <c r="D1883" s="63"/>
      <c r="F1883" s="64"/>
      <c r="G1883" s="69"/>
      <c r="I1883" s="63"/>
      <c r="J1883" s="68"/>
      <c r="K1883" s="68"/>
      <c r="M1883" s="63"/>
      <c r="N1883" s="64"/>
      <c r="O1883" s="66"/>
      <c r="Q1883" s="63"/>
      <c r="R1883" s="57"/>
      <c r="S1883" s="57"/>
      <c r="U1883" s="63"/>
      <c r="V1883" s="65"/>
      <c r="X1883" s="63"/>
      <c r="Y1883" s="67"/>
      <c r="Z1883" s="67"/>
      <c r="AA1883" s="67"/>
      <c r="AB1883" s="67"/>
      <c r="AD1883" s="63"/>
      <c r="AE1883" s="67"/>
      <c r="AF1883" s="68"/>
      <c r="AH1883" s="58"/>
      <c r="AI1883" s="57"/>
      <c r="AJ1883" s="57"/>
      <c r="AK1883" s="57"/>
      <c r="AM1883" s="63"/>
      <c r="AN1883" s="57"/>
      <c r="AO1883" s="57"/>
      <c r="AP1883" s="57"/>
      <c r="AR1883" s="63"/>
      <c r="AS1883" s="57"/>
      <c r="AT1883" s="57"/>
      <c r="AV1883" s="63"/>
      <c r="AW1883" s="65"/>
      <c r="AY1883" s="71"/>
      <c r="AZ1883" s="215"/>
      <c r="BA1883" s="215"/>
      <c r="BB1883" s="215"/>
      <c r="BC1883" s="215"/>
      <c r="BD1883" s="215"/>
      <c r="BE1883" s="215"/>
    </row>
    <row r="1884" spans="4:57">
      <c r="D1884" s="63"/>
      <c r="F1884" s="64"/>
      <c r="G1884" s="69"/>
      <c r="I1884" s="63"/>
      <c r="J1884" s="68"/>
      <c r="K1884" s="68"/>
      <c r="M1884" s="63"/>
      <c r="N1884" s="64"/>
      <c r="O1884" s="66"/>
      <c r="Q1884" s="63"/>
      <c r="R1884" s="57"/>
      <c r="S1884" s="57"/>
      <c r="U1884" s="63"/>
      <c r="V1884" s="65"/>
      <c r="X1884" s="63"/>
      <c r="Y1884" s="67"/>
      <c r="Z1884" s="67"/>
      <c r="AA1884" s="67"/>
      <c r="AB1884" s="67"/>
      <c r="AD1884" s="63"/>
      <c r="AE1884" s="67"/>
      <c r="AF1884" s="68"/>
      <c r="AH1884" s="58"/>
      <c r="AI1884" s="57"/>
      <c r="AJ1884" s="57"/>
      <c r="AK1884" s="57"/>
      <c r="AM1884" s="63"/>
      <c r="AN1884" s="57"/>
      <c r="AO1884" s="57"/>
      <c r="AP1884" s="57"/>
      <c r="AR1884" s="63"/>
      <c r="AS1884" s="57"/>
      <c r="AT1884" s="57"/>
      <c r="AV1884" s="63"/>
      <c r="AW1884" s="65"/>
      <c r="AY1884" s="71"/>
      <c r="AZ1884" s="215"/>
      <c r="BA1884" s="215"/>
      <c r="BB1884" s="215"/>
      <c r="BC1884" s="215"/>
      <c r="BD1884" s="215"/>
      <c r="BE1884" s="215"/>
    </row>
    <row r="1885" spans="4:57">
      <c r="D1885" s="63"/>
      <c r="F1885" s="64"/>
      <c r="G1885" s="69"/>
      <c r="I1885" s="63"/>
      <c r="J1885" s="68"/>
      <c r="K1885" s="68"/>
      <c r="M1885" s="63"/>
      <c r="N1885" s="64"/>
      <c r="O1885" s="66"/>
      <c r="Q1885" s="63"/>
      <c r="R1885" s="57"/>
      <c r="S1885" s="57"/>
      <c r="U1885" s="63"/>
      <c r="V1885" s="65"/>
      <c r="X1885" s="63"/>
      <c r="Y1885" s="67"/>
      <c r="Z1885" s="67"/>
      <c r="AA1885" s="67"/>
      <c r="AB1885" s="67"/>
      <c r="AD1885" s="63"/>
      <c r="AE1885" s="67"/>
      <c r="AF1885" s="68"/>
      <c r="AH1885" s="58"/>
      <c r="AI1885" s="57"/>
      <c r="AJ1885" s="57"/>
      <c r="AK1885" s="57"/>
      <c r="AM1885" s="63"/>
      <c r="AN1885" s="57"/>
      <c r="AO1885" s="57"/>
      <c r="AP1885" s="57"/>
      <c r="AR1885" s="63"/>
      <c r="AS1885" s="57"/>
      <c r="AT1885" s="57"/>
      <c r="AV1885" s="63"/>
      <c r="AW1885" s="65"/>
      <c r="AY1885" s="71"/>
      <c r="AZ1885" s="215"/>
      <c r="BA1885" s="215"/>
      <c r="BB1885" s="215"/>
      <c r="BC1885" s="215"/>
      <c r="BD1885" s="215"/>
      <c r="BE1885" s="215"/>
    </row>
    <row r="1886" spans="4:57">
      <c r="D1886" s="63"/>
      <c r="F1886" s="64"/>
      <c r="G1886" s="69"/>
      <c r="I1886" s="63"/>
      <c r="J1886" s="68"/>
      <c r="K1886" s="68"/>
      <c r="M1886" s="63"/>
      <c r="N1886" s="64"/>
      <c r="O1886" s="66"/>
      <c r="Q1886" s="63"/>
      <c r="R1886" s="57"/>
      <c r="S1886" s="57"/>
      <c r="U1886" s="63"/>
      <c r="V1886" s="65"/>
      <c r="X1886" s="63"/>
      <c r="Y1886" s="67"/>
      <c r="Z1886" s="67"/>
      <c r="AA1886" s="67"/>
      <c r="AB1886" s="67"/>
      <c r="AD1886" s="63"/>
      <c r="AE1886" s="67"/>
      <c r="AF1886" s="68"/>
      <c r="AH1886" s="58"/>
      <c r="AI1886" s="57"/>
      <c r="AJ1886" s="57"/>
      <c r="AK1886" s="57"/>
      <c r="AM1886" s="63"/>
      <c r="AN1886" s="57"/>
      <c r="AO1886" s="57"/>
      <c r="AP1886" s="57"/>
      <c r="AR1886" s="63"/>
      <c r="AS1886" s="57"/>
      <c r="AT1886" s="57"/>
      <c r="AV1886" s="63"/>
      <c r="AW1886" s="65"/>
      <c r="AY1886" s="71"/>
      <c r="AZ1886" s="215"/>
      <c r="BA1886" s="215"/>
      <c r="BB1886" s="215"/>
      <c r="BC1886" s="215"/>
      <c r="BD1886" s="215"/>
      <c r="BE1886" s="215"/>
    </row>
    <row r="1887" spans="4:57">
      <c r="D1887" s="63"/>
      <c r="F1887" s="64"/>
      <c r="G1887" s="69"/>
      <c r="I1887" s="63"/>
      <c r="J1887" s="68"/>
      <c r="K1887" s="68"/>
      <c r="M1887" s="63"/>
      <c r="N1887" s="64"/>
      <c r="O1887" s="66"/>
      <c r="Q1887" s="63"/>
      <c r="R1887" s="57"/>
      <c r="S1887" s="57"/>
      <c r="U1887" s="63"/>
      <c r="V1887" s="65"/>
      <c r="X1887" s="63"/>
      <c r="Y1887" s="67"/>
      <c r="Z1887" s="67"/>
      <c r="AA1887" s="67"/>
      <c r="AB1887" s="67"/>
      <c r="AD1887" s="63"/>
      <c r="AE1887" s="67"/>
      <c r="AF1887" s="68"/>
      <c r="AH1887" s="58"/>
      <c r="AI1887" s="57"/>
      <c r="AJ1887" s="57"/>
      <c r="AK1887" s="57"/>
      <c r="AM1887" s="63"/>
      <c r="AN1887" s="57"/>
      <c r="AO1887" s="57"/>
      <c r="AP1887" s="57"/>
      <c r="AR1887" s="63"/>
      <c r="AS1887" s="57"/>
      <c r="AT1887" s="57"/>
      <c r="AV1887" s="63"/>
      <c r="AW1887" s="65"/>
      <c r="AY1887" s="71"/>
      <c r="AZ1887" s="215"/>
      <c r="BA1887" s="215"/>
      <c r="BB1887" s="215"/>
      <c r="BC1887" s="215"/>
      <c r="BD1887" s="215"/>
      <c r="BE1887" s="215"/>
    </row>
    <row r="1888" spans="4:57">
      <c r="D1888" s="63"/>
      <c r="F1888" s="64"/>
      <c r="G1888" s="69"/>
      <c r="I1888" s="63"/>
      <c r="J1888" s="68"/>
      <c r="K1888" s="68"/>
      <c r="M1888" s="63"/>
      <c r="N1888" s="64"/>
      <c r="O1888" s="66"/>
      <c r="Q1888" s="63"/>
      <c r="R1888" s="57"/>
      <c r="S1888" s="57"/>
      <c r="U1888" s="63"/>
      <c r="V1888" s="65"/>
      <c r="X1888" s="63"/>
      <c r="Y1888" s="67"/>
      <c r="Z1888" s="67"/>
      <c r="AA1888" s="67"/>
      <c r="AB1888" s="67"/>
      <c r="AD1888" s="63"/>
      <c r="AE1888" s="67"/>
      <c r="AF1888" s="68"/>
      <c r="AH1888" s="58"/>
      <c r="AI1888" s="57"/>
      <c r="AJ1888" s="57"/>
      <c r="AK1888" s="57"/>
      <c r="AM1888" s="63"/>
      <c r="AN1888" s="57"/>
      <c r="AO1888" s="57"/>
      <c r="AP1888" s="57"/>
      <c r="AR1888" s="63"/>
      <c r="AS1888" s="57"/>
      <c r="AT1888" s="57"/>
      <c r="AV1888" s="63"/>
      <c r="AW1888" s="65"/>
      <c r="AY1888" s="71"/>
      <c r="AZ1888" s="215"/>
      <c r="BA1888" s="215"/>
      <c r="BB1888" s="215"/>
      <c r="BC1888" s="215"/>
      <c r="BD1888" s="215"/>
      <c r="BE1888" s="215"/>
    </row>
    <row r="1889" spans="4:57">
      <c r="D1889" s="63"/>
      <c r="F1889" s="64"/>
      <c r="G1889" s="69"/>
      <c r="I1889" s="63"/>
      <c r="J1889" s="68"/>
      <c r="K1889" s="68"/>
      <c r="M1889" s="63"/>
      <c r="N1889" s="64"/>
      <c r="O1889" s="66"/>
      <c r="Q1889" s="63"/>
      <c r="R1889" s="57"/>
      <c r="S1889" s="57"/>
      <c r="U1889" s="63"/>
      <c r="V1889" s="65"/>
      <c r="X1889" s="63"/>
      <c r="Y1889" s="67"/>
      <c r="Z1889" s="67"/>
      <c r="AA1889" s="67"/>
      <c r="AB1889" s="67"/>
      <c r="AD1889" s="63"/>
      <c r="AE1889" s="67"/>
      <c r="AF1889" s="68"/>
      <c r="AH1889" s="58"/>
      <c r="AI1889" s="57"/>
      <c r="AJ1889" s="57"/>
      <c r="AK1889" s="57"/>
      <c r="AM1889" s="63"/>
      <c r="AN1889" s="57"/>
      <c r="AO1889" s="57"/>
      <c r="AP1889" s="57"/>
      <c r="AR1889" s="63"/>
      <c r="AS1889" s="57"/>
      <c r="AT1889" s="57"/>
      <c r="AV1889" s="63"/>
      <c r="AW1889" s="65"/>
      <c r="AY1889" s="71"/>
      <c r="AZ1889" s="215"/>
      <c r="BA1889" s="215"/>
      <c r="BB1889" s="215"/>
      <c r="BC1889" s="215"/>
      <c r="BD1889" s="215"/>
      <c r="BE1889" s="215"/>
    </row>
    <row r="1890" spans="4:57">
      <c r="D1890" s="63"/>
      <c r="F1890" s="64"/>
      <c r="G1890" s="69"/>
      <c r="I1890" s="63"/>
      <c r="J1890" s="68"/>
      <c r="K1890" s="68"/>
      <c r="M1890" s="63"/>
      <c r="N1890" s="64"/>
      <c r="O1890" s="66"/>
      <c r="Q1890" s="63"/>
      <c r="R1890" s="57"/>
      <c r="S1890" s="57"/>
      <c r="U1890" s="63"/>
      <c r="V1890" s="65"/>
      <c r="X1890" s="63"/>
      <c r="Y1890" s="67"/>
      <c r="Z1890" s="67"/>
      <c r="AA1890" s="67"/>
      <c r="AB1890" s="67"/>
      <c r="AD1890" s="63"/>
      <c r="AE1890" s="67"/>
      <c r="AF1890" s="68"/>
      <c r="AH1890" s="58"/>
      <c r="AI1890" s="57"/>
      <c r="AJ1890" s="57"/>
      <c r="AK1890" s="57"/>
      <c r="AM1890" s="63"/>
      <c r="AN1890" s="57"/>
      <c r="AO1890" s="57"/>
      <c r="AP1890" s="57"/>
      <c r="AR1890" s="63"/>
      <c r="AS1890" s="57"/>
      <c r="AT1890" s="57"/>
      <c r="AV1890" s="63"/>
      <c r="AW1890" s="65"/>
      <c r="AY1890" s="71"/>
      <c r="AZ1890" s="215"/>
      <c r="BA1890" s="215"/>
      <c r="BB1890" s="215"/>
      <c r="BC1890" s="215"/>
      <c r="BD1890" s="215"/>
      <c r="BE1890" s="215"/>
    </row>
    <row r="1891" spans="4:57">
      <c r="D1891" s="63"/>
      <c r="F1891" s="64"/>
      <c r="G1891" s="69"/>
      <c r="I1891" s="63"/>
      <c r="J1891" s="68"/>
      <c r="K1891" s="68"/>
      <c r="M1891" s="63"/>
      <c r="N1891" s="64"/>
      <c r="O1891" s="66"/>
      <c r="Q1891" s="63"/>
      <c r="R1891" s="57"/>
      <c r="S1891" s="57"/>
      <c r="U1891" s="63"/>
      <c r="V1891" s="65"/>
      <c r="X1891" s="63"/>
      <c r="Y1891" s="67"/>
      <c r="Z1891" s="67"/>
      <c r="AA1891" s="67"/>
      <c r="AB1891" s="67"/>
      <c r="AD1891" s="63"/>
      <c r="AE1891" s="67"/>
      <c r="AF1891" s="68"/>
      <c r="AH1891" s="58"/>
      <c r="AI1891" s="57"/>
      <c r="AJ1891" s="57"/>
      <c r="AK1891" s="57"/>
      <c r="AM1891" s="63"/>
      <c r="AN1891" s="57"/>
      <c r="AO1891" s="57"/>
      <c r="AP1891" s="57"/>
      <c r="AR1891" s="63"/>
      <c r="AS1891" s="57"/>
      <c r="AT1891" s="57"/>
      <c r="AV1891" s="63"/>
      <c r="AW1891" s="65"/>
      <c r="AY1891" s="71"/>
      <c r="AZ1891" s="215"/>
      <c r="BA1891" s="215"/>
      <c r="BB1891" s="215"/>
      <c r="BC1891" s="215"/>
      <c r="BD1891" s="215"/>
      <c r="BE1891" s="215"/>
    </row>
    <row r="1892" spans="4:57">
      <c r="D1892" s="63"/>
      <c r="F1892" s="64"/>
      <c r="G1892" s="69"/>
      <c r="I1892" s="63"/>
      <c r="J1892" s="68"/>
      <c r="K1892" s="68"/>
      <c r="M1892" s="63"/>
      <c r="N1892" s="64"/>
      <c r="O1892" s="66"/>
      <c r="Q1892" s="63"/>
      <c r="R1892" s="57"/>
      <c r="S1892" s="57"/>
      <c r="U1892" s="63"/>
      <c r="V1892" s="65"/>
      <c r="X1892" s="63"/>
      <c r="Y1892" s="67"/>
      <c r="Z1892" s="67"/>
      <c r="AA1892" s="67"/>
      <c r="AB1892" s="67"/>
      <c r="AD1892" s="63"/>
      <c r="AE1892" s="67"/>
      <c r="AF1892" s="68"/>
      <c r="AH1892" s="58"/>
      <c r="AI1892" s="57"/>
      <c r="AJ1892" s="57"/>
      <c r="AK1892" s="57"/>
      <c r="AM1892" s="63"/>
      <c r="AN1892" s="57"/>
      <c r="AO1892" s="57"/>
      <c r="AP1892" s="57"/>
      <c r="AR1892" s="63"/>
      <c r="AS1892" s="57"/>
      <c r="AT1892" s="57"/>
      <c r="AV1892" s="63"/>
      <c r="AW1892" s="65"/>
      <c r="AY1892" s="71"/>
      <c r="AZ1892" s="215"/>
      <c r="BA1892" s="215"/>
      <c r="BB1892" s="215"/>
      <c r="BC1892" s="215"/>
      <c r="BD1892" s="215"/>
      <c r="BE1892" s="215"/>
    </row>
    <row r="1893" spans="4:57">
      <c r="D1893" s="63"/>
      <c r="F1893" s="64"/>
      <c r="G1893" s="69"/>
      <c r="I1893" s="63"/>
      <c r="J1893" s="68"/>
      <c r="K1893" s="68"/>
      <c r="M1893" s="63"/>
      <c r="N1893" s="64"/>
      <c r="O1893" s="66"/>
      <c r="Q1893" s="63"/>
      <c r="R1893" s="57"/>
      <c r="S1893" s="57"/>
      <c r="U1893" s="63"/>
      <c r="V1893" s="65"/>
      <c r="X1893" s="63"/>
      <c r="Y1893" s="67"/>
      <c r="Z1893" s="67"/>
      <c r="AA1893" s="67"/>
      <c r="AB1893" s="67"/>
      <c r="AD1893" s="63"/>
      <c r="AE1893" s="67"/>
      <c r="AF1893" s="68"/>
      <c r="AH1893" s="58"/>
      <c r="AI1893" s="57"/>
      <c r="AJ1893" s="57"/>
      <c r="AK1893" s="57"/>
      <c r="AM1893" s="63"/>
      <c r="AN1893" s="57"/>
      <c r="AO1893" s="57"/>
      <c r="AP1893" s="57"/>
      <c r="AR1893" s="63"/>
      <c r="AS1893" s="57"/>
      <c r="AT1893" s="57"/>
      <c r="AV1893" s="63"/>
      <c r="AW1893" s="65"/>
      <c r="AY1893" s="71"/>
      <c r="AZ1893" s="215"/>
      <c r="BA1893" s="215"/>
      <c r="BB1893" s="215"/>
      <c r="BC1893" s="215"/>
      <c r="BD1893" s="215"/>
      <c r="BE1893" s="215"/>
    </row>
    <row r="1894" spans="4:57">
      <c r="D1894" s="63"/>
      <c r="F1894" s="64"/>
      <c r="G1894" s="69"/>
      <c r="I1894" s="63"/>
      <c r="J1894" s="68"/>
      <c r="K1894" s="68"/>
      <c r="M1894" s="63"/>
      <c r="N1894" s="64"/>
      <c r="O1894" s="66"/>
      <c r="Q1894" s="63"/>
      <c r="R1894" s="57"/>
      <c r="S1894" s="57"/>
      <c r="U1894" s="63"/>
      <c r="V1894" s="65"/>
      <c r="X1894" s="63"/>
      <c r="Y1894" s="67"/>
      <c r="Z1894" s="67"/>
      <c r="AA1894" s="67"/>
      <c r="AB1894" s="67"/>
      <c r="AD1894" s="63"/>
      <c r="AE1894" s="67"/>
      <c r="AF1894" s="68"/>
      <c r="AH1894" s="58"/>
      <c r="AI1894" s="57"/>
      <c r="AJ1894" s="57"/>
      <c r="AK1894" s="57"/>
      <c r="AM1894" s="63"/>
      <c r="AN1894" s="57"/>
      <c r="AO1894" s="57"/>
      <c r="AP1894" s="57"/>
      <c r="AR1894" s="63"/>
      <c r="AS1894" s="57"/>
      <c r="AT1894" s="57"/>
      <c r="AV1894" s="63"/>
      <c r="AW1894" s="65"/>
      <c r="AY1894" s="71"/>
      <c r="AZ1894" s="215"/>
      <c r="BA1894" s="215"/>
      <c r="BB1894" s="215"/>
      <c r="BC1894" s="215"/>
      <c r="BD1894" s="215"/>
      <c r="BE1894" s="215"/>
    </row>
    <row r="1895" spans="4:57">
      <c r="D1895" s="63"/>
      <c r="F1895" s="64"/>
      <c r="G1895" s="69"/>
      <c r="I1895" s="63"/>
      <c r="J1895" s="68"/>
      <c r="K1895" s="68"/>
      <c r="M1895" s="63"/>
      <c r="N1895" s="64"/>
      <c r="O1895" s="66"/>
      <c r="Q1895" s="63"/>
      <c r="R1895" s="57"/>
      <c r="S1895" s="57"/>
      <c r="U1895" s="63"/>
      <c r="V1895" s="65"/>
      <c r="X1895" s="63"/>
      <c r="Y1895" s="67"/>
      <c r="Z1895" s="67"/>
      <c r="AA1895" s="67"/>
      <c r="AB1895" s="67"/>
      <c r="AD1895" s="63"/>
      <c r="AE1895" s="67"/>
      <c r="AF1895" s="68"/>
      <c r="AH1895" s="58"/>
      <c r="AI1895" s="57"/>
      <c r="AJ1895" s="57"/>
      <c r="AK1895" s="57"/>
      <c r="AM1895" s="63"/>
      <c r="AN1895" s="57"/>
      <c r="AO1895" s="57"/>
      <c r="AP1895" s="57"/>
      <c r="AR1895" s="63"/>
      <c r="AS1895" s="57"/>
      <c r="AT1895" s="57"/>
      <c r="AV1895" s="63"/>
      <c r="AW1895" s="65"/>
      <c r="AY1895" s="71"/>
      <c r="AZ1895" s="215"/>
      <c r="BA1895" s="215"/>
      <c r="BB1895" s="215"/>
      <c r="BC1895" s="215"/>
      <c r="BD1895" s="215"/>
      <c r="BE1895" s="215"/>
    </row>
    <row r="1896" spans="4:57">
      <c r="D1896" s="63"/>
      <c r="F1896" s="64"/>
      <c r="G1896" s="69"/>
      <c r="I1896" s="63"/>
      <c r="J1896" s="68"/>
      <c r="K1896" s="68"/>
      <c r="M1896" s="63"/>
      <c r="N1896" s="64"/>
      <c r="O1896" s="66"/>
      <c r="Q1896" s="63"/>
      <c r="R1896" s="57"/>
      <c r="S1896" s="57"/>
      <c r="U1896" s="63"/>
      <c r="V1896" s="65"/>
      <c r="X1896" s="63"/>
      <c r="Y1896" s="67"/>
      <c r="Z1896" s="67"/>
      <c r="AA1896" s="67"/>
      <c r="AB1896" s="67"/>
      <c r="AD1896" s="63"/>
      <c r="AE1896" s="67"/>
      <c r="AF1896" s="68"/>
      <c r="AH1896" s="58"/>
      <c r="AI1896" s="57"/>
      <c r="AJ1896" s="57"/>
      <c r="AK1896" s="57"/>
      <c r="AM1896" s="63"/>
      <c r="AN1896" s="57"/>
      <c r="AO1896" s="57"/>
      <c r="AP1896" s="57"/>
      <c r="AR1896" s="63"/>
      <c r="AS1896" s="57"/>
      <c r="AT1896" s="57"/>
      <c r="AV1896" s="63"/>
      <c r="AW1896" s="65"/>
      <c r="AY1896" s="71"/>
      <c r="AZ1896" s="215"/>
      <c r="BA1896" s="215"/>
      <c r="BB1896" s="215"/>
      <c r="BC1896" s="215"/>
      <c r="BD1896" s="215"/>
      <c r="BE1896" s="215"/>
    </row>
    <row r="1897" spans="4:57">
      <c r="D1897" s="63"/>
      <c r="F1897" s="64"/>
      <c r="G1897" s="69"/>
      <c r="I1897" s="63"/>
      <c r="J1897" s="68"/>
      <c r="K1897" s="68"/>
      <c r="M1897" s="63"/>
      <c r="N1897" s="64"/>
      <c r="O1897" s="66"/>
      <c r="Q1897" s="63"/>
      <c r="R1897" s="57"/>
      <c r="S1897" s="57"/>
      <c r="U1897" s="63"/>
      <c r="V1897" s="65"/>
      <c r="X1897" s="63"/>
      <c r="Y1897" s="67"/>
      <c r="Z1897" s="67"/>
      <c r="AA1897" s="67"/>
      <c r="AB1897" s="67"/>
      <c r="AD1897" s="63"/>
      <c r="AE1897" s="67"/>
      <c r="AF1897" s="68"/>
      <c r="AH1897" s="58"/>
      <c r="AI1897" s="57"/>
      <c r="AJ1897" s="57"/>
      <c r="AK1897" s="57"/>
      <c r="AM1897" s="63"/>
      <c r="AN1897" s="57"/>
      <c r="AO1897" s="57"/>
      <c r="AP1897" s="57"/>
      <c r="AR1897" s="63"/>
      <c r="AS1897" s="57"/>
      <c r="AT1897" s="57"/>
      <c r="AV1897" s="63"/>
      <c r="AW1897" s="65"/>
      <c r="AY1897" s="71"/>
      <c r="AZ1897" s="215"/>
      <c r="BA1897" s="215"/>
      <c r="BB1897" s="215"/>
      <c r="BC1897" s="215"/>
      <c r="BD1897" s="215"/>
      <c r="BE1897" s="215"/>
    </row>
    <row r="1898" spans="4:57">
      <c r="D1898" s="63"/>
      <c r="F1898" s="64"/>
      <c r="G1898" s="69"/>
      <c r="I1898" s="63"/>
      <c r="J1898" s="68"/>
      <c r="K1898" s="68"/>
      <c r="M1898" s="63"/>
      <c r="N1898" s="64"/>
      <c r="O1898" s="66"/>
      <c r="Q1898" s="63"/>
      <c r="R1898" s="57"/>
      <c r="S1898" s="57"/>
      <c r="U1898" s="63"/>
      <c r="V1898" s="65"/>
      <c r="X1898" s="63"/>
      <c r="Y1898" s="67"/>
      <c r="Z1898" s="67"/>
      <c r="AA1898" s="67"/>
      <c r="AB1898" s="67"/>
      <c r="AD1898" s="63"/>
      <c r="AE1898" s="67"/>
      <c r="AF1898" s="68"/>
      <c r="AH1898" s="58"/>
      <c r="AI1898" s="57"/>
      <c r="AJ1898" s="57"/>
      <c r="AK1898" s="57"/>
      <c r="AM1898" s="63"/>
      <c r="AN1898" s="57"/>
      <c r="AO1898" s="57"/>
      <c r="AP1898" s="57"/>
      <c r="AR1898" s="63"/>
      <c r="AS1898" s="57"/>
      <c r="AT1898" s="57"/>
      <c r="AV1898" s="63"/>
      <c r="AW1898" s="65"/>
      <c r="AY1898" s="71"/>
      <c r="AZ1898" s="215"/>
      <c r="BA1898" s="215"/>
      <c r="BB1898" s="215"/>
      <c r="BC1898" s="215"/>
      <c r="BD1898" s="215"/>
      <c r="BE1898" s="215"/>
    </row>
    <row r="1899" spans="4:57">
      <c r="D1899" s="63"/>
      <c r="F1899" s="64"/>
      <c r="G1899" s="69"/>
      <c r="I1899" s="63"/>
      <c r="J1899" s="68"/>
      <c r="K1899" s="68"/>
      <c r="M1899" s="63"/>
      <c r="N1899" s="64"/>
      <c r="O1899" s="66"/>
      <c r="Q1899" s="63"/>
      <c r="R1899" s="57"/>
      <c r="S1899" s="57"/>
      <c r="U1899" s="63"/>
      <c r="V1899" s="65"/>
      <c r="X1899" s="63"/>
      <c r="Y1899" s="67"/>
      <c r="Z1899" s="67"/>
      <c r="AA1899" s="67"/>
      <c r="AB1899" s="67"/>
      <c r="AD1899" s="63"/>
      <c r="AE1899" s="67"/>
      <c r="AF1899" s="68"/>
      <c r="AH1899" s="58"/>
      <c r="AI1899" s="57"/>
      <c r="AJ1899" s="57"/>
      <c r="AK1899" s="57"/>
      <c r="AM1899" s="63"/>
      <c r="AN1899" s="57"/>
      <c r="AO1899" s="57"/>
      <c r="AP1899" s="57"/>
      <c r="AR1899" s="63"/>
      <c r="AS1899" s="57"/>
      <c r="AT1899" s="57"/>
      <c r="AV1899" s="63"/>
      <c r="AW1899" s="65"/>
      <c r="AY1899" s="71"/>
      <c r="AZ1899" s="215"/>
      <c r="BA1899" s="215"/>
      <c r="BB1899" s="215"/>
      <c r="BC1899" s="215"/>
      <c r="BD1899" s="215"/>
      <c r="BE1899" s="215"/>
    </row>
    <row r="1900" spans="4:57">
      <c r="D1900" s="63"/>
      <c r="F1900" s="64"/>
      <c r="G1900" s="69"/>
      <c r="I1900" s="63"/>
      <c r="J1900" s="68"/>
      <c r="K1900" s="68"/>
      <c r="M1900" s="63"/>
      <c r="N1900" s="64"/>
      <c r="O1900" s="66"/>
      <c r="Q1900" s="63"/>
      <c r="R1900" s="57"/>
      <c r="S1900" s="57"/>
      <c r="U1900" s="63"/>
      <c r="V1900" s="65"/>
      <c r="X1900" s="63"/>
      <c r="Y1900" s="67"/>
      <c r="Z1900" s="67"/>
      <c r="AA1900" s="67"/>
      <c r="AB1900" s="67"/>
      <c r="AD1900" s="63"/>
      <c r="AE1900" s="67"/>
      <c r="AF1900" s="68"/>
      <c r="AH1900" s="58"/>
      <c r="AI1900" s="57"/>
      <c r="AJ1900" s="57"/>
      <c r="AK1900" s="57"/>
      <c r="AM1900" s="63"/>
      <c r="AN1900" s="57"/>
      <c r="AO1900" s="57"/>
      <c r="AP1900" s="57"/>
      <c r="AR1900" s="63"/>
      <c r="AS1900" s="57"/>
      <c r="AT1900" s="57"/>
      <c r="AV1900" s="63"/>
      <c r="AW1900" s="65"/>
      <c r="AY1900" s="71"/>
      <c r="AZ1900" s="215"/>
      <c r="BA1900" s="215"/>
      <c r="BB1900" s="215"/>
      <c r="BC1900" s="215"/>
      <c r="BD1900" s="215"/>
      <c r="BE1900" s="215"/>
    </row>
    <row r="1901" spans="4:57">
      <c r="D1901" s="63"/>
      <c r="F1901" s="64"/>
      <c r="G1901" s="69"/>
      <c r="I1901" s="63"/>
      <c r="J1901" s="68"/>
      <c r="K1901" s="68"/>
      <c r="M1901" s="63"/>
      <c r="N1901" s="64"/>
      <c r="O1901" s="66"/>
      <c r="Q1901" s="63"/>
      <c r="R1901" s="57"/>
      <c r="S1901" s="57"/>
      <c r="U1901" s="63"/>
      <c r="V1901" s="65"/>
      <c r="X1901" s="63"/>
      <c r="Y1901" s="67"/>
      <c r="Z1901" s="67"/>
      <c r="AA1901" s="67"/>
      <c r="AB1901" s="67"/>
      <c r="AD1901" s="63"/>
      <c r="AE1901" s="67"/>
      <c r="AF1901" s="68"/>
      <c r="AH1901" s="58"/>
      <c r="AI1901" s="57"/>
      <c r="AJ1901" s="57"/>
      <c r="AK1901" s="57"/>
      <c r="AM1901" s="63"/>
      <c r="AN1901" s="57"/>
      <c r="AO1901" s="57"/>
      <c r="AP1901" s="57"/>
      <c r="AR1901" s="63"/>
      <c r="AS1901" s="57"/>
      <c r="AT1901" s="57"/>
      <c r="AV1901" s="63"/>
      <c r="AW1901" s="65"/>
      <c r="AY1901" s="71"/>
      <c r="AZ1901" s="215"/>
      <c r="BA1901" s="215"/>
      <c r="BB1901" s="215"/>
      <c r="BC1901" s="215"/>
      <c r="BD1901" s="215"/>
      <c r="BE1901" s="215"/>
    </row>
    <row r="1902" spans="4:57">
      <c r="D1902" s="63"/>
      <c r="F1902" s="64"/>
      <c r="G1902" s="69"/>
      <c r="I1902" s="63"/>
      <c r="J1902" s="68"/>
      <c r="K1902" s="68"/>
      <c r="M1902" s="63"/>
      <c r="N1902" s="64"/>
      <c r="O1902" s="66"/>
      <c r="Q1902" s="63"/>
      <c r="R1902" s="57"/>
      <c r="S1902" s="57"/>
      <c r="U1902" s="63"/>
      <c r="V1902" s="65"/>
      <c r="X1902" s="63"/>
      <c r="Y1902" s="67"/>
      <c r="Z1902" s="67"/>
      <c r="AA1902" s="67"/>
      <c r="AB1902" s="67"/>
      <c r="AD1902" s="63"/>
      <c r="AE1902" s="67"/>
      <c r="AF1902" s="68"/>
      <c r="AH1902" s="58"/>
      <c r="AI1902" s="57"/>
      <c r="AJ1902" s="57"/>
      <c r="AK1902" s="57"/>
      <c r="AM1902" s="63"/>
      <c r="AN1902" s="57"/>
      <c r="AO1902" s="57"/>
      <c r="AP1902" s="57"/>
      <c r="AR1902" s="63"/>
      <c r="AS1902" s="57"/>
      <c r="AT1902" s="57"/>
      <c r="AV1902" s="63"/>
      <c r="AW1902" s="65"/>
      <c r="AY1902" s="71"/>
      <c r="AZ1902" s="215"/>
      <c r="BA1902" s="215"/>
      <c r="BB1902" s="215"/>
      <c r="BC1902" s="215"/>
      <c r="BD1902" s="215"/>
      <c r="BE1902" s="215"/>
    </row>
    <row r="1903" spans="4:57">
      <c r="D1903" s="63"/>
      <c r="F1903" s="64"/>
      <c r="G1903" s="69"/>
      <c r="I1903" s="63"/>
      <c r="J1903" s="68"/>
      <c r="K1903" s="68"/>
      <c r="M1903" s="63"/>
      <c r="N1903" s="64"/>
      <c r="O1903" s="66"/>
      <c r="Q1903" s="63"/>
      <c r="R1903" s="57"/>
      <c r="S1903" s="57"/>
      <c r="U1903" s="63"/>
      <c r="V1903" s="65"/>
      <c r="X1903" s="63"/>
      <c r="Y1903" s="67"/>
      <c r="Z1903" s="67"/>
      <c r="AA1903" s="67"/>
      <c r="AB1903" s="67"/>
      <c r="AD1903" s="63"/>
      <c r="AE1903" s="67"/>
      <c r="AF1903" s="68"/>
      <c r="AH1903" s="58"/>
      <c r="AI1903" s="57"/>
      <c r="AJ1903" s="57"/>
      <c r="AK1903" s="57"/>
      <c r="AM1903" s="63"/>
      <c r="AN1903" s="57"/>
      <c r="AO1903" s="57"/>
      <c r="AP1903" s="57"/>
      <c r="AR1903" s="63"/>
      <c r="AS1903" s="57"/>
      <c r="AT1903" s="57"/>
      <c r="AV1903" s="63"/>
      <c r="AW1903" s="65"/>
      <c r="AY1903" s="71"/>
      <c r="AZ1903" s="215"/>
      <c r="BA1903" s="215"/>
      <c r="BB1903" s="215"/>
      <c r="BC1903" s="215"/>
      <c r="BD1903" s="215"/>
      <c r="BE1903" s="215"/>
    </row>
    <row r="1904" spans="4:57">
      <c r="D1904" s="63"/>
      <c r="F1904" s="64"/>
      <c r="G1904" s="69"/>
      <c r="I1904" s="63"/>
      <c r="J1904" s="68"/>
      <c r="K1904" s="68"/>
      <c r="M1904" s="63"/>
      <c r="N1904" s="64"/>
      <c r="O1904" s="66"/>
      <c r="Q1904" s="63"/>
      <c r="R1904" s="57"/>
      <c r="S1904" s="57"/>
      <c r="U1904" s="63"/>
      <c r="V1904" s="65"/>
      <c r="X1904" s="63"/>
      <c r="Y1904" s="67"/>
      <c r="Z1904" s="67"/>
      <c r="AA1904" s="67"/>
      <c r="AB1904" s="67"/>
      <c r="AD1904" s="63"/>
      <c r="AE1904" s="67"/>
      <c r="AF1904" s="68"/>
      <c r="AH1904" s="58"/>
      <c r="AI1904" s="57"/>
      <c r="AJ1904" s="57"/>
      <c r="AK1904" s="57"/>
      <c r="AM1904" s="63"/>
      <c r="AN1904" s="57"/>
      <c r="AO1904" s="57"/>
      <c r="AP1904" s="57"/>
      <c r="AR1904" s="63"/>
      <c r="AS1904" s="57"/>
      <c r="AT1904" s="57"/>
      <c r="AV1904" s="63"/>
      <c r="AW1904" s="65"/>
      <c r="AY1904" s="71"/>
      <c r="AZ1904" s="215"/>
      <c r="BA1904" s="215"/>
      <c r="BB1904" s="215"/>
      <c r="BC1904" s="215"/>
      <c r="BD1904" s="215"/>
      <c r="BE1904" s="215"/>
    </row>
    <row r="1905" spans="4:57">
      <c r="D1905" s="63"/>
      <c r="F1905" s="64"/>
      <c r="G1905" s="69"/>
      <c r="I1905" s="63"/>
      <c r="J1905" s="68"/>
      <c r="K1905" s="68"/>
      <c r="M1905" s="63"/>
      <c r="N1905" s="64"/>
      <c r="O1905" s="66"/>
      <c r="Q1905" s="63"/>
      <c r="R1905" s="57"/>
      <c r="S1905" s="57"/>
      <c r="U1905" s="63"/>
      <c r="V1905" s="65"/>
      <c r="X1905" s="63"/>
      <c r="Y1905" s="67"/>
      <c r="Z1905" s="67"/>
      <c r="AA1905" s="67"/>
      <c r="AB1905" s="67"/>
      <c r="AD1905" s="63"/>
      <c r="AE1905" s="67"/>
      <c r="AF1905" s="68"/>
      <c r="AH1905" s="58"/>
      <c r="AI1905" s="57"/>
      <c r="AJ1905" s="57"/>
      <c r="AK1905" s="57"/>
      <c r="AM1905" s="63"/>
      <c r="AN1905" s="57"/>
      <c r="AO1905" s="57"/>
      <c r="AP1905" s="57"/>
      <c r="AR1905" s="63"/>
      <c r="AS1905" s="57"/>
      <c r="AT1905" s="57"/>
      <c r="AV1905" s="63"/>
      <c r="AW1905" s="65"/>
      <c r="AY1905" s="71"/>
      <c r="AZ1905" s="215"/>
      <c r="BA1905" s="215"/>
      <c r="BB1905" s="215"/>
      <c r="BC1905" s="215"/>
      <c r="BD1905" s="215"/>
      <c r="BE1905" s="215"/>
    </row>
    <row r="1906" spans="4:57">
      <c r="D1906" s="63"/>
      <c r="F1906" s="64"/>
      <c r="G1906" s="69"/>
      <c r="I1906" s="63"/>
      <c r="J1906" s="68"/>
      <c r="K1906" s="68"/>
      <c r="M1906" s="63"/>
      <c r="N1906" s="64"/>
      <c r="O1906" s="66"/>
      <c r="Q1906" s="63"/>
      <c r="R1906" s="57"/>
      <c r="S1906" s="57"/>
      <c r="U1906" s="63"/>
      <c r="V1906" s="65"/>
      <c r="X1906" s="63"/>
      <c r="Y1906" s="67"/>
      <c r="Z1906" s="67"/>
      <c r="AA1906" s="67"/>
      <c r="AB1906" s="67"/>
      <c r="AD1906" s="63"/>
      <c r="AE1906" s="67"/>
      <c r="AF1906" s="68"/>
      <c r="AH1906" s="58"/>
      <c r="AI1906" s="57"/>
      <c r="AJ1906" s="57"/>
      <c r="AK1906" s="57"/>
      <c r="AM1906" s="63"/>
      <c r="AN1906" s="57"/>
      <c r="AO1906" s="57"/>
      <c r="AP1906" s="57"/>
      <c r="AR1906" s="63"/>
      <c r="AS1906" s="57"/>
      <c r="AT1906" s="57"/>
      <c r="AV1906" s="63"/>
      <c r="AW1906" s="65"/>
      <c r="AY1906" s="71"/>
      <c r="AZ1906" s="215"/>
      <c r="BA1906" s="215"/>
      <c r="BB1906" s="215"/>
      <c r="BC1906" s="215"/>
      <c r="BD1906" s="215"/>
      <c r="BE1906" s="215"/>
    </row>
    <row r="1907" spans="4:57">
      <c r="D1907" s="63"/>
      <c r="F1907" s="64"/>
      <c r="G1907" s="69"/>
      <c r="I1907" s="63"/>
      <c r="J1907" s="68"/>
      <c r="K1907" s="68"/>
      <c r="M1907" s="63"/>
      <c r="N1907" s="64"/>
      <c r="O1907" s="66"/>
      <c r="Q1907" s="63"/>
      <c r="R1907" s="57"/>
      <c r="S1907" s="57"/>
      <c r="U1907" s="63"/>
      <c r="V1907" s="65"/>
      <c r="X1907" s="63"/>
      <c r="Y1907" s="67"/>
      <c r="Z1907" s="67"/>
      <c r="AA1907" s="67"/>
      <c r="AB1907" s="67"/>
      <c r="AD1907" s="63"/>
      <c r="AE1907" s="67"/>
      <c r="AF1907" s="68"/>
      <c r="AH1907" s="58"/>
      <c r="AI1907" s="57"/>
      <c r="AJ1907" s="57"/>
      <c r="AK1907" s="57"/>
      <c r="AM1907" s="63"/>
      <c r="AN1907" s="57"/>
      <c r="AO1907" s="57"/>
      <c r="AP1907" s="57"/>
      <c r="AR1907" s="63"/>
      <c r="AS1907" s="57"/>
      <c r="AT1907" s="57"/>
      <c r="AV1907" s="63"/>
      <c r="AW1907" s="65"/>
      <c r="AY1907" s="71"/>
      <c r="AZ1907" s="215"/>
      <c r="BA1907" s="215"/>
      <c r="BB1907" s="215"/>
      <c r="BC1907" s="215"/>
      <c r="BD1907" s="215"/>
      <c r="BE1907" s="215"/>
    </row>
    <row r="1908" spans="4:57">
      <c r="D1908" s="63"/>
      <c r="F1908" s="64"/>
      <c r="G1908" s="69"/>
      <c r="I1908" s="63"/>
      <c r="J1908" s="68"/>
      <c r="K1908" s="68"/>
      <c r="M1908" s="63"/>
      <c r="N1908" s="64"/>
      <c r="O1908" s="66"/>
      <c r="Q1908" s="63"/>
      <c r="R1908" s="57"/>
      <c r="S1908" s="57"/>
      <c r="U1908" s="63"/>
      <c r="V1908" s="65"/>
      <c r="X1908" s="63"/>
      <c r="Y1908" s="67"/>
      <c r="Z1908" s="67"/>
      <c r="AA1908" s="67"/>
      <c r="AB1908" s="67"/>
      <c r="AD1908" s="63"/>
      <c r="AE1908" s="67"/>
      <c r="AF1908" s="68"/>
      <c r="AH1908" s="58"/>
      <c r="AI1908" s="57"/>
      <c r="AJ1908" s="57"/>
      <c r="AK1908" s="57"/>
      <c r="AM1908" s="63"/>
      <c r="AN1908" s="57"/>
      <c r="AO1908" s="57"/>
      <c r="AP1908" s="57"/>
      <c r="AR1908" s="63"/>
      <c r="AS1908" s="57"/>
      <c r="AT1908" s="57"/>
      <c r="AV1908" s="63"/>
      <c r="AW1908" s="65"/>
      <c r="AY1908" s="71"/>
      <c r="AZ1908" s="215"/>
      <c r="BA1908" s="215"/>
      <c r="BB1908" s="215"/>
      <c r="BC1908" s="215"/>
      <c r="BD1908" s="215"/>
      <c r="BE1908" s="215"/>
    </row>
    <row r="1909" spans="4:57">
      <c r="D1909" s="63"/>
      <c r="F1909" s="64"/>
      <c r="G1909" s="69"/>
      <c r="I1909" s="63"/>
      <c r="J1909" s="68"/>
      <c r="K1909" s="68"/>
      <c r="M1909" s="63"/>
      <c r="N1909" s="64"/>
      <c r="O1909" s="66"/>
      <c r="Q1909" s="63"/>
      <c r="R1909" s="57"/>
      <c r="S1909" s="57"/>
      <c r="U1909" s="63"/>
      <c r="V1909" s="65"/>
      <c r="X1909" s="63"/>
      <c r="Y1909" s="67"/>
      <c r="Z1909" s="67"/>
      <c r="AA1909" s="67"/>
      <c r="AB1909" s="67"/>
      <c r="AD1909" s="63"/>
      <c r="AE1909" s="67"/>
      <c r="AF1909" s="68"/>
      <c r="AH1909" s="58"/>
      <c r="AI1909" s="57"/>
      <c r="AJ1909" s="57"/>
      <c r="AK1909" s="57"/>
      <c r="AM1909" s="63"/>
      <c r="AN1909" s="57"/>
      <c r="AO1909" s="57"/>
      <c r="AP1909" s="57"/>
      <c r="AR1909" s="63"/>
      <c r="AS1909" s="57"/>
      <c r="AT1909" s="57"/>
      <c r="AV1909" s="63"/>
      <c r="AW1909" s="65"/>
      <c r="AY1909" s="71"/>
      <c r="AZ1909" s="215"/>
      <c r="BA1909" s="215"/>
      <c r="BB1909" s="215"/>
      <c r="BC1909" s="215"/>
      <c r="BD1909" s="215"/>
      <c r="BE1909" s="215"/>
    </row>
    <row r="1910" spans="4:57">
      <c r="D1910" s="63"/>
      <c r="F1910" s="64"/>
      <c r="G1910" s="69"/>
      <c r="I1910" s="63"/>
      <c r="J1910" s="68"/>
      <c r="K1910" s="68"/>
      <c r="M1910" s="63"/>
      <c r="N1910" s="64"/>
      <c r="O1910" s="66"/>
      <c r="Q1910" s="63"/>
      <c r="R1910" s="57"/>
      <c r="S1910" s="57"/>
      <c r="U1910" s="63"/>
      <c r="V1910" s="65"/>
      <c r="X1910" s="63"/>
      <c r="Y1910" s="67"/>
      <c r="Z1910" s="67"/>
      <c r="AA1910" s="67"/>
      <c r="AB1910" s="67"/>
      <c r="AD1910" s="63"/>
      <c r="AE1910" s="67"/>
      <c r="AF1910" s="68"/>
      <c r="AH1910" s="58"/>
      <c r="AI1910" s="57"/>
      <c r="AJ1910" s="57"/>
      <c r="AK1910" s="57"/>
      <c r="AM1910" s="63"/>
      <c r="AN1910" s="57"/>
      <c r="AO1910" s="57"/>
      <c r="AP1910" s="57"/>
      <c r="AR1910" s="63"/>
      <c r="AS1910" s="57"/>
      <c r="AT1910" s="57"/>
      <c r="AV1910" s="63"/>
      <c r="AW1910" s="65"/>
      <c r="AY1910" s="71"/>
      <c r="AZ1910" s="215"/>
      <c r="BA1910" s="215"/>
      <c r="BB1910" s="215"/>
      <c r="BC1910" s="215"/>
      <c r="BD1910" s="215"/>
      <c r="BE1910" s="215"/>
    </row>
    <row r="1911" spans="4:57">
      <c r="D1911" s="63"/>
      <c r="F1911" s="64"/>
      <c r="G1911" s="69"/>
      <c r="I1911" s="63"/>
      <c r="J1911" s="68"/>
      <c r="K1911" s="68"/>
      <c r="M1911" s="63"/>
      <c r="N1911" s="64"/>
      <c r="O1911" s="66"/>
      <c r="Q1911" s="63"/>
      <c r="R1911" s="57"/>
      <c r="S1911" s="57"/>
      <c r="U1911" s="63"/>
      <c r="V1911" s="65"/>
      <c r="X1911" s="63"/>
      <c r="Y1911" s="67"/>
      <c r="Z1911" s="67"/>
      <c r="AA1911" s="67"/>
      <c r="AB1911" s="67"/>
      <c r="AD1911" s="63"/>
      <c r="AE1911" s="67"/>
      <c r="AF1911" s="68"/>
      <c r="AH1911" s="58"/>
      <c r="AI1911" s="57"/>
      <c r="AJ1911" s="57"/>
      <c r="AK1911" s="57"/>
      <c r="AM1911" s="63"/>
      <c r="AN1911" s="57"/>
      <c r="AO1911" s="57"/>
      <c r="AP1911" s="57"/>
      <c r="AR1911" s="63"/>
      <c r="AS1911" s="57"/>
      <c r="AT1911" s="57"/>
      <c r="AV1911" s="63"/>
      <c r="AW1911" s="65"/>
      <c r="AY1911" s="71"/>
      <c r="AZ1911" s="215"/>
      <c r="BA1911" s="215"/>
      <c r="BB1911" s="215"/>
      <c r="BC1911" s="215"/>
      <c r="BD1911" s="215"/>
      <c r="BE1911" s="215"/>
    </row>
    <row r="1912" spans="4:57">
      <c r="D1912" s="63"/>
      <c r="F1912" s="64"/>
      <c r="G1912" s="69"/>
      <c r="I1912" s="63"/>
      <c r="J1912" s="68"/>
      <c r="K1912" s="68"/>
      <c r="M1912" s="63"/>
      <c r="N1912" s="64"/>
      <c r="O1912" s="66"/>
      <c r="Q1912" s="63"/>
      <c r="R1912" s="57"/>
      <c r="S1912" s="57"/>
      <c r="U1912" s="63"/>
      <c r="V1912" s="65"/>
      <c r="X1912" s="63"/>
      <c r="Y1912" s="67"/>
      <c r="Z1912" s="67"/>
      <c r="AA1912" s="67"/>
      <c r="AB1912" s="67"/>
      <c r="AD1912" s="63"/>
      <c r="AE1912" s="67"/>
      <c r="AF1912" s="68"/>
      <c r="AH1912" s="58"/>
      <c r="AI1912" s="57"/>
      <c r="AJ1912" s="57"/>
      <c r="AK1912" s="57"/>
      <c r="AM1912" s="63"/>
      <c r="AN1912" s="57"/>
      <c r="AO1912" s="57"/>
      <c r="AP1912" s="57"/>
      <c r="AR1912" s="63"/>
      <c r="AS1912" s="57"/>
      <c r="AT1912" s="57"/>
      <c r="AV1912" s="63"/>
      <c r="AW1912" s="65"/>
      <c r="AY1912" s="71"/>
      <c r="AZ1912" s="215"/>
      <c r="BA1912" s="215"/>
      <c r="BB1912" s="215"/>
      <c r="BC1912" s="215"/>
      <c r="BD1912" s="215"/>
      <c r="BE1912" s="215"/>
    </row>
    <row r="1913" spans="4:57">
      <c r="D1913" s="63"/>
      <c r="F1913" s="64"/>
      <c r="G1913" s="69"/>
      <c r="I1913" s="63"/>
      <c r="J1913" s="68"/>
      <c r="K1913" s="68"/>
      <c r="M1913" s="63"/>
      <c r="N1913" s="64"/>
      <c r="O1913" s="66"/>
      <c r="Q1913" s="63"/>
      <c r="R1913" s="57"/>
      <c r="S1913" s="57"/>
      <c r="U1913" s="63"/>
      <c r="V1913" s="65"/>
      <c r="X1913" s="63"/>
      <c r="Y1913" s="67"/>
      <c r="Z1913" s="67"/>
      <c r="AA1913" s="67"/>
      <c r="AB1913" s="67"/>
      <c r="AD1913" s="63"/>
      <c r="AE1913" s="67"/>
      <c r="AF1913" s="68"/>
      <c r="AH1913" s="58"/>
      <c r="AI1913" s="57"/>
      <c r="AJ1913" s="57"/>
      <c r="AK1913" s="57"/>
      <c r="AM1913" s="63"/>
      <c r="AN1913" s="57"/>
      <c r="AO1913" s="57"/>
      <c r="AP1913" s="57"/>
      <c r="AR1913" s="63"/>
      <c r="AS1913" s="57"/>
      <c r="AT1913" s="57"/>
      <c r="AV1913" s="63"/>
      <c r="AW1913" s="65"/>
      <c r="AY1913" s="71"/>
      <c r="AZ1913" s="215"/>
      <c r="BA1913" s="215"/>
      <c r="BB1913" s="215"/>
      <c r="BC1913" s="215"/>
      <c r="BD1913" s="215"/>
      <c r="BE1913" s="215"/>
    </row>
    <row r="1914" spans="4:57">
      <c r="D1914" s="63"/>
      <c r="F1914" s="64"/>
      <c r="G1914" s="69"/>
      <c r="I1914" s="63"/>
      <c r="J1914" s="68"/>
      <c r="K1914" s="68"/>
      <c r="M1914" s="63"/>
      <c r="N1914" s="64"/>
      <c r="O1914" s="66"/>
      <c r="Q1914" s="63"/>
      <c r="R1914" s="57"/>
      <c r="S1914" s="57"/>
      <c r="U1914" s="63"/>
      <c r="V1914" s="65"/>
      <c r="X1914" s="63"/>
      <c r="Y1914" s="67"/>
      <c r="Z1914" s="67"/>
      <c r="AA1914" s="67"/>
      <c r="AB1914" s="67"/>
      <c r="AD1914" s="63"/>
      <c r="AE1914" s="67"/>
      <c r="AF1914" s="68"/>
      <c r="AH1914" s="58"/>
      <c r="AI1914" s="57"/>
      <c r="AJ1914" s="57"/>
      <c r="AK1914" s="57"/>
      <c r="AM1914" s="63"/>
      <c r="AN1914" s="57"/>
      <c r="AO1914" s="57"/>
      <c r="AP1914" s="57"/>
      <c r="AR1914" s="63"/>
      <c r="AS1914" s="57"/>
      <c r="AT1914" s="57"/>
      <c r="AV1914" s="63"/>
      <c r="AW1914" s="65"/>
      <c r="AY1914" s="71"/>
      <c r="AZ1914" s="215"/>
      <c r="BA1914" s="215"/>
      <c r="BB1914" s="215"/>
      <c r="BC1914" s="215"/>
      <c r="BD1914" s="215"/>
      <c r="BE1914" s="215"/>
    </row>
    <row r="1915" spans="4:57">
      <c r="D1915" s="63"/>
      <c r="F1915" s="64"/>
      <c r="G1915" s="69"/>
      <c r="I1915" s="63"/>
      <c r="J1915" s="68"/>
      <c r="K1915" s="68"/>
      <c r="M1915" s="63"/>
      <c r="N1915" s="64"/>
      <c r="O1915" s="66"/>
      <c r="Q1915" s="63"/>
      <c r="R1915" s="57"/>
      <c r="S1915" s="57"/>
      <c r="U1915" s="63"/>
      <c r="V1915" s="65"/>
      <c r="X1915" s="63"/>
      <c r="Y1915" s="67"/>
      <c r="Z1915" s="67"/>
      <c r="AA1915" s="67"/>
      <c r="AB1915" s="67"/>
      <c r="AD1915" s="63"/>
      <c r="AE1915" s="67"/>
      <c r="AF1915" s="68"/>
      <c r="AH1915" s="58"/>
      <c r="AI1915" s="57"/>
      <c r="AJ1915" s="57"/>
      <c r="AK1915" s="57"/>
      <c r="AM1915" s="63"/>
      <c r="AN1915" s="57"/>
      <c r="AO1915" s="57"/>
      <c r="AP1915" s="57"/>
      <c r="AR1915" s="63"/>
      <c r="AS1915" s="57"/>
      <c r="AT1915" s="57"/>
      <c r="AV1915" s="63"/>
      <c r="AW1915" s="65"/>
      <c r="AY1915" s="71"/>
      <c r="AZ1915" s="215"/>
      <c r="BA1915" s="215"/>
      <c r="BB1915" s="215"/>
      <c r="BC1915" s="215"/>
      <c r="BD1915" s="215"/>
      <c r="BE1915" s="215"/>
    </row>
    <row r="1916" spans="4:57">
      <c r="D1916" s="63"/>
      <c r="F1916" s="64"/>
      <c r="G1916" s="69"/>
      <c r="I1916" s="63"/>
      <c r="J1916" s="68"/>
      <c r="K1916" s="68"/>
      <c r="M1916" s="63"/>
      <c r="N1916" s="64"/>
      <c r="O1916" s="66"/>
      <c r="Q1916" s="63"/>
      <c r="R1916" s="57"/>
      <c r="S1916" s="57"/>
      <c r="U1916" s="63"/>
      <c r="V1916" s="65"/>
      <c r="X1916" s="63"/>
      <c r="Y1916" s="67"/>
      <c r="Z1916" s="67"/>
      <c r="AA1916" s="67"/>
      <c r="AB1916" s="67"/>
      <c r="AD1916" s="63"/>
      <c r="AE1916" s="67"/>
      <c r="AF1916" s="68"/>
      <c r="AH1916" s="58"/>
      <c r="AI1916" s="57"/>
      <c r="AJ1916" s="57"/>
      <c r="AK1916" s="57"/>
      <c r="AM1916" s="63"/>
      <c r="AN1916" s="57"/>
      <c r="AO1916" s="57"/>
      <c r="AP1916" s="57"/>
      <c r="AR1916" s="63"/>
      <c r="AS1916" s="57"/>
      <c r="AT1916" s="57"/>
      <c r="AV1916" s="63"/>
      <c r="AW1916" s="65"/>
      <c r="AY1916" s="71"/>
      <c r="AZ1916" s="215"/>
      <c r="BA1916" s="215"/>
      <c r="BB1916" s="215"/>
      <c r="BC1916" s="215"/>
      <c r="BD1916" s="215"/>
      <c r="BE1916" s="215"/>
    </row>
    <row r="1917" spans="4:57">
      <c r="D1917" s="63"/>
      <c r="F1917" s="64"/>
      <c r="G1917" s="69"/>
      <c r="I1917" s="63"/>
      <c r="J1917" s="68"/>
      <c r="K1917" s="68"/>
      <c r="M1917" s="63"/>
      <c r="N1917" s="64"/>
      <c r="O1917" s="66"/>
      <c r="Q1917" s="63"/>
      <c r="R1917" s="57"/>
      <c r="S1917" s="57"/>
      <c r="U1917" s="63"/>
      <c r="V1917" s="65"/>
      <c r="X1917" s="63"/>
      <c r="Y1917" s="67"/>
      <c r="Z1917" s="67"/>
      <c r="AA1917" s="67"/>
      <c r="AB1917" s="67"/>
      <c r="AD1917" s="63"/>
      <c r="AE1917" s="67"/>
      <c r="AF1917" s="68"/>
      <c r="AH1917" s="58"/>
      <c r="AI1917" s="57"/>
      <c r="AJ1917" s="57"/>
      <c r="AK1917" s="57"/>
      <c r="AM1917" s="63"/>
      <c r="AN1917" s="57"/>
      <c r="AO1917" s="57"/>
      <c r="AP1917" s="57"/>
      <c r="AR1917" s="63"/>
      <c r="AS1917" s="57"/>
      <c r="AT1917" s="57"/>
      <c r="AV1917" s="63"/>
      <c r="AW1917" s="65"/>
      <c r="AY1917" s="71"/>
      <c r="AZ1917" s="215"/>
      <c r="BA1917" s="215"/>
      <c r="BB1917" s="215"/>
      <c r="BC1917" s="215"/>
      <c r="BD1917" s="215"/>
      <c r="BE1917" s="215"/>
    </row>
    <row r="1918" spans="4:57">
      <c r="D1918" s="63"/>
      <c r="F1918" s="64"/>
      <c r="G1918" s="69"/>
      <c r="I1918" s="63"/>
      <c r="J1918" s="68"/>
      <c r="K1918" s="68"/>
      <c r="M1918" s="63"/>
      <c r="N1918" s="64"/>
      <c r="O1918" s="66"/>
      <c r="Q1918" s="63"/>
      <c r="R1918" s="57"/>
      <c r="S1918" s="57"/>
      <c r="U1918" s="63"/>
      <c r="V1918" s="65"/>
      <c r="X1918" s="63"/>
      <c r="Y1918" s="67"/>
      <c r="Z1918" s="67"/>
      <c r="AA1918" s="67"/>
      <c r="AB1918" s="67"/>
      <c r="AD1918" s="63"/>
      <c r="AE1918" s="67"/>
      <c r="AF1918" s="68"/>
      <c r="AH1918" s="58"/>
      <c r="AI1918" s="57"/>
      <c r="AJ1918" s="57"/>
      <c r="AK1918" s="57"/>
      <c r="AM1918" s="63"/>
      <c r="AN1918" s="57"/>
      <c r="AO1918" s="57"/>
      <c r="AP1918" s="57"/>
      <c r="AR1918" s="63"/>
      <c r="AS1918" s="57"/>
      <c r="AT1918" s="57"/>
      <c r="AV1918" s="63"/>
      <c r="AW1918" s="65"/>
      <c r="AY1918" s="71"/>
      <c r="AZ1918" s="215"/>
      <c r="BA1918" s="215"/>
      <c r="BB1918" s="215"/>
      <c r="BC1918" s="215"/>
      <c r="BD1918" s="215"/>
      <c r="BE1918" s="215"/>
    </row>
    <row r="1919" spans="4:57">
      <c r="D1919" s="63"/>
      <c r="F1919" s="64"/>
      <c r="G1919" s="69"/>
      <c r="I1919" s="63"/>
      <c r="J1919" s="68"/>
      <c r="K1919" s="68"/>
      <c r="M1919" s="63"/>
      <c r="N1919" s="64"/>
      <c r="O1919" s="66"/>
      <c r="Q1919" s="63"/>
      <c r="R1919" s="57"/>
      <c r="S1919" s="57"/>
      <c r="U1919" s="63"/>
      <c r="V1919" s="65"/>
      <c r="X1919" s="63"/>
      <c r="Y1919" s="67"/>
      <c r="Z1919" s="67"/>
      <c r="AA1919" s="67"/>
      <c r="AB1919" s="67"/>
      <c r="AD1919" s="63"/>
      <c r="AE1919" s="67"/>
      <c r="AF1919" s="68"/>
      <c r="AH1919" s="58"/>
      <c r="AI1919" s="57"/>
      <c r="AJ1919" s="57"/>
      <c r="AK1919" s="57"/>
      <c r="AM1919" s="63"/>
      <c r="AN1919" s="57"/>
      <c r="AO1919" s="57"/>
      <c r="AP1919" s="57"/>
      <c r="AR1919" s="63"/>
      <c r="AS1919" s="57"/>
      <c r="AT1919" s="57"/>
      <c r="AV1919" s="63"/>
      <c r="AW1919" s="65"/>
      <c r="AY1919" s="71"/>
      <c r="AZ1919" s="215"/>
      <c r="BA1919" s="215"/>
      <c r="BB1919" s="215"/>
      <c r="BC1919" s="215"/>
      <c r="BD1919" s="215"/>
      <c r="BE1919" s="215"/>
    </row>
    <row r="1920" spans="4:57">
      <c r="D1920" s="63"/>
      <c r="F1920" s="64"/>
      <c r="G1920" s="69"/>
      <c r="I1920" s="63"/>
      <c r="J1920" s="68"/>
      <c r="K1920" s="68"/>
      <c r="M1920" s="63"/>
      <c r="N1920" s="64"/>
      <c r="O1920" s="66"/>
      <c r="Q1920" s="63"/>
      <c r="R1920" s="57"/>
      <c r="S1920" s="57"/>
      <c r="U1920" s="63"/>
      <c r="V1920" s="65"/>
      <c r="X1920" s="63"/>
      <c r="Y1920" s="67"/>
      <c r="Z1920" s="67"/>
      <c r="AA1920" s="67"/>
      <c r="AB1920" s="67"/>
      <c r="AD1920" s="63"/>
      <c r="AE1920" s="67"/>
      <c r="AF1920" s="68"/>
      <c r="AH1920" s="58"/>
      <c r="AI1920" s="57"/>
      <c r="AJ1920" s="57"/>
      <c r="AK1920" s="57"/>
      <c r="AM1920" s="63"/>
      <c r="AN1920" s="57"/>
      <c r="AO1920" s="57"/>
      <c r="AP1920" s="57"/>
      <c r="AR1920" s="63"/>
      <c r="AS1920" s="57"/>
      <c r="AT1920" s="57"/>
      <c r="AV1920" s="63"/>
      <c r="AW1920" s="65"/>
      <c r="AY1920" s="71"/>
      <c r="AZ1920" s="215"/>
      <c r="BA1920" s="215"/>
      <c r="BB1920" s="215"/>
      <c r="BC1920" s="215"/>
      <c r="BD1920" s="215"/>
      <c r="BE1920" s="215"/>
    </row>
    <row r="1921" spans="4:57">
      <c r="D1921" s="63"/>
      <c r="F1921" s="64"/>
      <c r="G1921" s="69"/>
      <c r="I1921" s="63"/>
      <c r="J1921" s="68"/>
      <c r="K1921" s="68"/>
      <c r="M1921" s="63"/>
      <c r="N1921" s="64"/>
      <c r="O1921" s="66"/>
      <c r="Q1921" s="63"/>
      <c r="R1921" s="57"/>
      <c r="S1921" s="57"/>
      <c r="U1921" s="63"/>
      <c r="V1921" s="65"/>
      <c r="X1921" s="63"/>
      <c r="Y1921" s="67"/>
      <c r="Z1921" s="67"/>
      <c r="AA1921" s="67"/>
      <c r="AB1921" s="67"/>
      <c r="AD1921" s="63"/>
      <c r="AE1921" s="67"/>
      <c r="AF1921" s="68"/>
      <c r="AH1921" s="58"/>
      <c r="AI1921" s="57"/>
      <c r="AJ1921" s="57"/>
      <c r="AK1921" s="57"/>
      <c r="AM1921" s="63"/>
      <c r="AN1921" s="57"/>
      <c r="AO1921" s="57"/>
      <c r="AP1921" s="57"/>
      <c r="AR1921" s="63"/>
      <c r="AS1921" s="57"/>
      <c r="AT1921" s="57"/>
      <c r="AV1921" s="63"/>
      <c r="AW1921" s="65"/>
      <c r="AY1921" s="71"/>
      <c r="AZ1921" s="215"/>
      <c r="BA1921" s="215"/>
      <c r="BB1921" s="215"/>
      <c r="BC1921" s="215"/>
      <c r="BD1921" s="215"/>
      <c r="BE1921" s="215"/>
    </row>
    <row r="1922" spans="4:57">
      <c r="D1922" s="63"/>
      <c r="F1922" s="64"/>
      <c r="G1922" s="69"/>
      <c r="I1922" s="63"/>
      <c r="J1922" s="68"/>
      <c r="K1922" s="68"/>
      <c r="M1922" s="63"/>
      <c r="N1922" s="64"/>
      <c r="O1922" s="66"/>
      <c r="Q1922" s="63"/>
      <c r="R1922" s="57"/>
      <c r="S1922" s="57"/>
      <c r="U1922" s="63"/>
      <c r="V1922" s="65"/>
      <c r="X1922" s="63"/>
      <c r="Y1922" s="67"/>
      <c r="Z1922" s="67"/>
      <c r="AA1922" s="67"/>
      <c r="AB1922" s="67"/>
      <c r="AD1922" s="63"/>
      <c r="AE1922" s="67"/>
      <c r="AF1922" s="68"/>
      <c r="AH1922" s="58"/>
      <c r="AI1922" s="57"/>
      <c r="AJ1922" s="57"/>
      <c r="AK1922" s="57"/>
      <c r="AM1922" s="63"/>
      <c r="AN1922" s="57"/>
      <c r="AO1922" s="57"/>
      <c r="AP1922" s="57"/>
      <c r="AR1922" s="63"/>
      <c r="AS1922" s="57"/>
      <c r="AT1922" s="57"/>
      <c r="AV1922" s="63"/>
      <c r="AW1922" s="65"/>
      <c r="AY1922" s="71"/>
      <c r="AZ1922" s="215"/>
      <c r="BA1922" s="215"/>
      <c r="BB1922" s="215"/>
      <c r="BC1922" s="215"/>
      <c r="BD1922" s="215"/>
      <c r="BE1922" s="215"/>
    </row>
    <row r="1923" spans="4:57">
      <c r="D1923" s="63"/>
      <c r="F1923" s="64"/>
      <c r="G1923" s="69"/>
      <c r="I1923" s="63"/>
      <c r="J1923" s="68"/>
      <c r="K1923" s="68"/>
      <c r="M1923" s="63"/>
      <c r="N1923" s="64"/>
      <c r="O1923" s="66"/>
      <c r="Q1923" s="63"/>
      <c r="R1923" s="57"/>
      <c r="S1923" s="57"/>
      <c r="U1923" s="63"/>
      <c r="V1923" s="65"/>
      <c r="X1923" s="63"/>
      <c r="Y1923" s="67"/>
      <c r="Z1923" s="67"/>
      <c r="AA1923" s="67"/>
      <c r="AB1923" s="67"/>
      <c r="AD1923" s="63"/>
      <c r="AE1923" s="67"/>
      <c r="AF1923" s="68"/>
      <c r="AH1923" s="58"/>
      <c r="AI1923" s="57"/>
      <c r="AJ1923" s="57"/>
      <c r="AK1923" s="57"/>
      <c r="AM1923" s="63"/>
      <c r="AN1923" s="57"/>
      <c r="AO1923" s="57"/>
      <c r="AP1923" s="57"/>
      <c r="AR1923" s="63"/>
      <c r="AS1923" s="57"/>
      <c r="AT1923" s="57"/>
      <c r="AV1923" s="63"/>
      <c r="AW1923" s="65"/>
      <c r="AY1923" s="71"/>
      <c r="AZ1923" s="215"/>
      <c r="BA1923" s="215"/>
      <c r="BB1923" s="215"/>
      <c r="BC1923" s="215"/>
      <c r="BD1923" s="215"/>
      <c r="BE1923" s="215"/>
    </row>
    <row r="1924" spans="4:57">
      <c r="D1924" s="63"/>
      <c r="F1924" s="64"/>
      <c r="G1924" s="69"/>
      <c r="I1924" s="63"/>
      <c r="J1924" s="68"/>
      <c r="K1924" s="68"/>
      <c r="M1924" s="63"/>
      <c r="N1924" s="64"/>
      <c r="O1924" s="66"/>
      <c r="Q1924" s="63"/>
      <c r="R1924" s="57"/>
      <c r="S1924" s="57"/>
      <c r="U1924" s="63"/>
      <c r="V1924" s="65"/>
      <c r="X1924" s="63"/>
      <c r="Y1924" s="67"/>
      <c r="Z1924" s="67"/>
      <c r="AA1924" s="67"/>
      <c r="AB1924" s="67"/>
      <c r="AD1924" s="63"/>
      <c r="AE1924" s="67"/>
      <c r="AF1924" s="68"/>
      <c r="AH1924" s="58"/>
      <c r="AI1924" s="57"/>
      <c r="AJ1924" s="57"/>
      <c r="AK1924" s="57"/>
      <c r="AM1924" s="63"/>
      <c r="AN1924" s="57"/>
      <c r="AO1924" s="57"/>
      <c r="AP1924" s="57"/>
      <c r="AR1924" s="63"/>
      <c r="AS1924" s="57"/>
      <c r="AT1924" s="57"/>
      <c r="AV1924" s="63"/>
      <c r="AW1924" s="65"/>
      <c r="AY1924" s="71"/>
      <c r="AZ1924" s="215"/>
      <c r="BA1924" s="215"/>
      <c r="BB1924" s="215"/>
      <c r="BC1924" s="215"/>
      <c r="BD1924" s="215"/>
      <c r="BE1924" s="215"/>
    </row>
    <row r="1925" spans="4:57">
      <c r="D1925" s="63"/>
      <c r="F1925" s="64"/>
      <c r="G1925" s="69"/>
      <c r="I1925" s="63"/>
      <c r="J1925" s="68"/>
      <c r="K1925" s="68"/>
      <c r="M1925" s="63"/>
      <c r="N1925" s="64"/>
      <c r="O1925" s="66"/>
      <c r="Q1925" s="63"/>
      <c r="R1925" s="57"/>
      <c r="S1925" s="57"/>
      <c r="U1925" s="63"/>
      <c r="V1925" s="65"/>
      <c r="X1925" s="63"/>
      <c r="Y1925" s="67"/>
      <c r="Z1925" s="67"/>
      <c r="AA1925" s="67"/>
      <c r="AB1925" s="67"/>
      <c r="AD1925" s="63"/>
      <c r="AE1925" s="67"/>
      <c r="AF1925" s="68"/>
      <c r="AH1925" s="58"/>
      <c r="AI1925" s="57"/>
      <c r="AJ1925" s="57"/>
      <c r="AK1925" s="57"/>
      <c r="AM1925" s="63"/>
      <c r="AN1925" s="57"/>
      <c r="AO1925" s="57"/>
      <c r="AP1925" s="57"/>
      <c r="AR1925" s="63"/>
      <c r="AS1925" s="57"/>
      <c r="AT1925" s="57"/>
      <c r="AV1925" s="63"/>
      <c r="AW1925" s="65"/>
      <c r="AY1925" s="71"/>
      <c r="AZ1925" s="215"/>
      <c r="BA1925" s="215"/>
      <c r="BB1925" s="215"/>
      <c r="BC1925" s="215"/>
      <c r="BD1925" s="215"/>
      <c r="BE1925" s="215"/>
    </row>
    <row r="1926" spans="4:57">
      <c r="D1926" s="63"/>
      <c r="F1926" s="64"/>
      <c r="G1926" s="69"/>
      <c r="I1926" s="63"/>
      <c r="J1926" s="68"/>
      <c r="K1926" s="68"/>
      <c r="M1926" s="63"/>
      <c r="N1926" s="64"/>
      <c r="O1926" s="66"/>
      <c r="Q1926" s="63"/>
      <c r="R1926" s="57"/>
      <c r="S1926" s="57"/>
      <c r="U1926" s="63"/>
      <c r="V1926" s="65"/>
      <c r="X1926" s="63"/>
      <c r="Y1926" s="67"/>
      <c r="Z1926" s="67"/>
      <c r="AA1926" s="67"/>
      <c r="AB1926" s="67"/>
      <c r="AD1926" s="63"/>
      <c r="AE1926" s="67"/>
      <c r="AF1926" s="68"/>
      <c r="AH1926" s="58"/>
      <c r="AI1926" s="57"/>
      <c r="AJ1926" s="57"/>
      <c r="AK1926" s="57"/>
      <c r="AM1926" s="63"/>
      <c r="AN1926" s="57"/>
      <c r="AO1926" s="57"/>
      <c r="AP1926" s="57"/>
      <c r="AR1926" s="63"/>
      <c r="AS1926" s="57"/>
      <c r="AT1926" s="57"/>
      <c r="AV1926" s="63"/>
      <c r="AW1926" s="65"/>
      <c r="AY1926" s="71"/>
      <c r="AZ1926" s="215"/>
      <c r="BA1926" s="215"/>
      <c r="BB1926" s="215"/>
      <c r="BC1926" s="215"/>
      <c r="BD1926" s="215"/>
      <c r="BE1926" s="215"/>
    </row>
    <row r="1927" spans="4:57">
      <c r="D1927" s="63"/>
      <c r="F1927" s="64"/>
      <c r="G1927" s="69"/>
      <c r="I1927" s="63"/>
      <c r="J1927" s="68"/>
      <c r="K1927" s="68"/>
      <c r="M1927" s="63"/>
      <c r="N1927" s="64"/>
      <c r="O1927" s="66"/>
      <c r="Q1927" s="63"/>
      <c r="R1927" s="57"/>
      <c r="S1927" s="57"/>
      <c r="U1927" s="63"/>
      <c r="V1927" s="65"/>
      <c r="X1927" s="63"/>
      <c r="Y1927" s="67"/>
      <c r="Z1927" s="67"/>
      <c r="AA1927" s="67"/>
      <c r="AB1927" s="67"/>
      <c r="AD1927" s="63"/>
      <c r="AE1927" s="67"/>
      <c r="AF1927" s="68"/>
      <c r="AH1927" s="58"/>
      <c r="AI1927" s="57"/>
      <c r="AJ1927" s="57"/>
      <c r="AK1927" s="57"/>
      <c r="AM1927" s="63"/>
      <c r="AN1927" s="57"/>
      <c r="AO1927" s="57"/>
      <c r="AP1927" s="57"/>
      <c r="AR1927" s="63"/>
      <c r="AS1927" s="57"/>
      <c r="AT1927" s="57"/>
      <c r="AV1927" s="63"/>
      <c r="AW1927" s="65"/>
      <c r="AY1927" s="71"/>
      <c r="AZ1927" s="215"/>
      <c r="BA1927" s="215"/>
      <c r="BB1927" s="215"/>
      <c r="BC1927" s="215"/>
      <c r="BD1927" s="215"/>
      <c r="BE1927" s="215"/>
    </row>
    <row r="1928" spans="4:57">
      <c r="D1928" s="63"/>
      <c r="F1928" s="64"/>
      <c r="G1928" s="69"/>
      <c r="I1928" s="63"/>
      <c r="J1928" s="68"/>
      <c r="K1928" s="68"/>
      <c r="M1928" s="63"/>
      <c r="N1928" s="64"/>
      <c r="O1928" s="66"/>
      <c r="Q1928" s="63"/>
      <c r="R1928" s="57"/>
      <c r="S1928" s="57"/>
      <c r="U1928" s="63"/>
      <c r="V1928" s="65"/>
      <c r="X1928" s="63"/>
      <c r="Y1928" s="67"/>
      <c r="Z1928" s="67"/>
      <c r="AA1928" s="67"/>
      <c r="AB1928" s="67"/>
      <c r="AD1928" s="63"/>
      <c r="AE1928" s="67"/>
      <c r="AF1928" s="68"/>
      <c r="AH1928" s="58"/>
      <c r="AI1928" s="57"/>
      <c r="AJ1928" s="57"/>
      <c r="AK1928" s="57"/>
      <c r="AM1928" s="63"/>
      <c r="AN1928" s="57"/>
      <c r="AO1928" s="57"/>
      <c r="AP1928" s="57"/>
      <c r="AR1928" s="63"/>
      <c r="AS1928" s="57"/>
      <c r="AT1928" s="57"/>
      <c r="AV1928" s="63"/>
      <c r="AW1928" s="65"/>
      <c r="AY1928" s="71"/>
      <c r="AZ1928" s="215"/>
      <c r="BA1928" s="215"/>
      <c r="BB1928" s="215"/>
      <c r="BC1928" s="215"/>
      <c r="BD1928" s="215"/>
      <c r="BE1928" s="215"/>
    </row>
    <row r="1929" spans="4:57">
      <c r="D1929" s="63"/>
      <c r="F1929" s="64"/>
      <c r="G1929" s="69"/>
      <c r="I1929" s="63"/>
      <c r="J1929" s="68"/>
      <c r="K1929" s="68"/>
      <c r="M1929" s="63"/>
      <c r="N1929" s="64"/>
      <c r="O1929" s="66"/>
      <c r="Q1929" s="63"/>
      <c r="R1929" s="57"/>
      <c r="S1929" s="57"/>
      <c r="U1929" s="63"/>
      <c r="V1929" s="65"/>
      <c r="X1929" s="63"/>
      <c r="Y1929" s="67"/>
      <c r="Z1929" s="67"/>
      <c r="AA1929" s="67"/>
      <c r="AB1929" s="67"/>
      <c r="AD1929" s="63"/>
      <c r="AE1929" s="67"/>
      <c r="AF1929" s="68"/>
      <c r="AH1929" s="58"/>
      <c r="AI1929" s="57"/>
      <c r="AJ1929" s="57"/>
      <c r="AK1929" s="57"/>
      <c r="AM1929" s="63"/>
      <c r="AN1929" s="57"/>
      <c r="AO1929" s="57"/>
      <c r="AP1929" s="57"/>
      <c r="AR1929" s="63"/>
      <c r="AS1929" s="57"/>
      <c r="AT1929" s="57"/>
      <c r="AV1929" s="63"/>
      <c r="AW1929" s="65"/>
      <c r="AY1929" s="71"/>
      <c r="AZ1929" s="215"/>
      <c r="BA1929" s="215"/>
      <c r="BB1929" s="215"/>
      <c r="BC1929" s="215"/>
      <c r="BD1929" s="215"/>
      <c r="BE1929" s="215"/>
    </row>
    <row r="1930" spans="4:57">
      <c r="D1930" s="63"/>
      <c r="F1930" s="64"/>
      <c r="G1930" s="69"/>
      <c r="I1930" s="63"/>
      <c r="J1930" s="68"/>
      <c r="K1930" s="68"/>
      <c r="M1930" s="63"/>
      <c r="N1930" s="64"/>
      <c r="O1930" s="66"/>
      <c r="Q1930" s="63"/>
      <c r="R1930" s="57"/>
      <c r="S1930" s="57"/>
      <c r="U1930" s="63"/>
      <c r="V1930" s="65"/>
      <c r="X1930" s="63"/>
      <c r="Y1930" s="67"/>
      <c r="Z1930" s="67"/>
      <c r="AA1930" s="67"/>
      <c r="AB1930" s="67"/>
      <c r="AD1930" s="63"/>
      <c r="AE1930" s="67"/>
      <c r="AF1930" s="68"/>
      <c r="AH1930" s="58"/>
      <c r="AI1930" s="57"/>
      <c r="AJ1930" s="57"/>
      <c r="AK1930" s="57"/>
      <c r="AM1930" s="63"/>
      <c r="AN1930" s="57"/>
      <c r="AO1930" s="57"/>
      <c r="AP1930" s="57"/>
      <c r="AR1930" s="63"/>
      <c r="AS1930" s="57"/>
      <c r="AT1930" s="57"/>
      <c r="AV1930" s="63"/>
      <c r="AW1930" s="65"/>
      <c r="AY1930" s="71"/>
      <c r="AZ1930" s="215"/>
      <c r="BA1930" s="215"/>
      <c r="BB1930" s="215"/>
      <c r="BC1930" s="215"/>
      <c r="BD1930" s="215"/>
      <c r="BE1930" s="215"/>
    </row>
    <row r="1931" spans="4:57">
      <c r="D1931" s="63"/>
      <c r="F1931" s="64"/>
      <c r="G1931" s="69"/>
      <c r="I1931" s="63"/>
      <c r="J1931" s="68"/>
      <c r="K1931" s="68"/>
      <c r="M1931" s="63"/>
      <c r="N1931" s="64"/>
      <c r="O1931" s="66"/>
      <c r="Q1931" s="63"/>
      <c r="R1931" s="57"/>
      <c r="S1931" s="57"/>
      <c r="U1931" s="63"/>
      <c r="V1931" s="65"/>
      <c r="X1931" s="63"/>
      <c r="Y1931" s="67"/>
      <c r="Z1931" s="67"/>
      <c r="AA1931" s="67"/>
      <c r="AB1931" s="67"/>
      <c r="AD1931" s="63"/>
      <c r="AE1931" s="67"/>
      <c r="AF1931" s="68"/>
      <c r="AH1931" s="58"/>
      <c r="AI1931" s="57"/>
      <c r="AJ1931" s="57"/>
      <c r="AK1931" s="57"/>
      <c r="AM1931" s="63"/>
      <c r="AN1931" s="57"/>
      <c r="AO1931" s="57"/>
      <c r="AP1931" s="57"/>
      <c r="AR1931" s="63"/>
      <c r="AS1931" s="57"/>
      <c r="AT1931" s="57"/>
      <c r="AV1931" s="63"/>
      <c r="AW1931" s="65"/>
      <c r="AY1931" s="71"/>
      <c r="AZ1931" s="215"/>
      <c r="BA1931" s="215"/>
      <c r="BB1931" s="215"/>
      <c r="BC1931" s="215"/>
      <c r="BD1931" s="215"/>
      <c r="BE1931" s="215"/>
    </row>
    <row r="1932" spans="4:57">
      <c r="D1932" s="63"/>
      <c r="F1932" s="64"/>
      <c r="G1932" s="69"/>
      <c r="I1932" s="63"/>
      <c r="J1932" s="68"/>
      <c r="K1932" s="68"/>
      <c r="M1932" s="63"/>
      <c r="N1932" s="64"/>
      <c r="O1932" s="66"/>
      <c r="Q1932" s="63"/>
      <c r="R1932" s="57"/>
      <c r="S1932" s="57"/>
      <c r="U1932" s="63"/>
      <c r="V1932" s="65"/>
      <c r="X1932" s="63"/>
      <c r="Y1932" s="67"/>
      <c r="Z1932" s="67"/>
      <c r="AA1932" s="67"/>
      <c r="AB1932" s="67"/>
      <c r="AD1932" s="63"/>
      <c r="AE1932" s="67"/>
      <c r="AF1932" s="68"/>
      <c r="AH1932" s="58"/>
      <c r="AI1932" s="57"/>
      <c r="AJ1932" s="57"/>
      <c r="AK1932" s="57"/>
      <c r="AM1932" s="63"/>
      <c r="AN1932" s="57"/>
      <c r="AO1932" s="57"/>
      <c r="AP1932" s="57"/>
      <c r="AR1932" s="63"/>
      <c r="AS1932" s="57"/>
      <c r="AT1932" s="57"/>
      <c r="AV1932" s="63"/>
      <c r="AW1932" s="65"/>
      <c r="AY1932" s="71"/>
      <c r="AZ1932" s="215"/>
      <c r="BA1932" s="215"/>
      <c r="BB1932" s="215"/>
      <c r="BC1932" s="215"/>
      <c r="BD1932" s="215"/>
      <c r="BE1932" s="215"/>
    </row>
    <row r="1933" spans="4:57">
      <c r="D1933" s="63"/>
      <c r="F1933" s="64"/>
      <c r="G1933" s="69"/>
      <c r="I1933" s="63"/>
      <c r="J1933" s="68"/>
      <c r="K1933" s="68"/>
      <c r="M1933" s="63"/>
      <c r="N1933" s="64"/>
      <c r="O1933" s="66"/>
      <c r="Q1933" s="63"/>
      <c r="R1933" s="57"/>
      <c r="S1933" s="57"/>
      <c r="U1933" s="63"/>
      <c r="V1933" s="65"/>
      <c r="X1933" s="63"/>
      <c r="Y1933" s="67"/>
      <c r="Z1933" s="67"/>
      <c r="AA1933" s="67"/>
      <c r="AB1933" s="67"/>
      <c r="AD1933" s="63"/>
      <c r="AE1933" s="67"/>
      <c r="AF1933" s="68"/>
      <c r="AH1933" s="58"/>
      <c r="AI1933" s="57"/>
      <c r="AJ1933" s="57"/>
      <c r="AK1933" s="57"/>
      <c r="AM1933" s="63"/>
      <c r="AN1933" s="57"/>
      <c r="AO1933" s="57"/>
      <c r="AP1933" s="57"/>
      <c r="AR1933" s="63"/>
      <c r="AS1933" s="57"/>
      <c r="AT1933" s="57"/>
      <c r="AV1933" s="63"/>
      <c r="AW1933" s="65"/>
      <c r="AY1933" s="71"/>
      <c r="AZ1933" s="215"/>
      <c r="BA1933" s="215"/>
      <c r="BB1933" s="215"/>
      <c r="BC1933" s="215"/>
      <c r="BD1933" s="215"/>
      <c r="BE1933" s="215"/>
    </row>
    <row r="1934" spans="4:57">
      <c r="D1934" s="63"/>
      <c r="F1934" s="64"/>
      <c r="G1934" s="69"/>
      <c r="I1934" s="63"/>
      <c r="J1934" s="68"/>
      <c r="K1934" s="68"/>
      <c r="M1934" s="63"/>
      <c r="N1934" s="64"/>
      <c r="O1934" s="66"/>
      <c r="Q1934" s="63"/>
      <c r="R1934" s="57"/>
      <c r="S1934" s="57"/>
      <c r="U1934" s="63"/>
      <c r="V1934" s="65"/>
      <c r="X1934" s="63"/>
      <c r="Y1934" s="67"/>
      <c r="Z1934" s="67"/>
      <c r="AA1934" s="67"/>
      <c r="AB1934" s="67"/>
      <c r="AD1934" s="63"/>
      <c r="AE1934" s="67"/>
      <c r="AF1934" s="68"/>
      <c r="AH1934" s="58"/>
      <c r="AI1934" s="57"/>
      <c r="AJ1934" s="57"/>
      <c r="AK1934" s="57"/>
      <c r="AM1934" s="63"/>
      <c r="AN1934" s="57"/>
      <c r="AO1934" s="57"/>
      <c r="AP1934" s="57"/>
      <c r="AR1934" s="63"/>
      <c r="AS1934" s="57"/>
      <c r="AT1934" s="57"/>
      <c r="AV1934" s="63"/>
      <c r="AW1934" s="65"/>
      <c r="AY1934" s="71"/>
      <c r="AZ1934" s="215"/>
      <c r="BA1934" s="215"/>
      <c r="BB1934" s="215"/>
      <c r="BC1934" s="215"/>
      <c r="BD1934" s="215"/>
      <c r="BE1934" s="215"/>
    </row>
    <row r="1935" spans="4:57">
      <c r="D1935" s="63"/>
      <c r="F1935" s="64"/>
      <c r="G1935" s="69"/>
      <c r="I1935" s="63"/>
      <c r="J1935" s="68"/>
      <c r="K1935" s="68"/>
      <c r="M1935" s="63"/>
      <c r="N1935" s="64"/>
      <c r="O1935" s="66"/>
      <c r="Q1935" s="63"/>
      <c r="R1935" s="57"/>
      <c r="S1935" s="57"/>
      <c r="U1935" s="63"/>
      <c r="V1935" s="65"/>
      <c r="X1935" s="63"/>
      <c r="Y1935" s="67"/>
      <c r="Z1935" s="67"/>
      <c r="AA1935" s="67"/>
      <c r="AB1935" s="67"/>
      <c r="AD1935" s="63"/>
      <c r="AE1935" s="67"/>
      <c r="AF1935" s="68"/>
      <c r="AH1935" s="58"/>
      <c r="AI1935" s="57"/>
      <c r="AJ1935" s="57"/>
      <c r="AK1935" s="57"/>
      <c r="AM1935" s="63"/>
      <c r="AN1935" s="57"/>
      <c r="AO1935" s="57"/>
      <c r="AP1935" s="57"/>
      <c r="AR1935" s="63"/>
      <c r="AS1935" s="57"/>
      <c r="AT1935" s="57"/>
      <c r="AV1935" s="63"/>
      <c r="AW1935" s="65"/>
      <c r="AY1935" s="71"/>
      <c r="AZ1935" s="215"/>
      <c r="BA1935" s="215"/>
      <c r="BB1935" s="215"/>
      <c r="BC1935" s="215"/>
      <c r="BD1935" s="215"/>
      <c r="BE1935" s="215"/>
    </row>
    <row r="1936" spans="4:57">
      <c r="D1936" s="63"/>
      <c r="F1936" s="64"/>
      <c r="G1936" s="69"/>
      <c r="I1936" s="63"/>
      <c r="J1936" s="68"/>
      <c r="K1936" s="68"/>
      <c r="M1936" s="63"/>
      <c r="N1936" s="64"/>
      <c r="O1936" s="66"/>
      <c r="Q1936" s="63"/>
      <c r="R1936" s="57"/>
      <c r="S1936" s="57"/>
      <c r="U1936" s="63"/>
      <c r="V1936" s="65"/>
      <c r="X1936" s="63"/>
      <c r="Y1936" s="67"/>
      <c r="Z1936" s="67"/>
      <c r="AA1936" s="67"/>
      <c r="AB1936" s="67"/>
      <c r="AD1936" s="63"/>
      <c r="AE1936" s="67"/>
      <c r="AF1936" s="68"/>
      <c r="AH1936" s="58"/>
      <c r="AI1936" s="57"/>
      <c r="AJ1936" s="57"/>
      <c r="AK1936" s="57"/>
      <c r="AM1936" s="63"/>
      <c r="AN1936" s="57"/>
      <c r="AO1936" s="57"/>
      <c r="AP1936" s="57"/>
      <c r="AR1936" s="63"/>
      <c r="AS1936" s="57"/>
      <c r="AT1936" s="57"/>
      <c r="AV1936" s="63"/>
      <c r="AW1936" s="65"/>
      <c r="AY1936" s="71"/>
      <c r="AZ1936" s="215"/>
      <c r="BA1936" s="215"/>
      <c r="BB1936" s="215"/>
      <c r="BC1936" s="215"/>
      <c r="BD1936" s="215"/>
      <c r="BE1936" s="215"/>
    </row>
    <row r="1937" spans="4:57">
      <c r="D1937" s="63"/>
      <c r="F1937" s="64"/>
      <c r="G1937" s="69"/>
      <c r="I1937" s="63"/>
      <c r="J1937" s="68"/>
      <c r="K1937" s="68"/>
      <c r="M1937" s="63"/>
      <c r="N1937" s="64"/>
      <c r="O1937" s="66"/>
      <c r="Q1937" s="63"/>
      <c r="R1937" s="57"/>
      <c r="S1937" s="57"/>
      <c r="U1937" s="63"/>
      <c r="V1937" s="65"/>
      <c r="X1937" s="63"/>
      <c r="Y1937" s="67"/>
      <c r="Z1937" s="67"/>
      <c r="AA1937" s="67"/>
      <c r="AB1937" s="67"/>
      <c r="AD1937" s="63"/>
      <c r="AE1937" s="67"/>
      <c r="AF1937" s="68"/>
      <c r="AH1937" s="58"/>
      <c r="AI1937" s="57"/>
      <c r="AJ1937" s="57"/>
      <c r="AK1937" s="57"/>
      <c r="AM1937" s="63"/>
      <c r="AN1937" s="57"/>
      <c r="AO1937" s="57"/>
      <c r="AP1937" s="57"/>
      <c r="AR1937" s="63"/>
      <c r="AS1937" s="57"/>
      <c r="AT1937" s="57"/>
      <c r="AV1937" s="63"/>
      <c r="AW1937" s="65"/>
      <c r="AY1937" s="71"/>
      <c r="AZ1937" s="215"/>
      <c r="BA1937" s="215"/>
      <c r="BB1937" s="215"/>
      <c r="BC1937" s="215"/>
      <c r="BD1937" s="215"/>
      <c r="BE1937" s="215"/>
    </row>
    <row r="1938" spans="4:57">
      <c r="D1938" s="63"/>
      <c r="F1938" s="64"/>
      <c r="G1938" s="69"/>
      <c r="I1938" s="63"/>
      <c r="J1938" s="68"/>
      <c r="K1938" s="68"/>
      <c r="M1938" s="63"/>
      <c r="N1938" s="64"/>
      <c r="O1938" s="66"/>
      <c r="Q1938" s="63"/>
      <c r="R1938" s="57"/>
      <c r="S1938" s="57"/>
      <c r="U1938" s="63"/>
      <c r="V1938" s="65"/>
      <c r="X1938" s="63"/>
      <c r="Y1938" s="67"/>
      <c r="Z1938" s="67"/>
      <c r="AA1938" s="67"/>
      <c r="AB1938" s="67"/>
      <c r="AD1938" s="63"/>
      <c r="AE1938" s="67"/>
      <c r="AF1938" s="68"/>
      <c r="AH1938" s="58"/>
      <c r="AI1938" s="57"/>
      <c r="AJ1938" s="57"/>
      <c r="AK1938" s="57"/>
      <c r="AM1938" s="63"/>
      <c r="AN1938" s="57"/>
      <c r="AO1938" s="57"/>
      <c r="AP1938" s="57"/>
      <c r="AR1938" s="63"/>
      <c r="AS1938" s="57"/>
      <c r="AT1938" s="57"/>
      <c r="AV1938" s="63"/>
      <c r="AW1938" s="65"/>
      <c r="AY1938" s="71"/>
      <c r="AZ1938" s="215"/>
      <c r="BA1938" s="215"/>
      <c r="BB1938" s="215"/>
      <c r="BC1938" s="215"/>
      <c r="BD1938" s="215"/>
      <c r="BE1938" s="215"/>
    </row>
    <row r="1939" spans="4:57">
      <c r="D1939" s="63"/>
      <c r="F1939" s="64"/>
      <c r="G1939" s="69"/>
      <c r="I1939" s="63"/>
      <c r="J1939" s="68"/>
      <c r="K1939" s="68"/>
      <c r="M1939" s="63"/>
      <c r="N1939" s="64"/>
      <c r="O1939" s="66"/>
      <c r="Q1939" s="63"/>
      <c r="R1939" s="57"/>
      <c r="S1939" s="57"/>
      <c r="U1939" s="63"/>
      <c r="V1939" s="65"/>
      <c r="X1939" s="63"/>
      <c r="Y1939" s="67"/>
      <c r="Z1939" s="67"/>
      <c r="AA1939" s="67"/>
      <c r="AB1939" s="67"/>
      <c r="AD1939" s="63"/>
      <c r="AE1939" s="67"/>
      <c r="AF1939" s="68"/>
      <c r="AH1939" s="58"/>
      <c r="AI1939" s="57"/>
      <c r="AJ1939" s="57"/>
      <c r="AK1939" s="57"/>
      <c r="AM1939" s="63"/>
      <c r="AN1939" s="57"/>
      <c r="AO1939" s="57"/>
      <c r="AP1939" s="57"/>
      <c r="AR1939" s="63"/>
      <c r="AS1939" s="57"/>
      <c r="AT1939" s="57"/>
      <c r="AV1939" s="63"/>
      <c r="AW1939" s="65"/>
      <c r="AY1939" s="71"/>
      <c r="AZ1939" s="215"/>
      <c r="BA1939" s="215"/>
      <c r="BB1939" s="215"/>
      <c r="BC1939" s="215"/>
      <c r="BD1939" s="215"/>
      <c r="BE1939" s="215"/>
    </row>
    <row r="1940" spans="4:57">
      <c r="D1940" s="63"/>
      <c r="F1940" s="64"/>
      <c r="G1940" s="69"/>
      <c r="I1940" s="63"/>
      <c r="J1940" s="68"/>
      <c r="K1940" s="68"/>
      <c r="M1940" s="63"/>
      <c r="N1940" s="64"/>
      <c r="O1940" s="66"/>
      <c r="Q1940" s="63"/>
      <c r="R1940" s="57"/>
      <c r="S1940" s="57"/>
      <c r="U1940" s="63"/>
      <c r="V1940" s="65"/>
      <c r="X1940" s="63"/>
      <c r="Y1940" s="67"/>
      <c r="Z1940" s="67"/>
      <c r="AA1940" s="67"/>
      <c r="AB1940" s="67"/>
      <c r="AD1940" s="63"/>
      <c r="AE1940" s="67"/>
      <c r="AF1940" s="68"/>
      <c r="AH1940" s="58"/>
      <c r="AI1940" s="57"/>
      <c r="AJ1940" s="57"/>
      <c r="AK1940" s="57"/>
      <c r="AM1940" s="63"/>
      <c r="AN1940" s="57"/>
      <c r="AO1940" s="57"/>
      <c r="AP1940" s="57"/>
      <c r="AR1940" s="63"/>
      <c r="AS1940" s="57"/>
      <c r="AT1940" s="57"/>
      <c r="AV1940" s="63"/>
      <c r="AW1940" s="65"/>
      <c r="AY1940" s="71"/>
      <c r="AZ1940" s="215"/>
      <c r="BA1940" s="215"/>
      <c r="BB1940" s="215"/>
      <c r="BC1940" s="215"/>
      <c r="BD1940" s="215"/>
      <c r="BE1940" s="215"/>
    </row>
    <row r="1941" spans="4:57">
      <c r="D1941" s="63"/>
      <c r="F1941" s="64"/>
      <c r="G1941" s="69"/>
      <c r="I1941" s="63"/>
      <c r="J1941" s="68"/>
      <c r="K1941" s="68"/>
      <c r="M1941" s="63"/>
      <c r="N1941" s="64"/>
      <c r="O1941" s="66"/>
      <c r="Q1941" s="63"/>
      <c r="R1941" s="57"/>
      <c r="S1941" s="57"/>
      <c r="U1941" s="63"/>
      <c r="V1941" s="65"/>
      <c r="X1941" s="63"/>
      <c r="Y1941" s="67"/>
      <c r="Z1941" s="67"/>
      <c r="AA1941" s="67"/>
      <c r="AB1941" s="67"/>
      <c r="AD1941" s="63"/>
      <c r="AE1941" s="67"/>
      <c r="AF1941" s="68"/>
      <c r="AH1941" s="58"/>
      <c r="AI1941" s="57"/>
      <c r="AJ1941" s="57"/>
      <c r="AK1941" s="57"/>
      <c r="AM1941" s="63"/>
      <c r="AN1941" s="57"/>
      <c r="AO1941" s="57"/>
      <c r="AP1941" s="57"/>
      <c r="AR1941" s="63"/>
      <c r="AS1941" s="57"/>
      <c r="AT1941" s="57"/>
      <c r="AV1941" s="63"/>
      <c r="AW1941" s="65"/>
      <c r="AY1941" s="71"/>
      <c r="AZ1941" s="215"/>
      <c r="BA1941" s="215"/>
      <c r="BB1941" s="215"/>
      <c r="BC1941" s="215"/>
      <c r="BD1941" s="215"/>
      <c r="BE1941" s="215"/>
    </row>
    <row r="1942" spans="4:57">
      <c r="D1942" s="63"/>
      <c r="F1942" s="64"/>
      <c r="G1942" s="69"/>
      <c r="I1942" s="63"/>
      <c r="J1942" s="68"/>
      <c r="K1942" s="68"/>
      <c r="M1942" s="63"/>
      <c r="N1942" s="64"/>
      <c r="O1942" s="66"/>
      <c r="Q1942" s="63"/>
      <c r="R1942" s="57"/>
      <c r="S1942" s="57"/>
      <c r="U1942" s="63"/>
      <c r="V1942" s="65"/>
      <c r="X1942" s="63"/>
      <c r="Y1942" s="67"/>
      <c r="Z1942" s="67"/>
      <c r="AA1942" s="67"/>
      <c r="AB1942" s="67"/>
      <c r="AD1942" s="63"/>
      <c r="AE1942" s="67"/>
      <c r="AF1942" s="68"/>
      <c r="AH1942" s="58"/>
      <c r="AI1942" s="57"/>
      <c r="AJ1942" s="57"/>
      <c r="AK1942" s="57"/>
      <c r="AM1942" s="63"/>
      <c r="AN1942" s="57"/>
      <c r="AO1942" s="57"/>
      <c r="AP1942" s="57"/>
      <c r="AR1942" s="63"/>
      <c r="AS1942" s="57"/>
      <c r="AT1942" s="57"/>
      <c r="AV1942" s="63"/>
      <c r="AW1942" s="65"/>
      <c r="AY1942" s="71"/>
      <c r="AZ1942" s="215"/>
      <c r="BA1942" s="215"/>
      <c r="BB1942" s="215"/>
      <c r="BC1942" s="215"/>
      <c r="BD1942" s="215"/>
      <c r="BE1942" s="215"/>
    </row>
    <row r="1943" spans="4:57">
      <c r="D1943" s="63"/>
      <c r="F1943" s="64"/>
      <c r="G1943" s="69"/>
      <c r="I1943" s="63"/>
      <c r="J1943" s="68"/>
      <c r="K1943" s="68"/>
      <c r="M1943" s="63"/>
      <c r="N1943" s="64"/>
      <c r="O1943" s="66"/>
      <c r="Q1943" s="63"/>
      <c r="R1943" s="57"/>
      <c r="S1943" s="57"/>
      <c r="U1943" s="63"/>
      <c r="V1943" s="65"/>
      <c r="X1943" s="63"/>
      <c r="Y1943" s="67"/>
      <c r="Z1943" s="67"/>
      <c r="AA1943" s="67"/>
      <c r="AB1943" s="67"/>
      <c r="AD1943" s="63"/>
      <c r="AE1943" s="67"/>
      <c r="AF1943" s="68"/>
      <c r="AH1943" s="58"/>
      <c r="AI1943" s="57"/>
      <c r="AJ1943" s="57"/>
      <c r="AK1943" s="57"/>
      <c r="AM1943" s="63"/>
      <c r="AN1943" s="57"/>
      <c r="AO1943" s="57"/>
      <c r="AP1943" s="57"/>
      <c r="AR1943" s="63"/>
      <c r="AS1943" s="57"/>
      <c r="AT1943" s="57"/>
      <c r="AV1943" s="63"/>
      <c r="AW1943" s="65"/>
      <c r="AY1943" s="71"/>
      <c r="AZ1943" s="215"/>
      <c r="BA1943" s="215"/>
      <c r="BB1943" s="215"/>
      <c r="BC1943" s="215"/>
      <c r="BD1943" s="215"/>
      <c r="BE1943" s="215"/>
    </row>
    <row r="1944" spans="4:57">
      <c r="D1944" s="63"/>
      <c r="F1944" s="64"/>
      <c r="G1944" s="69"/>
      <c r="I1944" s="63"/>
      <c r="J1944" s="68"/>
      <c r="K1944" s="68"/>
      <c r="M1944" s="63"/>
      <c r="N1944" s="64"/>
      <c r="O1944" s="66"/>
      <c r="Q1944" s="63"/>
      <c r="R1944" s="57"/>
      <c r="S1944" s="57"/>
      <c r="U1944" s="63"/>
      <c r="V1944" s="65"/>
      <c r="X1944" s="63"/>
      <c r="Y1944" s="67"/>
      <c r="Z1944" s="67"/>
      <c r="AA1944" s="67"/>
      <c r="AB1944" s="67"/>
      <c r="AD1944" s="63"/>
      <c r="AE1944" s="67"/>
      <c r="AF1944" s="68"/>
      <c r="AH1944" s="58"/>
      <c r="AI1944" s="57"/>
      <c r="AJ1944" s="57"/>
      <c r="AK1944" s="57"/>
      <c r="AM1944" s="63"/>
      <c r="AN1944" s="57"/>
      <c r="AO1944" s="57"/>
      <c r="AP1944" s="57"/>
      <c r="AR1944" s="63"/>
      <c r="AS1944" s="57"/>
      <c r="AT1944" s="57"/>
      <c r="AV1944" s="63"/>
      <c r="AW1944" s="65"/>
      <c r="AY1944" s="71"/>
      <c r="AZ1944" s="215"/>
      <c r="BA1944" s="215"/>
      <c r="BB1944" s="215"/>
      <c r="BC1944" s="215"/>
      <c r="BD1944" s="215"/>
      <c r="BE1944" s="215"/>
    </row>
    <row r="1945" spans="4:57">
      <c r="D1945" s="63"/>
      <c r="F1945" s="64"/>
      <c r="G1945" s="69"/>
      <c r="I1945" s="63"/>
      <c r="J1945" s="68"/>
      <c r="K1945" s="68"/>
      <c r="M1945" s="63"/>
      <c r="N1945" s="64"/>
      <c r="O1945" s="66"/>
      <c r="Q1945" s="63"/>
      <c r="R1945" s="57"/>
      <c r="S1945" s="57"/>
      <c r="U1945" s="63"/>
      <c r="V1945" s="65"/>
      <c r="X1945" s="63"/>
      <c r="Y1945" s="67"/>
      <c r="Z1945" s="67"/>
      <c r="AA1945" s="67"/>
      <c r="AB1945" s="67"/>
      <c r="AD1945" s="63"/>
      <c r="AE1945" s="67"/>
      <c r="AF1945" s="68"/>
      <c r="AH1945" s="58"/>
      <c r="AI1945" s="57"/>
      <c r="AJ1945" s="57"/>
      <c r="AK1945" s="57"/>
      <c r="AM1945" s="63"/>
      <c r="AN1945" s="57"/>
      <c r="AO1945" s="57"/>
      <c r="AP1945" s="57"/>
      <c r="AR1945" s="63"/>
      <c r="AS1945" s="57"/>
      <c r="AT1945" s="57"/>
      <c r="AV1945" s="63"/>
      <c r="AW1945" s="65"/>
      <c r="AY1945" s="71"/>
      <c r="AZ1945" s="215"/>
      <c r="BA1945" s="215"/>
      <c r="BB1945" s="215"/>
      <c r="BC1945" s="215"/>
      <c r="BD1945" s="215"/>
      <c r="BE1945" s="215"/>
    </row>
    <row r="1946" spans="4:57">
      <c r="D1946" s="63"/>
      <c r="F1946" s="64"/>
      <c r="G1946" s="69"/>
      <c r="I1946" s="63"/>
      <c r="J1946" s="68"/>
      <c r="K1946" s="68"/>
      <c r="M1946" s="63"/>
      <c r="N1946" s="64"/>
      <c r="O1946" s="66"/>
      <c r="Q1946" s="63"/>
      <c r="R1946" s="57"/>
      <c r="S1946" s="57"/>
      <c r="U1946" s="63"/>
      <c r="V1946" s="65"/>
      <c r="X1946" s="63"/>
      <c r="Y1946" s="67"/>
      <c r="Z1946" s="67"/>
      <c r="AA1946" s="67"/>
      <c r="AB1946" s="67"/>
      <c r="AD1946" s="63"/>
      <c r="AE1946" s="67"/>
      <c r="AF1946" s="68"/>
      <c r="AH1946" s="58"/>
      <c r="AI1946" s="57"/>
      <c r="AJ1946" s="57"/>
      <c r="AK1946" s="57"/>
      <c r="AM1946" s="63"/>
      <c r="AN1946" s="57"/>
      <c r="AO1946" s="57"/>
      <c r="AP1946" s="57"/>
      <c r="AR1946" s="63"/>
      <c r="AS1946" s="57"/>
      <c r="AT1946" s="57"/>
      <c r="AV1946" s="63"/>
      <c r="AW1946" s="65"/>
      <c r="AY1946" s="71"/>
      <c r="AZ1946" s="215"/>
      <c r="BA1946" s="215"/>
      <c r="BB1946" s="215"/>
      <c r="BC1946" s="215"/>
      <c r="BD1946" s="215"/>
      <c r="BE1946" s="215"/>
    </row>
    <row r="1947" spans="4:57">
      <c r="D1947" s="63"/>
      <c r="F1947" s="64"/>
      <c r="G1947" s="69"/>
      <c r="I1947" s="63"/>
      <c r="J1947" s="68"/>
      <c r="K1947" s="68"/>
      <c r="M1947" s="63"/>
      <c r="N1947" s="64"/>
      <c r="O1947" s="66"/>
      <c r="Q1947" s="63"/>
      <c r="R1947" s="57"/>
      <c r="S1947" s="57"/>
      <c r="U1947" s="63"/>
      <c r="V1947" s="65"/>
      <c r="X1947" s="63"/>
      <c r="Y1947" s="67"/>
      <c r="Z1947" s="67"/>
      <c r="AA1947" s="67"/>
      <c r="AB1947" s="67"/>
      <c r="AD1947" s="63"/>
      <c r="AE1947" s="67"/>
      <c r="AF1947" s="68"/>
      <c r="AH1947" s="58"/>
      <c r="AI1947" s="57"/>
      <c r="AJ1947" s="57"/>
      <c r="AK1947" s="57"/>
      <c r="AM1947" s="63"/>
      <c r="AN1947" s="57"/>
      <c r="AO1947" s="57"/>
      <c r="AP1947" s="57"/>
      <c r="AR1947" s="63"/>
      <c r="AS1947" s="57"/>
      <c r="AT1947" s="57"/>
      <c r="AV1947" s="63"/>
      <c r="AW1947" s="65"/>
      <c r="AY1947" s="71"/>
      <c r="AZ1947" s="215"/>
      <c r="BA1947" s="215"/>
      <c r="BB1947" s="215"/>
      <c r="BC1947" s="215"/>
      <c r="BD1947" s="215"/>
      <c r="BE1947" s="215"/>
    </row>
    <row r="1948" spans="4:57">
      <c r="D1948" s="63"/>
      <c r="F1948" s="64"/>
      <c r="G1948" s="69"/>
      <c r="I1948" s="63"/>
      <c r="J1948" s="68"/>
      <c r="K1948" s="68"/>
      <c r="M1948" s="63"/>
      <c r="N1948" s="64"/>
      <c r="O1948" s="66"/>
      <c r="Q1948" s="63"/>
      <c r="R1948" s="57"/>
      <c r="S1948" s="57"/>
      <c r="U1948" s="63"/>
      <c r="V1948" s="65"/>
      <c r="X1948" s="63"/>
      <c r="Y1948" s="67"/>
      <c r="Z1948" s="67"/>
      <c r="AA1948" s="67"/>
      <c r="AB1948" s="67"/>
      <c r="AD1948" s="63"/>
      <c r="AE1948" s="67"/>
      <c r="AF1948" s="68"/>
      <c r="AH1948" s="58"/>
      <c r="AI1948" s="57"/>
      <c r="AJ1948" s="57"/>
      <c r="AK1948" s="57"/>
      <c r="AM1948" s="63"/>
      <c r="AN1948" s="57"/>
      <c r="AO1948" s="57"/>
      <c r="AP1948" s="57"/>
      <c r="AR1948" s="63"/>
      <c r="AS1948" s="57"/>
      <c r="AT1948" s="57"/>
      <c r="AV1948" s="63"/>
      <c r="AW1948" s="65"/>
      <c r="AY1948" s="71"/>
      <c r="AZ1948" s="215"/>
      <c r="BA1948" s="215"/>
      <c r="BB1948" s="215"/>
      <c r="BC1948" s="215"/>
      <c r="BD1948" s="215"/>
      <c r="BE1948" s="215"/>
    </row>
    <row r="1949" spans="4:57">
      <c r="D1949" s="63"/>
      <c r="F1949" s="64"/>
      <c r="G1949" s="69"/>
      <c r="I1949" s="63"/>
      <c r="J1949" s="68"/>
      <c r="K1949" s="68"/>
      <c r="M1949" s="63"/>
      <c r="N1949" s="64"/>
      <c r="O1949" s="66"/>
      <c r="Q1949" s="63"/>
      <c r="R1949" s="57"/>
      <c r="S1949" s="57"/>
      <c r="U1949" s="63"/>
      <c r="V1949" s="65"/>
      <c r="X1949" s="63"/>
      <c r="Y1949" s="67"/>
      <c r="Z1949" s="67"/>
      <c r="AA1949" s="67"/>
      <c r="AB1949" s="67"/>
      <c r="AD1949" s="63"/>
      <c r="AE1949" s="67"/>
      <c r="AF1949" s="68"/>
      <c r="AH1949" s="58"/>
      <c r="AI1949" s="57"/>
      <c r="AJ1949" s="57"/>
      <c r="AK1949" s="57"/>
      <c r="AM1949" s="63"/>
      <c r="AN1949" s="57"/>
      <c r="AO1949" s="57"/>
      <c r="AP1949" s="57"/>
      <c r="AR1949" s="63"/>
      <c r="AS1949" s="57"/>
      <c r="AT1949" s="57"/>
      <c r="AV1949" s="63"/>
      <c r="AW1949" s="65"/>
      <c r="AY1949" s="71"/>
      <c r="AZ1949" s="215"/>
      <c r="BA1949" s="215"/>
      <c r="BB1949" s="215"/>
      <c r="BC1949" s="215"/>
      <c r="BD1949" s="215"/>
      <c r="BE1949" s="215"/>
    </row>
    <row r="1950" spans="4:57">
      <c r="D1950" s="63"/>
      <c r="F1950" s="64"/>
      <c r="G1950" s="69"/>
      <c r="I1950" s="63"/>
      <c r="J1950" s="68"/>
      <c r="K1950" s="68"/>
      <c r="M1950" s="63"/>
      <c r="N1950" s="64"/>
      <c r="O1950" s="66"/>
      <c r="Q1950" s="63"/>
      <c r="R1950" s="57"/>
      <c r="S1950" s="57"/>
      <c r="U1950" s="63"/>
      <c r="V1950" s="65"/>
      <c r="X1950" s="63"/>
      <c r="Y1950" s="67"/>
      <c r="Z1950" s="67"/>
      <c r="AA1950" s="67"/>
      <c r="AB1950" s="67"/>
      <c r="AD1950" s="63"/>
      <c r="AE1950" s="67"/>
      <c r="AF1950" s="68"/>
      <c r="AH1950" s="58"/>
      <c r="AI1950" s="57"/>
      <c r="AJ1950" s="57"/>
      <c r="AK1950" s="57"/>
      <c r="AM1950" s="63"/>
      <c r="AN1950" s="57"/>
      <c r="AO1950" s="57"/>
      <c r="AP1950" s="57"/>
      <c r="AR1950" s="63"/>
      <c r="AS1950" s="57"/>
      <c r="AT1950" s="57"/>
      <c r="AV1950" s="63"/>
      <c r="AW1950" s="65"/>
      <c r="AY1950" s="71"/>
      <c r="AZ1950" s="215"/>
      <c r="BA1950" s="215"/>
      <c r="BB1950" s="215"/>
      <c r="BC1950" s="215"/>
      <c r="BD1950" s="215"/>
      <c r="BE1950" s="215"/>
    </row>
    <row r="1951" spans="4:57">
      <c r="D1951" s="63"/>
      <c r="F1951" s="64"/>
      <c r="G1951" s="69"/>
      <c r="I1951" s="63"/>
      <c r="J1951" s="68"/>
      <c r="K1951" s="68"/>
      <c r="M1951" s="63"/>
      <c r="N1951" s="64"/>
      <c r="O1951" s="66"/>
      <c r="Q1951" s="63"/>
      <c r="R1951" s="57"/>
      <c r="S1951" s="57"/>
      <c r="U1951" s="63"/>
      <c r="V1951" s="65"/>
      <c r="X1951" s="63"/>
      <c r="Y1951" s="67"/>
      <c r="Z1951" s="67"/>
      <c r="AA1951" s="67"/>
      <c r="AB1951" s="67"/>
      <c r="AD1951" s="63"/>
      <c r="AE1951" s="67"/>
      <c r="AF1951" s="68"/>
      <c r="AH1951" s="58"/>
      <c r="AI1951" s="57"/>
      <c r="AJ1951" s="57"/>
      <c r="AK1951" s="57"/>
      <c r="AM1951" s="63"/>
      <c r="AN1951" s="57"/>
      <c r="AO1951" s="57"/>
      <c r="AP1951" s="57"/>
      <c r="AR1951" s="63"/>
      <c r="AS1951" s="57"/>
      <c r="AT1951" s="57"/>
      <c r="AV1951" s="63"/>
      <c r="AW1951" s="65"/>
      <c r="AY1951" s="71"/>
      <c r="AZ1951" s="215"/>
      <c r="BA1951" s="215"/>
      <c r="BB1951" s="215"/>
      <c r="BC1951" s="215"/>
      <c r="BD1951" s="215"/>
      <c r="BE1951" s="215"/>
    </row>
    <row r="1952" spans="4:57">
      <c r="D1952" s="63"/>
      <c r="F1952" s="64"/>
      <c r="G1952" s="69"/>
      <c r="I1952" s="63"/>
      <c r="J1952" s="68"/>
      <c r="K1952" s="68"/>
      <c r="M1952" s="63"/>
      <c r="N1952" s="64"/>
      <c r="O1952" s="66"/>
      <c r="Q1952" s="63"/>
      <c r="R1952" s="57"/>
      <c r="S1952" s="57"/>
      <c r="U1952" s="63"/>
      <c r="V1952" s="65"/>
      <c r="X1952" s="63"/>
      <c r="Y1952" s="67"/>
      <c r="Z1952" s="67"/>
      <c r="AA1952" s="67"/>
      <c r="AB1952" s="67"/>
      <c r="AD1952" s="63"/>
      <c r="AE1952" s="67"/>
      <c r="AF1952" s="68"/>
      <c r="AH1952" s="58"/>
      <c r="AI1952" s="57"/>
      <c r="AJ1952" s="57"/>
      <c r="AK1952" s="57"/>
      <c r="AM1952" s="63"/>
      <c r="AN1952" s="57"/>
      <c r="AO1952" s="57"/>
      <c r="AP1952" s="57"/>
      <c r="AR1952" s="63"/>
      <c r="AS1952" s="57"/>
      <c r="AT1952" s="57"/>
      <c r="AV1952" s="63"/>
      <c r="AW1952" s="65"/>
      <c r="AY1952" s="71"/>
      <c r="AZ1952" s="215"/>
      <c r="BA1952" s="215"/>
      <c r="BB1952" s="215"/>
      <c r="BC1952" s="215"/>
      <c r="BD1952" s="215"/>
      <c r="BE1952" s="215"/>
    </row>
    <row r="1953" spans="4:57">
      <c r="D1953" s="63"/>
      <c r="F1953" s="64"/>
      <c r="G1953" s="69"/>
      <c r="I1953" s="63"/>
      <c r="J1953" s="68"/>
      <c r="K1953" s="68"/>
      <c r="M1953" s="63"/>
      <c r="N1953" s="64"/>
      <c r="O1953" s="66"/>
      <c r="Q1953" s="63"/>
      <c r="R1953" s="57"/>
      <c r="S1953" s="57"/>
      <c r="U1953" s="63"/>
      <c r="V1953" s="65"/>
      <c r="X1953" s="63"/>
      <c r="Y1953" s="67"/>
      <c r="Z1953" s="67"/>
      <c r="AA1953" s="67"/>
      <c r="AB1953" s="67"/>
      <c r="AD1953" s="63"/>
      <c r="AE1953" s="67"/>
      <c r="AF1953" s="68"/>
      <c r="AH1953" s="58"/>
      <c r="AI1953" s="57"/>
      <c r="AJ1953" s="57"/>
      <c r="AK1953" s="57"/>
      <c r="AM1953" s="63"/>
      <c r="AN1953" s="57"/>
      <c r="AO1953" s="57"/>
      <c r="AP1953" s="57"/>
      <c r="AR1953" s="63"/>
      <c r="AS1953" s="57"/>
      <c r="AT1953" s="57"/>
      <c r="AV1953" s="63"/>
      <c r="AW1953" s="65"/>
      <c r="AY1953" s="71"/>
      <c r="AZ1953" s="215"/>
      <c r="BA1953" s="215"/>
      <c r="BB1953" s="215"/>
      <c r="BC1953" s="215"/>
      <c r="BD1953" s="215"/>
      <c r="BE1953" s="215"/>
    </row>
    <row r="1954" spans="4:57">
      <c r="D1954" s="63"/>
      <c r="F1954" s="64"/>
      <c r="G1954" s="69"/>
      <c r="I1954" s="63"/>
      <c r="J1954" s="68"/>
      <c r="K1954" s="68"/>
      <c r="M1954" s="63"/>
      <c r="N1954" s="64"/>
      <c r="O1954" s="66"/>
      <c r="Q1954" s="63"/>
      <c r="R1954" s="57"/>
      <c r="S1954" s="57"/>
      <c r="U1954" s="63"/>
      <c r="V1954" s="65"/>
      <c r="X1954" s="63"/>
      <c r="Y1954" s="67"/>
      <c r="Z1954" s="67"/>
      <c r="AA1954" s="67"/>
      <c r="AB1954" s="67"/>
      <c r="AD1954" s="63"/>
      <c r="AE1954" s="67"/>
      <c r="AF1954" s="68"/>
      <c r="AH1954" s="58"/>
      <c r="AI1954" s="57"/>
      <c r="AJ1954" s="57"/>
      <c r="AK1954" s="57"/>
      <c r="AM1954" s="63"/>
      <c r="AN1954" s="57"/>
      <c r="AO1954" s="57"/>
      <c r="AP1954" s="57"/>
      <c r="AR1954" s="63"/>
      <c r="AS1954" s="57"/>
      <c r="AT1954" s="57"/>
      <c r="AV1954" s="63"/>
      <c r="AW1954" s="65"/>
      <c r="AY1954" s="71"/>
      <c r="AZ1954" s="215"/>
      <c r="BA1954" s="215"/>
      <c r="BB1954" s="215"/>
      <c r="BC1954" s="215"/>
      <c r="BD1954" s="215"/>
      <c r="BE1954" s="215"/>
    </row>
    <row r="1955" spans="4:57">
      <c r="D1955" s="63"/>
      <c r="F1955" s="64"/>
      <c r="G1955" s="69"/>
      <c r="I1955" s="63"/>
      <c r="J1955" s="68"/>
      <c r="K1955" s="68"/>
      <c r="M1955" s="63"/>
      <c r="N1955" s="64"/>
      <c r="O1955" s="66"/>
      <c r="Q1955" s="63"/>
      <c r="R1955" s="57"/>
      <c r="S1955" s="57"/>
      <c r="U1955" s="63"/>
      <c r="V1955" s="65"/>
      <c r="X1955" s="63"/>
      <c r="Y1955" s="67"/>
      <c r="Z1955" s="67"/>
      <c r="AA1955" s="67"/>
      <c r="AB1955" s="67"/>
      <c r="AD1955" s="63"/>
      <c r="AE1955" s="67"/>
      <c r="AF1955" s="68"/>
      <c r="AH1955" s="58"/>
      <c r="AI1955" s="57"/>
      <c r="AJ1955" s="57"/>
      <c r="AK1955" s="57"/>
      <c r="AM1955" s="63"/>
      <c r="AN1955" s="57"/>
      <c r="AO1955" s="57"/>
      <c r="AP1955" s="57"/>
      <c r="AR1955" s="63"/>
      <c r="AS1955" s="57"/>
      <c r="AT1955" s="57"/>
      <c r="AV1955" s="63"/>
      <c r="AW1955" s="65"/>
      <c r="AY1955" s="71"/>
      <c r="AZ1955" s="215"/>
      <c r="BA1955" s="215"/>
      <c r="BB1955" s="215"/>
      <c r="BC1955" s="215"/>
      <c r="BD1955" s="215"/>
      <c r="BE1955" s="215"/>
    </row>
    <row r="1956" spans="4:57">
      <c r="D1956" s="63"/>
      <c r="F1956" s="64"/>
      <c r="G1956" s="69"/>
      <c r="I1956" s="63"/>
      <c r="J1956" s="68"/>
      <c r="K1956" s="68"/>
      <c r="M1956" s="63"/>
      <c r="N1956" s="64"/>
      <c r="O1956" s="66"/>
      <c r="Q1956" s="63"/>
      <c r="R1956" s="57"/>
      <c r="S1956" s="57"/>
      <c r="U1956" s="63"/>
      <c r="V1956" s="65"/>
      <c r="X1956" s="63"/>
      <c r="Y1956" s="67"/>
      <c r="Z1956" s="67"/>
      <c r="AA1956" s="67"/>
      <c r="AB1956" s="67"/>
      <c r="AD1956" s="63"/>
      <c r="AE1956" s="67"/>
      <c r="AF1956" s="68"/>
      <c r="AH1956" s="58"/>
      <c r="AI1956" s="57"/>
      <c r="AJ1956" s="57"/>
      <c r="AK1956" s="57"/>
      <c r="AM1956" s="63"/>
      <c r="AN1956" s="57"/>
      <c r="AO1956" s="57"/>
      <c r="AP1956" s="57"/>
      <c r="AR1956" s="63"/>
      <c r="AS1956" s="57"/>
      <c r="AT1956" s="57"/>
      <c r="AV1956" s="63"/>
      <c r="AW1956" s="65"/>
      <c r="AY1956" s="71"/>
      <c r="AZ1956" s="215"/>
      <c r="BA1956" s="215"/>
      <c r="BB1956" s="215"/>
      <c r="BC1956" s="215"/>
      <c r="BD1956" s="215"/>
      <c r="BE1956" s="215"/>
    </row>
    <row r="1957" spans="4:57">
      <c r="D1957" s="63"/>
      <c r="F1957" s="64"/>
      <c r="G1957" s="69"/>
      <c r="I1957" s="63"/>
      <c r="J1957" s="68"/>
      <c r="K1957" s="68"/>
      <c r="M1957" s="63"/>
      <c r="N1957" s="64"/>
      <c r="O1957" s="66"/>
      <c r="Q1957" s="63"/>
      <c r="R1957" s="57"/>
      <c r="S1957" s="57"/>
      <c r="U1957" s="63"/>
      <c r="V1957" s="65"/>
      <c r="X1957" s="63"/>
      <c r="Y1957" s="67"/>
      <c r="Z1957" s="67"/>
      <c r="AA1957" s="67"/>
      <c r="AB1957" s="67"/>
      <c r="AD1957" s="63"/>
      <c r="AE1957" s="67"/>
      <c r="AF1957" s="68"/>
      <c r="AH1957" s="58"/>
      <c r="AI1957" s="57"/>
      <c r="AJ1957" s="57"/>
      <c r="AK1957" s="57"/>
      <c r="AM1957" s="63"/>
      <c r="AN1957" s="57"/>
      <c r="AO1957" s="57"/>
      <c r="AP1957" s="57"/>
      <c r="AR1957" s="63"/>
      <c r="AS1957" s="57"/>
      <c r="AT1957" s="57"/>
      <c r="AV1957" s="63"/>
      <c r="AW1957" s="65"/>
      <c r="AY1957" s="71"/>
      <c r="AZ1957" s="215"/>
      <c r="BA1957" s="215"/>
      <c r="BB1957" s="215"/>
      <c r="BC1957" s="215"/>
      <c r="BD1957" s="215"/>
      <c r="BE1957" s="215"/>
    </row>
    <row r="1958" spans="4:57">
      <c r="D1958" s="63"/>
      <c r="F1958" s="64"/>
      <c r="G1958" s="69"/>
      <c r="I1958" s="63"/>
      <c r="J1958" s="68"/>
      <c r="K1958" s="68"/>
      <c r="M1958" s="63"/>
      <c r="N1958" s="64"/>
      <c r="O1958" s="66"/>
      <c r="Q1958" s="63"/>
      <c r="R1958" s="57"/>
      <c r="S1958" s="57"/>
      <c r="U1958" s="63"/>
      <c r="V1958" s="65"/>
      <c r="X1958" s="63"/>
      <c r="Y1958" s="67"/>
      <c r="Z1958" s="67"/>
      <c r="AA1958" s="67"/>
      <c r="AB1958" s="67"/>
      <c r="AD1958" s="63"/>
      <c r="AE1958" s="67"/>
      <c r="AF1958" s="68"/>
      <c r="AH1958" s="58"/>
      <c r="AI1958" s="57"/>
      <c r="AJ1958" s="57"/>
      <c r="AK1958" s="57"/>
      <c r="AM1958" s="63"/>
      <c r="AN1958" s="57"/>
      <c r="AO1958" s="57"/>
      <c r="AP1958" s="57"/>
      <c r="AR1958" s="63"/>
      <c r="AS1958" s="57"/>
      <c r="AT1958" s="57"/>
      <c r="AV1958" s="63"/>
      <c r="AW1958" s="65"/>
      <c r="AY1958" s="71"/>
      <c r="AZ1958" s="215"/>
      <c r="BA1958" s="215"/>
      <c r="BB1958" s="215"/>
      <c r="BC1958" s="215"/>
      <c r="BD1958" s="215"/>
      <c r="BE1958" s="215"/>
    </row>
    <row r="1959" spans="4:57">
      <c r="D1959" s="63"/>
      <c r="F1959" s="64"/>
      <c r="G1959" s="69"/>
      <c r="I1959" s="63"/>
      <c r="J1959" s="68"/>
      <c r="K1959" s="68"/>
      <c r="M1959" s="63"/>
      <c r="N1959" s="64"/>
      <c r="O1959" s="66"/>
      <c r="Q1959" s="63"/>
      <c r="R1959" s="57"/>
      <c r="S1959" s="57"/>
      <c r="U1959" s="63"/>
      <c r="V1959" s="65"/>
      <c r="X1959" s="63"/>
      <c r="Y1959" s="67"/>
      <c r="Z1959" s="67"/>
      <c r="AA1959" s="67"/>
      <c r="AB1959" s="67"/>
      <c r="AD1959" s="63"/>
      <c r="AE1959" s="67"/>
      <c r="AF1959" s="68"/>
      <c r="AH1959" s="58"/>
      <c r="AI1959" s="57"/>
      <c r="AJ1959" s="57"/>
      <c r="AK1959" s="57"/>
      <c r="AM1959" s="63"/>
      <c r="AN1959" s="57"/>
      <c r="AO1959" s="57"/>
      <c r="AP1959" s="57"/>
      <c r="AR1959" s="63"/>
      <c r="AS1959" s="57"/>
      <c r="AT1959" s="57"/>
      <c r="AV1959" s="63"/>
      <c r="AW1959" s="65"/>
      <c r="AY1959" s="71"/>
      <c r="AZ1959" s="215"/>
      <c r="BA1959" s="215"/>
      <c r="BB1959" s="215"/>
      <c r="BC1959" s="215"/>
      <c r="BD1959" s="215"/>
      <c r="BE1959" s="215"/>
    </row>
    <row r="1960" spans="4:57">
      <c r="D1960" s="63"/>
      <c r="F1960" s="64"/>
      <c r="G1960" s="69"/>
      <c r="I1960" s="63"/>
      <c r="J1960" s="68"/>
      <c r="K1960" s="68"/>
      <c r="M1960" s="63"/>
      <c r="N1960" s="64"/>
      <c r="O1960" s="66"/>
      <c r="Q1960" s="63"/>
      <c r="R1960" s="57"/>
      <c r="S1960" s="57"/>
      <c r="U1960" s="63"/>
      <c r="V1960" s="65"/>
      <c r="X1960" s="63"/>
      <c r="Y1960" s="67"/>
      <c r="Z1960" s="67"/>
      <c r="AA1960" s="67"/>
      <c r="AB1960" s="67"/>
      <c r="AD1960" s="63"/>
      <c r="AE1960" s="67"/>
      <c r="AF1960" s="68"/>
      <c r="AH1960" s="58"/>
      <c r="AI1960" s="57"/>
      <c r="AJ1960" s="57"/>
      <c r="AK1960" s="57"/>
      <c r="AM1960" s="63"/>
      <c r="AN1960" s="57"/>
      <c r="AO1960" s="57"/>
      <c r="AP1960" s="57"/>
      <c r="AR1960" s="63"/>
      <c r="AS1960" s="57"/>
      <c r="AT1960" s="57"/>
      <c r="AV1960" s="63"/>
      <c r="AW1960" s="65"/>
      <c r="AY1960" s="71"/>
      <c r="AZ1960" s="215"/>
      <c r="BA1960" s="215"/>
      <c r="BB1960" s="215"/>
      <c r="BC1960" s="215"/>
      <c r="BD1960" s="215"/>
      <c r="BE1960" s="215"/>
    </row>
    <row r="1961" spans="4:57">
      <c r="D1961" s="63"/>
      <c r="F1961" s="64"/>
      <c r="G1961" s="69"/>
      <c r="I1961" s="63"/>
      <c r="J1961" s="68"/>
      <c r="K1961" s="68"/>
      <c r="M1961" s="63"/>
      <c r="N1961" s="64"/>
      <c r="O1961" s="66"/>
      <c r="Q1961" s="63"/>
      <c r="R1961" s="57"/>
      <c r="S1961" s="57"/>
      <c r="U1961" s="63"/>
      <c r="V1961" s="65"/>
      <c r="X1961" s="63"/>
      <c r="Y1961" s="67"/>
      <c r="Z1961" s="67"/>
      <c r="AA1961" s="67"/>
      <c r="AB1961" s="67"/>
      <c r="AD1961" s="63"/>
      <c r="AE1961" s="67"/>
      <c r="AF1961" s="68"/>
      <c r="AH1961" s="58"/>
      <c r="AI1961" s="57"/>
      <c r="AJ1961" s="57"/>
      <c r="AK1961" s="57"/>
      <c r="AM1961" s="63"/>
      <c r="AN1961" s="57"/>
      <c r="AO1961" s="57"/>
      <c r="AP1961" s="57"/>
      <c r="AR1961" s="63"/>
      <c r="AS1961" s="57"/>
      <c r="AT1961" s="57"/>
      <c r="AV1961" s="63"/>
      <c r="AW1961" s="65"/>
      <c r="AY1961" s="71"/>
      <c r="AZ1961" s="215"/>
      <c r="BA1961" s="215"/>
      <c r="BB1961" s="215"/>
      <c r="BC1961" s="215"/>
      <c r="BD1961" s="215"/>
      <c r="BE1961" s="215"/>
    </row>
    <row r="1962" spans="4:57">
      <c r="D1962" s="63"/>
      <c r="F1962" s="64"/>
      <c r="G1962" s="69"/>
      <c r="I1962" s="63"/>
      <c r="J1962" s="68"/>
      <c r="K1962" s="68"/>
      <c r="M1962" s="63"/>
      <c r="N1962" s="64"/>
      <c r="O1962" s="66"/>
      <c r="Q1962" s="63"/>
      <c r="R1962" s="57"/>
      <c r="S1962" s="57"/>
      <c r="U1962" s="63"/>
      <c r="V1962" s="65"/>
      <c r="X1962" s="63"/>
      <c r="Y1962" s="67"/>
      <c r="Z1962" s="67"/>
      <c r="AA1962" s="67"/>
      <c r="AB1962" s="67"/>
      <c r="AD1962" s="63"/>
      <c r="AE1962" s="67"/>
      <c r="AF1962" s="68"/>
      <c r="AH1962" s="58"/>
      <c r="AI1962" s="57"/>
      <c r="AJ1962" s="57"/>
      <c r="AK1962" s="57"/>
      <c r="AM1962" s="63"/>
      <c r="AN1962" s="57"/>
      <c r="AO1962" s="57"/>
      <c r="AP1962" s="57"/>
      <c r="AR1962" s="63"/>
      <c r="AS1962" s="57"/>
      <c r="AT1962" s="57"/>
      <c r="AV1962" s="63"/>
      <c r="AW1962" s="65"/>
      <c r="AY1962" s="71"/>
      <c r="AZ1962" s="215"/>
      <c r="BA1962" s="215"/>
      <c r="BB1962" s="215"/>
      <c r="BC1962" s="215"/>
      <c r="BD1962" s="215"/>
      <c r="BE1962" s="215"/>
    </row>
    <row r="1963" spans="4:57">
      <c r="D1963" s="63"/>
      <c r="F1963" s="64"/>
      <c r="G1963" s="69"/>
      <c r="I1963" s="63"/>
      <c r="J1963" s="68"/>
      <c r="K1963" s="68"/>
      <c r="M1963" s="63"/>
      <c r="N1963" s="64"/>
      <c r="O1963" s="66"/>
      <c r="Q1963" s="63"/>
      <c r="R1963" s="57"/>
      <c r="S1963" s="57"/>
      <c r="U1963" s="63"/>
      <c r="V1963" s="65"/>
      <c r="X1963" s="63"/>
      <c r="Y1963" s="67"/>
      <c r="Z1963" s="67"/>
      <c r="AA1963" s="67"/>
      <c r="AB1963" s="67"/>
      <c r="AD1963" s="63"/>
      <c r="AE1963" s="67"/>
      <c r="AF1963" s="68"/>
      <c r="AH1963" s="58"/>
      <c r="AI1963" s="57"/>
      <c r="AJ1963" s="57"/>
      <c r="AK1963" s="57"/>
      <c r="AM1963" s="63"/>
      <c r="AN1963" s="57"/>
      <c r="AO1963" s="57"/>
      <c r="AP1963" s="57"/>
      <c r="AR1963" s="63"/>
      <c r="AS1963" s="57"/>
      <c r="AT1963" s="57"/>
      <c r="AV1963" s="63"/>
      <c r="AW1963" s="65"/>
      <c r="AY1963" s="71"/>
      <c r="AZ1963" s="215"/>
      <c r="BA1963" s="215"/>
      <c r="BB1963" s="215"/>
      <c r="BC1963" s="215"/>
      <c r="BD1963" s="215"/>
      <c r="BE1963" s="215"/>
    </row>
    <row r="1964" spans="4:57">
      <c r="D1964" s="63"/>
      <c r="F1964" s="64"/>
      <c r="G1964" s="69"/>
      <c r="I1964" s="63"/>
      <c r="J1964" s="68"/>
      <c r="K1964" s="68"/>
      <c r="M1964" s="63"/>
      <c r="N1964" s="64"/>
      <c r="O1964" s="66"/>
      <c r="Q1964" s="63"/>
      <c r="R1964" s="57"/>
      <c r="S1964" s="57"/>
      <c r="U1964" s="63"/>
      <c r="V1964" s="65"/>
      <c r="X1964" s="63"/>
      <c r="Y1964" s="67"/>
      <c r="Z1964" s="67"/>
      <c r="AA1964" s="67"/>
      <c r="AB1964" s="67"/>
      <c r="AD1964" s="63"/>
      <c r="AE1964" s="67"/>
      <c r="AF1964" s="68"/>
      <c r="AH1964" s="58"/>
      <c r="AI1964" s="57"/>
      <c r="AJ1964" s="57"/>
      <c r="AK1964" s="57"/>
      <c r="AM1964" s="63"/>
      <c r="AN1964" s="57"/>
      <c r="AO1964" s="57"/>
      <c r="AP1964" s="57"/>
      <c r="AR1964" s="63"/>
      <c r="AS1964" s="57"/>
      <c r="AT1964" s="57"/>
      <c r="AV1964" s="63"/>
      <c r="AW1964" s="65"/>
      <c r="AY1964" s="71"/>
      <c r="AZ1964" s="215"/>
      <c r="BA1964" s="215"/>
      <c r="BB1964" s="215"/>
      <c r="BC1964" s="215"/>
      <c r="BD1964" s="215"/>
      <c r="BE1964" s="215"/>
    </row>
    <row r="1965" spans="4:57">
      <c r="D1965" s="63"/>
      <c r="F1965" s="64"/>
      <c r="G1965" s="69"/>
      <c r="I1965" s="63"/>
      <c r="J1965" s="68"/>
      <c r="K1965" s="68"/>
      <c r="M1965" s="63"/>
      <c r="N1965" s="64"/>
      <c r="O1965" s="66"/>
      <c r="Q1965" s="63"/>
      <c r="R1965" s="57"/>
      <c r="S1965" s="57"/>
      <c r="U1965" s="63"/>
      <c r="V1965" s="65"/>
      <c r="X1965" s="63"/>
      <c r="Y1965" s="67"/>
      <c r="Z1965" s="67"/>
      <c r="AA1965" s="67"/>
      <c r="AB1965" s="67"/>
      <c r="AD1965" s="63"/>
      <c r="AE1965" s="67"/>
      <c r="AF1965" s="68"/>
      <c r="AH1965" s="58"/>
      <c r="AI1965" s="57"/>
      <c r="AJ1965" s="57"/>
      <c r="AK1965" s="57"/>
      <c r="AM1965" s="63"/>
      <c r="AN1965" s="57"/>
      <c r="AO1965" s="57"/>
      <c r="AP1965" s="57"/>
      <c r="AR1965" s="63"/>
      <c r="AS1965" s="57"/>
      <c r="AT1965" s="57"/>
      <c r="AV1965" s="63"/>
      <c r="AW1965" s="65"/>
      <c r="AY1965" s="71"/>
      <c r="AZ1965" s="215"/>
      <c r="BA1965" s="215"/>
      <c r="BB1965" s="215"/>
      <c r="BC1965" s="215"/>
      <c r="BD1965" s="215"/>
      <c r="BE1965" s="215"/>
    </row>
    <row r="1966" spans="4:57">
      <c r="D1966" s="63"/>
      <c r="F1966" s="64"/>
      <c r="G1966" s="69"/>
      <c r="I1966" s="63"/>
      <c r="J1966" s="68"/>
      <c r="K1966" s="68"/>
      <c r="M1966" s="63"/>
      <c r="N1966" s="64"/>
      <c r="O1966" s="66"/>
      <c r="Q1966" s="63"/>
      <c r="R1966" s="57"/>
      <c r="S1966" s="57"/>
      <c r="U1966" s="63"/>
      <c r="V1966" s="65"/>
      <c r="X1966" s="63"/>
      <c r="Y1966" s="67"/>
      <c r="Z1966" s="67"/>
      <c r="AA1966" s="67"/>
      <c r="AB1966" s="67"/>
      <c r="AD1966" s="63"/>
      <c r="AE1966" s="67"/>
      <c r="AF1966" s="68"/>
      <c r="AH1966" s="58"/>
      <c r="AI1966" s="57"/>
      <c r="AJ1966" s="57"/>
      <c r="AK1966" s="57"/>
      <c r="AM1966" s="63"/>
      <c r="AN1966" s="57"/>
      <c r="AO1966" s="57"/>
      <c r="AP1966" s="57"/>
      <c r="AR1966" s="63"/>
      <c r="AS1966" s="57"/>
      <c r="AT1966" s="57"/>
      <c r="AV1966" s="63"/>
      <c r="AW1966" s="65"/>
      <c r="AY1966" s="71"/>
      <c r="AZ1966" s="215"/>
      <c r="BA1966" s="215"/>
      <c r="BB1966" s="215"/>
      <c r="BC1966" s="215"/>
      <c r="BD1966" s="215"/>
      <c r="BE1966" s="215"/>
    </row>
    <row r="1967" spans="4:57">
      <c r="D1967" s="63"/>
      <c r="F1967" s="64"/>
      <c r="G1967" s="69"/>
      <c r="I1967" s="63"/>
      <c r="J1967" s="68"/>
      <c r="K1967" s="68"/>
      <c r="M1967" s="63"/>
      <c r="N1967" s="64"/>
      <c r="O1967" s="66"/>
      <c r="Q1967" s="63"/>
      <c r="R1967" s="57"/>
      <c r="S1967" s="57"/>
      <c r="U1967" s="63"/>
      <c r="V1967" s="65"/>
      <c r="X1967" s="63"/>
      <c r="Y1967" s="67"/>
      <c r="Z1967" s="67"/>
      <c r="AA1967" s="67"/>
      <c r="AB1967" s="67"/>
      <c r="AD1967" s="63"/>
      <c r="AE1967" s="67"/>
      <c r="AF1967" s="68"/>
      <c r="AH1967" s="58"/>
      <c r="AI1967" s="57"/>
      <c r="AJ1967" s="57"/>
      <c r="AK1967" s="57"/>
      <c r="AM1967" s="63"/>
      <c r="AN1967" s="57"/>
      <c r="AO1967" s="57"/>
      <c r="AP1967" s="57"/>
      <c r="AR1967" s="63"/>
      <c r="AS1967" s="57"/>
      <c r="AT1967" s="57"/>
      <c r="AV1967" s="63"/>
      <c r="AW1967" s="65"/>
      <c r="AY1967" s="71"/>
      <c r="AZ1967" s="215"/>
      <c r="BA1967" s="215"/>
      <c r="BB1967" s="215"/>
      <c r="BC1967" s="215"/>
      <c r="BD1967" s="215"/>
      <c r="BE1967" s="215"/>
    </row>
    <row r="1968" spans="4:57">
      <c r="D1968" s="63"/>
      <c r="F1968" s="64"/>
      <c r="G1968" s="69"/>
      <c r="I1968" s="63"/>
      <c r="J1968" s="68"/>
      <c r="K1968" s="68"/>
      <c r="M1968" s="63"/>
      <c r="N1968" s="64"/>
      <c r="O1968" s="66"/>
      <c r="Q1968" s="63"/>
      <c r="R1968" s="57"/>
      <c r="S1968" s="57"/>
      <c r="U1968" s="63"/>
      <c r="V1968" s="65"/>
      <c r="X1968" s="63"/>
      <c r="Y1968" s="67"/>
      <c r="Z1968" s="67"/>
      <c r="AA1968" s="67"/>
      <c r="AB1968" s="67"/>
      <c r="AD1968" s="63"/>
      <c r="AE1968" s="67"/>
      <c r="AF1968" s="68"/>
      <c r="AH1968" s="58"/>
      <c r="AI1968" s="57"/>
      <c r="AJ1968" s="57"/>
      <c r="AK1968" s="57"/>
      <c r="AM1968" s="63"/>
      <c r="AN1968" s="57"/>
      <c r="AO1968" s="57"/>
      <c r="AP1968" s="57"/>
      <c r="AR1968" s="63"/>
      <c r="AS1968" s="57"/>
      <c r="AT1968" s="57"/>
      <c r="AV1968" s="63"/>
      <c r="AW1968" s="65"/>
      <c r="AY1968" s="71"/>
      <c r="AZ1968" s="215"/>
      <c r="BA1968" s="215"/>
      <c r="BB1968" s="215"/>
      <c r="BC1968" s="215"/>
      <c r="BD1968" s="215"/>
      <c r="BE1968" s="215"/>
    </row>
    <row r="1969" spans="4:57">
      <c r="D1969" s="63"/>
      <c r="F1969" s="64"/>
      <c r="G1969" s="69"/>
      <c r="I1969" s="63"/>
      <c r="J1969" s="68"/>
      <c r="K1969" s="68"/>
      <c r="M1969" s="63"/>
      <c r="N1969" s="64"/>
      <c r="O1969" s="66"/>
      <c r="Q1969" s="63"/>
      <c r="R1969" s="57"/>
      <c r="S1969" s="57"/>
      <c r="U1969" s="63"/>
      <c r="V1969" s="65"/>
      <c r="X1969" s="63"/>
      <c r="Y1969" s="67"/>
      <c r="Z1969" s="67"/>
      <c r="AA1969" s="67"/>
      <c r="AB1969" s="67"/>
      <c r="AD1969" s="63"/>
      <c r="AE1969" s="67"/>
      <c r="AF1969" s="68"/>
      <c r="AH1969" s="58"/>
      <c r="AI1969" s="57"/>
      <c r="AJ1969" s="57"/>
      <c r="AK1969" s="57"/>
      <c r="AM1969" s="63"/>
      <c r="AN1969" s="57"/>
      <c r="AO1969" s="57"/>
      <c r="AP1969" s="57"/>
      <c r="AR1969" s="63"/>
      <c r="AS1969" s="57"/>
      <c r="AT1969" s="57"/>
      <c r="AV1969" s="63"/>
      <c r="AW1969" s="65"/>
      <c r="AY1969" s="71"/>
      <c r="AZ1969" s="215"/>
      <c r="BA1969" s="215"/>
      <c r="BB1969" s="215"/>
      <c r="BC1969" s="215"/>
      <c r="BD1969" s="215"/>
      <c r="BE1969" s="215"/>
    </row>
    <row r="1970" spans="4:57">
      <c r="D1970" s="63"/>
      <c r="F1970" s="64"/>
      <c r="G1970" s="69"/>
      <c r="I1970" s="63"/>
      <c r="J1970" s="68"/>
      <c r="K1970" s="68"/>
      <c r="M1970" s="63"/>
      <c r="N1970" s="64"/>
      <c r="O1970" s="66"/>
      <c r="Q1970" s="63"/>
      <c r="R1970" s="57"/>
      <c r="S1970" s="57"/>
      <c r="U1970" s="63"/>
      <c r="V1970" s="65"/>
      <c r="X1970" s="63"/>
      <c r="Y1970" s="67"/>
      <c r="Z1970" s="67"/>
      <c r="AA1970" s="67"/>
      <c r="AB1970" s="67"/>
      <c r="AD1970" s="63"/>
      <c r="AE1970" s="67"/>
      <c r="AF1970" s="68"/>
      <c r="AH1970" s="58"/>
      <c r="AI1970" s="57"/>
      <c r="AJ1970" s="57"/>
      <c r="AK1970" s="57"/>
      <c r="AM1970" s="63"/>
      <c r="AN1970" s="57"/>
      <c r="AO1970" s="57"/>
      <c r="AP1970" s="57"/>
      <c r="AR1970" s="63"/>
      <c r="AS1970" s="57"/>
      <c r="AT1970" s="57"/>
      <c r="AV1970" s="63"/>
      <c r="AW1970" s="65"/>
      <c r="AY1970" s="71"/>
      <c r="AZ1970" s="215"/>
      <c r="BA1970" s="215"/>
      <c r="BB1970" s="215"/>
      <c r="BC1970" s="215"/>
      <c r="BD1970" s="215"/>
      <c r="BE1970" s="215"/>
    </row>
    <row r="1971" spans="4:57">
      <c r="D1971" s="63"/>
      <c r="F1971" s="64"/>
      <c r="G1971" s="69"/>
      <c r="I1971" s="63"/>
      <c r="J1971" s="68"/>
      <c r="K1971" s="68"/>
      <c r="M1971" s="63"/>
      <c r="N1971" s="64"/>
      <c r="O1971" s="66"/>
      <c r="Q1971" s="63"/>
      <c r="R1971" s="57"/>
      <c r="S1971" s="57"/>
      <c r="U1971" s="63"/>
      <c r="V1971" s="65"/>
      <c r="X1971" s="63"/>
      <c r="Y1971" s="67"/>
      <c r="Z1971" s="67"/>
      <c r="AA1971" s="67"/>
      <c r="AB1971" s="67"/>
      <c r="AD1971" s="63"/>
      <c r="AE1971" s="67"/>
      <c r="AF1971" s="68"/>
      <c r="AH1971" s="58"/>
      <c r="AI1971" s="57"/>
      <c r="AJ1971" s="57"/>
      <c r="AK1971" s="57"/>
      <c r="AM1971" s="63"/>
      <c r="AN1971" s="57"/>
      <c r="AO1971" s="57"/>
      <c r="AP1971" s="57"/>
      <c r="AR1971" s="63"/>
      <c r="AS1971" s="57"/>
      <c r="AT1971" s="57"/>
      <c r="AV1971" s="63"/>
      <c r="AW1971" s="65"/>
      <c r="AY1971" s="71"/>
      <c r="AZ1971" s="215"/>
      <c r="BA1971" s="215"/>
      <c r="BB1971" s="215"/>
      <c r="BC1971" s="215"/>
      <c r="BD1971" s="215"/>
      <c r="BE1971" s="215"/>
    </row>
    <row r="1972" spans="4:57">
      <c r="D1972" s="63"/>
      <c r="F1972" s="64"/>
      <c r="G1972" s="69"/>
      <c r="I1972" s="63"/>
      <c r="J1972" s="68"/>
      <c r="K1972" s="68"/>
      <c r="M1972" s="63"/>
      <c r="N1972" s="64"/>
      <c r="O1972" s="66"/>
      <c r="Q1972" s="63"/>
      <c r="R1972" s="57"/>
      <c r="S1972" s="57"/>
      <c r="U1972" s="63"/>
      <c r="V1972" s="65"/>
      <c r="X1972" s="63"/>
      <c r="Y1972" s="67"/>
      <c r="Z1972" s="67"/>
      <c r="AA1972" s="67"/>
      <c r="AB1972" s="67"/>
      <c r="AD1972" s="63"/>
      <c r="AE1972" s="67"/>
      <c r="AF1972" s="68"/>
      <c r="AH1972" s="58"/>
      <c r="AI1972" s="57"/>
      <c r="AJ1972" s="57"/>
      <c r="AK1972" s="57"/>
      <c r="AM1972" s="63"/>
      <c r="AN1972" s="57"/>
      <c r="AO1972" s="57"/>
      <c r="AP1972" s="57"/>
      <c r="AR1972" s="63"/>
      <c r="AS1972" s="57"/>
      <c r="AT1972" s="57"/>
      <c r="AV1972" s="63"/>
      <c r="AW1972" s="65"/>
      <c r="AY1972" s="71"/>
      <c r="AZ1972" s="215"/>
      <c r="BA1972" s="215"/>
      <c r="BB1972" s="215"/>
      <c r="BC1972" s="215"/>
      <c r="BD1972" s="215"/>
      <c r="BE1972" s="215"/>
    </row>
    <row r="1973" spans="4:57">
      <c r="D1973" s="63"/>
      <c r="F1973" s="64"/>
      <c r="G1973" s="69"/>
      <c r="I1973" s="63"/>
      <c r="J1973" s="68"/>
      <c r="K1973" s="68"/>
      <c r="M1973" s="63"/>
      <c r="N1973" s="64"/>
      <c r="O1973" s="66"/>
      <c r="Q1973" s="63"/>
      <c r="R1973" s="57"/>
      <c r="S1973" s="57"/>
      <c r="U1973" s="63"/>
      <c r="V1973" s="65"/>
      <c r="X1973" s="63"/>
      <c r="Y1973" s="67"/>
      <c r="Z1973" s="67"/>
      <c r="AA1973" s="67"/>
      <c r="AB1973" s="67"/>
      <c r="AD1973" s="63"/>
      <c r="AE1973" s="67"/>
      <c r="AF1973" s="68"/>
      <c r="AH1973" s="58"/>
      <c r="AI1973" s="57"/>
      <c r="AJ1973" s="57"/>
      <c r="AK1973" s="57"/>
      <c r="AM1973" s="63"/>
      <c r="AN1973" s="57"/>
      <c r="AO1973" s="57"/>
      <c r="AP1973" s="57"/>
      <c r="AR1973" s="63"/>
      <c r="AS1973" s="57"/>
      <c r="AT1973" s="57"/>
      <c r="AV1973" s="63"/>
      <c r="AW1973" s="65"/>
      <c r="AY1973" s="71"/>
      <c r="AZ1973" s="215"/>
      <c r="BA1973" s="215"/>
      <c r="BB1973" s="215"/>
      <c r="BC1973" s="215"/>
      <c r="BD1973" s="215"/>
      <c r="BE1973" s="215"/>
    </row>
    <row r="1974" spans="4:57">
      <c r="D1974" s="63"/>
      <c r="F1974" s="64"/>
      <c r="G1974" s="69"/>
      <c r="I1974" s="63"/>
      <c r="J1974" s="68"/>
      <c r="K1974" s="68"/>
      <c r="M1974" s="63"/>
      <c r="N1974" s="64"/>
      <c r="O1974" s="66"/>
      <c r="Q1974" s="63"/>
      <c r="R1974" s="57"/>
      <c r="S1974" s="57"/>
      <c r="U1974" s="63"/>
      <c r="V1974" s="65"/>
      <c r="X1974" s="63"/>
      <c r="Y1974" s="67"/>
      <c r="Z1974" s="67"/>
      <c r="AA1974" s="67"/>
      <c r="AB1974" s="67"/>
      <c r="AD1974" s="63"/>
      <c r="AE1974" s="67"/>
      <c r="AF1974" s="68"/>
      <c r="AH1974" s="58"/>
      <c r="AI1974" s="57"/>
      <c r="AJ1974" s="57"/>
      <c r="AK1974" s="57"/>
      <c r="AM1974" s="63"/>
      <c r="AN1974" s="57"/>
      <c r="AO1974" s="57"/>
      <c r="AP1974" s="57"/>
      <c r="AR1974" s="63"/>
      <c r="AS1974" s="57"/>
      <c r="AT1974" s="57"/>
      <c r="AV1974" s="63"/>
      <c r="AW1974" s="65"/>
      <c r="AY1974" s="71"/>
      <c r="AZ1974" s="215"/>
      <c r="BA1974" s="215"/>
      <c r="BB1974" s="215"/>
      <c r="BC1974" s="215"/>
      <c r="BD1974" s="215"/>
      <c r="BE1974" s="215"/>
    </row>
    <row r="1975" spans="4:57">
      <c r="D1975" s="63"/>
      <c r="F1975" s="64"/>
      <c r="G1975" s="69"/>
      <c r="I1975" s="63"/>
      <c r="J1975" s="68"/>
      <c r="K1975" s="68"/>
      <c r="M1975" s="63"/>
      <c r="N1975" s="64"/>
      <c r="O1975" s="66"/>
      <c r="Q1975" s="63"/>
      <c r="R1975" s="57"/>
      <c r="S1975" s="57"/>
      <c r="U1975" s="63"/>
      <c r="V1975" s="65"/>
      <c r="X1975" s="63"/>
      <c r="Y1975" s="67"/>
      <c r="Z1975" s="67"/>
      <c r="AA1975" s="67"/>
      <c r="AB1975" s="67"/>
      <c r="AD1975" s="63"/>
      <c r="AE1975" s="67"/>
      <c r="AF1975" s="68"/>
      <c r="AH1975" s="58"/>
      <c r="AI1975" s="57"/>
      <c r="AJ1975" s="57"/>
      <c r="AK1975" s="57"/>
      <c r="AM1975" s="63"/>
      <c r="AN1975" s="57"/>
      <c r="AO1975" s="57"/>
      <c r="AP1975" s="57"/>
      <c r="AR1975" s="63"/>
      <c r="AS1975" s="57"/>
      <c r="AT1975" s="57"/>
      <c r="AV1975" s="63"/>
      <c r="AW1975" s="65"/>
      <c r="AY1975" s="71"/>
      <c r="AZ1975" s="215"/>
      <c r="BA1975" s="215"/>
      <c r="BB1975" s="215"/>
      <c r="BC1975" s="215"/>
      <c r="BD1975" s="215"/>
      <c r="BE1975" s="215"/>
    </row>
    <row r="1976" spans="4:57">
      <c r="D1976" s="63"/>
      <c r="F1976" s="64"/>
      <c r="G1976" s="69"/>
      <c r="I1976" s="63"/>
      <c r="J1976" s="68"/>
      <c r="K1976" s="68"/>
      <c r="M1976" s="63"/>
      <c r="N1976" s="64"/>
      <c r="O1976" s="66"/>
      <c r="Q1976" s="63"/>
      <c r="R1976" s="57"/>
      <c r="S1976" s="57"/>
      <c r="U1976" s="63"/>
      <c r="V1976" s="65"/>
      <c r="X1976" s="63"/>
      <c r="Y1976" s="67"/>
      <c r="Z1976" s="67"/>
      <c r="AA1976" s="67"/>
      <c r="AB1976" s="67"/>
      <c r="AD1976" s="63"/>
      <c r="AE1976" s="67"/>
      <c r="AF1976" s="68"/>
      <c r="AH1976" s="58"/>
      <c r="AI1976" s="57"/>
      <c r="AJ1976" s="57"/>
      <c r="AK1976" s="57"/>
      <c r="AM1976" s="63"/>
      <c r="AN1976" s="57"/>
      <c r="AO1976" s="57"/>
      <c r="AP1976" s="57"/>
      <c r="AR1976" s="63"/>
      <c r="AS1976" s="57"/>
      <c r="AT1976" s="57"/>
      <c r="AV1976" s="63"/>
      <c r="AW1976" s="65"/>
      <c r="AY1976" s="71"/>
      <c r="AZ1976" s="215"/>
      <c r="BA1976" s="215"/>
      <c r="BB1976" s="215"/>
      <c r="BC1976" s="215"/>
      <c r="BD1976" s="215"/>
      <c r="BE1976" s="215"/>
    </row>
    <row r="1977" spans="4:57">
      <c r="D1977" s="63"/>
      <c r="F1977" s="64"/>
      <c r="G1977" s="69"/>
      <c r="I1977" s="63"/>
      <c r="J1977" s="68"/>
      <c r="K1977" s="68"/>
      <c r="M1977" s="63"/>
      <c r="N1977" s="64"/>
      <c r="O1977" s="66"/>
      <c r="Q1977" s="63"/>
      <c r="R1977" s="57"/>
      <c r="S1977" s="57"/>
      <c r="U1977" s="63"/>
      <c r="V1977" s="65"/>
      <c r="X1977" s="63"/>
      <c r="Y1977" s="67"/>
      <c r="Z1977" s="67"/>
      <c r="AA1977" s="67"/>
      <c r="AB1977" s="67"/>
      <c r="AD1977" s="63"/>
      <c r="AE1977" s="67"/>
      <c r="AF1977" s="68"/>
      <c r="AH1977" s="58"/>
      <c r="AI1977" s="57"/>
      <c r="AJ1977" s="57"/>
      <c r="AK1977" s="57"/>
      <c r="AM1977" s="63"/>
      <c r="AN1977" s="57"/>
      <c r="AO1977" s="57"/>
      <c r="AP1977" s="57"/>
      <c r="AR1977" s="63"/>
      <c r="AS1977" s="57"/>
      <c r="AT1977" s="57"/>
      <c r="AV1977" s="63"/>
      <c r="AW1977" s="65"/>
      <c r="AY1977" s="71"/>
      <c r="AZ1977" s="215"/>
      <c r="BA1977" s="215"/>
      <c r="BB1977" s="215"/>
      <c r="BC1977" s="215"/>
      <c r="BD1977" s="215"/>
      <c r="BE1977" s="215"/>
    </row>
    <row r="1978" spans="4:57">
      <c r="D1978" s="63"/>
      <c r="F1978" s="64"/>
      <c r="G1978" s="69"/>
      <c r="I1978" s="63"/>
      <c r="J1978" s="68"/>
      <c r="K1978" s="68"/>
      <c r="M1978" s="63"/>
      <c r="N1978" s="64"/>
      <c r="O1978" s="66"/>
      <c r="Q1978" s="63"/>
      <c r="R1978" s="57"/>
      <c r="S1978" s="57"/>
      <c r="U1978" s="63"/>
      <c r="V1978" s="65"/>
      <c r="X1978" s="63"/>
      <c r="Y1978" s="67"/>
      <c r="Z1978" s="67"/>
      <c r="AA1978" s="67"/>
      <c r="AB1978" s="67"/>
      <c r="AD1978" s="63"/>
      <c r="AE1978" s="67"/>
      <c r="AF1978" s="68"/>
      <c r="AH1978" s="58"/>
      <c r="AI1978" s="57"/>
      <c r="AJ1978" s="57"/>
      <c r="AK1978" s="57"/>
      <c r="AM1978" s="63"/>
      <c r="AN1978" s="57"/>
      <c r="AO1978" s="57"/>
      <c r="AP1978" s="57"/>
      <c r="AR1978" s="63"/>
      <c r="AS1978" s="57"/>
      <c r="AT1978" s="57"/>
      <c r="AV1978" s="63"/>
      <c r="AW1978" s="65"/>
      <c r="AY1978" s="71"/>
      <c r="AZ1978" s="215"/>
      <c r="BA1978" s="215"/>
      <c r="BB1978" s="215"/>
      <c r="BC1978" s="215"/>
      <c r="BD1978" s="215"/>
      <c r="BE1978" s="215"/>
    </row>
    <row r="1979" spans="4:57">
      <c r="D1979" s="63"/>
      <c r="F1979" s="64"/>
      <c r="G1979" s="69"/>
      <c r="I1979" s="63"/>
      <c r="J1979" s="68"/>
      <c r="K1979" s="68"/>
      <c r="M1979" s="63"/>
      <c r="N1979" s="64"/>
      <c r="O1979" s="66"/>
      <c r="Q1979" s="63"/>
      <c r="R1979" s="57"/>
      <c r="S1979" s="57"/>
      <c r="U1979" s="63"/>
      <c r="V1979" s="65"/>
      <c r="X1979" s="63"/>
      <c r="Y1979" s="67"/>
      <c r="Z1979" s="67"/>
      <c r="AA1979" s="67"/>
      <c r="AB1979" s="67"/>
      <c r="AD1979" s="63"/>
      <c r="AE1979" s="67"/>
      <c r="AF1979" s="68"/>
      <c r="AH1979" s="58"/>
      <c r="AI1979" s="57"/>
      <c r="AJ1979" s="57"/>
      <c r="AK1979" s="57"/>
      <c r="AM1979" s="63"/>
      <c r="AN1979" s="57"/>
      <c r="AO1979" s="57"/>
      <c r="AP1979" s="57"/>
      <c r="AR1979" s="63"/>
      <c r="AS1979" s="57"/>
      <c r="AT1979" s="57"/>
      <c r="AV1979" s="63"/>
      <c r="AW1979" s="65"/>
      <c r="AY1979" s="71"/>
      <c r="AZ1979" s="215"/>
      <c r="BA1979" s="215"/>
      <c r="BB1979" s="215"/>
      <c r="BC1979" s="215"/>
      <c r="BD1979" s="215"/>
      <c r="BE1979" s="215"/>
    </row>
    <row r="1980" spans="4:57">
      <c r="D1980" s="63"/>
      <c r="F1980" s="64"/>
      <c r="G1980" s="69"/>
      <c r="I1980" s="63"/>
      <c r="J1980" s="68"/>
      <c r="K1980" s="68"/>
      <c r="M1980" s="63"/>
      <c r="N1980" s="64"/>
      <c r="O1980" s="66"/>
      <c r="Q1980" s="63"/>
      <c r="R1980" s="57"/>
      <c r="S1980" s="57"/>
      <c r="U1980" s="63"/>
      <c r="V1980" s="65"/>
      <c r="X1980" s="63"/>
      <c r="Y1980" s="67"/>
      <c r="Z1980" s="67"/>
      <c r="AA1980" s="67"/>
      <c r="AB1980" s="67"/>
      <c r="AD1980" s="63"/>
      <c r="AE1980" s="67"/>
      <c r="AF1980" s="68"/>
      <c r="AH1980" s="58"/>
      <c r="AI1980" s="57"/>
      <c r="AJ1980" s="57"/>
      <c r="AK1980" s="57"/>
      <c r="AM1980" s="63"/>
      <c r="AN1980" s="57"/>
      <c r="AO1980" s="57"/>
      <c r="AP1980" s="57"/>
      <c r="AR1980" s="63"/>
      <c r="AS1980" s="57"/>
      <c r="AT1980" s="57"/>
      <c r="AV1980" s="63"/>
      <c r="AW1980" s="65"/>
      <c r="AY1980" s="71"/>
      <c r="AZ1980" s="215"/>
      <c r="BA1980" s="215"/>
      <c r="BB1980" s="215"/>
      <c r="BC1980" s="215"/>
      <c r="BD1980" s="215"/>
      <c r="BE1980" s="215"/>
    </row>
    <row r="1981" spans="4:57">
      <c r="D1981" s="63"/>
      <c r="F1981" s="64"/>
      <c r="G1981" s="69"/>
      <c r="I1981" s="63"/>
      <c r="J1981" s="68"/>
      <c r="K1981" s="68"/>
      <c r="M1981" s="63"/>
      <c r="N1981" s="64"/>
      <c r="O1981" s="66"/>
      <c r="Q1981" s="63"/>
      <c r="R1981" s="57"/>
      <c r="S1981" s="57"/>
      <c r="U1981" s="63"/>
      <c r="V1981" s="65"/>
      <c r="X1981" s="63"/>
      <c r="Y1981" s="67"/>
      <c r="Z1981" s="67"/>
      <c r="AA1981" s="67"/>
      <c r="AB1981" s="67"/>
      <c r="AD1981" s="63"/>
      <c r="AE1981" s="67"/>
      <c r="AF1981" s="68"/>
      <c r="AH1981" s="58"/>
      <c r="AI1981" s="57"/>
      <c r="AJ1981" s="57"/>
      <c r="AK1981" s="57"/>
      <c r="AM1981" s="63"/>
      <c r="AN1981" s="57"/>
      <c r="AO1981" s="57"/>
      <c r="AP1981" s="57"/>
      <c r="AR1981" s="63"/>
      <c r="AS1981" s="57"/>
      <c r="AT1981" s="57"/>
      <c r="AV1981" s="63"/>
      <c r="AW1981" s="65"/>
      <c r="AY1981" s="71"/>
      <c r="AZ1981" s="215"/>
      <c r="BA1981" s="215"/>
      <c r="BB1981" s="215"/>
      <c r="BC1981" s="215"/>
      <c r="BD1981" s="215"/>
      <c r="BE1981" s="215"/>
    </row>
    <row r="1982" spans="4:57">
      <c r="D1982" s="63"/>
      <c r="F1982" s="64"/>
      <c r="G1982" s="69"/>
      <c r="I1982" s="63"/>
      <c r="J1982" s="68"/>
      <c r="K1982" s="68"/>
      <c r="M1982" s="63"/>
      <c r="N1982" s="64"/>
      <c r="O1982" s="66"/>
      <c r="Q1982" s="63"/>
      <c r="R1982" s="57"/>
      <c r="S1982" s="57"/>
      <c r="U1982" s="63"/>
      <c r="V1982" s="65"/>
      <c r="X1982" s="63"/>
      <c r="Y1982" s="67"/>
      <c r="Z1982" s="67"/>
      <c r="AA1982" s="67"/>
      <c r="AB1982" s="67"/>
      <c r="AD1982" s="63"/>
      <c r="AE1982" s="67"/>
      <c r="AF1982" s="68"/>
      <c r="AH1982" s="58"/>
      <c r="AI1982" s="57"/>
      <c r="AJ1982" s="57"/>
      <c r="AK1982" s="57"/>
      <c r="AM1982" s="63"/>
      <c r="AN1982" s="57"/>
      <c r="AO1982" s="57"/>
      <c r="AP1982" s="57"/>
      <c r="AR1982" s="63"/>
      <c r="AS1982" s="57"/>
      <c r="AT1982" s="57"/>
      <c r="AV1982" s="63"/>
      <c r="AW1982" s="65"/>
      <c r="AY1982" s="71"/>
      <c r="AZ1982" s="215"/>
      <c r="BA1982" s="215"/>
      <c r="BB1982" s="215"/>
      <c r="BC1982" s="215"/>
      <c r="BD1982" s="215"/>
      <c r="BE1982" s="215"/>
    </row>
    <row r="1983" spans="4:57">
      <c r="D1983" s="63"/>
      <c r="F1983" s="64"/>
      <c r="G1983" s="69"/>
      <c r="I1983" s="63"/>
      <c r="J1983" s="68"/>
      <c r="K1983" s="68"/>
      <c r="M1983" s="63"/>
      <c r="N1983" s="64"/>
      <c r="O1983" s="66"/>
      <c r="Q1983" s="63"/>
      <c r="R1983" s="57"/>
      <c r="S1983" s="57"/>
      <c r="U1983" s="63"/>
      <c r="V1983" s="65"/>
      <c r="X1983" s="63"/>
      <c r="Y1983" s="67"/>
      <c r="Z1983" s="67"/>
      <c r="AA1983" s="67"/>
      <c r="AB1983" s="67"/>
      <c r="AD1983" s="63"/>
      <c r="AE1983" s="67"/>
      <c r="AF1983" s="68"/>
      <c r="AH1983" s="58"/>
      <c r="AI1983" s="57"/>
      <c r="AJ1983" s="57"/>
      <c r="AK1983" s="57"/>
      <c r="AM1983" s="63"/>
      <c r="AN1983" s="57"/>
      <c r="AO1983" s="57"/>
      <c r="AP1983" s="57"/>
      <c r="AR1983" s="63"/>
      <c r="AS1983" s="57"/>
      <c r="AT1983" s="57"/>
      <c r="AV1983" s="63"/>
      <c r="AW1983" s="65"/>
      <c r="AY1983" s="71"/>
      <c r="AZ1983" s="215"/>
      <c r="BA1983" s="215"/>
      <c r="BB1983" s="215"/>
      <c r="BC1983" s="215"/>
      <c r="BD1983" s="215"/>
      <c r="BE1983" s="215"/>
    </row>
    <row r="1984" spans="4:57">
      <c r="D1984" s="63"/>
      <c r="F1984" s="64"/>
      <c r="G1984" s="69"/>
      <c r="I1984" s="63"/>
      <c r="J1984" s="68"/>
      <c r="K1984" s="68"/>
      <c r="M1984" s="63"/>
      <c r="N1984" s="64"/>
      <c r="O1984" s="66"/>
      <c r="Q1984" s="63"/>
      <c r="R1984" s="57"/>
      <c r="S1984" s="57"/>
      <c r="U1984" s="63"/>
      <c r="V1984" s="65"/>
      <c r="X1984" s="63"/>
      <c r="Y1984" s="67"/>
      <c r="Z1984" s="67"/>
      <c r="AA1984" s="67"/>
      <c r="AB1984" s="67"/>
      <c r="AD1984" s="63"/>
      <c r="AE1984" s="67"/>
      <c r="AF1984" s="68"/>
      <c r="AH1984" s="58"/>
      <c r="AI1984" s="57"/>
      <c r="AJ1984" s="57"/>
      <c r="AK1984" s="57"/>
      <c r="AM1984" s="63"/>
      <c r="AN1984" s="57"/>
      <c r="AO1984" s="57"/>
      <c r="AP1984" s="57"/>
      <c r="AR1984" s="63"/>
      <c r="AS1984" s="57"/>
      <c r="AT1984" s="57"/>
      <c r="AV1984" s="63"/>
      <c r="AW1984" s="65"/>
      <c r="AY1984" s="71"/>
      <c r="AZ1984" s="215"/>
      <c r="BA1984" s="215"/>
      <c r="BB1984" s="215"/>
      <c r="BC1984" s="215"/>
      <c r="BD1984" s="215"/>
      <c r="BE1984" s="215"/>
    </row>
    <row r="1985" spans="4:57">
      <c r="D1985" s="63"/>
      <c r="F1985" s="64"/>
      <c r="G1985" s="69"/>
      <c r="I1985" s="63"/>
      <c r="J1985" s="68"/>
      <c r="K1985" s="68"/>
      <c r="M1985" s="63"/>
      <c r="N1985" s="64"/>
      <c r="O1985" s="66"/>
      <c r="Q1985" s="63"/>
      <c r="R1985" s="57"/>
      <c r="S1985" s="57"/>
      <c r="U1985" s="63"/>
      <c r="V1985" s="65"/>
      <c r="X1985" s="63"/>
      <c r="Y1985" s="67"/>
      <c r="Z1985" s="67"/>
      <c r="AA1985" s="67"/>
      <c r="AB1985" s="67"/>
      <c r="AD1985" s="63"/>
      <c r="AE1985" s="67"/>
      <c r="AF1985" s="68"/>
      <c r="AH1985" s="58"/>
      <c r="AI1985" s="57"/>
      <c r="AJ1985" s="57"/>
      <c r="AK1985" s="57"/>
      <c r="AM1985" s="63"/>
      <c r="AN1985" s="57"/>
      <c r="AO1985" s="57"/>
      <c r="AP1985" s="57"/>
      <c r="AR1985" s="63"/>
      <c r="AS1985" s="57"/>
      <c r="AT1985" s="57"/>
      <c r="AV1985" s="63"/>
      <c r="AW1985" s="65"/>
      <c r="AY1985" s="71"/>
      <c r="AZ1985" s="215"/>
      <c r="BA1985" s="215"/>
      <c r="BB1985" s="215"/>
      <c r="BC1985" s="215"/>
      <c r="BD1985" s="215"/>
      <c r="BE1985" s="215"/>
    </row>
    <row r="1986" spans="4:57">
      <c r="D1986" s="63"/>
      <c r="F1986" s="64"/>
      <c r="G1986" s="69"/>
      <c r="I1986" s="63"/>
      <c r="J1986" s="68"/>
      <c r="K1986" s="68"/>
      <c r="M1986" s="63"/>
      <c r="N1986" s="64"/>
      <c r="O1986" s="66"/>
      <c r="Q1986" s="63"/>
      <c r="R1986" s="57"/>
      <c r="S1986" s="57"/>
      <c r="U1986" s="63"/>
      <c r="V1986" s="65"/>
      <c r="X1986" s="63"/>
      <c r="Y1986" s="67"/>
      <c r="Z1986" s="67"/>
      <c r="AA1986" s="67"/>
      <c r="AB1986" s="67"/>
      <c r="AD1986" s="63"/>
      <c r="AE1986" s="67"/>
      <c r="AF1986" s="68"/>
      <c r="AH1986" s="58"/>
      <c r="AI1986" s="57"/>
      <c r="AJ1986" s="57"/>
      <c r="AK1986" s="57"/>
      <c r="AM1986" s="63"/>
      <c r="AN1986" s="57"/>
      <c r="AO1986" s="57"/>
      <c r="AP1986" s="57"/>
      <c r="AR1986" s="63"/>
      <c r="AS1986" s="57"/>
      <c r="AT1986" s="57"/>
      <c r="AV1986" s="63"/>
      <c r="AW1986" s="65"/>
      <c r="AY1986" s="71"/>
      <c r="AZ1986" s="215"/>
      <c r="BA1986" s="215"/>
      <c r="BB1986" s="215"/>
      <c r="BC1986" s="215"/>
      <c r="BD1986" s="215"/>
      <c r="BE1986" s="215"/>
    </row>
    <row r="1987" spans="4:57">
      <c r="D1987" s="63"/>
      <c r="F1987" s="64"/>
      <c r="G1987" s="69"/>
      <c r="I1987" s="63"/>
      <c r="J1987" s="68"/>
      <c r="K1987" s="68"/>
      <c r="M1987" s="63"/>
      <c r="N1987" s="64"/>
      <c r="O1987" s="66"/>
      <c r="Q1987" s="63"/>
      <c r="R1987" s="57"/>
      <c r="S1987" s="57"/>
      <c r="U1987" s="63"/>
      <c r="V1987" s="65"/>
      <c r="X1987" s="63"/>
      <c r="Y1987" s="67"/>
      <c r="Z1987" s="67"/>
      <c r="AA1987" s="67"/>
      <c r="AB1987" s="67"/>
      <c r="AD1987" s="63"/>
      <c r="AE1987" s="67"/>
      <c r="AF1987" s="68"/>
      <c r="AH1987" s="58"/>
      <c r="AI1987" s="57"/>
      <c r="AJ1987" s="57"/>
      <c r="AK1987" s="57"/>
      <c r="AM1987" s="63"/>
      <c r="AN1987" s="57"/>
      <c r="AO1987" s="57"/>
      <c r="AP1987" s="57"/>
      <c r="AR1987" s="63"/>
      <c r="AS1987" s="57"/>
      <c r="AT1987" s="57"/>
      <c r="AV1987" s="63"/>
      <c r="AW1987" s="65"/>
      <c r="AY1987" s="71"/>
      <c r="AZ1987" s="215"/>
      <c r="BA1987" s="215"/>
      <c r="BB1987" s="215"/>
      <c r="BC1987" s="215"/>
      <c r="BD1987" s="215"/>
      <c r="BE1987" s="215"/>
    </row>
    <row r="1988" spans="4:57">
      <c r="D1988" s="63"/>
      <c r="F1988" s="64"/>
      <c r="G1988" s="69"/>
      <c r="I1988" s="63"/>
      <c r="J1988" s="68"/>
      <c r="K1988" s="68"/>
      <c r="M1988" s="63"/>
      <c r="N1988" s="64"/>
      <c r="O1988" s="66"/>
      <c r="Q1988" s="63"/>
      <c r="R1988" s="57"/>
      <c r="S1988" s="57"/>
      <c r="U1988" s="63"/>
      <c r="V1988" s="65"/>
      <c r="X1988" s="63"/>
      <c r="Y1988" s="67"/>
      <c r="Z1988" s="67"/>
      <c r="AA1988" s="67"/>
      <c r="AB1988" s="67"/>
      <c r="AD1988" s="63"/>
      <c r="AE1988" s="67"/>
      <c r="AF1988" s="68"/>
      <c r="AH1988" s="58"/>
      <c r="AI1988" s="57"/>
      <c r="AJ1988" s="57"/>
      <c r="AK1988" s="57"/>
      <c r="AM1988" s="63"/>
      <c r="AN1988" s="57"/>
      <c r="AO1988" s="57"/>
      <c r="AP1988" s="57"/>
      <c r="AR1988" s="63"/>
      <c r="AS1988" s="57"/>
      <c r="AT1988" s="57"/>
      <c r="AV1988" s="63"/>
      <c r="AW1988" s="65"/>
      <c r="AY1988" s="71"/>
      <c r="AZ1988" s="215"/>
      <c r="BA1988" s="215"/>
      <c r="BB1988" s="215"/>
      <c r="BC1988" s="215"/>
      <c r="BD1988" s="215"/>
      <c r="BE1988" s="215"/>
    </row>
    <row r="1989" spans="4:57">
      <c r="D1989" s="63"/>
      <c r="F1989" s="64"/>
      <c r="G1989" s="69"/>
      <c r="I1989" s="63"/>
      <c r="J1989" s="68"/>
      <c r="K1989" s="68"/>
      <c r="M1989" s="63"/>
      <c r="N1989" s="64"/>
      <c r="O1989" s="66"/>
      <c r="Q1989" s="63"/>
      <c r="R1989" s="57"/>
      <c r="S1989" s="57"/>
      <c r="U1989" s="63"/>
      <c r="V1989" s="65"/>
      <c r="X1989" s="63"/>
      <c r="Y1989" s="67"/>
      <c r="Z1989" s="67"/>
      <c r="AA1989" s="67"/>
      <c r="AB1989" s="67"/>
      <c r="AD1989" s="63"/>
      <c r="AE1989" s="67"/>
      <c r="AF1989" s="68"/>
      <c r="AH1989" s="58"/>
      <c r="AI1989" s="57"/>
      <c r="AJ1989" s="57"/>
      <c r="AK1989" s="57"/>
      <c r="AM1989" s="63"/>
      <c r="AN1989" s="57"/>
      <c r="AO1989" s="57"/>
      <c r="AP1989" s="57"/>
      <c r="AR1989" s="63"/>
      <c r="AS1989" s="57"/>
      <c r="AT1989" s="57"/>
      <c r="AV1989" s="63"/>
      <c r="AW1989" s="65"/>
      <c r="AY1989" s="71"/>
      <c r="AZ1989" s="215"/>
      <c r="BA1989" s="215"/>
      <c r="BB1989" s="215"/>
      <c r="BC1989" s="215"/>
      <c r="BD1989" s="215"/>
      <c r="BE1989" s="215"/>
    </row>
    <row r="1990" spans="4:57">
      <c r="D1990" s="63"/>
      <c r="F1990" s="64"/>
      <c r="G1990" s="69"/>
      <c r="I1990" s="63"/>
      <c r="J1990" s="68"/>
      <c r="K1990" s="68"/>
      <c r="M1990" s="63"/>
      <c r="N1990" s="64"/>
      <c r="O1990" s="66"/>
      <c r="Q1990" s="63"/>
      <c r="R1990" s="57"/>
      <c r="S1990" s="57"/>
      <c r="U1990" s="63"/>
      <c r="V1990" s="65"/>
      <c r="X1990" s="63"/>
      <c r="Y1990" s="67"/>
      <c r="Z1990" s="67"/>
      <c r="AA1990" s="67"/>
      <c r="AB1990" s="67"/>
      <c r="AD1990" s="63"/>
      <c r="AE1990" s="67"/>
      <c r="AF1990" s="68"/>
      <c r="AH1990" s="58"/>
      <c r="AI1990" s="57"/>
      <c r="AJ1990" s="57"/>
      <c r="AK1990" s="57"/>
      <c r="AM1990" s="63"/>
      <c r="AN1990" s="57"/>
      <c r="AO1990" s="57"/>
      <c r="AP1990" s="57"/>
      <c r="AR1990" s="63"/>
      <c r="AS1990" s="57"/>
      <c r="AT1990" s="57"/>
      <c r="AV1990" s="63"/>
      <c r="AW1990" s="65"/>
      <c r="AY1990" s="71"/>
      <c r="AZ1990" s="215"/>
      <c r="BA1990" s="215"/>
      <c r="BB1990" s="215"/>
      <c r="BC1990" s="215"/>
      <c r="BD1990" s="215"/>
      <c r="BE1990" s="215"/>
    </row>
    <row r="1991" spans="4:57">
      <c r="D1991" s="63"/>
      <c r="F1991" s="64"/>
      <c r="G1991" s="69"/>
      <c r="I1991" s="63"/>
      <c r="J1991" s="68"/>
      <c r="K1991" s="68"/>
      <c r="M1991" s="63"/>
      <c r="N1991" s="64"/>
      <c r="O1991" s="66"/>
      <c r="Q1991" s="63"/>
      <c r="R1991" s="57"/>
      <c r="S1991" s="57"/>
      <c r="U1991" s="63"/>
      <c r="V1991" s="65"/>
      <c r="X1991" s="63"/>
      <c r="Y1991" s="67"/>
      <c r="Z1991" s="67"/>
      <c r="AA1991" s="67"/>
      <c r="AB1991" s="67"/>
      <c r="AD1991" s="63"/>
      <c r="AE1991" s="67"/>
      <c r="AF1991" s="68"/>
      <c r="AH1991" s="58"/>
      <c r="AI1991" s="57"/>
      <c r="AJ1991" s="57"/>
      <c r="AK1991" s="57"/>
      <c r="AM1991" s="63"/>
      <c r="AN1991" s="57"/>
      <c r="AO1991" s="57"/>
      <c r="AP1991" s="57"/>
      <c r="AR1991" s="63"/>
      <c r="AS1991" s="57"/>
      <c r="AT1991" s="57"/>
      <c r="AV1991" s="63"/>
      <c r="AW1991" s="65"/>
      <c r="AY1991" s="71"/>
      <c r="AZ1991" s="215"/>
      <c r="BA1991" s="215"/>
      <c r="BB1991" s="215"/>
      <c r="BC1991" s="215"/>
      <c r="BD1991" s="215"/>
      <c r="BE1991" s="215"/>
    </row>
    <row r="1992" spans="4:57">
      <c r="D1992" s="63"/>
      <c r="F1992" s="64"/>
      <c r="G1992" s="69"/>
      <c r="I1992" s="63"/>
      <c r="J1992" s="68"/>
      <c r="K1992" s="68"/>
      <c r="M1992" s="63"/>
      <c r="N1992" s="64"/>
      <c r="O1992" s="66"/>
      <c r="Q1992" s="63"/>
      <c r="R1992" s="57"/>
      <c r="S1992" s="57"/>
      <c r="U1992" s="63"/>
      <c r="V1992" s="65"/>
      <c r="X1992" s="63"/>
      <c r="Y1992" s="67"/>
      <c r="Z1992" s="67"/>
      <c r="AA1992" s="67"/>
      <c r="AB1992" s="67"/>
      <c r="AD1992" s="63"/>
      <c r="AE1992" s="67"/>
      <c r="AF1992" s="68"/>
      <c r="AH1992" s="58"/>
      <c r="AI1992" s="57"/>
      <c r="AJ1992" s="57"/>
      <c r="AK1992" s="57"/>
      <c r="AM1992" s="63"/>
      <c r="AN1992" s="57"/>
      <c r="AO1992" s="57"/>
      <c r="AP1992" s="57"/>
      <c r="AR1992" s="63"/>
      <c r="AS1992" s="57"/>
      <c r="AT1992" s="57"/>
      <c r="AV1992" s="63"/>
      <c r="AW1992" s="65"/>
      <c r="AY1992" s="71"/>
      <c r="AZ1992" s="215"/>
      <c r="BA1992" s="215"/>
      <c r="BB1992" s="215"/>
      <c r="BC1992" s="215"/>
      <c r="BD1992" s="215"/>
      <c r="BE1992" s="215"/>
    </row>
    <row r="1993" spans="4:57">
      <c r="D1993" s="63"/>
      <c r="F1993" s="64"/>
      <c r="G1993" s="69"/>
      <c r="I1993" s="63"/>
      <c r="J1993" s="68"/>
      <c r="K1993" s="68"/>
      <c r="M1993" s="63"/>
      <c r="N1993" s="64"/>
      <c r="O1993" s="66"/>
      <c r="Q1993" s="63"/>
      <c r="R1993" s="57"/>
      <c r="S1993" s="57"/>
      <c r="U1993" s="63"/>
      <c r="V1993" s="65"/>
      <c r="X1993" s="63"/>
      <c r="Y1993" s="67"/>
      <c r="Z1993" s="67"/>
      <c r="AA1993" s="67"/>
      <c r="AB1993" s="67"/>
      <c r="AD1993" s="63"/>
      <c r="AE1993" s="67"/>
      <c r="AF1993" s="68"/>
      <c r="AH1993" s="58"/>
      <c r="AI1993" s="57"/>
      <c r="AJ1993" s="57"/>
      <c r="AK1993" s="57"/>
      <c r="AM1993" s="63"/>
      <c r="AN1993" s="57"/>
      <c r="AO1993" s="57"/>
      <c r="AP1993" s="57"/>
      <c r="AR1993" s="63"/>
      <c r="AS1993" s="57"/>
      <c r="AT1993" s="57"/>
      <c r="AV1993" s="63"/>
      <c r="AW1993" s="65"/>
      <c r="AY1993" s="71"/>
      <c r="AZ1993" s="215"/>
      <c r="BA1993" s="215"/>
      <c r="BB1993" s="215"/>
      <c r="BC1993" s="215"/>
      <c r="BD1993" s="215"/>
      <c r="BE1993" s="215"/>
    </row>
    <row r="1994" spans="4:57">
      <c r="D1994" s="63"/>
      <c r="F1994" s="64"/>
      <c r="G1994" s="69"/>
      <c r="I1994" s="63"/>
      <c r="J1994" s="68"/>
      <c r="K1994" s="68"/>
      <c r="M1994" s="63"/>
      <c r="N1994" s="64"/>
      <c r="O1994" s="66"/>
      <c r="Q1994" s="63"/>
      <c r="R1994" s="57"/>
      <c r="S1994" s="57"/>
      <c r="U1994" s="63"/>
      <c r="V1994" s="65"/>
      <c r="X1994" s="63"/>
      <c r="Y1994" s="67"/>
      <c r="Z1994" s="67"/>
      <c r="AA1994" s="67"/>
      <c r="AB1994" s="67"/>
      <c r="AD1994" s="63"/>
      <c r="AE1994" s="67"/>
      <c r="AF1994" s="68"/>
      <c r="AH1994" s="58"/>
      <c r="AI1994" s="57"/>
      <c r="AJ1994" s="57"/>
      <c r="AK1994" s="57"/>
      <c r="AM1994" s="63"/>
      <c r="AN1994" s="57"/>
      <c r="AO1994" s="57"/>
      <c r="AP1994" s="57"/>
      <c r="AR1994" s="63"/>
      <c r="AS1994" s="57"/>
      <c r="AT1994" s="57"/>
      <c r="AV1994" s="63"/>
      <c r="AW1994" s="65"/>
      <c r="AY1994" s="71"/>
      <c r="AZ1994" s="215"/>
      <c r="BA1994" s="215"/>
      <c r="BB1994" s="215"/>
      <c r="BC1994" s="215"/>
      <c r="BD1994" s="215"/>
      <c r="BE1994" s="215"/>
    </row>
    <row r="1995" spans="4:57">
      <c r="D1995" s="63"/>
      <c r="F1995" s="64"/>
      <c r="G1995" s="69"/>
      <c r="I1995" s="63"/>
      <c r="J1995" s="68"/>
      <c r="K1995" s="68"/>
      <c r="M1995" s="63"/>
      <c r="N1995" s="64"/>
      <c r="O1995" s="66"/>
      <c r="Q1995" s="63"/>
      <c r="R1995" s="57"/>
      <c r="S1995" s="57"/>
      <c r="U1995" s="63"/>
      <c r="V1995" s="65"/>
      <c r="X1995" s="63"/>
      <c r="Y1995" s="67"/>
      <c r="Z1995" s="67"/>
      <c r="AA1995" s="67"/>
      <c r="AB1995" s="67"/>
      <c r="AD1995" s="63"/>
      <c r="AE1995" s="67"/>
      <c r="AF1995" s="68"/>
      <c r="AH1995" s="58"/>
      <c r="AI1995" s="57"/>
      <c r="AJ1995" s="57"/>
      <c r="AK1995" s="57"/>
      <c r="AM1995" s="63"/>
      <c r="AN1995" s="57"/>
      <c r="AO1995" s="57"/>
      <c r="AP1995" s="57"/>
      <c r="AR1995" s="63"/>
      <c r="AS1995" s="57"/>
      <c r="AT1995" s="57"/>
      <c r="AV1995" s="63"/>
      <c r="AW1995" s="65"/>
      <c r="AY1995" s="71"/>
      <c r="AZ1995" s="215"/>
      <c r="BA1995" s="215"/>
      <c r="BB1995" s="215"/>
      <c r="BC1995" s="215"/>
      <c r="BD1995" s="215"/>
      <c r="BE1995" s="215"/>
    </row>
    <row r="1996" spans="4:57">
      <c r="D1996" s="63"/>
      <c r="F1996" s="64"/>
      <c r="G1996" s="69"/>
      <c r="I1996" s="63"/>
      <c r="J1996" s="68"/>
      <c r="K1996" s="68"/>
      <c r="M1996" s="63"/>
      <c r="N1996" s="64"/>
      <c r="O1996" s="66"/>
      <c r="Q1996" s="63"/>
      <c r="R1996" s="57"/>
      <c r="S1996" s="57"/>
      <c r="U1996" s="63"/>
      <c r="V1996" s="65"/>
      <c r="X1996" s="63"/>
      <c r="Y1996" s="67"/>
      <c r="Z1996" s="67"/>
      <c r="AA1996" s="67"/>
      <c r="AB1996" s="67"/>
      <c r="AD1996" s="63"/>
      <c r="AE1996" s="67"/>
      <c r="AF1996" s="68"/>
      <c r="AH1996" s="58"/>
      <c r="AI1996" s="57"/>
      <c r="AJ1996" s="57"/>
      <c r="AK1996" s="57"/>
      <c r="AM1996" s="63"/>
      <c r="AN1996" s="57"/>
      <c r="AO1996" s="57"/>
      <c r="AP1996" s="57"/>
      <c r="AR1996" s="63"/>
      <c r="AS1996" s="57"/>
      <c r="AT1996" s="57"/>
      <c r="AV1996" s="63"/>
      <c r="AW1996" s="65"/>
      <c r="AY1996" s="71"/>
      <c r="AZ1996" s="215"/>
      <c r="BA1996" s="215"/>
      <c r="BB1996" s="215"/>
      <c r="BC1996" s="215"/>
      <c r="BD1996" s="215"/>
      <c r="BE1996" s="215"/>
    </row>
    <row r="1997" spans="4:57">
      <c r="D1997" s="63"/>
      <c r="F1997" s="64"/>
      <c r="G1997" s="69"/>
      <c r="I1997" s="63"/>
      <c r="J1997" s="68"/>
      <c r="K1997" s="68"/>
      <c r="M1997" s="63"/>
      <c r="N1997" s="64"/>
      <c r="O1997" s="66"/>
      <c r="Q1997" s="63"/>
      <c r="R1997" s="57"/>
      <c r="S1997" s="57"/>
      <c r="U1997" s="63"/>
      <c r="V1997" s="65"/>
      <c r="X1997" s="63"/>
      <c r="Y1997" s="67"/>
      <c r="Z1997" s="67"/>
      <c r="AA1997" s="67"/>
      <c r="AB1997" s="67"/>
      <c r="AD1997" s="63"/>
      <c r="AE1997" s="67"/>
      <c r="AF1997" s="68"/>
      <c r="AH1997" s="58"/>
      <c r="AI1997" s="57"/>
      <c r="AJ1997" s="57"/>
      <c r="AK1997" s="57"/>
      <c r="AM1997" s="63"/>
      <c r="AN1997" s="57"/>
      <c r="AO1997" s="57"/>
      <c r="AP1997" s="57"/>
      <c r="AR1997" s="63"/>
      <c r="AS1997" s="57"/>
      <c r="AT1997" s="57"/>
      <c r="AV1997" s="63"/>
      <c r="AW1997" s="65"/>
      <c r="AY1997" s="71"/>
      <c r="AZ1997" s="215"/>
      <c r="BA1997" s="215"/>
      <c r="BB1997" s="215"/>
      <c r="BC1997" s="215"/>
      <c r="BD1997" s="215"/>
      <c r="BE1997" s="215"/>
    </row>
    <row r="1998" spans="4:57">
      <c r="D1998" s="63"/>
      <c r="F1998" s="64"/>
      <c r="G1998" s="69"/>
      <c r="I1998" s="63"/>
      <c r="J1998" s="68"/>
      <c r="K1998" s="68"/>
      <c r="M1998" s="63"/>
      <c r="N1998" s="64"/>
      <c r="O1998" s="66"/>
      <c r="Q1998" s="63"/>
      <c r="R1998" s="57"/>
      <c r="S1998" s="57"/>
      <c r="U1998" s="63"/>
      <c r="V1998" s="65"/>
      <c r="X1998" s="63"/>
      <c r="Y1998" s="67"/>
      <c r="Z1998" s="67"/>
      <c r="AA1998" s="67"/>
      <c r="AB1998" s="67"/>
      <c r="AD1998" s="63"/>
      <c r="AE1998" s="67"/>
      <c r="AF1998" s="68"/>
      <c r="AH1998" s="58"/>
      <c r="AI1998" s="57"/>
      <c r="AJ1998" s="57"/>
      <c r="AK1998" s="57"/>
      <c r="AM1998" s="63"/>
      <c r="AN1998" s="57"/>
      <c r="AO1998" s="57"/>
      <c r="AP1998" s="57"/>
      <c r="AR1998" s="63"/>
      <c r="AS1998" s="57"/>
      <c r="AT1998" s="57"/>
      <c r="AV1998" s="63"/>
      <c r="AW1998" s="65"/>
      <c r="AY1998" s="71"/>
      <c r="AZ1998" s="215"/>
      <c r="BA1998" s="215"/>
      <c r="BB1998" s="215"/>
      <c r="BC1998" s="215"/>
      <c r="BD1998" s="215"/>
      <c r="BE1998" s="215"/>
    </row>
    <row r="1999" spans="4:57">
      <c r="D1999" s="63"/>
      <c r="F1999" s="64"/>
      <c r="G1999" s="69"/>
      <c r="I1999" s="63"/>
      <c r="J1999" s="68"/>
      <c r="K1999" s="68"/>
      <c r="M1999" s="63"/>
      <c r="N1999" s="64"/>
      <c r="O1999" s="66"/>
      <c r="Q1999" s="63"/>
      <c r="R1999" s="57"/>
      <c r="S1999" s="57"/>
      <c r="U1999" s="63"/>
      <c r="V1999" s="65"/>
      <c r="X1999" s="63"/>
      <c r="Y1999" s="67"/>
      <c r="Z1999" s="67"/>
      <c r="AA1999" s="67"/>
      <c r="AB1999" s="67"/>
      <c r="AD1999" s="63"/>
      <c r="AE1999" s="67"/>
      <c r="AF1999" s="68"/>
      <c r="AH1999" s="58"/>
      <c r="AI1999" s="57"/>
      <c r="AJ1999" s="57"/>
      <c r="AK1999" s="57"/>
      <c r="AM1999" s="63"/>
      <c r="AN1999" s="57"/>
      <c r="AO1999" s="57"/>
      <c r="AP1999" s="57"/>
      <c r="AR1999" s="63"/>
      <c r="AS1999" s="57"/>
      <c r="AT1999" s="57"/>
      <c r="AV1999" s="63"/>
      <c r="AW1999" s="65"/>
      <c r="AY1999" s="71"/>
      <c r="AZ1999" s="215"/>
      <c r="BA1999" s="215"/>
      <c r="BB1999" s="215"/>
      <c r="BC1999" s="215"/>
      <c r="BD1999" s="215"/>
      <c r="BE1999" s="215"/>
    </row>
    <row r="2000" spans="4:57">
      <c r="D2000" s="63"/>
      <c r="F2000" s="64"/>
      <c r="G2000" s="69"/>
      <c r="I2000" s="63"/>
      <c r="J2000" s="68"/>
      <c r="K2000" s="68"/>
      <c r="M2000" s="63"/>
      <c r="N2000" s="64"/>
      <c r="O2000" s="66"/>
      <c r="Q2000" s="63"/>
      <c r="R2000" s="57"/>
      <c r="S2000" s="57"/>
      <c r="U2000" s="63"/>
      <c r="V2000" s="65"/>
      <c r="X2000" s="63"/>
      <c r="Y2000" s="67"/>
      <c r="Z2000" s="67"/>
      <c r="AA2000" s="67"/>
      <c r="AB2000" s="67"/>
      <c r="AD2000" s="63"/>
      <c r="AE2000" s="67"/>
      <c r="AF2000" s="68"/>
      <c r="AH2000" s="58"/>
      <c r="AI2000" s="57"/>
      <c r="AJ2000" s="57"/>
      <c r="AK2000" s="57"/>
      <c r="AM2000" s="63"/>
      <c r="AN2000" s="57"/>
      <c r="AO2000" s="57"/>
      <c r="AP2000" s="57"/>
      <c r="AR2000" s="63"/>
      <c r="AS2000" s="57"/>
      <c r="AT2000" s="57"/>
      <c r="AV2000" s="63"/>
      <c r="AW2000" s="65"/>
      <c r="AY2000" s="71"/>
      <c r="AZ2000" s="215"/>
      <c r="BA2000" s="215"/>
      <c r="BB2000" s="215"/>
      <c r="BC2000" s="215"/>
      <c r="BD2000" s="215"/>
      <c r="BE2000" s="215"/>
    </row>
    <row r="2001" spans="4:57">
      <c r="D2001" s="63"/>
      <c r="F2001" s="64"/>
      <c r="G2001" s="69"/>
      <c r="I2001" s="63"/>
      <c r="J2001" s="68"/>
      <c r="K2001" s="68"/>
      <c r="M2001" s="63"/>
      <c r="N2001" s="64"/>
      <c r="O2001" s="66"/>
      <c r="Q2001" s="63"/>
      <c r="R2001" s="57"/>
      <c r="S2001" s="57"/>
      <c r="U2001" s="63"/>
      <c r="V2001" s="65"/>
      <c r="X2001" s="63"/>
      <c r="Y2001" s="67"/>
      <c r="Z2001" s="67"/>
      <c r="AA2001" s="67"/>
      <c r="AB2001" s="67"/>
      <c r="AD2001" s="63"/>
      <c r="AE2001" s="67"/>
      <c r="AF2001" s="68"/>
      <c r="AH2001" s="58"/>
      <c r="AI2001" s="57"/>
      <c r="AJ2001" s="57"/>
      <c r="AK2001" s="57"/>
      <c r="AM2001" s="63"/>
      <c r="AN2001" s="57"/>
      <c r="AO2001" s="57"/>
      <c r="AP2001" s="57"/>
      <c r="AR2001" s="63"/>
      <c r="AS2001" s="57"/>
      <c r="AT2001" s="57"/>
      <c r="AV2001" s="63"/>
      <c r="AW2001" s="65"/>
      <c r="AY2001" s="71"/>
      <c r="AZ2001" s="215"/>
      <c r="BA2001" s="215"/>
      <c r="BB2001" s="215"/>
      <c r="BC2001" s="215"/>
      <c r="BD2001" s="215"/>
      <c r="BE2001" s="215"/>
    </row>
    <row r="2002" spans="4:57">
      <c r="D2002" s="63"/>
      <c r="F2002" s="64"/>
      <c r="G2002" s="69"/>
      <c r="I2002" s="63"/>
      <c r="J2002" s="68"/>
      <c r="K2002" s="68"/>
      <c r="M2002" s="63"/>
      <c r="N2002" s="64"/>
      <c r="O2002" s="66"/>
      <c r="Q2002" s="63"/>
      <c r="R2002" s="57"/>
      <c r="S2002" s="57"/>
      <c r="U2002" s="63"/>
      <c r="V2002" s="65"/>
      <c r="X2002" s="63"/>
      <c r="Y2002" s="67"/>
      <c r="Z2002" s="67"/>
      <c r="AA2002" s="67"/>
      <c r="AB2002" s="67"/>
      <c r="AD2002" s="63"/>
      <c r="AE2002" s="67"/>
      <c r="AF2002" s="68"/>
      <c r="AH2002" s="58"/>
      <c r="AI2002" s="57"/>
      <c r="AJ2002" s="57"/>
      <c r="AK2002" s="57"/>
      <c r="AM2002" s="63"/>
      <c r="AN2002" s="57"/>
      <c r="AO2002" s="57"/>
      <c r="AP2002" s="57"/>
      <c r="AR2002" s="63"/>
      <c r="AS2002" s="57"/>
      <c r="AT2002" s="57"/>
      <c r="AV2002" s="63"/>
      <c r="AW2002" s="65"/>
      <c r="AY2002" s="71"/>
      <c r="AZ2002" s="215"/>
      <c r="BA2002" s="215"/>
      <c r="BB2002" s="215"/>
      <c r="BC2002" s="215"/>
      <c r="BD2002" s="215"/>
      <c r="BE2002" s="215"/>
    </row>
    <row r="2003" spans="4:57">
      <c r="D2003" s="63"/>
      <c r="F2003" s="64"/>
      <c r="G2003" s="69"/>
      <c r="I2003" s="63"/>
      <c r="J2003" s="68"/>
      <c r="K2003" s="68"/>
      <c r="M2003" s="63"/>
      <c r="N2003" s="64"/>
      <c r="O2003" s="66"/>
      <c r="Q2003" s="63"/>
      <c r="R2003" s="57"/>
      <c r="S2003" s="57"/>
      <c r="U2003" s="63"/>
      <c r="V2003" s="65"/>
      <c r="X2003" s="63"/>
      <c r="Y2003" s="67"/>
      <c r="Z2003" s="67"/>
      <c r="AA2003" s="67"/>
      <c r="AB2003" s="67"/>
      <c r="AD2003" s="63"/>
      <c r="AE2003" s="67"/>
      <c r="AF2003" s="68"/>
      <c r="AH2003" s="58"/>
      <c r="AI2003" s="57"/>
      <c r="AJ2003" s="57"/>
      <c r="AK2003" s="57"/>
      <c r="AM2003" s="63"/>
      <c r="AN2003" s="57"/>
      <c r="AO2003" s="57"/>
      <c r="AP2003" s="57"/>
      <c r="AR2003" s="63"/>
      <c r="AS2003" s="57"/>
      <c r="AT2003" s="57"/>
      <c r="AV2003" s="63"/>
      <c r="AW2003" s="65"/>
      <c r="AY2003" s="71"/>
      <c r="AZ2003" s="215"/>
      <c r="BA2003" s="215"/>
      <c r="BB2003" s="215"/>
      <c r="BC2003" s="215"/>
      <c r="BD2003" s="215"/>
      <c r="BE2003" s="215"/>
    </row>
    <row r="2004" spans="4:57">
      <c r="D2004" s="63"/>
      <c r="F2004" s="64"/>
      <c r="G2004" s="69"/>
      <c r="I2004" s="63"/>
      <c r="J2004" s="68"/>
      <c r="K2004" s="68"/>
      <c r="M2004" s="63"/>
      <c r="N2004" s="64"/>
      <c r="O2004" s="66"/>
      <c r="Q2004" s="63"/>
      <c r="R2004" s="57"/>
      <c r="S2004" s="57"/>
      <c r="U2004" s="63"/>
      <c r="V2004" s="65"/>
      <c r="X2004" s="63"/>
      <c r="Y2004" s="67"/>
      <c r="Z2004" s="67"/>
      <c r="AA2004" s="67"/>
      <c r="AB2004" s="67"/>
      <c r="AD2004" s="63"/>
      <c r="AE2004" s="67"/>
      <c r="AF2004" s="68"/>
      <c r="AH2004" s="58"/>
      <c r="AI2004" s="57"/>
      <c r="AJ2004" s="57"/>
      <c r="AK2004" s="57"/>
      <c r="AM2004" s="63"/>
      <c r="AN2004" s="57"/>
      <c r="AO2004" s="57"/>
      <c r="AP2004" s="57"/>
      <c r="AR2004" s="63"/>
      <c r="AS2004" s="57"/>
      <c r="AT2004" s="57"/>
      <c r="AV2004" s="63"/>
      <c r="AW2004" s="65"/>
      <c r="AY2004" s="71"/>
      <c r="AZ2004" s="215"/>
      <c r="BA2004" s="215"/>
      <c r="BB2004" s="215"/>
      <c r="BC2004" s="215"/>
      <c r="BD2004" s="215"/>
      <c r="BE2004" s="215"/>
    </row>
    <row r="2005" spans="4:57">
      <c r="D2005" s="63"/>
      <c r="F2005" s="64"/>
      <c r="G2005" s="69"/>
      <c r="I2005" s="63"/>
      <c r="J2005" s="68"/>
      <c r="K2005" s="68"/>
      <c r="M2005" s="63"/>
      <c r="N2005" s="64"/>
      <c r="O2005" s="66"/>
      <c r="Q2005" s="63"/>
      <c r="R2005" s="57"/>
      <c r="S2005" s="57"/>
      <c r="U2005" s="63"/>
      <c r="V2005" s="65"/>
      <c r="X2005" s="63"/>
      <c r="Y2005" s="67"/>
      <c r="Z2005" s="67"/>
      <c r="AA2005" s="67"/>
      <c r="AB2005" s="67"/>
      <c r="AD2005" s="63"/>
      <c r="AE2005" s="67"/>
      <c r="AF2005" s="68"/>
      <c r="AH2005" s="58"/>
      <c r="AI2005" s="57"/>
      <c r="AJ2005" s="57"/>
      <c r="AK2005" s="57"/>
      <c r="AM2005" s="63"/>
      <c r="AN2005" s="57"/>
      <c r="AO2005" s="57"/>
      <c r="AP2005" s="57"/>
      <c r="AR2005" s="63"/>
      <c r="AS2005" s="57"/>
      <c r="AT2005" s="57"/>
      <c r="AV2005" s="63"/>
      <c r="AW2005" s="65"/>
      <c r="AY2005" s="71"/>
      <c r="AZ2005" s="215"/>
      <c r="BA2005" s="215"/>
      <c r="BB2005" s="215"/>
      <c r="BC2005" s="215"/>
      <c r="BD2005" s="215"/>
      <c r="BE2005" s="215"/>
    </row>
    <row r="2006" spans="4:57">
      <c r="D2006" s="63"/>
      <c r="F2006" s="64"/>
      <c r="G2006" s="69"/>
      <c r="I2006" s="63"/>
      <c r="J2006" s="68"/>
      <c r="K2006" s="68"/>
      <c r="M2006" s="63"/>
      <c r="N2006" s="64"/>
      <c r="O2006" s="66"/>
      <c r="Q2006" s="63"/>
      <c r="R2006" s="57"/>
      <c r="S2006" s="57"/>
      <c r="U2006" s="63"/>
      <c r="V2006" s="65"/>
      <c r="X2006" s="63"/>
      <c r="Y2006" s="67"/>
      <c r="Z2006" s="67"/>
      <c r="AA2006" s="67"/>
      <c r="AB2006" s="67"/>
      <c r="AD2006" s="63"/>
      <c r="AE2006" s="67"/>
      <c r="AF2006" s="68"/>
      <c r="AH2006" s="58"/>
      <c r="AI2006" s="57"/>
      <c r="AJ2006" s="57"/>
      <c r="AK2006" s="57"/>
      <c r="AM2006" s="63"/>
      <c r="AN2006" s="57"/>
      <c r="AO2006" s="57"/>
      <c r="AP2006" s="57"/>
      <c r="AR2006" s="63"/>
      <c r="AS2006" s="57"/>
      <c r="AT2006" s="57"/>
      <c r="AV2006" s="63"/>
      <c r="AW2006" s="65"/>
      <c r="AY2006" s="71"/>
      <c r="AZ2006" s="215"/>
      <c r="BA2006" s="215"/>
      <c r="BB2006" s="215"/>
      <c r="BC2006" s="215"/>
      <c r="BD2006" s="215"/>
      <c r="BE2006" s="215"/>
    </row>
    <row r="2007" spans="4:57">
      <c r="D2007" s="63"/>
      <c r="F2007" s="64"/>
      <c r="G2007" s="69"/>
      <c r="I2007" s="63"/>
      <c r="J2007" s="68"/>
      <c r="K2007" s="68"/>
      <c r="M2007" s="63"/>
      <c r="N2007" s="64"/>
      <c r="O2007" s="66"/>
      <c r="Q2007" s="63"/>
      <c r="R2007" s="57"/>
      <c r="S2007" s="57"/>
      <c r="U2007" s="63"/>
      <c r="V2007" s="65"/>
      <c r="X2007" s="63"/>
      <c r="Y2007" s="67"/>
      <c r="Z2007" s="67"/>
      <c r="AA2007" s="67"/>
      <c r="AB2007" s="67"/>
      <c r="AD2007" s="63"/>
      <c r="AE2007" s="67"/>
      <c r="AF2007" s="68"/>
      <c r="AH2007" s="58"/>
      <c r="AI2007" s="57"/>
      <c r="AJ2007" s="57"/>
      <c r="AK2007" s="57"/>
      <c r="AM2007" s="63"/>
      <c r="AN2007" s="57"/>
      <c r="AO2007" s="57"/>
      <c r="AP2007" s="57"/>
      <c r="AR2007" s="63"/>
      <c r="AS2007" s="57"/>
      <c r="AT2007" s="57"/>
      <c r="AV2007" s="63"/>
      <c r="AW2007" s="65"/>
      <c r="AY2007" s="71"/>
      <c r="AZ2007" s="215"/>
      <c r="BA2007" s="215"/>
      <c r="BB2007" s="215"/>
      <c r="BC2007" s="215"/>
      <c r="BD2007" s="215"/>
      <c r="BE2007" s="215"/>
    </row>
    <row r="2008" spans="4:57">
      <c r="D2008" s="63"/>
      <c r="F2008" s="64"/>
      <c r="G2008" s="69"/>
      <c r="I2008" s="63"/>
      <c r="J2008" s="68"/>
      <c r="K2008" s="68"/>
      <c r="M2008" s="63"/>
      <c r="N2008" s="64"/>
      <c r="O2008" s="66"/>
      <c r="Q2008" s="63"/>
      <c r="R2008" s="57"/>
      <c r="S2008" s="57"/>
      <c r="U2008" s="63"/>
      <c r="V2008" s="65"/>
      <c r="X2008" s="63"/>
      <c r="Y2008" s="67"/>
      <c r="Z2008" s="67"/>
      <c r="AA2008" s="67"/>
      <c r="AB2008" s="67"/>
      <c r="AD2008" s="63"/>
      <c r="AE2008" s="67"/>
      <c r="AF2008" s="68"/>
      <c r="AH2008" s="58"/>
      <c r="AI2008" s="57"/>
      <c r="AJ2008" s="57"/>
      <c r="AK2008" s="57"/>
      <c r="AM2008" s="63"/>
      <c r="AN2008" s="57"/>
      <c r="AO2008" s="57"/>
      <c r="AP2008" s="57"/>
      <c r="AR2008" s="63"/>
      <c r="AS2008" s="57"/>
      <c r="AT2008" s="57"/>
      <c r="AV2008" s="63"/>
      <c r="AW2008" s="65"/>
      <c r="AY2008" s="71"/>
      <c r="AZ2008" s="215"/>
      <c r="BA2008" s="215"/>
      <c r="BB2008" s="215"/>
      <c r="BC2008" s="215"/>
      <c r="BD2008" s="215"/>
      <c r="BE2008" s="215"/>
    </row>
    <row r="2009" spans="4:57">
      <c r="D2009" s="63"/>
      <c r="F2009" s="64"/>
      <c r="G2009" s="69"/>
      <c r="I2009" s="63"/>
      <c r="J2009" s="68"/>
      <c r="K2009" s="68"/>
      <c r="M2009" s="63"/>
      <c r="N2009" s="64"/>
      <c r="O2009" s="66"/>
      <c r="Q2009" s="63"/>
      <c r="R2009" s="57"/>
      <c r="S2009" s="57"/>
      <c r="U2009" s="63"/>
      <c r="V2009" s="65"/>
      <c r="X2009" s="63"/>
      <c r="Y2009" s="67"/>
      <c r="Z2009" s="67"/>
      <c r="AA2009" s="67"/>
      <c r="AB2009" s="67"/>
      <c r="AD2009" s="63"/>
      <c r="AE2009" s="67"/>
      <c r="AF2009" s="68"/>
      <c r="AH2009" s="58"/>
      <c r="AI2009" s="57"/>
      <c r="AJ2009" s="57"/>
      <c r="AK2009" s="57"/>
      <c r="AM2009" s="63"/>
      <c r="AN2009" s="57"/>
      <c r="AO2009" s="57"/>
      <c r="AP2009" s="57"/>
      <c r="AR2009" s="63"/>
      <c r="AS2009" s="57"/>
      <c r="AT2009" s="57"/>
      <c r="AV2009" s="63"/>
      <c r="AW2009" s="65"/>
      <c r="AY2009" s="71"/>
      <c r="AZ2009" s="215"/>
      <c r="BA2009" s="215"/>
      <c r="BB2009" s="215"/>
      <c r="BC2009" s="215"/>
      <c r="BD2009" s="215"/>
      <c r="BE2009" s="215"/>
    </row>
    <row r="2010" spans="4:57">
      <c r="D2010" s="63"/>
      <c r="F2010" s="64"/>
      <c r="G2010" s="69"/>
      <c r="I2010" s="63"/>
      <c r="J2010" s="68"/>
      <c r="K2010" s="68"/>
      <c r="M2010" s="63"/>
      <c r="N2010" s="64"/>
      <c r="O2010" s="66"/>
      <c r="Q2010" s="63"/>
      <c r="R2010" s="57"/>
      <c r="S2010" s="57"/>
      <c r="U2010" s="63"/>
      <c r="V2010" s="65"/>
      <c r="X2010" s="63"/>
      <c r="Y2010" s="67"/>
      <c r="Z2010" s="67"/>
      <c r="AA2010" s="67"/>
      <c r="AB2010" s="67"/>
      <c r="AD2010" s="63"/>
      <c r="AE2010" s="67"/>
      <c r="AF2010" s="68"/>
      <c r="AH2010" s="58"/>
      <c r="AI2010" s="57"/>
      <c r="AJ2010" s="57"/>
      <c r="AK2010" s="57"/>
      <c r="AM2010" s="63"/>
      <c r="AN2010" s="57"/>
      <c r="AO2010" s="57"/>
      <c r="AP2010" s="57"/>
      <c r="AR2010" s="63"/>
      <c r="AS2010" s="57"/>
      <c r="AT2010" s="57"/>
      <c r="AV2010" s="63"/>
      <c r="AW2010" s="65"/>
      <c r="AY2010" s="71"/>
      <c r="AZ2010" s="215"/>
      <c r="BA2010" s="215"/>
      <c r="BB2010" s="215"/>
      <c r="BC2010" s="215"/>
      <c r="BD2010" s="215"/>
      <c r="BE2010" s="215"/>
    </row>
    <row r="2011" spans="4:57">
      <c r="D2011" s="63"/>
      <c r="F2011" s="64"/>
      <c r="G2011" s="69"/>
      <c r="I2011" s="63"/>
      <c r="J2011" s="68"/>
      <c r="K2011" s="68"/>
      <c r="M2011" s="63"/>
      <c r="N2011" s="64"/>
      <c r="O2011" s="66"/>
      <c r="Q2011" s="63"/>
      <c r="R2011" s="57"/>
      <c r="S2011" s="57"/>
      <c r="U2011" s="63"/>
      <c r="V2011" s="65"/>
      <c r="X2011" s="63"/>
      <c r="Y2011" s="67"/>
      <c r="Z2011" s="67"/>
      <c r="AA2011" s="67"/>
      <c r="AB2011" s="67"/>
      <c r="AD2011" s="63"/>
      <c r="AE2011" s="67"/>
      <c r="AF2011" s="68"/>
      <c r="AH2011" s="58"/>
      <c r="AI2011" s="57"/>
      <c r="AJ2011" s="57"/>
      <c r="AK2011" s="57"/>
      <c r="AM2011" s="63"/>
      <c r="AN2011" s="57"/>
      <c r="AO2011" s="57"/>
      <c r="AP2011" s="57"/>
      <c r="AR2011" s="63"/>
      <c r="AS2011" s="57"/>
      <c r="AT2011" s="57"/>
      <c r="AV2011" s="63"/>
      <c r="AW2011" s="65"/>
      <c r="AY2011" s="71"/>
      <c r="AZ2011" s="215"/>
      <c r="BA2011" s="215"/>
      <c r="BB2011" s="215"/>
      <c r="BC2011" s="215"/>
      <c r="BD2011" s="215"/>
      <c r="BE2011" s="215"/>
    </row>
    <row r="2012" spans="4:57">
      <c r="D2012" s="63"/>
      <c r="F2012" s="64"/>
      <c r="G2012" s="69"/>
      <c r="I2012" s="63"/>
      <c r="J2012" s="68"/>
      <c r="K2012" s="68"/>
      <c r="M2012" s="63"/>
      <c r="N2012" s="64"/>
      <c r="O2012" s="66"/>
      <c r="Q2012" s="63"/>
      <c r="R2012" s="57"/>
      <c r="S2012" s="57"/>
      <c r="U2012" s="63"/>
      <c r="V2012" s="65"/>
      <c r="X2012" s="63"/>
      <c r="Y2012" s="67"/>
      <c r="Z2012" s="67"/>
      <c r="AA2012" s="67"/>
      <c r="AB2012" s="67"/>
      <c r="AD2012" s="63"/>
      <c r="AE2012" s="67"/>
      <c r="AF2012" s="68"/>
      <c r="AH2012" s="58"/>
      <c r="AI2012" s="57"/>
      <c r="AJ2012" s="57"/>
      <c r="AK2012" s="57"/>
      <c r="AM2012" s="63"/>
      <c r="AN2012" s="57"/>
      <c r="AO2012" s="57"/>
      <c r="AP2012" s="57"/>
      <c r="AR2012" s="63"/>
      <c r="AS2012" s="57"/>
      <c r="AT2012" s="57"/>
      <c r="AV2012" s="63"/>
      <c r="AW2012" s="65"/>
      <c r="AY2012" s="71"/>
      <c r="AZ2012" s="215"/>
      <c r="BA2012" s="215"/>
      <c r="BB2012" s="215"/>
      <c r="BC2012" s="215"/>
      <c r="BD2012" s="215"/>
      <c r="BE2012" s="215"/>
    </row>
    <row r="2013" spans="4:57">
      <c r="D2013" s="63"/>
      <c r="F2013" s="64"/>
      <c r="G2013" s="69"/>
      <c r="I2013" s="63"/>
      <c r="J2013" s="68"/>
      <c r="K2013" s="68"/>
      <c r="M2013" s="63"/>
      <c r="N2013" s="64"/>
      <c r="O2013" s="66"/>
      <c r="Q2013" s="63"/>
      <c r="R2013" s="57"/>
      <c r="S2013" s="57"/>
      <c r="U2013" s="63"/>
      <c r="V2013" s="65"/>
      <c r="X2013" s="63"/>
      <c r="Y2013" s="67"/>
      <c r="Z2013" s="67"/>
      <c r="AA2013" s="67"/>
      <c r="AB2013" s="67"/>
      <c r="AD2013" s="63"/>
      <c r="AE2013" s="67"/>
      <c r="AF2013" s="68"/>
      <c r="AH2013" s="58"/>
      <c r="AI2013" s="57"/>
      <c r="AJ2013" s="57"/>
      <c r="AK2013" s="57"/>
      <c r="AM2013" s="63"/>
      <c r="AN2013" s="57"/>
      <c r="AO2013" s="57"/>
      <c r="AP2013" s="57"/>
      <c r="AR2013" s="63"/>
      <c r="AS2013" s="57"/>
      <c r="AT2013" s="57"/>
      <c r="AV2013" s="63"/>
      <c r="AW2013" s="65"/>
      <c r="AY2013" s="71"/>
      <c r="AZ2013" s="215"/>
      <c r="BA2013" s="215"/>
      <c r="BB2013" s="215"/>
      <c r="BC2013" s="215"/>
      <c r="BD2013" s="215"/>
      <c r="BE2013" s="215"/>
    </row>
    <row r="2014" spans="4:57">
      <c r="D2014" s="63"/>
      <c r="F2014" s="64"/>
      <c r="G2014" s="69"/>
      <c r="I2014" s="63"/>
      <c r="J2014" s="68"/>
      <c r="K2014" s="68"/>
      <c r="M2014" s="63"/>
      <c r="N2014" s="64"/>
      <c r="O2014" s="66"/>
      <c r="Q2014" s="63"/>
      <c r="R2014" s="57"/>
      <c r="S2014" s="57"/>
      <c r="U2014" s="63"/>
      <c r="V2014" s="65"/>
      <c r="X2014" s="63"/>
      <c r="Y2014" s="67"/>
      <c r="Z2014" s="67"/>
      <c r="AA2014" s="67"/>
      <c r="AB2014" s="67"/>
      <c r="AD2014" s="63"/>
      <c r="AE2014" s="67"/>
      <c r="AF2014" s="68"/>
      <c r="AH2014" s="58"/>
      <c r="AI2014" s="57"/>
      <c r="AJ2014" s="57"/>
      <c r="AK2014" s="57"/>
      <c r="AM2014" s="63"/>
      <c r="AN2014" s="57"/>
      <c r="AO2014" s="57"/>
      <c r="AP2014" s="57"/>
      <c r="AR2014" s="63"/>
      <c r="AS2014" s="57"/>
      <c r="AT2014" s="57"/>
      <c r="AV2014" s="63"/>
      <c r="AW2014" s="65"/>
      <c r="AY2014" s="71"/>
      <c r="AZ2014" s="215"/>
      <c r="BA2014" s="215"/>
      <c r="BB2014" s="215"/>
      <c r="BC2014" s="215"/>
      <c r="BD2014" s="215"/>
      <c r="BE2014" s="215"/>
    </row>
    <row r="2015" spans="4:57">
      <c r="D2015" s="63"/>
      <c r="F2015" s="64"/>
      <c r="G2015" s="69"/>
      <c r="I2015" s="63"/>
      <c r="J2015" s="68"/>
      <c r="K2015" s="68"/>
      <c r="M2015" s="63"/>
      <c r="N2015" s="64"/>
      <c r="O2015" s="66"/>
      <c r="Q2015" s="63"/>
      <c r="R2015" s="57"/>
      <c r="S2015" s="57"/>
      <c r="U2015" s="63"/>
      <c r="V2015" s="65"/>
      <c r="X2015" s="63"/>
      <c r="Y2015" s="67"/>
      <c r="Z2015" s="67"/>
      <c r="AA2015" s="67"/>
      <c r="AB2015" s="67"/>
      <c r="AD2015" s="63"/>
      <c r="AE2015" s="67"/>
      <c r="AF2015" s="68"/>
      <c r="AH2015" s="58"/>
      <c r="AI2015" s="57"/>
      <c r="AJ2015" s="57"/>
      <c r="AK2015" s="57"/>
      <c r="AM2015" s="63"/>
      <c r="AN2015" s="57"/>
      <c r="AO2015" s="57"/>
      <c r="AP2015" s="57"/>
      <c r="AR2015" s="63"/>
      <c r="AS2015" s="57"/>
      <c r="AT2015" s="57"/>
      <c r="AV2015" s="63"/>
      <c r="AW2015" s="65"/>
      <c r="AY2015" s="71"/>
      <c r="AZ2015" s="215"/>
      <c r="BA2015" s="215"/>
      <c r="BB2015" s="215"/>
      <c r="BC2015" s="215"/>
      <c r="BD2015" s="215"/>
      <c r="BE2015" s="215"/>
    </row>
    <row r="2016" spans="4:57">
      <c r="D2016" s="63"/>
      <c r="F2016" s="64"/>
      <c r="G2016" s="69"/>
      <c r="I2016" s="63"/>
      <c r="J2016" s="68"/>
      <c r="K2016" s="68"/>
      <c r="M2016" s="63"/>
      <c r="N2016" s="64"/>
      <c r="O2016" s="66"/>
      <c r="Q2016" s="63"/>
      <c r="R2016" s="57"/>
      <c r="S2016" s="57"/>
      <c r="U2016" s="63"/>
      <c r="V2016" s="65"/>
      <c r="X2016" s="63"/>
      <c r="Y2016" s="67"/>
      <c r="Z2016" s="67"/>
      <c r="AA2016" s="67"/>
      <c r="AB2016" s="67"/>
      <c r="AD2016" s="63"/>
      <c r="AE2016" s="67"/>
      <c r="AF2016" s="68"/>
      <c r="AH2016" s="58"/>
      <c r="AI2016" s="57"/>
      <c r="AJ2016" s="57"/>
      <c r="AK2016" s="57"/>
      <c r="AM2016" s="63"/>
      <c r="AN2016" s="57"/>
      <c r="AO2016" s="57"/>
      <c r="AP2016" s="57"/>
      <c r="AR2016" s="63"/>
      <c r="AS2016" s="57"/>
      <c r="AT2016" s="57"/>
      <c r="AV2016" s="63"/>
      <c r="AW2016" s="65"/>
      <c r="AY2016" s="71"/>
      <c r="AZ2016" s="215"/>
      <c r="BA2016" s="215"/>
      <c r="BB2016" s="215"/>
      <c r="BC2016" s="215"/>
      <c r="BD2016" s="215"/>
      <c r="BE2016" s="215"/>
    </row>
    <row r="2017" spans="4:57">
      <c r="D2017" s="63"/>
      <c r="F2017" s="64"/>
      <c r="G2017" s="69"/>
      <c r="I2017" s="63"/>
      <c r="J2017" s="68"/>
      <c r="K2017" s="68"/>
      <c r="M2017" s="63"/>
      <c r="N2017" s="64"/>
      <c r="O2017" s="66"/>
      <c r="Q2017" s="63"/>
      <c r="R2017" s="57"/>
      <c r="S2017" s="57"/>
      <c r="U2017" s="63"/>
      <c r="V2017" s="65"/>
      <c r="X2017" s="63"/>
      <c r="Y2017" s="67"/>
      <c r="Z2017" s="67"/>
      <c r="AA2017" s="67"/>
      <c r="AB2017" s="67"/>
      <c r="AD2017" s="63"/>
      <c r="AE2017" s="67"/>
      <c r="AF2017" s="68"/>
      <c r="AH2017" s="58"/>
      <c r="AI2017" s="57"/>
      <c r="AJ2017" s="57"/>
      <c r="AK2017" s="57"/>
      <c r="AM2017" s="63"/>
      <c r="AN2017" s="57"/>
      <c r="AO2017" s="57"/>
      <c r="AP2017" s="57"/>
      <c r="AR2017" s="63"/>
      <c r="AS2017" s="57"/>
      <c r="AT2017" s="57"/>
      <c r="AV2017" s="63"/>
      <c r="AW2017" s="65"/>
      <c r="AY2017" s="71"/>
      <c r="AZ2017" s="215"/>
      <c r="BA2017" s="215"/>
      <c r="BB2017" s="215"/>
      <c r="BC2017" s="215"/>
      <c r="BD2017" s="215"/>
      <c r="BE2017" s="215"/>
    </row>
    <row r="2018" spans="4:57">
      <c r="D2018" s="63"/>
      <c r="F2018" s="64"/>
      <c r="G2018" s="69"/>
      <c r="I2018" s="63"/>
      <c r="J2018" s="68"/>
      <c r="K2018" s="68"/>
      <c r="M2018" s="63"/>
      <c r="N2018" s="64"/>
      <c r="O2018" s="66"/>
      <c r="Q2018" s="63"/>
      <c r="R2018" s="57"/>
      <c r="S2018" s="57"/>
      <c r="U2018" s="63"/>
      <c r="V2018" s="65"/>
      <c r="X2018" s="63"/>
      <c r="Y2018" s="67"/>
      <c r="Z2018" s="67"/>
      <c r="AA2018" s="67"/>
      <c r="AB2018" s="67"/>
      <c r="AD2018" s="63"/>
      <c r="AE2018" s="67"/>
      <c r="AF2018" s="68"/>
      <c r="AH2018" s="58"/>
      <c r="AI2018" s="57"/>
      <c r="AJ2018" s="57"/>
      <c r="AK2018" s="57"/>
      <c r="AM2018" s="63"/>
      <c r="AN2018" s="57"/>
      <c r="AO2018" s="57"/>
      <c r="AP2018" s="57"/>
      <c r="AR2018" s="63"/>
      <c r="AS2018" s="57"/>
      <c r="AT2018" s="57"/>
      <c r="AV2018" s="63"/>
      <c r="AW2018" s="65"/>
      <c r="AY2018" s="71"/>
      <c r="AZ2018" s="215"/>
      <c r="BA2018" s="215"/>
      <c r="BB2018" s="215"/>
      <c r="BC2018" s="215"/>
      <c r="BD2018" s="215"/>
      <c r="BE2018" s="215"/>
    </row>
    <row r="2019" spans="4:57">
      <c r="D2019" s="63"/>
      <c r="F2019" s="64"/>
      <c r="G2019" s="69"/>
      <c r="I2019" s="63"/>
      <c r="J2019" s="68"/>
      <c r="K2019" s="68"/>
      <c r="M2019" s="63"/>
      <c r="N2019" s="64"/>
      <c r="O2019" s="66"/>
      <c r="Q2019" s="63"/>
      <c r="R2019" s="57"/>
      <c r="S2019" s="57"/>
      <c r="U2019" s="63"/>
      <c r="V2019" s="65"/>
      <c r="X2019" s="63"/>
      <c r="Y2019" s="67"/>
      <c r="Z2019" s="67"/>
      <c r="AA2019" s="67"/>
      <c r="AB2019" s="67"/>
      <c r="AD2019" s="63"/>
      <c r="AE2019" s="67"/>
      <c r="AF2019" s="68"/>
      <c r="AH2019" s="58"/>
      <c r="AI2019" s="57"/>
      <c r="AJ2019" s="57"/>
      <c r="AK2019" s="57"/>
      <c r="AM2019" s="63"/>
      <c r="AN2019" s="57"/>
      <c r="AO2019" s="57"/>
      <c r="AP2019" s="57"/>
      <c r="AR2019" s="63"/>
      <c r="AS2019" s="57"/>
      <c r="AT2019" s="57"/>
      <c r="AV2019" s="63"/>
      <c r="AW2019" s="65"/>
      <c r="AY2019" s="71"/>
      <c r="AZ2019" s="215"/>
      <c r="BA2019" s="215"/>
      <c r="BB2019" s="215"/>
      <c r="BC2019" s="215"/>
      <c r="BD2019" s="215"/>
      <c r="BE2019" s="215"/>
    </row>
    <row r="2020" spans="4:57">
      <c r="D2020" s="63"/>
      <c r="F2020" s="64"/>
      <c r="G2020" s="69"/>
      <c r="I2020" s="63"/>
      <c r="J2020" s="68"/>
      <c r="K2020" s="68"/>
      <c r="M2020" s="63"/>
      <c r="N2020" s="64"/>
      <c r="O2020" s="66"/>
      <c r="Q2020" s="63"/>
      <c r="R2020" s="57"/>
      <c r="S2020" s="57"/>
      <c r="U2020" s="63"/>
      <c r="V2020" s="65"/>
      <c r="X2020" s="63"/>
      <c r="Y2020" s="67"/>
      <c r="Z2020" s="67"/>
      <c r="AA2020" s="67"/>
      <c r="AB2020" s="67"/>
      <c r="AD2020" s="63"/>
      <c r="AE2020" s="67"/>
      <c r="AF2020" s="68"/>
      <c r="AH2020" s="58"/>
      <c r="AI2020" s="57"/>
      <c r="AJ2020" s="57"/>
      <c r="AK2020" s="57"/>
      <c r="AM2020" s="63"/>
      <c r="AN2020" s="57"/>
      <c r="AO2020" s="57"/>
      <c r="AP2020" s="57"/>
      <c r="AR2020" s="63"/>
      <c r="AS2020" s="57"/>
      <c r="AT2020" s="57"/>
      <c r="AV2020" s="63"/>
      <c r="AW2020" s="65"/>
      <c r="AY2020" s="71"/>
      <c r="AZ2020" s="215"/>
      <c r="BA2020" s="215"/>
      <c r="BB2020" s="215"/>
      <c r="BC2020" s="215"/>
      <c r="BD2020" s="215"/>
      <c r="BE2020" s="215"/>
    </row>
    <row r="2021" spans="4:57">
      <c r="D2021" s="63"/>
      <c r="F2021" s="64"/>
      <c r="G2021" s="69"/>
      <c r="I2021" s="63"/>
      <c r="J2021" s="68"/>
      <c r="K2021" s="68"/>
      <c r="M2021" s="63"/>
      <c r="N2021" s="64"/>
      <c r="O2021" s="66"/>
      <c r="Q2021" s="63"/>
      <c r="R2021" s="57"/>
      <c r="S2021" s="57"/>
      <c r="U2021" s="63"/>
      <c r="V2021" s="65"/>
      <c r="X2021" s="63"/>
      <c r="Y2021" s="67"/>
      <c r="Z2021" s="67"/>
      <c r="AA2021" s="67"/>
      <c r="AB2021" s="67"/>
      <c r="AD2021" s="63"/>
      <c r="AE2021" s="67"/>
      <c r="AF2021" s="68"/>
      <c r="AH2021" s="58"/>
      <c r="AI2021" s="57"/>
      <c r="AJ2021" s="57"/>
      <c r="AK2021" s="57"/>
      <c r="AM2021" s="63"/>
      <c r="AN2021" s="57"/>
      <c r="AO2021" s="57"/>
      <c r="AP2021" s="57"/>
      <c r="AR2021" s="63"/>
      <c r="AS2021" s="57"/>
      <c r="AT2021" s="57"/>
      <c r="AV2021" s="63"/>
      <c r="AW2021" s="65"/>
      <c r="AY2021" s="71"/>
      <c r="AZ2021" s="215"/>
      <c r="BA2021" s="215"/>
      <c r="BB2021" s="215"/>
      <c r="BC2021" s="215"/>
      <c r="BD2021" s="215"/>
      <c r="BE2021" s="215"/>
    </row>
    <row r="2022" spans="4:57">
      <c r="D2022" s="63"/>
      <c r="F2022" s="64"/>
      <c r="G2022" s="69"/>
      <c r="I2022" s="63"/>
      <c r="J2022" s="68"/>
      <c r="K2022" s="68"/>
      <c r="M2022" s="63"/>
      <c r="N2022" s="64"/>
      <c r="O2022" s="66"/>
      <c r="Q2022" s="63"/>
      <c r="R2022" s="57"/>
      <c r="S2022" s="57"/>
      <c r="U2022" s="63"/>
      <c r="V2022" s="65"/>
      <c r="X2022" s="63"/>
      <c r="Y2022" s="67"/>
      <c r="Z2022" s="67"/>
      <c r="AA2022" s="67"/>
      <c r="AB2022" s="67"/>
      <c r="AD2022" s="63"/>
      <c r="AE2022" s="67"/>
      <c r="AF2022" s="68"/>
      <c r="AH2022" s="58"/>
      <c r="AI2022" s="57"/>
      <c r="AJ2022" s="57"/>
      <c r="AK2022" s="57"/>
      <c r="AM2022" s="63"/>
      <c r="AN2022" s="57"/>
      <c r="AO2022" s="57"/>
      <c r="AP2022" s="57"/>
      <c r="AR2022" s="63"/>
      <c r="AS2022" s="57"/>
      <c r="AT2022" s="57"/>
      <c r="AV2022" s="63"/>
      <c r="AW2022" s="65"/>
      <c r="AY2022" s="71"/>
      <c r="AZ2022" s="215"/>
      <c r="BA2022" s="215"/>
      <c r="BB2022" s="215"/>
      <c r="BC2022" s="215"/>
      <c r="BD2022" s="215"/>
      <c r="BE2022" s="215"/>
    </row>
    <row r="2023" spans="4:57">
      <c r="D2023" s="63"/>
      <c r="F2023" s="64"/>
      <c r="G2023" s="69"/>
      <c r="I2023" s="63"/>
      <c r="J2023" s="68"/>
      <c r="K2023" s="68"/>
      <c r="M2023" s="63"/>
      <c r="N2023" s="64"/>
      <c r="O2023" s="66"/>
      <c r="Q2023" s="63"/>
      <c r="R2023" s="57"/>
      <c r="S2023" s="57"/>
      <c r="U2023" s="63"/>
      <c r="V2023" s="65"/>
      <c r="X2023" s="63"/>
      <c r="Y2023" s="67"/>
      <c r="Z2023" s="67"/>
      <c r="AA2023" s="67"/>
      <c r="AB2023" s="67"/>
      <c r="AD2023" s="63"/>
      <c r="AE2023" s="67"/>
      <c r="AF2023" s="68"/>
      <c r="AH2023" s="58"/>
      <c r="AI2023" s="57"/>
      <c r="AJ2023" s="57"/>
      <c r="AK2023" s="57"/>
      <c r="AM2023" s="63"/>
      <c r="AN2023" s="57"/>
      <c r="AO2023" s="57"/>
      <c r="AP2023" s="57"/>
      <c r="AR2023" s="63"/>
      <c r="AS2023" s="57"/>
      <c r="AT2023" s="57"/>
      <c r="AV2023" s="63"/>
      <c r="AW2023" s="65"/>
      <c r="AY2023" s="71"/>
      <c r="AZ2023" s="215"/>
      <c r="BA2023" s="215"/>
      <c r="BB2023" s="215"/>
      <c r="BC2023" s="215"/>
      <c r="BD2023" s="215"/>
      <c r="BE2023" s="215"/>
    </row>
    <row r="2024" spans="4:57">
      <c r="D2024" s="63"/>
      <c r="F2024" s="64"/>
      <c r="G2024" s="69"/>
      <c r="I2024" s="63"/>
      <c r="J2024" s="68"/>
      <c r="K2024" s="68"/>
      <c r="M2024" s="63"/>
      <c r="N2024" s="64"/>
      <c r="O2024" s="66"/>
      <c r="Q2024" s="63"/>
      <c r="R2024" s="57"/>
      <c r="S2024" s="57"/>
      <c r="U2024" s="63"/>
      <c r="V2024" s="65"/>
      <c r="X2024" s="63"/>
      <c r="Y2024" s="67"/>
      <c r="Z2024" s="67"/>
      <c r="AA2024" s="67"/>
      <c r="AB2024" s="67"/>
      <c r="AD2024" s="63"/>
      <c r="AE2024" s="67"/>
      <c r="AF2024" s="68"/>
      <c r="AH2024" s="58"/>
      <c r="AI2024" s="57"/>
      <c r="AJ2024" s="57"/>
      <c r="AK2024" s="57"/>
      <c r="AM2024" s="63"/>
      <c r="AN2024" s="57"/>
      <c r="AO2024" s="57"/>
      <c r="AP2024" s="57"/>
      <c r="AR2024" s="63"/>
      <c r="AS2024" s="57"/>
      <c r="AT2024" s="57"/>
      <c r="AV2024" s="63"/>
      <c r="AW2024" s="65"/>
      <c r="AY2024" s="71"/>
      <c r="AZ2024" s="215"/>
      <c r="BA2024" s="215"/>
      <c r="BB2024" s="215"/>
      <c r="BC2024" s="215"/>
      <c r="BD2024" s="215"/>
      <c r="BE2024" s="215"/>
    </row>
    <row r="2025" spans="4:57">
      <c r="D2025" s="63"/>
      <c r="F2025" s="64"/>
      <c r="G2025" s="69"/>
      <c r="I2025" s="63"/>
      <c r="J2025" s="68"/>
      <c r="K2025" s="68"/>
      <c r="M2025" s="63"/>
      <c r="N2025" s="64"/>
      <c r="O2025" s="66"/>
      <c r="Q2025" s="63"/>
      <c r="R2025" s="57"/>
      <c r="S2025" s="57"/>
      <c r="U2025" s="63"/>
      <c r="V2025" s="65"/>
      <c r="X2025" s="63"/>
      <c r="Y2025" s="67"/>
      <c r="Z2025" s="67"/>
      <c r="AA2025" s="67"/>
      <c r="AB2025" s="67"/>
      <c r="AD2025" s="63"/>
      <c r="AE2025" s="67"/>
      <c r="AF2025" s="68"/>
      <c r="AH2025" s="58"/>
      <c r="AI2025" s="57"/>
      <c r="AJ2025" s="57"/>
      <c r="AK2025" s="57"/>
      <c r="AM2025" s="63"/>
      <c r="AN2025" s="57"/>
      <c r="AO2025" s="57"/>
      <c r="AP2025" s="57"/>
      <c r="AR2025" s="63"/>
      <c r="AS2025" s="57"/>
      <c r="AT2025" s="57"/>
      <c r="AV2025" s="63"/>
      <c r="AW2025" s="65"/>
      <c r="AY2025" s="71"/>
      <c r="AZ2025" s="215"/>
      <c r="BA2025" s="215"/>
      <c r="BB2025" s="215"/>
      <c r="BC2025" s="215"/>
      <c r="BD2025" s="215"/>
      <c r="BE2025" s="215"/>
    </row>
    <row r="2026" spans="4:57">
      <c r="D2026" s="63"/>
      <c r="F2026" s="64"/>
      <c r="G2026" s="69"/>
      <c r="I2026" s="63"/>
      <c r="J2026" s="68"/>
      <c r="K2026" s="68"/>
      <c r="M2026" s="63"/>
      <c r="N2026" s="64"/>
      <c r="O2026" s="66"/>
      <c r="Q2026" s="63"/>
      <c r="R2026" s="57"/>
      <c r="S2026" s="57"/>
      <c r="U2026" s="63"/>
      <c r="V2026" s="65"/>
      <c r="X2026" s="63"/>
      <c r="Y2026" s="67"/>
      <c r="Z2026" s="67"/>
      <c r="AA2026" s="67"/>
      <c r="AB2026" s="67"/>
      <c r="AD2026" s="63"/>
      <c r="AE2026" s="67"/>
      <c r="AF2026" s="68"/>
      <c r="AH2026" s="58"/>
      <c r="AI2026" s="57"/>
      <c r="AJ2026" s="57"/>
      <c r="AK2026" s="57"/>
      <c r="AM2026" s="63"/>
      <c r="AN2026" s="57"/>
      <c r="AO2026" s="57"/>
      <c r="AP2026" s="57"/>
      <c r="AR2026" s="63"/>
      <c r="AS2026" s="57"/>
      <c r="AT2026" s="57"/>
      <c r="AV2026" s="63"/>
      <c r="AW2026" s="65"/>
      <c r="AY2026" s="71"/>
      <c r="AZ2026" s="215"/>
      <c r="BA2026" s="215"/>
      <c r="BB2026" s="215"/>
      <c r="BC2026" s="215"/>
      <c r="BD2026" s="215"/>
      <c r="BE2026" s="215"/>
    </row>
    <row r="2027" spans="4:57">
      <c r="D2027" s="63"/>
      <c r="F2027" s="64"/>
      <c r="G2027" s="69"/>
      <c r="I2027" s="63"/>
      <c r="J2027" s="68"/>
      <c r="K2027" s="68"/>
      <c r="M2027" s="63"/>
      <c r="N2027" s="64"/>
      <c r="O2027" s="66"/>
      <c r="Q2027" s="63"/>
      <c r="R2027" s="57"/>
      <c r="S2027" s="57"/>
      <c r="U2027" s="63"/>
      <c r="V2027" s="65"/>
      <c r="X2027" s="63"/>
      <c r="Y2027" s="67"/>
      <c r="Z2027" s="67"/>
      <c r="AA2027" s="67"/>
      <c r="AB2027" s="67"/>
      <c r="AD2027" s="63"/>
      <c r="AE2027" s="67"/>
      <c r="AF2027" s="68"/>
      <c r="AH2027" s="58"/>
      <c r="AI2027" s="57"/>
      <c r="AJ2027" s="57"/>
      <c r="AK2027" s="57"/>
      <c r="AM2027" s="63"/>
      <c r="AN2027" s="57"/>
      <c r="AO2027" s="57"/>
      <c r="AP2027" s="57"/>
      <c r="AR2027" s="63"/>
      <c r="AS2027" s="57"/>
      <c r="AT2027" s="57"/>
      <c r="AV2027" s="63"/>
      <c r="AW2027" s="65"/>
      <c r="AY2027" s="71"/>
      <c r="AZ2027" s="215"/>
      <c r="BA2027" s="215"/>
      <c r="BB2027" s="215"/>
      <c r="BC2027" s="215"/>
      <c r="BD2027" s="215"/>
      <c r="BE2027" s="215"/>
    </row>
    <row r="2028" spans="4:57">
      <c r="D2028" s="63"/>
      <c r="F2028" s="64"/>
      <c r="G2028" s="69"/>
      <c r="I2028" s="63"/>
      <c r="J2028" s="68"/>
      <c r="K2028" s="68"/>
      <c r="M2028" s="63"/>
      <c r="N2028" s="64"/>
      <c r="O2028" s="66"/>
      <c r="Q2028" s="63"/>
      <c r="R2028" s="57"/>
      <c r="S2028" s="57"/>
      <c r="U2028" s="63"/>
      <c r="V2028" s="65"/>
      <c r="X2028" s="63"/>
      <c r="Y2028" s="67"/>
      <c r="Z2028" s="67"/>
      <c r="AA2028" s="67"/>
      <c r="AB2028" s="67"/>
      <c r="AD2028" s="63"/>
      <c r="AE2028" s="67"/>
      <c r="AF2028" s="68"/>
      <c r="AH2028" s="58"/>
      <c r="AI2028" s="57"/>
      <c r="AJ2028" s="57"/>
      <c r="AK2028" s="57"/>
      <c r="AM2028" s="63"/>
      <c r="AN2028" s="57"/>
      <c r="AO2028" s="57"/>
      <c r="AP2028" s="57"/>
      <c r="AR2028" s="63"/>
      <c r="AS2028" s="57"/>
      <c r="AT2028" s="57"/>
      <c r="AV2028" s="63"/>
      <c r="AW2028" s="65"/>
      <c r="AY2028" s="71"/>
      <c r="AZ2028" s="215"/>
      <c r="BA2028" s="215"/>
      <c r="BB2028" s="215"/>
      <c r="BC2028" s="215"/>
      <c r="BD2028" s="215"/>
      <c r="BE2028" s="215"/>
    </row>
    <row r="2029" spans="4:57">
      <c r="D2029" s="63"/>
      <c r="F2029" s="64"/>
      <c r="G2029" s="69"/>
      <c r="I2029" s="63"/>
      <c r="J2029" s="68"/>
      <c r="K2029" s="68"/>
      <c r="M2029" s="63"/>
      <c r="N2029" s="64"/>
      <c r="O2029" s="66"/>
      <c r="Q2029" s="63"/>
      <c r="R2029" s="57"/>
      <c r="S2029" s="57"/>
      <c r="U2029" s="63"/>
      <c r="V2029" s="65"/>
      <c r="X2029" s="63"/>
      <c r="Y2029" s="67"/>
      <c r="Z2029" s="67"/>
      <c r="AA2029" s="67"/>
      <c r="AB2029" s="67"/>
      <c r="AD2029" s="63"/>
      <c r="AE2029" s="67"/>
      <c r="AF2029" s="68"/>
      <c r="AH2029" s="58"/>
      <c r="AI2029" s="57"/>
      <c r="AJ2029" s="57"/>
      <c r="AK2029" s="57"/>
      <c r="AM2029" s="63"/>
      <c r="AN2029" s="57"/>
      <c r="AO2029" s="57"/>
      <c r="AP2029" s="57"/>
      <c r="AR2029" s="63"/>
      <c r="AS2029" s="57"/>
      <c r="AT2029" s="57"/>
      <c r="AV2029" s="63"/>
      <c r="AW2029" s="65"/>
      <c r="AY2029" s="71"/>
      <c r="AZ2029" s="215"/>
      <c r="BA2029" s="215"/>
      <c r="BB2029" s="215"/>
      <c r="BC2029" s="215"/>
      <c r="BD2029" s="215"/>
      <c r="BE2029" s="215"/>
    </row>
    <row r="2030" spans="4:57">
      <c r="D2030" s="63"/>
      <c r="F2030" s="64"/>
      <c r="G2030" s="69"/>
      <c r="I2030" s="63"/>
      <c r="J2030" s="68"/>
      <c r="K2030" s="68"/>
      <c r="M2030" s="63"/>
      <c r="N2030" s="64"/>
      <c r="O2030" s="66"/>
      <c r="Q2030" s="63"/>
      <c r="R2030" s="57"/>
      <c r="S2030" s="57"/>
      <c r="U2030" s="63"/>
      <c r="V2030" s="65"/>
      <c r="X2030" s="63"/>
      <c r="Y2030" s="67"/>
      <c r="Z2030" s="67"/>
      <c r="AA2030" s="67"/>
      <c r="AB2030" s="67"/>
      <c r="AD2030" s="63"/>
      <c r="AE2030" s="67"/>
      <c r="AF2030" s="68"/>
      <c r="AH2030" s="58"/>
      <c r="AI2030" s="57"/>
      <c r="AJ2030" s="57"/>
      <c r="AK2030" s="57"/>
      <c r="AM2030" s="63"/>
      <c r="AN2030" s="57"/>
      <c r="AO2030" s="57"/>
      <c r="AP2030" s="57"/>
      <c r="AR2030" s="63"/>
      <c r="AS2030" s="57"/>
      <c r="AT2030" s="57"/>
      <c r="AV2030" s="63"/>
      <c r="AW2030" s="65"/>
      <c r="AY2030" s="71"/>
      <c r="AZ2030" s="215"/>
      <c r="BA2030" s="215"/>
      <c r="BB2030" s="215"/>
      <c r="BC2030" s="215"/>
      <c r="BD2030" s="215"/>
      <c r="BE2030" s="215"/>
    </row>
    <row r="2031" spans="4:57">
      <c r="D2031" s="63"/>
      <c r="F2031" s="64"/>
      <c r="G2031" s="69"/>
      <c r="I2031" s="63"/>
      <c r="J2031" s="68"/>
      <c r="K2031" s="68"/>
      <c r="M2031" s="63"/>
      <c r="N2031" s="64"/>
      <c r="O2031" s="66"/>
      <c r="Q2031" s="63"/>
      <c r="R2031" s="57"/>
      <c r="S2031" s="57"/>
      <c r="U2031" s="63"/>
      <c r="V2031" s="65"/>
      <c r="X2031" s="63"/>
      <c r="Y2031" s="67"/>
      <c r="Z2031" s="67"/>
      <c r="AA2031" s="67"/>
      <c r="AB2031" s="67"/>
      <c r="AD2031" s="63"/>
      <c r="AE2031" s="67"/>
      <c r="AF2031" s="68"/>
      <c r="AH2031" s="58"/>
      <c r="AI2031" s="57"/>
      <c r="AJ2031" s="57"/>
      <c r="AK2031" s="57"/>
      <c r="AM2031" s="63"/>
      <c r="AN2031" s="57"/>
      <c r="AO2031" s="57"/>
      <c r="AP2031" s="57"/>
      <c r="AR2031" s="63"/>
      <c r="AS2031" s="57"/>
      <c r="AT2031" s="57"/>
      <c r="AV2031" s="63"/>
      <c r="AW2031" s="65"/>
      <c r="AY2031" s="71"/>
      <c r="AZ2031" s="215"/>
      <c r="BA2031" s="215"/>
      <c r="BB2031" s="215"/>
      <c r="BC2031" s="215"/>
      <c r="BD2031" s="215"/>
      <c r="BE2031" s="215"/>
    </row>
    <row r="2032" spans="4:57">
      <c r="D2032" s="63"/>
      <c r="F2032" s="64"/>
      <c r="G2032" s="69"/>
      <c r="I2032" s="63"/>
      <c r="J2032" s="68"/>
      <c r="K2032" s="68"/>
      <c r="M2032" s="63"/>
      <c r="N2032" s="64"/>
      <c r="O2032" s="66"/>
      <c r="Q2032" s="63"/>
      <c r="R2032" s="57"/>
      <c r="S2032" s="57"/>
      <c r="U2032" s="63"/>
      <c r="V2032" s="65"/>
      <c r="X2032" s="63"/>
      <c r="Y2032" s="67"/>
      <c r="Z2032" s="67"/>
      <c r="AA2032" s="67"/>
      <c r="AB2032" s="67"/>
      <c r="AD2032" s="63"/>
      <c r="AE2032" s="67"/>
      <c r="AF2032" s="68"/>
      <c r="AH2032" s="58"/>
      <c r="AI2032" s="57"/>
      <c r="AJ2032" s="57"/>
      <c r="AK2032" s="57"/>
      <c r="AM2032" s="63"/>
      <c r="AN2032" s="57"/>
      <c r="AO2032" s="57"/>
      <c r="AP2032" s="57"/>
      <c r="AR2032" s="63"/>
      <c r="AS2032" s="57"/>
      <c r="AT2032" s="57"/>
      <c r="AV2032" s="63"/>
      <c r="AW2032" s="65"/>
      <c r="AY2032" s="71"/>
      <c r="AZ2032" s="215"/>
      <c r="BA2032" s="215"/>
      <c r="BB2032" s="215"/>
      <c r="BC2032" s="215"/>
      <c r="BD2032" s="215"/>
      <c r="BE2032" s="215"/>
    </row>
    <row r="2033" spans="4:57">
      <c r="D2033" s="63"/>
      <c r="F2033" s="64"/>
      <c r="G2033" s="69"/>
      <c r="I2033" s="63"/>
      <c r="J2033" s="68"/>
      <c r="K2033" s="68"/>
      <c r="M2033" s="63"/>
      <c r="N2033" s="64"/>
      <c r="O2033" s="66"/>
      <c r="Q2033" s="63"/>
      <c r="R2033" s="57"/>
      <c r="S2033" s="57"/>
      <c r="U2033" s="63"/>
      <c r="V2033" s="65"/>
      <c r="X2033" s="63"/>
      <c r="Y2033" s="67"/>
      <c r="Z2033" s="67"/>
      <c r="AA2033" s="67"/>
      <c r="AB2033" s="67"/>
      <c r="AD2033" s="63"/>
      <c r="AE2033" s="67"/>
      <c r="AF2033" s="68"/>
      <c r="AH2033" s="58"/>
      <c r="AI2033" s="57"/>
      <c r="AJ2033" s="57"/>
      <c r="AK2033" s="57"/>
      <c r="AM2033" s="63"/>
      <c r="AN2033" s="57"/>
      <c r="AO2033" s="57"/>
      <c r="AP2033" s="57"/>
      <c r="AR2033" s="63"/>
      <c r="AS2033" s="57"/>
      <c r="AT2033" s="57"/>
      <c r="AV2033" s="63"/>
      <c r="AW2033" s="65"/>
      <c r="AY2033" s="71"/>
      <c r="AZ2033" s="215"/>
      <c r="BA2033" s="215"/>
      <c r="BB2033" s="215"/>
      <c r="BC2033" s="215"/>
      <c r="BD2033" s="215"/>
      <c r="BE2033" s="215"/>
    </row>
    <row r="2034" spans="4:57">
      <c r="D2034" s="63"/>
      <c r="F2034" s="64"/>
      <c r="G2034" s="69"/>
      <c r="I2034" s="63"/>
      <c r="J2034" s="68"/>
      <c r="K2034" s="68"/>
      <c r="M2034" s="63"/>
      <c r="N2034" s="64"/>
      <c r="O2034" s="66"/>
      <c r="Q2034" s="63"/>
      <c r="R2034" s="57"/>
      <c r="S2034" s="57"/>
      <c r="U2034" s="63"/>
      <c r="V2034" s="65"/>
      <c r="X2034" s="63"/>
      <c r="Y2034" s="67"/>
      <c r="Z2034" s="67"/>
      <c r="AA2034" s="67"/>
      <c r="AB2034" s="67"/>
      <c r="AD2034" s="63"/>
      <c r="AE2034" s="67"/>
      <c r="AF2034" s="68"/>
      <c r="AH2034" s="58"/>
      <c r="AI2034" s="57"/>
      <c r="AJ2034" s="57"/>
      <c r="AK2034" s="57"/>
      <c r="AM2034" s="63"/>
      <c r="AN2034" s="57"/>
      <c r="AO2034" s="57"/>
      <c r="AP2034" s="57"/>
      <c r="AR2034" s="63"/>
      <c r="AS2034" s="57"/>
      <c r="AT2034" s="57"/>
      <c r="AV2034" s="63"/>
      <c r="AW2034" s="65"/>
      <c r="AY2034" s="71"/>
      <c r="AZ2034" s="215"/>
      <c r="BA2034" s="215"/>
      <c r="BB2034" s="215"/>
      <c r="BC2034" s="215"/>
      <c r="BD2034" s="215"/>
      <c r="BE2034" s="215"/>
    </row>
    <row r="2035" spans="4:57">
      <c r="D2035" s="63"/>
      <c r="F2035" s="64"/>
      <c r="G2035" s="69"/>
      <c r="I2035" s="63"/>
      <c r="J2035" s="68"/>
      <c r="K2035" s="68"/>
      <c r="M2035" s="63"/>
      <c r="N2035" s="64"/>
      <c r="O2035" s="66"/>
      <c r="Q2035" s="63"/>
      <c r="R2035" s="57"/>
      <c r="S2035" s="57"/>
      <c r="U2035" s="63"/>
      <c r="V2035" s="65"/>
      <c r="X2035" s="63"/>
      <c r="Y2035" s="67"/>
      <c r="Z2035" s="67"/>
      <c r="AA2035" s="67"/>
      <c r="AB2035" s="67"/>
      <c r="AD2035" s="63"/>
      <c r="AE2035" s="67"/>
      <c r="AF2035" s="68"/>
      <c r="AH2035" s="58"/>
      <c r="AI2035" s="57"/>
      <c r="AJ2035" s="57"/>
      <c r="AK2035" s="57"/>
      <c r="AM2035" s="63"/>
      <c r="AN2035" s="57"/>
      <c r="AO2035" s="57"/>
      <c r="AP2035" s="57"/>
      <c r="AR2035" s="63"/>
      <c r="AS2035" s="57"/>
      <c r="AT2035" s="57"/>
      <c r="AV2035" s="63"/>
      <c r="AW2035" s="65"/>
      <c r="AY2035" s="71"/>
      <c r="AZ2035" s="215"/>
      <c r="BA2035" s="215"/>
      <c r="BB2035" s="215"/>
      <c r="BC2035" s="215"/>
      <c r="BD2035" s="215"/>
      <c r="BE2035" s="215"/>
    </row>
    <row r="2036" spans="4:57">
      <c r="D2036" s="63"/>
      <c r="F2036" s="64"/>
      <c r="G2036" s="69"/>
      <c r="I2036" s="63"/>
      <c r="J2036" s="68"/>
      <c r="K2036" s="68"/>
      <c r="M2036" s="63"/>
      <c r="N2036" s="64"/>
      <c r="O2036" s="66"/>
      <c r="Q2036" s="63"/>
      <c r="R2036" s="57"/>
      <c r="S2036" s="57"/>
      <c r="U2036" s="63"/>
      <c r="V2036" s="65"/>
      <c r="X2036" s="63"/>
      <c r="Y2036" s="67"/>
      <c r="Z2036" s="67"/>
      <c r="AA2036" s="67"/>
      <c r="AB2036" s="67"/>
      <c r="AD2036" s="63"/>
      <c r="AE2036" s="67"/>
      <c r="AF2036" s="68"/>
      <c r="AH2036" s="58"/>
      <c r="AI2036" s="57"/>
      <c r="AJ2036" s="57"/>
      <c r="AK2036" s="57"/>
      <c r="AM2036" s="63"/>
      <c r="AN2036" s="57"/>
      <c r="AO2036" s="57"/>
      <c r="AP2036" s="57"/>
      <c r="AR2036" s="63"/>
      <c r="AS2036" s="57"/>
      <c r="AT2036" s="57"/>
      <c r="AV2036" s="63"/>
      <c r="AW2036" s="65"/>
      <c r="AY2036" s="71"/>
      <c r="AZ2036" s="215"/>
      <c r="BA2036" s="215"/>
      <c r="BB2036" s="215"/>
      <c r="BC2036" s="215"/>
      <c r="BD2036" s="215"/>
      <c r="BE2036" s="215"/>
    </row>
    <row r="2037" spans="4:57">
      <c r="D2037" s="63"/>
      <c r="F2037" s="64"/>
      <c r="G2037" s="69"/>
      <c r="I2037" s="63"/>
      <c r="J2037" s="68"/>
      <c r="K2037" s="68"/>
      <c r="M2037" s="63"/>
      <c r="N2037" s="64"/>
      <c r="O2037" s="66"/>
      <c r="Q2037" s="63"/>
      <c r="R2037" s="57"/>
      <c r="S2037" s="57"/>
      <c r="U2037" s="63"/>
      <c r="V2037" s="65"/>
      <c r="X2037" s="63"/>
      <c r="Y2037" s="67"/>
      <c r="Z2037" s="67"/>
      <c r="AA2037" s="67"/>
      <c r="AB2037" s="67"/>
      <c r="AD2037" s="63"/>
      <c r="AE2037" s="67"/>
      <c r="AF2037" s="68"/>
      <c r="AH2037" s="58"/>
      <c r="AI2037" s="57"/>
      <c r="AJ2037" s="57"/>
      <c r="AK2037" s="57"/>
      <c r="AM2037" s="63"/>
      <c r="AN2037" s="57"/>
      <c r="AO2037" s="57"/>
      <c r="AP2037" s="57"/>
      <c r="AR2037" s="63"/>
      <c r="AS2037" s="57"/>
      <c r="AT2037" s="57"/>
      <c r="AV2037" s="63"/>
      <c r="AW2037" s="65"/>
      <c r="AY2037" s="71"/>
      <c r="AZ2037" s="215"/>
      <c r="BA2037" s="215"/>
      <c r="BB2037" s="215"/>
      <c r="BC2037" s="215"/>
      <c r="BD2037" s="215"/>
      <c r="BE2037" s="215"/>
    </row>
    <row r="2038" spans="4:57">
      <c r="D2038" s="63"/>
      <c r="F2038" s="64"/>
      <c r="G2038" s="69"/>
      <c r="I2038" s="63"/>
      <c r="J2038" s="68"/>
      <c r="K2038" s="68"/>
      <c r="M2038" s="63"/>
      <c r="N2038" s="64"/>
      <c r="O2038" s="66"/>
      <c r="Q2038" s="63"/>
      <c r="R2038" s="57"/>
      <c r="S2038" s="57"/>
      <c r="U2038" s="63"/>
      <c r="V2038" s="65"/>
      <c r="X2038" s="63"/>
      <c r="Y2038" s="67"/>
      <c r="Z2038" s="67"/>
      <c r="AA2038" s="67"/>
      <c r="AB2038" s="67"/>
      <c r="AD2038" s="63"/>
      <c r="AE2038" s="67"/>
      <c r="AF2038" s="68"/>
      <c r="AH2038" s="58"/>
      <c r="AI2038" s="57"/>
      <c r="AJ2038" s="57"/>
      <c r="AK2038" s="57"/>
      <c r="AM2038" s="63"/>
      <c r="AN2038" s="57"/>
      <c r="AO2038" s="57"/>
      <c r="AP2038" s="57"/>
      <c r="AR2038" s="63"/>
      <c r="AS2038" s="57"/>
      <c r="AT2038" s="57"/>
      <c r="AV2038" s="63"/>
      <c r="AW2038" s="65"/>
      <c r="AY2038" s="71"/>
      <c r="AZ2038" s="215"/>
      <c r="BA2038" s="215"/>
      <c r="BB2038" s="215"/>
      <c r="BC2038" s="215"/>
      <c r="BD2038" s="215"/>
      <c r="BE2038" s="215"/>
    </row>
    <row r="2039" spans="4:57">
      <c r="D2039" s="63"/>
      <c r="F2039" s="64"/>
      <c r="G2039" s="69"/>
      <c r="I2039" s="63"/>
      <c r="J2039" s="68"/>
      <c r="K2039" s="68"/>
      <c r="M2039" s="63"/>
      <c r="N2039" s="64"/>
      <c r="O2039" s="66"/>
      <c r="Q2039" s="63"/>
      <c r="R2039" s="57"/>
      <c r="S2039" s="57"/>
      <c r="U2039" s="63"/>
      <c r="V2039" s="65"/>
      <c r="X2039" s="63"/>
      <c r="Y2039" s="67"/>
      <c r="Z2039" s="67"/>
      <c r="AA2039" s="67"/>
      <c r="AB2039" s="67"/>
      <c r="AD2039" s="63"/>
      <c r="AE2039" s="67"/>
      <c r="AF2039" s="68"/>
      <c r="AH2039" s="58"/>
      <c r="AI2039" s="57"/>
      <c r="AJ2039" s="57"/>
      <c r="AK2039" s="57"/>
      <c r="AM2039" s="63"/>
      <c r="AN2039" s="57"/>
      <c r="AO2039" s="57"/>
      <c r="AP2039" s="57"/>
      <c r="AR2039" s="63"/>
      <c r="AS2039" s="57"/>
      <c r="AT2039" s="57"/>
      <c r="AV2039" s="63"/>
      <c r="AW2039" s="65"/>
      <c r="AY2039" s="71"/>
      <c r="AZ2039" s="215"/>
      <c r="BA2039" s="215"/>
      <c r="BB2039" s="215"/>
      <c r="BC2039" s="215"/>
      <c r="BD2039" s="215"/>
      <c r="BE2039" s="215"/>
    </row>
    <row r="2040" spans="4:57">
      <c r="D2040" s="63"/>
      <c r="F2040" s="64"/>
      <c r="G2040" s="69"/>
      <c r="I2040" s="63"/>
      <c r="J2040" s="68"/>
      <c r="K2040" s="68"/>
      <c r="M2040" s="63"/>
      <c r="N2040" s="64"/>
      <c r="O2040" s="66"/>
      <c r="Q2040" s="63"/>
      <c r="R2040" s="57"/>
      <c r="S2040" s="57"/>
      <c r="U2040" s="63"/>
      <c r="V2040" s="65"/>
      <c r="X2040" s="63"/>
      <c r="Y2040" s="67"/>
      <c r="Z2040" s="67"/>
      <c r="AA2040" s="67"/>
      <c r="AB2040" s="67"/>
      <c r="AD2040" s="63"/>
      <c r="AE2040" s="67"/>
      <c r="AF2040" s="68"/>
      <c r="AH2040" s="58"/>
      <c r="AI2040" s="57"/>
      <c r="AJ2040" s="57"/>
      <c r="AK2040" s="57"/>
      <c r="AM2040" s="63"/>
      <c r="AN2040" s="57"/>
      <c r="AO2040" s="57"/>
      <c r="AP2040" s="57"/>
      <c r="AR2040" s="63"/>
      <c r="AS2040" s="57"/>
      <c r="AT2040" s="57"/>
      <c r="AV2040" s="63"/>
      <c r="AW2040" s="65"/>
      <c r="AY2040" s="71"/>
      <c r="AZ2040" s="215"/>
      <c r="BA2040" s="215"/>
      <c r="BB2040" s="215"/>
      <c r="BC2040" s="215"/>
      <c r="BD2040" s="215"/>
      <c r="BE2040" s="215"/>
    </row>
    <row r="2041" spans="4:57">
      <c r="D2041" s="63"/>
      <c r="F2041" s="64"/>
      <c r="G2041" s="69"/>
      <c r="I2041" s="63"/>
      <c r="J2041" s="68"/>
      <c r="K2041" s="68"/>
      <c r="M2041" s="63"/>
      <c r="N2041" s="64"/>
      <c r="O2041" s="66"/>
      <c r="Q2041" s="63"/>
      <c r="R2041" s="57"/>
      <c r="S2041" s="57"/>
      <c r="U2041" s="63"/>
      <c r="V2041" s="65"/>
      <c r="X2041" s="63"/>
      <c r="Y2041" s="67"/>
      <c r="Z2041" s="67"/>
      <c r="AA2041" s="67"/>
      <c r="AB2041" s="67"/>
      <c r="AD2041" s="63"/>
      <c r="AE2041" s="67"/>
      <c r="AF2041" s="68"/>
      <c r="AH2041" s="58"/>
      <c r="AI2041" s="57"/>
      <c r="AJ2041" s="57"/>
      <c r="AK2041" s="57"/>
      <c r="AM2041" s="63"/>
      <c r="AN2041" s="57"/>
      <c r="AO2041" s="57"/>
      <c r="AP2041" s="57"/>
      <c r="AR2041" s="63"/>
      <c r="AS2041" s="57"/>
      <c r="AT2041" s="57"/>
      <c r="AV2041" s="63"/>
      <c r="AW2041" s="65"/>
      <c r="AY2041" s="71"/>
      <c r="AZ2041" s="215"/>
      <c r="BA2041" s="215"/>
      <c r="BB2041" s="215"/>
      <c r="BC2041" s="215"/>
      <c r="BD2041" s="215"/>
      <c r="BE2041" s="215"/>
    </row>
    <row r="2042" spans="4:57">
      <c r="D2042" s="63"/>
      <c r="F2042" s="64"/>
      <c r="G2042" s="69"/>
      <c r="I2042" s="63"/>
      <c r="J2042" s="68"/>
      <c r="K2042" s="68"/>
      <c r="M2042" s="63"/>
      <c r="N2042" s="64"/>
      <c r="O2042" s="66"/>
      <c r="Q2042" s="63"/>
      <c r="R2042" s="57"/>
      <c r="S2042" s="57"/>
      <c r="U2042" s="63"/>
      <c r="V2042" s="65"/>
      <c r="X2042" s="63"/>
      <c r="Y2042" s="67"/>
      <c r="Z2042" s="67"/>
      <c r="AA2042" s="67"/>
      <c r="AB2042" s="67"/>
      <c r="AD2042" s="63"/>
      <c r="AE2042" s="67"/>
      <c r="AF2042" s="68"/>
      <c r="AH2042" s="58"/>
      <c r="AI2042" s="57"/>
      <c r="AJ2042" s="57"/>
      <c r="AK2042" s="57"/>
      <c r="AM2042" s="63"/>
      <c r="AN2042" s="57"/>
      <c r="AO2042" s="57"/>
      <c r="AP2042" s="57"/>
      <c r="AR2042" s="63"/>
      <c r="AS2042" s="57"/>
      <c r="AT2042" s="57"/>
      <c r="AV2042" s="63"/>
      <c r="AW2042" s="65"/>
      <c r="AY2042" s="71"/>
      <c r="AZ2042" s="215"/>
      <c r="BA2042" s="215"/>
      <c r="BB2042" s="215"/>
      <c r="BC2042" s="215"/>
      <c r="BD2042" s="215"/>
      <c r="BE2042" s="215"/>
    </row>
    <row r="2043" spans="4:57">
      <c r="D2043" s="63"/>
      <c r="F2043" s="64"/>
      <c r="G2043" s="69"/>
      <c r="I2043" s="63"/>
      <c r="J2043" s="68"/>
      <c r="K2043" s="68"/>
      <c r="M2043" s="63"/>
      <c r="N2043" s="64"/>
      <c r="O2043" s="66"/>
      <c r="Q2043" s="63"/>
      <c r="R2043" s="57"/>
      <c r="S2043" s="57"/>
      <c r="U2043" s="63"/>
      <c r="V2043" s="65"/>
      <c r="X2043" s="63"/>
      <c r="Y2043" s="67"/>
      <c r="Z2043" s="67"/>
      <c r="AA2043" s="67"/>
      <c r="AB2043" s="67"/>
      <c r="AD2043" s="63"/>
      <c r="AE2043" s="67"/>
      <c r="AF2043" s="68"/>
      <c r="AH2043" s="58"/>
      <c r="AI2043" s="57"/>
      <c r="AJ2043" s="57"/>
      <c r="AK2043" s="57"/>
      <c r="AM2043" s="63"/>
      <c r="AN2043" s="57"/>
      <c r="AO2043" s="57"/>
      <c r="AP2043" s="57"/>
      <c r="AR2043" s="63"/>
      <c r="AS2043" s="57"/>
      <c r="AT2043" s="57"/>
      <c r="AV2043" s="63"/>
      <c r="AW2043" s="65"/>
      <c r="AY2043" s="71"/>
      <c r="AZ2043" s="215"/>
      <c r="BA2043" s="215"/>
      <c r="BB2043" s="215"/>
      <c r="BC2043" s="215"/>
      <c r="BD2043" s="215"/>
      <c r="BE2043" s="215"/>
    </row>
    <row r="2044" spans="4:57">
      <c r="D2044" s="63"/>
      <c r="F2044" s="64"/>
      <c r="G2044" s="69"/>
      <c r="I2044" s="63"/>
      <c r="J2044" s="68"/>
      <c r="K2044" s="68"/>
      <c r="M2044" s="63"/>
      <c r="N2044" s="64"/>
      <c r="O2044" s="66"/>
      <c r="Q2044" s="63"/>
      <c r="R2044" s="57"/>
      <c r="S2044" s="57"/>
      <c r="U2044" s="63"/>
      <c r="V2044" s="65"/>
      <c r="X2044" s="63"/>
      <c r="Y2044" s="67"/>
      <c r="Z2044" s="67"/>
      <c r="AA2044" s="67"/>
      <c r="AB2044" s="67"/>
      <c r="AD2044" s="63"/>
      <c r="AE2044" s="67"/>
      <c r="AF2044" s="68"/>
      <c r="AH2044" s="58"/>
      <c r="AI2044" s="57"/>
      <c r="AJ2044" s="57"/>
      <c r="AK2044" s="57"/>
      <c r="AM2044" s="63"/>
      <c r="AN2044" s="57"/>
      <c r="AO2044" s="57"/>
      <c r="AP2044" s="57"/>
      <c r="AR2044" s="63"/>
      <c r="AS2044" s="57"/>
      <c r="AT2044" s="57"/>
      <c r="AV2044" s="63"/>
      <c r="AW2044" s="65"/>
      <c r="AY2044" s="71"/>
      <c r="AZ2044" s="215"/>
      <c r="BA2044" s="215"/>
      <c r="BB2044" s="215"/>
      <c r="BC2044" s="215"/>
      <c r="BD2044" s="215"/>
      <c r="BE2044" s="215"/>
    </row>
    <row r="2045" spans="4:57">
      <c r="D2045" s="63"/>
      <c r="F2045" s="64"/>
      <c r="G2045" s="69"/>
      <c r="I2045" s="63"/>
      <c r="J2045" s="68"/>
      <c r="K2045" s="68"/>
      <c r="M2045" s="63"/>
      <c r="N2045" s="64"/>
      <c r="O2045" s="66"/>
      <c r="Q2045" s="63"/>
      <c r="R2045" s="57"/>
      <c r="S2045" s="57"/>
      <c r="U2045" s="63"/>
      <c r="V2045" s="65"/>
      <c r="X2045" s="63"/>
      <c r="Y2045" s="67"/>
      <c r="Z2045" s="67"/>
      <c r="AA2045" s="67"/>
      <c r="AB2045" s="67"/>
      <c r="AD2045" s="63"/>
      <c r="AE2045" s="67"/>
      <c r="AF2045" s="68"/>
      <c r="AH2045" s="58"/>
      <c r="AI2045" s="57"/>
      <c r="AJ2045" s="57"/>
      <c r="AK2045" s="57"/>
      <c r="AM2045" s="63"/>
      <c r="AN2045" s="57"/>
      <c r="AO2045" s="57"/>
      <c r="AP2045" s="57"/>
      <c r="AR2045" s="63"/>
      <c r="AS2045" s="57"/>
      <c r="AT2045" s="57"/>
      <c r="AV2045" s="63"/>
      <c r="AW2045" s="65"/>
      <c r="AY2045" s="71"/>
      <c r="AZ2045" s="215"/>
      <c r="BA2045" s="215"/>
      <c r="BB2045" s="215"/>
      <c r="BC2045" s="215"/>
      <c r="BD2045" s="215"/>
      <c r="BE2045" s="215"/>
    </row>
    <row r="2046" spans="4:57">
      <c r="D2046" s="63"/>
      <c r="F2046" s="64"/>
      <c r="G2046" s="69"/>
      <c r="I2046" s="63"/>
      <c r="J2046" s="68"/>
      <c r="K2046" s="68"/>
      <c r="M2046" s="63"/>
      <c r="N2046" s="64"/>
      <c r="O2046" s="66"/>
      <c r="Q2046" s="63"/>
      <c r="R2046" s="57"/>
      <c r="S2046" s="57"/>
      <c r="U2046" s="63"/>
      <c r="V2046" s="65"/>
      <c r="X2046" s="63"/>
      <c r="Y2046" s="67"/>
      <c r="Z2046" s="67"/>
      <c r="AA2046" s="67"/>
      <c r="AB2046" s="67"/>
      <c r="AD2046" s="63"/>
      <c r="AE2046" s="67"/>
      <c r="AF2046" s="68"/>
      <c r="AH2046" s="58"/>
      <c r="AI2046" s="57"/>
      <c r="AJ2046" s="57"/>
      <c r="AK2046" s="57"/>
      <c r="AM2046" s="63"/>
      <c r="AN2046" s="57"/>
      <c r="AO2046" s="57"/>
      <c r="AP2046" s="57"/>
      <c r="AR2046" s="63"/>
      <c r="AS2046" s="57"/>
      <c r="AT2046" s="57"/>
      <c r="AV2046" s="63"/>
      <c r="AW2046" s="65"/>
      <c r="AY2046" s="71"/>
      <c r="AZ2046" s="215"/>
      <c r="BA2046" s="215"/>
      <c r="BB2046" s="215"/>
      <c r="BC2046" s="215"/>
      <c r="BD2046" s="215"/>
      <c r="BE2046" s="215"/>
    </row>
    <row r="2047" spans="4:57">
      <c r="D2047" s="63"/>
      <c r="F2047" s="64"/>
      <c r="G2047" s="69"/>
      <c r="I2047" s="63"/>
      <c r="J2047" s="68"/>
      <c r="K2047" s="68"/>
      <c r="M2047" s="63"/>
      <c r="N2047" s="64"/>
      <c r="O2047" s="66"/>
      <c r="Q2047" s="63"/>
      <c r="R2047" s="57"/>
      <c r="S2047" s="57"/>
      <c r="U2047" s="63"/>
      <c r="V2047" s="65"/>
      <c r="X2047" s="63"/>
      <c r="Y2047" s="67"/>
      <c r="Z2047" s="67"/>
      <c r="AA2047" s="67"/>
      <c r="AB2047" s="67"/>
      <c r="AD2047" s="63"/>
      <c r="AE2047" s="67"/>
      <c r="AF2047" s="68"/>
      <c r="AH2047" s="58"/>
      <c r="AI2047" s="57"/>
      <c r="AJ2047" s="57"/>
      <c r="AK2047" s="57"/>
      <c r="AM2047" s="63"/>
      <c r="AN2047" s="57"/>
      <c r="AO2047" s="57"/>
      <c r="AP2047" s="57"/>
      <c r="AR2047" s="63"/>
      <c r="AS2047" s="57"/>
      <c r="AT2047" s="57"/>
      <c r="AV2047" s="63"/>
      <c r="AW2047" s="65"/>
      <c r="AY2047" s="71"/>
      <c r="AZ2047" s="215"/>
      <c r="BA2047" s="215"/>
      <c r="BB2047" s="215"/>
      <c r="BC2047" s="215"/>
      <c r="BD2047" s="215"/>
      <c r="BE2047" s="215"/>
    </row>
    <row r="2048" spans="4:57">
      <c r="D2048" s="63"/>
      <c r="F2048" s="64"/>
      <c r="G2048" s="69"/>
      <c r="I2048" s="63"/>
      <c r="J2048" s="68"/>
      <c r="K2048" s="68"/>
      <c r="M2048" s="63"/>
      <c r="N2048" s="64"/>
      <c r="O2048" s="66"/>
      <c r="Q2048" s="63"/>
      <c r="R2048" s="57"/>
      <c r="S2048" s="57"/>
      <c r="U2048" s="63"/>
      <c r="V2048" s="65"/>
      <c r="X2048" s="63"/>
      <c r="Y2048" s="67"/>
      <c r="Z2048" s="67"/>
      <c r="AA2048" s="67"/>
      <c r="AB2048" s="67"/>
      <c r="AD2048" s="63"/>
      <c r="AE2048" s="67"/>
      <c r="AF2048" s="68"/>
      <c r="AH2048" s="58"/>
      <c r="AI2048" s="57"/>
      <c r="AJ2048" s="57"/>
      <c r="AK2048" s="57"/>
      <c r="AM2048" s="63"/>
      <c r="AN2048" s="57"/>
      <c r="AO2048" s="57"/>
      <c r="AP2048" s="57"/>
      <c r="AR2048" s="63"/>
      <c r="AS2048" s="57"/>
      <c r="AT2048" s="57"/>
      <c r="AV2048" s="63"/>
      <c r="AW2048" s="65"/>
      <c r="AY2048" s="71"/>
      <c r="AZ2048" s="215"/>
      <c r="BA2048" s="215"/>
      <c r="BB2048" s="215"/>
      <c r="BC2048" s="215"/>
      <c r="BD2048" s="215"/>
      <c r="BE2048" s="215"/>
    </row>
    <row r="2049" spans="4:57">
      <c r="D2049" s="63"/>
      <c r="F2049" s="64"/>
      <c r="G2049" s="69"/>
      <c r="I2049" s="63"/>
      <c r="J2049" s="68"/>
      <c r="K2049" s="68"/>
      <c r="M2049" s="63"/>
      <c r="N2049" s="64"/>
      <c r="O2049" s="66"/>
      <c r="Q2049" s="63"/>
      <c r="R2049" s="57"/>
      <c r="S2049" s="57"/>
      <c r="U2049" s="63"/>
      <c r="V2049" s="65"/>
      <c r="X2049" s="63"/>
      <c r="Y2049" s="67"/>
      <c r="Z2049" s="67"/>
      <c r="AA2049" s="67"/>
      <c r="AB2049" s="67"/>
      <c r="AD2049" s="63"/>
      <c r="AE2049" s="67"/>
      <c r="AF2049" s="68"/>
      <c r="AH2049" s="58"/>
      <c r="AI2049" s="57"/>
      <c r="AJ2049" s="57"/>
      <c r="AK2049" s="57"/>
      <c r="AM2049" s="63"/>
      <c r="AN2049" s="57"/>
      <c r="AO2049" s="57"/>
      <c r="AP2049" s="57"/>
      <c r="AR2049" s="63"/>
      <c r="AS2049" s="57"/>
      <c r="AT2049" s="57"/>
      <c r="AV2049" s="63"/>
      <c r="AW2049" s="65"/>
      <c r="AY2049" s="71"/>
      <c r="AZ2049" s="215"/>
      <c r="BA2049" s="215"/>
      <c r="BB2049" s="215"/>
      <c r="BC2049" s="215"/>
      <c r="BD2049" s="215"/>
      <c r="BE2049" s="215"/>
    </row>
    <row r="2050" spans="4:57">
      <c r="D2050" s="63"/>
      <c r="F2050" s="64"/>
      <c r="G2050" s="69"/>
      <c r="I2050" s="63"/>
      <c r="J2050" s="68"/>
      <c r="K2050" s="68"/>
      <c r="M2050" s="63"/>
      <c r="N2050" s="64"/>
      <c r="O2050" s="66"/>
      <c r="Q2050" s="63"/>
      <c r="R2050" s="57"/>
      <c r="S2050" s="57"/>
      <c r="U2050" s="63"/>
      <c r="V2050" s="65"/>
      <c r="X2050" s="63"/>
      <c r="Y2050" s="67"/>
      <c r="Z2050" s="67"/>
      <c r="AA2050" s="67"/>
      <c r="AB2050" s="67"/>
      <c r="AD2050" s="63"/>
      <c r="AE2050" s="67"/>
      <c r="AF2050" s="68"/>
      <c r="AH2050" s="58"/>
      <c r="AI2050" s="57"/>
      <c r="AJ2050" s="57"/>
      <c r="AK2050" s="57"/>
      <c r="AM2050" s="63"/>
      <c r="AN2050" s="57"/>
      <c r="AO2050" s="57"/>
      <c r="AP2050" s="57"/>
      <c r="AR2050" s="63"/>
      <c r="AS2050" s="57"/>
      <c r="AT2050" s="57"/>
      <c r="AV2050" s="63"/>
      <c r="AW2050" s="65"/>
      <c r="AY2050" s="71"/>
      <c r="AZ2050" s="215"/>
      <c r="BA2050" s="215"/>
      <c r="BB2050" s="215"/>
      <c r="BC2050" s="215"/>
      <c r="BD2050" s="215"/>
      <c r="BE2050" s="215"/>
    </row>
    <row r="2051" spans="4:57">
      <c r="D2051" s="63"/>
      <c r="F2051" s="64"/>
      <c r="G2051" s="69"/>
      <c r="I2051" s="63"/>
      <c r="J2051" s="68"/>
      <c r="K2051" s="68"/>
      <c r="M2051" s="63"/>
      <c r="N2051" s="64"/>
      <c r="O2051" s="66"/>
      <c r="Q2051" s="63"/>
      <c r="R2051" s="57"/>
      <c r="S2051" s="57"/>
      <c r="U2051" s="63"/>
      <c r="V2051" s="65"/>
      <c r="X2051" s="63"/>
      <c r="Y2051" s="67"/>
      <c r="Z2051" s="67"/>
      <c r="AA2051" s="67"/>
      <c r="AB2051" s="67"/>
      <c r="AD2051" s="63"/>
      <c r="AE2051" s="67"/>
      <c r="AF2051" s="68"/>
      <c r="AH2051" s="58"/>
      <c r="AI2051" s="57"/>
      <c r="AJ2051" s="57"/>
      <c r="AK2051" s="57"/>
      <c r="AM2051" s="63"/>
      <c r="AN2051" s="57"/>
      <c r="AO2051" s="57"/>
      <c r="AP2051" s="57"/>
      <c r="AR2051" s="63"/>
      <c r="AS2051" s="57"/>
      <c r="AT2051" s="57"/>
      <c r="AV2051" s="63"/>
      <c r="AW2051" s="65"/>
      <c r="AY2051" s="71"/>
      <c r="AZ2051" s="215"/>
      <c r="BA2051" s="215"/>
      <c r="BB2051" s="215"/>
      <c r="BC2051" s="215"/>
      <c r="BD2051" s="215"/>
      <c r="BE2051" s="215"/>
    </row>
    <row r="2052" spans="4:57">
      <c r="D2052" s="63"/>
      <c r="F2052" s="64"/>
      <c r="G2052" s="69"/>
      <c r="I2052" s="63"/>
      <c r="J2052" s="68"/>
      <c r="K2052" s="68"/>
      <c r="M2052" s="63"/>
      <c r="N2052" s="64"/>
      <c r="O2052" s="66"/>
      <c r="Q2052" s="63"/>
      <c r="R2052" s="57"/>
      <c r="S2052" s="57"/>
      <c r="U2052" s="63"/>
      <c r="V2052" s="65"/>
      <c r="X2052" s="63"/>
      <c r="Y2052" s="67"/>
      <c r="Z2052" s="67"/>
      <c r="AA2052" s="67"/>
      <c r="AB2052" s="67"/>
      <c r="AD2052" s="63"/>
      <c r="AE2052" s="67"/>
      <c r="AF2052" s="68"/>
      <c r="AH2052" s="58"/>
      <c r="AI2052" s="57"/>
      <c r="AJ2052" s="57"/>
      <c r="AK2052" s="57"/>
      <c r="AM2052" s="63"/>
      <c r="AN2052" s="57"/>
      <c r="AO2052" s="57"/>
      <c r="AP2052" s="57"/>
      <c r="AR2052" s="63"/>
      <c r="AS2052" s="57"/>
      <c r="AT2052" s="57"/>
      <c r="AV2052" s="63"/>
      <c r="AW2052" s="65"/>
      <c r="AY2052" s="71"/>
      <c r="AZ2052" s="215"/>
      <c r="BA2052" s="215"/>
      <c r="BB2052" s="215"/>
      <c r="BC2052" s="215"/>
      <c r="BD2052" s="215"/>
      <c r="BE2052" s="215"/>
    </row>
    <row r="2053" spans="4:57">
      <c r="D2053" s="63"/>
      <c r="F2053" s="64"/>
      <c r="G2053" s="69"/>
      <c r="I2053" s="63"/>
      <c r="J2053" s="68"/>
      <c r="K2053" s="68"/>
      <c r="M2053" s="63"/>
      <c r="N2053" s="64"/>
      <c r="O2053" s="66"/>
      <c r="Q2053" s="63"/>
      <c r="R2053" s="57"/>
      <c r="S2053" s="57"/>
      <c r="U2053" s="63"/>
      <c r="V2053" s="65"/>
      <c r="X2053" s="63"/>
      <c r="Y2053" s="67"/>
      <c r="Z2053" s="67"/>
      <c r="AA2053" s="67"/>
      <c r="AB2053" s="67"/>
      <c r="AD2053" s="63"/>
      <c r="AE2053" s="67"/>
      <c r="AF2053" s="68"/>
      <c r="AH2053" s="58"/>
      <c r="AI2053" s="57"/>
      <c r="AJ2053" s="57"/>
      <c r="AK2053" s="57"/>
      <c r="AM2053" s="63"/>
      <c r="AN2053" s="57"/>
      <c r="AO2053" s="57"/>
      <c r="AP2053" s="57"/>
      <c r="AR2053" s="63"/>
      <c r="AS2053" s="57"/>
      <c r="AT2053" s="57"/>
      <c r="AV2053" s="63"/>
      <c r="AW2053" s="65"/>
      <c r="AY2053" s="71"/>
      <c r="AZ2053" s="215"/>
      <c r="BA2053" s="215"/>
      <c r="BB2053" s="215"/>
      <c r="BC2053" s="215"/>
      <c r="BD2053" s="215"/>
      <c r="BE2053" s="215"/>
    </row>
    <row r="2054" spans="4:57">
      <c r="D2054" s="63"/>
      <c r="F2054" s="64"/>
      <c r="G2054" s="69"/>
      <c r="I2054" s="63"/>
      <c r="J2054" s="68"/>
      <c r="K2054" s="68"/>
      <c r="M2054" s="63"/>
      <c r="N2054" s="64"/>
      <c r="O2054" s="66"/>
      <c r="Q2054" s="63"/>
      <c r="R2054" s="57"/>
      <c r="S2054" s="57"/>
      <c r="U2054" s="63"/>
      <c r="V2054" s="65"/>
      <c r="X2054" s="63"/>
      <c r="Y2054" s="67"/>
      <c r="Z2054" s="67"/>
      <c r="AA2054" s="67"/>
      <c r="AB2054" s="67"/>
      <c r="AD2054" s="63"/>
      <c r="AE2054" s="67"/>
      <c r="AF2054" s="68"/>
      <c r="AH2054" s="58"/>
      <c r="AI2054" s="57"/>
      <c r="AJ2054" s="57"/>
      <c r="AK2054" s="57"/>
      <c r="AM2054" s="63"/>
      <c r="AN2054" s="57"/>
      <c r="AO2054" s="57"/>
      <c r="AP2054" s="57"/>
      <c r="AR2054" s="63"/>
      <c r="AS2054" s="57"/>
      <c r="AT2054" s="57"/>
      <c r="AV2054" s="63"/>
      <c r="AW2054" s="65"/>
      <c r="AY2054" s="71"/>
      <c r="AZ2054" s="215"/>
      <c r="BA2054" s="215"/>
      <c r="BB2054" s="215"/>
      <c r="BC2054" s="215"/>
      <c r="BD2054" s="215"/>
      <c r="BE2054" s="215"/>
    </row>
    <row r="2055" spans="4:57">
      <c r="D2055" s="63"/>
      <c r="F2055" s="64"/>
      <c r="G2055" s="69"/>
      <c r="I2055" s="63"/>
      <c r="J2055" s="68"/>
      <c r="K2055" s="68"/>
      <c r="M2055" s="63"/>
      <c r="N2055" s="64"/>
      <c r="O2055" s="66"/>
      <c r="Q2055" s="63"/>
      <c r="R2055" s="57"/>
      <c r="S2055" s="57"/>
      <c r="U2055" s="63"/>
      <c r="V2055" s="65"/>
      <c r="X2055" s="63"/>
      <c r="Y2055" s="67"/>
      <c r="Z2055" s="67"/>
      <c r="AA2055" s="67"/>
      <c r="AB2055" s="67"/>
      <c r="AD2055" s="63"/>
      <c r="AE2055" s="67"/>
      <c r="AF2055" s="68"/>
      <c r="AH2055" s="58"/>
      <c r="AI2055" s="57"/>
      <c r="AJ2055" s="57"/>
      <c r="AK2055" s="57"/>
      <c r="AM2055" s="63"/>
      <c r="AN2055" s="57"/>
      <c r="AO2055" s="57"/>
      <c r="AP2055" s="57"/>
      <c r="AR2055" s="63"/>
      <c r="AS2055" s="57"/>
      <c r="AT2055" s="57"/>
      <c r="AV2055" s="63"/>
      <c r="AW2055" s="65"/>
      <c r="AY2055" s="71"/>
      <c r="AZ2055" s="215"/>
      <c r="BA2055" s="215"/>
      <c r="BB2055" s="215"/>
      <c r="BC2055" s="215"/>
      <c r="BD2055" s="215"/>
      <c r="BE2055" s="215"/>
    </row>
    <row r="2056" spans="4:57">
      <c r="D2056" s="63"/>
      <c r="F2056" s="64"/>
      <c r="G2056" s="69"/>
      <c r="I2056" s="63"/>
      <c r="J2056" s="68"/>
      <c r="K2056" s="68"/>
      <c r="M2056" s="63"/>
      <c r="N2056" s="64"/>
      <c r="O2056" s="66"/>
      <c r="Q2056" s="63"/>
      <c r="R2056" s="57"/>
      <c r="S2056" s="57"/>
      <c r="U2056" s="63"/>
      <c r="V2056" s="65"/>
      <c r="X2056" s="63"/>
      <c r="Y2056" s="67"/>
      <c r="Z2056" s="67"/>
      <c r="AA2056" s="67"/>
      <c r="AB2056" s="67"/>
      <c r="AD2056" s="63"/>
      <c r="AE2056" s="67"/>
      <c r="AF2056" s="68"/>
      <c r="AH2056" s="58"/>
      <c r="AI2056" s="57"/>
      <c r="AJ2056" s="57"/>
      <c r="AK2056" s="57"/>
      <c r="AM2056" s="63"/>
      <c r="AN2056" s="57"/>
      <c r="AO2056" s="57"/>
      <c r="AP2056" s="57"/>
      <c r="AR2056" s="63"/>
      <c r="AS2056" s="57"/>
      <c r="AT2056" s="57"/>
      <c r="AV2056" s="63"/>
      <c r="AW2056" s="65"/>
      <c r="AY2056" s="71"/>
      <c r="AZ2056" s="215"/>
      <c r="BA2056" s="215"/>
      <c r="BB2056" s="215"/>
      <c r="BC2056" s="215"/>
      <c r="BD2056" s="215"/>
      <c r="BE2056" s="215"/>
    </row>
    <row r="2057" spans="4:57">
      <c r="D2057" s="63"/>
      <c r="F2057" s="64"/>
      <c r="G2057" s="69"/>
      <c r="I2057" s="63"/>
      <c r="J2057" s="68"/>
      <c r="K2057" s="68"/>
      <c r="M2057" s="63"/>
      <c r="N2057" s="64"/>
      <c r="O2057" s="66"/>
      <c r="Q2057" s="63"/>
      <c r="R2057" s="57"/>
      <c r="S2057" s="57"/>
      <c r="U2057" s="63"/>
      <c r="V2057" s="65"/>
      <c r="X2057" s="63"/>
      <c r="Y2057" s="67"/>
      <c r="Z2057" s="67"/>
      <c r="AA2057" s="67"/>
      <c r="AB2057" s="67"/>
      <c r="AD2057" s="63"/>
      <c r="AE2057" s="67"/>
      <c r="AF2057" s="68"/>
      <c r="AH2057" s="58"/>
      <c r="AI2057" s="57"/>
      <c r="AJ2057" s="57"/>
      <c r="AK2057" s="57"/>
      <c r="AM2057" s="63"/>
      <c r="AN2057" s="57"/>
      <c r="AO2057" s="57"/>
      <c r="AP2057" s="57"/>
      <c r="AR2057" s="63"/>
      <c r="AS2057" s="57"/>
      <c r="AT2057" s="57"/>
      <c r="AV2057" s="63"/>
      <c r="AW2057" s="65"/>
      <c r="AY2057" s="71"/>
      <c r="AZ2057" s="215"/>
      <c r="BA2057" s="215"/>
      <c r="BB2057" s="215"/>
      <c r="BC2057" s="215"/>
      <c r="BD2057" s="215"/>
      <c r="BE2057" s="215"/>
    </row>
    <row r="2058" spans="4:57">
      <c r="D2058" s="63"/>
      <c r="F2058" s="64"/>
      <c r="G2058" s="69"/>
      <c r="I2058" s="63"/>
      <c r="J2058" s="68"/>
      <c r="K2058" s="68"/>
      <c r="M2058" s="63"/>
      <c r="N2058" s="64"/>
      <c r="O2058" s="66"/>
      <c r="Q2058" s="63"/>
      <c r="R2058" s="57"/>
      <c r="S2058" s="57"/>
      <c r="U2058" s="63"/>
      <c r="V2058" s="65"/>
      <c r="X2058" s="63"/>
      <c r="Y2058" s="67"/>
      <c r="Z2058" s="67"/>
      <c r="AA2058" s="67"/>
      <c r="AB2058" s="67"/>
      <c r="AD2058" s="63"/>
      <c r="AE2058" s="67"/>
      <c r="AF2058" s="68"/>
      <c r="AH2058" s="58"/>
      <c r="AI2058" s="57"/>
      <c r="AJ2058" s="57"/>
      <c r="AK2058" s="57"/>
      <c r="AM2058" s="63"/>
      <c r="AN2058" s="57"/>
      <c r="AO2058" s="57"/>
      <c r="AP2058" s="57"/>
      <c r="AR2058" s="63"/>
      <c r="AS2058" s="57"/>
      <c r="AT2058" s="57"/>
      <c r="AV2058" s="63"/>
      <c r="AW2058" s="65"/>
      <c r="AY2058" s="71"/>
      <c r="AZ2058" s="215"/>
      <c r="BA2058" s="215"/>
      <c r="BB2058" s="215"/>
      <c r="BC2058" s="215"/>
      <c r="BD2058" s="215"/>
      <c r="BE2058" s="215"/>
    </row>
    <row r="2059" spans="4:57">
      <c r="D2059" s="63"/>
      <c r="F2059" s="64"/>
      <c r="G2059" s="69"/>
      <c r="I2059" s="63"/>
      <c r="J2059" s="68"/>
      <c r="K2059" s="68"/>
      <c r="M2059" s="63"/>
      <c r="N2059" s="64"/>
      <c r="O2059" s="66"/>
      <c r="Q2059" s="63"/>
      <c r="R2059" s="57"/>
      <c r="S2059" s="57"/>
      <c r="U2059" s="63"/>
      <c r="V2059" s="65"/>
      <c r="X2059" s="63"/>
      <c r="Y2059" s="67"/>
      <c r="Z2059" s="67"/>
      <c r="AA2059" s="67"/>
      <c r="AB2059" s="67"/>
      <c r="AD2059" s="63"/>
      <c r="AE2059" s="67"/>
      <c r="AF2059" s="68"/>
      <c r="AH2059" s="58"/>
      <c r="AI2059" s="57"/>
      <c r="AJ2059" s="57"/>
      <c r="AK2059" s="57"/>
      <c r="AM2059" s="63"/>
      <c r="AN2059" s="57"/>
      <c r="AO2059" s="57"/>
      <c r="AP2059" s="57"/>
      <c r="AR2059" s="63"/>
      <c r="AS2059" s="57"/>
      <c r="AT2059" s="57"/>
      <c r="AV2059" s="63"/>
      <c r="AW2059" s="65"/>
      <c r="AY2059" s="71"/>
      <c r="AZ2059" s="215"/>
      <c r="BA2059" s="215"/>
      <c r="BB2059" s="215"/>
      <c r="BC2059" s="215"/>
      <c r="BD2059" s="215"/>
      <c r="BE2059" s="215"/>
    </row>
    <row r="2060" spans="4:57">
      <c r="D2060" s="63"/>
      <c r="F2060" s="64"/>
      <c r="G2060" s="69"/>
      <c r="I2060" s="63"/>
      <c r="J2060" s="68"/>
      <c r="K2060" s="68"/>
      <c r="M2060" s="63"/>
      <c r="N2060" s="64"/>
      <c r="O2060" s="66"/>
      <c r="Q2060" s="63"/>
      <c r="R2060" s="57"/>
      <c r="S2060" s="57"/>
      <c r="U2060" s="63"/>
      <c r="V2060" s="65"/>
      <c r="X2060" s="63"/>
      <c r="Y2060" s="67"/>
      <c r="Z2060" s="67"/>
      <c r="AA2060" s="67"/>
      <c r="AB2060" s="67"/>
      <c r="AD2060" s="63"/>
      <c r="AE2060" s="67"/>
      <c r="AF2060" s="68"/>
      <c r="AH2060" s="58"/>
      <c r="AI2060" s="57"/>
      <c r="AJ2060" s="57"/>
      <c r="AK2060" s="57"/>
      <c r="AM2060" s="63"/>
      <c r="AN2060" s="57"/>
      <c r="AO2060" s="57"/>
      <c r="AP2060" s="57"/>
      <c r="AR2060" s="63"/>
      <c r="AS2060" s="57"/>
      <c r="AT2060" s="57"/>
      <c r="AV2060" s="63"/>
      <c r="AW2060" s="65"/>
      <c r="AY2060" s="71"/>
      <c r="AZ2060" s="215"/>
      <c r="BA2060" s="215"/>
      <c r="BB2060" s="215"/>
      <c r="BC2060" s="215"/>
      <c r="BD2060" s="215"/>
      <c r="BE2060" s="215"/>
    </row>
    <row r="2061" spans="4:57">
      <c r="D2061" s="63"/>
      <c r="F2061" s="64"/>
      <c r="G2061" s="69"/>
      <c r="I2061" s="63"/>
      <c r="J2061" s="68"/>
      <c r="K2061" s="68"/>
      <c r="M2061" s="63"/>
      <c r="N2061" s="64"/>
      <c r="O2061" s="66"/>
      <c r="Q2061" s="63"/>
      <c r="R2061" s="57"/>
      <c r="S2061" s="57"/>
      <c r="U2061" s="63"/>
      <c r="V2061" s="65"/>
      <c r="X2061" s="63"/>
      <c r="Y2061" s="67"/>
      <c r="Z2061" s="67"/>
      <c r="AA2061" s="67"/>
      <c r="AB2061" s="67"/>
      <c r="AD2061" s="63"/>
      <c r="AE2061" s="67"/>
      <c r="AF2061" s="68"/>
      <c r="AH2061" s="58"/>
      <c r="AI2061" s="57"/>
      <c r="AJ2061" s="57"/>
      <c r="AK2061" s="57"/>
      <c r="AM2061" s="63"/>
      <c r="AN2061" s="57"/>
      <c r="AO2061" s="57"/>
      <c r="AP2061" s="57"/>
      <c r="AR2061" s="63"/>
      <c r="AS2061" s="57"/>
      <c r="AT2061" s="57"/>
      <c r="AV2061" s="63"/>
      <c r="AW2061" s="65"/>
      <c r="AY2061" s="71"/>
      <c r="AZ2061" s="215"/>
      <c r="BA2061" s="215"/>
      <c r="BB2061" s="215"/>
      <c r="BC2061" s="215"/>
      <c r="BD2061" s="215"/>
      <c r="BE2061" s="215"/>
    </row>
    <row r="2062" spans="4:57">
      <c r="D2062" s="63"/>
      <c r="F2062" s="64"/>
      <c r="G2062" s="69"/>
      <c r="I2062" s="63"/>
      <c r="J2062" s="68"/>
      <c r="K2062" s="68"/>
      <c r="M2062" s="63"/>
      <c r="N2062" s="64"/>
      <c r="O2062" s="66"/>
      <c r="Q2062" s="63"/>
      <c r="R2062" s="57"/>
      <c r="S2062" s="57"/>
      <c r="U2062" s="63"/>
      <c r="V2062" s="65"/>
      <c r="X2062" s="63"/>
      <c r="Y2062" s="67"/>
      <c r="Z2062" s="67"/>
      <c r="AA2062" s="67"/>
      <c r="AB2062" s="67"/>
      <c r="AD2062" s="63"/>
      <c r="AE2062" s="67"/>
      <c r="AF2062" s="68"/>
      <c r="AH2062" s="58"/>
      <c r="AI2062" s="57"/>
      <c r="AJ2062" s="57"/>
      <c r="AK2062" s="57"/>
      <c r="AM2062" s="63"/>
      <c r="AN2062" s="57"/>
      <c r="AO2062" s="57"/>
      <c r="AP2062" s="57"/>
      <c r="AR2062" s="63"/>
      <c r="AS2062" s="57"/>
      <c r="AT2062" s="57"/>
      <c r="AV2062" s="63"/>
      <c r="AW2062" s="65"/>
      <c r="AY2062" s="71"/>
      <c r="AZ2062" s="215"/>
      <c r="BA2062" s="215"/>
      <c r="BB2062" s="215"/>
      <c r="BC2062" s="215"/>
      <c r="BD2062" s="215"/>
      <c r="BE2062" s="215"/>
    </row>
    <row r="2063" spans="4:57">
      <c r="D2063" s="63"/>
      <c r="F2063" s="64"/>
      <c r="G2063" s="69"/>
      <c r="I2063" s="63"/>
      <c r="J2063" s="68"/>
      <c r="K2063" s="68"/>
      <c r="M2063" s="63"/>
      <c r="N2063" s="64"/>
      <c r="O2063" s="66"/>
      <c r="Q2063" s="63"/>
      <c r="R2063" s="57"/>
      <c r="S2063" s="57"/>
      <c r="U2063" s="63"/>
      <c r="V2063" s="65"/>
      <c r="X2063" s="63"/>
      <c r="Y2063" s="67"/>
      <c r="Z2063" s="67"/>
      <c r="AA2063" s="67"/>
      <c r="AB2063" s="67"/>
      <c r="AD2063" s="63"/>
      <c r="AE2063" s="67"/>
      <c r="AF2063" s="68"/>
      <c r="AH2063" s="58"/>
      <c r="AI2063" s="57"/>
      <c r="AJ2063" s="57"/>
      <c r="AK2063" s="57"/>
      <c r="AM2063" s="63"/>
      <c r="AN2063" s="57"/>
      <c r="AO2063" s="57"/>
      <c r="AP2063" s="57"/>
      <c r="AR2063" s="63"/>
      <c r="AS2063" s="57"/>
      <c r="AT2063" s="57"/>
      <c r="AV2063" s="63"/>
      <c r="AW2063" s="65"/>
      <c r="AY2063" s="71"/>
      <c r="AZ2063" s="215"/>
      <c r="BA2063" s="215"/>
      <c r="BB2063" s="215"/>
      <c r="BC2063" s="215"/>
      <c r="BD2063" s="215"/>
      <c r="BE2063" s="215"/>
    </row>
    <row r="2064" spans="4:57">
      <c r="D2064" s="63"/>
      <c r="F2064" s="64"/>
      <c r="G2064" s="69"/>
      <c r="I2064" s="63"/>
      <c r="J2064" s="68"/>
      <c r="K2064" s="68"/>
      <c r="M2064" s="63"/>
      <c r="N2064" s="64"/>
      <c r="O2064" s="66"/>
      <c r="Q2064" s="63"/>
      <c r="R2064" s="57"/>
      <c r="S2064" s="57"/>
      <c r="U2064" s="63"/>
      <c r="V2064" s="65"/>
      <c r="X2064" s="63"/>
      <c r="Y2064" s="67"/>
      <c r="Z2064" s="67"/>
      <c r="AA2064" s="67"/>
      <c r="AB2064" s="67"/>
      <c r="AD2064" s="63"/>
      <c r="AE2064" s="67"/>
      <c r="AF2064" s="68"/>
      <c r="AH2064" s="58"/>
      <c r="AI2064" s="57"/>
      <c r="AJ2064" s="57"/>
      <c r="AK2064" s="57"/>
      <c r="AM2064" s="63"/>
      <c r="AN2064" s="57"/>
      <c r="AO2064" s="57"/>
      <c r="AP2064" s="57"/>
      <c r="AR2064" s="63"/>
      <c r="AS2064" s="57"/>
      <c r="AT2064" s="57"/>
      <c r="AV2064" s="63"/>
      <c r="AW2064" s="65"/>
      <c r="AY2064" s="71"/>
      <c r="AZ2064" s="215"/>
      <c r="BA2064" s="215"/>
      <c r="BB2064" s="215"/>
      <c r="BC2064" s="215"/>
      <c r="BD2064" s="215"/>
      <c r="BE2064" s="215"/>
    </row>
    <row r="2065" spans="4:57">
      <c r="D2065" s="63"/>
      <c r="F2065" s="64"/>
      <c r="G2065" s="69"/>
      <c r="I2065" s="63"/>
      <c r="J2065" s="68"/>
      <c r="K2065" s="68"/>
      <c r="M2065" s="63"/>
      <c r="N2065" s="64"/>
      <c r="O2065" s="66"/>
      <c r="Q2065" s="63"/>
      <c r="R2065" s="57"/>
      <c r="S2065" s="57"/>
      <c r="U2065" s="63"/>
      <c r="V2065" s="65"/>
      <c r="X2065" s="63"/>
      <c r="Y2065" s="67"/>
      <c r="Z2065" s="67"/>
      <c r="AA2065" s="67"/>
      <c r="AB2065" s="67"/>
      <c r="AD2065" s="63"/>
      <c r="AE2065" s="67"/>
      <c r="AF2065" s="68"/>
      <c r="AH2065" s="58"/>
      <c r="AI2065" s="57"/>
      <c r="AJ2065" s="57"/>
      <c r="AK2065" s="57"/>
      <c r="AM2065" s="63"/>
      <c r="AN2065" s="57"/>
      <c r="AO2065" s="57"/>
      <c r="AP2065" s="57"/>
      <c r="AR2065" s="63"/>
      <c r="AS2065" s="57"/>
      <c r="AT2065" s="57"/>
      <c r="AV2065" s="63"/>
      <c r="AW2065" s="65"/>
      <c r="AY2065" s="71"/>
      <c r="AZ2065" s="215"/>
      <c r="BA2065" s="215"/>
      <c r="BB2065" s="215"/>
      <c r="BC2065" s="215"/>
      <c r="BD2065" s="215"/>
      <c r="BE2065" s="215"/>
    </row>
    <row r="2066" spans="4:57">
      <c r="D2066" s="63"/>
      <c r="F2066" s="64"/>
      <c r="G2066" s="69"/>
      <c r="I2066" s="63"/>
      <c r="J2066" s="68"/>
      <c r="K2066" s="68"/>
      <c r="M2066" s="63"/>
      <c r="N2066" s="211"/>
      <c r="O2066" s="212"/>
      <c r="Q2066" s="63"/>
      <c r="R2066" s="57"/>
      <c r="S2066" s="57"/>
      <c r="U2066" s="63"/>
      <c r="V2066" s="65"/>
      <c r="X2066" s="63"/>
      <c r="Y2066" s="67"/>
      <c r="Z2066" s="67"/>
      <c r="AA2066" s="67"/>
      <c r="AB2066" s="67"/>
      <c r="AD2066" s="63"/>
      <c r="AE2066" s="67"/>
      <c r="AF2066" s="68"/>
      <c r="AH2066" s="58"/>
      <c r="AI2066" s="57"/>
      <c r="AJ2066" s="57"/>
      <c r="AK2066" s="57"/>
      <c r="AM2066" s="63"/>
      <c r="AN2066" s="57"/>
      <c r="AO2066" s="57"/>
      <c r="AP2066" s="57"/>
      <c r="AR2066" s="63"/>
      <c r="AS2066" s="57"/>
      <c r="AT2066" s="57"/>
      <c r="AV2066" s="63"/>
      <c r="AW2066" s="65"/>
      <c r="AY2066" s="71"/>
      <c r="AZ2066" s="215"/>
      <c r="BA2066" s="215"/>
      <c r="BB2066" s="215"/>
      <c r="BC2066" s="215"/>
      <c r="BD2066" s="215"/>
      <c r="BE2066" s="215"/>
    </row>
    <row r="2067" spans="4:57">
      <c r="D2067" s="63"/>
      <c r="F2067" s="64"/>
      <c r="G2067" s="69"/>
      <c r="I2067" s="63"/>
      <c r="J2067" s="68"/>
      <c r="K2067" s="68"/>
      <c r="M2067" s="63"/>
      <c r="N2067" s="211"/>
      <c r="O2067" s="212"/>
      <c r="Q2067" s="63"/>
      <c r="R2067" s="57"/>
      <c r="S2067" s="57"/>
      <c r="U2067" s="63"/>
      <c r="V2067" s="65"/>
      <c r="X2067" s="63"/>
      <c r="Y2067" s="67"/>
      <c r="Z2067" s="67"/>
      <c r="AA2067" s="67"/>
      <c r="AB2067" s="67"/>
      <c r="AD2067" s="63"/>
      <c r="AE2067" s="67"/>
      <c r="AF2067" s="68"/>
      <c r="AH2067" s="58"/>
      <c r="AI2067" s="57"/>
      <c r="AJ2067" s="57"/>
      <c r="AK2067" s="57"/>
      <c r="AM2067" s="63"/>
      <c r="AN2067" s="57"/>
      <c r="AO2067" s="57"/>
      <c r="AP2067" s="57"/>
      <c r="AR2067" s="63"/>
      <c r="AS2067" s="57"/>
      <c r="AT2067" s="57"/>
      <c r="AV2067" s="63"/>
      <c r="AW2067" s="65"/>
      <c r="AY2067" s="71"/>
      <c r="AZ2067" s="215"/>
      <c r="BA2067" s="215"/>
      <c r="BB2067" s="215"/>
      <c r="BC2067" s="215"/>
      <c r="BD2067" s="215"/>
      <c r="BE2067" s="215"/>
    </row>
    <row r="2068" spans="4:57">
      <c r="D2068" s="63"/>
      <c r="F2068" s="64"/>
      <c r="G2068" s="69"/>
      <c r="I2068" s="63"/>
      <c r="J2068" s="68"/>
      <c r="K2068" s="68"/>
      <c r="M2068" s="63"/>
      <c r="N2068" s="211"/>
      <c r="O2068" s="212"/>
      <c r="Q2068" s="63"/>
      <c r="R2068" s="57"/>
      <c r="S2068" s="57"/>
      <c r="U2068" s="63"/>
      <c r="V2068" s="65"/>
      <c r="X2068" s="63"/>
      <c r="Y2068" s="67"/>
      <c r="Z2068" s="67"/>
      <c r="AA2068" s="67"/>
      <c r="AB2068" s="67"/>
      <c r="AD2068" s="63"/>
      <c r="AE2068" s="67"/>
      <c r="AF2068" s="68"/>
      <c r="AH2068" s="58"/>
      <c r="AI2068" s="57"/>
      <c r="AJ2068" s="57"/>
      <c r="AK2068" s="57"/>
      <c r="AM2068" s="63"/>
      <c r="AN2068" s="57"/>
      <c r="AO2068" s="57"/>
      <c r="AP2068" s="57"/>
      <c r="AR2068" s="63"/>
      <c r="AS2068" s="57"/>
      <c r="AT2068" s="57"/>
      <c r="AV2068" s="63"/>
      <c r="AW2068" s="65"/>
      <c r="AY2068" s="71"/>
      <c r="AZ2068" s="215"/>
      <c r="BA2068" s="215"/>
      <c r="BB2068" s="215"/>
      <c r="BC2068" s="215"/>
      <c r="BD2068" s="215"/>
      <c r="BE2068" s="215"/>
    </row>
    <row r="2069" spans="4:57">
      <c r="D2069" s="63"/>
      <c r="F2069" s="64"/>
      <c r="G2069" s="69"/>
      <c r="I2069" s="63"/>
      <c r="J2069" s="68"/>
      <c r="K2069" s="68"/>
      <c r="M2069" s="63"/>
      <c r="N2069" s="211"/>
      <c r="O2069" s="212"/>
      <c r="Q2069" s="63"/>
      <c r="R2069" s="57"/>
      <c r="S2069" s="57"/>
      <c r="U2069" s="63"/>
      <c r="V2069" s="65"/>
      <c r="X2069" s="63"/>
      <c r="Y2069" s="67"/>
      <c r="Z2069" s="67"/>
      <c r="AA2069" s="67"/>
      <c r="AB2069" s="67"/>
      <c r="AD2069" s="63"/>
      <c r="AE2069" s="67"/>
      <c r="AF2069" s="68"/>
      <c r="AH2069" s="58"/>
      <c r="AI2069" s="57"/>
      <c r="AJ2069" s="57"/>
      <c r="AK2069" s="57"/>
      <c r="AM2069" s="63"/>
      <c r="AN2069" s="57"/>
      <c r="AO2069" s="57"/>
      <c r="AP2069" s="57"/>
      <c r="AR2069" s="63"/>
      <c r="AS2069" s="57"/>
      <c r="AT2069" s="57"/>
      <c r="AV2069" s="63"/>
      <c r="AW2069" s="65"/>
      <c r="AY2069" s="71"/>
      <c r="AZ2069" s="215"/>
      <c r="BA2069" s="215"/>
      <c r="BB2069" s="215"/>
      <c r="BC2069" s="215"/>
      <c r="BD2069" s="215"/>
      <c r="BE2069" s="215"/>
    </row>
    <row r="2070" spans="4:57">
      <c r="D2070" s="63"/>
      <c r="F2070" s="64"/>
      <c r="G2070" s="69"/>
      <c r="I2070" s="63"/>
      <c r="J2070" s="68"/>
      <c r="K2070" s="68"/>
      <c r="M2070" s="63"/>
      <c r="N2070" s="211"/>
      <c r="O2070" s="212"/>
      <c r="Q2070" s="63"/>
      <c r="R2070" s="57"/>
      <c r="S2070" s="57"/>
      <c r="U2070" s="63"/>
      <c r="V2070" s="65"/>
      <c r="X2070" s="63"/>
      <c r="Y2070" s="67"/>
      <c r="Z2070" s="67"/>
      <c r="AA2070" s="67"/>
      <c r="AB2070" s="67"/>
      <c r="AD2070" s="63"/>
      <c r="AE2070" s="67"/>
      <c r="AF2070" s="68"/>
      <c r="AH2070" s="58"/>
      <c r="AI2070" s="57"/>
      <c r="AJ2070" s="57"/>
      <c r="AK2070" s="57"/>
      <c r="AM2070" s="63"/>
      <c r="AN2070" s="57"/>
      <c r="AO2070" s="57"/>
      <c r="AP2070" s="57"/>
      <c r="AR2070" s="63"/>
      <c r="AS2070" s="57"/>
      <c r="AT2070" s="57"/>
      <c r="AV2070" s="63"/>
      <c r="AW2070" s="65"/>
      <c r="AY2070" s="71"/>
      <c r="AZ2070" s="215"/>
      <c r="BA2070" s="215"/>
      <c r="BB2070" s="215"/>
      <c r="BC2070" s="215"/>
      <c r="BD2070" s="215"/>
      <c r="BE2070" s="215"/>
    </row>
    <row r="2071" spans="4:57">
      <c r="D2071" s="63"/>
      <c r="F2071" s="64"/>
      <c r="G2071" s="69"/>
      <c r="I2071" s="63"/>
      <c r="J2071" s="68"/>
      <c r="K2071" s="68"/>
      <c r="M2071" s="63"/>
      <c r="N2071" s="211"/>
      <c r="O2071" s="212"/>
      <c r="Q2071" s="63"/>
      <c r="R2071" s="57"/>
      <c r="S2071" s="57"/>
      <c r="U2071" s="63"/>
      <c r="V2071" s="65"/>
      <c r="X2071" s="63"/>
      <c r="Y2071" s="67"/>
      <c r="Z2071" s="67"/>
      <c r="AA2071" s="67"/>
      <c r="AB2071" s="67"/>
      <c r="AD2071" s="63"/>
      <c r="AE2071" s="67"/>
      <c r="AF2071" s="68"/>
      <c r="AH2071" s="58"/>
      <c r="AI2071" s="57"/>
      <c r="AJ2071" s="57"/>
      <c r="AK2071" s="57"/>
      <c r="AM2071" s="63"/>
      <c r="AN2071" s="57"/>
      <c r="AO2071" s="57"/>
      <c r="AP2071" s="57"/>
      <c r="AR2071" s="63"/>
      <c r="AS2071" s="57"/>
      <c r="AT2071" s="57"/>
      <c r="AV2071" s="63"/>
      <c r="AW2071" s="65"/>
      <c r="AY2071" s="71"/>
      <c r="AZ2071" s="215"/>
      <c r="BA2071" s="215"/>
      <c r="BB2071" s="215"/>
      <c r="BC2071" s="215"/>
      <c r="BD2071" s="215"/>
      <c r="BE2071" s="215"/>
    </row>
    <row r="2072" spans="4:57">
      <c r="D2072" s="63"/>
      <c r="F2072" s="64"/>
      <c r="G2072" s="69"/>
      <c r="I2072" s="63"/>
      <c r="J2072" s="68"/>
      <c r="K2072" s="68"/>
      <c r="M2072" s="63"/>
      <c r="N2072" s="211"/>
      <c r="O2072" s="212"/>
      <c r="Q2072" s="63"/>
      <c r="R2072" s="57"/>
      <c r="S2072" s="57"/>
      <c r="U2072" s="63"/>
      <c r="V2072" s="65"/>
      <c r="X2072" s="63"/>
      <c r="Y2072" s="67"/>
      <c r="Z2072" s="67"/>
      <c r="AA2072" s="67"/>
      <c r="AB2072" s="67"/>
      <c r="AD2072" s="63"/>
      <c r="AE2072" s="67"/>
      <c r="AF2072" s="68"/>
      <c r="AH2072" s="58"/>
      <c r="AI2072" s="57"/>
      <c r="AJ2072" s="57"/>
      <c r="AK2072" s="57"/>
      <c r="AM2072" s="63"/>
      <c r="AN2072" s="57"/>
      <c r="AO2072" s="57"/>
      <c r="AP2072" s="57"/>
      <c r="AR2072" s="63"/>
      <c r="AS2072" s="57"/>
      <c r="AT2072" s="57"/>
      <c r="AV2072" s="63"/>
      <c r="AW2072" s="65"/>
      <c r="AY2072" s="71"/>
      <c r="AZ2072" s="215"/>
      <c r="BA2072" s="215"/>
      <c r="BB2072" s="215"/>
      <c r="BC2072" s="215"/>
      <c r="BD2072" s="215"/>
      <c r="BE2072" s="215"/>
    </row>
    <row r="2073" spans="4:57">
      <c r="D2073" s="63"/>
      <c r="F2073" s="64"/>
      <c r="G2073" s="69"/>
      <c r="I2073" s="63"/>
      <c r="J2073" s="68"/>
      <c r="K2073" s="68"/>
      <c r="M2073" s="63"/>
      <c r="N2073" s="211"/>
      <c r="O2073" s="212"/>
      <c r="Q2073" s="63"/>
      <c r="R2073" s="57"/>
      <c r="S2073" s="57"/>
      <c r="U2073" s="63"/>
      <c r="V2073" s="65"/>
      <c r="X2073" s="63"/>
      <c r="Y2073" s="67"/>
      <c r="Z2073" s="67"/>
      <c r="AA2073" s="67"/>
      <c r="AB2073" s="67"/>
      <c r="AD2073" s="63"/>
      <c r="AE2073" s="67"/>
      <c r="AF2073" s="68"/>
      <c r="AH2073" s="58"/>
      <c r="AI2073" s="57"/>
      <c r="AJ2073" s="57"/>
      <c r="AK2073" s="57"/>
      <c r="AM2073" s="63"/>
      <c r="AN2073" s="57"/>
      <c r="AO2073" s="57"/>
      <c r="AP2073" s="57"/>
      <c r="AR2073" s="63"/>
      <c r="AS2073" s="57"/>
      <c r="AT2073" s="57"/>
      <c r="AV2073" s="63"/>
      <c r="AW2073" s="65"/>
      <c r="AY2073" s="71"/>
      <c r="AZ2073" s="215"/>
      <c r="BA2073" s="215"/>
      <c r="BB2073" s="215"/>
      <c r="BC2073" s="215"/>
      <c r="BD2073" s="215"/>
      <c r="BE2073" s="215"/>
    </row>
    <row r="2074" spans="4:57">
      <c r="D2074" s="63"/>
      <c r="F2074" s="64"/>
      <c r="G2074" s="69"/>
      <c r="I2074" s="63"/>
      <c r="J2074" s="68"/>
      <c r="K2074" s="68"/>
      <c r="M2074" s="63"/>
      <c r="N2074" s="211"/>
      <c r="O2074" s="212"/>
      <c r="Q2074" s="63"/>
      <c r="R2074" s="57"/>
      <c r="S2074" s="57"/>
      <c r="U2074" s="63"/>
      <c r="V2074" s="65"/>
      <c r="X2074" s="63"/>
      <c r="Y2074" s="67"/>
      <c r="Z2074" s="67"/>
      <c r="AA2074" s="67"/>
      <c r="AB2074" s="67"/>
      <c r="AD2074" s="63"/>
      <c r="AE2074" s="67"/>
      <c r="AF2074" s="68"/>
      <c r="AH2074" s="58"/>
      <c r="AI2074" s="57"/>
      <c r="AJ2074" s="57"/>
      <c r="AK2074" s="57"/>
      <c r="AM2074" s="63"/>
      <c r="AN2074" s="57"/>
      <c r="AO2074" s="57"/>
      <c r="AP2074" s="57"/>
      <c r="AR2074" s="63"/>
      <c r="AS2074" s="57"/>
      <c r="AT2074" s="57"/>
      <c r="AV2074" s="63"/>
      <c r="AW2074" s="65"/>
      <c r="AY2074" s="71"/>
      <c r="AZ2074" s="215"/>
      <c r="BA2074" s="215"/>
      <c r="BB2074" s="215"/>
      <c r="BC2074" s="215"/>
      <c r="BD2074" s="215"/>
      <c r="BE2074" s="215"/>
    </row>
    <row r="2075" spans="4:57">
      <c r="D2075" s="63"/>
      <c r="F2075" s="64"/>
      <c r="G2075" s="69"/>
      <c r="I2075" s="63"/>
      <c r="J2075" s="68"/>
      <c r="K2075" s="68"/>
      <c r="M2075" s="63"/>
      <c r="N2075" s="211"/>
      <c r="O2075" s="212"/>
      <c r="Q2075" s="63"/>
      <c r="R2075" s="57"/>
      <c r="S2075" s="57"/>
      <c r="U2075" s="63"/>
      <c r="V2075" s="65"/>
      <c r="X2075" s="63"/>
      <c r="Y2075" s="67"/>
      <c r="Z2075" s="67"/>
      <c r="AA2075" s="67"/>
      <c r="AB2075" s="67"/>
      <c r="AD2075" s="63"/>
      <c r="AE2075" s="67"/>
      <c r="AF2075" s="68"/>
      <c r="AH2075" s="58"/>
      <c r="AI2075" s="57"/>
      <c r="AJ2075" s="57"/>
      <c r="AK2075" s="57"/>
      <c r="AM2075" s="63"/>
      <c r="AN2075" s="57"/>
      <c r="AO2075" s="57"/>
      <c r="AP2075" s="57"/>
      <c r="AR2075" s="63"/>
      <c r="AS2075" s="57"/>
      <c r="AT2075" s="57"/>
      <c r="AV2075" s="63"/>
      <c r="AW2075" s="65"/>
      <c r="AY2075" s="71"/>
      <c r="AZ2075" s="215"/>
      <c r="BA2075" s="215"/>
      <c r="BB2075" s="215"/>
      <c r="BC2075" s="215"/>
      <c r="BD2075" s="215"/>
      <c r="BE2075" s="215"/>
    </row>
    <row r="2076" spans="4:57">
      <c r="D2076" s="63"/>
      <c r="F2076" s="64"/>
      <c r="G2076" s="69"/>
      <c r="I2076" s="63"/>
      <c r="J2076" s="68"/>
      <c r="K2076" s="68"/>
      <c r="M2076" s="63"/>
      <c r="N2076" s="211"/>
      <c r="O2076" s="212"/>
      <c r="Q2076" s="63"/>
      <c r="R2076" s="57"/>
      <c r="S2076" s="57"/>
      <c r="U2076" s="63"/>
      <c r="V2076" s="65"/>
      <c r="X2076" s="63"/>
      <c r="Y2076" s="67"/>
      <c r="Z2076" s="67"/>
      <c r="AA2076" s="67"/>
      <c r="AB2076" s="67"/>
      <c r="AD2076" s="63"/>
      <c r="AE2076" s="67"/>
      <c r="AF2076" s="68"/>
      <c r="AH2076" s="58"/>
      <c r="AI2076" s="57"/>
      <c r="AJ2076" s="57"/>
      <c r="AK2076" s="57"/>
      <c r="AM2076" s="63"/>
      <c r="AN2076" s="57"/>
      <c r="AO2076" s="57"/>
      <c r="AP2076" s="57"/>
      <c r="AR2076" s="63"/>
      <c r="AS2076" s="57"/>
      <c r="AT2076" s="57"/>
      <c r="AV2076" s="63"/>
      <c r="AW2076" s="65"/>
      <c r="AY2076" s="71"/>
      <c r="AZ2076" s="215"/>
      <c r="BA2076" s="215"/>
      <c r="BB2076" s="215"/>
      <c r="BC2076" s="215"/>
      <c r="BD2076" s="215"/>
      <c r="BE2076" s="215"/>
    </row>
    <row r="2077" spans="4:57">
      <c r="D2077" s="63"/>
      <c r="F2077" s="64"/>
      <c r="G2077" s="69"/>
      <c r="I2077" s="63"/>
      <c r="J2077" s="68"/>
      <c r="K2077" s="68"/>
      <c r="M2077" s="63"/>
      <c r="N2077" s="211"/>
      <c r="O2077" s="212"/>
      <c r="Q2077" s="63"/>
      <c r="R2077" s="57"/>
      <c r="S2077" s="57"/>
      <c r="U2077" s="63"/>
      <c r="V2077" s="65"/>
      <c r="X2077" s="63"/>
      <c r="Y2077" s="67"/>
      <c r="Z2077" s="67"/>
      <c r="AA2077" s="67"/>
      <c r="AB2077" s="67"/>
      <c r="AD2077" s="63"/>
      <c r="AE2077" s="67"/>
      <c r="AF2077" s="68"/>
      <c r="AH2077" s="58"/>
      <c r="AI2077" s="57"/>
      <c r="AJ2077" s="57"/>
      <c r="AK2077" s="57"/>
      <c r="AM2077" s="63"/>
      <c r="AN2077" s="57"/>
      <c r="AO2077" s="57"/>
      <c r="AP2077" s="57"/>
      <c r="AR2077" s="63"/>
      <c r="AS2077" s="57"/>
      <c r="AT2077" s="57"/>
      <c r="AV2077" s="63"/>
      <c r="AW2077" s="65"/>
      <c r="AY2077" s="71"/>
      <c r="AZ2077" s="215"/>
      <c r="BA2077" s="215"/>
      <c r="BB2077" s="215"/>
      <c r="BC2077" s="215"/>
      <c r="BD2077" s="215"/>
      <c r="BE2077" s="215"/>
    </row>
    <row r="2078" spans="4:57">
      <c r="D2078" s="63"/>
      <c r="F2078" s="64"/>
      <c r="G2078" s="69"/>
      <c r="I2078" s="63"/>
      <c r="J2078" s="68"/>
      <c r="K2078" s="68"/>
      <c r="M2078" s="63"/>
      <c r="N2078" s="211"/>
      <c r="O2078" s="212"/>
      <c r="Q2078" s="63"/>
      <c r="R2078" s="57"/>
      <c r="S2078" s="57"/>
      <c r="U2078" s="63"/>
      <c r="V2078" s="65"/>
      <c r="X2078" s="63"/>
      <c r="Y2078" s="67"/>
      <c r="Z2078" s="67"/>
      <c r="AA2078" s="67"/>
      <c r="AB2078" s="67"/>
      <c r="AD2078" s="63"/>
      <c r="AE2078" s="67"/>
      <c r="AF2078" s="68"/>
      <c r="AH2078" s="58"/>
      <c r="AI2078" s="57"/>
      <c r="AJ2078" s="57"/>
      <c r="AK2078" s="57"/>
      <c r="AM2078" s="63"/>
      <c r="AN2078" s="57"/>
      <c r="AO2078" s="57"/>
      <c r="AP2078" s="57"/>
      <c r="AR2078" s="63"/>
      <c r="AS2078" s="57"/>
      <c r="AT2078" s="57"/>
      <c r="AV2078" s="63"/>
      <c r="AW2078" s="65"/>
      <c r="AY2078" s="71"/>
      <c r="AZ2078" s="215"/>
      <c r="BA2078" s="215"/>
      <c r="BB2078" s="215"/>
      <c r="BC2078" s="215"/>
      <c r="BD2078" s="215"/>
      <c r="BE2078" s="215"/>
    </row>
    <row r="2079" spans="4:57">
      <c r="D2079" s="63"/>
      <c r="F2079" s="64"/>
      <c r="G2079" s="69"/>
      <c r="I2079" s="63"/>
      <c r="J2079" s="68"/>
      <c r="K2079" s="68"/>
      <c r="M2079" s="63"/>
      <c r="N2079" s="211"/>
      <c r="O2079" s="212"/>
      <c r="Q2079" s="63"/>
      <c r="R2079" s="57"/>
      <c r="S2079" s="57"/>
      <c r="U2079" s="63"/>
      <c r="V2079" s="65"/>
      <c r="X2079" s="63"/>
      <c r="Y2079" s="67"/>
      <c r="Z2079" s="67"/>
      <c r="AA2079" s="67"/>
      <c r="AB2079" s="67"/>
      <c r="AD2079" s="63"/>
      <c r="AE2079" s="67"/>
      <c r="AF2079" s="68"/>
      <c r="AH2079" s="58"/>
      <c r="AI2079" s="57"/>
      <c r="AJ2079" s="57"/>
      <c r="AK2079" s="57"/>
      <c r="AM2079" s="63"/>
      <c r="AN2079" s="57"/>
      <c r="AO2079" s="57"/>
      <c r="AP2079" s="57"/>
      <c r="AR2079" s="63"/>
      <c r="AS2079" s="57"/>
      <c r="AT2079" s="57"/>
      <c r="AV2079" s="63"/>
      <c r="AW2079" s="65"/>
      <c r="AY2079" s="71"/>
      <c r="AZ2079" s="215"/>
      <c r="BA2079" s="215"/>
      <c r="BB2079" s="215"/>
      <c r="BC2079" s="215"/>
      <c r="BD2079" s="215"/>
      <c r="BE2079" s="215"/>
    </row>
    <row r="2080" spans="4:57">
      <c r="D2080" s="63"/>
      <c r="F2080" s="64"/>
      <c r="G2080" s="69"/>
      <c r="I2080" s="63"/>
      <c r="J2080" s="68"/>
      <c r="K2080" s="68"/>
      <c r="M2080" s="63"/>
      <c r="N2080" s="211"/>
      <c r="O2080" s="212"/>
      <c r="Q2080" s="63"/>
      <c r="R2080" s="210"/>
      <c r="S2080" s="210"/>
      <c r="U2080" s="63"/>
      <c r="V2080" s="65"/>
      <c r="X2080" s="63"/>
      <c r="Y2080" s="67"/>
      <c r="Z2080" s="67"/>
      <c r="AA2080" s="67"/>
      <c r="AB2080" s="67"/>
      <c r="AD2080" s="63"/>
      <c r="AE2080" s="67"/>
      <c r="AF2080" s="68"/>
      <c r="AH2080" s="58"/>
      <c r="AI2080" s="57"/>
      <c r="AJ2080" s="57"/>
      <c r="AK2080" s="57"/>
      <c r="AM2080" s="63"/>
      <c r="AN2080" s="57"/>
      <c r="AO2080" s="57"/>
      <c r="AP2080" s="57"/>
      <c r="AR2080" s="63"/>
      <c r="AS2080" s="57"/>
      <c r="AT2080" s="57"/>
      <c r="AV2080" s="63"/>
      <c r="AW2080" s="65"/>
      <c r="AY2080" s="71"/>
      <c r="AZ2080" s="215"/>
      <c r="BA2080" s="215"/>
      <c r="BB2080" s="215"/>
      <c r="BC2080" s="215"/>
      <c r="BD2080" s="215"/>
      <c r="BE2080" s="215"/>
    </row>
    <row r="2081" spans="4:57">
      <c r="D2081" s="63"/>
      <c r="E2081" s="211"/>
      <c r="F2081" s="211"/>
      <c r="G2081" s="213"/>
      <c r="I2081" s="63"/>
      <c r="J2081" s="68"/>
      <c r="K2081" s="68"/>
      <c r="M2081" s="63"/>
      <c r="N2081" s="211"/>
      <c r="O2081" s="212"/>
      <c r="Q2081" s="63"/>
      <c r="R2081" s="210"/>
      <c r="S2081" s="210"/>
      <c r="U2081" s="63"/>
      <c r="V2081" s="65"/>
      <c r="X2081" s="63"/>
      <c r="Y2081" s="67"/>
      <c r="Z2081" s="67"/>
      <c r="AA2081" s="67"/>
      <c r="AB2081" s="67"/>
      <c r="AD2081" s="63"/>
      <c r="AE2081" s="67"/>
      <c r="AF2081" s="68"/>
      <c r="AH2081" s="58"/>
      <c r="AI2081" s="210"/>
      <c r="AJ2081" s="210"/>
      <c r="AK2081" s="210"/>
      <c r="AM2081" s="63"/>
      <c r="AN2081" s="210"/>
      <c r="AO2081" s="210"/>
      <c r="AP2081" s="210"/>
      <c r="AR2081" s="63"/>
      <c r="AS2081" s="210"/>
      <c r="AT2081" s="210"/>
      <c r="AV2081" s="63"/>
      <c r="AW2081" s="214"/>
      <c r="AY2081" s="71"/>
      <c r="AZ2081" s="215"/>
      <c r="BA2081" s="215"/>
      <c r="BB2081" s="215"/>
      <c r="BC2081" s="215"/>
      <c r="BD2081" s="215"/>
      <c r="BE2081" s="215"/>
    </row>
    <row r="2082" spans="4:57">
      <c r="D2082" s="63"/>
      <c r="E2082" s="211"/>
      <c r="F2082" s="211"/>
      <c r="G2082" s="213"/>
      <c r="I2082" s="63"/>
      <c r="J2082" s="68"/>
      <c r="K2082" s="68"/>
      <c r="M2082" s="63"/>
      <c r="N2082" s="211"/>
      <c r="O2082" s="212"/>
      <c r="Q2082" s="63"/>
      <c r="R2082" s="210"/>
      <c r="S2082" s="210"/>
      <c r="U2082" s="63"/>
      <c r="V2082" s="65"/>
      <c r="X2082" s="63"/>
      <c r="Y2082" s="67"/>
      <c r="Z2082" s="67"/>
      <c r="AA2082" s="67"/>
      <c r="AB2082" s="67"/>
      <c r="AD2082" s="63"/>
      <c r="AE2082" s="67"/>
      <c r="AF2082" s="68"/>
      <c r="AH2082" s="58"/>
      <c r="AI2082" s="210"/>
      <c r="AJ2082" s="210"/>
      <c r="AK2082" s="210"/>
      <c r="AM2082" s="63"/>
      <c r="AN2082" s="210"/>
      <c r="AO2082" s="210"/>
      <c r="AP2082" s="210"/>
      <c r="AR2082" s="63"/>
      <c r="AS2082" s="210"/>
      <c r="AT2082" s="210"/>
      <c r="AV2082" s="63"/>
      <c r="AW2082" s="214"/>
      <c r="AY2082" s="71"/>
      <c r="AZ2082" s="215"/>
      <c r="BA2082" s="215"/>
      <c r="BB2082" s="215"/>
      <c r="BC2082" s="215"/>
      <c r="BD2082" s="215"/>
      <c r="BE2082" s="215"/>
    </row>
    <row r="2083" spans="4:57">
      <c r="D2083" s="63"/>
      <c r="E2083" s="211"/>
      <c r="F2083" s="211"/>
      <c r="G2083" s="213"/>
      <c r="I2083" s="63"/>
      <c r="J2083" s="68"/>
      <c r="K2083" s="68"/>
      <c r="M2083" s="63"/>
      <c r="N2083" s="211"/>
      <c r="O2083" s="212"/>
      <c r="Q2083" s="63"/>
      <c r="R2083" s="210"/>
      <c r="S2083" s="210"/>
      <c r="U2083" s="63"/>
      <c r="V2083" s="65"/>
      <c r="X2083" s="63"/>
      <c r="Y2083" s="67"/>
      <c r="Z2083" s="67"/>
      <c r="AA2083" s="67"/>
      <c r="AB2083" s="67"/>
      <c r="AD2083" s="63"/>
      <c r="AE2083" s="67"/>
      <c r="AF2083" s="68"/>
      <c r="AH2083" s="58"/>
      <c r="AI2083" s="210"/>
      <c r="AJ2083" s="210"/>
      <c r="AK2083" s="210"/>
      <c r="AM2083" s="63"/>
      <c r="AN2083" s="210"/>
      <c r="AO2083" s="210"/>
      <c r="AP2083" s="210"/>
      <c r="AR2083" s="63"/>
      <c r="AS2083" s="210"/>
      <c r="AT2083" s="210"/>
      <c r="AV2083" s="63"/>
      <c r="AW2083" s="214"/>
      <c r="AY2083" s="71"/>
      <c r="AZ2083" s="215"/>
      <c r="BA2083" s="215"/>
      <c r="BB2083" s="215"/>
      <c r="BC2083" s="215"/>
      <c r="BD2083" s="215"/>
      <c r="BE2083" s="215"/>
    </row>
    <row r="2084" spans="4:57">
      <c r="D2084" s="63"/>
      <c r="E2084" s="211"/>
      <c r="F2084" s="211"/>
      <c r="G2084" s="213"/>
      <c r="I2084" s="63"/>
      <c r="J2084" s="68"/>
      <c r="K2084" s="68"/>
      <c r="M2084" s="63"/>
      <c r="N2084" s="211"/>
      <c r="O2084" s="212"/>
      <c r="Q2084" s="63"/>
      <c r="R2084" s="210"/>
      <c r="S2084" s="210"/>
      <c r="U2084" s="63"/>
      <c r="V2084" s="65"/>
      <c r="X2084" s="63"/>
      <c r="Y2084" s="67"/>
      <c r="Z2084" s="67"/>
      <c r="AA2084" s="67"/>
      <c r="AB2084" s="67"/>
      <c r="AD2084" s="63"/>
      <c r="AE2084" s="67"/>
      <c r="AF2084" s="68"/>
      <c r="AH2084" s="58"/>
      <c r="AI2084" s="210"/>
      <c r="AJ2084" s="210"/>
      <c r="AK2084" s="210"/>
      <c r="AM2084" s="63"/>
      <c r="AN2084" s="210"/>
      <c r="AO2084" s="210"/>
      <c r="AP2084" s="210"/>
      <c r="AR2084" s="63"/>
      <c r="AS2084" s="210"/>
      <c r="AT2084" s="210"/>
      <c r="AV2084" s="63"/>
      <c r="AW2084" s="214"/>
      <c r="AY2084" s="71"/>
      <c r="AZ2084" s="215"/>
      <c r="BA2084" s="215"/>
      <c r="BB2084" s="215"/>
      <c r="BC2084" s="215"/>
      <c r="BD2084" s="215"/>
      <c r="BE2084" s="215"/>
    </row>
    <row r="2085" spans="4:57">
      <c r="D2085" s="63"/>
      <c r="E2085" s="211"/>
      <c r="F2085" s="211"/>
      <c r="G2085" s="213"/>
      <c r="I2085" s="63"/>
      <c r="J2085" s="68"/>
      <c r="K2085" s="68"/>
      <c r="M2085" s="63"/>
      <c r="N2085" s="211"/>
      <c r="O2085" s="212"/>
      <c r="Q2085" s="63"/>
      <c r="R2085" s="210"/>
      <c r="S2085" s="210"/>
      <c r="U2085" s="63"/>
      <c r="V2085" s="65"/>
      <c r="X2085" s="63"/>
      <c r="Y2085" s="67"/>
      <c r="Z2085" s="67"/>
      <c r="AA2085" s="67"/>
      <c r="AB2085" s="67"/>
      <c r="AD2085" s="63"/>
      <c r="AE2085" s="67"/>
      <c r="AF2085" s="68"/>
      <c r="AH2085" s="58"/>
      <c r="AI2085" s="210"/>
      <c r="AJ2085" s="210"/>
      <c r="AK2085" s="210"/>
      <c r="AM2085" s="63"/>
      <c r="AN2085" s="210"/>
      <c r="AO2085" s="210"/>
      <c r="AP2085" s="210"/>
      <c r="AR2085" s="63"/>
      <c r="AS2085" s="210"/>
      <c r="AT2085" s="210"/>
      <c r="AV2085" s="63"/>
      <c r="AW2085" s="214"/>
      <c r="AY2085" s="71"/>
      <c r="AZ2085" s="215"/>
      <c r="BA2085" s="215"/>
      <c r="BB2085" s="215"/>
      <c r="BC2085" s="215"/>
      <c r="BD2085" s="215"/>
      <c r="BE2085" s="215"/>
    </row>
    <row r="2086" spans="4:57">
      <c r="D2086" s="63"/>
      <c r="E2086" s="211"/>
      <c r="F2086" s="211"/>
      <c r="G2086" s="213"/>
      <c r="I2086" s="63"/>
      <c r="J2086" s="68"/>
      <c r="K2086" s="68"/>
      <c r="M2086" s="63"/>
      <c r="N2086" s="211"/>
      <c r="O2086" s="212"/>
      <c r="Q2086" s="63"/>
      <c r="R2086" s="210"/>
      <c r="S2086" s="210"/>
      <c r="U2086" s="63"/>
      <c r="V2086" s="65"/>
      <c r="X2086" s="63"/>
      <c r="Y2086" s="67"/>
      <c r="Z2086" s="67"/>
      <c r="AA2086" s="67"/>
      <c r="AB2086" s="67"/>
      <c r="AD2086" s="63"/>
      <c r="AE2086" s="67"/>
      <c r="AF2086" s="68"/>
      <c r="AH2086" s="58"/>
      <c r="AI2086" s="210"/>
      <c r="AJ2086" s="210"/>
      <c r="AK2086" s="210"/>
      <c r="AM2086" s="63"/>
      <c r="AN2086" s="210"/>
      <c r="AO2086" s="210"/>
      <c r="AP2086" s="210"/>
      <c r="AR2086" s="63"/>
      <c r="AS2086" s="210"/>
      <c r="AT2086" s="210"/>
      <c r="AV2086" s="63"/>
      <c r="AW2086" s="214"/>
      <c r="AY2086" s="71"/>
      <c r="AZ2086" s="215"/>
      <c r="BA2086" s="215"/>
      <c r="BB2086" s="215"/>
      <c r="BC2086" s="215"/>
      <c r="BD2086" s="215"/>
      <c r="BE2086" s="215"/>
    </row>
    <row r="2087" spans="4:57">
      <c r="D2087" s="63"/>
      <c r="E2087" s="211"/>
      <c r="F2087" s="211"/>
      <c r="G2087" s="213"/>
      <c r="I2087" s="63"/>
      <c r="J2087" s="68"/>
      <c r="K2087" s="68"/>
      <c r="M2087" s="63"/>
      <c r="N2087" s="211"/>
      <c r="O2087" s="212"/>
      <c r="Q2087" s="63"/>
      <c r="R2087" s="210"/>
      <c r="S2087" s="210"/>
      <c r="U2087" s="63"/>
      <c r="V2087" s="65"/>
      <c r="X2087" s="63"/>
      <c r="Y2087" s="67"/>
      <c r="Z2087" s="67"/>
      <c r="AA2087" s="67"/>
      <c r="AB2087" s="67"/>
      <c r="AD2087" s="63"/>
      <c r="AE2087" s="67"/>
      <c r="AF2087" s="68"/>
      <c r="AH2087" s="58"/>
      <c r="AI2087" s="210"/>
      <c r="AJ2087" s="210"/>
      <c r="AK2087" s="210"/>
      <c r="AM2087" s="63"/>
      <c r="AN2087" s="210"/>
      <c r="AO2087" s="210"/>
      <c r="AP2087" s="210"/>
      <c r="AR2087" s="63"/>
      <c r="AS2087" s="210"/>
      <c r="AT2087" s="210"/>
      <c r="AV2087" s="63"/>
      <c r="AW2087" s="214"/>
      <c r="AY2087" s="71"/>
      <c r="AZ2087" s="215"/>
      <c r="BA2087" s="215"/>
      <c r="BB2087" s="215"/>
      <c r="BC2087" s="215"/>
      <c r="BD2087" s="215"/>
      <c r="BE2087" s="215"/>
    </row>
    <row r="2088" spans="4:57">
      <c r="D2088" s="63"/>
      <c r="E2088" s="211"/>
      <c r="F2088" s="211"/>
      <c r="G2088" s="213"/>
      <c r="I2088" s="63"/>
      <c r="J2088" s="68"/>
      <c r="K2088" s="68"/>
      <c r="M2088" s="63"/>
      <c r="N2088" s="211"/>
      <c r="O2088" s="212"/>
      <c r="Q2088" s="63"/>
      <c r="R2088" s="210"/>
      <c r="S2088" s="210"/>
      <c r="U2088" s="63"/>
      <c r="V2088" s="65"/>
      <c r="X2088" s="63"/>
      <c r="Y2088" s="67"/>
      <c r="Z2088" s="67"/>
      <c r="AA2088" s="67"/>
      <c r="AB2088" s="67"/>
      <c r="AD2088" s="63"/>
      <c r="AE2088" s="67"/>
      <c r="AF2088" s="68"/>
      <c r="AH2088" s="58"/>
      <c r="AI2088" s="210"/>
      <c r="AJ2088" s="210"/>
      <c r="AK2088" s="210"/>
      <c r="AM2088" s="63"/>
      <c r="AN2088" s="210"/>
      <c r="AO2088" s="210"/>
      <c r="AP2088" s="210"/>
      <c r="AR2088" s="63"/>
      <c r="AS2088" s="210"/>
      <c r="AT2088" s="210"/>
      <c r="AV2088" s="63"/>
      <c r="AW2088" s="214"/>
      <c r="AY2088" s="71"/>
      <c r="AZ2088" s="215"/>
      <c r="BA2088" s="215"/>
      <c r="BB2088" s="215"/>
      <c r="BC2088" s="215"/>
      <c r="BD2088" s="215"/>
      <c r="BE2088" s="215"/>
    </row>
    <row r="2089" spans="4:57">
      <c r="D2089" s="63"/>
      <c r="E2089" s="211"/>
      <c r="F2089" s="211"/>
      <c r="G2089" s="213"/>
      <c r="I2089" s="63"/>
      <c r="J2089" s="68"/>
      <c r="K2089" s="68"/>
      <c r="M2089" s="63"/>
      <c r="N2089" s="211"/>
      <c r="O2089" s="212"/>
      <c r="Q2089" s="63"/>
      <c r="R2089" s="210"/>
      <c r="S2089" s="210"/>
      <c r="U2089" s="63"/>
      <c r="V2089" s="65"/>
      <c r="X2089" s="63"/>
      <c r="Y2089" s="67"/>
      <c r="Z2089" s="67"/>
      <c r="AA2089" s="67"/>
      <c r="AB2089" s="67"/>
      <c r="AD2089" s="63"/>
      <c r="AE2089" s="67"/>
      <c r="AF2089" s="68"/>
      <c r="AH2089" s="58"/>
      <c r="AI2089" s="210"/>
      <c r="AJ2089" s="210"/>
      <c r="AK2089" s="210"/>
      <c r="AM2089" s="63"/>
      <c r="AN2089" s="210"/>
      <c r="AO2089" s="210"/>
      <c r="AP2089" s="210"/>
      <c r="AR2089" s="63"/>
      <c r="AS2089" s="210"/>
      <c r="AT2089" s="210"/>
      <c r="AV2089" s="63"/>
      <c r="AW2089" s="214"/>
      <c r="AY2089" s="71"/>
      <c r="AZ2089" s="215"/>
      <c r="BA2089" s="215"/>
      <c r="BB2089" s="215"/>
      <c r="BC2089" s="215"/>
      <c r="BD2089" s="215"/>
      <c r="BE2089" s="215"/>
    </row>
    <row r="2090" spans="4:57">
      <c r="D2090" s="63"/>
      <c r="E2090" s="211"/>
      <c r="F2090" s="211"/>
      <c r="G2090" s="213"/>
      <c r="I2090" s="63"/>
      <c r="J2090" s="68"/>
      <c r="K2090" s="68"/>
      <c r="M2090" s="63"/>
      <c r="N2090" s="211"/>
      <c r="O2090" s="212"/>
      <c r="Q2090" s="63"/>
      <c r="R2090" s="210"/>
      <c r="S2090" s="210"/>
      <c r="U2090" s="63"/>
      <c r="V2090" s="65"/>
      <c r="X2090" s="63"/>
      <c r="Y2090" s="67"/>
      <c r="Z2090" s="67"/>
      <c r="AA2090" s="67"/>
      <c r="AB2090" s="67"/>
      <c r="AD2090" s="63"/>
      <c r="AE2090" s="67"/>
      <c r="AF2090" s="68"/>
      <c r="AH2090" s="58"/>
      <c r="AI2090" s="210"/>
      <c r="AJ2090" s="210"/>
      <c r="AK2090" s="210"/>
      <c r="AM2090" s="63"/>
      <c r="AN2090" s="210"/>
      <c r="AO2090" s="210"/>
      <c r="AP2090" s="210"/>
      <c r="AR2090" s="63"/>
      <c r="AS2090" s="210"/>
      <c r="AT2090" s="210"/>
      <c r="AV2090" s="63"/>
      <c r="AW2090" s="214"/>
      <c r="AY2090" s="71"/>
      <c r="AZ2090" s="215"/>
      <c r="BA2090" s="215"/>
      <c r="BB2090" s="215"/>
      <c r="BC2090" s="215"/>
      <c r="BD2090" s="215"/>
      <c r="BE2090" s="215"/>
    </row>
    <row r="2091" spans="4:57">
      <c r="D2091" s="63"/>
      <c r="E2091" s="211"/>
      <c r="F2091" s="211"/>
      <c r="G2091" s="213"/>
      <c r="I2091" s="63"/>
      <c r="J2091" s="68"/>
      <c r="K2091" s="68"/>
      <c r="M2091" s="63"/>
      <c r="N2091" s="211"/>
      <c r="O2091" s="212"/>
      <c r="Q2091" s="63"/>
      <c r="R2091" s="210"/>
      <c r="S2091" s="210"/>
      <c r="U2091" s="63"/>
      <c r="V2091" s="65"/>
      <c r="X2091" s="63"/>
      <c r="Y2091" s="67"/>
      <c r="Z2091" s="67"/>
      <c r="AA2091" s="67"/>
      <c r="AB2091" s="67"/>
      <c r="AD2091" s="63"/>
      <c r="AE2091" s="67"/>
      <c r="AF2091" s="68"/>
      <c r="AH2091" s="58"/>
      <c r="AI2091" s="210"/>
      <c r="AJ2091" s="210"/>
      <c r="AK2091" s="210"/>
      <c r="AM2091" s="63"/>
      <c r="AN2091" s="210"/>
      <c r="AO2091" s="210"/>
      <c r="AP2091" s="210"/>
      <c r="AR2091" s="63"/>
      <c r="AS2091" s="210"/>
      <c r="AT2091" s="210"/>
      <c r="AV2091" s="63"/>
      <c r="AW2091" s="214"/>
      <c r="AY2091" s="71"/>
      <c r="AZ2091" s="215"/>
      <c r="BA2091" s="215"/>
      <c r="BB2091" s="215"/>
      <c r="BC2091" s="215"/>
      <c r="BD2091" s="215"/>
      <c r="BE2091" s="215"/>
    </row>
    <row r="2092" spans="4:57">
      <c r="D2092" s="63"/>
      <c r="E2092" s="211"/>
      <c r="F2092" s="211"/>
      <c r="G2092" s="213"/>
      <c r="I2092" s="63"/>
      <c r="J2092" s="68"/>
      <c r="K2092" s="68"/>
      <c r="M2092" s="63"/>
      <c r="N2092" s="211"/>
      <c r="O2092" s="212"/>
      <c r="Q2092" s="63"/>
      <c r="R2092" s="210"/>
      <c r="S2092" s="210"/>
      <c r="U2092" s="63"/>
      <c r="V2092" s="65"/>
      <c r="X2092" s="63"/>
      <c r="Y2092" s="67"/>
      <c r="Z2092" s="67"/>
      <c r="AA2092" s="67"/>
      <c r="AB2092" s="67"/>
      <c r="AD2092" s="63"/>
      <c r="AE2092" s="67"/>
      <c r="AF2092" s="68"/>
      <c r="AH2092" s="58"/>
      <c r="AI2092" s="210"/>
      <c r="AJ2092" s="210"/>
      <c r="AK2092" s="210"/>
      <c r="AM2092" s="63"/>
      <c r="AN2092" s="210"/>
      <c r="AO2092" s="210"/>
      <c r="AP2092" s="210"/>
      <c r="AR2092" s="63"/>
      <c r="AS2092" s="210"/>
      <c r="AT2092" s="210"/>
      <c r="AV2092" s="63"/>
      <c r="AW2092" s="214"/>
      <c r="AY2092" s="71"/>
      <c r="AZ2092" s="215"/>
      <c r="BA2092" s="215"/>
      <c r="BB2092" s="215"/>
      <c r="BC2092" s="215"/>
      <c r="BD2092" s="215"/>
      <c r="BE2092" s="215"/>
    </row>
    <row r="2093" spans="4:57">
      <c r="D2093" s="63"/>
      <c r="E2093" s="211"/>
      <c r="F2093" s="211"/>
      <c r="G2093" s="213"/>
      <c r="I2093" s="63"/>
      <c r="J2093" s="68"/>
      <c r="K2093" s="68"/>
      <c r="M2093" s="63"/>
      <c r="N2093" s="211"/>
      <c r="O2093" s="212"/>
      <c r="Q2093" s="63"/>
      <c r="R2093" s="210"/>
      <c r="S2093" s="210"/>
      <c r="U2093" s="63"/>
      <c r="V2093" s="65"/>
      <c r="X2093" s="63"/>
      <c r="Y2093" s="67"/>
      <c r="Z2093" s="67"/>
      <c r="AA2093" s="67"/>
      <c r="AB2093" s="67"/>
      <c r="AD2093" s="63"/>
      <c r="AE2093" s="67"/>
      <c r="AF2093" s="68"/>
      <c r="AH2093" s="58"/>
      <c r="AI2093" s="210"/>
      <c r="AJ2093" s="210"/>
      <c r="AK2093" s="210"/>
      <c r="AM2093" s="63"/>
      <c r="AN2093" s="210"/>
      <c r="AO2093" s="210"/>
      <c r="AP2093" s="210"/>
      <c r="AR2093" s="63"/>
      <c r="AS2093" s="210"/>
      <c r="AT2093" s="210"/>
      <c r="AV2093" s="63"/>
      <c r="AW2093" s="214"/>
      <c r="AY2093" s="71"/>
      <c r="AZ2093" s="215"/>
      <c r="BA2093" s="215"/>
      <c r="BB2093" s="215"/>
      <c r="BC2093" s="215"/>
      <c r="BD2093" s="215"/>
      <c r="BE2093" s="215"/>
    </row>
    <row r="2094" spans="4:57">
      <c r="D2094" s="63"/>
      <c r="E2094" s="211"/>
      <c r="F2094" s="211"/>
      <c r="G2094" s="213"/>
      <c r="I2094" s="63"/>
      <c r="J2094" s="68"/>
      <c r="K2094" s="68"/>
      <c r="M2094" s="63"/>
      <c r="N2094" s="211"/>
      <c r="O2094" s="212"/>
      <c r="Q2094" s="63"/>
      <c r="R2094" s="210"/>
      <c r="S2094" s="210"/>
      <c r="U2094" s="63"/>
      <c r="V2094" s="65"/>
      <c r="X2094" s="63"/>
      <c r="Y2094" s="67"/>
      <c r="Z2094" s="67"/>
      <c r="AA2094" s="67"/>
      <c r="AB2094" s="67"/>
      <c r="AD2094" s="63"/>
      <c r="AE2094" s="67"/>
      <c r="AF2094" s="68"/>
      <c r="AH2094" s="58"/>
      <c r="AI2094" s="210"/>
      <c r="AJ2094" s="210"/>
      <c r="AK2094" s="210"/>
      <c r="AM2094" s="63"/>
      <c r="AN2094" s="210"/>
      <c r="AO2094" s="210"/>
      <c r="AP2094" s="210"/>
      <c r="AR2094" s="63"/>
      <c r="AS2094" s="210"/>
      <c r="AT2094" s="210"/>
      <c r="AV2094" s="63"/>
      <c r="AW2094" s="214"/>
      <c r="AY2094" s="71"/>
      <c r="AZ2094" s="215"/>
      <c r="BA2094" s="215"/>
      <c r="BB2094" s="215"/>
      <c r="BC2094" s="215"/>
      <c r="BD2094" s="215"/>
      <c r="BE2094" s="215"/>
    </row>
    <row r="2095" spans="4:57">
      <c r="D2095" s="63"/>
      <c r="E2095" s="211"/>
      <c r="F2095" s="211"/>
      <c r="G2095" s="213"/>
      <c r="I2095" s="63"/>
      <c r="J2095" s="68"/>
      <c r="K2095" s="68"/>
      <c r="M2095" s="63"/>
      <c r="N2095" s="211"/>
      <c r="O2095" s="212"/>
      <c r="Q2095" s="63"/>
      <c r="R2095" s="210"/>
      <c r="S2095" s="210"/>
      <c r="U2095" s="63"/>
      <c r="V2095" s="65"/>
      <c r="X2095" s="63"/>
      <c r="Y2095" s="67"/>
      <c r="Z2095" s="67"/>
      <c r="AA2095" s="67"/>
      <c r="AB2095" s="67"/>
      <c r="AD2095" s="63"/>
      <c r="AE2095" s="67"/>
      <c r="AF2095" s="68"/>
      <c r="AH2095" s="58"/>
      <c r="AI2095" s="210"/>
      <c r="AJ2095" s="210"/>
      <c r="AK2095" s="210"/>
      <c r="AM2095" s="63"/>
      <c r="AN2095" s="210"/>
      <c r="AO2095" s="210"/>
      <c r="AP2095" s="210"/>
      <c r="AR2095" s="63"/>
      <c r="AS2095" s="210"/>
      <c r="AT2095" s="210"/>
      <c r="AV2095" s="63"/>
      <c r="AW2095" s="214"/>
      <c r="AY2095" s="71"/>
      <c r="AZ2095" s="215"/>
      <c r="BA2095" s="215"/>
      <c r="BB2095" s="215"/>
      <c r="BC2095" s="215"/>
      <c r="BD2095" s="215"/>
      <c r="BE2095" s="215"/>
    </row>
    <row r="2096" spans="4:57">
      <c r="D2096" s="63"/>
      <c r="E2096" s="211"/>
      <c r="F2096" s="211"/>
      <c r="G2096" s="213"/>
      <c r="I2096" s="63"/>
      <c r="J2096" s="68"/>
      <c r="K2096" s="68"/>
      <c r="M2096" s="63"/>
      <c r="N2096" s="211"/>
      <c r="O2096" s="212"/>
      <c r="Q2096" s="63"/>
      <c r="R2096" s="210"/>
      <c r="S2096" s="210"/>
      <c r="U2096" s="63"/>
      <c r="V2096" s="65"/>
      <c r="X2096" s="63"/>
      <c r="Y2096" s="67"/>
      <c r="Z2096" s="67"/>
      <c r="AA2096" s="67"/>
      <c r="AB2096" s="67"/>
      <c r="AD2096" s="63"/>
      <c r="AE2096" s="67"/>
      <c r="AF2096" s="68"/>
      <c r="AH2096" s="58"/>
      <c r="AI2096" s="210"/>
      <c r="AJ2096" s="210"/>
      <c r="AK2096" s="210"/>
      <c r="AM2096" s="63"/>
      <c r="AN2096" s="210"/>
      <c r="AO2096" s="210"/>
      <c r="AP2096" s="210"/>
      <c r="AR2096" s="63"/>
      <c r="AS2096" s="210"/>
      <c r="AT2096" s="210"/>
      <c r="AV2096" s="63"/>
      <c r="AW2096" s="214"/>
      <c r="AY2096" s="71"/>
      <c r="AZ2096" s="215"/>
      <c r="BA2096" s="215"/>
      <c r="BB2096" s="215"/>
      <c r="BC2096" s="215"/>
      <c r="BD2096" s="215"/>
      <c r="BE2096" s="215"/>
    </row>
    <row r="2097" spans="4:57">
      <c r="D2097" s="63"/>
      <c r="E2097" s="211"/>
      <c r="F2097" s="211"/>
      <c r="G2097" s="213"/>
      <c r="I2097" s="63"/>
      <c r="J2097" s="68"/>
      <c r="K2097" s="68"/>
      <c r="M2097" s="63"/>
      <c r="N2097" s="211"/>
      <c r="O2097" s="212"/>
      <c r="Q2097" s="63"/>
      <c r="R2097" s="210"/>
      <c r="S2097" s="210"/>
      <c r="U2097" s="63"/>
      <c r="V2097" s="65"/>
      <c r="X2097" s="63"/>
      <c r="Y2097" s="67"/>
      <c r="Z2097" s="67"/>
      <c r="AA2097" s="67"/>
      <c r="AB2097" s="67"/>
      <c r="AD2097" s="63"/>
      <c r="AE2097" s="67"/>
      <c r="AF2097" s="68"/>
      <c r="AH2097" s="58"/>
      <c r="AI2097" s="210"/>
      <c r="AJ2097" s="210"/>
      <c r="AK2097" s="210"/>
      <c r="AM2097" s="63"/>
      <c r="AN2097" s="210"/>
      <c r="AO2097" s="210"/>
      <c r="AP2097" s="210"/>
      <c r="AR2097" s="63"/>
      <c r="AS2097" s="210"/>
      <c r="AT2097" s="210"/>
      <c r="AV2097" s="63"/>
      <c r="AW2097" s="214"/>
      <c r="AY2097" s="71"/>
      <c r="AZ2097" s="215"/>
      <c r="BA2097" s="215"/>
      <c r="BB2097" s="215"/>
      <c r="BC2097" s="215"/>
      <c r="BD2097" s="215"/>
      <c r="BE2097" s="215"/>
    </row>
    <row r="2098" spans="4:57">
      <c r="D2098" s="63"/>
      <c r="E2098" s="211"/>
      <c r="F2098" s="211"/>
      <c r="G2098" s="213"/>
      <c r="I2098" s="63"/>
      <c r="J2098" s="68"/>
      <c r="K2098" s="68"/>
      <c r="M2098" s="63"/>
      <c r="N2098" s="211"/>
      <c r="O2098" s="212"/>
      <c r="Q2098" s="63"/>
      <c r="R2098" s="210"/>
      <c r="S2098" s="210"/>
      <c r="U2098" s="63"/>
      <c r="V2098" s="65"/>
      <c r="X2098" s="63"/>
      <c r="Y2098" s="67"/>
      <c r="Z2098" s="67"/>
      <c r="AA2098" s="67"/>
      <c r="AB2098" s="67"/>
      <c r="AD2098" s="63"/>
      <c r="AE2098" s="67"/>
      <c r="AF2098" s="68"/>
      <c r="AH2098" s="58"/>
      <c r="AI2098" s="210"/>
      <c r="AJ2098" s="210"/>
      <c r="AK2098" s="210"/>
      <c r="AM2098" s="63"/>
      <c r="AN2098" s="210"/>
      <c r="AO2098" s="210"/>
      <c r="AP2098" s="210"/>
      <c r="AR2098" s="63"/>
      <c r="AS2098" s="210"/>
      <c r="AT2098" s="210"/>
      <c r="AV2098" s="63"/>
      <c r="AW2098" s="214"/>
      <c r="AY2098" s="71"/>
      <c r="AZ2098" s="215"/>
      <c r="BA2098" s="215"/>
      <c r="BB2098" s="215"/>
      <c r="BC2098" s="215"/>
      <c r="BD2098" s="215"/>
      <c r="BE2098" s="215"/>
    </row>
    <row r="2099" spans="4:57">
      <c r="D2099" s="63"/>
      <c r="E2099" s="211"/>
      <c r="F2099" s="211"/>
      <c r="G2099" s="213"/>
      <c r="I2099" s="63"/>
      <c r="J2099" s="68"/>
      <c r="K2099" s="68"/>
      <c r="M2099" s="63"/>
      <c r="N2099" s="211"/>
      <c r="O2099" s="212"/>
      <c r="Q2099" s="63"/>
      <c r="R2099" s="210"/>
      <c r="S2099" s="210"/>
      <c r="U2099" s="63"/>
      <c r="V2099" s="65"/>
      <c r="X2099" s="63"/>
      <c r="Y2099" s="67"/>
      <c r="Z2099" s="67"/>
      <c r="AA2099" s="67"/>
      <c r="AB2099" s="67"/>
      <c r="AD2099" s="63"/>
      <c r="AE2099" s="67"/>
      <c r="AF2099" s="68"/>
      <c r="AH2099" s="58"/>
      <c r="AI2099" s="210"/>
      <c r="AJ2099" s="210"/>
      <c r="AK2099" s="210"/>
      <c r="AM2099" s="63"/>
      <c r="AN2099" s="210"/>
      <c r="AO2099" s="210"/>
      <c r="AP2099" s="210"/>
      <c r="AR2099" s="63"/>
      <c r="AS2099" s="210"/>
      <c r="AT2099" s="210"/>
      <c r="AV2099" s="63"/>
      <c r="AW2099" s="214"/>
      <c r="AY2099" s="71"/>
      <c r="AZ2099" s="215"/>
      <c r="BA2099" s="215"/>
      <c r="BB2099" s="215"/>
      <c r="BC2099" s="215"/>
      <c r="BD2099" s="215"/>
      <c r="BE2099" s="215"/>
    </row>
    <row r="2100" spans="4:57">
      <c r="D2100" s="63"/>
      <c r="E2100" s="211"/>
      <c r="F2100" s="211"/>
      <c r="G2100" s="213"/>
      <c r="I2100" s="63"/>
      <c r="J2100" s="68"/>
      <c r="K2100" s="68"/>
      <c r="M2100" s="63"/>
      <c r="N2100" s="211"/>
      <c r="O2100" s="212"/>
      <c r="Q2100" s="63"/>
      <c r="R2100" s="210"/>
      <c r="S2100" s="210"/>
      <c r="U2100" s="63"/>
      <c r="V2100" s="65"/>
      <c r="X2100" s="63"/>
      <c r="Y2100" s="67"/>
      <c r="Z2100" s="67"/>
      <c r="AA2100" s="67"/>
      <c r="AB2100" s="67"/>
      <c r="AD2100" s="63"/>
      <c r="AE2100" s="67"/>
      <c r="AF2100" s="68"/>
      <c r="AH2100" s="58"/>
      <c r="AI2100" s="210"/>
      <c r="AJ2100" s="210"/>
      <c r="AK2100" s="210"/>
      <c r="AM2100" s="63"/>
      <c r="AN2100" s="210"/>
      <c r="AO2100" s="210"/>
      <c r="AP2100" s="210"/>
      <c r="AR2100" s="63"/>
      <c r="AS2100" s="210"/>
      <c r="AT2100" s="210"/>
      <c r="AV2100" s="63"/>
      <c r="AW2100" s="214"/>
      <c r="AY2100" s="71"/>
      <c r="AZ2100" s="215"/>
      <c r="BA2100" s="215"/>
      <c r="BB2100" s="215"/>
      <c r="BC2100" s="215"/>
      <c r="BD2100" s="215"/>
      <c r="BE2100" s="215"/>
    </row>
    <row r="2101" spans="4:57">
      <c r="D2101" s="63"/>
      <c r="E2101" s="211"/>
      <c r="F2101" s="211"/>
      <c r="G2101" s="213"/>
      <c r="I2101" s="63"/>
      <c r="J2101" s="68"/>
      <c r="K2101" s="68"/>
      <c r="M2101" s="63"/>
      <c r="N2101" s="211"/>
      <c r="O2101" s="212"/>
      <c r="Q2101" s="63"/>
      <c r="R2101" s="210"/>
      <c r="S2101" s="210"/>
      <c r="U2101" s="63"/>
      <c r="V2101" s="65"/>
      <c r="X2101" s="63"/>
      <c r="Y2101" s="67"/>
      <c r="Z2101" s="67"/>
      <c r="AA2101" s="67"/>
      <c r="AB2101" s="67"/>
      <c r="AD2101" s="63"/>
      <c r="AE2101" s="67"/>
      <c r="AF2101" s="68"/>
      <c r="AH2101" s="58"/>
      <c r="AI2101" s="210"/>
      <c r="AJ2101" s="210"/>
      <c r="AK2101" s="210"/>
      <c r="AM2101" s="63"/>
      <c r="AN2101" s="210"/>
      <c r="AO2101" s="210"/>
      <c r="AP2101" s="210"/>
      <c r="AR2101" s="63"/>
      <c r="AS2101" s="210"/>
      <c r="AT2101" s="210"/>
      <c r="AV2101" s="63"/>
      <c r="AW2101" s="214"/>
      <c r="AY2101" s="71"/>
      <c r="AZ2101" s="215"/>
      <c r="BA2101" s="215"/>
      <c r="BB2101" s="215"/>
      <c r="BC2101" s="215"/>
      <c r="BD2101" s="215"/>
      <c r="BE2101" s="215"/>
    </row>
    <row r="2102" spans="4:57">
      <c r="D2102" s="63"/>
      <c r="E2102" s="211"/>
      <c r="F2102" s="211"/>
      <c r="G2102" s="213"/>
      <c r="I2102" s="63"/>
      <c r="J2102" s="68"/>
      <c r="K2102" s="68"/>
      <c r="M2102" s="63"/>
      <c r="N2102" s="211"/>
      <c r="O2102" s="212"/>
      <c r="Q2102" s="63"/>
      <c r="R2102" s="210"/>
      <c r="S2102" s="210"/>
      <c r="U2102" s="63"/>
      <c r="V2102" s="65"/>
      <c r="X2102" s="63"/>
      <c r="Y2102" s="67"/>
      <c r="Z2102" s="67"/>
      <c r="AA2102" s="67"/>
      <c r="AB2102" s="67"/>
      <c r="AD2102" s="63"/>
      <c r="AE2102" s="67"/>
      <c r="AF2102" s="68"/>
      <c r="AH2102" s="58"/>
      <c r="AI2102" s="210"/>
      <c r="AJ2102" s="210"/>
      <c r="AK2102" s="210"/>
      <c r="AM2102" s="63"/>
      <c r="AN2102" s="210"/>
      <c r="AO2102" s="210"/>
      <c r="AP2102" s="210"/>
      <c r="AR2102" s="63"/>
      <c r="AS2102" s="210"/>
      <c r="AT2102" s="210"/>
      <c r="AV2102" s="63"/>
      <c r="AW2102" s="214"/>
      <c r="AY2102" s="71"/>
      <c r="AZ2102" s="215"/>
      <c r="BA2102" s="215"/>
      <c r="BB2102" s="215"/>
      <c r="BC2102" s="215"/>
      <c r="BD2102" s="215"/>
      <c r="BE2102" s="215"/>
    </row>
    <row r="2103" spans="4:57">
      <c r="D2103" s="63"/>
      <c r="E2103" s="211"/>
      <c r="F2103" s="211"/>
      <c r="G2103" s="213"/>
      <c r="I2103" s="63"/>
      <c r="J2103" s="68"/>
      <c r="K2103" s="68"/>
      <c r="M2103" s="63"/>
      <c r="N2103" s="211"/>
      <c r="O2103" s="212"/>
      <c r="Q2103" s="63"/>
      <c r="R2103" s="210"/>
      <c r="S2103" s="210"/>
      <c r="U2103" s="63"/>
      <c r="V2103" s="65"/>
      <c r="X2103" s="63"/>
      <c r="Y2103" s="67"/>
      <c r="Z2103" s="67"/>
      <c r="AA2103" s="67"/>
      <c r="AB2103" s="67"/>
      <c r="AD2103" s="63"/>
      <c r="AE2103" s="67"/>
      <c r="AF2103" s="68"/>
      <c r="AH2103" s="58"/>
      <c r="AI2103" s="210"/>
      <c r="AJ2103" s="210"/>
      <c r="AK2103" s="210"/>
      <c r="AM2103" s="63"/>
      <c r="AN2103" s="210"/>
      <c r="AO2103" s="210"/>
      <c r="AP2103" s="210"/>
      <c r="AR2103" s="63"/>
      <c r="AS2103" s="210"/>
      <c r="AT2103" s="210"/>
      <c r="AV2103" s="63"/>
      <c r="AW2103" s="214"/>
      <c r="AY2103" s="71"/>
      <c r="AZ2103" s="215"/>
      <c r="BA2103" s="215"/>
      <c r="BB2103" s="215"/>
      <c r="BC2103" s="215"/>
      <c r="BD2103" s="215"/>
      <c r="BE2103" s="215"/>
    </row>
    <row r="2104" spans="4:57">
      <c r="D2104" s="63"/>
      <c r="E2104" s="211"/>
      <c r="F2104" s="211"/>
      <c r="G2104" s="213"/>
      <c r="I2104" s="63"/>
      <c r="J2104" s="68"/>
      <c r="K2104" s="68"/>
      <c r="M2104" s="63"/>
      <c r="N2104" s="211"/>
      <c r="O2104" s="212"/>
      <c r="Q2104" s="63"/>
      <c r="R2104" s="210"/>
      <c r="S2104" s="210"/>
      <c r="U2104" s="63"/>
      <c r="V2104" s="65"/>
      <c r="X2104" s="63"/>
      <c r="Y2104" s="67"/>
      <c r="Z2104" s="67"/>
      <c r="AA2104" s="67"/>
      <c r="AB2104" s="67"/>
      <c r="AD2104" s="63"/>
      <c r="AE2104" s="67"/>
      <c r="AF2104" s="68"/>
      <c r="AH2104" s="58"/>
      <c r="AI2104" s="210"/>
      <c r="AJ2104" s="210"/>
      <c r="AK2104" s="210"/>
      <c r="AM2104" s="63"/>
      <c r="AN2104" s="210"/>
      <c r="AO2104" s="210"/>
      <c r="AP2104" s="210"/>
      <c r="AR2104" s="63"/>
      <c r="AS2104" s="210"/>
      <c r="AT2104" s="210"/>
      <c r="AV2104" s="63"/>
      <c r="AW2104" s="214"/>
      <c r="AY2104" s="71"/>
      <c r="AZ2104" s="215"/>
      <c r="BA2104" s="215"/>
      <c r="BB2104" s="215"/>
      <c r="BC2104" s="215"/>
      <c r="BD2104" s="215"/>
      <c r="BE2104" s="215"/>
    </row>
    <row r="2105" spans="4:57">
      <c r="D2105" s="63"/>
      <c r="E2105" s="211"/>
      <c r="F2105" s="211"/>
      <c r="G2105" s="213"/>
      <c r="I2105" s="63"/>
      <c r="J2105" s="68"/>
      <c r="K2105" s="68"/>
      <c r="M2105" s="63"/>
      <c r="N2105" s="211"/>
      <c r="O2105" s="212"/>
      <c r="Q2105" s="63"/>
      <c r="R2105" s="210"/>
      <c r="S2105" s="210"/>
      <c r="U2105" s="63"/>
      <c r="V2105" s="65"/>
      <c r="X2105" s="63"/>
      <c r="Y2105" s="67"/>
      <c r="Z2105" s="67"/>
      <c r="AA2105" s="67"/>
      <c r="AB2105" s="67"/>
      <c r="AD2105" s="63"/>
      <c r="AE2105" s="67"/>
      <c r="AF2105" s="68"/>
      <c r="AH2105" s="58"/>
      <c r="AI2105" s="210"/>
      <c r="AJ2105" s="210"/>
      <c r="AK2105" s="210"/>
      <c r="AM2105" s="63"/>
      <c r="AN2105" s="210"/>
      <c r="AO2105" s="210"/>
      <c r="AP2105" s="210"/>
      <c r="AR2105" s="63"/>
      <c r="AS2105" s="210"/>
      <c r="AT2105" s="210"/>
      <c r="AV2105" s="63"/>
      <c r="AW2105" s="214"/>
      <c r="AY2105" s="71"/>
      <c r="AZ2105" s="215"/>
      <c r="BA2105" s="215"/>
      <c r="BB2105" s="215"/>
      <c r="BC2105" s="215"/>
      <c r="BD2105" s="215"/>
      <c r="BE2105" s="215"/>
    </row>
    <row r="2106" spans="4:57">
      <c r="D2106" s="63"/>
      <c r="E2106" s="211"/>
      <c r="F2106" s="211"/>
      <c r="G2106" s="213"/>
      <c r="I2106" s="63"/>
      <c r="J2106" s="68"/>
      <c r="K2106" s="68"/>
      <c r="M2106" s="63"/>
      <c r="N2106" s="211"/>
      <c r="O2106" s="212"/>
      <c r="Q2106" s="63"/>
      <c r="R2106" s="210"/>
      <c r="S2106" s="210"/>
      <c r="U2106" s="63"/>
      <c r="V2106" s="65"/>
      <c r="X2106" s="63"/>
      <c r="Y2106" s="67"/>
      <c r="Z2106" s="67"/>
      <c r="AA2106" s="67"/>
      <c r="AB2106" s="67"/>
      <c r="AD2106" s="63"/>
      <c r="AE2106" s="67"/>
      <c r="AF2106" s="68"/>
      <c r="AH2106" s="58"/>
      <c r="AI2106" s="210"/>
      <c r="AJ2106" s="210"/>
      <c r="AK2106" s="210"/>
      <c r="AM2106" s="63"/>
      <c r="AN2106" s="210"/>
      <c r="AO2106" s="210"/>
      <c r="AP2106" s="210"/>
      <c r="AR2106" s="63"/>
      <c r="AS2106" s="210"/>
      <c r="AT2106" s="210"/>
      <c r="AV2106" s="63"/>
      <c r="AW2106" s="214"/>
      <c r="AY2106" s="71"/>
      <c r="AZ2106" s="215"/>
      <c r="BA2106" s="215"/>
      <c r="BB2106" s="215"/>
      <c r="BC2106" s="215"/>
      <c r="BD2106" s="215"/>
      <c r="BE2106" s="215"/>
    </row>
    <row r="2107" spans="4:57">
      <c r="D2107" s="63"/>
      <c r="E2107" s="211"/>
      <c r="F2107" s="211"/>
      <c r="G2107" s="213"/>
      <c r="I2107" s="63"/>
      <c r="J2107" s="68"/>
      <c r="K2107" s="68"/>
      <c r="M2107" s="63"/>
      <c r="N2107" s="211"/>
      <c r="O2107" s="212"/>
      <c r="Q2107" s="63"/>
      <c r="R2107" s="210"/>
      <c r="S2107" s="210"/>
      <c r="U2107" s="63"/>
      <c r="V2107" s="65"/>
      <c r="X2107" s="63"/>
      <c r="Y2107" s="67"/>
      <c r="Z2107" s="67"/>
      <c r="AA2107" s="67"/>
      <c r="AB2107" s="67"/>
      <c r="AD2107" s="63"/>
      <c r="AE2107" s="67"/>
      <c r="AF2107" s="68"/>
      <c r="AH2107" s="58"/>
      <c r="AI2107" s="210"/>
      <c r="AJ2107" s="210"/>
      <c r="AK2107" s="210"/>
      <c r="AM2107" s="63"/>
      <c r="AN2107" s="210"/>
      <c r="AO2107" s="210"/>
      <c r="AP2107" s="210"/>
      <c r="AR2107" s="63"/>
      <c r="AS2107" s="210"/>
      <c r="AT2107" s="210"/>
      <c r="AV2107" s="63"/>
      <c r="AW2107" s="214"/>
      <c r="AY2107" s="71"/>
      <c r="AZ2107" s="215"/>
      <c r="BA2107" s="215"/>
      <c r="BB2107" s="215"/>
      <c r="BC2107" s="215"/>
      <c r="BD2107" s="215"/>
      <c r="BE2107" s="215"/>
    </row>
    <row r="2108" spans="4:57">
      <c r="D2108" s="63"/>
      <c r="E2108" s="211"/>
      <c r="F2108" s="211"/>
      <c r="G2108" s="213"/>
      <c r="I2108" s="63"/>
      <c r="J2108" s="68"/>
      <c r="K2108" s="68"/>
      <c r="M2108" s="63"/>
      <c r="N2108" s="211"/>
      <c r="O2108" s="212"/>
      <c r="Q2108" s="63"/>
      <c r="R2108" s="210"/>
      <c r="S2108" s="210"/>
      <c r="U2108" s="63"/>
      <c r="V2108" s="65"/>
      <c r="X2108" s="63"/>
      <c r="Y2108" s="67"/>
      <c r="Z2108" s="67"/>
      <c r="AA2108" s="67"/>
      <c r="AB2108" s="67"/>
      <c r="AD2108" s="63"/>
      <c r="AE2108" s="67"/>
      <c r="AF2108" s="68"/>
      <c r="AH2108" s="58"/>
      <c r="AI2108" s="210"/>
      <c r="AJ2108" s="210"/>
      <c r="AK2108" s="210"/>
      <c r="AM2108" s="63"/>
      <c r="AN2108" s="210"/>
      <c r="AO2108" s="210"/>
      <c r="AP2108" s="210"/>
      <c r="AR2108" s="63"/>
      <c r="AS2108" s="210"/>
      <c r="AT2108" s="210"/>
      <c r="AV2108" s="63"/>
      <c r="AW2108" s="214"/>
      <c r="AY2108" s="71"/>
      <c r="AZ2108" s="215"/>
      <c r="BA2108" s="215"/>
      <c r="BB2108" s="215"/>
      <c r="BC2108" s="215"/>
      <c r="BD2108" s="215"/>
      <c r="BE2108" s="215"/>
    </row>
    <row r="2109" spans="4:57">
      <c r="D2109" s="63"/>
      <c r="E2109" s="211"/>
      <c r="F2109" s="211"/>
      <c r="G2109" s="213"/>
      <c r="I2109" s="63"/>
      <c r="J2109" s="68"/>
      <c r="K2109" s="68"/>
      <c r="M2109" s="63"/>
      <c r="N2109" s="211"/>
      <c r="O2109" s="212"/>
      <c r="Q2109" s="63"/>
      <c r="R2109" s="210"/>
      <c r="S2109" s="210"/>
      <c r="U2109" s="63"/>
      <c r="V2109" s="65"/>
      <c r="X2109" s="63"/>
      <c r="Y2109" s="67"/>
      <c r="Z2109" s="67"/>
      <c r="AA2109" s="67"/>
      <c r="AB2109" s="67"/>
      <c r="AD2109" s="63"/>
      <c r="AE2109" s="67"/>
      <c r="AF2109" s="68"/>
      <c r="AH2109" s="58"/>
      <c r="AI2109" s="210"/>
      <c r="AJ2109" s="210"/>
      <c r="AK2109" s="210"/>
      <c r="AM2109" s="63"/>
      <c r="AN2109" s="210"/>
      <c r="AO2109" s="210"/>
      <c r="AP2109" s="210"/>
      <c r="AR2109" s="63"/>
      <c r="AS2109" s="210"/>
      <c r="AT2109" s="210"/>
      <c r="AV2109" s="63"/>
      <c r="AW2109" s="214"/>
      <c r="AY2109" s="71"/>
      <c r="AZ2109" s="215"/>
      <c r="BA2109" s="215"/>
      <c r="BB2109" s="215"/>
      <c r="BC2109" s="215"/>
      <c r="BD2109" s="215"/>
      <c r="BE2109" s="215"/>
    </row>
    <row r="2110" spans="4:57">
      <c r="D2110" s="63"/>
      <c r="E2110" s="211"/>
      <c r="F2110" s="211"/>
      <c r="G2110" s="213"/>
      <c r="I2110" s="63"/>
      <c r="J2110" s="68"/>
      <c r="K2110" s="68"/>
      <c r="M2110" s="63"/>
      <c r="N2110" s="211"/>
      <c r="O2110" s="212"/>
      <c r="Q2110" s="63"/>
      <c r="R2110" s="210"/>
      <c r="S2110" s="210"/>
      <c r="U2110" s="63"/>
      <c r="V2110" s="65"/>
      <c r="X2110" s="63"/>
      <c r="Y2110" s="67"/>
      <c r="Z2110" s="67"/>
      <c r="AA2110" s="67"/>
      <c r="AB2110" s="67"/>
      <c r="AD2110" s="63"/>
      <c r="AE2110" s="67"/>
      <c r="AF2110" s="68"/>
      <c r="AH2110" s="58"/>
      <c r="AI2110" s="210"/>
      <c r="AJ2110" s="210"/>
      <c r="AK2110" s="210"/>
      <c r="AM2110" s="63"/>
      <c r="AN2110" s="210"/>
      <c r="AO2110" s="210"/>
      <c r="AP2110" s="210"/>
      <c r="AR2110" s="63"/>
      <c r="AS2110" s="210"/>
      <c r="AT2110" s="210"/>
      <c r="AV2110" s="63"/>
      <c r="AW2110" s="214"/>
      <c r="AY2110" s="71"/>
      <c r="AZ2110" s="215"/>
      <c r="BA2110" s="215"/>
      <c r="BB2110" s="215"/>
      <c r="BC2110" s="215"/>
      <c r="BD2110" s="215"/>
      <c r="BE2110" s="215"/>
    </row>
    <row r="2111" spans="4:57">
      <c r="D2111" s="63"/>
      <c r="E2111" s="211"/>
      <c r="F2111" s="211"/>
      <c r="G2111" s="213"/>
      <c r="I2111" s="63"/>
      <c r="J2111" s="68"/>
      <c r="K2111" s="68"/>
      <c r="M2111" s="63"/>
      <c r="N2111" s="211"/>
      <c r="O2111" s="212"/>
      <c r="Q2111" s="63"/>
      <c r="R2111" s="210"/>
      <c r="S2111" s="210"/>
      <c r="U2111" s="63"/>
      <c r="V2111" s="65"/>
      <c r="X2111" s="63"/>
      <c r="Y2111" s="67"/>
      <c r="Z2111" s="67"/>
      <c r="AA2111" s="67"/>
      <c r="AB2111" s="67"/>
      <c r="AD2111" s="63"/>
      <c r="AE2111" s="67"/>
      <c r="AF2111" s="68"/>
      <c r="AH2111" s="58"/>
      <c r="AI2111" s="210"/>
      <c r="AJ2111" s="210"/>
      <c r="AK2111" s="210"/>
      <c r="AM2111" s="63"/>
      <c r="AN2111" s="210"/>
      <c r="AO2111" s="210"/>
      <c r="AP2111" s="210"/>
      <c r="AR2111" s="63"/>
      <c r="AS2111" s="210"/>
      <c r="AT2111" s="210"/>
      <c r="AV2111" s="63"/>
      <c r="AW2111" s="214"/>
      <c r="AY2111" s="71"/>
      <c r="AZ2111" s="215"/>
      <c r="BA2111" s="215"/>
      <c r="BB2111" s="215"/>
      <c r="BC2111" s="215"/>
      <c r="BD2111" s="215"/>
      <c r="BE2111" s="215"/>
    </row>
    <row r="2112" spans="4:57">
      <c r="D2112" s="63"/>
      <c r="E2112" s="211"/>
      <c r="F2112" s="211"/>
      <c r="G2112" s="213"/>
      <c r="I2112" s="63"/>
      <c r="J2112" s="68"/>
      <c r="K2112" s="68"/>
      <c r="M2112" s="63"/>
      <c r="N2112" s="211"/>
      <c r="O2112" s="212"/>
      <c r="Q2112" s="63"/>
      <c r="R2112" s="210"/>
      <c r="S2112" s="210"/>
      <c r="U2112" s="63"/>
      <c r="V2112" s="65"/>
      <c r="X2112" s="63"/>
      <c r="Y2112" s="67"/>
      <c r="Z2112" s="67"/>
      <c r="AA2112" s="67"/>
      <c r="AB2112" s="67"/>
      <c r="AD2112" s="63"/>
      <c r="AE2112" s="67"/>
      <c r="AF2112" s="68"/>
      <c r="AH2112" s="58"/>
      <c r="AI2112" s="210"/>
      <c r="AJ2112" s="210"/>
      <c r="AK2112" s="210"/>
      <c r="AM2112" s="63"/>
      <c r="AN2112" s="210"/>
      <c r="AO2112" s="210"/>
      <c r="AP2112" s="210"/>
      <c r="AR2112" s="63"/>
      <c r="AS2112" s="210"/>
      <c r="AT2112" s="210"/>
      <c r="AV2112" s="63"/>
      <c r="AW2112" s="214"/>
      <c r="AY2112" s="71"/>
      <c r="AZ2112" s="215"/>
      <c r="BA2112" s="215"/>
      <c r="BB2112" s="215"/>
      <c r="BC2112" s="215"/>
      <c r="BD2112" s="215"/>
      <c r="BE2112" s="215"/>
    </row>
    <row r="2113" spans="4:57">
      <c r="D2113" s="63"/>
      <c r="E2113" s="211"/>
      <c r="F2113" s="211"/>
      <c r="G2113" s="213"/>
      <c r="I2113" s="63"/>
      <c r="J2113" s="68"/>
      <c r="K2113" s="68"/>
      <c r="M2113" s="63"/>
      <c r="N2113" s="211"/>
      <c r="O2113" s="212"/>
      <c r="Q2113" s="63"/>
      <c r="R2113" s="210"/>
      <c r="S2113" s="210"/>
      <c r="U2113" s="63"/>
      <c r="V2113" s="65"/>
      <c r="X2113" s="63"/>
      <c r="Y2113" s="67"/>
      <c r="Z2113" s="67"/>
      <c r="AA2113" s="67"/>
      <c r="AB2113" s="67"/>
      <c r="AD2113" s="63"/>
      <c r="AE2113" s="67"/>
      <c r="AF2113" s="68"/>
      <c r="AH2113" s="58"/>
      <c r="AI2113" s="210"/>
      <c r="AJ2113" s="210"/>
      <c r="AK2113" s="210"/>
      <c r="AM2113" s="63"/>
      <c r="AN2113" s="210"/>
      <c r="AO2113" s="210"/>
      <c r="AP2113" s="210"/>
      <c r="AR2113" s="63"/>
      <c r="AS2113" s="210"/>
      <c r="AT2113" s="210"/>
      <c r="AV2113" s="63"/>
      <c r="AW2113" s="214"/>
      <c r="AY2113" s="71"/>
      <c r="AZ2113" s="215"/>
      <c r="BA2113" s="215"/>
      <c r="BB2113" s="215"/>
      <c r="BC2113" s="215"/>
      <c r="BD2113" s="215"/>
      <c r="BE2113" s="215"/>
    </row>
    <row r="2114" spans="4:57">
      <c r="D2114" s="63"/>
      <c r="E2114" s="211"/>
      <c r="F2114" s="211"/>
      <c r="G2114" s="213"/>
      <c r="I2114" s="63"/>
      <c r="J2114" s="68"/>
      <c r="K2114" s="68"/>
      <c r="M2114" s="63"/>
      <c r="N2114" s="211"/>
      <c r="O2114" s="212"/>
      <c r="Q2114" s="63"/>
      <c r="R2114" s="210"/>
      <c r="S2114" s="210"/>
      <c r="U2114" s="63"/>
      <c r="V2114" s="65"/>
      <c r="X2114" s="63"/>
      <c r="Y2114" s="67"/>
      <c r="Z2114" s="67"/>
      <c r="AA2114" s="67"/>
      <c r="AB2114" s="67"/>
      <c r="AD2114" s="63"/>
      <c r="AE2114" s="67"/>
      <c r="AF2114" s="68"/>
      <c r="AH2114" s="58"/>
      <c r="AI2114" s="210"/>
      <c r="AJ2114" s="210"/>
      <c r="AK2114" s="210"/>
      <c r="AM2114" s="63"/>
      <c r="AN2114" s="210"/>
      <c r="AO2114" s="210"/>
      <c r="AP2114" s="210"/>
      <c r="AR2114" s="63"/>
      <c r="AS2114" s="210"/>
      <c r="AT2114" s="210"/>
      <c r="AV2114" s="63"/>
      <c r="AW2114" s="214"/>
      <c r="AY2114" s="71"/>
      <c r="AZ2114" s="215"/>
      <c r="BA2114" s="215"/>
      <c r="BB2114" s="215"/>
      <c r="BC2114" s="215"/>
      <c r="BD2114" s="215"/>
      <c r="BE2114" s="215"/>
    </row>
    <row r="2115" spans="4:57">
      <c r="D2115" s="63"/>
      <c r="E2115" s="211"/>
      <c r="F2115" s="211"/>
      <c r="G2115" s="213"/>
      <c r="I2115" s="63"/>
      <c r="J2115" s="68"/>
      <c r="K2115" s="68"/>
      <c r="M2115" s="63"/>
      <c r="N2115" s="211"/>
      <c r="O2115" s="212"/>
      <c r="Q2115" s="63"/>
      <c r="R2115" s="210"/>
      <c r="S2115" s="210"/>
      <c r="U2115" s="63"/>
      <c r="V2115" s="65"/>
      <c r="X2115" s="63"/>
      <c r="Y2115" s="67"/>
      <c r="Z2115" s="67"/>
      <c r="AA2115" s="67"/>
      <c r="AB2115" s="67"/>
      <c r="AD2115" s="63"/>
      <c r="AE2115" s="67"/>
      <c r="AF2115" s="68"/>
      <c r="AH2115" s="58"/>
      <c r="AI2115" s="210"/>
      <c r="AJ2115" s="210"/>
      <c r="AK2115" s="210"/>
      <c r="AM2115" s="63"/>
      <c r="AN2115" s="210"/>
      <c r="AO2115" s="210"/>
      <c r="AP2115" s="210"/>
      <c r="AR2115" s="63"/>
      <c r="AS2115" s="210"/>
      <c r="AT2115" s="210"/>
      <c r="AV2115" s="63"/>
      <c r="AW2115" s="214"/>
      <c r="AY2115" s="71"/>
      <c r="AZ2115" s="215"/>
      <c r="BA2115" s="215"/>
      <c r="BB2115" s="215"/>
      <c r="BC2115" s="215"/>
      <c r="BD2115" s="215"/>
      <c r="BE2115" s="215"/>
    </row>
    <row r="2116" spans="4:57">
      <c r="D2116" s="63"/>
      <c r="E2116" s="211"/>
      <c r="F2116" s="211"/>
      <c r="G2116" s="213"/>
      <c r="I2116" s="63"/>
      <c r="J2116" s="68"/>
      <c r="K2116" s="68"/>
      <c r="M2116" s="63"/>
      <c r="N2116" s="211"/>
      <c r="O2116" s="212"/>
      <c r="Q2116" s="63"/>
      <c r="R2116" s="210"/>
      <c r="S2116" s="210"/>
      <c r="U2116" s="63"/>
      <c r="V2116" s="65"/>
      <c r="X2116" s="63"/>
      <c r="Y2116" s="67"/>
      <c r="Z2116" s="67"/>
      <c r="AA2116" s="67"/>
      <c r="AB2116" s="67"/>
      <c r="AD2116" s="63"/>
      <c r="AE2116" s="67"/>
      <c r="AF2116" s="68"/>
      <c r="AH2116" s="58"/>
      <c r="AI2116" s="210"/>
      <c r="AJ2116" s="210"/>
      <c r="AK2116" s="210"/>
      <c r="AM2116" s="63"/>
      <c r="AN2116" s="210"/>
      <c r="AO2116" s="210"/>
      <c r="AP2116" s="210"/>
      <c r="AR2116" s="63"/>
      <c r="AS2116" s="210"/>
      <c r="AT2116" s="210"/>
      <c r="AV2116" s="63"/>
      <c r="AW2116" s="214"/>
      <c r="AY2116" s="71"/>
      <c r="AZ2116" s="215"/>
      <c r="BA2116" s="215"/>
      <c r="BB2116" s="215"/>
      <c r="BC2116" s="215"/>
      <c r="BD2116" s="215"/>
      <c r="BE2116" s="215"/>
    </row>
    <row r="2117" spans="4:57">
      <c r="D2117" s="63"/>
      <c r="E2117" s="211"/>
      <c r="F2117" s="211"/>
      <c r="G2117" s="213"/>
      <c r="I2117" s="63"/>
      <c r="J2117" s="68"/>
      <c r="K2117" s="68"/>
      <c r="M2117" s="63"/>
      <c r="N2117" s="211"/>
      <c r="O2117" s="212"/>
      <c r="Q2117" s="63"/>
      <c r="R2117" s="210"/>
      <c r="S2117" s="210"/>
      <c r="U2117" s="63"/>
      <c r="V2117" s="65"/>
      <c r="X2117" s="63"/>
      <c r="Y2117" s="67"/>
      <c r="Z2117" s="67"/>
      <c r="AA2117" s="67"/>
      <c r="AB2117" s="67"/>
      <c r="AD2117" s="63"/>
      <c r="AE2117" s="67"/>
      <c r="AF2117" s="68"/>
      <c r="AH2117" s="58"/>
      <c r="AI2117" s="210"/>
      <c r="AJ2117" s="210"/>
      <c r="AK2117" s="210"/>
      <c r="AM2117" s="63"/>
      <c r="AN2117" s="210"/>
      <c r="AO2117" s="210"/>
      <c r="AP2117" s="210"/>
      <c r="AR2117" s="63"/>
      <c r="AS2117" s="210"/>
      <c r="AT2117" s="210"/>
      <c r="AV2117" s="63"/>
      <c r="AW2117" s="214"/>
      <c r="AY2117" s="71"/>
      <c r="AZ2117" s="215"/>
      <c r="BA2117" s="215"/>
      <c r="BB2117" s="215"/>
      <c r="BC2117" s="215"/>
      <c r="BD2117" s="215"/>
      <c r="BE2117" s="215"/>
    </row>
    <row r="2118" spans="4:57">
      <c r="D2118" s="63"/>
      <c r="E2118" s="211"/>
      <c r="F2118" s="211"/>
      <c r="G2118" s="213"/>
      <c r="I2118" s="63"/>
      <c r="J2118" s="68"/>
      <c r="K2118" s="68"/>
      <c r="M2118" s="63"/>
      <c r="N2118" s="211"/>
      <c r="O2118" s="212"/>
      <c r="Q2118" s="63"/>
      <c r="R2118" s="210"/>
      <c r="S2118" s="210"/>
      <c r="U2118" s="63"/>
      <c r="V2118" s="65"/>
      <c r="X2118" s="63"/>
      <c r="Y2118" s="67"/>
      <c r="Z2118" s="67"/>
      <c r="AA2118" s="67"/>
      <c r="AB2118" s="67"/>
      <c r="AD2118" s="63"/>
      <c r="AE2118" s="67"/>
      <c r="AF2118" s="68"/>
      <c r="AH2118" s="58"/>
      <c r="AI2118" s="210"/>
      <c r="AJ2118" s="210"/>
      <c r="AK2118" s="210"/>
      <c r="AM2118" s="63"/>
      <c r="AN2118" s="210"/>
      <c r="AO2118" s="210"/>
      <c r="AP2118" s="210"/>
      <c r="AR2118" s="63"/>
      <c r="AS2118" s="210"/>
      <c r="AT2118" s="210"/>
      <c r="AV2118" s="63"/>
      <c r="AW2118" s="214"/>
      <c r="AY2118" s="71"/>
      <c r="AZ2118" s="215"/>
      <c r="BA2118" s="215"/>
      <c r="BB2118" s="215"/>
      <c r="BC2118" s="215"/>
      <c r="BD2118" s="215"/>
      <c r="BE2118" s="215"/>
    </row>
    <row r="2119" spans="4:57">
      <c r="D2119" s="63"/>
      <c r="E2119" s="211"/>
      <c r="F2119" s="211"/>
      <c r="G2119" s="213"/>
      <c r="I2119" s="63"/>
      <c r="J2119" s="68"/>
      <c r="K2119" s="68"/>
      <c r="M2119" s="63"/>
      <c r="N2119" s="211"/>
      <c r="O2119" s="212"/>
      <c r="Q2119" s="63"/>
      <c r="R2119" s="210"/>
      <c r="S2119" s="210"/>
      <c r="U2119" s="63"/>
      <c r="V2119" s="65"/>
      <c r="X2119" s="63"/>
      <c r="Y2119" s="67"/>
      <c r="Z2119" s="67"/>
      <c r="AA2119" s="67"/>
      <c r="AB2119" s="67"/>
      <c r="AD2119" s="63"/>
      <c r="AE2119" s="67"/>
      <c r="AF2119" s="68"/>
      <c r="AH2119" s="58"/>
      <c r="AI2119" s="210"/>
      <c r="AJ2119" s="210"/>
      <c r="AK2119" s="210"/>
      <c r="AM2119" s="63"/>
      <c r="AN2119" s="210"/>
      <c r="AO2119" s="210"/>
      <c r="AP2119" s="210"/>
      <c r="AR2119" s="63"/>
      <c r="AS2119" s="210"/>
      <c r="AT2119" s="210"/>
      <c r="AV2119" s="63"/>
      <c r="AW2119" s="214"/>
      <c r="AY2119" s="71"/>
      <c r="AZ2119" s="215"/>
      <c r="BA2119" s="215"/>
      <c r="BB2119" s="215"/>
      <c r="BC2119" s="215"/>
      <c r="BD2119" s="215"/>
      <c r="BE2119" s="215"/>
    </row>
    <row r="2120" spans="4:57">
      <c r="D2120" s="63"/>
      <c r="E2120" s="211"/>
      <c r="F2120" s="211"/>
      <c r="G2120" s="213"/>
      <c r="I2120" s="63"/>
      <c r="J2120" s="68"/>
      <c r="K2120" s="68"/>
      <c r="M2120" s="63"/>
      <c r="N2120" s="211"/>
      <c r="O2120" s="212"/>
      <c r="Q2120" s="63"/>
      <c r="R2120" s="210"/>
      <c r="S2120" s="210"/>
      <c r="U2120" s="63"/>
      <c r="V2120" s="65"/>
      <c r="X2120" s="63"/>
      <c r="Y2120" s="67"/>
      <c r="Z2120" s="67"/>
      <c r="AA2120" s="67"/>
      <c r="AB2120" s="67"/>
      <c r="AD2120" s="63"/>
      <c r="AE2120" s="67"/>
      <c r="AF2120" s="68"/>
      <c r="AH2120" s="58"/>
      <c r="AI2120" s="210"/>
      <c r="AJ2120" s="210"/>
      <c r="AK2120" s="210"/>
      <c r="AM2120" s="63"/>
      <c r="AN2120" s="210"/>
      <c r="AO2120" s="210"/>
      <c r="AP2120" s="210"/>
      <c r="AR2120" s="63"/>
      <c r="AS2120" s="210"/>
      <c r="AT2120" s="210"/>
      <c r="AV2120" s="63"/>
      <c r="AW2120" s="214"/>
      <c r="AY2120" s="71"/>
      <c r="AZ2120" s="215"/>
      <c r="BA2120" s="215"/>
      <c r="BB2120" s="215"/>
      <c r="BC2120" s="215"/>
      <c r="BD2120" s="215"/>
      <c r="BE2120" s="215"/>
    </row>
    <row r="2121" spans="4:57">
      <c r="D2121" s="63"/>
      <c r="E2121" s="211"/>
      <c r="F2121" s="211"/>
      <c r="G2121" s="213"/>
      <c r="I2121" s="63"/>
      <c r="J2121" s="68"/>
      <c r="K2121" s="68"/>
      <c r="M2121" s="63"/>
      <c r="N2121" s="211"/>
      <c r="O2121" s="212"/>
      <c r="Q2121" s="63"/>
      <c r="R2121" s="210"/>
      <c r="S2121" s="210"/>
      <c r="U2121" s="63"/>
      <c r="V2121" s="65"/>
      <c r="X2121" s="63"/>
      <c r="Y2121" s="67"/>
      <c r="Z2121" s="67"/>
      <c r="AA2121" s="67"/>
      <c r="AB2121" s="67"/>
      <c r="AD2121" s="63"/>
      <c r="AE2121" s="67"/>
      <c r="AF2121" s="68"/>
      <c r="AH2121" s="58"/>
      <c r="AI2121" s="210"/>
      <c r="AJ2121" s="210"/>
      <c r="AK2121" s="210"/>
      <c r="AM2121" s="63"/>
      <c r="AN2121" s="210"/>
      <c r="AO2121" s="210"/>
      <c r="AP2121" s="210"/>
      <c r="AR2121" s="63"/>
      <c r="AS2121" s="210"/>
      <c r="AT2121" s="210"/>
      <c r="AV2121" s="63"/>
      <c r="AW2121" s="214"/>
      <c r="AY2121" s="71"/>
      <c r="AZ2121" s="215"/>
      <c r="BA2121" s="215"/>
      <c r="BB2121" s="215"/>
      <c r="BC2121" s="215"/>
      <c r="BD2121" s="215"/>
      <c r="BE2121" s="215"/>
    </row>
    <row r="2122" spans="4:57">
      <c r="D2122" s="63"/>
      <c r="E2122" s="211"/>
      <c r="F2122" s="211"/>
      <c r="G2122" s="213"/>
      <c r="I2122" s="63"/>
      <c r="J2122" s="68"/>
      <c r="K2122" s="68"/>
      <c r="M2122" s="63"/>
      <c r="N2122" s="211"/>
      <c r="O2122" s="212"/>
      <c r="Q2122" s="63"/>
      <c r="R2122" s="210"/>
      <c r="S2122" s="210"/>
      <c r="U2122" s="63"/>
      <c r="V2122" s="65"/>
      <c r="X2122" s="63"/>
      <c r="Y2122" s="67"/>
      <c r="Z2122" s="67"/>
      <c r="AA2122" s="67"/>
      <c r="AB2122" s="67"/>
      <c r="AD2122" s="63"/>
      <c r="AE2122" s="67"/>
      <c r="AF2122" s="68"/>
      <c r="AH2122" s="58"/>
      <c r="AI2122" s="210"/>
      <c r="AJ2122" s="210"/>
      <c r="AK2122" s="210"/>
      <c r="AM2122" s="63"/>
      <c r="AN2122" s="210"/>
      <c r="AO2122" s="210"/>
      <c r="AP2122" s="210"/>
      <c r="AR2122" s="63"/>
      <c r="AS2122" s="210"/>
      <c r="AT2122" s="210"/>
      <c r="AV2122" s="63"/>
      <c r="AW2122" s="214"/>
      <c r="AY2122" s="71"/>
      <c r="AZ2122" s="215"/>
      <c r="BA2122" s="215"/>
      <c r="BB2122" s="215"/>
      <c r="BC2122" s="215"/>
      <c r="BD2122" s="215"/>
      <c r="BE2122" s="215"/>
    </row>
    <row r="2123" spans="4:57">
      <c r="D2123" s="63"/>
      <c r="E2123" s="211"/>
      <c r="F2123" s="211"/>
      <c r="G2123" s="213"/>
      <c r="I2123" s="63"/>
      <c r="J2123" s="68"/>
      <c r="K2123" s="68"/>
      <c r="M2123" s="63"/>
      <c r="N2123" s="211"/>
      <c r="O2123" s="212"/>
      <c r="Q2123" s="63"/>
      <c r="R2123" s="210"/>
      <c r="S2123" s="210"/>
      <c r="U2123" s="63"/>
      <c r="V2123" s="65"/>
      <c r="X2123" s="63"/>
      <c r="Y2123" s="67"/>
      <c r="Z2123" s="67"/>
      <c r="AA2123" s="67"/>
      <c r="AB2123" s="67"/>
      <c r="AD2123" s="63"/>
      <c r="AE2123" s="67"/>
      <c r="AF2123" s="68"/>
      <c r="AH2123" s="58"/>
      <c r="AI2123" s="210"/>
      <c r="AJ2123" s="210"/>
      <c r="AK2123" s="210"/>
      <c r="AM2123" s="63"/>
      <c r="AN2123" s="210"/>
      <c r="AO2123" s="210"/>
      <c r="AP2123" s="210"/>
      <c r="AR2123" s="63"/>
      <c r="AS2123" s="210"/>
      <c r="AT2123" s="210"/>
      <c r="AV2123" s="63"/>
      <c r="AW2123" s="214"/>
      <c r="AY2123" s="71"/>
      <c r="AZ2123" s="215"/>
      <c r="BA2123" s="215"/>
      <c r="BB2123" s="215"/>
      <c r="BC2123" s="215"/>
      <c r="BD2123" s="215"/>
      <c r="BE2123" s="215"/>
    </row>
    <row r="2124" spans="4:57">
      <c r="D2124" s="63"/>
      <c r="E2124" s="211"/>
      <c r="F2124" s="211"/>
      <c r="G2124" s="213"/>
      <c r="I2124" s="63"/>
      <c r="J2124" s="68"/>
      <c r="K2124" s="68"/>
      <c r="M2124" s="63"/>
      <c r="N2124" s="211"/>
      <c r="O2124" s="212"/>
      <c r="Q2124" s="63"/>
      <c r="R2124" s="210"/>
      <c r="S2124" s="210"/>
      <c r="U2124" s="63"/>
      <c r="V2124" s="65"/>
      <c r="X2124" s="63"/>
      <c r="Y2124" s="67"/>
      <c r="Z2124" s="67"/>
      <c r="AA2124" s="67"/>
      <c r="AB2124" s="67"/>
      <c r="AD2124" s="63"/>
      <c r="AE2124" s="67"/>
      <c r="AF2124" s="68"/>
      <c r="AH2124" s="58"/>
      <c r="AI2124" s="210"/>
      <c r="AJ2124" s="210"/>
      <c r="AK2124" s="210"/>
      <c r="AM2124" s="63"/>
      <c r="AN2124" s="210"/>
      <c r="AO2124" s="210"/>
      <c r="AP2124" s="210"/>
      <c r="AR2124" s="63"/>
      <c r="AS2124" s="210"/>
      <c r="AT2124" s="210"/>
      <c r="AV2124" s="63"/>
      <c r="AW2124" s="214"/>
      <c r="AY2124" s="71"/>
      <c r="AZ2124" s="215"/>
      <c r="BA2124" s="215"/>
      <c r="BB2124" s="215"/>
      <c r="BC2124" s="215"/>
      <c r="BD2124" s="215"/>
      <c r="BE2124" s="215"/>
    </row>
    <row r="2125" spans="4:57">
      <c r="D2125" s="63"/>
      <c r="E2125" s="211"/>
      <c r="F2125" s="211"/>
      <c r="G2125" s="213"/>
      <c r="I2125" s="63"/>
      <c r="J2125" s="68"/>
      <c r="K2125" s="68"/>
      <c r="M2125" s="63"/>
      <c r="N2125" s="211"/>
      <c r="O2125" s="212"/>
      <c r="Q2125" s="63"/>
      <c r="R2125" s="210"/>
      <c r="S2125" s="210"/>
      <c r="U2125" s="63"/>
      <c r="V2125" s="65"/>
      <c r="X2125" s="63"/>
      <c r="Y2125" s="67"/>
      <c r="Z2125" s="67"/>
      <c r="AA2125" s="67"/>
      <c r="AB2125" s="67"/>
      <c r="AD2125" s="63"/>
      <c r="AE2125" s="67"/>
      <c r="AF2125" s="68"/>
      <c r="AH2125" s="58"/>
      <c r="AI2125" s="210"/>
      <c r="AJ2125" s="210"/>
      <c r="AK2125" s="210"/>
      <c r="AM2125" s="63"/>
      <c r="AN2125" s="210"/>
      <c r="AO2125" s="210"/>
      <c r="AP2125" s="210"/>
      <c r="AR2125" s="63"/>
      <c r="AS2125" s="210"/>
      <c r="AT2125" s="210"/>
      <c r="AV2125" s="63"/>
      <c r="AW2125" s="214"/>
      <c r="AY2125" s="71"/>
      <c r="AZ2125" s="215"/>
      <c r="BA2125" s="215"/>
      <c r="BB2125" s="215"/>
      <c r="BC2125" s="215"/>
      <c r="BD2125" s="215"/>
      <c r="BE2125" s="215"/>
    </row>
    <row r="2126" spans="4:57">
      <c r="D2126" s="63"/>
      <c r="E2126" s="211"/>
      <c r="F2126" s="211"/>
      <c r="G2126" s="213"/>
      <c r="I2126" s="63"/>
      <c r="J2126" s="68"/>
      <c r="K2126" s="68"/>
      <c r="M2126" s="63"/>
      <c r="N2126" s="211"/>
      <c r="O2126" s="212"/>
      <c r="Q2126" s="63"/>
      <c r="R2126" s="210"/>
      <c r="S2126" s="210"/>
      <c r="U2126" s="63"/>
      <c r="V2126" s="65"/>
      <c r="X2126" s="63"/>
      <c r="Y2126" s="67"/>
      <c r="Z2126" s="67"/>
      <c r="AA2126" s="67"/>
      <c r="AB2126" s="67"/>
      <c r="AD2126" s="63"/>
      <c r="AE2126" s="67"/>
      <c r="AF2126" s="68"/>
      <c r="AH2126" s="58"/>
      <c r="AI2126" s="210"/>
      <c r="AJ2126" s="210"/>
      <c r="AK2126" s="210"/>
      <c r="AM2126" s="63"/>
      <c r="AN2126" s="210"/>
      <c r="AO2126" s="210"/>
      <c r="AP2126" s="210"/>
      <c r="AR2126" s="63"/>
      <c r="AS2126" s="210"/>
      <c r="AT2126" s="210"/>
      <c r="AV2126" s="63"/>
      <c r="AW2126" s="214"/>
      <c r="AY2126" s="71"/>
      <c r="AZ2126" s="215"/>
      <c r="BA2126" s="215"/>
      <c r="BB2126" s="215"/>
      <c r="BC2126" s="215"/>
      <c r="BD2126" s="215"/>
      <c r="BE2126" s="215"/>
    </row>
    <row r="2127" spans="4:57">
      <c r="D2127" s="63"/>
      <c r="E2127" s="211"/>
      <c r="F2127" s="211"/>
      <c r="G2127" s="213"/>
      <c r="I2127" s="63"/>
      <c r="J2127" s="68"/>
      <c r="K2127" s="68"/>
      <c r="M2127" s="63"/>
      <c r="N2127" s="211"/>
      <c r="O2127" s="212"/>
      <c r="Q2127" s="63"/>
      <c r="R2127" s="210"/>
      <c r="S2127" s="210"/>
      <c r="U2127" s="63"/>
      <c r="V2127" s="65"/>
      <c r="X2127" s="63"/>
      <c r="Y2127" s="67"/>
      <c r="Z2127" s="67"/>
      <c r="AA2127" s="67"/>
      <c r="AB2127" s="67"/>
      <c r="AD2127" s="63"/>
      <c r="AE2127" s="67"/>
      <c r="AF2127" s="68"/>
      <c r="AH2127" s="58"/>
      <c r="AI2127" s="210"/>
      <c r="AJ2127" s="210"/>
      <c r="AK2127" s="210"/>
      <c r="AM2127" s="63"/>
      <c r="AN2127" s="210"/>
      <c r="AO2127" s="210"/>
      <c r="AP2127" s="210"/>
      <c r="AR2127" s="63"/>
      <c r="AS2127" s="210"/>
      <c r="AT2127" s="210"/>
      <c r="AV2127" s="63"/>
      <c r="AW2127" s="214"/>
      <c r="AY2127" s="71"/>
      <c r="AZ2127" s="215"/>
      <c r="BA2127" s="215"/>
      <c r="BB2127" s="215"/>
      <c r="BC2127" s="215"/>
      <c r="BD2127" s="215"/>
      <c r="BE2127" s="215"/>
    </row>
    <row r="2128" spans="4:57">
      <c r="D2128" s="63"/>
      <c r="E2128" s="211"/>
      <c r="F2128" s="211"/>
      <c r="G2128" s="213"/>
      <c r="I2128" s="63"/>
      <c r="J2128" s="68"/>
      <c r="K2128" s="68"/>
      <c r="M2128" s="63"/>
      <c r="N2128" s="211"/>
      <c r="O2128" s="212"/>
      <c r="Q2128" s="63"/>
      <c r="R2128" s="210"/>
      <c r="S2128" s="210"/>
      <c r="U2128" s="63"/>
      <c r="V2128" s="65"/>
      <c r="X2128" s="63"/>
      <c r="Y2128" s="67"/>
      <c r="Z2128" s="67"/>
      <c r="AA2128" s="67"/>
      <c r="AB2128" s="67"/>
      <c r="AD2128" s="63"/>
      <c r="AE2128" s="67"/>
      <c r="AF2128" s="68"/>
      <c r="AH2128" s="58"/>
      <c r="AI2128" s="210"/>
      <c r="AJ2128" s="210"/>
      <c r="AK2128" s="210"/>
      <c r="AM2128" s="63"/>
      <c r="AN2128" s="210"/>
      <c r="AO2128" s="210"/>
      <c r="AP2128" s="210"/>
      <c r="AR2128" s="63"/>
      <c r="AS2128" s="210"/>
      <c r="AT2128" s="210"/>
      <c r="AV2128" s="63"/>
      <c r="AW2128" s="214"/>
      <c r="AY2128" s="71"/>
      <c r="AZ2128" s="215"/>
      <c r="BA2128" s="215"/>
      <c r="BB2128" s="215"/>
      <c r="BC2128" s="215"/>
      <c r="BD2128" s="215"/>
      <c r="BE2128" s="215"/>
    </row>
    <row r="2129" spans="4:57">
      <c r="D2129" s="63"/>
      <c r="E2129" s="211"/>
      <c r="F2129" s="211"/>
      <c r="G2129" s="213"/>
      <c r="I2129" s="63"/>
      <c r="J2129" s="68"/>
      <c r="K2129" s="68"/>
      <c r="M2129" s="63"/>
      <c r="N2129" s="211"/>
      <c r="O2129" s="212"/>
      <c r="Q2129" s="63"/>
      <c r="R2129" s="210"/>
      <c r="S2129" s="210"/>
      <c r="U2129" s="63"/>
      <c r="V2129" s="65"/>
      <c r="X2129" s="63"/>
      <c r="Y2129" s="67"/>
      <c r="Z2129" s="67"/>
      <c r="AA2129" s="67"/>
      <c r="AB2129" s="67"/>
      <c r="AD2129" s="63"/>
      <c r="AE2129" s="67"/>
      <c r="AF2129" s="68"/>
      <c r="AH2129" s="58"/>
      <c r="AI2129" s="210"/>
      <c r="AJ2129" s="210"/>
      <c r="AK2129" s="210"/>
      <c r="AM2129" s="63"/>
      <c r="AN2129" s="210"/>
      <c r="AO2129" s="210"/>
      <c r="AP2129" s="210"/>
      <c r="AR2129" s="63"/>
      <c r="AS2129" s="210"/>
      <c r="AT2129" s="210"/>
      <c r="AV2129" s="63"/>
      <c r="AW2129" s="214"/>
      <c r="AY2129" s="71"/>
      <c r="AZ2129" s="215"/>
      <c r="BA2129" s="215"/>
      <c r="BB2129" s="215"/>
      <c r="BC2129" s="215"/>
      <c r="BD2129" s="215"/>
      <c r="BE2129" s="215"/>
    </row>
    <row r="2130" spans="4:57">
      <c r="D2130" s="63"/>
      <c r="E2130" s="211"/>
      <c r="F2130" s="211"/>
      <c r="G2130" s="213"/>
      <c r="I2130" s="63"/>
      <c r="J2130" s="68"/>
      <c r="K2130" s="68"/>
      <c r="M2130" s="63"/>
      <c r="N2130" s="211"/>
      <c r="O2130" s="212"/>
      <c r="Q2130" s="63"/>
      <c r="R2130" s="210"/>
      <c r="S2130" s="210"/>
      <c r="U2130" s="63"/>
      <c r="V2130" s="65"/>
      <c r="X2130" s="63"/>
      <c r="Y2130" s="67"/>
      <c r="Z2130" s="67"/>
      <c r="AA2130" s="67"/>
      <c r="AB2130" s="67"/>
      <c r="AD2130" s="63"/>
      <c r="AE2130" s="67"/>
      <c r="AF2130" s="68"/>
      <c r="AH2130" s="58"/>
      <c r="AI2130" s="210"/>
      <c r="AJ2130" s="210"/>
      <c r="AK2130" s="210"/>
      <c r="AM2130" s="63"/>
      <c r="AN2130" s="210"/>
      <c r="AO2130" s="210"/>
      <c r="AP2130" s="210"/>
      <c r="AR2130" s="63"/>
      <c r="AS2130" s="210"/>
      <c r="AT2130" s="210"/>
      <c r="AV2130" s="63"/>
      <c r="AW2130" s="214"/>
      <c r="AY2130" s="71"/>
      <c r="AZ2130" s="215"/>
      <c r="BA2130" s="215"/>
      <c r="BB2130" s="215"/>
      <c r="BC2130" s="215"/>
      <c r="BD2130" s="215"/>
      <c r="BE2130" s="215"/>
    </row>
    <row r="2131" spans="4:57">
      <c r="D2131" s="63"/>
      <c r="E2131" s="211"/>
      <c r="F2131" s="211"/>
      <c r="G2131" s="213"/>
      <c r="I2131" s="63"/>
      <c r="J2131" s="68"/>
      <c r="K2131" s="68"/>
      <c r="M2131" s="63"/>
      <c r="N2131" s="211"/>
      <c r="O2131" s="212"/>
      <c r="Q2131" s="63"/>
      <c r="R2131" s="210"/>
      <c r="S2131" s="210"/>
      <c r="U2131" s="63"/>
      <c r="V2131" s="65"/>
      <c r="X2131" s="63"/>
      <c r="Y2131" s="67"/>
      <c r="Z2131" s="67"/>
      <c r="AA2131" s="67"/>
      <c r="AB2131" s="67"/>
      <c r="AD2131" s="63"/>
      <c r="AE2131" s="67"/>
      <c r="AF2131" s="68"/>
      <c r="AH2131" s="58"/>
      <c r="AI2131" s="210"/>
      <c r="AJ2131" s="210"/>
      <c r="AK2131" s="210"/>
      <c r="AM2131" s="63"/>
      <c r="AN2131" s="210"/>
      <c r="AO2131" s="210"/>
      <c r="AP2131" s="210"/>
      <c r="AR2131" s="63"/>
      <c r="AS2131" s="210"/>
      <c r="AT2131" s="210"/>
      <c r="AV2131" s="63"/>
      <c r="AW2131" s="214"/>
      <c r="AY2131" s="71"/>
      <c r="AZ2131" s="215"/>
      <c r="BA2131" s="215"/>
      <c r="BB2131" s="215"/>
      <c r="BC2131" s="215"/>
      <c r="BD2131" s="215"/>
      <c r="BE2131" s="215"/>
    </row>
    <row r="2132" spans="4:57">
      <c r="D2132" s="63"/>
      <c r="E2132" s="211"/>
      <c r="F2132" s="211"/>
      <c r="G2132" s="213"/>
      <c r="I2132" s="63"/>
      <c r="J2132" s="68"/>
      <c r="K2132" s="68"/>
      <c r="M2132" s="63"/>
      <c r="N2132" s="211"/>
      <c r="O2132" s="212"/>
      <c r="Q2132" s="63"/>
      <c r="R2132" s="210"/>
      <c r="S2132" s="210"/>
      <c r="U2132" s="63"/>
      <c r="V2132" s="65"/>
      <c r="X2132" s="63"/>
      <c r="Y2132" s="67"/>
      <c r="Z2132" s="67"/>
      <c r="AA2132" s="67"/>
      <c r="AB2132" s="67"/>
      <c r="AD2132" s="63"/>
      <c r="AE2132" s="67"/>
      <c r="AF2132" s="68"/>
      <c r="AH2132" s="58"/>
      <c r="AI2132" s="210"/>
      <c r="AJ2132" s="210"/>
      <c r="AK2132" s="210"/>
      <c r="AM2132" s="63"/>
      <c r="AN2132" s="210"/>
      <c r="AO2132" s="210"/>
      <c r="AP2132" s="210"/>
      <c r="AR2132" s="63"/>
      <c r="AS2132" s="210"/>
      <c r="AT2132" s="210"/>
      <c r="AV2132" s="63"/>
      <c r="AW2132" s="214"/>
      <c r="AY2132" s="71"/>
      <c r="AZ2132" s="215"/>
      <c r="BA2132" s="215"/>
      <c r="BB2132" s="215"/>
      <c r="BC2132" s="215"/>
      <c r="BD2132" s="215"/>
      <c r="BE2132" s="215"/>
    </row>
    <row r="2133" spans="4:57">
      <c r="D2133" s="63"/>
      <c r="E2133" s="211"/>
      <c r="F2133" s="211"/>
      <c r="G2133" s="213"/>
      <c r="I2133" s="63"/>
      <c r="J2133" s="68"/>
      <c r="K2133" s="68"/>
      <c r="M2133" s="63"/>
      <c r="N2133" s="211"/>
      <c r="O2133" s="212"/>
      <c r="Q2133" s="63"/>
      <c r="R2133" s="210"/>
      <c r="S2133" s="210"/>
      <c r="U2133" s="63"/>
      <c r="V2133" s="65"/>
      <c r="X2133" s="63"/>
      <c r="Y2133" s="67"/>
      <c r="Z2133" s="67"/>
      <c r="AA2133" s="67"/>
      <c r="AB2133" s="67"/>
      <c r="AD2133" s="63"/>
      <c r="AE2133" s="67"/>
      <c r="AF2133" s="68"/>
      <c r="AH2133" s="58"/>
      <c r="AI2133" s="210"/>
      <c r="AJ2133" s="210"/>
      <c r="AK2133" s="210"/>
      <c r="AM2133" s="63"/>
      <c r="AN2133" s="210"/>
      <c r="AO2133" s="210"/>
      <c r="AP2133" s="210"/>
      <c r="AR2133" s="63"/>
      <c r="AS2133" s="210"/>
      <c r="AT2133" s="210"/>
      <c r="AV2133" s="63"/>
      <c r="AW2133" s="214"/>
      <c r="AY2133" s="71"/>
      <c r="AZ2133" s="215"/>
      <c r="BA2133" s="215"/>
      <c r="BB2133" s="215"/>
      <c r="BC2133" s="215"/>
      <c r="BD2133" s="215"/>
      <c r="BE2133" s="215"/>
    </row>
    <row r="2134" spans="4:57">
      <c r="D2134" s="63"/>
      <c r="E2134" s="211"/>
      <c r="F2134" s="211"/>
      <c r="G2134" s="213"/>
      <c r="I2134" s="63"/>
      <c r="J2134" s="68"/>
      <c r="K2134" s="68"/>
      <c r="M2134" s="63"/>
      <c r="N2134" s="211"/>
      <c r="O2134" s="212"/>
      <c r="Q2134" s="63"/>
      <c r="R2134" s="210"/>
      <c r="S2134" s="210"/>
      <c r="U2134" s="63"/>
      <c r="V2134" s="65"/>
      <c r="X2134" s="63"/>
      <c r="Y2134" s="67"/>
      <c r="Z2134" s="67"/>
      <c r="AA2134" s="67"/>
      <c r="AB2134" s="67"/>
      <c r="AD2134" s="63"/>
      <c r="AE2134" s="67"/>
      <c r="AF2134" s="68"/>
      <c r="AH2134" s="58"/>
      <c r="AI2134" s="210"/>
      <c r="AJ2134" s="210"/>
      <c r="AK2134" s="210"/>
      <c r="AM2134" s="63"/>
      <c r="AN2134" s="210"/>
      <c r="AO2134" s="210"/>
      <c r="AP2134" s="210"/>
      <c r="AR2134" s="63"/>
      <c r="AS2134" s="210"/>
      <c r="AT2134" s="210"/>
      <c r="AV2134" s="63"/>
      <c r="AW2134" s="214"/>
      <c r="AY2134" s="71"/>
      <c r="AZ2134" s="215"/>
      <c r="BA2134" s="215"/>
      <c r="BB2134" s="215"/>
      <c r="BC2134" s="215"/>
      <c r="BD2134" s="215"/>
      <c r="BE2134" s="215"/>
    </row>
    <row r="2135" spans="4:57">
      <c r="D2135" s="63"/>
      <c r="E2135" s="211"/>
      <c r="F2135" s="211"/>
      <c r="G2135" s="213"/>
      <c r="I2135" s="63"/>
      <c r="J2135" s="68"/>
      <c r="K2135" s="68"/>
      <c r="M2135" s="63"/>
      <c r="N2135" s="211"/>
      <c r="O2135" s="212"/>
      <c r="Q2135" s="63"/>
      <c r="R2135" s="210"/>
      <c r="S2135" s="210"/>
      <c r="U2135" s="63"/>
      <c r="V2135" s="65"/>
      <c r="X2135" s="63"/>
      <c r="Y2135" s="67"/>
      <c r="Z2135" s="67"/>
      <c r="AA2135" s="67"/>
      <c r="AB2135" s="67"/>
      <c r="AD2135" s="63"/>
      <c r="AE2135" s="67"/>
      <c r="AF2135" s="68"/>
      <c r="AH2135" s="58"/>
      <c r="AI2135" s="210"/>
      <c r="AJ2135" s="210"/>
      <c r="AK2135" s="210"/>
      <c r="AM2135" s="63"/>
      <c r="AN2135" s="210"/>
      <c r="AO2135" s="210"/>
      <c r="AP2135" s="210"/>
      <c r="AR2135" s="63"/>
      <c r="AS2135" s="210"/>
      <c r="AT2135" s="210"/>
      <c r="AV2135" s="63"/>
      <c r="AW2135" s="214"/>
      <c r="AY2135" s="71"/>
      <c r="AZ2135" s="215"/>
      <c r="BA2135" s="215"/>
      <c r="BB2135" s="215"/>
      <c r="BC2135" s="215"/>
      <c r="BD2135" s="215"/>
      <c r="BE2135" s="215"/>
    </row>
    <row r="2136" spans="4:57">
      <c r="D2136" s="63"/>
      <c r="E2136" s="211"/>
      <c r="F2136" s="211"/>
      <c r="G2136" s="213"/>
      <c r="I2136" s="63"/>
      <c r="J2136" s="68"/>
      <c r="K2136" s="68"/>
      <c r="M2136" s="63"/>
      <c r="N2136" s="211"/>
      <c r="O2136" s="212"/>
      <c r="Q2136" s="63"/>
      <c r="R2136" s="210"/>
      <c r="S2136" s="210"/>
      <c r="U2136" s="63"/>
      <c r="V2136" s="65"/>
      <c r="X2136" s="63"/>
      <c r="Y2136" s="67"/>
      <c r="Z2136" s="67"/>
      <c r="AA2136" s="67"/>
      <c r="AB2136" s="67"/>
      <c r="AD2136" s="63"/>
      <c r="AE2136" s="67"/>
      <c r="AF2136" s="68"/>
      <c r="AH2136" s="58"/>
      <c r="AI2136" s="210"/>
      <c r="AJ2136" s="210"/>
      <c r="AK2136" s="210"/>
      <c r="AM2136" s="63"/>
      <c r="AN2136" s="210"/>
      <c r="AO2136" s="210"/>
      <c r="AP2136" s="210"/>
      <c r="AR2136" s="63"/>
      <c r="AS2136" s="210"/>
      <c r="AT2136" s="210"/>
      <c r="AV2136" s="63"/>
      <c r="AW2136" s="214"/>
      <c r="AY2136" s="71"/>
      <c r="AZ2136" s="215"/>
      <c r="BA2136" s="215"/>
      <c r="BB2136" s="215"/>
      <c r="BC2136" s="215"/>
      <c r="BD2136" s="215"/>
      <c r="BE2136" s="215"/>
    </row>
    <row r="2137" spans="4:57">
      <c r="D2137" s="63"/>
      <c r="E2137" s="211"/>
      <c r="F2137" s="211"/>
      <c r="G2137" s="213"/>
      <c r="I2137" s="63"/>
      <c r="J2137" s="68"/>
      <c r="K2137" s="68"/>
      <c r="M2137" s="63"/>
      <c r="N2137" s="211"/>
      <c r="O2137" s="212"/>
      <c r="Q2137" s="63"/>
      <c r="R2137" s="210"/>
      <c r="S2137" s="210"/>
      <c r="U2137" s="63"/>
      <c r="V2137" s="65"/>
      <c r="X2137" s="63"/>
      <c r="Y2137" s="67"/>
      <c r="Z2137" s="67"/>
      <c r="AA2137" s="67"/>
      <c r="AB2137" s="67"/>
      <c r="AD2137" s="63"/>
      <c r="AE2137" s="67"/>
      <c r="AF2137" s="68"/>
      <c r="AH2137" s="58"/>
      <c r="AI2137" s="210"/>
      <c r="AJ2137" s="210"/>
      <c r="AK2137" s="210"/>
      <c r="AM2137" s="63"/>
      <c r="AN2137" s="210"/>
      <c r="AO2137" s="210"/>
      <c r="AP2137" s="210"/>
      <c r="AR2137" s="63"/>
      <c r="AS2137" s="210"/>
      <c r="AT2137" s="210"/>
      <c r="AV2137" s="63"/>
      <c r="AW2137" s="214"/>
      <c r="AY2137" s="71"/>
      <c r="AZ2137" s="215"/>
      <c r="BA2137" s="215"/>
      <c r="BB2137" s="215"/>
      <c r="BC2137" s="215"/>
      <c r="BD2137" s="215"/>
      <c r="BE2137" s="215"/>
    </row>
    <row r="2138" spans="4:57">
      <c r="D2138" s="63"/>
      <c r="E2138" s="211"/>
      <c r="F2138" s="211"/>
      <c r="G2138" s="213"/>
      <c r="I2138" s="63"/>
      <c r="J2138" s="68"/>
      <c r="K2138" s="68"/>
      <c r="M2138" s="63"/>
      <c r="N2138" s="211"/>
      <c r="O2138" s="212"/>
      <c r="Q2138" s="63"/>
      <c r="R2138" s="210"/>
      <c r="S2138" s="210"/>
      <c r="U2138" s="63"/>
      <c r="V2138" s="65"/>
      <c r="X2138" s="63"/>
      <c r="Y2138" s="67"/>
      <c r="Z2138" s="67"/>
      <c r="AA2138" s="67"/>
      <c r="AB2138" s="67"/>
      <c r="AD2138" s="63"/>
      <c r="AE2138" s="67"/>
      <c r="AF2138" s="68"/>
      <c r="AH2138" s="58"/>
      <c r="AI2138" s="210"/>
      <c r="AJ2138" s="210"/>
      <c r="AK2138" s="210"/>
      <c r="AM2138" s="63"/>
      <c r="AN2138" s="210"/>
      <c r="AO2138" s="210"/>
      <c r="AP2138" s="210"/>
      <c r="AR2138" s="63"/>
      <c r="AS2138" s="210"/>
      <c r="AT2138" s="210"/>
      <c r="AV2138" s="63"/>
      <c r="AW2138" s="214"/>
      <c r="AY2138" s="71"/>
      <c r="AZ2138" s="215"/>
      <c r="BA2138" s="215"/>
      <c r="BB2138" s="215"/>
      <c r="BC2138" s="215"/>
      <c r="BD2138" s="215"/>
      <c r="BE2138" s="215"/>
    </row>
    <row r="2139" spans="4:57">
      <c r="D2139" s="63"/>
      <c r="E2139" s="211"/>
      <c r="F2139" s="211"/>
      <c r="G2139" s="213"/>
      <c r="I2139" s="63"/>
      <c r="J2139" s="68"/>
      <c r="K2139" s="68"/>
      <c r="M2139" s="63"/>
      <c r="N2139" s="211"/>
      <c r="O2139" s="212"/>
      <c r="Q2139" s="63"/>
      <c r="R2139" s="210"/>
      <c r="S2139" s="210"/>
      <c r="U2139" s="63"/>
      <c r="V2139" s="65"/>
      <c r="X2139" s="63"/>
      <c r="Y2139" s="67"/>
      <c r="Z2139" s="67"/>
      <c r="AA2139" s="67"/>
      <c r="AB2139" s="67"/>
      <c r="AD2139" s="63"/>
      <c r="AE2139" s="67"/>
      <c r="AF2139" s="68"/>
      <c r="AH2139" s="58"/>
      <c r="AI2139" s="210"/>
      <c r="AJ2139" s="210"/>
      <c r="AK2139" s="210"/>
      <c r="AM2139" s="63"/>
      <c r="AN2139" s="210"/>
      <c r="AO2139" s="210"/>
      <c r="AP2139" s="210"/>
      <c r="AR2139" s="63"/>
      <c r="AS2139" s="210"/>
      <c r="AT2139" s="210"/>
      <c r="AV2139" s="63"/>
      <c r="AW2139" s="214"/>
      <c r="AY2139" s="71"/>
      <c r="AZ2139" s="215"/>
      <c r="BA2139" s="215"/>
      <c r="BB2139" s="215"/>
      <c r="BC2139" s="215"/>
      <c r="BD2139" s="215"/>
      <c r="BE2139" s="215"/>
    </row>
    <row r="2140" spans="4:57">
      <c r="D2140" s="63"/>
      <c r="E2140" s="211"/>
      <c r="F2140" s="211"/>
      <c r="G2140" s="213"/>
      <c r="I2140" s="63"/>
      <c r="J2140" s="68"/>
      <c r="K2140" s="68"/>
      <c r="M2140" s="63"/>
      <c r="N2140" s="211"/>
      <c r="O2140" s="212"/>
      <c r="Q2140" s="63"/>
      <c r="R2140" s="210"/>
      <c r="S2140" s="210"/>
      <c r="U2140" s="63"/>
      <c r="V2140" s="65"/>
      <c r="X2140" s="63"/>
      <c r="Y2140" s="67"/>
      <c r="Z2140" s="67"/>
      <c r="AA2140" s="67"/>
      <c r="AB2140" s="67"/>
      <c r="AD2140" s="63"/>
      <c r="AE2140" s="67"/>
      <c r="AF2140" s="68"/>
      <c r="AH2140" s="58"/>
      <c r="AI2140" s="210"/>
      <c r="AJ2140" s="210"/>
      <c r="AK2140" s="210"/>
      <c r="AM2140" s="63"/>
      <c r="AN2140" s="210"/>
      <c r="AO2140" s="210"/>
      <c r="AP2140" s="210"/>
      <c r="AR2140" s="63"/>
      <c r="AS2140" s="210"/>
      <c r="AT2140" s="210"/>
      <c r="AV2140" s="63"/>
      <c r="AW2140" s="214"/>
      <c r="AY2140" s="71"/>
      <c r="AZ2140" s="215"/>
      <c r="BA2140" s="215"/>
      <c r="BB2140" s="215"/>
      <c r="BC2140" s="215"/>
      <c r="BD2140" s="215"/>
      <c r="BE2140" s="215"/>
    </row>
    <row r="2141" spans="4:57">
      <c r="D2141" s="63"/>
      <c r="E2141" s="211"/>
      <c r="F2141" s="211"/>
      <c r="G2141" s="213"/>
      <c r="I2141" s="63"/>
      <c r="J2141" s="68"/>
      <c r="K2141" s="68"/>
      <c r="M2141" s="63"/>
      <c r="N2141" s="211"/>
      <c r="O2141" s="212"/>
      <c r="Q2141" s="63"/>
      <c r="R2141" s="210"/>
      <c r="S2141" s="210"/>
      <c r="U2141" s="63"/>
      <c r="V2141" s="65"/>
      <c r="X2141" s="63"/>
      <c r="Y2141" s="67"/>
      <c r="Z2141" s="67"/>
      <c r="AA2141" s="67"/>
      <c r="AB2141" s="67"/>
      <c r="AD2141" s="63"/>
      <c r="AE2141" s="67"/>
      <c r="AF2141" s="68"/>
      <c r="AH2141" s="58"/>
      <c r="AI2141" s="210"/>
      <c r="AJ2141" s="210"/>
      <c r="AK2141" s="210"/>
      <c r="AM2141" s="63"/>
      <c r="AN2141" s="210"/>
      <c r="AO2141" s="210"/>
      <c r="AP2141" s="210"/>
      <c r="AR2141" s="63"/>
      <c r="AS2141" s="210"/>
      <c r="AT2141" s="210"/>
      <c r="AV2141" s="63"/>
      <c r="AW2141" s="214"/>
      <c r="AY2141" s="71"/>
      <c r="AZ2141" s="215"/>
      <c r="BA2141" s="215"/>
      <c r="BB2141" s="215"/>
      <c r="BC2141" s="215"/>
      <c r="BD2141" s="215"/>
      <c r="BE2141" s="215"/>
    </row>
    <row r="2142" spans="4:57">
      <c r="D2142" s="63"/>
      <c r="E2142" s="211"/>
      <c r="F2142" s="211"/>
      <c r="G2142" s="213"/>
      <c r="I2142" s="63"/>
      <c r="J2142" s="68"/>
      <c r="K2142" s="68"/>
      <c r="M2142" s="63"/>
      <c r="N2142" s="211"/>
      <c r="O2142" s="212"/>
      <c r="Q2142" s="63"/>
      <c r="R2142" s="210"/>
      <c r="S2142" s="210"/>
      <c r="U2142" s="63"/>
      <c r="V2142" s="65"/>
      <c r="X2142" s="63"/>
      <c r="Y2142" s="67"/>
      <c r="Z2142" s="67"/>
      <c r="AA2142" s="67"/>
      <c r="AB2142" s="67"/>
      <c r="AD2142" s="63"/>
      <c r="AE2142" s="67"/>
      <c r="AF2142" s="68"/>
      <c r="AH2142" s="58"/>
      <c r="AI2142" s="210"/>
      <c r="AJ2142" s="210"/>
      <c r="AK2142" s="210"/>
      <c r="AM2142" s="63"/>
      <c r="AN2142" s="210"/>
      <c r="AO2142" s="210"/>
      <c r="AP2142" s="210"/>
      <c r="AR2142" s="63"/>
      <c r="AS2142" s="210"/>
      <c r="AT2142" s="210"/>
      <c r="AV2142" s="63"/>
      <c r="AW2142" s="214"/>
      <c r="AY2142" s="71"/>
      <c r="AZ2142" s="215"/>
      <c r="BA2142" s="215"/>
      <c r="BB2142" s="215"/>
      <c r="BC2142" s="215"/>
      <c r="BD2142" s="215"/>
      <c r="BE2142" s="215"/>
    </row>
    <row r="2143" spans="4:57">
      <c r="D2143" s="63"/>
      <c r="E2143" s="211"/>
      <c r="F2143" s="211"/>
      <c r="G2143" s="213"/>
      <c r="I2143" s="63"/>
      <c r="J2143" s="68"/>
      <c r="K2143" s="68"/>
      <c r="M2143" s="63"/>
      <c r="N2143" s="211"/>
      <c r="O2143" s="212"/>
      <c r="Q2143" s="63"/>
      <c r="R2143" s="210"/>
      <c r="S2143" s="210"/>
      <c r="U2143" s="63"/>
      <c r="V2143" s="65"/>
      <c r="X2143" s="63"/>
      <c r="Y2143" s="67"/>
      <c r="Z2143" s="67"/>
      <c r="AA2143" s="67"/>
      <c r="AB2143" s="67"/>
      <c r="AD2143" s="63"/>
      <c r="AE2143" s="67"/>
      <c r="AF2143" s="68"/>
      <c r="AH2143" s="58"/>
      <c r="AI2143" s="210"/>
      <c r="AJ2143" s="210"/>
      <c r="AK2143" s="210"/>
      <c r="AM2143" s="63"/>
      <c r="AN2143" s="210"/>
      <c r="AO2143" s="210"/>
      <c r="AP2143" s="210"/>
      <c r="AR2143" s="63"/>
      <c r="AS2143" s="210"/>
      <c r="AT2143" s="210"/>
      <c r="AV2143" s="63"/>
      <c r="AW2143" s="214"/>
      <c r="AY2143" s="71"/>
      <c r="AZ2143" s="215"/>
      <c r="BA2143" s="215"/>
      <c r="BB2143" s="215"/>
      <c r="BC2143" s="215"/>
      <c r="BD2143" s="215"/>
      <c r="BE2143" s="215"/>
    </row>
    <row r="2144" spans="4:57">
      <c r="D2144" s="63"/>
      <c r="E2144" s="211"/>
      <c r="F2144" s="211"/>
      <c r="G2144" s="213"/>
      <c r="I2144" s="63"/>
      <c r="J2144" s="68"/>
      <c r="K2144" s="68"/>
      <c r="M2144" s="63"/>
      <c r="N2144" s="211"/>
      <c r="O2144" s="212"/>
      <c r="Q2144" s="63"/>
      <c r="R2144" s="210"/>
      <c r="S2144" s="210"/>
      <c r="U2144" s="63"/>
      <c r="V2144" s="65"/>
      <c r="X2144" s="63"/>
      <c r="Y2144" s="67"/>
      <c r="Z2144" s="67"/>
      <c r="AA2144" s="67"/>
      <c r="AB2144" s="67"/>
      <c r="AD2144" s="63"/>
      <c r="AE2144" s="67"/>
      <c r="AF2144" s="68"/>
      <c r="AH2144" s="58"/>
      <c r="AI2144" s="210"/>
      <c r="AJ2144" s="210"/>
      <c r="AK2144" s="210"/>
      <c r="AM2144" s="63"/>
      <c r="AN2144" s="210"/>
      <c r="AO2144" s="210"/>
      <c r="AP2144" s="210"/>
      <c r="AR2144" s="63"/>
      <c r="AS2144" s="210"/>
      <c r="AT2144" s="210"/>
      <c r="AV2144" s="63"/>
      <c r="AW2144" s="214"/>
      <c r="AY2144" s="71"/>
      <c r="AZ2144" s="215"/>
      <c r="BA2144" s="215"/>
      <c r="BB2144" s="215"/>
      <c r="BC2144" s="215"/>
      <c r="BD2144" s="215"/>
      <c r="BE2144" s="215"/>
    </row>
    <row r="2145" spans="4:57">
      <c r="D2145" s="63"/>
      <c r="E2145" s="211"/>
      <c r="F2145" s="211"/>
      <c r="G2145" s="213"/>
      <c r="I2145" s="63"/>
      <c r="J2145" s="68"/>
      <c r="K2145" s="68"/>
      <c r="M2145" s="63"/>
      <c r="N2145" s="211"/>
      <c r="O2145" s="212"/>
      <c r="Q2145" s="63"/>
      <c r="R2145" s="210"/>
      <c r="S2145" s="210"/>
      <c r="U2145" s="63"/>
      <c r="V2145" s="65"/>
      <c r="X2145" s="63"/>
      <c r="Y2145" s="67"/>
      <c r="Z2145" s="67"/>
      <c r="AA2145" s="67"/>
      <c r="AB2145" s="67"/>
      <c r="AD2145" s="63"/>
      <c r="AE2145" s="67"/>
      <c r="AF2145" s="68"/>
      <c r="AH2145" s="58"/>
      <c r="AI2145" s="210"/>
      <c r="AJ2145" s="210"/>
      <c r="AK2145" s="210"/>
      <c r="AM2145" s="63"/>
      <c r="AN2145" s="210"/>
      <c r="AO2145" s="210"/>
      <c r="AP2145" s="210"/>
      <c r="AR2145" s="63"/>
      <c r="AS2145" s="210"/>
      <c r="AT2145" s="210"/>
      <c r="AV2145" s="63"/>
      <c r="AW2145" s="214"/>
      <c r="AY2145" s="71"/>
      <c r="AZ2145" s="215"/>
      <c r="BA2145" s="215"/>
      <c r="BB2145" s="215"/>
      <c r="BC2145" s="215"/>
      <c r="BD2145" s="215"/>
      <c r="BE2145" s="215"/>
    </row>
    <row r="2146" spans="4:57">
      <c r="D2146" s="63"/>
      <c r="E2146" s="211"/>
      <c r="F2146" s="211"/>
      <c r="G2146" s="213"/>
      <c r="I2146" s="63"/>
      <c r="J2146" s="68"/>
      <c r="K2146" s="68"/>
      <c r="M2146" s="63"/>
      <c r="N2146" s="211"/>
      <c r="O2146" s="212"/>
      <c r="Q2146" s="63"/>
      <c r="R2146" s="210"/>
      <c r="S2146" s="210"/>
      <c r="U2146" s="63"/>
      <c r="V2146" s="65"/>
      <c r="X2146" s="63"/>
      <c r="Y2146" s="67"/>
      <c r="Z2146" s="67"/>
      <c r="AA2146" s="67"/>
      <c r="AB2146" s="67"/>
      <c r="AD2146" s="63"/>
      <c r="AE2146" s="67"/>
      <c r="AF2146" s="68"/>
      <c r="AH2146" s="58"/>
      <c r="AI2146" s="210"/>
      <c r="AJ2146" s="210"/>
      <c r="AK2146" s="210"/>
      <c r="AM2146" s="63"/>
      <c r="AN2146" s="210"/>
      <c r="AO2146" s="210"/>
      <c r="AP2146" s="210"/>
      <c r="AR2146" s="63"/>
      <c r="AS2146" s="210"/>
      <c r="AT2146" s="210"/>
      <c r="AV2146" s="63"/>
      <c r="AW2146" s="214"/>
      <c r="AY2146" s="71"/>
      <c r="AZ2146" s="215"/>
      <c r="BA2146" s="215"/>
      <c r="BB2146" s="215"/>
      <c r="BC2146" s="215"/>
      <c r="BD2146" s="215"/>
      <c r="BE2146" s="215"/>
    </row>
    <row r="2147" spans="4:57">
      <c r="D2147" s="63"/>
      <c r="E2147" s="211"/>
      <c r="F2147" s="211"/>
      <c r="G2147" s="213"/>
      <c r="I2147" s="63"/>
      <c r="J2147" s="68"/>
      <c r="K2147" s="68"/>
      <c r="M2147" s="63"/>
      <c r="N2147" s="211"/>
      <c r="O2147" s="212"/>
      <c r="Q2147" s="63"/>
      <c r="R2147" s="210"/>
      <c r="S2147" s="210"/>
      <c r="U2147" s="63"/>
      <c r="V2147" s="65"/>
      <c r="X2147" s="63"/>
      <c r="Y2147" s="67"/>
      <c r="Z2147" s="67"/>
      <c r="AA2147" s="67"/>
      <c r="AB2147" s="67"/>
      <c r="AD2147" s="63"/>
      <c r="AE2147" s="67"/>
      <c r="AF2147" s="68"/>
      <c r="AH2147" s="58"/>
      <c r="AI2147" s="210"/>
      <c r="AJ2147" s="210"/>
      <c r="AK2147" s="210"/>
      <c r="AM2147" s="63"/>
      <c r="AN2147" s="210"/>
      <c r="AO2147" s="210"/>
      <c r="AP2147" s="210"/>
      <c r="AR2147" s="63"/>
      <c r="AS2147" s="210"/>
      <c r="AT2147" s="210"/>
      <c r="AV2147" s="63"/>
      <c r="AW2147" s="214"/>
      <c r="AY2147" s="71"/>
      <c r="AZ2147" s="215"/>
      <c r="BA2147" s="215"/>
      <c r="BB2147" s="215"/>
      <c r="BC2147" s="215"/>
      <c r="BD2147" s="215"/>
      <c r="BE2147" s="215"/>
    </row>
    <row r="2148" spans="4:57">
      <c r="D2148" s="63"/>
      <c r="E2148" s="211"/>
      <c r="F2148" s="211"/>
      <c r="G2148" s="213"/>
      <c r="I2148" s="63"/>
      <c r="J2148" s="68"/>
      <c r="K2148" s="68"/>
      <c r="M2148" s="63"/>
      <c r="N2148" s="211"/>
      <c r="O2148" s="212"/>
      <c r="Q2148" s="63"/>
      <c r="R2148" s="210"/>
      <c r="S2148" s="210"/>
      <c r="U2148" s="63"/>
      <c r="V2148" s="65"/>
      <c r="X2148" s="63"/>
      <c r="Y2148" s="67"/>
      <c r="Z2148" s="67"/>
      <c r="AA2148" s="67"/>
      <c r="AB2148" s="67"/>
      <c r="AD2148" s="63"/>
      <c r="AE2148" s="67"/>
      <c r="AF2148" s="68"/>
      <c r="AH2148" s="58"/>
      <c r="AI2148" s="210"/>
      <c r="AJ2148" s="210"/>
      <c r="AK2148" s="210"/>
      <c r="AM2148" s="63"/>
      <c r="AN2148" s="210"/>
      <c r="AO2148" s="210"/>
      <c r="AP2148" s="210"/>
      <c r="AR2148" s="63"/>
      <c r="AS2148" s="210"/>
      <c r="AT2148" s="210"/>
      <c r="AV2148" s="63"/>
      <c r="AW2148" s="214"/>
      <c r="AY2148" s="71"/>
      <c r="AZ2148" s="215"/>
      <c r="BA2148" s="215"/>
      <c r="BB2148" s="215"/>
      <c r="BC2148" s="215"/>
      <c r="BD2148" s="215"/>
      <c r="BE2148" s="215"/>
    </row>
    <row r="2149" spans="4:57">
      <c r="D2149" s="63"/>
      <c r="E2149" s="211"/>
      <c r="F2149" s="211"/>
      <c r="G2149" s="213"/>
      <c r="I2149" s="63"/>
      <c r="J2149" s="68"/>
      <c r="K2149" s="68"/>
      <c r="M2149" s="63"/>
      <c r="N2149" s="211"/>
      <c r="O2149" s="212"/>
      <c r="Q2149" s="63"/>
      <c r="R2149" s="210"/>
      <c r="S2149" s="210"/>
      <c r="U2149" s="63"/>
      <c r="V2149" s="65"/>
      <c r="X2149" s="63"/>
      <c r="Y2149" s="67"/>
      <c r="Z2149" s="67"/>
      <c r="AA2149" s="67"/>
      <c r="AB2149" s="67"/>
      <c r="AD2149" s="63"/>
      <c r="AE2149" s="67"/>
      <c r="AF2149" s="68"/>
      <c r="AH2149" s="58"/>
      <c r="AI2149" s="210"/>
      <c r="AJ2149" s="210"/>
      <c r="AK2149" s="210"/>
      <c r="AM2149" s="63"/>
      <c r="AN2149" s="210"/>
      <c r="AO2149" s="210"/>
      <c r="AP2149" s="210"/>
      <c r="AR2149" s="63"/>
      <c r="AS2149" s="210"/>
      <c r="AT2149" s="210"/>
      <c r="AV2149" s="63"/>
      <c r="AW2149" s="214"/>
      <c r="AY2149" s="71"/>
      <c r="AZ2149" s="215"/>
      <c r="BA2149" s="215"/>
      <c r="BB2149" s="215"/>
      <c r="BC2149" s="215"/>
      <c r="BD2149" s="215"/>
      <c r="BE2149" s="215"/>
    </row>
    <row r="2150" spans="4:57">
      <c r="D2150" s="63"/>
      <c r="E2150" s="211"/>
      <c r="F2150" s="211"/>
      <c r="G2150" s="213"/>
      <c r="I2150" s="63"/>
      <c r="J2150" s="68"/>
      <c r="K2150" s="68"/>
      <c r="M2150" s="63"/>
      <c r="N2150" s="211"/>
      <c r="O2150" s="212"/>
      <c r="Q2150" s="63"/>
      <c r="R2150" s="210"/>
      <c r="S2150" s="210"/>
      <c r="U2150" s="63"/>
      <c r="V2150" s="65"/>
      <c r="X2150" s="63"/>
      <c r="Y2150" s="67"/>
      <c r="Z2150" s="67"/>
      <c r="AA2150" s="67"/>
      <c r="AB2150" s="67"/>
      <c r="AD2150" s="63"/>
      <c r="AE2150" s="67"/>
      <c r="AF2150" s="68"/>
      <c r="AH2150" s="58"/>
      <c r="AI2150" s="210"/>
      <c r="AJ2150" s="210"/>
      <c r="AK2150" s="210"/>
      <c r="AM2150" s="63"/>
      <c r="AN2150" s="210"/>
      <c r="AO2150" s="210"/>
      <c r="AP2150" s="210"/>
      <c r="AR2150" s="63"/>
      <c r="AS2150" s="210"/>
      <c r="AT2150" s="210"/>
      <c r="AV2150" s="63"/>
      <c r="AW2150" s="214"/>
      <c r="AY2150" s="71"/>
      <c r="AZ2150" s="215"/>
      <c r="BA2150" s="215"/>
      <c r="BB2150" s="215"/>
      <c r="BC2150" s="215"/>
      <c r="BD2150" s="215"/>
      <c r="BE2150" s="215"/>
    </row>
    <row r="2151" spans="4:57">
      <c r="D2151" s="63"/>
      <c r="E2151" s="211"/>
      <c r="F2151" s="211"/>
      <c r="G2151" s="213"/>
      <c r="I2151" s="63"/>
      <c r="J2151" s="68"/>
      <c r="K2151" s="68"/>
      <c r="M2151" s="63"/>
      <c r="N2151" s="211"/>
      <c r="O2151" s="212"/>
      <c r="Q2151" s="63"/>
      <c r="R2151" s="210"/>
      <c r="S2151" s="210"/>
      <c r="U2151" s="63"/>
      <c r="V2151" s="65"/>
      <c r="X2151" s="63"/>
      <c r="Y2151" s="67"/>
      <c r="Z2151" s="67"/>
      <c r="AA2151" s="67"/>
      <c r="AB2151" s="67"/>
      <c r="AD2151" s="63"/>
      <c r="AE2151" s="67"/>
      <c r="AF2151" s="68"/>
      <c r="AH2151" s="58"/>
      <c r="AI2151" s="210"/>
      <c r="AJ2151" s="210"/>
      <c r="AK2151" s="210"/>
      <c r="AM2151" s="63"/>
      <c r="AN2151" s="210"/>
      <c r="AO2151" s="210"/>
      <c r="AP2151" s="210"/>
      <c r="AR2151" s="63"/>
      <c r="AS2151" s="210"/>
      <c r="AT2151" s="210"/>
      <c r="AV2151" s="63"/>
      <c r="AW2151" s="214"/>
      <c r="AY2151" s="71"/>
      <c r="AZ2151" s="215"/>
      <c r="BA2151" s="215"/>
      <c r="BB2151" s="215"/>
      <c r="BC2151" s="215"/>
      <c r="BD2151" s="215"/>
      <c r="BE2151" s="215"/>
    </row>
    <row r="2152" spans="4:57">
      <c r="D2152" s="63"/>
      <c r="E2152" s="211"/>
      <c r="F2152" s="211"/>
      <c r="G2152" s="213"/>
      <c r="I2152" s="63"/>
      <c r="J2152" s="68"/>
      <c r="K2152" s="68"/>
      <c r="M2152" s="63"/>
      <c r="N2152" s="211"/>
      <c r="O2152" s="212"/>
      <c r="Q2152" s="63"/>
      <c r="R2152" s="210"/>
      <c r="S2152" s="210"/>
      <c r="U2152" s="63"/>
      <c r="V2152" s="65"/>
      <c r="X2152" s="63"/>
      <c r="Y2152" s="67"/>
      <c r="Z2152" s="67"/>
      <c r="AA2152" s="67"/>
      <c r="AB2152" s="67"/>
      <c r="AD2152" s="63"/>
      <c r="AE2152" s="67"/>
      <c r="AF2152" s="68"/>
      <c r="AH2152" s="58"/>
      <c r="AI2152" s="210"/>
      <c r="AJ2152" s="210"/>
      <c r="AK2152" s="210"/>
      <c r="AM2152" s="63"/>
      <c r="AN2152" s="210"/>
      <c r="AO2152" s="210"/>
      <c r="AP2152" s="210"/>
      <c r="AR2152" s="63"/>
      <c r="AS2152" s="210"/>
      <c r="AT2152" s="210"/>
      <c r="AV2152" s="63"/>
      <c r="AW2152" s="214"/>
      <c r="AY2152" s="71"/>
      <c r="AZ2152" s="215"/>
      <c r="BA2152" s="215"/>
      <c r="BB2152" s="215"/>
      <c r="BC2152" s="215"/>
      <c r="BD2152" s="215"/>
      <c r="BE2152" s="215"/>
    </row>
    <row r="2153" spans="4:57">
      <c r="D2153" s="63"/>
      <c r="E2153" s="211"/>
      <c r="F2153" s="211"/>
      <c r="G2153" s="213"/>
      <c r="I2153" s="63"/>
      <c r="J2153" s="68"/>
      <c r="K2153" s="68"/>
      <c r="M2153" s="63"/>
      <c r="N2153" s="211"/>
      <c r="O2153" s="212"/>
      <c r="Q2153" s="63"/>
      <c r="R2153" s="210"/>
      <c r="S2153" s="210"/>
      <c r="U2153" s="63"/>
      <c r="V2153" s="65"/>
      <c r="X2153" s="63"/>
      <c r="Y2153" s="67"/>
      <c r="Z2153" s="67"/>
      <c r="AA2153" s="67"/>
      <c r="AB2153" s="67"/>
      <c r="AD2153" s="63"/>
      <c r="AE2153" s="67"/>
      <c r="AF2153" s="68"/>
      <c r="AH2153" s="58"/>
      <c r="AI2153" s="210"/>
      <c r="AJ2153" s="210"/>
      <c r="AK2153" s="210"/>
      <c r="AM2153" s="63"/>
      <c r="AN2153" s="210"/>
      <c r="AO2153" s="210"/>
      <c r="AP2153" s="210"/>
      <c r="AR2153" s="63"/>
      <c r="AS2153" s="210"/>
      <c r="AT2153" s="210"/>
      <c r="AV2153" s="63"/>
      <c r="AW2153" s="214"/>
      <c r="AY2153" s="71"/>
      <c r="AZ2153" s="215"/>
      <c r="BA2153" s="215"/>
      <c r="BB2153" s="215"/>
      <c r="BC2153" s="215"/>
      <c r="BD2153" s="215"/>
      <c r="BE2153" s="215"/>
    </row>
    <row r="2154" spans="4:57">
      <c r="D2154" s="63"/>
      <c r="E2154" s="211"/>
      <c r="F2154" s="211"/>
      <c r="G2154" s="213"/>
      <c r="I2154" s="63"/>
      <c r="J2154" s="68"/>
      <c r="K2154" s="68"/>
      <c r="M2154" s="63"/>
      <c r="N2154" s="211"/>
      <c r="O2154" s="212"/>
      <c r="Q2154" s="63"/>
      <c r="R2154" s="210"/>
      <c r="S2154" s="210"/>
      <c r="U2154" s="63"/>
      <c r="V2154" s="65"/>
      <c r="X2154" s="63"/>
      <c r="Y2154" s="67"/>
      <c r="Z2154" s="67"/>
      <c r="AA2154" s="67"/>
      <c r="AB2154" s="67"/>
      <c r="AD2154" s="63"/>
      <c r="AE2154" s="67"/>
      <c r="AF2154" s="68"/>
      <c r="AH2154" s="58"/>
      <c r="AI2154" s="210"/>
      <c r="AJ2154" s="210"/>
      <c r="AK2154" s="210"/>
      <c r="AM2154" s="63"/>
      <c r="AN2154" s="210"/>
      <c r="AO2154" s="210"/>
      <c r="AP2154" s="210"/>
      <c r="AR2154" s="63"/>
      <c r="AS2154" s="210"/>
      <c r="AT2154" s="210"/>
      <c r="AV2154" s="63"/>
      <c r="AW2154" s="214"/>
      <c r="AY2154" s="71"/>
      <c r="AZ2154" s="215"/>
      <c r="BA2154" s="215"/>
      <c r="BB2154" s="215"/>
      <c r="BC2154" s="215"/>
      <c r="BD2154" s="215"/>
      <c r="BE2154" s="215"/>
    </row>
    <row r="2155" spans="4:57">
      <c r="D2155" s="63"/>
      <c r="E2155" s="211"/>
      <c r="F2155" s="211"/>
      <c r="G2155" s="213"/>
      <c r="I2155" s="63"/>
      <c r="J2155" s="68"/>
      <c r="K2155" s="68"/>
      <c r="M2155" s="63"/>
      <c r="N2155" s="211"/>
      <c r="O2155" s="212"/>
      <c r="Q2155" s="63"/>
      <c r="R2155" s="210"/>
      <c r="S2155" s="210"/>
      <c r="U2155" s="63"/>
      <c r="V2155" s="65"/>
      <c r="X2155" s="63"/>
      <c r="Y2155" s="67"/>
      <c r="Z2155" s="67"/>
      <c r="AA2155" s="67"/>
      <c r="AB2155" s="67"/>
      <c r="AD2155" s="63"/>
      <c r="AE2155" s="67"/>
      <c r="AF2155" s="68"/>
      <c r="AH2155" s="58"/>
      <c r="AI2155" s="210"/>
      <c r="AJ2155" s="210"/>
      <c r="AK2155" s="210"/>
      <c r="AM2155" s="63"/>
      <c r="AN2155" s="210"/>
      <c r="AO2155" s="210"/>
      <c r="AP2155" s="210"/>
      <c r="AR2155" s="63"/>
      <c r="AS2155" s="210"/>
      <c r="AT2155" s="210"/>
      <c r="AV2155" s="63"/>
      <c r="AW2155" s="214"/>
      <c r="AY2155" s="71"/>
      <c r="AZ2155" s="215"/>
      <c r="BA2155" s="215"/>
      <c r="BB2155" s="215"/>
      <c r="BC2155" s="215"/>
      <c r="BD2155" s="215"/>
      <c r="BE2155" s="215"/>
    </row>
    <row r="2156" spans="4:57">
      <c r="D2156" s="63"/>
      <c r="E2156" s="211"/>
      <c r="F2156" s="211"/>
      <c r="G2156" s="213"/>
      <c r="I2156" s="63"/>
      <c r="J2156" s="68"/>
      <c r="K2156" s="68"/>
      <c r="M2156" s="63"/>
      <c r="N2156" s="211"/>
      <c r="O2156" s="212"/>
      <c r="Q2156" s="63"/>
      <c r="R2156" s="210"/>
      <c r="S2156" s="210"/>
      <c r="U2156" s="63"/>
      <c r="V2156" s="65"/>
      <c r="X2156" s="63"/>
      <c r="Y2156" s="67"/>
      <c r="Z2156" s="67"/>
      <c r="AA2156" s="67"/>
      <c r="AB2156" s="67"/>
      <c r="AD2156" s="63"/>
      <c r="AE2156" s="67"/>
      <c r="AF2156" s="68"/>
      <c r="AH2156" s="58"/>
      <c r="AI2156" s="210"/>
      <c r="AJ2156" s="210"/>
      <c r="AK2156" s="210"/>
      <c r="AM2156" s="63"/>
      <c r="AN2156" s="210"/>
      <c r="AO2156" s="210"/>
      <c r="AP2156" s="210"/>
      <c r="AR2156" s="63"/>
      <c r="AS2156" s="210"/>
      <c r="AT2156" s="210"/>
      <c r="AV2156" s="63"/>
      <c r="AW2156" s="214"/>
      <c r="AY2156" s="71"/>
      <c r="AZ2156" s="215"/>
      <c r="BA2156" s="215"/>
      <c r="BB2156" s="215"/>
      <c r="BC2156" s="215"/>
      <c r="BD2156" s="215"/>
      <c r="BE2156" s="215"/>
    </row>
    <row r="2157" spans="4:57">
      <c r="D2157" s="63"/>
      <c r="E2157" s="211"/>
      <c r="F2157" s="211"/>
      <c r="G2157" s="213"/>
      <c r="I2157" s="63"/>
      <c r="J2157" s="68"/>
      <c r="K2157" s="68"/>
      <c r="M2157" s="63"/>
      <c r="N2157" s="211"/>
      <c r="O2157" s="212"/>
      <c r="Q2157" s="63"/>
      <c r="R2157" s="210"/>
      <c r="S2157" s="210"/>
      <c r="U2157" s="63"/>
      <c r="V2157" s="65"/>
      <c r="X2157" s="63"/>
      <c r="Y2157" s="67"/>
      <c r="Z2157" s="67"/>
      <c r="AA2157" s="67"/>
      <c r="AB2157" s="67"/>
      <c r="AD2157" s="63"/>
      <c r="AE2157" s="67"/>
      <c r="AF2157" s="68"/>
      <c r="AH2157" s="58"/>
      <c r="AI2157" s="210"/>
      <c r="AJ2157" s="210"/>
      <c r="AK2157" s="210"/>
      <c r="AM2157" s="63"/>
      <c r="AN2157" s="210"/>
      <c r="AO2157" s="210"/>
      <c r="AP2157" s="210"/>
      <c r="AR2157" s="63"/>
      <c r="AS2157" s="210"/>
      <c r="AT2157" s="210"/>
      <c r="AV2157" s="63"/>
      <c r="AW2157" s="214"/>
      <c r="AY2157" s="71"/>
      <c r="AZ2157" s="215"/>
      <c r="BA2157" s="215"/>
      <c r="BB2157" s="215"/>
      <c r="BC2157" s="215"/>
      <c r="BD2157" s="215"/>
      <c r="BE2157" s="215"/>
    </row>
    <row r="2158" spans="4:57">
      <c r="D2158" s="63"/>
      <c r="E2158" s="211"/>
      <c r="F2158" s="211"/>
      <c r="G2158" s="213"/>
      <c r="I2158" s="63"/>
      <c r="J2158" s="68"/>
      <c r="K2158" s="68"/>
      <c r="M2158" s="63"/>
      <c r="N2158" s="211"/>
      <c r="O2158" s="212"/>
      <c r="Q2158" s="63"/>
      <c r="R2158" s="210"/>
      <c r="S2158" s="210"/>
      <c r="U2158" s="63"/>
      <c r="V2158" s="65"/>
      <c r="X2158" s="63"/>
      <c r="Y2158" s="67"/>
      <c r="Z2158" s="67"/>
      <c r="AA2158" s="67"/>
      <c r="AB2158" s="67"/>
      <c r="AD2158" s="63"/>
      <c r="AE2158" s="67"/>
      <c r="AF2158" s="68"/>
      <c r="AH2158" s="58"/>
      <c r="AI2158" s="210"/>
      <c r="AJ2158" s="210"/>
      <c r="AK2158" s="210"/>
      <c r="AM2158" s="63"/>
      <c r="AN2158" s="210"/>
      <c r="AO2158" s="210"/>
      <c r="AP2158" s="210"/>
      <c r="AR2158" s="63"/>
      <c r="AS2158" s="210"/>
      <c r="AT2158" s="210"/>
      <c r="AV2158" s="63"/>
      <c r="AW2158" s="214"/>
      <c r="AY2158" s="71"/>
      <c r="AZ2158" s="215"/>
      <c r="BA2158" s="215"/>
      <c r="BB2158" s="215"/>
      <c r="BC2158" s="215"/>
      <c r="BD2158" s="215"/>
      <c r="BE2158" s="215"/>
    </row>
    <row r="2159" spans="4:57">
      <c r="D2159" s="63"/>
      <c r="E2159" s="211"/>
      <c r="F2159" s="211"/>
      <c r="G2159" s="213"/>
      <c r="I2159" s="63"/>
      <c r="J2159" s="68"/>
      <c r="K2159" s="68"/>
      <c r="M2159" s="63"/>
      <c r="N2159" s="211"/>
      <c r="O2159" s="212"/>
      <c r="Q2159" s="63"/>
      <c r="R2159" s="210"/>
      <c r="S2159" s="210"/>
      <c r="U2159" s="63"/>
      <c r="V2159" s="65"/>
      <c r="X2159" s="63"/>
      <c r="Y2159" s="67"/>
      <c r="Z2159" s="67"/>
      <c r="AA2159" s="67"/>
      <c r="AB2159" s="67"/>
      <c r="AD2159" s="63"/>
      <c r="AE2159" s="67"/>
      <c r="AF2159" s="68"/>
      <c r="AH2159" s="58"/>
      <c r="AI2159" s="210"/>
      <c r="AJ2159" s="210"/>
      <c r="AK2159" s="210"/>
      <c r="AM2159" s="63"/>
      <c r="AN2159" s="210"/>
      <c r="AO2159" s="210"/>
      <c r="AP2159" s="210"/>
      <c r="AR2159" s="63"/>
      <c r="AS2159" s="210"/>
      <c r="AT2159" s="210"/>
      <c r="AV2159" s="63"/>
      <c r="AW2159" s="214"/>
      <c r="AY2159" s="71"/>
      <c r="AZ2159" s="215"/>
      <c r="BA2159" s="215"/>
      <c r="BB2159" s="215"/>
      <c r="BC2159" s="215"/>
      <c r="BD2159" s="215"/>
      <c r="BE2159" s="215"/>
    </row>
    <row r="2160" spans="4:57">
      <c r="D2160" s="63"/>
      <c r="E2160" s="211"/>
      <c r="F2160" s="211"/>
      <c r="G2160" s="213"/>
      <c r="I2160" s="63"/>
      <c r="J2160" s="68"/>
      <c r="K2160" s="68"/>
      <c r="M2160" s="63"/>
      <c r="N2160" s="211"/>
      <c r="O2160" s="212"/>
      <c r="Q2160" s="63"/>
      <c r="R2160" s="210"/>
      <c r="S2160" s="210"/>
      <c r="U2160" s="63"/>
      <c r="V2160" s="65"/>
      <c r="X2160" s="63"/>
      <c r="Y2160" s="67"/>
      <c r="Z2160" s="67"/>
      <c r="AA2160" s="67"/>
      <c r="AB2160" s="67"/>
      <c r="AD2160" s="63"/>
      <c r="AE2160" s="67"/>
      <c r="AF2160" s="68"/>
      <c r="AH2160" s="58"/>
      <c r="AI2160" s="210"/>
      <c r="AJ2160" s="210"/>
      <c r="AK2160" s="210"/>
      <c r="AM2160" s="63"/>
      <c r="AN2160" s="210"/>
      <c r="AO2160" s="210"/>
      <c r="AP2160" s="210"/>
      <c r="AR2160" s="63"/>
      <c r="AS2160" s="210"/>
      <c r="AT2160" s="210"/>
      <c r="AV2160" s="63"/>
      <c r="AW2160" s="214"/>
      <c r="AY2160" s="71"/>
      <c r="AZ2160" s="215"/>
      <c r="BA2160" s="215"/>
      <c r="BB2160" s="215"/>
      <c r="BC2160" s="215"/>
      <c r="BD2160" s="215"/>
      <c r="BE2160" s="215"/>
    </row>
    <row r="2161" spans="4:57">
      <c r="D2161" s="63"/>
      <c r="E2161" s="211"/>
      <c r="F2161" s="211"/>
      <c r="G2161" s="213"/>
      <c r="I2161" s="63"/>
      <c r="J2161" s="68"/>
      <c r="K2161" s="68"/>
      <c r="M2161" s="63"/>
      <c r="N2161" s="211"/>
      <c r="O2161" s="212"/>
      <c r="Q2161" s="63"/>
      <c r="R2161" s="210"/>
      <c r="S2161" s="210"/>
      <c r="U2161" s="63"/>
      <c r="V2161" s="65"/>
      <c r="X2161" s="63"/>
      <c r="Y2161" s="67"/>
      <c r="Z2161" s="67"/>
      <c r="AA2161" s="67"/>
      <c r="AB2161" s="67"/>
      <c r="AD2161" s="63"/>
      <c r="AE2161" s="67"/>
      <c r="AF2161" s="68"/>
      <c r="AH2161" s="58"/>
      <c r="AI2161" s="210"/>
      <c r="AJ2161" s="210"/>
      <c r="AK2161" s="210"/>
      <c r="AM2161" s="63"/>
      <c r="AN2161" s="210"/>
      <c r="AO2161" s="210"/>
      <c r="AP2161" s="210"/>
      <c r="AR2161" s="63"/>
      <c r="AS2161" s="210"/>
      <c r="AT2161" s="210"/>
      <c r="AV2161" s="63"/>
      <c r="AW2161" s="214"/>
      <c r="AY2161" s="71"/>
      <c r="AZ2161" s="215"/>
      <c r="BA2161" s="215"/>
      <c r="BB2161" s="215"/>
      <c r="BC2161" s="215"/>
      <c r="BD2161" s="215"/>
      <c r="BE2161" s="215"/>
    </row>
    <row r="2162" spans="4:57">
      <c r="D2162" s="63"/>
      <c r="E2162" s="211"/>
      <c r="F2162" s="211"/>
      <c r="G2162" s="213"/>
      <c r="I2162" s="63"/>
      <c r="J2162" s="68"/>
      <c r="K2162" s="68"/>
      <c r="M2162" s="63"/>
      <c r="N2162" s="211"/>
      <c r="O2162" s="212"/>
      <c r="Q2162" s="63"/>
      <c r="R2162" s="210"/>
      <c r="S2162" s="210"/>
      <c r="U2162" s="63"/>
      <c r="V2162" s="65"/>
      <c r="X2162" s="63"/>
      <c r="Y2162" s="67"/>
      <c r="Z2162" s="67"/>
      <c r="AA2162" s="67"/>
      <c r="AB2162" s="67"/>
      <c r="AD2162" s="63"/>
      <c r="AE2162" s="67"/>
      <c r="AF2162" s="68"/>
      <c r="AH2162" s="58"/>
      <c r="AI2162" s="210"/>
      <c r="AJ2162" s="210"/>
      <c r="AK2162" s="210"/>
      <c r="AM2162" s="63"/>
      <c r="AN2162" s="210"/>
      <c r="AO2162" s="210"/>
      <c r="AP2162" s="210"/>
      <c r="AR2162" s="63"/>
      <c r="AS2162" s="210"/>
      <c r="AT2162" s="210"/>
      <c r="AV2162" s="63"/>
      <c r="AW2162" s="214"/>
      <c r="AY2162" s="71"/>
      <c r="AZ2162" s="215"/>
      <c r="BA2162" s="215"/>
      <c r="BB2162" s="215"/>
      <c r="BC2162" s="215"/>
      <c r="BD2162" s="215"/>
      <c r="BE2162" s="215"/>
    </row>
    <row r="2163" spans="4:57">
      <c r="D2163" s="63"/>
      <c r="E2163" s="211"/>
      <c r="F2163" s="211"/>
      <c r="G2163" s="213"/>
      <c r="I2163" s="63"/>
      <c r="J2163" s="68"/>
      <c r="K2163" s="68"/>
      <c r="M2163" s="63"/>
      <c r="N2163" s="211"/>
      <c r="O2163" s="212"/>
      <c r="Q2163" s="63"/>
      <c r="R2163" s="210"/>
      <c r="S2163" s="210"/>
      <c r="U2163" s="63"/>
      <c r="V2163" s="65"/>
      <c r="X2163" s="63"/>
      <c r="Y2163" s="67"/>
      <c r="Z2163" s="67"/>
      <c r="AA2163" s="67"/>
      <c r="AB2163" s="67"/>
      <c r="AD2163" s="63"/>
      <c r="AE2163" s="67"/>
      <c r="AF2163" s="68"/>
      <c r="AH2163" s="58"/>
      <c r="AI2163" s="210"/>
      <c r="AJ2163" s="210"/>
      <c r="AK2163" s="210"/>
      <c r="AM2163" s="63"/>
      <c r="AN2163" s="210"/>
      <c r="AO2163" s="210"/>
      <c r="AP2163" s="210"/>
      <c r="AR2163" s="63"/>
      <c r="AS2163" s="210"/>
      <c r="AT2163" s="210"/>
      <c r="AV2163" s="63"/>
      <c r="AW2163" s="214"/>
      <c r="AY2163" s="71"/>
      <c r="AZ2163" s="215"/>
      <c r="BA2163" s="215"/>
      <c r="BB2163" s="215"/>
      <c r="BC2163" s="215"/>
      <c r="BD2163" s="215"/>
      <c r="BE2163" s="215"/>
    </row>
    <row r="2164" spans="4:57">
      <c r="D2164" s="63"/>
      <c r="E2164" s="211"/>
      <c r="F2164" s="211"/>
      <c r="G2164" s="213"/>
      <c r="I2164" s="63"/>
      <c r="J2164" s="68"/>
      <c r="K2164" s="68"/>
      <c r="M2164" s="63"/>
      <c r="N2164" s="211"/>
      <c r="O2164" s="212"/>
      <c r="Q2164" s="63"/>
      <c r="R2164" s="210"/>
      <c r="S2164" s="210"/>
      <c r="U2164" s="63"/>
      <c r="V2164" s="65"/>
      <c r="X2164" s="63"/>
      <c r="Y2164" s="67"/>
      <c r="Z2164" s="67"/>
      <c r="AA2164" s="67"/>
      <c r="AB2164" s="67"/>
      <c r="AD2164" s="63"/>
      <c r="AE2164" s="67"/>
      <c r="AF2164" s="68"/>
      <c r="AH2164" s="58"/>
      <c r="AI2164" s="210"/>
      <c r="AJ2164" s="210"/>
      <c r="AK2164" s="210"/>
      <c r="AM2164" s="63"/>
      <c r="AN2164" s="210"/>
      <c r="AO2164" s="210"/>
      <c r="AP2164" s="210"/>
      <c r="AR2164" s="63"/>
      <c r="AS2164" s="210"/>
      <c r="AT2164" s="210"/>
      <c r="AV2164" s="63"/>
      <c r="AW2164" s="214"/>
      <c r="AY2164" s="71"/>
      <c r="AZ2164" s="215"/>
      <c r="BA2164" s="215"/>
      <c r="BB2164" s="215"/>
      <c r="BC2164" s="215"/>
      <c r="BD2164" s="215"/>
      <c r="BE2164" s="215"/>
    </row>
    <row r="2165" spans="4:57">
      <c r="D2165" s="63"/>
      <c r="E2165" s="211"/>
      <c r="F2165" s="211"/>
      <c r="G2165" s="213"/>
      <c r="I2165" s="63"/>
      <c r="J2165" s="68"/>
      <c r="K2165" s="68"/>
      <c r="M2165" s="63"/>
      <c r="N2165" s="211"/>
      <c r="O2165" s="212"/>
      <c r="Q2165" s="63"/>
      <c r="R2165" s="210"/>
      <c r="S2165" s="210"/>
      <c r="U2165" s="63"/>
      <c r="V2165" s="65"/>
      <c r="X2165" s="63"/>
      <c r="Y2165" s="67"/>
      <c r="Z2165" s="67"/>
      <c r="AA2165" s="67"/>
      <c r="AB2165" s="67"/>
      <c r="AD2165" s="63"/>
      <c r="AE2165" s="67"/>
      <c r="AF2165" s="68"/>
      <c r="AH2165" s="58"/>
      <c r="AI2165" s="210"/>
      <c r="AJ2165" s="210"/>
      <c r="AK2165" s="210"/>
      <c r="AM2165" s="63"/>
      <c r="AN2165" s="210"/>
      <c r="AO2165" s="210"/>
      <c r="AP2165" s="210"/>
      <c r="AR2165" s="63"/>
      <c r="AS2165" s="210"/>
      <c r="AT2165" s="210"/>
      <c r="AV2165" s="63"/>
      <c r="AW2165" s="214"/>
      <c r="AY2165" s="71"/>
      <c r="AZ2165" s="215"/>
      <c r="BA2165" s="215"/>
      <c r="BB2165" s="215"/>
      <c r="BC2165" s="215"/>
      <c r="BD2165" s="215"/>
      <c r="BE2165" s="215"/>
    </row>
    <row r="2166" spans="4:57">
      <c r="D2166" s="63"/>
      <c r="E2166" s="211"/>
      <c r="F2166" s="211"/>
      <c r="G2166" s="213"/>
      <c r="I2166" s="63"/>
      <c r="J2166" s="68"/>
      <c r="K2166" s="68"/>
      <c r="M2166" s="63"/>
      <c r="N2166" s="211"/>
      <c r="O2166" s="212"/>
      <c r="Q2166" s="63"/>
      <c r="R2166" s="210"/>
      <c r="S2166" s="210"/>
      <c r="U2166" s="63"/>
      <c r="V2166" s="65"/>
      <c r="X2166" s="63"/>
      <c r="Y2166" s="67"/>
      <c r="Z2166" s="67"/>
      <c r="AA2166" s="67"/>
      <c r="AB2166" s="67"/>
      <c r="AD2166" s="63"/>
      <c r="AE2166" s="67"/>
      <c r="AF2166" s="68"/>
      <c r="AH2166" s="58"/>
      <c r="AI2166" s="210"/>
      <c r="AJ2166" s="210"/>
      <c r="AK2166" s="210"/>
      <c r="AM2166" s="63"/>
      <c r="AN2166" s="210"/>
      <c r="AO2166" s="210"/>
      <c r="AP2166" s="210"/>
      <c r="AR2166" s="63"/>
      <c r="AS2166" s="210"/>
      <c r="AT2166" s="210"/>
      <c r="AV2166" s="63"/>
      <c r="AW2166" s="214"/>
      <c r="AY2166" s="71"/>
      <c r="AZ2166" s="215"/>
      <c r="BA2166" s="215"/>
      <c r="BB2166" s="215"/>
      <c r="BC2166" s="215"/>
      <c r="BD2166" s="215"/>
      <c r="BE2166" s="215"/>
    </row>
    <row r="2167" spans="4:57">
      <c r="D2167" s="63"/>
      <c r="E2167" s="211"/>
      <c r="F2167" s="211"/>
      <c r="G2167" s="213"/>
      <c r="I2167" s="63"/>
      <c r="J2167" s="68"/>
      <c r="K2167" s="68"/>
      <c r="M2167" s="63"/>
      <c r="N2167" s="211"/>
      <c r="O2167" s="212"/>
      <c r="Q2167" s="63"/>
      <c r="R2167" s="210"/>
      <c r="S2167" s="210"/>
      <c r="U2167" s="63"/>
      <c r="V2167" s="65"/>
      <c r="X2167" s="63"/>
      <c r="Y2167" s="67"/>
      <c r="Z2167" s="67"/>
      <c r="AA2167" s="67"/>
      <c r="AB2167" s="67"/>
      <c r="AD2167" s="63"/>
      <c r="AE2167" s="67"/>
      <c r="AF2167" s="68"/>
      <c r="AH2167" s="58"/>
      <c r="AI2167" s="210"/>
      <c r="AJ2167" s="210"/>
      <c r="AK2167" s="210"/>
      <c r="AM2167" s="63"/>
      <c r="AN2167" s="210"/>
      <c r="AO2167" s="210"/>
      <c r="AP2167" s="210"/>
      <c r="AR2167" s="63"/>
      <c r="AS2167" s="210"/>
      <c r="AT2167" s="210"/>
      <c r="AV2167" s="63"/>
      <c r="AW2167" s="214"/>
      <c r="AY2167" s="71"/>
      <c r="AZ2167" s="215"/>
      <c r="BA2167" s="215"/>
      <c r="BB2167" s="215"/>
      <c r="BC2167" s="215"/>
      <c r="BD2167" s="215"/>
      <c r="BE2167" s="215"/>
    </row>
    <row r="2168" spans="4:57">
      <c r="D2168" s="63"/>
      <c r="E2168" s="211"/>
      <c r="F2168" s="211"/>
      <c r="G2168" s="213"/>
      <c r="I2168" s="63"/>
      <c r="J2168" s="68"/>
      <c r="K2168" s="68"/>
      <c r="M2168" s="63"/>
      <c r="N2168" s="211"/>
      <c r="O2168" s="212"/>
      <c r="Q2168" s="63"/>
      <c r="R2168" s="210"/>
      <c r="S2168" s="210"/>
      <c r="U2168" s="63"/>
      <c r="V2168" s="65"/>
      <c r="X2168" s="63"/>
      <c r="Y2168" s="67"/>
      <c r="Z2168" s="67"/>
      <c r="AA2168" s="67"/>
      <c r="AB2168" s="67"/>
      <c r="AD2168" s="63"/>
      <c r="AE2168" s="67"/>
      <c r="AF2168" s="68"/>
      <c r="AH2168" s="58"/>
      <c r="AI2168" s="210"/>
      <c r="AJ2168" s="210"/>
      <c r="AK2168" s="210"/>
      <c r="AM2168" s="63"/>
      <c r="AN2168" s="210"/>
      <c r="AO2168" s="210"/>
      <c r="AP2168" s="210"/>
      <c r="AR2168" s="63"/>
      <c r="AS2168" s="210"/>
      <c r="AT2168" s="210"/>
      <c r="AV2168" s="63"/>
      <c r="AW2168" s="214"/>
      <c r="AY2168" s="71"/>
      <c r="AZ2168" s="215"/>
      <c r="BA2168" s="215"/>
      <c r="BB2168" s="215"/>
      <c r="BC2168" s="215"/>
      <c r="BD2168" s="215"/>
      <c r="BE2168" s="215"/>
    </row>
    <row r="2169" spans="4:57">
      <c r="D2169" s="63"/>
      <c r="E2169" s="211"/>
      <c r="F2169" s="211"/>
      <c r="G2169" s="213"/>
      <c r="I2169" s="63"/>
      <c r="J2169" s="68"/>
      <c r="K2169" s="68"/>
      <c r="M2169" s="63"/>
      <c r="N2169" s="211"/>
      <c r="O2169" s="212"/>
      <c r="Q2169" s="63"/>
      <c r="R2169" s="210"/>
      <c r="S2169" s="210"/>
      <c r="U2169" s="63"/>
      <c r="V2169" s="65"/>
      <c r="X2169" s="63"/>
      <c r="Y2169" s="67"/>
      <c r="Z2169" s="67"/>
      <c r="AA2169" s="67"/>
      <c r="AB2169" s="67"/>
      <c r="AD2169" s="63"/>
      <c r="AE2169" s="67"/>
      <c r="AF2169" s="68"/>
      <c r="AH2169" s="58"/>
      <c r="AI2169" s="210"/>
      <c r="AJ2169" s="210"/>
      <c r="AK2169" s="210"/>
      <c r="AM2169" s="63"/>
      <c r="AN2169" s="210"/>
      <c r="AO2169" s="210"/>
      <c r="AP2169" s="210"/>
      <c r="AR2169" s="63"/>
      <c r="AS2169" s="210"/>
      <c r="AT2169" s="210"/>
      <c r="AV2169" s="63"/>
      <c r="AW2169" s="214"/>
      <c r="AY2169" s="71"/>
      <c r="AZ2169" s="215"/>
      <c r="BA2169" s="215"/>
      <c r="BB2169" s="215"/>
      <c r="BC2169" s="215"/>
      <c r="BD2169" s="215"/>
      <c r="BE2169" s="215"/>
    </row>
    <row r="2170" spans="4:57">
      <c r="D2170" s="63"/>
      <c r="E2170" s="211"/>
      <c r="F2170" s="211"/>
      <c r="G2170" s="213"/>
      <c r="I2170" s="63"/>
      <c r="J2170" s="68"/>
      <c r="K2170" s="68"/>
      <c r="M2170" s="63"/>
      <c r="N2170" s="211"/>
      <c r="O2170" s="212"/>
      <c r="Q2170" s="63"/>
      <c r="R2170" s="210"/>
      <c r="S2170" s="210"/>
      <c r="U2170" s="63"/>
      <c r="V2170" s="65"/>
      <c r="X2170" s="63"/>
      <c r="Y2170" s="67"/>
      <c r="Z2170" s="67"/>
      <c r="AA2170" s="67"/>
      <c r="AB2170" s="67"/>
      <c r="AD2170" s="63"/>
      <c r="AE2170" s="67"/>
      <c r="AF2170" s="68"/>
      <c r="AH2170" s="58"/>
      <c r="AI2170" s="210"/>
      <c r="AJ2170" s="210"/>
      <c r="AK2170" s="210"/>
      <c r="AM2170" s="63"/>
      <c r="AN2170" s="210"/>
      <c r="AO2170" s="210"/>
      <c r="AP2170" s="210"/>
      <c r="AR2170" s="63"/>
      <c r="AS2170" s="210"/>
      <c r="AT2170" s="210"/>
      <c r="AV2170" s="63"/>
      <c r="AW2170" s="214"/>
      <c r="AY2170" s="71"/>
      <c r="AZ2170" s="215"/>
      <c r="BA2170" s="215"/>
      <c r="BB2170" s="215"/>
      <c r="BC2170" s="215"/>
      <c r="BD2170" s="215"/>
      <c r="BE2170" s="215"/>
    </row>
    <row r="2171" spans="4:57">
      <c r="D2171" s="63"/>
      <c r="E2171" s="211"/>
      <c r="F2171" s="211"/>
      <c r="G2171" s="213"/>
      <c r="I2171" s="63"/>
      <c r="J2171" s="68"/>
      <c r="K2171" s="68"/>
      <c r="M2171" s="63"/>
      <c r="N2171" s="211"/>
      <c r="O2171" s="212"/>
      <c r="Q2171" s="63"/>
      <c r="R2171" s="210"/>
      <c r="S2171" s="210"/>
      <c r="U2171" s="63"/>
      <c r="V2171" s="65"/>
      <c r="X2171" s="63"/>
      <c r="Y2171" s="67"/>
      <c r="Z2171" s="67"/>
      <c r="AA2171" s="67"/>
      <c r="AB2171" s="67"/>
      <c r="AD2171" s="63"/>
      <c r="AE2171" s="67"/>
      <c r="AF2171" s="68"/>
      <c r="AH2171" s="58"/>
      <c r="AI2171" s="210"/>
      <c r="AJ2171" s="210"/>
      <c r="AK2171" s="210"/>
      <c r="AM2171" s="63"/>
      <c r="AN2171" s="210"/>
      <c r="AO2171" s="210"/>
      <c r="AP2171" s="210"/>
      <c r="AR2171" s="63"/>
      <c r="AS2171" s="210"/>
      <c r="AT2171" s="210"/>
      <c r="AV2171" s="63"/>
      <c r="AW2171" s="214"/>
      <c r="AY2171" s="71"/>
      <c r="AZ2171" s="215"/>
      <c r="BA2171" s="215"/>
      <c r="BB2171" s="215"/>
      <c r="BC2171" s="215"/>
      <c r="BD2171" s="215"/>
      <c r="BE2171" s="215"/>
    </row>
    <row r="2172" spans="4:57">
      <c r="D2172" s="63"/>
      <c r="E2172" s="211"/>
      <c r="F2172" s="211"/>
      <c r="G2172" s="213"/>
      <c r="I2172" s="63"/>
      <c r="J2172" s="68"/>
      <c r="K2172" s="68"/>
      <c r="M2172" s="63"/>
      <c r="N2172" s="211"/>
      <c r="O2172" s="212"/>
      <c r="Q2172" s="63"/>
      <c r="R2172" s="210"/>
      <c r="S2172" s="210"/>
      <c r="U2172" s="63"/>
      <c r="V2172" s="65"/>
      <c r="X2172" s="63"/>
      <c r="Y2172" s="67"/>
      <c r="Z2172" s="67"/>
      <c r="AA2172" s="67"/>
      <c r="AB2172" s="67"/>
      <c r="AD2172" s="63"/>
      <c r="AE2172" s="67"/>
      <c r="AF2172" s="68"/>
      <c r="AH2172" s="58"/>
      <c r="AI2172" s="210"/>
      <c r="AJ2172" s="210"/>
      <c r="AK2172" s="210"/>
      <c r="AM2172" s="63"/>
      <c r="AN2172" s="210"/>
      <c r="AO2172" s="210"/>
      <c r="AP2172" s="210"/>
      <c r="AR2172" s="63"/>
      <c r="AS2172" s="210"/>
      <c r="AT2172" s="210"/>
      <c r="AV2172" s="63"/>
      <c r="AW2172" s="214"/>
      <c r="AY2172" s="71"/>
      <c r="AZ2172" s="215"/>
      <c r="BA2172" s="215"/>
      <c r="BB2172" s="215"/>
      <c r="BC2172" s="215"/>
      <c r="BD2172" s="215"/>
      <c r="BE2172" s="215"/>
    </row>
    <row r="2173" spans="4:57">
      <c r="D2173" s="63"/>
      <c r="E2173" s="211"/>
      <c r="F2173" s="211"/>
      <c r="G2173" s="213"/>
      <c r="I2173" s="63"/>
      <c r="J2173" s="68"/>
      <c r="K2173" s="68"/>
      <c r="M2173" s="63"/>
      <c r="N2173" s="211"/>
      <c r="O2173" s="212"/>
      <c r="Q2173" s="63"/>
      <c r="R2173" s="210"/>
      <c r="S2173" s="210"/>
      <c r="U2173" s="63"/>
      <c r="V2173" s="65"/>
      <c r="X2173" s="63"/>
      <c r="Y2173" s="67"/>
      <c r="Z2173" s="67"/>
      <c r="AA2173" s="67"/>
      <c r="AB2173" s="67"/>
      <c r="AD2173" s="63"/>
      <c r="AE2173" s="67"/>
      <c r="AF2173" s="68"/>
      <c r="AH2173" s="58"/>
      <c r="AI2173" s="210"/>
      <c r="AJ2173" s="210"/>
      <c r="AK2173" s="210"/>
      <c r="AM2173" s="63"/>
      <c r="AN2173" s="210"/>
      <c r="AO2173" s="210"/>
      <c r="AP2173" s="210"/>
      <c r="AR2173" s="63"/>
      <c r="AS2173" s="210"/>
      <c r="AT2173" s="210"/>
      <c r="AV2173" s="63"/>
      <c r="AW2173" s="214"/>
      <c r="AY2173" s="71"/>
      <c r="AZ2173" s="215"/>
      <c r="BA2173" s="215"/>
      <c r="BB2173" s="215"/>
      <c r="BC2173" s="215"/>
      <c r="BD2173" s="215"/>
      <c r="BE2173" s="215"/>
    </row>
    <row r="2174" spans="4:57">
      <c r="D2174" s="63"/>
      <c r="E2174" s="211"/>
      <c r="F2174" s="211"/>
      <c r="G2174" s="213"/>
      <c r="I2174" s="63"/>
      <c r="J2174" s="68"/>
      <c r="K2174" s="68"/>
      <c r="M2174" s="63"/>
      <c r="N2174" s="211"/>
      <c r="O2174" s="212"/>
      <c r="Q2174" s="63"/>
      <c r="R2174" s="210"/>
      <c r="S2174" s="210"/>
      <c r="U2174" s="63"/>
      <c r="V2174" s="65"/>
      <c r="X2174" s="63"/>
      <c r="Y2174" s="67"/>
      <c r="Z2174" s="67"/>
      <c r="AA2174" s="67"/>
      <c r="AB2174" s="67"/>
      <c r="AD2174" s="63"/>
      <c r="AE2174" s="67"/>
      <c r="AF2174" s="68"/>
      <c r="AH2174" s="58"/>
      <c r="AI2174" s="210"/>
      <c r="AJ2174" s="210"/>
      <c r="AK2174" s="210"/>
      <c r="AM2174" s="63"/>
      <c r="AN2174" s="210"/>
      <c r="AO2174" s="210"/>
      <c r="AP2174" s="210"/>
      <c r="AR2174" s="63"/>
      <c r="AS2174" s="210"/>
      <c r="AT2174" s="210"/>
      <c r="AV2174" s="63"/>
      <c r="AW2174" s="214"/>
      <c r="AY2174" s="71"/>
      <c r="AZ2174" s="215"/>
      <c r="BA2174" s="215"/>
      <c r="BB2174" s="215"/>
      <c r="BC2174" s="215"/>
      <c r="BD2174" s="215"/>
      <c r="BE2174" s="215"/>
    </row>
    <row r="2175" spans="4:57">
      <c r="D2175" s="63"/>
      <c r="E2175" s="211"/>
      <c r="F2175" s="211"/>
      <c r="G2175" s="213"/>
      <c r="I2175" s="63"/>
      <c r="J2175" s="68"/>
      <c r="K2175" s="68"/>
      <c r="M2175" s="63"/>
      <c r="N2175" s="211"/>
      <c r="O2175" s="212"/>
      <c r="Q2175" s="63"/>
      <c r="R2175" s="210"/>
      <c r="S2175" s="210"/>
      <c r="U2175" s="63"/>
      <c r="V2175" s="65"/>
      <c r="X2175" s="63"/>
      <c r="Y2175" s="67"/>
      <c r="Z2175" s="67"/>
      <c r="AA2175" s="67"/>
      <c r="AB2175" s="67"/>
      <c r="AD2175" s="63"/>
      <c r="AE2175" s="67"/>
      <c r="AF2175" s="68"/>
      <c r="AH2175" s="58"/>
      <c r="AI2175" s="210"/>
      <c r="AJ2175" s="210"/>
      <c r="AK2175" s="210"/>
      <c r="AM2175" s="63"/>
      <c r="AN2175" s="210"/>
      <c r="AO2175" s="210"/>
      <c r="AP2175" s="210"/>
      <c r="AR2175" s="63"/>
      <c r="AS2175" s="210"/>
      <c r="AT2175" s="210"/>
      <c r="AV2175" s="63"/>
      <c r="AW2175" s="214"/>
      <c r="AY2175" s="71"/>
      <c r="AZ2175" s="215"/>
      <c r="BA2175" s="215"/>
      <c r="BB2175" s="215"/>
      <c r="BC2175" s="215"/>
      <c r="BD2175" s="215"/>
      <c r="BE2175" s="215"/>
    </row>
    <row r="2176" spans="4:57">
      <c r="D2176" s="63"/>
      <c r="E2176" s="211"/>
      <c r="F2176" s="211"/>
      <c r="G2176" s="213"/>
      <c r="I2176" s="63"/>
      <c r="J2176" s="68"/>
      <c r="K2176" s="68"/>
      <c r="M2176" s="63"/>
      <c r="N2176" s="211"/>
      <c r="O2176" s="212"/>
      <c r="Q2176" s="63"/>
      <c r="R2176" s="210"/>
      <c r="S2176" s="210"/>
      <c r="U2176" s="63"/>
      <c r="V2176" s="65"/>
      <c r="X2176" s="63"/>
      <c r="Y2176" s="67"/>
      <c r="Z2176" s="67"/>
      <c r="AA2176" s="67"/>
      <c r="AB2176" s="67"/>
      <c r="AD2176" s="63"/>
      <c r="AE2176" s="67"/>
      <c r="AF2176" s="68"/>
      <c r="AH2176" s="58"/>
      <c r="AI2176" s="210"/>
      <c r="AJ2176" s="210"/>
      <c r="AK2176" s="210"/>
      <c r="AM2176" s="63"/>
      <c r="AN2176" s="210"/>
      <c r="AO2176" s="210"/>
      <c r="AP2176" s="210"/>
      <c r="AR2176" s="63"/>
      <c r="AS2176" s="210"/>
      <c r="AT2176" s="210"/>
      <c r="AV2176" s="63"/>
      <c r="AW2176" s="214"/>
      <c r="AY2176" s="71"/>
      <c r="AZ2176" s="215"/>
      <c r="BA2176" s="215"/>
      <c r="BB2176" s="215"/>
      <c r="BC2176" s="215"/>
      <c r="BD2176" s="215"/>
      <c r="BE2176" s="215"/>
    </row>
    <row r="2177" spans="4:57">
      <c r="D2177" s="63"/>
      <c r="E2177" s="211"/>
      <c r="F2177" s="211"/>
      <c r="G2177" s="213"/>
      <c r="I2177" s="63"/>
      <c r="J2177" s="68"/>
      <c r="K2177" s="68"/>
      <c r="M2177" s="63"/>
      <c r="N2177" s="211"/>
      <c r="O2177" s="212"/>
      <c r="Q2177" s="63"/>
      <c r="R2177" s="210"/>
      <c r="S2177" s="210"/>
      <c r="U2177" s="63"/>
      <c r="V2177" s="65"/>
      <c r="X2177" s="63"/>
      <c r="Y2177" s="67"/>
      <c r="Z2177" s="67"/>
      <c r="AA2177" s="67"/>
      <c r="AB2177" s="67"/>
      <c r="AD2177" s="63"/>
      <c r="AE2177" s="67"/>
      <c r="AF2177" s="68"/>
      <c r="AH2177" s="58"/>
      <c r="AI2177" s="210"/>
      <c r="AJ2177" s="210"/>
      <c r="AK2177" s="210"/>
      <c r="AM2177" s="63"/>
      <c r="AN2177" s="210"/>
      <c r="AO2177" s="210"/>
      <c r="AP2177" s="210"/>
      <c r="AR2177" s="63"/>
      <c r="AS2177" s="210"/>
      <c r="AT2177" s="210"/>
      <c r="AV2177" s="63"/>
      <c r="AW2177" s="214"/>
      <c r="AY2177" s="71"/>
      <c r="AZ2177" s="215"/>
      <c r="BA2177" s="215"/>
      <c r="BB2177" s="215"/>
      <c r="BC2177" s="215"/>
      <c r="BD2177" s="215"/>
      <c r="BE2177" s="215"/>
    </row>
    <row r="2178" spans="4:57">
      <c r="D2178" s="63"/>
      <c r="E2178" s="211"/>
      <c r="F2178" s="211"/>
      <c r="G2178" s="213"/>
      <c r="I2178" s="63"/>
      <c r="J2178" s="68"/>
      <c r="K2178" s="68"/>
      <c r="M2178" s="63"/>
      <c r="N2178" s="211"/>
      <c r="O2178" s="212"/>
      <c r="Q2178" s="63"/>
      <c r="R2178" s="210"/>
      <c r="S2178" s="210"/>
      <c r="U2178" s="63"/>
      <c r="V2178" s="65"/>
      <c r="X2178" s="63"/>
      <c r="Y2178" s="67"/>
      <c r="Z2178" s="67"/>
      <c r="AA2178" s="67"/>
      <c r="AB2178" s="67"/>
      <c r="AD2178" s="63"/>
      <c r="AE2178" s="67"/>
      <c r="AF2178" s="68"/>
      <c r="AH2178" s="58"/>
      <c r="AI2178" s="210"/>
      <c r="AJ2178" s="210"/>
      <c r="AK2178" s="210"/>
      <c r="AM2178" s="63"/>
      <c r="AN2178" s="210"/>
      <c r="AO2178" s="210"/>
      <c r="AP2178" s="210"/>
      <c r="AR2178" s="63"/>
      <c r="AS2178" s="210"/>
      <c r="AT2178" s="210"/>
      <c r="AV2178" s="63"/>
      <c r="AW2178" s="214"/>
      <c r="AY2178" s="71"/>
      <c r="AZ2178" s="215"/>
      <c r="BA2178" s="215"/>
      <c r="BB2178" s="215"/>
      <c r="BC2178" s="215"/>
      <c r="BD2178" s="215"/>
      <c r="BE2178" s="215"/>
    </row>
    <row r="2179" spans="4:57">
      <c r="D2179" s="63"/>
      <c r="E2179" s="211"/>
      <c r="F2179" s="211"/>
      <c r="G2179" s="213"/>
      <c r="I2179" s="63"/>
      <c r="J2179" s="68"/>
      <c r="K2179" s="68"/>
      <c r="M2179" s="63"/>
      <c r="N2179" s="211"/>
      <c r="O2179" s="212"/>
      <c r="Q2179" s="63"/>
      <c r="R2179" s="210"/>
      <c r="S2179" s="210"/>
      <c r="U2179" s="63"/>
      <c r="V2179" s="65"/>
      <c r="X2179" s="63"/>
      <c r="Y2179" s="67"/>
      <c r="Z2179" s="67"/>
      <c r="AA2179" s="67"/>
      <c r="AB2179" s="67"/>
      <c r="AD2179" s="63"/>
      <c r="AE2179" s="67"/>
      <c r="AF2179" s="68"/>
      <c r="AH2179" s="58"/>
      <c r="AI2179" s="210"/>
      <c r="AJ2179" s="210"/>
      <c r="AK2179" s="210"/>
      <c r="AM2179" s="63"/>
      <c r="AN2179" s="210"/>
      <c r="AO2179" s="210"/>
      <c r="AP2179" s="210"/>
      <c r="AR2179" s="63"/>
      <c r="AS2179" s="210"/>
      <c r="AT2179" s="210"/>
      <c r="AV2179" s="63"/>
      <c r="AW2179" s="214"/>
      <c r="AY2179" s="71"/>
      <c r="AZ2179" s="215"/>
      <c r="BA2179" s="215"/>
      <c r="BB2179" s="215"/>
      <c r="BC2179" s="215"/>
      <c r="BD2179" s="215"/>
      <c r="BE2179" s="215"/>
    </row>
    <row r="2180" spans="4:57">
      <c r="D2180" s="63"/>
      <c r="E2180" s="211"/>
      <c r="F2180" s="211"/>
      <c r="G2180" s="213"/>
      <c r="I2180" s="63"/>
      <c r="J2180" s="68"/>
      <c r="K2180" s="68"/>
      <c r="M2180" s="63"/>
      <c r="N2180" s="211"/>
      <c r="O2180" s="212"/>
      <c r="Q2180" s="63"/>
      <c r="R2180" s="210"/>
      <c r="S2180" s="210"/>
      <c r="U2180" s="63"/>
      <c r="V2180" s="65"/>
      <c r="X2180" s="63"/>
      <c r="Y2180" s="67"/>
      <c r="Z2180" s="67"/>
      <c r="AA2180" s="67"/>
      <c r="AB2180" s="67"/>
      <c r="AD2180" s="63"/>
      <c r="AE2180" s="67"/>
      <c r="AF2180" s="68"/>
      <c r="AH2180" s="58"/>
      <c r="AI2180" s="210"/>
      <c r="AJ2180" s="210"/>
      <c r="AK2180" s="210"/>
      <c r="AM2180" s="63"/>
      <c r="AN2180" s="210"/>
      <c r="AO2180" s="210"/>
      <c r="AP2180" s="210"/>
      <c r="AR2180" s="63"/>
      <c r="AS2180" s="210"/>
      <c r="AT2180" s="210"/>
      <c r="AV2180" s="63"/>
      <c r="AW2180" s="214"/>
      <c r="AY2180" s="71"/>
      <c r="AZ2180" s="215"/>
      <c r="BA2180" s="215"/>
      <c r="BB2180" s="215"/>
      <c r="BC2180" s="215"/>
      <c r="BD2180" s="215"/>
      <c r="BE2180" s="215"/>
    </row>
    <row r="2181" spans="4:57">
      <c r="D2181" s="63"/>
      <c r="E2181" s="211"/>
      <c r="F2181" s="211"/>
      <c r="G2181" s="213"/>
      <c r="I2181" s="63"/>
      <c r="J2181" s="68"/>
      <c r="K2181" s="68"/>
      <c r="M2181" s="63"/>
      <c r="N2181" s="211"/>
      <c r="O2181" s="212"/>
      <c r="Q2181" s="63"/>
      <c r="R2181" s="210"/>
      <c r="S2181" s="210"/>
      <c r="U2181" s="63"/>
      <c r="V2181" s="65"/>
      <c r="X2181" s="63"/>
      <c r="Y2181" s="67"/>
      <c r="Z2181" s="67"/>
      <c r="AA2181" s="67"/>
      <c r="AB2181" s="67"/>
      <c r="AD2181" s="63"/>
      <c r="AE2181" s="67"/>
      <c r="AF2181" s="68"/>
      <c r="AH2181" s="58"/>
      <c r="AI2181" s="210"/>
      <c r="AJ2181" s="210"/>
      <c r="AK2181" s="210"/>
      <c r="AM2181" s="63"/>
      <c r="AN2181" s="210"/>
      <c r="AO2181" s="210"/>
      <c r="AP2181" s="210"/>
      <c r="AR2181" s="63"/>
      <c r="AS2181" s="210"/>
      <c r="AT2181" s="210"/>
      <c r="AV2181" s="63"/>
      <c r="AW2181" s="214"/>
      <c r="AY2181" s="71"/>
      <c r="AZ2181" s="215"/>
      <c r="BA2181" s="215"/>
      <c r="BB2181" s="215"/>
      <c r="BC2181" s="215"/>
      <c r="BD2181" s="215"/>
      <c r="BE2181" s="215"/>
    </row>
    <row r="2182" spans="4:57">
      <c r="D2182" s="63"/>
      <c r="E2182" s="211"/>
      <c r="F2182" s="211"/>
      <c r="G2182" s="213"/>
      <c r="I2182" s="63"/>
      <c r="J2182" s="68"/>
      <c r="K2182" s="68"/>
      <c r="M2182" s="63"/>
      <c r="N2182" s="211"/>
      <c r="O2182" s="212"/>
      <c r="Q2182" s="63"/>
      <c r="R2182" s="210"/>
      <c r="S2182" s="210"/>
      <c r="U2182" s="63"/>
      <c r="V2182" s="65"/>
      <c r="X2182" s="63"/>
      <c r="Y2182" s="67"/>
      <c r="Z2182" s="67"/>
      <c r="AA2182" s="67"/>
      <c r="AB2182" s="67"/>
      <c r="AD2182" s="63"/>
      <c r="AE2182" s="67"/>
      <c r="AF2182" s="68"/>
      <c r="AH2182" s="58"/>
      <c r="AI2182" s="210"/>
      <c r="AJ2182" s="210"/>
      <c r="AK2182" s="210"/>
      <c r="AM2182" s="63"/>
      <c r="AN2182" s="210"/>
      <c r="AO2182" s="210"/>
      <c r="AP2182" s="210"/>
      <c r="AR2182" s="63"/>
      <c r="AS2182" s="210"/>
      <c r="AT2182" s="210"/>
      <c r="AV2182" s="63"/>
      <c r="AW2182" s="214"/>
      <c r="AY2182" s="71"/>
      <c r="AZ2182" s="215"/>
      <c r="BA2182" s="215"/>
      <c r="BB2182" s="215"/>
      <c r="BC2182" s="215"/>
      <c r="BD2182" s="215"/>
      <c r="BE2182" s="215"/>
    </row>
    <row r="2183" spans="4:57">
      <c r="D2183" s="63"/>
      <c r="E2183" s="211"/>
      <c r="F2183" s="211"/>
      <c r="G2183" s="213"/>
      <c r="I2183" s="63"/>
      <c r="J2183" s="68"/>
      <c r="K2183" s="68"/>
      <c r="M2183" s="63"/>
      <c r="N2183" s="211"/>
      <c r="O2183" s="212"/>
      <c r="Q2183" s="63"/>
      <c r="R2183" s="210"/>
      <c r="S2183" s="210"/>
      <c r="U2183" s="63"/>
      <c r="V2183" s="65"/>
      <c r="X2183" s="63"/>
      <c r="Y2183" s="67"/>
      <c r="Z2183" s="67"/>
      <c r="AA2183" s="67"/>
      <c r="AB2183" s="67"/>
      <c r="AD2183" s="63"/>
      <c r="AE2183" s="67"/>
      <c r="AF2183" s="68"/>
      <c r="AH2183" s="58"/>
      <c r="AI2183" s="210"/>
      <c r="AJ2183" s="210"/>
      <c r="AK2183" s="210"/>
      <c r="AM2183" s="63"/>
      <c r="AN2183" s="210"/>
      <c r="AO2183" s="210"/>
      <c r="AP2183" s="210"/>
      <c r="AR2183" s="63"/>
      <c r="AS2183" s="210"/>
      <c r="AT2183" s="210"/>
      <c r="AV2183" s="63"/>
      <c r="AW2183" s="214"/>
      <c r="AY2183" s="71"/>
      <c r="AZ2183" s="215"/>
      <c r="BA2183" s="215"/>
      <c r="BB2183" s="215"/>
      <c r="BC2183" s="215"/>
      <c r="BD2183" s="215"/>
      <c r="BE2183" s="215"/>
    </row>
    <row r="2184" spans="4:57">
      <c r="D2184" s="63"/>
      <c r="E2184" s="211"/>
      <c r="F2184" s="211"/>
      <c r="G2184" s="213"/>
      <c r="I2184" s="63"/>
      <c r="J2184" s="68"/>
      <c r="K2184" s="68"/>
      <c r="M2184" s="63"/>
      <c r="N2184" s="211"/>
      <c r="O2184" s="212"/>
      <c r="Q2184" s="63"/>
      <c r="R2184" s="210"/>
      <c r="S2184" s="210"/>
      <c r="U2184" s="63"/>
      <c r="V2184" s="65"/>
      <c r="X2184" s="63"/>
      <c r="Y2184" s="67"/>
      <c r="Z2184" s="67"/>
      <c r="AA2184" s="67"/>
      <c r="AB2184" s="67"/>
      <c r="AD2184" s="63"/>
      <c r="AE2184" s="67"/>
      <c r="AF2184" s="68"/>
      <c r="AH2184" s="58"/>
      <c r="AI2184" s="210"/>
      <c r="AJ2184" s="210"/>
      <c r="AK2184" s="210"/>
      <c r="AM2184" s="63"/>
      <c r="AN2184" s="210"/>
      <c r="AO2184" s="210"/>
      <c r="AP2184" s="210"/>
      <c r="AR2184" s="63"/>
      <c r="AS2184" s="210"/>
      <c r="AT2184" s="210"/>
      <c r="AV2184" s="63"/>
      <c r="AW2184" s="214"/>
      <c r="AY2184" s="71"/>
      <c r="AZ2184" s="215"/>
      <c r="BA2184" s="215"/>
      <c r="BB2184" s="215"/>
      <c r="BC2184" s="215"/>
      <c r="BD2184" s="215"/>
      <c r="BE2184" s="215"/>
    </row>
    <row r="2185" spans="4:57">
      <c r="D2185" s="63"/>
      <c r="E2185" s="211"/>
      <c r="F2185" s="211"/>
      <c r="G2185" s="213"/>
      <c r="I2185" s="63"/>
      <c r="J2185" s="68"/>
      <c r="K2185" s="68"/>
      <c r="M2185" s="63"/>
      <c r="N2185" s="211"/>
      <c r="O2185" s="212"/>
      <c r="Q2185" s="63"/>
      <c r="R2185" s="210"/>
      <c r="S2185" s="210"/>
      <c r="U2185" s="63"/>
      <c r="V2185" s="65"/>
      <c r="X2185" s="63"/>
      <c r="Y2185" s="67"/>
      <c r="Z2185" s="67"/>
      <c r="AA2185" s="67"/>
      <c r="AB2185" s="67"/>
      <c r="AD2185" s="63"/>
      <c r="AE2185" s="67"/>
      <c r="AF2185" s="68"/>
      <c r="AH2185" s="58"/>
      <c r="AI2185" s="210"/>
      <c r="AJ2185" s="210"/>
      <c r="AK2185" s="210"/>
      <c r="AM2185" s="63"/>
      <c r="AN2185" s="210"/>
      <c r="AO2185" s="210"/>
      <c r="AP2185" s="210"/>
      <c r="AR2185" s="63"/>
      <c r="AS2185" s="210"/>
      <c r="AT2185" s="210"/>
      <c r="AV2185" s="63"/>
      <c r="AW2185" s="214"/>
      <c r="AY2185" s="71"/>
      <c r="AZ2185" s="215"/>
      <c r="BA2185" s="215"/>
      <c r="BB2185" s="215"/>
      <c r="BC2185" s="215"/>
      <c r="BD2185" s="215"/>
      <c r="BE2185" s="215"/>
    </row>
    <row r="2186" spans="4:57">
      <c r="D2186" s="63"/>
      <c r="E2186" s="211"/>
      <c r="F2186" s="211"/>
      <c r="G2186" s="213"/>
      <c r="I2186" s="63"/>
      <c r="J2186" s="68"/>
      <c r="K2186" s="68"/>
      <c r="M2186" s="63"/>
      <c r="N2186" s="211"/>
      <c r="O2186" s="212"/>
      <c r="Q2186" s="63"/>
      <c r="R2186" s="210"/>
      <c r="S2186" s="210"/>
      <c r="U2186" s="63"/>
      <c r="V2186" s="65"/>
      <c r="X2186" s="63"/>
      <c r="Y2186" s="67"/>
      <c r="Z2186" s="67"/>
      <c r="AA2186" s="67"/>
      <c r="AB2186" s="67"/>
      <c r="AD2186" s="63"/>
      <c r="AE2186" s="67"/>
      <c r="AF2186" s="68"/>
      <c r="AH2186" s="58"/>
      <c r="AI2186" s="210"/>
      <c r="AJ2186" s="210"/>
      <c r="AK2186" s="210"/>
      <c r="AM2186" s="63"/>
      <c r="AN2186" s="210"/>
      <c r="AO2186" s="210"/>
      <c r="AP2186" s="210"/>
      <c r="AR2186" s="63"/>
      <c r="AS2186" s="210"/>
      <c r="AT2186" s="210"/>
      <c r="AV2186" s="63"/>
      <c r="AW2186" s="214"/>
      <c r="AY2186" s="71"/>
      <c r="AZ2186" s="215"/>
      <c r="BA2186" s="215"/>
      <c r="BB2186" s="215"/>
      <c r="BC2186" s="215"/>
      <c r="BD2186" s="215"/>
      <c r="BE2186" s="215"/>
    </row>
    <row r="2187" spans="4:57">
      <c r="D2187" s="63"/>
      <c r="E2187" s="211"/>
      <c r="F2187" s="211"/>
      <c r="G2187" s="213"/>
      <c r="I2187" s="63"/>
      <c r="J2187" s="68"/>
      <c r="K2187" s="68"/>
      <c r="M2187" s="63"/>
      <c r="N2187" s="211"/>
      <c r="O2187" s="212"/>
      <c r="Q2187" s="63"/>
      <c r="R2187" s="210"/>
      <c r="S2187" s="210"/>
      <c r="U2187" s="63"/>
      <c r="V2187" s="65"/>
      <c r="X2187" s="63"/>
      <c r="Y2187" s="67"/>
      <c r="Z2187" s="67"/>
      <c r="AA2187" s="67"/>
      <c r="AB2187" s="67"/>
      <c r="AD2187" s="63"/>
      <c r="AE2187" s="67"/>
      <c r="AF2187" s="68"/>
      <c r="AH2187" s="58"/>
      <c r="AI2187" s="210"/>
      <c r="AJ2187" s="210"/>
      <c r="AK2187" s="210"/>
      <c r="AM2187" s="63"/>
      <c r="AN2187" s="210"/>
      <c r="AO2187" s="210"/>
      <c r="AP2187" s="210"/>
      <c r="AR2187" s="63"/>
      <c r="AS2187" s="210"/>
      <c r="AT2187" s="210"/>
      <c r="AV2187" s="63"/>
      <c r="AW2187" s="214"/>
      <c r="AY2187" s="71"/>
      <c r="AZ2187" s="215"/>
      <c r="BA2187" s="215"/>
      <c r="BB2187" s="215"/>
      <c r="BC2187" s="215"/>
      <c r="BD2187" s="215"/>
      <c r="BE2187" s="215"/>
    </row>
    <row r="2188" spans="4:57">
      <c r="D2188" s="63"/>
      <c r="E2188" s="211"/>
      <c r="F2188" s="211"/>
      <c r="G2188" s="213"/>
      <c r="I2188" s="63"/>
      <c r="J2188" s="68"/>
      <c r="K2188" s="68"/>
      <c r="M2188" s="63"/>
      <c r="N2188" s="211"/>
      <c r="O2188" s="212"/>
      <c r="Q2188" s="63"/>
      <c r="R2188" s="210"/>
      <c r="S2188" s="210"/>
      <c r="U2188" s="63"/>
      <c r="V2188" s="65"/>
      <c r="X2188" s="63"/>
      <c r="Y2188" s="67"/>
      <c r="Z2188" s="67"/>
      <c r="AA2188" s="67"/>
      <c r="AB2188" s="67"/>
      <c r="AD2188" s="63"/>
      <c r="AE2188" s="67"/>
      <c r="AF2188" s="68"/>
      <c r="AH2188" s="58"/>
      <c r="AI2188" s="210"/>
      <c r="AJ2188" s="210"/>
      <c r="AK2188" s="210"/>
      <c r="AM2188" s="63"/>
      <c r="AN2188" s="210"/>
      <c r="AO2188" s="210"/>
      <c r="AP2188" s="210"/>
      <c r="AR2188" s="63"/>
      <c r="AS2188" s="210"/>
      <c r="AT2188" s="210"/>
      <c r="AV2188" s="63"/>
      <c r="AW2188" s="214"/>
      <c r="AY2188" s="71"/>
      <c r="AZ2188" s="215"/>
      <c r="BA2188" s="215"/>
      <c r="BB2188" s="215"/>
      <c r="BC2188" s="215"/>
      <c r="BD2188" s="215"/>
      <c r="BE2188" s="215"/>
    </row>
    <row r="2189" spans="4:57">
      <c r="D2189" s="63"/>
      <c r="E2189" s="211"/>
      <c r="F2189" s="211"/>
      <c r="G2189" s="213"/>
      <c r="I2189" s="63"/>
      <c r="J2189" s="68"/>
      <c r="K2189" s="68"/>
      <c r="M2189" s="63"/>
      <c r="N2189" s="211"/>
      <c r="O2189" s="212"/>
      <c r="Q2189" s="63"/>
      <c r="R2189" s="210"/>
      <c r="S2189" s="210"/>
      <c r="U2189" s="63"/>
      <c r="V2189" s="65"/>
      <c r="X2189" s="63"/>
      <c r="Y2189" s="67"/>
      <c r="Z2189" s="67"/>
      <c r="AA2189" s="67"/>
      <c r="AB2189" s="67"/>
      <c r="AD2189" s="63"/>
      <c r="AE2189" s="67"/>
      <c r="AF2189" s="68"/>
      <c r="AH2189" s="58"/>
      <c r="AI2189" s="210"/>
      <c r="AJ2189" s="210"/>
      <c r="AK2189" s="210"/>
      <c r="AM2189" s="63"/>
      <c r="AN2189" s="210"/>
      <c r="AO2189" s="210"/>
      <c r="AP2189" s="210"/>
      <c r="AR2189" s="63"/>
      <c r="AS2189" s="210"/>
      <c r="AT2189" s="210"/>
      <c r="AV2189" s="63"/>
      <c r="AW2189" s="214"/>
      <c r="AY2189" s="71"/>
      <c r="AZ2189" s="215"/>
      <c r="BA2189" s="215"/>
      <c r="BB2189" s="215"/>
      <c r="BC2189" s="215"/>
      <c r="BD2189" s="215"/>
      <c r="BE2189" s="215"/>
    </row>
    <row r="2190" spans="4:57">
      <c r="D2190" s="63"/>
      <c r="E2190" s="211"/>
      <c r="F2190" s="211"/>
      <c r="G2190" s="213"/>
      <c r="I2190" s="63"/>
      <c r="J2190" s="68"/>
      <c r="K2190" s="68"/>
      <c r="M2190" s="63"/>
      <c r="N2190" s="211"/>
      <c r="O2190" s="212"/>
      <c r="Q2190" s="63"/>
      <c r="R2190" s="210"/>
      <c r="S2190" s="210"/>
      <c r="U2190" s="63"/>
      <c r="V2190" s="65"/>
      <c r="X2190" s="63"/>
      <c r="Y2190" s="67"/>
      <c r="Z2190" s="67"/>
      <c r="AA2190" s="67"/>
      <c r="AB2190" s="67"/>
      <c r="AD2190" s="63"/>
      <c r="AE2190" s="67"/>
      <c r="AF2190" s="68"/>
      <c r="AH2190" s="58"/>
      <c r="AI2190" s="210"/>
      <c r="AJ2190" s="210"/>
      <c r="AK2190" s="210"/>
      <c r="AM2190" s="63"/>
      <c r="AN2190" s="210"/>
      <c r="AO2190" s="210"/>
      <c r="AP2190" s="210"/>
      <c r="AR2190" s="63"/>
      <c r="AS2190" s="210"/>
      <c r="AT2190" s="210"/>
      <c r="AV2190" s="63"/>
      <c r="AW2190" s="214"/>
      <c r="AY2190" s="71"/>
      <c r="AZ2190" s="215"/>
      <c r="BA2190" s="215"/>
      <c r="BB2190" s="215"/>
      <c r="BC2190" s="215"/>
      <c r="BD2190" s="215"/>
      <c r="BE2190" s="215"/>
    </row>
    <row r="2191" spans="4:57">
      <c r="D2191" s="63"/>
      <c r="E2191" s="211"/>
      <c r="F2191" s="211"/>
      <c r="G2191" s="213"/>
      <c r="I2191" s="63"/>
      <c r="J2191" s="68"/>
      <c r="K2191" s="68"/>
      <c r="M2191" s="63"/>
      <c r="N2191" s="211"/>
      <c r="O2191" s="212"/>
      <c r="Q2191" s="63"/>
      <c r="R2191" s="210"/>
      <c r="S2191" s="210"/>
      <c r="U2191" s="63"/>
      <c r="V2191" s="65"/>
      <c r="X2191" s="63"/>
      <c r="Y2191" s="67"/>
      <c r="Z2191" s="67"/>
      <c r="AA2191" s="67"/>
      <c r="AB2191" s="67"/>
      <c r="AD2191" s="63"/>
      <c r="AE2191" s="67"/>
      <c r="AF2191" s="68"/>
      <c r="AH2191" s="58"/>
      <c r="AI2191" s="210"/>
      <c r="AJ2191" s="210"/>
      <c r="AK2191" s="210"/>
      <c r="AM2191" s="63"/>
      <c r="AN2191" s="210"/>
      <c r="AO2191" s="210"/>
      <c r="AP2191" s="210"/>
      <c r="AR2191" s="63"/>
      <c r="AS2191" s="210"/>
      <c r="AT2191" s="210"/>
      <c r="AV2191" s="63"/>
      <c r="AW2191" s="214"/>
      <c r="AY2191" s="71"/>
      <c r="AZ2191" s="215"/>
      <c r="BA2191" s="215"/>
      <c r="BB2191" s="215"/>
      <c r="BC2191" s="215"/>
      <c r="BD2191" s="215"/>
      <c r="BE2191" s="215"/>
    </row>
    <row r="2192" spans="4:57">
      <c r="D2192" s="63"/>
      <c r="E2192" s="211"/>
      <c r="F2192" s="211"/>
      <c r="G2192" s="213"/>
      <c r="I2192" s="63"/>
      <c r="J2192" s="68"/>
      <c r="K2192" s="68"/>
      <c r="M2192" s="63"/>
      <c r="N2192" s="211"/>
      <c r="O2192" s="212"/>
      <c r="Q2192" s="63"/>
      <c r="R2192" s="210"/>
      <c r="S2192" s="210"/>
      <c r="U2192" s="63"/>
      <c r="V2192" s="65"/>
      <c r="X2192" s="63"/>
      <c r="Y2192" s="67"/>
      <c r="Z2192" s="67"/>
      <c r="AA2192" s="67"/>
      <c r="AB2192" s="67"/>
      <c r="AD2192" s="63"/>
      <c r="AE2192" s="67"/>
      <c r="AF2192" s="68"/>
      <c r="AH2192" s="58"/>
      <c r="AI2192" s="210"/>
      <c r="AJ2192" s="210"/>
      <c r="AK2192" s="210"/>
      <c r="AM2192" s="63"/>
      <c r="AN2192" s="210"/>
      <c r="AO2192" s="210"/>
      <c r="AP2192" s="210"/>
      <c r="AR2192" s="63"/>
      <c r="AS2192" s="210"/>
      <c r="AT2192" s="210"/>
      <c r="AV2192" s="63"/>
      <c r="AW2192" s="214"/>
      <c r="AY2192" s="71"/>
      <c r="AZ2192" s="215"/>
      <c r="BA2192" s="215"/>
      <c r="BB2192" s="215"/>
      <c r="BC2192" s="215"/>
      <c r="BD2192" s="215"/>
      <c r="BE2192" s="215"/>
    </row>
    <row r="2193" spans="4:57">
      <c r="D2193" s="63"/>
      <c r="E2193" s="211"/>
      <c r="F2193" s="211"/>
      <c r="G2193" s="213"/>
      <c r="I2193" s="63"/>
      <c r="J2193" s="68"/>
      <c r="K2193" s="68"/>
      <c r="M2193" s="63"/>
      <c r="N2193" s="211"/>
      <c r="O2193" s="212"/>
      <c r="Q2193" s="63"/>
      <c r="R2193" s="210"/>
      <c r="S2193" s="210"/>
      <c r="U2193" s="63"/>
      <c r="V2193" s="65"/>
      <c r="X2193" s="63"/>
      <c r="Y2193" s="67"/>
      <c r="Z2193" s="67"/>
      <c r="AA2193" s="67"/>
      <c r="AB2193" s="67"/>
      <c r="AD2193" s="63"/>
      <c r="AE2193" s="67"/>
      <c r="AF2193" s="68"/>
      <c r="AH2193" s="58"/>
      <c r="AI2193" s="210"/>
      <c r="AJ2193" s="210"/>
      <c r="AK2193" s="210"/>
      <c r="AM2193" s="63"/>
      <c r="AN2193" s="210"/>
      <c r="AO2193" s="210"/>
      <c r="AP2193" s="210"/>
      <c r="AR2193" s="63"/>
      <c r="AS2193" s="210"/>
      <c r="AT2193" s="210"/>
      <c r="AV2193" s="63"/>
      <c r="AW2193" s="214"/>
      <c r="AY2193" s="71"/>
      <c r="AZ2193" s="215"/>
      <c r="BA2193" s="215"/>
      <c r="BB2193" s="215"/>
      <c r="BC2193" s="215"/>
      <c r="BD2193" s="215"/>
      <c r="BE2193" s="215"/>
    </row>
    <row r="2194" spans="4:57">
      <c r="D2194" s="63"/>
      <c r="E2194" s="211"/>
      <c r="F2194" s="211"/>
      <c r="G2194" s="213"/>
      <c r="I2194" s="63"/>
      <c r="J2194" s="68"/>
      <c r="K2194" s="68"/>
      <c r="M2194" s="63"/>
      <c r="N2194" s="211"/>
      <c r="O2194" s="212"/>
      <c r="Q2194" s="63"/>
      <c r="R2194" s="210"/>
      <c r="S2194" s="210"/>
      <c r="U2194" s="63"/>
      <c r="V2194" s="65"/>
      <c r="X2194" s="63"/>
      <c r="Y2194" s="67"/>
      <c r="Z2194" s="67"/>
      <c r="AA2194" s="67"/>
      <c r="AB2194" s="67"/>
      <c r="AD2194" s="63"/>
      <c r="AE2194" s="67"/>
      <c r="AF2194" s="68"/>
      <c r="AH2194" s="58"/>
      <c r="AI2194" s="210"/>
      <c r="AJ2194" s="210"/>
      <c r="AK2194" s="210"/>
      <c r="AM2194" s="63"/>
      <c r="AN2194" s="210"/>
      <c r="AO2194" s="210"/>
      <c r="AP2194" s="210"/>
      <c r="AR2194" s="63"/>
      <c r="AS2194" s="210"/>
      <c r="AT2194" s="210"/>
      <c r="AV2194" s="63"/>
      <c r="AW2194" s="214"/>
      <c r="AY2194" s="71"/>
      <c r="AZ2194" s="215"/>
      <c r="BA2194" s="215"/>
      <c r="BB2194" s="215"/>
      <c r="BC2194" s="215"/>
      <c r="BD2194" s="215"/>
      <c r="BE2194" s="215"/>
    </row>
    <row r="2195" spans="4:57">
      <c r="D2195" s="63"/>
      <c r="E2195" s="211"/>
      <c r="F2195" s="211"/>
      <c r="G2195" s="213"/>
      <c r="I2195" s="63"/>
      <c r="J2195" s="68"/>
      <c r="K2195" s="68"/>
      <c r="M2195" s="63"/>
      <c r="N2195" s="211"/>
      <c r="O2195" s="212"/>
      <c r="Q2195" s="63"/>
      <c r="R2195" s="210"/>
      <c r="S2195" s="210"/>
      <c r="U2195" s="63"/>
      <c r="V2195" s="65"/>
      <c r="X2195" s="63"/>
      <c r="Y2195" s="67"/>
      <c r="Z2195" s="67"/>
      <c r="AA2195" s="67"/>
      <c r="AB2195" s="67"/>
      <c r="AD2195" s="63"/>
      <c r="AE2195" s="67"/>
      <c r="AF2195" s="68"/>
      <c r="AH2195" s="58"/>
      <c r="AI2195" s="210"/>
      <c r="AJ2195" s="210"/>
      <c r="AK2195" s="210"/>
      <c r="AM2195" s="63"/>
      <c r="AN2195" s="210"/>
      <c r="AO2195" s="210"/>
      <c r="AP2195" s="210"/>
      <c r="AR2195" s="63"/>
      <c r="AS2195" s="210"/>
      <c r="AT2195" s="210"/>
      <c r="AV2195" s="63"/>
      <c r="AW2195" s="214"/>
      <c r="AY2195" s="71"/>
      <c r="AZ2195" s="215"/>
      <c r="BA2195" s="215"/>
      <c r="BB2195" s="215"/>
      <c r="BC2195" s="215"/>
      <c r="BD2195" s="215"/>
      <c r="BE2195" s="215"/>
    </row>
    <row r="2196" spans="4:57">
      <c r="D2196" s="63"/>
      <c r="E2196" s="211"/>
      <c r="F2196" s="211"/>
      <c r="G2196" s="213"/>
      <c r="I2196" s="63"/>
      <c r="J2196" s="68"/>
      <c r="K2196" s="68"/>
      <c r="M2196" s="63"/>
      <c r="N2196" s="211"/>
      <c r="O2196" s="212"/>
      <c r="Q2196" s="63"/>
      <c r="R2196" s="210"/>
      <c r="S2196" s="210"/>
      <c r="U2196" s="63"/>
      <c r="V2196" s="65"/>
      <c r="X2196" s="63"/>
      <c r="Y2196" s="67"/>
      <c r="Z2196" s="67"/>
      <c r="AA2196" s="67"/>
      <c r="AB2196" s="67"/>
      <c r="AD2196" s="63"/>
      <c r="AE2196" s="67"/>
      <c r="AF2196" s="68"/>
      <c r="AH2196" s="58"/>
      <c r="AI2196" s="210"/>
      <c r="AJ2196" s="210"/>
      <c r="AK2196" s="210"/>
      <c r="AM2196" s="63"/>
      <c r="AN2196" s="210"/>
      <c r="AO2196" s="210"/>
      <c r="AP2196" s="210"/>
      <c r="AR2196" s="63"/>
      <c r="AS2196" s="210"/>
      <c r="AT2196" s="210"/>
      <c r="AV2196" s="63"/>
      <c r="AW2196" s="214"/>
      <c r="AY2196" s="71"/>
      <c r="AZ2196" s="215"/>
      <c r="BA2196" s="215"/>
      <c r="BB2196" s="215"/>
      <c r="BC2196" s="215"/>
      <c r="BD2196" s="215"/>
      <c r="BE2196" s="215"/>
    </row>
    <row r="2197" spans="4:57">
      <c r="D2197" s="63"/>
      <c r="E2197" s="211"/>
      <c r="F2197" s="211"/>
      <c r="G2197" s="213"/>
      <c r="I2197" s="63"/>
      <c r="J2197" s="68"/>
      <c r="K2197" s="68"/>
      <c r="M2197" s="63"/>
      <c r="N2197" s="211"/>
      <c r="O2197" s="212"/>
      <c r="Q2197" s="63"/>
      <c r="R2197" s="210"/>
      <c r="S2197" s="210"/>
      <c r="U2197" s="63"/>
      <c r="V2197" s="65"/>
      <c r="X2197" s="63"/>
      <c r="Y2197" s="67"/>
      <c r="Z2197" s="67"/>
      <c r="AA2197" s="67"/>
      <c r="AB2197" s="67"/>
      <c r="AD2197" s="63"/>
      <c r="AE2197" s="67"/>
      <c r="AF2197" s="68"/>
      <c r="AH2197" s="58"/>
      <c r="AI2197" s="210"/>
      <c r="AJ2197" s="210"/>
      <c r="AK2197" s="210"/>
      <c r="AM2197" s="63"/>
      <c r="AN2197" s="210"/>
      <c r="AO2197" s="210"/>
      <c r="AP2197" s="210"/>
      <c r="AR2197" s="63"/>
      <c r="AS2197" s="210"/>
      <c r="AT2197" s="210"/>
      <c r="AV2197" s="63"/>
      <c r="AW2197" s="214"/>
      <c r="AY2197" s="71"/>
      <c r="AZ2197" s="215"/>
      <c r="BA2197" s="215"/>
      <c r="BB2197" s="215"/>
      <c r="BC2197" s="215"/>
      <c r="BD2197" s="215"/>
      <c r="BE2197" s="215"/>
    </row>
    <row r="2198" spans="4:57">
      <c r="D2198" s="63"/>
      <c r="E2198" s="211"/>
      <c r="F2198" s="211"/>
      <c r="G2198" s="213"/>
      <c r="I2198" s="63"/>
      <c r="J2198" s="68"/>
      <c r="K2198" s="68"/>
      <c r="M2198" s="63"/>
      <c r="N2198" s="211"/>
      <c r="O2198" s="212"/>
      <c r="Q2198" s="63"/>
      <c r="R2198" s="210"/>
      <c r="S2198" s="210"/>
      <c r="U2198" s="63"/>
      <c r="V2198" s="65"/>
      <c r="X2198" s="63"/>
      <c r="Y2198" s="67"/>
      <c r="Z2198" s="67"/>
      <c r="AA2198" s="67"/>
      <c r="AB2198" s="67"/>
      <c r="AD2198" s="63"/>
      <c r="AE2198" s="67"/>
      <c r="AF2198" s="68"/>
      <c r="AH2198" s="58"/>
      <c r="AI2198" s="210"/>
      <c r="AJ2198" s="210"/>
      <c r="AK2198" s="210"/>
      <c r="AM2198" s="63"/>
      <c r="AN2198" s="210"/>
      <c r="AO2198" s="210"/>
      <c r="AP2198" s="210"/>
      <c r="AR2198" s="63"/>
      <c r="AS2198" s="210"/>
      <c r="AT2198" s="210"/>
      <c r="AV2198" s="63"/>
      <c r="AW2198" s="214"/>
      <c r="AY2198" s="71"/>
      <c r="AZ2198" s="215"/>
      <c r="BA2198" s="215"/>
      <c r="BB2198" s="215"/>
      <c r="BC2198" s="215"/>
      <c r="BD2198" s="215"/>
      <c r="BE2198" s="215"/>
    </row>
    <row r="2199" spans="4:57">
      <c r="D2199" s="63"/>
      <c r="E2199" s="211"/>
      <c r="F2199" s="211"/>
      <c r="G2199" s="213"/>
      <c r="I2199" s="63"/>
      <c r="J2199" s="68"/>
      <c r="K2199" s="68"/>
      <c r="M2199" s="63"/>
      <c r="N2199" s="211"/>
      <c r="O2199" s="212"/>
      <c r="Q2199" s="63"/>
      <c r="R2199" s="210"/>
      <c r="S2199" s="210"/>
      <c r="U2199" s="63"/>
      <c r="V2199" s="65"/>
      <c r="X2199" s="63"/>
      <c r="Y2199" s="67"/>
      <c r="Z2199" s="67"/>
      <c r="AA2199" s="67"/>
      <c r="AB2199" s="67"/>
      <c r="AD2199" s="63"/>
      <c r="AE2199" s="67"/>
      <c r="AF2199" s="68"/>
      <c r="AH2199" s="58"/>
      <c r="AI2199" s="210"/>
      <c r="AJ2199" s="210"/>
      <c r="AK2199" s="210"/>
      <c r="AM2199" s="63"/>
      <c r="AN2199" s="210"/>
      <c r="AO2199" s="210"/>
      <c r="AP2199" s="210"/>
      <c r="AR2199" s="63"/>
      <c r="AS2199" s="210"/>
      <c r="AT2199" s="210"/>
      <c r="AV2199" s="63"/>
      <c r="AW2199" s="214"/>
      <c r="AY2199" s="71"/>
      <c r="AZ2199" s="215"/>
      <c r="BA2199" s="215"/>
      <c r="BB2199" s="215"/>
      <c r="BC2199" s="215"/>
      <c r="BD2199" s="215"/>
      <c r="BE2199" s="215"/>
    </row>
    <row r="2200" spans="4:57">
      <c r="D2200" s="63"/>
      <c r="E2200" s="211"/>
      <c r="F2200" s="211"/>
      <c r="G2200" s="213"/>
      <c r="I2200" s="63"/>
      <c r="J2200" s="68"/>
      <c r="K2200" s="68"/>
      <c r="M2200" s="63"/>
      <c r="N2200" s="211"/>
      <c r="O2200" s="212"/>
      <c r="Q2200" s="63"/>
      <c r="R2200" s="210"/>
      <c r="S2200" s="210"/>
      <c r="U2200" s="63"/>
      <c r="V2200" s="65"/>
      <c r="X2200" s="63"/>
      <c r="Y2200" s="67"/>
      <c r="Z2200" s="67"/>
      <c r="AA2200" s="67"/>
      <c r="AB2200" s="67"/>
      <c r="AD2200" s="63"/>
      <c r="AE2200" s="67"/>
      <c r="AF2200" s="68"/>
      <c r="AH2200" s="58"/>
      <c r="AI2200" s="210"/>
      <c r="AJ2200" s="210"/>
      <c r="AK2200" s="210"/>
      <c r="AM2200" s="63"/>
      <c r="AN2200" s="210"/>
      <c r="AO2200" s="210"/>
      <c r="AP2200" s="210"/>
      <c r="AR2200" s="63"/>
      <c r="AS2200" s="210"/>
      <c r="AT2200" s="210"/>
      <c r="AV2200" s="63"/>
      <c r="AW2200" s="214"/>
      <c r="AY2200" s="71"/>
      <c r="AZ2200" s="215"/>
      <c r="BA2200" s="215"/>
      <c r="BB2200" s="215"/>
      <c r="BC2200" s="215"/>
      <c r="BD2200" s="215"/>
      <c r="BE2200" s="215"/>
    </row>
    <row r="2201" spans="4:57">
      <c r="D2201" s="63"/>
      <c r="E2201" s="211"/>
      <c r="F2201" s="211"/>
      <c r="G2201" s="213"/>
      <c r="I2201" s="63"/>
      <c r="J2201" s="68"/>
      <c r="K2201" s="68"/>
      <c r="M2201" s="63"/>
      <c r="N2201" s="211"/>
      <c r="O2201" s="212"/>
      <c r="Q2201" s="63"/>
      <c r="R2201" s="210"/>
      <c r="S2201" s="210"/>
      <c r="U2201" s="63"/>
      <c r="V2201" s="65"/>
      <c r="X2201" s="63"/>
      <c r="Y2201" s="67"/>
      <c r="Z2201" s="67"/>
      <c r="AA2201" s="67"/>
      <c r="AB2201" s="67"/>
      <c r="AD2201" s="63"/>
      <c r="AE2201" s="67"/>
      <c r="AF2201" s="68"/>
      <c r="AH2201" s="58"/>
      <c r="AI2201" s="210"/>
      <c r="AJ2201" s="210"/>
      <c r="AK2201" s="210"/>
      <c r="AM2201" s="63"/>
      <c r="AN2201" s="210"/>
      <c r="AO2201" s="210"/>
      <c r="AP2201" s="210"/>
      <c r="AR2201" s="63"/>
      <c r="AS2201" s="210"/>
      <c r="AT2201" s="210"/>
      <c r="AV2201" s="63"/>
      <c r="AW2201" s="214"/>
      <c r="AY2201" s="71"/>
      <c r="AZ2201" s="215"/>
      <c r="BA2201" s="215"/>
      <c r="BB2201" s="215"/>
      <c r="BC2201" s="215"/>
      <c r="BD2201" s="215"/>
      <c r="BE2201" s="215"/>
    </row>
    <row r="2202" spans="4:57">
      <c r="D2202" s="63"/>
      <c r="E2202" s="211"/>
      <c r="F2202" s="211"/>
      <c r="G2202" s="213"/>
      <c r="I2202" s="63"/>
      <c r="J2202" s="68"/>
      <c r="K2202" s="68"/>
      <c r="M2202" s="63"/>
      <c r="N2202" s="211"/>
      <c r="O2202" s="212"/>
      <c r="Q2202" s="63"/>
      <c r="R2202" s="210"/>
      <c r="S2202" s="210"/>
      <c r="U2202" s="63"/>
      <c r="V2202" s="65"/>
      <c r="X2202" s="63"/>
      <c r="Y2202" s="67"/>
      <c r="Z2202" s="67"/>
      <c r="AA2202" s="67"/>
      <c r="AB2202" s="67"/>
      <c r="AD2202" s="63"/>
      <c r="AE2202" s="67"/>
      <c r="AF2202" s="68"/>
      <c r="AH2202" s="58"/>
      <c r="AI2202" s="210"/>
      <c r="AJ2202" s="210"/>
      <c r="AK2202" s="210"/>
      <c r="AM2202" s="63"/>
      <c r="AN2202" s="210"/>
      <c r="AO2202" s="210"/>
      <c r="AP2202" s="210"/>
      <c r="AR2202" s="63"/>
      <c r="AS2202" s="210"/>
      <c r="AT2202" s="210"/>
      <c r="AV2202" s="63"/>
      <c r="AW2202" s="214"/>
      <c r="AY2202" s="71"/>
      <c r="AZ2202" s="215"/>
      <c r="BA2202" s="215"/>
      <c r="BB2202" s="215"/>
      <c r="BC2202" s="215"/>
      <c r="BD2202" s="215"/>
      <c r="BE2202" s="215"/>
    </row>
    <row r="2203" spans="4:57">
      <c r="D2203" s="63"/>
      <c r="E2203" s="211"/>
      <c r="F2203" s="211"/>
      <c r="G2203" s="213"/>
      <c r="I2203" s="63"/>
      <c r="J2203" s="68"/>
      <c r="K2203" s="68"/>
      <c r="M2203" s="63"/>
      <c r="N2203" s="211"/>
      <c r="O2203" s="212"/>
      <c r="Q2203" s="63"/>
      <c r="R2203" s="210"/>
      <c r="S2203" s="210"/>
      <c r="U2203" s="63"/>
      <c r="V2203" s="65"/>
      <c r="X2203" s="63"/>
      <c r="Y2203" s="67"/>
      <c r="Z2203" s="67"/>
      <c r="AA2203" s="67"/>
      <c r="AB2203" s="67"/>
      <c r="AD2203" s="63"/>
      <c r="AE2203" s="67"/>
      <c r="AF2203" s="68"/>
      <c r="AH2203" s="58"/>
      <c r="AI2203" s="210"/>
      <c r="AJ2203" s="210"/>
      <c r="AK2203" s="210"/>
      <c r="AM2203" s="63"/>
      <c r="AN2203" s="210"/>
      <c r="AO2203" s="210"/>
      <c r="AP2203" s="210"/>
      <c r="AR2203" s="63"/>
      <c r="AS2203" s="210"/>
      <c r="AT2203" s="210"/>
      <c r="AV2203" s="63"/>
      <c r="AW2203" s="214"/>
      <c r="AY2203" s="71"/>
      <c r="AZ2203" s="215"/>
      <c r="BA2203" s="215"/>
      <c r="BB2203" s="215"/>
      <c r="BC2203" s="215"/>
      <c r="BD2203" s="215"/>
      <c r="BE2203" s="215"/>
    </row>
    <row r="2204" spans="4:57">
      <c r="D2204" s="63"/>
      <c r="E2204" s="211"/>
      <c r="F2204" s="211"/>
      <c r="G2204" s="213"/>
      <c r="I2204" s="63"/>
      <c r="J2204" s="68"/>
      <c r="K2204" s="68"/>
      <c r="M2204" s="63"/>
      <c r="N2204" s="211"/>
      <c r="O2204" s="212"/>
      <c r="Q2204" s="63"/>
      <c r="R2204" s="210"/>
      <c r="S2204" s="210"/>
      <c r="U2204" s="63"/>
      <c r="V2204" s="65"/>
      <c r="X2204" s="63"/>
      <c r="Y2204" s="67"/>
      <c r="Z2204" s="67"/>
      <c r="AA2204" s="67"/>
      <c r="AB2204" s="67"/>
      <c r="AD2204" s="63"/>
      <c r="AE2204" s="67"/>
      <c r="AF2204" s="68"/>
      <c r="AH2204" s="58"/>
      <c r="AI2204" s="210"/>
      <c r="AJ2204" s="210"/>
      <c r="AK2204" s="210"/>
      <c r="AM2204" s="63"/>
      <c r="AN2204" s="210"/>
      <c r="AO2204" s="210"/>
      <c r="AP2204" s="210"/>
      <c r="AR2204" s="63"/>
      <c r="AS2204" s="210"/>
      <c r="AT2204" s="210"/>
      <c r="AV2204" s="63"/>
      <c r="AW2204" s="214"/>
      <c r="AY2204" s="71"/>
      <c r="AZ2204" s="215"/>
      <c r="BA2204" s="215"/>
      <c r="BB2204" s="215"/>
      <c r="BC2204" s="215"/>
      <c r="BD2204" s="215"/>
      <c r="BE2204" s="215"/>
    </row>
    <row r="2205" spans="4:57">
      <c r="D2205" s="63"/>
      <c r="E2205" s="211"/>
      <c r="F2205" s="211"/>
      <c r="G2205" s="213"/>
      <c r="I2205" s="63"/>
      <c r="J2205" s="68"/>
      <c r="K2205" s="68"/>
      <c r="M2205" s="63"/>
      <c r="N2205" s="211"/>
      <c r="O2205" s="212"/>
      <c r="Q2205" s="63"/>
      <c r="R2205" s="210"/>
      <c r="S2205" s="210"/>
      <c r="U2205" s="63"/>
      <c r="V2205" s="65"/>
      <c r="X2205" s="63"/>
      <c r="Y2205" s="67"/>
      <c r="Z2205" s="67"/>
      <c r="AA2205" s="67"/>
      <c r="AB2205" s="67"/>
      <c r="AD2205" s="63"/>
      <c r="AE2205" s="67"/>
      <c r="AF2205" s="68"/>
      <c r="AH2205" s="58"/>
      <c r="AI2205" s="210"/>
      <c r="AJ2205" s="210"/>
      <c r="AK2205" s="210"/>
      <c r="AM2205" s="63"/>
      <c r="AN2205" s="210"/>
      <c r="AO2205" s="210"/>
      <c r="AP2205" s="210"/>
      <c r="AR2205" s="63"/>
      <c r="AS2205" s="210"/>
      <c r="AT2205" s="210"/>
      <c r="AV2205" s="63"/>
      <c r="AW2205" s="214"/>
      <c r="AY2205" s="71"/>
      <c r="AZ2205" s="215"/>
      <c r="BA2205" s="215"/>
      <c r="BB2205" s="215"/>
      <c r="BC2205" s="215"/>
      <c r="BD2205" s="215"/>
      <c r="BE2205" s="215"/>
    </row>
    <row r="2206" spans="4:57">
      <c r="D2206" s="63"/>
      <c r="E2206" s="211"/>
      <c r="F2206" s="211"/>
      <c r="G2206" s="213"/>
      <c r="I2206" s="63"/>
      <c r="J2206" s="68"/>
      <c r="K2206" s="68"/>
      <c r="M2206" s="63"/>
      <c r="N2206" s="211"/>
      <c r="O2206" s="212"/>
      <c r="Q2206" s="63"/>
      <c r="R2206" s="210"/>
      <c r="S2206" s="210"/>
      <c r="U2206" s="63"/>
      <c r="V2206" s="65"/>
      <c r="X2206" s="63"/>
      <c r="Y2206" s="67"/>
      <c r="Z2206" s="67"/>
      <c r="AA2206" s="67"/>
      <c r="AB2206" s="67"/>
      <c r="AD2206" s="63"/>
      <c r="AE2206" s="67"/>
      <c r="AF2206" s="68"/>
      <c r="AH2206" s="58"/>
      <c r="AI2206" s="210"/>
      <c r="AJ2206" s="210"/>
      <c r="AK2206" s="210"/>
      <c r="AM2206" s="63"/>
      <c r="AN2206" s="210"/>
      <c r="AO2206" s="210"/>
      <c r="AP2206" s="210"/>
      <c r="AR2206" s="63"/>
      <c r="AS2206" s="210"/>
      <c r="AT2206" s="210"/>
      <c r="AV2206" s="63"/>
      <c r="AW2206" s="214"/>
      <c r="AY2206" s="71"/>
      <c r="AZ2206" s="215"/>
      <c r="BA2206" s="215"/>
      <c r="BB2206" s="215"/>
      <c r="BC2206" s="215"/>
      <c r="BD2206" s="215"/>
      <c r="BE2206" s="215"/>
    </row>
    <row r="2207" spans="4:57">
      <c r="D2207" s="63"/>
      <c r="E2207" s="211"/>
      <c r="F2207" s="211"/>
      <c r="G2207" s="213"/>
      <c r="I2207" s="63"/>
      <c r="J2207" s="68"/>
      <c r="K2207" s="68"/>
      <c r="M2207" s="63"/>
      <c r="N2207" s="211"/>
      <c r="O2207" s="212"/>
      <c r="Q2207" s="63"/>
      <c r="R2207" s="210"/>
      <c r="S2207" s="210"/>
      <c r="U2207" s="63"/>
      <c r="V2207" s="65"/>
      <c r="X2207" s="63"/>
      <c r="Y2207" s="67"/>
      <c r="Z2207" s="67"/>
      <c r="AA2207" s="67"/>
      <c r="AB2207" s="67"/>
      <c r="AD2207" s="63"/>
      <c r="AE2207" s="67"/>
      <c r="AF2207" s="68"/>
      <c r="AH2207" s="58"/>
      <c r="AI2207" s="210"/>
      <c r="AJ2207" s="210"/>
      <c r="AK2207" s="210"/>
      <c r="AM2207" s="63"/>
      <c r="AN2207" s="210"/>
      <c r="AO2207" s="210"/>
      <c r="AP2207" s="210"/>
      <c r="AR2207" s="63"/>
      <c r="AS2207" s="210"/>
      <c r="AT2207" s="210"/>
      <c r="AV2207" s="63"/>
      <c r="AW2207" s="214"/>
      <c r="AY2207" s="71"/>
      <c r="AZ2207" s="215"/>
      <c r="BA2207" s="215"/>
      <c r="BB2207" s="215"/>
      <c r="BC2207" s="215"/>
      <c r="BD2207" s="215"/>
      <c r="BE2207" s="215"/>
    </row>
    <row r="2208" spans="4:57">
      <c r="D2208" s="63"/>
      <c r="E2208" s="211"/>
      <c r="F2208" s="211"/>
      <c r="G2208" s="213"/>
      <c r="I2208" s="63"/>
      <c r="J2208" s="68"/>
      <c r="K2208" s="68"/>
      <c r="M2208" s="63"/>
      <c r="N2208" s="211"/>
      <c r="O2208" s="212"/>
      <c r="Q2208" s="63"/>
      <c r="R2208" s="210"/>
      <c r="S2208" s="210"/>
      <c r="U2208" s="63"/>
      <c r="V2208" s="65"/>
      <c r="X2208" s="63"/>
      <c r="Y2208" s="67"/>
      <c r="Z2208" s="67"/>
      <c r="AA2208" s="67"/>
      <c r="AB2208" s="67"/>
      <c r="AD2208" s="63"/>
      <c r="AE2208" s="67"/>
      <c r="AF2208" s="68"/>
      <c r="AH2208" s="58"/>
      <c r="AI2208" s="210"/>
      <c r="AJ2208" s="210"/>
      <c r="AK2208" s="210"/>
      <c r="AM2208" s="63"/>
      <c r="AN2208" s="210"/>
      <c r="AO2208" s="210"/>
      <c r="AP2208" s="210"/>
      <c r="AR2208" s="63"/>
      <c r="AS2208" s="210"/>
      <c r="AT2208" s="210"/>
      <c r="AV2208" s="63"/>
      <c r="AW2208" s="214"/>
      <c r="AY2208" s="71"/>
      <c r="AZ2208" s="215"/>
      <c r="BA2208" s="215"/>
      <c r="BB2208" s="215"/>
      <c r="BC2208" s="215"/>
      <c r="BD2208" s="215"/>
      <c r="BE2208" s="215"/>
    </row>
    <row r="2209" spans="4:57">
      <c r="D2209" s="63"/>
      <c r="E2209" s="211"/>
      <c r="F2209" s="211"/>
      <c r="G2209" s="213"/>
      <c r="I2209" s="63"/>
      <c r="J2209" s="68"/>
      <c r="K2209" s="68"/>
      <c r="M2209" s="63"/>
      <c r="N2209" s="211"/>
      <c r="O2209" s="212"/>
      <c r="Q2209" s="63"/>
      <c r="R2209" s="210"/>
      <c r="S2209" s="210"/>
      <c r="U2209" s="63"/>
      <c r="V2209" s="65"/>
      <c r="X2209" s="63"/>
      <c r="Y2209" s="67"/>
      <c r="Z2209" s="67"/>
      <c r="AA2209" s="67"/>
      <c r="AB2209" s="67"/>
      <c r="AD2209" s="63"/>
      <c r="AE2209" s="67"/>
      <c r="AF2209" s="68"/>
      <c r="AH2209" s="58"/>
      <c r="AI2209" s="210"/>
      <c r="AJ2209" s="210"/>
      <c r="AK2209" s="210"/>
      <c r="AM2209" s="63"/>
      <c r="AN2209" s="210"/>
      <c r="AO2209" s="210"/>
      <c r="AP2209" s="210"/>
      <c r="AR2209" s="63"/>
      <c r="AS2209" s="210"/>
      <c r="AT2209" s="210"/>
      <c r="AV2209" s="63"/>
      <c r="AW2209" s="214"/>
      <c r="AY2209" s="71"/>
      <c r="AZ2209" s="215"/>
      <c r="BA2209" s="215"/>
      <c r="BB2209" s="215"/>
      <c r="BC2209" s="215"/>
      <c r="BD2209" s="215"/>
      <c r="BE2209" s="215"/>
    </row>
    <row r="2210" spans="4:57">
      <c r="D2210" s="63"/>
      <c r="E2210" s="211"/>
      <c r="F2210" s="211"/>
      <c r="G2210" s="213"/>
      <c r="I2210" s="63"/>
      <c r="J2210" s="68"/>
      <c r="K2210" s="68"/>
      <c r="M2210" s="63"/>
      <c r="N2210" s="211"/>
      <c r="O2210" s="212"/>
      <c r="Q2210" s="63"/>
      <c r="R2210" s="210"/>
      <c r="S2210" s="210"/>
      <c r="U2210" s="63"/>
      <c r="V2210" s="65"/>
      <c r="X2210" s="63"/>
      <c r="Y2210" s="67"/>
      <c r="Z2210" s="67"/>
      <c r="AA2210" s="67"/>
      <c r="AB2210" s="67"/>
      <c r="AD2210" s="63"/>
      <c r="AE2210" s="67"/>
      <c r="AF2210" s="68"/>
      <c r="AH2210" s="58"/>
      <c r="AI2210" s="210"/>
      <c r="AJ2210" s="210"/>
      <c r="AK2210" s="210"/>
      <c r="AM2210" s="63"/>
      <c r="AN2210" s="210"/>
      <c r="AO2210" s="210"/>
      <c r="AP2210" s="210"/>
      <c r="AR2210" s="63"/>
      <c r="AS2210" s="210"/>
      <c r="AT2210" s="210"/>
      <c r="AV2210" s="63"/>
      <c r="AW2210" s="214"/>
      <c r="AY2210" s="71"/>
      <c r="AZ2210" s="215"/>
      <c r="BA2210" s="215"/>
      <c r="BB2210" s="215"/>
      <c r="BC2210" s="215"/>
      <c r="BD2210" s="215"/>
      <c r="BE2210" s="215"/>
    </row>
    <row r="2211" spans="4:57">
      <c r="D2211" s="63"/>
      <c r="E2211" s="211"/>
      <c r="F2211" s="211"/>
      <c r="G2211" s="213"/>
      <c r="I2211" s="63"/>
      <c r="J2211" s="68"/>
      <c r="K2211" s="68"/>
      <c r="M2211" s="63"/>
      <c r="N2211" s="211"/>
      <c r="O2211" s="212"/>
      <c r="Q2211" s="63"/>
      <c r="R2211" s="210"/>
      <c r="S2211" s="210"/>
      <c r="U2211" s="63"/>
      <c r="V2211" s="65"/>
      <c r="X2211" s="63"/>
      <c r="Y2211" s="67"/>
      <c r="Z2211" s="67"/>
      <c r="AA2211" s="67"/>
      <c r="AB2211" s="67"/>
      <c r="AD2211" s="63"/>
      <c r="AE2211" s="67"/>
      <c r="AF2211" s="68"/>
      <c r="AH2211" s="58"/>
      <c r="AI2211" s="210"/>
      <c r="AJ2211" s="210"/>
      <c r="AK2211" s="210"/>
      <c r="AM2211" s="63"/>
      <c r="AN2211" s="210"/>
      <c r="AO2211" s="210"/>
      <c r="AP2211" s="210"/>
      <c r="AR2211" s="63"/>
      <c r="AS2211" s="210"/>
      <c r="AT2211" s="210"/>
      <c r="AV2211" s="63"/>
      <c r="AW2211" s="214"/>
      <c r="AY2211" s="71"/>
      <c r="AZ2211" s="215"/>
      <c r="BA2211" s="215"/>
      <c r="BB2211" s="215"/>
      <c r="BC2211" s="215"/>
      <c r="BD2211" s="215"/>
      <c r="BE2211" s="215"/>
    </row>
    <row r="2212" spans="4:57">
      <c r="D2212" s="63"/>
      <c r="E2212" s="211"/>
      <c r="F2212" s="211"/>
      <c r="G2212" s="213"/>
      <c r="I2212" s="63"/>
      <c r="J2212" s="68"/>
      <c r="K2212" s="68"/>
      <c r="M2212" s="63"/>
      <c r="N2212" s="211"/>
      <c r="O2212" s="212"/>
      <c r="Q2212" s="63"/>
      <c r="R2212" s="210"/>
      <c r="S2212" s="210"/>
      <c r="U2212" s="63"/>
      <c r="V2212" s="65"/>
      <c r="X2212" s="63"/>
      <c r="Y2212" s="67"/>
      <c r="Z2212" s="67"/>
      <c r="AA2212" s="67"/>
      <c r="AB2212" s="67"/>
      <c r="AD2212" s="63"/>
      <c r="AE2212" s="67"/>
      <c r="AF2212" s="68"/>
      <c r="AH2212" s="58"/>
      <c r="AI2212" s="210"/>
      <c r="AJ2212" s="210"/>
      <c r="AK2212" s="210"/>
      <c r="AM2212" s="63"/>
      <c r="AN2212" s="210"/>
      <c r="AO2212" s="210"/>
      <c r="AP2212" s="210"/>
      <c r="AR2212" s="63"/>
      <c r="AS2212" s="210"/>
      <c r="AT2212" s="210"/>
      <c r="AV2212" s="63"/>
      <c r="AW2212" s="214"/>
      <c r="AY2212" s="71"/>
      <c r="AZ2212" s="215"/>
      <c r="BA2212" s="215"/>
      <c r="BB2212" s="215"/>
      <c r="BC2212" s="215"/>
      <c r="BD2212" s="215"/>
      <c r="BE2212" s="215"/>
    </row>
    <row r="2213" spans="4:57">
      <c r="D2213" s="63"/>
      <c r="E2213" s="211"/>
      <c r="F2213" s="211"/>
      <c r="G2213" s="213"/>
      <c r="I2213" s="63"/>
      <c r="J2213" s="68"/>
      <c r="K2213" s="68"/>
      <c r="M2213" s="63"/>
      <c r="N2213" s="211"/>
      <c r="O2213" s="212"/>
      <c r="Q2213" s="63"/>
      <c r="R2213" s="210"/>
      <c r="S2213" s="210"/>
      <c r="U2213" s="63"/>
      <c r="V2213" s="65"/>
      <c r="X2213" s="63"/>
      <c r="Y2213" s="67"/>
      <c r="Z2213" s="67"/>
      <c r="AA2213" s="67"/>
      <c r="AB2213" s="67"/>
      <c r="AD2213" s="63"/>
      <c r="AE2213" s="67"/>
      <c r="AF2213" s="68"/>
      <c r="AH2213" s="58"/>
      <c r="AI2213" s="210"/>
      <c r="AJ2213" s="210"/>
      <c r="AK2213" s="210"/>
      <c r="AM2213" s="63"/>
      <c r="AN2213" s="210"/>
      <c r="AO2213" s="210"/>
      <c r="AP2213" s="210"/>
      <c r="AR2213" s="63"/>
      <c r="AS2213" s="210"/>
      <c r="AT2213" s="210"/>
      <c r="AV2213" s="63"/>
      <c r="AW2213" s="214"/>
      <c r="AY2213" s="71"/>
      <c r="AZ2213" s="215"/>
      <c r="BA2213" s="215"/>
      <c r="BB2213" s="215"/>
      <c r="BC2213" s="215"/>
      <c r="BD2213" s="215"/>
      <c r="BE2213" s="215"/>
    </row>
    <row r="2214" spans="4:57">
      <c r="D2214" s="63"/>
      <c r="E2214" s="211"/>
      <c r="F2214" s="211"/>
      <c r="G2214" s="213"/>
      <c r="I2214" s="63"/>
      <c r="J2214" s="68"/>
      <c r="K2214" s="68"/>
      <c r="M2214" s="63"/>
      <c r="N2214" s="211"/>
      <c r="O2214" s="212"/>
      <c r="Q2214" s="63"/>
      <c r="R2214" s="210"/>
      <c r="S2214" s="210"/>
      <c r="U2214" s="63"/>
      <c r="V2214" s="65"/>
      <c r="X2214" s="63"/>
      <c r="Y2214" s="67"/>
      <c r="Z2214" s="67"/>
      <c r="AA2214" s="67"/>
      <c r="AB2214" s="67"/>
      <c r="AD2214" s="63"/>
      <c r="AE2214" s="67"/>
      <c r="AF2214" s="68"/>
      <c r="AH2214" s="58"/>
      <c r="AI2214" s="210"/>
      <c r="AJ2214" s="210"/>
      <c r="AK2214" s="210"/>
      <c r="AM2214" s="63"/>
      <c r="AN2214" s="210"/>
      <c r="AO2214" s="210"/>
      <c r="AP2214" s="210"/>
      <c r="AR2214" s="63"/>
      <c r="AS2214" s="210"/>
      <c r="AT2214" s="210"/>
      <c r="AV2214" s="63"/>
      <c r="AW2214" s="214"/>
      <c r="AY2214" s="71"/>
      <c r="AZ2214" s="215"/>
      <c r="BA2214" s="215"/>
      <c r="BB2214" s="215"/>
      <c r="BC2214" s="215"/>
      <c r="BD2214" s="215"/>
      <c r="BE2214" s="215"/>
    </row>
    <row r="2215" spans="4:57">
      <c r="D2215" s="63"/>
      <c r="E2215" s="211"/>
      <c r="F2215" s="211"/>
      <c r="G2215" s="213"/>
      <c r="I2215" s="63"/>
      <c r="J2215" s="68"/>
      <c r="K2215" s="68"/>
      <c r="M2215" s="63"/>
      <c r="N2215" s="211"/>
      <c r="O2215" s="212"/>
      <c r="Q2215" s="63"/>
      <c r="R2215" s="210"/>
      <c r="S2215" s="210"/>
      <c r="U2215" s="63"/>
      <c r="V2215" s="65"/>
      <c r="X2215" s="63"/>
      <c r="Y2215" s="67"/>
      <c r="Z2215" s="67"/>
      <c r="AA2215" s="67"/>
      <c r="AB2215" s="67"/>
      <c r="AD2215" s="63"/>
      <c r="AE2215" s="67"/>
      <c r="AF2215" s="68"/>
      <c r="AH2215" s="58"/>
      <c r="AI2215" s="210"/>
      <c r="AJ2215" s="210"/>
      <c r="AK2215" s="210"/>
      <c r="AM2215" s="63"/>
      <c r="AN2215" s="210"/>
      <c r="AO2215" s="210"/>
      <c r="AP2215" s="210"/>
      <c r="AR2215" s="63"/>
      <c r="AS2215" s="210"/>
      <c r="AT2215" s="210"/>
      <c r="AV2215" s="63"/>
      <c r="AW2215" s="214"/>
      <c r="AY2215" s="71"/>
      <c r="AZ2215" s="215"/>
      <c r="BA2215" s="215"/>
      <c r="BB2215" s="215"/>
      <c r="BC2215" s="215"/>
      <c r="BD2215" s="215"/>
      <c r="BE2215" s="215"/>
    </row>
    <row r="2216" spans="4:57">
      <c r="D2216" s="63"/>
      <c r="E2216" s="211"/>
      <c r="F2216" s="211"/>
      <c r="G2216" s="213"/>
      <c r="I2216" s="63"/>
      <c r="J2216" s="68"/>
      <c r="K2216" s="68"/>
      <c r="M2216" s="63"/>
      <c r="N2216" s="211"/>
      <c r="O2216" s="212"/>
      <c r="Q2216" s="63"/>
      <c r="R2216" s="210"/>
      <c r="S2216" s="210"/>
      <c r="U2216" s="63"/>
      <c r="V2216" s="65"/>
      <c r="X2216" s="63"/>
      <c r="Y2216" s="67"/>
      <c r="Z2216" s="67"/>
      <c r="AA2216" s="67"/>
      <c r="AB2216" s="67"/>
      <c r="AD2216" s="63"/>
      <c r="AE2216" s="67"/>
      <c r="AF2216" s="68"/>
      <c r="AH2216" s="58"/>
      <c r="AI2216" s="210"/>
      <c r="AJ2216" s="210"/>
      <c r="AK2216" s="210"/>
      <c r="AM2216" s="63"/>
      <c r="AN2216" s="210"/>
      <c r="AO2216" s="210"/>
      <c r="AP2216" s="210"/>
      <c r="AR2216" s="63"/>
      <c r="AS2216" s="210"/>
      <c r="AT2216" s="210"/>
      <c r="AV2216" s="63"/>
      <c r="AW2216" s="214"/>
      <c r="AY2216" s="71"/>
      <c r="AZ2216" s="215"/>
      <c r="BA2216" s="215"/>
      <c r="BB2216" s="215"/>
      <c r="BC2216" s="215"/>
      <c r="BD2216" s="215"/>
      <c r="BE2216" s="215"/>
    </row>
    <row r="2217" spans="4:57">
      <c r="D2217" s="63"/>
      <c r="E2217" s="211"/>
      <c r="F2217" s="211"/>
      <c r="G2217" s="213"/>
      <c r="I2217" s="63"/>
      <c r="J2217" s="68"/>
      <c r="K2217" s="68"/>
      <c r="M2217" s="63"/>
      <c r="N2217" s="211"/>
      <c r="O2217" s="212"/>
      <c r="Q2217" s="63"/>
      <c r="R2217" s="210"/>
      <c r="S2217" s="210"/>
      <c r="U2217" s="63"/>
      <c r="V2217" s="65"/>
      <c r="X2217" s="63"/>
      <c r="Y2217" s="67"/>
      <c r="Z2217" s="67"/>
      <c r="AA2217" s="67"/>
      <c r="AB2217" s="67"/>
      <c r="AD2217" s="63"/>
      <c r="AE2217" s="67"/>
      <c r="AF2217" s="68"/>
      <c r="AH2217" s="58"/>
      <c r="AI2217" s="210"/>
      <c r="AJ2217" s="210"/>
      <c r="AK2217" s="210"/>
      <c r="AM2217" s="63"/>
      <c r="AN2217" s="210"/>
      <c r="AO2217" s="210"/>
      <c r="AP2217" s="210"/>
      <c r="AR2217" s="63"/>
      <c r="AS2217" s="210"/>
      <c r="AT2217" s="210"/>
      <c r="AV2217" s="63"/>
      <c r="AW2217" s="214"/>
      <c r="AY2217" s="71"/>
      <c r="AZ2217" s="215"/>
      <c r="BA2217" s="215"/>
      <c r="BB2217" s="215"/>
      <c r="BC2217" s="215"/>
      <c r="BD2217" s="215"/>
      <c r="BE2217" s="215"/>
    </row>
    <row r="2218" spans="4:57">
      <c r="D2218" s="63"/>
      <c r="E2218" s="211"/>
      <c r="F2218" s="211"/>
      <c r="G2218" s="213"/>
      <c r="I2218" s="63"/>
      <c r="J2218" s="68"/>
      <c r="K2218" s="68"/>
      <c r="M2218" s="63"/>
      <c r="N2218" s="211"/>
      <c r="O2218" s="212"/>
      <c r="Q2218" s="63"/>
      <c r="R2218" s="210"/>
      <c r="S2218" s="210"/>
      <c r="U2218" s="63"/>
      <c r="V2218" s="65"/>
      <c r="X2218" s="63"/>
      <c r="Y2218" s="67"/>
      <c r="Z2218" s="67"/>
      <c r="AA2218" s="67"/>
      <c r="AB2218" s="67"/>
      <c r="AD2218" s="63"/>
      <c r="AE2218" s="67"/>
      <c r="AF2218" s="68"/>
      <c r="AH2218" s="58"/>
      <c r="AI2218" s="210"/>
      <c r="AJ2218" s="210"/>
      <c r="AK2218" s="210"/>
      <c r="AM2218" s="63"/>
      <c r="AN2218" s="210"/>
      <c r="AO2218" s="210"/>
      <c r="AP2218" s="210"/>
      <c r="AR2218" s="63"/>
      <c r="AS2218" s="210"/>
      <c r="AT2218" s="210"/>
      <c r="AV2218" s="63"/>
      <c r="AW2218" s="214"/>
      <c r="AY2218" s="71"/>
      <c r="AZ2218" s="215"/>
      <c r="BA2218" s="215"/>
      <c r="BB2218" s="215"/>
      <c r="BC2218" s="215"/>
      <c r="BD2218" s="215"/>
      <c r="BE2218" s="215"/>
    </row>
    <row r="2219" spans="4:57">
      <c r="D2219" s="63"/>
      <c r="E2219" s="211"/>
      <c r="F2219" s="211"/>
      <c r="G2219" s="213"/>
      <c r="I2219" s="63"/>
      <c r="J2219" s="68"/>
      <c r="K2219" s="68"/>
      <c r="M2219" s="63"/>
      <c r="N2219" s="211"/>
      <c r="O2219" s="212"/>
      <c r="Q2219" s="63"/>
      <c r="R2219" s="210"/>
      <c r="S2219" s="210"/>
      <c r="U2219" s="63"/>
      <c r="V2219" s="65"/>
      <c r="X2219" s="63"/>
      <c r="Y2219" s="67"/>
      <c r="Z2219" s="67"/>
      <c r="AA2219" s="67"/>
      <c r="AB2219" s="67"/>
      <c r="AD2219" s="63"/>
      <c r="AE2219" s="67"/>
      <c r="AF2219" s="68"/>
      <c r="AH2219" s="58"/>
      <c r="AI2219" s="210"/>
      <c r="AJ2219" s="210"/>
      <c r="AK2219" s="210"/>
      <c r="AM2219" s="63"/>
      <c r="AN2219" s="210"/>
      <c r="AO2219" s="210"/>
      <c r="AP2219" s="210"/>
      <c r="AR2219" s="63"/>
      <c r="AS2219" s="210"/>
      <c r="AT2219" s="210"/>
      <c r="AV2219" s="63"/>
      <c r="AW2219" s="214"/>
      <c r="AY2219" s="71"/>
      <c r="AZ2219" s="215"/>
      <c r="BA2219" s="215"/>
      <c r="BB2219" s="215"/>
      <c r="BC2219" s="215"/>
      <c r="BD2219" s="215"/>
      <c r="BE2219" s="215"/>
    </row>
    <row r="2220" spans="4:57">
      <c r="D2220" s="63"/>
      <c r="E2220" s="211"/>
      <c r="F2220" s="211"/>
      <c r="G2220" s="213"/>
      <c r="I2220" s="63"/>
      <c r="J2220" s="68"/>
      <c r="K2220" s="68"/>
      <c r="M2220" s="63"/>
      <c r="N2220" s="211"/>
      <c r="O2220" s="212"/>
      <c r="Q2220" s="63"/>
      <c r="R2220" s="210"/>
      <c r="S2220" s="210"/>
      <c r="U2220" s="63"/>
      <c r="V2220" s="65"/>
      <c r="X2220" s="63"/>
      <c r="Y2220" s="67"/>
      <c r="Z2220" s="67"/>
      <c r="AA2220" s="67"/>
      <c r="AB2220" s="67"/>
      <c r="AD2220" s="63"/>
      <c r="AE2220" s="67"/>
      <c r="AF2220" s="68"/>
      <c r="AH2220" s="58"/>
      <c r="AI2220" s="210"/>
      <c r="AJ2220" s="210"/>
      <c r="AK2220" s="210"/>
      <c r="AM2220" s="63"/>
      <c r="AN2220" s="210"/>
      <c r="AO2220" s="210"/>
      <c r="AP2220" s="210"/>
      <c r="AR2220" s="63"/>
      <c r="AS2220" s="210"/>
      <c r="AT2220" s="210"/>
      <c r="AV2220" s="63"/>
      <c r="AW2220" s="214"/>
      <c r="AY2220" s="71"/>
      <c r="AZ2220" s="215"/>
      <c r="BA2220" s="215"/>
      <c r="BB2220" s="215"/>
      <c r="BC2220" s="215"/>
      <c r="BD2220" s="215"/>
      <c r="BE2220" s="215"/>
    </row>
    <row r="2221" spans="4:57">
      <c r="D2221" s="63"/>
      <c r="E2221" s="211"/>
      <c r="F2221" s="211"/>
      <c r="G2221" s="213"/>
      <c r="I2221" s="63"/>
      <c r="J2221" s="68"/>
      <c r="K2221" s="68"/>
      <c r="M2221" s="63"/>
      <c r="N2221" s="211"/>
      <c r="O2221" s="212"/>
      <c r="Q2221" s="63"/>
      <c r="R2221" s="210"/>
      <c r="S2221" s="210"/>
      <c r="U2221" s="63"/>
      <c r="V2221" s="65"/>
      <c r="X2221" s="63"/>
      <c r="Y2221" s="67"/>
      <c r="Z2221" s="67"/>
      <c r="AA2221" s="67"/>
      <c r="AB2221" s="67"/>
      <c r="AD2221" s="63"/>
      <c r="AE2221" s="67"/>
      <c r="AF2221" s="68"/>
      <c r="AH2221" s="58"/>
      <c r="AI2221" s="210"/>
      <c r="AJ2221" s="210"/>
      <c r="AK2221" s="210"/>
      <c r="AM2221" s="63"/>
      <c r="AN2221" s="210"/>
      <c r="AO2221" s="210"/>
      <c r="AP2221" s="210"/>
      <c r="AR2221" s="63"/>
      <c r="AS2221" s="210"/>
      <c r="AT2221" s="210"/>
      <c r="AV2221" s="63"/>
      <c r="AW2221" s="214"/>
      <c r="AY2221" s="71"/>
      <c r="AZ2221" s="215"/>
      <c r="BA2221" s="215"/>
      <c r="BB2221" s="215"/>
      <c r="BC2221" s="215"/>
      <c r="BD2221" s="215"/>
      <c r="BE2221" s="215"/>
    </row>
    <row r="2222" spans="4:57">
      <c r="D2222" s="63"/>
      <c r="E2222" s="211"/>
      <c r="F2222" s="211"/>
      <c r="G2222" s="213"/>
      <c r="I2222" s="63"/>
      <c r="J2222" s="68"/>
      <c r="K2222" s="68"/>
      <c r="M2222" s="63"/>
      <c r="N2222" s="211"/>
      <c r="O2222" s="212"/>
      <c r="Q2222" s="63"/>
      <c r="R2222" s="210"/>
      <c r="S2222" s="210"/>
      <c r="U2222" s="63"/>
      <c r="V2222" s="65"/>
      <c r="X2222" s="63"/>
      <c r="Y2222" s="67"/>
      <c r="Z2222" s="67"/>
      <c r="AA2222" s="67"/>
      <c r="AB2222" s="67"/>
      <c r="AD2222" s="63"/>
      <c r="AE2222" s="67"/>
      <c r="AF2222" s="68"/>
      <c r="AH2222" s="58"/>
      <c r="AI2222" s="210"/>
      <c r="AJ2222" s="210"/>
      <c r="AK2222" s="210"/>
      <c r="AM2222" s="63"/>
      <c r="AN2222" s="210"/>
      <c r="AO2222" s="210"/>
      <c r="AP2222" s="210"/>
      <c r="AR2222" s="63"/>
      <c r="AS2222" s="210"/>
      <c r="AT2222" s="210"/>
      <c r="AV2222" s="63"/>
      <c r="AW2222" s="214"/>
      <c r="AY2222" s="71"/>
      <c r="AZ2222" s="215"/>
      <c r="BA2222" s="215"/>
      <c r="BB2222" s="215"/>
      <c r="BC2222" s="215"/>
      <c r="BD2222" s="215"/>
      <c r="BE2222" s="215"/>
    </row>
    <row r="2223" spans="4:57">
      <c r="D2223" s="63"/>
      <c r="E2223" s="211"/>
      <c r="F2223" s="211"/>
      <c r="G2223" s="213"/>
      <c r="I2223" s="63"/>
      <c r="J2223" s="68"/>
      <c r="K2223" s="68"/>
      <c r="M2223" s="63"/>
      <c r="N2223" s="211"/>
      <c r="O2223" s="212"/>
      <c r="Q2223" s="63"/>
      <c r="R2223" s="210"/>
      <c r="S2223" s="210"/>
      <c r="U2223" s="63"/>
      <c r="V2223" s="65"/>
      <c r="X2223" s="63"/>
      <c r="Y2223" s="67"/>
      <c r="Z2223" s="67"/>
      <c r="AA2223" s="67"/>
      <c r="AB2223" s="67"/>
      <c r="AD2223" s="63"/>
      <c r="AE2223" s="67"/>
      <c r="AF2223" s="68"/>
      <c r="AH2223" s="58"/>
      <c r="AI2223" s="210"/>
      <c r="AJ2223" s="210"/>
      <c r="AK2223" s="210"/>
      <c r="AM2223" s="63"/>
      <c r="AN2223" s="210"/>
      <c r="AO2223" s="210"/>
      <c r="AP2223" s="210"/>
      <c r="AR2223" s="63"/>
      <c r="AS2223" s="210"/>
      <c r="AT2223" s="210"/>
      <c r="AV2223" s="63"/>
      <c r="AW2223" s="214"/>
      <c r="AY2223" s="71"/>
      <c r="AZ2223" s="215"/>
      <c r="BA2223" s="215"/>
      <c r="BB2223" s="215"/>
      <c r="BC2223" s="215"/>
      <c r="BD2223" s="215"/>
      <c r="BE2223" s="215"/>
    </row>
    <row r="2224" spans="4:57">
      <c r="D2224" s="63"/>
      <c r="E2224" s="211"/>
      <c r="F2224" s="211"/>
      <c r="G2224" s="213"/>
      <c r="I2224" s="63"/>
      <c r="J2224" s="68"/>
      <c r="K2224" s="68"/>
      <c r="M2224" s="63"/>
      <c r="N2224" s="211"/>
      <c r="O2224" s="212"/>
      <c r="Q2224" s="63"/>
      <c r="R2224" s="210"/>
      <c r="S2224" s="210"/>
      <c r="U2224" s="63"/>
      <c r="V2224" s="65"/>
      <c r="X2224" s="63"/>
      <c r="Y2224" s="67"/>
      <c r="Z2224" s="67"/>
      <c r="AA2224" s="67"/>
      <c r="AB2224" s="67"/>
      <c r="AD2224" s="63"/>
      <c r="AE2224" s="67"/>
      <c r="AF2224" s="68"/>
      <c r="AH2224" s="58"/>
      <c r="AI2224" s="210"/>
      <c r="AJ2224" s="210"/>
      <c r="AK2224" s="210"/>
      <c r="AM2224" s="63"/>
      <c r="AN2224" s="210"/>
      <c r="AO2224" s="210"/>
      <c r="AP2224" s="210"/>
      <c r="AR2224" s="63"/>
      <c r="AS2224" s="210"/>
      <c r="AT2224" s="210"/>
      <c r="AV2224" s="63"/>
      <c r="AW2224" s="214"/>
      <c r="AY2224" s="71"/>
      <c r="AZ2224" s="215"/>
      <c r="BA2224" s="215"/>
      <c r="BB2224" s="215"/>
      <c r="BC2224" s="215"/>
      <c r="BD2224" s="215"/>
      <c r="BE2224" s="215"/>
    </row>
    <row r="2225" spans="4:57">
      <c r="D2225" s="63"/>
      <c r="E2225" s="211"/>
      <c r="F2225" s="211"/>
      <c r="G2225" s="213"/>
      <c r="I2225" s="63"/>
      <c r="J2225" s="68"/>
      <c r="K2225" s="68"/>
      <c r="M2225" s="63"/>
      <c r="N2225" s="211"/>
      <c r="O2225" s="212"/>
      <c r="Q2225" s="63"/>
      <c r="R2225" s="210"/>
      <c r="S2225" s="210"/>
      <c r="U2225" s="63"/>
      <c r="V2225" s="65"/>
      <c r="X2225" s="63"/>
      <c r="Y2225" s="67"/>
      <c r="Z2225" s="67"/>
      <c r="AA2225" s="67"/>
      <c r="AB2225" s="67"/>
      <c r="AD2225" s="63"/>
      <c r="AE2225" s="67"/>
      <c r="AF2225" s="68"/>
      <c r="AH2225" s="58"/>
      <c r="AI2225" s="210"/>
      <c r="AJ2225" s="210"/>
      <c r="AK2225" s="210"/>
      <c r="AM2225" s="63"/>
      <c r="AN2225" s="210"/>
      <c r="AO2225" s="210"/>
      <c r="AP2225" s="210"/>
      <c r="AR2225" s="63"/>
      <c r="AS2225" s="210"/>
      <c r="AT2225" s="210"/>
      <c r="AV2225" s="63"/>
      <c r="AW2225" s="214"/>
      <c r="AY2225" s="71"/>
      <c r="AZ2225" s="215"/>
      <c r="BA2225" s="215"/>
      <c r="BB2225" s="215"/>
      <c r="BC2225" s="215"/>
      <c r="BD2225" s="215"/>
      <c r="BE2225" s="215"/>
    </row>
    <row r="2226" spans="4:57">
      <c r="D2226" s="63"/>
      <c r="E2226" s="211"/>
      <c r="F2226" s="211"/>
      <c r="G2226" s="213"/>
      <c r="I2226" s="63"/>
      <c r="J2226" s="68"/>
      <c r="K2226" s="68"/>
      <c r="M2226" s="63"/>
      <c r="N2226" s="211"/>
      <c r="O2226" s="212"/>
      <c r="Q2226" s="63"/>
      <c r="R2226" s="210"/>
      <c r="S2226" s="210"/>
      <c r="U2226" s="63"/>
      <c r="V2226" s="65"/>
      <c r="X2226" s="63"/>
      <c r="Y2226" s="67"/>
      <c r="Z2226" s="67"/>
      <c r="AA2226" s="67"/>
      <c r="AB2226" s="67"/>
      <c r="AD2226" s="63"/>
      <c r="AE2226" s="67"/>
      <c r="AF2226" s="68"/>
      <c r="AH2226" s="58"/>
      <c r="AI2226" s="210"/>
      <c r="AJ2226" s="210"/>
      <c r="AK2226" s="210"/>
      <c r="AM2226" s="63"/>
      <c r="AN2226" s="210"/>
      <c r="AO2226" s="210"/>
      <c r="AP2226" s="210"/>
      <c r="AR2226" s="63"/>
      <c r="AS2226" s="210"/>
      <c r="AT2226" s="210"/>
      <c r="AV2226" s="63"/>
      <c r="AW2226" s="214"/>
      <c r="AY2226" s="71"/>
      <c r="AZ2226" s="215"/>
      <c r="BA2226" s="215"/>
      <c r="BB2226" s="215"/>
      <c r="BC2226" s="215"/>
      <c r="BD2226" s="215"/>
      <c r="BE2226" s="215"/>
    </row>
    <row r="2227" spans="4:57">
      <c r="D2227" s="63"/>
      <c r="E2227" s="211"/>
      <c r="F2227" s="211"/>
      <c r="G2227" s="213"/>
      <c r="I2227" s="63"/>
      <c r="J2227" s="68"/>
      <c r="K2227" s="68"/>
      <c r="M2227" s="63"/>
      <c r="N2227" s="211"/>
      <c r="O2227" s="212"/>
      <c r="Q2227" s="63"/>
      <c r="R2227" s="210"/>
      <c r="S2227" s="210"/>
      <c r="U2227" s="63"/>
      <c r="V2227" s="65"/>
      <c r="X2227" s="63"/>
      <c r="Y2227" s="67"/>
      <c r="Z2227" s="67"/>
      <c r="AA2227" s="67"/>
      <c r="AB2227" s="67"/>
      <c r="AD2227" s="63"/>
      <c r="AE2227" s="67"/>
      <c r="AF2227" s="68"/>
      <c r="AH2227" s="58"/>
      <c r="AI2227" s="210"/>
      <c r="AJ2227" s="210"/>
      <c r="AK2227" s="210"/>
      <c r="AM2227" s="63"/>
      <c r="AN2227" s="210"/>
      <c r="AO2227" s="210"/>
      <c r="AP2227" s="210"/>
      <c r="AR2227" s="63"/>
      <c r="AS2227" s="210"/>
      <c r="AT2227" s="210"/>
      <c r="AV2227" s="63"/>
      <c r="AW2227" s="214"/>
      <c r="AY2227" s="71"/>
      <c r="AZ2227" s="215"/>
      <c r="BA2227" s="215"/>
      <c r="BB2227" s="215"/>
      <c r="BC2227" s="215"/>
      <c r="BD2227" s="215"/>
      <c r="BE2227" s="215"/>
    </row>
  </sheetData>
  <mergeCells count="87">
    <mergeCell ref="Y8:Y12"/>
    <mergeCell ref="Z8:Z12"/>
    <mergeCell ref="AD8:AD12"/>
    <mergeCell ref="U8:U12"/>
    <mergeCell ref="AR6:AT7"/>
    <mergeCell ref="N8:N12"/>
    <mergeCell ref="O8:O12"/>
    <mergeCell ref="Q8:Q12"/>
    <mergeCell ref="R8:R12"/>
    <mergeCell ref="S8:S12"/>
    <mergeCell ref="V8:V12"/>
    <mergeCell ref="X8:X12"/>
    <mergeCell ref="E8:E12"/>
    <mergeCell ref="F8:F12"/>
    <mergeCell ref="G8:G12"/>
    <mergeCell ref="J8:J12"/>
    <mergeCell ref="K8:K12"/>
    <mergeCell ref="M8:M12"/>
    <mergeCell ref="AY6:BE7"/>
    <mergeCell ref="AV6:AW7"/>
    <mergeCell ref="AZ8:AZ12"/>
    <mergeCell ref="BA8:BA12"/>
    <mergeCell ref="AM8:AM12"/>
    <mergeCell ref="AN8:AN12"/>
    <mergeCell ref="AO8:AO12"/>
    <mergeCell ref="BB8:BB12"/>
    <mergeCell ref="BC8:BC12"/>
    <mergeCell ref="BE8:BE12"/>
    <mergeCell ref="AA8:AA12"/>
    <mergeCell ref="AP8:AP12"/>
    <mergeCell ref="AR8:AR12"/>
    <mergeCell ref="AS8:AS12"/>
    <mergeCell ref="AE8:AE12"/>
    <mergeCell ref="AF8:AF12"/>
    <mergeCell ref="AH8:AH12"/>
    <mergeCell ref="AI8:AI12"/>
    <mergeCell ref="AJ8:AJ12"/>
    <mergeCell ref="AK8:AK12"/>
    <mergeCell ref="AR18:AT19"/>
    <mergeCell ref="AV18:AW19"/>
    <mergeCell ref="AY18:BE19"/>
    <mergeCell ref="AT8:AT12"/>
    <mergeCell ref="AV8:AV12"/>
    <mergeCell ref="AW8:AW12"/>
    <mergeCell ref="AY8:AY12"/>
    <mergeCell ref="V20:V24"/>
    <mergeCell ref="X20:X24"/>
    <mergeCell ref="Y20:Y24"/>
    <mergeCell ref="Z20:Z24"/>
    <mergeCell ref="E20:E24"/>
    <mergeCell ref="F20:F24"/>
    <mergeCell ref="G20:G24"/>
    <mergeCell ref="J20:J24"/>
    <mergeCell ref="K20:K24"/>
    <mergeCell ref="AO20:AO24"/>
    <mergeCell ref="AP20:AP24"/>
    <mergeCell ref="AA20:AA24"/>
    <mergeCell ref="M20:M24"/>
    <mergeCell ref="N20:N24"/>
    <mergeCell ref="O20:O24"/>
    <mergeCell ref="Q20:Q24"/>
    <mergeCell ref="R20:R24"/>
    <mergeCell ref="S20:S24"/>
    <mergeCell ref="U20:U24"/>
    <mergeCell ref="AH20:AH24"/>
    <mergeCell ref="AI20:AI24"/>
    <mergeCell ref="AJ20:AJ24"/>
    <mergeCell ref="AK20:AK24"/>
    <mergeCell ref="AM20:AM24"/>
    <mergeCell ref="AN20:AN24"/>
    <mergeCell ref="BE20:BE24"/>
    <mergeCell ref="AS20:AS24"/>
    <mergeCell ref="AT20:AT24"/>
    <mergeCell ref="AV20:AV24"/>
    <mergeCell ref="AW20:AW24"/>
    <mergeCell ref="AY20:AY24"/>
    <mergeCell ref="AZ20:AZ24"/>
    <mergeCell ref="X18:AB19"/>
    <mergeCell ref="AB20:AB24"/>
    <mergeCell ref="BD20:BD24"/>
    <mergeCell ref="BA20:BA24"/>
    <mergeCell ref="BB20:BB24"/>
    <mergeCell ref="BC20:BC24"/>
    <mergeCell ref="AR20:AR24"/>
    <mergeCell ref="AD20:AD24"/>
    <mergeCell ref="AE20:AE24"/>
    <mergeCell ref="AF20:AF24"/>
  </mergeCells>
  <conditionalFormatting sqref="A27:BE392">
    <cfRule type="containsErrors" dxfId="0" priority="1">
      <formula>ISERROR(A27)</formula>
    </cfRule>
  </conditionalFormatting>
  <pageMargins left="0.7" right="0.7" top="0.75" bottom="0.75" header="0.3" footer="0.3"/>
  <pageSetup orientation="portrait"/>
  <drawing r:id="rId1"/>
  <legacyDrawing r:id="rId2"/>
  <controls>
    <mc:AlternateContent xmlns:mc="http://schemas.openxmlformats.org/markup-compatibility/2006">
      <mc:Choice Requires="x14">
        <control shapeId="9218" r:id="rId3" name="ingle">
          <controlPr defaultSize="0" print="0" autoFill="0" autoLine="0" r:id="rId4">
            <anchor>
              <from>
                <xdr:col>0</xdr:col>
                <xdr:colOff>38100</xdr:colOff>
                <xdr:row>12</xdr:row>
                <xdr:rowOff>139700</xdr:rowOff>
              </from>
              <to>
                <xdr:col>0</xdr:col>
                <xdr:colOff>1752600</xdr:colOff>
                <xdr:row>13</xdr:row>
                <xdr:rowOff>177800</xdr:rowOff>
              </to>
            </anchor>
          </controlPr>
        </control>
      </mc:Choice>
      <mc:Fallback>
        <control shapeId="9218" r:id="rId3" name="ingle"/>
      </mc:Fallback>
    </mc:AlternateContent>
    <mc:AlternateContent xmlns:mc="http://schemas.openxmlformats.org/markup-compatibility/2006">
      <mc:Choice Requires="x14">
        <control shapeId="9217" r:id="rId5" name="caste">
          <controlPr defaultSize="0" print="0" autoFill="0" autoLine="0" r:id="rId6">
            <anchor>
              <from>
                <xdr:col>0</xdr:col>
                <xdr:colOff>101600</xdr:colOff>
                <xdr:row>1</xdr:row>
                <xdr:rowOff>139700</xdr:rowOff>
              </from>
              <to>
                <xdr:col>0</xdr:col>
                <xdr:colOff>1803400</xdr:colOff>
                <xdr:row>2</xdr:row>
                <xdr:rowOff>190500</xdr:rowOff>
              </to>
            </anchor>
          </controlPr>
        </control>
      </mc:Choice>
      <mc:Fallback>
        <control shapeId="9217" r:id="rId5" name="cast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GRAFICOS | GRAPHS</vt:lpstr>
      <vt:lpstr>DATOS | DATA</vt:lpstr>
      <vt:lpstr>CUADRO 1 | TABLE 1</vt:lpstr>
      <vt:lpstr>CUADRO 2 | TABLE 2</vt:lpstr>
      <vt:lpstr>Observaciones</vt:lpstr>
      <vt:lpstr>GRAFICOS AUX | GRAPHS AUX</vt:lpstr>
      <vt:lpstr>'GRAFICOS | GRAPHS'!k</vt:lpstr>
      <vt:lpstr>'GRAFICOS | GRAPHS'!Print_Area</vt:lpstr>
    </vt:vector>
  </TitlesOfParts>
  <Company>BCRA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Martinez, Ricardo</dc:creator>
  <cp:lastModifiedBy>Nehuen Ayala Cocco</cp:lastModifiedBy>
  <cp:lastPrinted>2022-08-12T21:12:41Z</cp:lastPrinted>
  <dcterms:created xsi:type="dcterms:W3CDTF">2008-07-21T18:41:08Z</dcterms:created>
  <dcterms:modified xsi:type="dcterms:W3CDTF">2025-08-17T18:23:50Z</dcterms:modified>
</cp:coreProperties>
</file>